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pf.vis.local\dfspfvis\work\ИнжКонтроль\Администратор\Проект письма\Задание по КП\"/>
    </mc:Choice>
  </mc:AlternateContent>
  <bookViews>
    <workbookView xWindow="0" yWindow="0" windowWidth="38400" windowHeight="11400"/>
  </bookViews>
  <sheets>
    <sheet name="ГПР до конца стройки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</externalReferences>
  <definedNames>
    <definedName name="_________________________wrn1" localSheetId="0" hidden="1">{#N/A,#N/A,FALSE,"Шаблон_Спец1"}</definedName>
    <definedName name="_________________________wrn1" hidden="1">{#N/A,#N/A,FALSE,"Шаблон_Спец1"}</definedName>
    <definedName name="____________________wrn1" localSheetId="0" hidden="1">{#N/A,#N/A,FALSE,"Шаблон_Спец1"}</definedName>
    <definedName name="____________________wrn1" hidden="1">{#N/A,#N/A,FALSE,"Шаблон_Спец1"}</definedName>
    <definedName name="___________________wrn1" localSheetId="0" hidden="1">{#N/A,#N/A,FALSE,"Шаблон_Спец1"}</definedName>
    <definedName name="___________________wrn1" hidden="1">{#N/A,#N/A,FALSE,"Шаблон_Спец1"}</definedName>
    <definedName name="__________________wrn1" localSheetId="0" hidden="1">{#N/A,#N/A,FALSE,"Шаблон_Спец1"}</definedName>
    <definedName name="__________________wrn1" hidden="1">{#N/A,#N/A,FALSE,"Шаблон_Спец1"}</definedName>
    <definedName name="_________________wrn1" localSheetId="0" hidden="1">{#N/A,#N/A,FALSE,"Шаблон_Спец1"}</definedName>
    <definedName name="_________________wrn1" hidden="1">{#N/A,#N/A,FALSE,"Шаблон_Спец1"}</definedName>
    <definedName name="________________wrn1" localSheetId="0" hidden="1">{#N/A,#N/A,FALSE,"Шаблон_Спец1"}</definedName>
    <definedName name="________________wrn1" hidden="1">{#N/A,#N/A,FALSE,"Шаблон_Спец1"}</definedName>
    <definedName name="_______________wrn1" localSheetId="0" hidden="1">{#N/A,#N/A,FALSE,"Шаблон_Спец1"}</definedName>
    <definedName name="_______________wrn1" hidden="1">{#N/A,#N/A,FALSE,"Шаблон_Спец1"}</definedName>
    <definedName name="______________wrn1" localSheetId="0" hidden="1">{#N/A,#N/A,FALSE,"Шаблон_Спец1"}</definedName>
    <definedName name="______________wrn1" hidden="1">{#N/A,#N/A,FALSE,"Шаблон_Спец1"}</definedName>
    <definedName name="_____________wrn1" localSheetId="0" hidden="1">{#N/A,#N/A,FALSE,"Шаблон_Спец1"}</definedName>
    <definedName name="_____________wrn1" hidden="1">{#N/A,#N/A,FALSE,"Шаблон_Спец1"}</definedName>
    <definedName name="____________wrn1" localSheetId="0" hidden="1">{#N/A,#N/A,FALSE,"Шаблон_Спец1"}</definedName>
    <definedName name="____________wrn1" hidden="1">{#N/A,#N/A,FALSE,"Шаблон_Спец1"}</definedName>
    <definedName name="___________wrn1" localSheetId="0" hidden="1">{#N/A,#N/A,FALSE,"Шаблон_Спец1"}</definedName>
    <definedName name="___________wrn1" hidden="1">{#N/A,#N/A,FALSE,"Шаблон_Спец1"}</definedName>
    <definedName name="__________wrn1" localSheetId="0" hidden="1">{#N/A,#N/A,FALSE,"Шаблон_Спец1"}</definedName>
    <definedName name="__________wrn1" hidden="1">{#N/A,#N/A,FALSE,"Шаблон_Спец1"}</definedName>
    <definedName name="_________wrn1" localSheetId="0" hidden="1">{#N/A,#N/A,FALSE,"Шаблон_Спец1"}</definedName>
    <definedName name="_________wrn1" hidden="1">{#N/A,#N/A,FALSE,"Шаблон_Спец1"}</definedName>
    <definedName name="_________wrn2" localSheetId="0" hidden="1">{#N/A,#N/A,FALSE,"Шаблон_Спец1"}</definedName>
    <definedName name="_________wrn2" hidden="1">{#N/A,#N/A,FALSE,"Шаблон_Спец1"}</definedName>
    <definedName name="_________xlfn.SUMIFS">#NAME?</definedName>
    <definedName name="________wrn1" localSheetId="0" hidden="1">{#N/A,#N/A,FALSE,"Шаблон_Спец1"}</definedName>
    <definedName name="________wrn1" hidden="1">{#N/A,#N/A,FALSE,"Шаблон_Спец1"}</definedName>
    <definedName name="________xlfn.SUMIFS">#NAME?</definedName>
    <definedName name="_______wrn1" localSheetId="0" hidden="1">{#N/A,#N/A,FALSE,"Шаблон_Спец1"}</definedName>
    <definedName name="_______wrn1" hidden="1">{#N/A,#N/A,FALSE,"Шаблон_Спец1"}</definedName>
    <definedName name="_______xlfn.SUMIFS">#NAME?</definedName>
    <definedName name="______wrn1" localSheetId="0" hidden="1">{#N/A,#N/A,FALSE,"Шаблон_Спец1"}</definedName>
    <definedName name="______wrn1" hidden="1">{#N/A,#N/A,FALSE,"Шаблон_Спец1"}</definedName>
    <definedName name="______xlfn.SUMIFS">#NAME?</definedName>
    <definedName name="_____wrn1" localSheetId="0" hidden="1">{#N/A,#N/A,FALSE,"Шаблон_Спец1"}</definedName>
    <definedName name="_____wrn1" hidden="1">{#N/A,#N/A,FALSE,"Шаблон_Спец1"}</definedName>
    <definedName name="_____xlfn.SUMIFS">#NAME?</definedName>
    <definedName name="____wrn1" localSheetId="0" hidden="1">{#N/A,#N/A,FALSE,"Шаблон_Спец1"}</definedName>
    <definedName name="____wrn1" hidden="1">{#N/A,#N/A,FALSE,"Шаблон_Спец1"}</definedName>
    <definedName name="____wrn2" localSheetId="0" hidden="1">{#N/A,#N/A,FALSE,"Шаблон_Спец1"}</definedName>
    <definedName name="____wrn2" hidden="1">{#N/A,#N/A,FALSE,"Шаблон_Спец1"}</definedName>
    <definedName name="____xlfn.SUMIFS">#NAME?</definedName>
    <definedName name="___wrn1" localSheetId="0" hidden="1">{#N/A,#N/A,FALSE,"Шаблон_Спец1"}</definedName>
    <definedName name="___wrn1" hidden="1">{#N/A,#N/A,FALSE,"Шаблон_Спец1"}</definedName>
    <definedName name="___wrn2" localSheetId="0" hidden="1">{#N/A,#N/A,FALSE,"Шаблон_Спец1"}</definedName>
    <definedName name="___wrn2" hidden="1">{#N/A,#N/A,FALSE,"Шаблон_Спец1"}</definedName>
    <definedName name="___xlfn.BAHTTEXT" hidden="1">#NAME?</definedName>
    <definedName name="___xlfn.SUMIFS">#NAME?</definedName>
    <definedName name="__123Graph_A" localSheetId="0" hidden="1">[1]Кедровский!#REF!</definedName>
    <definedName name="__123Graph_A" hidden="1">[1]Кедровский!#REF!</definedName>
    <definedName name="__123Graph_AGraph1" localSheetId="0" hidden="1">[1]Кедровский!#REF!</definedName>
    <definedName name="__123Graph_AGraph1" hidden="1">[1]Кедровский!#REF!</definedName>
    <definedName name="__123Graph_AGraph2" localSheetId="0" hidden="1">[1]Кедровский!#REF!</definedName>
    <definedName name="__123Graph_AGraph2" hidden="1">[1]Кедровский!#REF!</definedName>
    <definedName name="__123Graph_AGraph3" localSheetId="0" hidden="1">[1]Кедровский!#REF!</definedName>
    <definedName name="__123Graph_AGraph3" hidden="1">[1]Кедровский!#REF!</definedName>
    <definedName name="__123Graph_AGraph4" localSheetId="0" hidden="1">[1]Кедровский!#REF!</definedName>
    <definedName name="__123Graph_AGraph4" hidden="1">[1]Кедровский!#REF!</definedName>
    <definedName name="__123Graph_BGRAPH1" localSheetId="0" hidden="1">'[2]на 1 тут'!#REF!</definedName>
    <definedName name="__123Graph_BGRAPH1" hidden="1">'[2]на 1 тут'!#REF!</definedName>
    <definedName name="__123Graph_BGRAPH2" localSheetId="0" hidden="1">'[2]на 1 тут'!#REF!</definedName>
    <definedName name="__123Graph_BGRAPH2" hidden="1">'[2]на 1 тут'!#REF!</definedName>
    <definedName name="__123Graph_CGRAPH1" localSheetId="0" hidden="1">'[2]на 1 тут'!#REF!</definedName>
    <definedName name="__123Graph_CGRAPH1" hidden="1">'[2]на 1 тут'!#REF!</definedName>
    <definedName name="__123Graph_CGRAPH2" localSheetId="0" hidden="1">'[2]на 1 тут'!#REF!</definedName>
    <definedName name="__123Graph_CGRAPH2" hidden="1">'[2]на 1 тут'!#REF!</definedName>
    <definedName name="__123Graph_LBL_AGRAPH1" localSheetId="0" hidden="1">'[2]на 1 тут'!#REF!</definedName>
    <definedName name="__123Graph_LBL_AGRAPH1" hidden="1">'[2]на 1 тут'!#REF!</definedName>
    <definedName name="__123Graph_X" localSheetId="0" hidden="1">[1]Кедровский!#REF!</definedName>
    <definedName name="__123Graph_X" hidden="1">[1]Кедровский!#REF!</definedName>
    <definedName name="__123Graph_XGraph1" localSheetId="0" hidden="1">[1]Кедровский!#REF!</definedName>
    <definedName name="__123Graph_XGraph1" hidden="1">[1]Кедровский!#REF!</definedName>
    <definedName name="__123Graph_XGraph2" localSheetId="0" hidden="1">[1]Кедровский!#REF!</definedName>
    <definedName name="__123Graph_XGraph2" hidden="1">[1]Кедровский!#REF!</definedName>
    <definedName name="__123Graph_XGraph3" localSheetId="0" hidden="1">[1]Кедровский!#REF!</definedName>
    <definedName name="__123Graph_XGraph3" hidden="1">[1]Кедровский!#REF!</definedName>
    <definedName name="__123Graph_XGraph4" localSheetId="0" hidden="1">[1]Кедровский!#REF!</definedName>
    <definedName name="__123Graph_XGraph4" hidden="1">[1]Кедровский!#REF!</definedName>
    <definedName name="__FDS_HYPERLINK_TOGGLE_STATE__">"ON"</definedName>
    <definedName name="__IntlFixup" hidden="1">TRUE</definedName>
    <definedName name="__msw10_1">"#REF!"</definedName>
    <definedName name="__msw1091_1">"#REF!"</definedName>
    <definedName name="__msw110_1">"#REF!"</definedName>
    <definedName name="__msw11091_1">"#REF!"</definedName>
    <definedName name="__msw112_1">"#REF!"</definedName>
    <definedName name="__msw11291_1">"#REF!"</definedName>
    <definedName name="__MV11_1">"#REF!"</definedName>
    <definedName name="__MV12_1">"#REF!"</definedName>
    <definedName name="__MV13_1">"#REF!"</definedName>
    <definedName name="__MV14_1">"#REF!"</definedName>
    <definedName name="__MV15_1">"#REF!"</definedName>
    <definedName name="__MV16_1">"#REF!"</definedName>
    <definedName name="__MV18_1">"#REF!"</definedName>
    <definedName name="__MV21_1">"#REF!"</definedName>
    <definedName name="__MV22_1">"#REF!"</definedName>
    <definedName name="__obv11_1">"#REF!"</definedName>
    <definedName name="__obv12_1">"#REF!"</definedName>
    <definedName name="__obv13_1">"#REF!"</definedName>
    <definedName name="__obv14_1">"#REF!"</definedName>
    <definedName name="__OBV15_1">"#REF!"</definedName>
    <definedName name="__OBV16_1">"#REF!"</definedName>
    <definedName name="__OBV18_1">"#REF!"</definedName>
    <definedName name="__obv21_1">"#REF!"</definedName>
    <definedName name="__obv22_1">"#REF!"</definedName>
    <definedName name="__osw10_1">"#REF!"</definedName>
    <definedName name="__osw1091_1">"#REF!"</definedName>
    <definedName name="__osw110_1">"#REF!"</definedName>
    <definedName name="__osw11091_1">"#REF!"</definedName>
    <definedName name="__osw112_1">"#REF!"</definedName>
    <definedName name="__osw11291_1">"#REF!"</definedName>
    <definedName name="__prv11_1">"#REF!"</definedName>
    <definedName name="__prv12_1">"#REF!"</definedName>
    <definedName name="__prv13_1">"#REF!"</definedName>
    <definedName name="__prv14_1">"#REF!"</definedName>
    <definedName name="__PRV15_1">"#REF!"</definedName>
    <definedName name="__PRV16_1">"#REF!"</definedName>
    <definedName name="__PRV18_1">"#REF!"</definedName>
    <definedName name="__prv21_1">"#REF!"</definedName>
    <definedName name="__prv22_1">"#REF!"</definedName>
    <definedName name="__psw10_1">"#REF!"</definedName>
    <definedName name="__psw1091_1">"#REF!"</definedName>
    <definedName name="__psw110_1">"#REF!"</definedName>
    <definedName name="__psw11091_1">"#REF!"</definedName>
    <definedName name="__psw112_1">"#REF!"</definedName>
    <definedName name="__psw11291_1">"#REF!"</definedName>
    <definedName name="__ssw10_1">"#REF!"</definedName>
    <definedName name="__ssw1091_1">"#REF!"</definedName>
    <definedName name="__ssw110_1">"#REF!"</definedName>
    <definedName name="__ssw11091_1">"#REF!"</definedName>
    <definedName name="__ssw112_1">"#REF!"</definedName>
    <definedName name="__ssw11291_1">"#REF!"</definedName>
    <definedName name="__sv11_1">"#REF!"</definedName>
    <definedName name="__SV12_1">"#REF!"</definedName>
    <definedName name="__SV13_1">"#REF!"</definedName>
    <definedName name="__SV14_1">"#REF!"</definedName>
    <definedName name="__SV15_1">"#REF!"</definedName>
    <definedName name="__SV16_1">"#REF!"</definedName>
    <definedName name="__SV18_1">"#REF!"</definedName>
    <definedName name="__SV21_1">"#REF!"</definedName>
    <definedName name="__SV22_1">"#REF!"</definedName>
    <definedName name="__vzs8_1">"#REF!"</definedName>
    <definedName name="__wrn1" localSheetId="0" hidden="1">{#N/A,#N/A,FALSE,"Шаблон_Спец1"}</definedName>
    <definedName name="__wrn1" hidden="1">{#N/A,#N/A,FALSE,"Шаблон_Спец1"}</definedName>
    <definedName name="__wrn2" localSheetId="0" hidden="1">{#N/A,#N/A,FALSE,"Шаблон_Спец1"}</definedName>
    <definedName name="__wrn2" hidden="1">{#N/A,#N/A,FALSE,"Шаблон_Спец1"}</definedName>
    <definedName name="__xlfn.BAHTTEXT" hidden="1">#NAME?</definedName>
    <definedName name="__xlfn.SUMIFS">#NAME?</definedName>
    <definedName name="_123Graph_XGraph4" localSheetId="0" hidden="1">#REF!</definedName>
    <definedName name="_123Graph_XGraph4" hidden="1">#REF!</definedName>
    <definedName name="_AtRisk_SimSetting_AutomaticallyGenerateReports">FALSE</definedName>
    <definedName name="_AtRisk_SimSetting_AutomaticResultsDisplayMode">2</definedName>
    <definedName name="_AtRisk_SimSetting_ConvergenceConfidenceLevel">0.95</definedName>
    <definedName name="_AtRisk_SimSetting_ConvergencePercentileToTest">0.9</definedName>
    <definedName name="_AtRisk_SimSetting_ConvergencePerformMeanTest">TRUE</definedName>
    <definedName name="_AtRisk_SimSetting_ConvergencePerformPercentileTest">FALSE</definedName>
    <definedName name="_AtRisk_SimSetting_ConvergencePerformStdDeviationTest">FALSE</definedName>
    <definedName name="_AtRisk_SimSetting_ConvergenceTestAllOutputs">TRUE</definedName>
    <definedName name="_AtRisk_SimSetting_ConvergenceTestingPeriod">100</definedName>
    <definedName name="_AtRisk_SimSetting_ConvergenceTolerance">0.03</definedName>
    <definedName name="_AtRisk_SimSetting_LiveUpdate">TRUE</definedName>
    <definedName name="_AtRisk_SimSetting_LiveUpdatePeriod">-1</definedName>
    <definedName name="_AtRisk_SimSetting_RandomNumberGenerator">0</definedName>
    <definedName name="_AtRisk_SimSetting_ReportsList">0</definedName>
    <definedName name="_AtRisk_SimSetting_SimNameCount">0</definedName>
    <definedName name="_AtRisk_SimSetting_SmartSensitivityAnalysisEnabled">TRUE</definedName>
    <definedName name="_AtRisk_SimSetting_StatisticFunctionUpdating">1</definedName>
    <definedName name="_AtRisk_SimSetting_StdRecalcBehavior">0</definedName>
    <definedName name="_AtRisk_SimSetting_StdRecalcWithoutRiskStatic">0</definedName>
    <definedName name="_AtRisk_SimSetting_StdRecalcWithoutRiskStaticPercentile">0.5</definedName>
    <definedName name="_FilterDatabase" localSheetId="0" hidden="1">#REF!</definedName>
    <definedName name="_FilterDatabase" hidden="1">#REF!</definedName>
    <definedName name="_msw10_1">"#REF!"</definedName>
    <definedName name="_msw1091_1">"#REF!"</definedName>
    <definedName name="_msw110_1">"#REF!"</definedName>
    <definedName name="_msw11091_1">"#REF!"</definedName>
    <definedName name="_msw112_1">"#REF!"</definedName>
    <definedName name="_msw11291_1">"#REF!"</definedName>
    <definedName name="_MV11_1">"#REF!"</definedName>
    <definedName name="_MV12_1">"#REF!"</definedName>
    <definedName name="_MV13_1">"#REF!"</definedName>
    <definedName name="_MV14_1">"#REF!"</definedName>
    <definedName name="_MV15_1">"#REF!"</definedName>
    <definedName name="_MV16_1">"#REF!"</definedName>
    <definedName name="_MV18_1">"#REF!"</definedName>
    <definedName name="_MV21_1">"#REF!"</definedName>
    <definedName name="_MV22_1">"#REF!"</definedName>
    <definedName name="_obv11_1">"#REF!"</definedName>
    <definedName name="_obv12_1">"#REF!"</definedName>
    <definedName name="_obv13_1">"#REF!"</definedName>
    <definedName name="_obv14_1">"#REF!"</definedName>
    <definedName name="_OBV15_1">"#REF!"</definedName>
    <definedName name="_OBV16_1">"#REF!"</definedName>
    <definedName name="_OBV18_1">"#REF!"</definedName>
    <definedName name="_obv21_1">"#REF!"</definedName>
    <definedName name="_obv22_1">"#REF!"</definedName>
    <definedName name="_Order1">255</definedName>
    <definedName name="_Order2">255</definedName>
    <definedName name="_osw10_1">"#REF!"</definedName>
    <definedName name="_osw1091_1">"#REF!"</definedName>
    <definedName name="_osw110_1">"#REF!"</definedName>
    <definedName name="_osw11091_1">"#REF!"</definedName>
    <definedName name="_osw112_1">"#REF!"</definedName>
    <definedName name="_osw11291_1">"#REF!"</definedName>
    <definedName name="_prv11_1">"#REF!"</definedName>
    <definedName name="_prv12_1">"#REF!"</definedName>
    <definedName name="_prv13_1">"#REF!"</definedName>
    <definedName name="_prv14_1">"#REF!"</definedName>
    <definedName name="_PRV15_1">"#REF!"</definedName>
    <definedName name="_PRV16_1">"#REF!"</definedName>
    <definedName name="_PRV18_1">"#REF!"</definedName>
    <definedName name="_prv21_1">"#REF!"</definedName>
    <definedName name="_prv22_1">"#REF!"</definedName>
    <definedName name="_psw10_1">"#REF!"</definedName>
    <definedName name="_psw1091_1">"#REF!"</definedName>
    <definedName name="_psw110_1">"#REF!"</definedName>
    <definedName name="_psw11091_1">"#REF!"</definedName>
    <definedName name="_psw112_1">"#REF!"</definedName>
    <definedName name="_psw11291_1">"#REF!"</definedName>
    <definedName name="_Regression_Int">1</definedName>
    <definedName name="_ssw10_1">"#REF!"</definedName>
    <definedName name="_ssw1091_1">"#REF!"</definedName>
    <definedName name="_ssw110_1">"#REF!"</definedName>
    <definedName name="_ssw11091_1">"#REF!"</definedName>
    <definedName name="_ssw112_1">"#REF!"</definedName>
    <definedName name="_ssw11291_1">"#REF!"</definedName>
    <definedName name="_sv11_1">"#REF!"</definedName>
    <definedName name="_SV12_1">"#REF!"</definedName>
    <definedName name="_SV13_1">"#REF!"</definedName>
    <definedName name="_SV14_1">"#REF!"</definedName>
    <definedName name="_SV15_1">"#REF!"</definedName>
    <definedName name="_SV16_1">"#REF!"</definedName>
    <definedName name="_SV18_1">"#REF!"</definedName>
    <definedName name="_SV21_1">"#REF!"</definedName>
    <definedName name="_SV22_1">"#REF!"</definedName>
    <definedName name="_vzs8_1">"#REF!"</definedName>
    <definedName name="_wrn1" localSheetId="0" hidden="1">{#N/A,#N/A,FALSE,"Шаблон_Спец1"}</definedName>
    <definedName name="_wrn1" hidden="1">{#N/A,#N/A,FALSE,"Шаблон_Спец1"}</definedName>
    <definedName name="_wrn2" localSheetId="0" hidden="1">{#N/A,#N/A,FALSE,"Шаблон_Спец1"}</definedName>
    <definedName name="_wrn2" hidden="1">{#N/A,#N/A,FALSE,"Шаблон_Спец1"}</definedName>
    <definedName name="_вера" localSheetId="0" hidden="1">#REF!</definedName>
    <definedName name="_вера" hidden="1">#REF!</definedName>
    <definedName name="_xlnm._FilterDatabase" localSheetId="0" hidden="1">'ГПР до конца стройки'!$A$9:$BH$1288</definedName>
    <definedName name="_xlnm._FilterDatabase" hidden="1">#REF!</definedName>
    <definedName name="a_1">{"","стоz","двестиz","тристаz","четырестаz","пятьсотz","шестьсотz","семьсотz","восемьсотz","девятьсотz"}</definedName>
    <definedName name="Access_Button" hidden="1">"Активное_оборудование_Cabletron_Devices_Таблица1"</definedName>
    <definedName name="AccessDatabase" localSheetId="0" hidden="1">"C:\Мои документы\Благовещенск\Активное оборудование.mdb"</definedName>
    <definedName name="AccessDatabase" hidden="1">"C:\My Documents\vlad\Var_2\can270398v2t05.mdb"</definedName>
    <definedName name="al" localSheetId="0" hidden="1">{#N/A,#N/A,TRUE,"Сводка балансов"}</definedName>
    <definedName name="al" hidden="1">{#N/A,#N/A,TRUE,"Сводка балансов"}</definedName>
    <definedName name="anscount" hidden="1">1</definedName>
    <definedName name="AreaLosses">'[3]св. о.'!$F$8</definedName>
    <definedName name="AS2DocOpenMode">"AS2DocumentEdit"</definedName>
    <definedName name="bbbbb">[4]!USD/1.701</definedName>
    <definedName name="BilateralConUpSize">[3]ДДКП!$E$10</definedName>
    <definedName name="BilateralRegVolume">[3]ДДКП!$C$10</definedName>
    <definedName name="BSMG">'[3]св. о.'!$D$8</definedName>
    <definedName name="Button_130">"can270398v2t05_Выпуск__реализация__запасы_Таблица"</definedName>
    <definedName name="BuyDPPVolume">'[3]св. о.'!$AB$8</definedName>
    <definedName name="CAcceptedVolume">[3]ДДКП!$D$10</definedName>
    <definedName name="Catégories">[5]Catégories!$B$5:$B$986</definedName>
    <definedName name="copies">[6]!copies</definedName>
    <definedName name="Coût_Assistance_technique_1998">[4]!NotesHyp</definedName>
    <definedName name="CPercent">[3]ДДКП!$O$10</definedName>
    <definedName name="csDesignMode">1</definedName>
    <definedName name="CSpotVolume">[3]ДДКП!$G$10</definedName>
    <definedName name="CSumBilateralVolume">[3]ДДКП!$F$10</definedName>
    <definedName name="DM">[4]!USD/1.701</definedName>
    <definedName name="dog2v2_1">"#REF!"</definedName>
    <definedName name="DPPRegVolume">'[3]св. о.'!$S$8</definedName>
    <definedName name="dtyn" localSheetId="0" hidden="1">#REF!,#REF!,#REF!</definedName>
    <definedName name="dtyn" hidden="1">#REF!,#REF!,#REF!</definedName>
    <definedName name="dzg2v2_1">"#REF!"</definedName>
    <definedName name="dziv1_1">"#REF!"</definedName>
    <definedName name="dziv2_1">"#REF!"</definedName>
    <definedName name="dznsv1_1">"#REF!"</definedName>
    <definedName name="dznsv2_1">"#REF!"</definedName>
    <definedName name="dzpr1_1">"#REF!"</definedName>
    <definedName name="dzpr2_1">"#REF!"</definedName>
    <definedName name="dzpr3_1">"#REF!"</definedName>
    <definedName name="dzrv1__1">"#REF!"</definedName>
    <definedName name="dzrv2_1">"#REF!"</definedName>
    <definedName name="dzvl1_1">"#REF!"</definedName>
    <definedName name="dzvl2_1">"#REF!"</definedName>
    <definedName name="dzvmv1_1">"#REF!"</definedName>
    <definedName name="dzvmv2_1">"#REF!"</definedName>
    <definedName name="End_Bal" hidden="1">#REF!</definedName>
    <definedName name="EV__LASTREFTIME__">41577.5083796296</definedName>
    <definedName name="Excel_BuiltIn_Print_Area_1">#N/A</definedName>
    <definedName name="Excel_BuiltIn_Print_Area_1_1">NA()</definedName>
    <definedName name="Excel_BuiltIn_Print_Titles_1">#REF!</definedName>
    <definedName name="Full_Print" hidden="1">#REF!</definedName>
    <definedName name="G">[4]!USD/1.701</definedName>
    <definedName name="GAcceptedVolume">[3]ДДКП!$K$10</definedName>
    <definedName name="gDet">#REF!</definedName>
    <definedName name="gDetHead">#REF!</definedName>
    <definedName name="gHead">#REF!</definedName>
    <definedName name="gLot">#REF!</definedName>
    <definedName name="gLotHead">#REF!</definedName>
    <definedName name="gReportHeader">#REF!</definedName>
    <definedName name="gs_1">"#REF!"</definedName>
    <definedName name="HEADER_BOTTOM">6</definedName>
    <definedName name="Header_Row">ROW(#REF!)</definedName>
    <definedName name="hh">[4]!USD/1.701</definedName>
    <definedName name="HTML_C">{"'Sheet1'!$A$12:$K$107"}</definedName>
    <definedName name="HTML_CodePage">1252</definedName>
    <definedName name="HTML_Control">{"'Sheet1'!$A$12:$K$107"}</definedName>
    <definedName name="HTML_Description">""</definedName>
    <definedName name="HTML_Email">""</definedName>
    <definedName name="HTML_Header">"Cost of Capital"</definedName>
    <definedName name="HTML_LastUpdate">"9/11/00"</definedName>
    <definedName name="HTML_LineAfter">TRUE</definedName>
    <definedName name="HTML_LineBefore">TRUE</definedName>
    <definedName name="HTML_Name">"Aswath Damodaran"</definedName>
    <definedName name="HTML_OBDlg2">TRUE</definedName>
    <definedName name="HTML_OBDlg4">TRUE</definedName>
    <definedName name="HTML_OS">1</definedName>
    <definedName name="HTML_PathFile">"Q:\zteve\html\Files\cashflow.htm"</definedName>
    <definedName name="HTML_PathFileMac">"Macintosh HD:Web Site “~adamodar”:pc:datasets:MyHTML.html"</definedName>
    <definedName name="HTML_Title">"wacc"</definedName>
    <definedName name="iii" hidden="1">{#N/A,#N/A,FALSE,"Шаблон_Спец1"}</definedName>
    <definedName name="il_1">"#REF!"</definedName>
    <definedName name="IncludedDPPVolume">'[3]св. о.'!$V$8</definedName>
    <definedName name="IncludedGenDPPVolume">'[3]св. о.'!$AA$8</definedName>
    <definedName name="Interest_Rate" hidden="1">#REF!</definedName>
    <definedName name="isg2v2_1">"#REF!"</definedName>
    <definedName name="iswvrm_1">"#REF!"</definedName>
    <definedName name="iswvro_1">"#REF!"</definedName>
    <definedName name="iswvrp_1">"#REF!"</definedName>
    <definedName name="iswvrs_1">"#REF!"</definedName>
    <definedName name="iwrp1_1">"#REF!"</definedName>
    <definedName name="iwrp3_1">"#REF!"</definedName>
    <definedName name="k">[7]Декотерм!$L$1</definedName>
    <definedName name="K_101">'[8]Тр.(пут)'!$P$20</definedName>
    <definedName name="K_102">'[8]Тр.(пут)'!$P$23</definedName>
    <definedName name="K_103">'[8]Тр.(пут)'!$P$26</definedName>
    <definedName name="K_104">'[8]Тр.(пут)'!$P$29</definedName>
    <definedName name="K_105">'[9]Тр.(пут)'!$P$32</definedName>
    <definedName name="K_106">'[8]Тр.(пут)'!$P$35</definedName>
    <definedName name="K_107">'[8]Тр.(пут)'!$P$38</definedName>
    <definedName name="K_108">'[8]Тр.(пут)'!$P$17</definedName>
    <definedName name="K_109">'[8]Тр.(пут)'!$P$41</definedName>
    <definedName name="K_48">'[10]Тр.(ж.д.)'!$F$43</definedName>
    <definedName name="K_5">[11]Тр.!$H$36</definedName>
    <definedName name="K_58">'[12]Тр.  (мост)'!$P$30</definedName>
    <definedName name="kp_1">"#REF!"</definedName>
    <definedName name="ks_1">"#REF!"</definedName>
    <definedName name="kz_1">"#REF!"</definedName>
    <definedName name="Kзаявки">'[3]Узл. цены'!$A$52</definedName>
    <definedName name="lang">[13]lang!$A$6</definedName>
    <definedName name="Language">[14]Main!$B$21</definedName>
    <definedName name="Last_Row" hidden="1">#N/A</definedName>
    <definedName name="lg2v1_1">"#REF!"</definedName>
    <definedName name="lh" localSheetId="0" hidden="1">{#N/A,#N/A,TRUE,"Сводка балансов"}</definedName>
    <definedName name="lh" hidden="1">{#N/A,#N/A,TRUE,"Сводка балансов"}</definedName>
    <definedName name="limcount" hidden="1">1</definedName>
    <definedName name="Loan_Amount" hidden="1">#REF!</definedName>
    <definedName name="Loan_Start" hidden="1">#REF!</definedName>
    <definedName name="Loan_Years" hidden="1">#REF!</definedName>
    <definedName name="LOCAL_MYSQL_DATE_FORMAT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m" localSheetId="0" hidden="1">{#N/A,#N/A,TRUE,"Сводка балансов"}</definedName>
    <definedName name="m" hidden="1">{#N/A,#N/A,TRUE,"Сводка балансов"}</definedName>
    <definedName name="M_122">'[15]К.С.М. (2)'!$P$49</definedName>
    <definedName name="M_18">[16]К.С.М.!$P$42</definedName>
    <definedName name="M_421">[17]К.С.М.!$P$18</definedName>
    <definedName name="M_6а">[18]К.С.М.!$P$113</definedName>
    <definedName name="M_6б">[19]К.С.М.!$P$192</definedName>
    <definedName name="msmd888_1">"#REF!"</definedName>
    <definedName name="mswd1_1">"#REF!"</definedName>
    <definedName name="mswd18_1">"#REF!"</definedName>
    <definedName name="mswd1891_1">"#REF!"</definedName>
    <definedName name="mswd191_1">"#REF!"</definedName>
    <definedName name="mswd1991_1">"#REF!"</definedName>
    <definedName name="mswd2_1">"#REF!"</definedName>
    <definedName name="mswd291_1">"#REF!"</definedName>
    <definedName name="mswd3_1">"#REF!"</definedName>
    <definedName name="mswd391_1">"#REF!"</definedName>
    <definedName name="mswd4_1">"#REF!"</definedName>
    <definedName name="mswd491_1">"#REF!"</definedName>
    <definedName name="mswd5_1">"#REF!"</definedName>
    <definedName name="mswd591_1">"#REF!"</definedName>
    <definedName name="mswd6_1">"#REF!"</definedName>
    <definedName name="mswd691_1">"#REF!"</definedName>
    <definedName name="mswd8_1">"#REF!"</definedName>
    <definedName name="mswd891_1">"#REF!"</definedName>
    <definedName name="mswd991_1">"#REF!"</definedName>
    <definedName name="MV1G18_1">"#REF!"</definedName>
    <definedName name="n_1">{"","одинz","дваz","триz","четыреz","пятьz","шестьz","семьz","восемьz","девятьz"}</definedName>
    <definedName name="n_2">{"десятьz","одиннадцатьz","двенадцатьz","тринадцатьz","четырнадцатьz","пятнадцатьz","шестнадцатьz","семнадцатьz","восемнадцатьz","девятнадцатьz"}</definedName>
    <definedName name="n_3">{"";1;"двадцатьz";"тридцатьz";"сорокz";"пятьдесятz";"шестьдесятz";"семьдесятz";"восемьдесятz";"девяностоz"}</definedName>
    <definedName name="n_4">{"","стоz","двестиz","тристаz","четырестаz","пятьсотz","шестьсотz","семьсотz","восемьсотz","девятьсотz"}</definedName>
    <definedName name="N_5">'[20]3'!$K$155</definedName>
    <definedName name="n0">"000000000000"&amp;MID(1/2,2,1)&amp;"00"</definedName>
    <definedName name="n0x">IF(n_3=1,n_2,n_3&amp;n_1)</definedName>
    <definedName name="n1x">#N/A</definedName>
    <definedName name="Number_of_Payments" localSheetId="0">MATCH(0.01,End_Bal,-1)+1</definedName>
    <definedName name="Number_of_Payments">MATCH(0.01,[0]!End_Bal,-1)+1</definedName>
    <definedName name="ob_1">"#REF!"</definedName>
    <definedName name="obswd1_1">"#REF!"</definedName>
    <definedName name="obswd18_1">"#REF!"</definedName>
    <definedName name="obswd2_1">"#REF!"</definedName>
    <definedName name="obswd3_1">"#REF!"</definedName>
    <definedName name="obswd4_1">"#REF!"</definedName>
    <definedName name="obswd5_1">"#REF!"</definedName>
    <definedName name="obswd6_1">"#REF!"</definedName>
    <definedName name="obswd8_1">"#REF!"</definedName>
    <definedName name="OBV1G18_1">"#REF!"</definedName>
    <definedName name="og2v2_1">"#REF!"</definedName>
    <definedName name="ok">[21]Контроль!$E$1</definedName>
    <definedName name="olqa" localSheetId="0" hidden="1">#REF!</definedName>
    <definedName name="olqa" hidden="1">#REF!</definedName>
    <definedName name="OnProcMacro">"UFW_Convertion"</definedName>
    <definedName name="ORP">'[3]св. о.'!$P$8</definedName>
    <definedName name="ORPLosses">'[3]св. о.'!$Q$8</definedName>
    <definedName name="oswd1891_1">"#REF!"</definedName>
    <definedName name="oswd191_1">"#REF!"</definedName>
    <definedName name="oswd1991_1">"#REF!"</definedName>
    <definedName name="oswd291_1">"#REF!"</definedName>
    <definedName name="oswd391_1">"#REF!"</definedName>
    <definedName name="oswd491_1">"#REF!"</definedName>
    <definedName name="oswd591_1">"#REF!"</definedName>
    <definedName name="oswd691_1">"#REF!"</definedName>
    <definedName name="oswd891_1">"#REF!"</definedName>
    <definedName name="oswd991_1">"#REF!"</definedName>
    <definedName name="owg2v2_1">"#REF!"</definedName>
    <definedName name="owg2v2m_1">"#REF!"</definedName>
    <definedName name="owg2v2s_1">"#REF!"</definedName>
    <definedName name="P_03">[8]Фм!$H$24</definedName>
    <definedName name="P_04">[8]Фм!$H$26</definedName>
    <definedName name="P_05">[8]Фм!$H$28</definedName>
    <definedName name="P_06">[8]Фм!$H$30</definedName>
    <definedName name="P_07">[8]Фм!$H$32</definedName>
    <definedName name="P_08">[8]Фм!$H$34</definedName>
    <definedName name="P_09">[8]Фм!$H$36</definedName>
    <definedName name="P_091">[8]Фм!$H$38</definedName>
    <definedName name="P_092">[8]Фм!$H$40</definedName>
    <definedName name="P_093">[8]Фм!$H$42</definedName>
    <definedName name="P_2ab">[22]Ф!$H$48</definedName>
    <definedName name="P_346">[23]Ф!$H$97</definedName>
    <definedName name="P_4а">[24]Ф!$H$28</definedName>
    <definedName name="P_93">[25]Ф!$H$77</definedName>
    <definedName name="Pasp" localSheetId="0" hidden="1">{#N/A,#N/A,TRUE,"Сводка балансов"}</definedName>
    <definedName name="Pasp" hidden="1">{#N/A,#N/A,TRUE,"Сводка балансов"}</definedName>
    <definedName name="Payment_Date" localSheetId="0">DATE(YEAR(Loan_Start),MONTH([0]!Loan_Start)+Payment_Number,DAY([0]!Loan_Start))</definedName>
    <definedName name="Payment_Date">DATE(YEAR([0]!Loan_Start),MONTH([0]!Loan_Start)+Payment_Number,DAY([0]!Loan_Start))</definedName>
    <definedName name="Personal">'[26]6 Списки'!$A$2:$A$20</definedName>
    <definedName name="pg2v2_1">"#REF!"</definedName>
    <definedName name="PPORU">'[3]св. о.'!$I$8</definedName>
    <definedName name="PPSO">'[3]св. о.'!$C$8</definedName>
    <definedName name="pr_1">"#REF!"</definedName>
    <definedName name="Print_Area">#REF!</definedName>
    <definedName name="Print_Area_Reset" localSheetId="0">OFFSET(Full_Print,0,0,Last_Row)</definedName>
    <definedName name="Print_Area_Reset">OFFSET([0]!Full_Print,0,0,Last_Row)</definedName>
    <definedName name="Project">[27]Списки!$B$2:$B$21</definedName>
    <definedName name="prswd1_1">"#REF!"</definedName>
    <definedName name="prswd18_1">"#REF!"</definedName>
    <definedName name="prswd2_1">"#REF!"</definedName>
    <definedName name="prswd3_1">"#REF!"</definedName>
    <definedName name="prswd4_1">"#REF!"</definedName>
    <definedName name="prswd5_1">"#REF!"</definedName>
    <definedName name="prswd6_1">"#REF!"</definedName>
    <definedName name="prswd8_1">"#REF!"</definedName>
    <definedName name="PRV1G18_1">"#REF!"</definedName>
    <definedName name="prvv1_1">"#REF!"</definedName>
    <definedName name="prvv2_1">"#REF!"</definedName>
    <definedName name="pswd1891_1">"#REF!"</definedName>
    <definedName name="pswd191_1">"#REF!"</definedName>
    <definedName name="pswd1991_1">"#REF!"</definedName>
    <definedName name="pswd291_1">"#REF!"</definedName>
    <definedName name="pswd391_1">"#REF!"</definedName>
    <definedName name="pswd491_1">"#REF!"</definedName>
    <definedName name="pswd591_1">"#REF!"</definedName>
    <definedName name="pswd691_1">"#REF!"</definedName>
    <definedName name="pswd891_1">"#REF!"</definedName>
    <definedName name="pswd991_1">"#REF!"</definedName>
    <definedName name="PUB_FileID">"L10003363.xls"</definedName>
    <definedName name="PUB_UserID">"MAYERX"</definedName>
    <definedName name="qq">[4]!USD/1.701</definedName>
    <definedName name="QryRowStrCount">2</definedName>
    <definedName name="qwert" localSheetId="0" hidden="1">{#N/A,#N/A,TRUE,"Сводка балансов"}</definedName>
    <definedName name="qwert" hidden="1">{#N/A,#N/A,TRUE,"Сводка балансов"}</definedName>
    <definedName name="RegBuyVolume">'[3]св. о.'!$AD$7</definedName>
    <definedName name="RegDPPCorrectVolume">'[3]св. о.'!$T$8</definedName>
    <definedName name="RegGenDPPCorrectVolume">'[3]св. о.'!$Y$8</definedName>
    <definedName name="RegGenDPPVolume">'[3]св. о.'!$X$8</definedName>
    <definedName name="RegSellVolume">'[3]св. о.'!$AE$7</definedName>
    <definedName name="rg2v2_1">"#REF!"</definedName>
    <definedName name="RiskAfterRecalcMacro">""</definedName>
    <definedName name="RiskAfterSimMacro">""</definedName>
    <definedName name="RiskBeforeRecalcMacro">""</definedName>
    <definedName name="RiskBeforeSimMacro">""</definedName>
    <definedName name="RiskCollectDistributionSamples">2</definedName>
    <definedName name="RiskFixedSeed">1</definedName>
    <definedName name="RiskHasSettings">5</definedName>
    <definedName name="RiskMinimizeOnStart">FALSE</definedName>
    <definedName name="RiskMonitorConvergence">FALSE</definedName>
    <definedName name="RiskMultipleCPUSupportEnabled">TRUE</definedName>
    <definedName name="RiskNumIterations">100</definedName>
    <definedName name="RiskNumSimulations">1</definedName>
    <definedName name="RiskPauseOnError">FALSE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3</definedName>
    <definedName name="RiskStandardRecalc">1</definedName>
    <definedName name="RiskUpdateDisplay">TRUE</definedName>
    <definedName name="RiskUseDifferentSeedForEachSim">FALSE</definedName>
    <definedName name="RiskUseFixedSeed">FALSE</definedName>
    <definedName name="RiskUseMultipleCPUs">TRUE</definedName>
    <definedName name="rpg2v2_1">"#REF!"</definedName>
    <definedName name="sansnom">[4]!NotesHyp</definedName>
    <definedName name="SAPBEXhrIndnt" hidden="1">3</definedName>
    <definedName name="SAPBEXrevision" hidden="1">1</definedName>
    <definedName name="SAPBEXsysID" hidden="1">"QBW"</definedName>
    <definedName name="SAPBEXwbID" hidden="1">"4160MIG5IVXA4QF0B7OSZ84R8"</definedName>
    <definedName name="SellDppVolume">'[3]св. о.'!$W$8</definedName>
    <definedName name="SellVolume">'[3]св. о.'!$R$8</definedName>
    <definedName name="sencount" hidden="1">1</definedName>
    <definedName name="Shap" localSheetId="0">MATCH(0.01,[0]!End_Bal,-1)+1</definedName>
    <definedName name="Shap">MATCH(0.01,[0]!End_Bal,-1)+1</definedName>
    <definedName name="SMappros">[28]SMetstrait!$B$6:$W$57,[28]SMetstrait!$B$59:$W$113</definedName>
    <definedName name="smr_1">"#REF!"</definedName>
    <definedName name="smr19v1_1">"#REF!"</definedName>
    <definedName name="smr19v2_1">"#REF!"</definedName>
    <definedName name="solver_lin">0</definedName>
    <definedName name="solver_num">0</definedName>
    <definedName name="solver_rel10">2</definedName>
    <definedName name="solver_rel11">2</definedName>
    <definedName name="solver_rel5">2</definedName>
    <definedName name="solver_rel6">2</definedName>
    <definedName name="solver_rel7">2</definedName>
    <definedName name="solver_rel8">2</definedName>
    <definedName name="solver_rel9">2</definedName>
    <definedName name="solver_rhs10">315430</definedName>
    <definedName name="solver_rhs11">284920</definedName>
    <definedName name="solver_typ">3</definedName>
    <definedName name="solver_val">22000000000</definedName>
    <definedName name="SPPO">'[3]св. о.'!$J$8</definedName>
    <definedName name="sswd1_1">"#REF!"</definedName>
    <definedName name="sswd18_1">"#REF!"</definedName>
    <definedName name="sswd1891_1">"#REF!"</definedName>
    <definedName name="sswd191_1">"#REF!"</definedName>
    <definedName name="sswd1991_1">"#REF!"</definedName>
    <definedName name="sswd2_1">"#REF!"</definedName>
    <definedName name="sswd291_1">"#REF!"</definedName>
    <definedName name="sswd3_1">"#REF!"</definedName>
    <definedName name="sswd391_1">"#REF!"</definedName>
    <definedName name="sswd4_1">"#REF!"</definedName>
    <definedName name="sswd491_1">"#REF!"</definedName>
    <definedName name="sswd5_1">"#REF!"</definedName>
    <definedName name="sswd591_1">"#REF!"</definedName>
    <definedName name="sswd6_1">"#REF!"</definedName>
    <definedName name="sswd691_1">"#REF!"</definedName>
    <definedName name="sswd8_1">"#REF!"</definedName>
    <definedName name="sswd891_1">"#REF!"</definedName>
    <definedName name="sswd991_1">"#REF!"</definedName>
    <definedName name="SV1G18_1">"#REF!"</definedName>
    <definedName name="swd14m_1">"#REF!"</definedName>
    <definedName name="swd14m91_1">"#REF!"</definedName>
    <definedName name="swd14o91_1">"#REF!"</definedName>
    <definedName name="swd14ob_1">"#REF!"</definedName>
    <definedName name="swd14p91_1">"#REF!"</definedName>
    <definedName name="swd14pr_1">"#REF!"</definedName>
    <definedName name="swd14s_1">"#REF!"</definedName>
    <definedName name="swd14s91_1">"#REF!"</definedName>
    <definedName name="swd19m_1">"#REF!"</definedName>
    <definedName name="swd19ob_1">"#REF!"</definedName>
    <definedName name="swd19pr_1">"#REF!"</definedName>
    <definedName name="swd19s_1">"#REF!"</definedName>
    <definedName name="swdvrm_1">"#REF!"</definedName>
    <definedName name="swdvrs_1">"#REF!"</definedName>
    <definedName name="TextRefCopyRangeCount">33</definedName>
    <definedName name="tpmr91_1">"#REF!"</definedName>
    <definedName name="tpmr92_1">"#REF!"</definedName>
    <definedName name="TRAILER_TOP">26</definedName>
    <definedName name="trpmv1_1">"#REF!"</definedName>
    <definedName name="trpmv2_1">"#REF!"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SD">[29]коэфф!$B$2</definedName>
    <definedName name="USDDM">[30]оборудование!$D$2</definedName>
    <definedName name="USDRUB">[30]оборудование!$D$1</definedName>
    <definedName name="UsedDPPVolume">'[3]св. о.'!$U$8</definedName>
    <definedName name="UsedGenDPPVolume">'[3]св. о.'!$Z$8</definedName>
    <definedName name="v1g14m_1">"#REF!"</definedName>
    <definedName name="v1g14ob_1">"#REF!"</definedName>
    <definedName name="v1g14pr_1">"#REF!"</definedName>
    <definedName name="v1g14s_1">"#REF!"</definedName>
    <definedName name="v1g19m_1">"#REF!"</definedName>
    <definedName name="v1g19ob_1">"#REF!"</definedName>
    <definedName name="v1g19pr_1">"#REF!"</definedName>
    <definedName name="v1g19s_1">"#REF!"</definedName>
    <definedName name="v1ivrm_1">"#REF!"</definedName>
    <definedName name="v1ivrs_1">"#REF!"</definedName>
    <definedName name="v1vrm_1">"#REF!"</definedName>
    <definedName name="v1vrs_1">"#REF!"</definedName>
    <definedName name="v1wrp2_1">"#REF!"</definedName>
    <definedName name="v1wrp3_1">"#REF!"</definedName>
    <definedName name="v2g14m_1">"#REF!"</definedName>
    <definedName name="v2g14ob_1">"#REF!"</definedName>
    <definedName name="v2g14pr_1">"#REF!"</definedName>
    <definedName name="v2g14s_1">"#REF!"</definedName>
    <definedName name="v2g18m_1">"#REF!"</definedName>
    <definedName name="v2g18ob_1">"#REF!"</definedName>
    <definedName name="v2g18pr_1">"#REF!"</definedName>
    <definedName name="v2g18s_1">"#REF!"</definedName>
    <definedName name="v2ivrm_1">"#REF!"</definedName>
    <definedName name="v2ivrs_1">"#REF!"</definedName>
    <definedName name="v2vrm_1">"#REF!"</definedName>
    <definedName name="v2vrs_1">"#REF!"</definedName>
    <definedName name="V2WRP1_1">"#REF!"</definedName>
    <definedName name="v2wrp2_1">"#REF!"</definedName>
    <definedName name="Values_Entered" localSheetId="0">IF(Loan_Amount*Interest_Rate*Loan_Years*[0]!Loan_Start&gt;0,1,0)</definedName>
    <definedName name="Values_Entered">IF([0]!Loan_Amount*[0]!Interest_Rate*[0]!Loan_Years*[0]!Loan_Start&gt;0,1,0)</definedName>
    <definedName name="vbn">{0,"овz";1,"z";2,"аz";5,"овz"}</definedName>
    <definedName name="Volgina" localSheetId="0" hidden="1">{#N/A,#N/A,TRUE,"Сводка балансов"}</definedName>
    <definedName name="Volgina" hidden="1">{#N/A,#N/A,TRUE,"Сводка балансов"}</definedName>
    <definedName name="vpod_1">"#REF!"</definedName>
    <definedName name="vpyt_1">"#REF!"</definedName>
    <definedName name="vtrpm_1">"#REF!"</definedName>
    <definedName name="vzu_1">"#REF!"</definedName>
    <definedName name="wrn" localSheetId="0" hidden="1">{#N/A,#N/A,FALSE,"Шаблон_Спец1"}</definedName>
    <definedName name="wrn" hidden="1">{#N/A,#N/A,FALSE,"Шаблон_Спец1"}</definedName>
    <definedName name="wrn.1." localSheetId="0" hidden="1">{#N/A,#N/A,FALSE,"Шаблон_Спец1"}</definedName>
    <definedName name="wrn.1." hidden="1">{#N/A,#N/A,FALSE,"Шаблон_Спец1"}</definedName>
    <definedName name="wrn.1253" localSheetId="0" hidden="1">{#N/A,#N/A,FALSE,"Шаблон_Спец1"}</definedName>
    <definedName name="wrn.1253" hidden="1">{#N/A,#N/A,FALSE,"Шаблон_Спец1"}</definedName>
    <definedName name="wrn.2" localSheetId="0" hidden="1">{#N/A,#N/A,FALSE,"Шаблон_Спец1"}</definedName>
    <definedName name="wrn.2" hidden="1">{#N/A,#N/A,FALSE,"Шаблон_Спец1"}</definedName>
    <definedName name="wrn.sp2344." localSheetId="0" hidden="1">{#N/A,#N/A,TRUE,"Смета на пасс. обор. №1"}</definedName>
    <definedName name="wrn.sp2344." hidden="1">{#N/A,#N/A,TRUE,"Смета на пасс. обор. №1"}</definedName>
    <definedName name="wrn.sp2444" localSheetId="0" hidden="1">{#N/A,#N/A,TRUE,"Смета на пасс. обор. №1"}</definedName>
    <definedName name="wrn.sp2444" hidden="1">{#N/A,#N/A,TRUE,"Смета на пасс. обор. №1"}</definedName>
    <definedName name="wrn.Все." localSheetId="0" hidden="1">{#N/A,#N/A,TRUE,"Смета";#N/A,#N/A,TRUE,"Износ";#N/A,#N/A,TRUE,"Материалы";#N/A,#N/A,TRUE,"Оклад";#N/A,#N/A,TRUE,"Амортизация";#N/A,#N/A,TRUE,"Транспорт";#N/A,#N/A,TRUE,"Задание"}</definedName>
    <definedName name="wrn.Все." hidden="1">{#N/A,#N/A,TRUE,"Смета";#N/A,#N/A,TRUE,"Износ";#N/A,#N/A,TRUE,"Материалы";#N/A,#N/A,TRUE,"Оклад";#N/A,#N/A,TRUE,"Амортизация";#N/A,#N/A,TRUE,"Транспорт";#N/A,#N/A,TRUE,"Задание"}</definedName>
    <definedName name="wrn.о1." localSheetId="0" hidden="1">{#N/A,#N/A,FALSE,"Акт-Смета"}</definedName>
    <definedName name="wrn.о1." hidden="1">{#N/A,#N/A,FALSE,"Акт-Смета"}</definedName>
    <definedName name="wrn.Сводка." localSheetId="0" hidden="1">{#N/A,#N/A,TRUE,"Сводка балансов"}</definedName>
    <definedName name="wrn.Сводка." hidden="1">{#N/A,#N/A,TRUE,"Сводка балансов"}</definedName>
    <definedName name="wrn.тест." localSheetId="0" hidden="1">{#N/A,#N/A,TRUE,"Транспорт";#N/A,#N/A,TRUE,"Оклад"}</definedName>
    <definedName name="wrn.тест." hidden="1">{#N/A,#N/A,TRUE,"Транспорт";#N/A,#N/A,TRUE,"Оклад"}</definedName>
    <definedName name="XRefColumnsCount">2</definedName>
    <definedName name="XRefCopyRangeCount">3</definedName>
    <definedName name="XRefPasteRangeCount">2</definedName>
    <definedName name="yrg2v1_1">"#REF!"</definedName>
    <definedName name="yty" localSheetId="0" hidden="1">{#N/A,#N/A,TRUE,"Сводка балансов"}</definedName>
    <definedName name="yty" hidden="1">{#N/A,#N/A,TRUE,"Сводка балансов"}</definedName>
    <definedName name="Z_0E1741C1_4ABB_11D1_9B4B_444553540000_.wvu.Rows" localSheetId="0" hidden="1">'[31]июнь ТО-45'!#REF!</definedName>
    <definedName name="Z_0E1741C1_4ABB_11D1_9B4B_444553540000_.wvu.Rows" hidden="1">'[31]июнь ТО-45'!#REF!</definedName>
    <definedName name="Z_2615C241_6C87_11D1_9100_00AA005F1298_.wvu.Rows" localSheetId="0" hidden="1">#REF!,#REF!,#REF!</definedName>
    <definedName name="Z_2615C241_6C87_11D1_9100_00AA005F1298_.wvu.Rows" hidden="1">#REF!,#REF!,#REF!</definedName>
    <definedName name="Z_30FEE15E_D26F_11D4_A6F7_00508B6A7686_.wvu.FilterData" localSheetId="0" hidden="1">#REF!</definedName>
    <definedName name="Z_30FEE15E_D26F_11D4_A6F7_00508B6A7686_.wvu.FilterData" hidden="1">#REF!</definedName>
    <definedName name="Z_30FEE15E_D26F_11D4_A6F7_00508B6A7686_.wvu.PrintArea" localSheetId="0" hidden="1">#REF!</definedName>
    <definedName name="Z_30FEE15E_D26F_11D4_A6F7_00508B6A7686_.wvu.PrintArea" hidden="1">#REF!</definedName>
    <definedName name="Z_30FEE15E_D26F_11D4_A6F7_00508B6A7686_.wvu.PrintTitles" localSheetId="0" hidden="1">#REF!</definedName>
    <definedName name="Z_30FEE15E_D26F_11D4_A6F7_00508B6A7686_.wvu.PrintTitles" hidden="1">#REF!</definedName>
    <definedName name="Z_30FEE15E_D26F_11D4_A6F7_00508B6A7686_.wvu.Rows" localSheetId="0" hidden="1">#REF!</definedName>
    <definedName name="Z_30FEE15E_D26F_11D4_A6F7_00508B6A7686_.wvu.Rows" hidden="1">#REF!</definedName>
    <definedName name="Z_315EF8F1_9A20_4EFE_8765_3906D4B098ED_.wvu.Cols" localSheetId="0" hidden="1">#REF!,#REF!,#REF!,#REF!</definedName>
    <definedName name="Z_315EF8F1_9A20_4EFE_8765_3906D4B098ED_.wvu.Cols" hidden="1">#REF!,#REF!,#REF!,#REF!</definedName>
    <definedName name="Z_315EF8F1_9A20_4EFE_8765_3906D4B098ED_.wvu.FilterData" localSheetId="0" hidden="1">#REF!</definedName>
    <definedName name="Z_315EF8F1_9A20_4EFE_8765_3906D4B098ED_.wvu.FilterData" hidden="1">#REF!</definedName>
    <definedName name="Z_315EF8F1_9A20_4EFE_8765_3906D4B098ED_.wvu.PrintArea" localSheetId="0" hidden="1">#REF!</definedName>
    <definedName name="Z_315EF8F1_9A20_4EFE_8765_3906D4B098ED_.wvu.PrintArea" hidden="1">#REF!</definedName>
    <definedName name="Z_32D676A0_44AA_11D1_B4D3_00AA006126B1_.wvu.Rows" localSheetId="0" hidden="1">#REF!</definedName>
    <definedName name="Z_32D676A0_44AA_11D1_B4D3_00AA006126B1_.wvu.Rows" hidden="1">#REF!</definedName>
    <definedName name="Z_354A9631_51EB_11D1_9B4B_444553540000_.wvu.Rows" localSheetId="0" hidden="1">[32]Распределение!#REF!</definedName>
    <definedName name="Z_354A9631_51EB_11D1_9B4B_444553540000_.wvu.Rows" hidden="1">[32]Распределение!#REF!</definedName>
    <definedName name="Z_53504D41_6BD6_11D1_9100_00AA005F1298_.wvu.Cols" localSheetId="0" hidden="1">#REF!,#REF!,#REF!,#REF!</definedName>
    <definedName name="Z_53504D41_6BD6_11D1_9100_00AA005F1298_.wvu.Cols" hidden="1">#REF!,#REF!,#REF!,#REF!</definedName>
    <definedName name="Z_53504D41_6BD6_11D1_9100_00AA005F1298_.wvu.PrintArea" localSheetId="0" hidden="1">#REF!</definedName>
    <definedName name="Z_53504D41_6BD6_11D1_9100_00AA005F1298_.wvu.PrintArea" hidden="1">#REF!</definedName>
    <definedName name="Z_62F15882_19D2_4CAD_A233_50BDFFDBC088_.wvu.FilterData" localSheetId="0" hidden="1">#REF!</definedName>
    <definedName name="Z_62F15882_19D2_4CAD_A233_50BDFFDBC088_.wvu.FilterData" hidden="1">#REF!</definedName>
    <definedName name="Z_63F85047_FEE3_4CE3_994D_CB507F606D06_.wvu.FilterData" localSheetId="0" hidden="1">#REF!</definedName>
    <definedName name="Z_63F85047_FEE3_4CE3_994D_CB507F606D06_.wvu.FilterData" hidden="1">#REF!</definedName>
    <definedName name="Z_659F388D_F275_4249_A5AB_6B7B81C7733E_.wvu.FilterData" localSheetId="0" hidden="1">#REF!</definedName>
    <definedName name="Z_659F388D_F275_4249_A5AB_6B7B81C7733E_.wvu.FilterData" hidden="1">#REF!</definedName>
    <definedName name="Z_6E885C42_94A5_11D1_9B4B_444553540000_.wvu.Cols" hidden="1">'[33]для расчёта'!$F$1:$F$65536,'[33]для расчёта'!$H$1:$H$65536,'[33]для расчёта'!$J$1:$J$65536,'[33]для расчёта'!$L$1:$L$65536</definedName>
    <definedName name="Z_6E885C42_94A5_11D1_9B4B_444553540000_.wvu.PrintArea" localSheetId="0" hidden="1">#REF!</definedName>
    <definedName name="Z_6E885C42_94A5_11D1_9B4B_444553540000_.wvu.PrintArea" hidden="1">#REF!</definedName>
    <definedName name="Z_7FFAD935_258E_4D12_95DD_4CB66E6CABCC_.wvu.FilterData" localSheetId="0" hidden="1">#REF!</definedName>
    <definedName name="Z_7FFAD935_258E_4D12_95DD_4CB66E6CABCC_.wvu.FilterData" hidden="1">#REF!</definedName>
    <definedName name="Z_96195B43_4AE7_11D1_B4D3_00AA006126B1_.wvu.Rows" localSheetId="0" hidden="1">'[31]июнь ТО-45'!$A$6:$IV$6,'[31]июнь ТО-45'!#REF!,'[31]июнь ТО-45'!#REF!,'[31]июнь ТО-45'!#REF!</definedName>
    <definedName name="Z_96195B43_4AE7_11D1_B4D3_00AA006126B1_.wvu.Rows" hidden="1">'[31]июнь ТО-45'!$A$6:$IV$6,'[31]июнь ТО-45'!#REF!,'[31]июнь ТО-45'!#REF!,'[31]июнь ТО-45'!#REF!</definedName>
    <definedName name="Z_973918A5_BC18_447B_93E5_AB45FEB0E82E_.wvu.FilterData" localSheetId="0" hidden="1">#REF!</definedName>
    <definedName name="Z_973918A5_BC18_447B_93E5_AB45FEB0E82E_.wvu.FilterData" hidden="1">#REF!</definedName>
    <definedName name="Z_9C5ACD8C_99F1_4A79_8E0C_D8ABEBD19A5C_.wvu.FilterData" localSheetId="0" hidden="1">#REF!</definedName>
    <definedName name="Z_9C5ACD8C_99F1_4A79_8E0C_D8ABEBD19A5C_.wvu.FilterData" hidden="1">#REF!</definedName>
    <definedName name="Z_A8F41823_94D1_11D1_B401_444553540000_.wvu.Rows" hidden="1">[33]Февраль!$A$6:$IV$6,[33]Февраль!$A$10:$IV$288</definedName>
    <definedName name="Z_A90F05EF_949F_11D1_B4D3_00AA006126B1_.wvu.PrintArea" localSheetId="0" hidden="1">#REF!</definedName>
    <definedName name="Z_A90F05EF_949F_11D1_B4D3_00AA006126B1_.wvu.PrintArea" hidden="1">#REF!</definedName>
    <definedName name="Z_D02C1718_9C00_464D_A701_47ABFA806BB8_.wvu.FilterData" localSheetId="0" hidden="1">#REF!</definedName>
    <definedName name="Z_D02C1718_9C00_464D_A701_47ABFA806BB8_.wvu.FilterData" hidden="1">#REF!</definedName>
    <definedName name="Z_F211F867_6C81_11D1_B4D3_00AA006126B1_.wvu.Cols" localSheetId="0" hidden="1">#REF!</definedName>
    <definedName name="Z_F211F867_6C81_11D1_B4D3_00AA006126B1_.wvu.Cols" hidden="1">#REF!</definedName>
    <definedName name="Z_F211F867_6C81_11D1_B4D3_00AA006126B1_.wvu.Rows" localSheetId="0" hidden="1">#REF!,#REF!,#REF!,#REF!,#REF!,#REF!,#REF!,#REF!,#REF!,#REF!,#REF!,#REF!,#REF!,#REF!,#REF!,#REF!,#REF!,#REF!,#REF!,#REF!,#REF!,#REF!,#REF!,#REF!,#REF!,#REF!,#REF!</definedName>
    <definedName name="Z_F211F867_6C81_11D1_B4D3_00AA006126B1_.wvu.Rows" hidden="1">#REF!,#REF!,#REF!,#REF!,#REF!,#REF!,#REF!,#REF!,#REF!,#REF!,#REF!,#REF!,#REF!,#REF!,#REF!,#REF!,#REF!,#REF!,#REF!,#REF!,#REF!,#REF!,#REF!,#REF!,#REF!,#REF!,#REF!</definedName>
    <definedName name="ZIM_0">'[34]зим '!$F$31</definedName>
    <definedName name="ZIM_03">'[34]зим '!$F$31</definedName>
    <definedName name="zpg2v2_1">"#REF!"</definedName>
    <definedName name="zrkg2v2_1">"#REF!"</definedName>
    <definedName name="zuv1_1">"#REF!"</definedName>
    <definedName name="zuv2_1">"#REF!"</definedName>
    <definedName name="абс">'[35]C.с  (2)'!$H$44</definedName>
    <definedName name="АвансЗП">0.2</definedName>
    <definedName name="Автоб.ост.">'[36]Обстановка дороги'!$AJ$103</definedName>
    <definedName name="АвтоВлизингСОбслуж">4</definedName>
    <definedName name="Автоматизация">500/12</definedName>
    <definedName name="Автопав.">[36]Автопавильон!$AJ$133</definedName>
    <definedName name="Алмаз2">[37]Дебиторка!$J$7</definedName>
    <definedName name="апап">#REF!</definedName>
    <definedName name="апрапарпа" localSheetId="0" hidden="1">#REF!</definedName>
    <definedName name="апрапарпа" hidden="1">#REF!</definedName>
    <definedName name="аренда">[38]расценки!$C$17</definedName>
    <definedName name="аренда_ваг">'[39]цены цехов'!$D$30</definedName>
    <definedName name="АрендаПроезд">30/1000</definedName>
    <definedName name="Асф.покр.">'[36]Дорожная одежда'!$AJ$30</definedName>
    <definedName name="Аудит">75</definedName>
    <definedName name="Базовые">'[40]Производство электроэнергии'!$A$95</definedName>
    <definedName name="БензинГенДир">0.5</definedName>
    <definedName name="БензинДирект">0.3</definedName>
    <definedName name="БонусНачальника">0.5</definedName>
    <definedName name="БонусСпециалиста">0.5</definedName>
    <definedName name="Бородино2">[37]Дебиторка!$J$9</definedName>
    <definedName name="Браво2">[37]Дебиторка!$J$10</definedName>
    <definedName name="Буровые">#REF!</definedName>
    <definedName name="Бюджетные_электроэнергии">'[40]Производство электроэнергии'!$A$111</definedName>
    <definedName name="Бюджетный_период">[41]Списки!$B$25:$B$39</definedName>
    <definedName name="В5">[42]БДДС_нов!$C$1:$H$501</definedName>
    <definedName name="вавыпаа" localSheetId="0" hidden="1">{#N/A,#N/A,TRUE,"Сводка балансов"}</definedName>
    <definedName name="вавыпаа" hidden="1">{#N/A,#N/A,TRUE,"Сводка балансов"}</definedName>
    <definedName name="вапро" localSheetId="0" hidden="1">{#N/A,#N/A,FALSE,"Шаблон_Спец1"}</definedName>
    <definedName name="вапро" hidden="1">{#N/A,#N/A,FALSE,"Шаблон_Спец1"}</definedName>
    <definedName name="ВАХ" localSheetId="0" hidden="1">{#N/A,#N/A,FALSE,"Акт-Смета"}</definedName>
    <definedName name="вах">[43]вах!$F$17</definedName>
    <definedName name="вах.т.">'[44]вах(б)'!$E$37</definedName>
    <definedName name="Вахты" localSheetId="0" hidden="1">{#N/A,#N/A,FALSE,"Акт-Смета"}</definedName>
    <definedName name="Вахты" hidden="1">{#N/A,#N/A,FALSE,"Акт-Смета"}</definedName>
    <definedName name="ввв" hidden="1">{#N/A,#N/A,FALSE,"Шаблон_Спец1"}</definedName>
    <definedName name="Вена2">[37]Дебиторка!$J$11</definedName>
    <definedName name="Верт.план.">[36]Вертик.планировка!$AJ$32</definedName>
    <definedName name="вид_сметы">[45]база!$G$1:$G$65536</definedName>
    <definedName name="Визитки">0.33/1000*25</definedName>
    <definedName name="вода">'[39]цены цехов'!$D$5</definedName>
    <definedName name="вода_НТМК">'[39]цены цехов'!$D$10</definedName>
    <definedName name="вода_обор.">'[39]цены цехов'!$D$17</definedName>
    <definedName name="вода_свежая">'[39]цены цехов'!$D$16</definedName>
    <definedName name="Водоотвод">'[36]Дорожная одежда'!$AJ$75</definedName>
    <definedName name="водоотлив_Магн.">'[39]цены цехов'!$D$35</definedName>
    <definedName name="возврат">#REF!</definedName>
    <definedName name="Возм.убытков">'[36] Подготовительные работы'!$AJ$26</definedName>
    <definedName name="Восст.трассы">'[36] Подготовительные работы'!$AJ$15</definedName>
    <definedName name="вр">[46]зим!$H$48</definedName>
    <definedName name="Врем.здан.">[36]Врем.здания!$G$11</definedName>
    <definedName name="выдал">[45]база!$E$1:$E$65536</definedName>
    <definedName name="ггг" localSheetId="0" hidden="1">{#N/A,#N/A,FALSE,"Шаблон_Спец1"}</definedName>
    <definedName name="ггг" hidden="1">{#N/A,#N/A,FALSE,"Шаблон_Спец1"}</definedName>
    <definedName name="глинозем">[4]!USD/1.701</definedName>
    <definedName name="График">"Диагр. 4"</definedName>
    <definedName name="грузопер_ПЖТ">'[39]цены цехов'!$D$29</definedName>
    <definedName name="ГС_Итог.БИМ.ВетикальныеСтроки2020">#REF!</definedName>
    <definedName name="ГС_Коэффициенты2020">#REF!:#REF!</definedName>
    <definedName name="ГС_Разделы">#REF!:#REF!</definedName>
    <definedName name="ГС_Строки\ТипСтроки_Позиция">#REF!:#REF!</definedName>
    <definedName name="гф" localSheetId="0" hidden="1">{#N/A,#N/A,FALSE,"Акт-Смета"}</definedName>
    <definedName name="гф" hidden="1">{#N/A,#N/A,FALSE,"Акт-Смета"}</definedName>
    <definedName name="ГФГ">'[39]цены цехов'!$D$52</definedName>
    <definedName name="гшшг">NA()</definedName>
    <definedName name="д">[47]имена!$A$1</definedName>
    <definedName name="Данкор2">[37]Дебиторка!$J$27</definedName>
    <definedName name="даша" localSheetId="0" hidden="1">{#N/A,#N/A,TRUE,"Сводка балансов"}</definedName>
    <definedName name="даша" hidden="1">{#N/A,#N/A,TRUE,"Сводка балансов"}</definedName>
    <definedName name="ДеньКомпании">0.2</definedName>
    <definedName name="джджждждждл">Scheduled_Payment+Extra_Payment</definedName>
    <definedName name="ДЗО">[48]Титул!$A$14</definedName>
    <definedName name="Дионис2">[37]Дебиторка!$J$15</definedName>
    <definedName name="до">'[49]C.с'!$D$87</definedName>
    <definedName name="Доб.кв." hidden="1">'[50]Добыча-факт'!$J$90:$L$90</definedName>
    <definedName name="Дор.знаки">'[36]Обстановка дороги'!$AJ$42</definedName>
    <definedName name="Е_3">[43]вр!$G$33</definedName>
    <definedName name="ЕСН">[51]Макро!$B$4</definedName>
    <definedName name="за">'[52]12'!$G$1</definedName>
    <definedName name="заказчики">[45]база!$A$1:$A$65536</definedName>
    <definedName name="Земработы">'[36]Земляное полотно'!$AJ$49</definedName>
    <definedName name="Зима">[36]Зима!$E$16</definedName>
    <definedName name="ЗиМОфистех">0.02</definedName>
    <definedName name="из">#REF!</definedName>
    <definedName name="Инт1">[53]Balance!$F$24</definedName>
    <definedName name="Интернет">0.03</definedName>
    <definedName name="ип">#REF!</definedName>
    <definedName name="Иркутск2">[37]Дебиторка!$J$16</definedName>
    <definedName name="ис">'[49]C.с'!$D$92</definedName>
    <definedName name="ИТОГИ_РI_ССР">'[54]Расчет стоимости'!$J$910:$O$910</definedName>
    <definedName name="ййй" localSheetId="0" hidden="1">{#N/A,#N/A,FALSE,"Акт-Смета"}</definedName>
    <definedName name="ййй" hidden="1">#REF!</definedName>
    <definedName name="ййц" localSheetId="0" hidden="1">#REF!</definedName>
    <definedName name="ййц" hidden="1">#REF!</definedName>
    <definedName name="йцйц">NA()</definedName>
    <definedName name="йцу" localSheetId="0" hidden="1">#REF!</definedName>
    <definedName name="йцу" hidden="1">#REF!</definedName>
    <definedName name="к">[47]имена!$A$17</definedName>
    <definedName name="К_1">[55]Справочник!$B$5</definedName>
    <definedName name="К_10">[56]Справочник!$B$14</definedName>
    <definedName name="К_11">[56]Справочник!$B$15</definedName>
    <definedName name="К_12">[56]Справочник!$B$16</definedName>
    <definedName name="К_13">[56]Справочник!$B$17</definedName>
    <definedName name="К_14">[55]Справочник!$B$18</definedName>
    <definedName name="К_15">[55]Справочник!$B$19</definedName>
    <definedName name="К_16">[55]Справочник!$B$20</definedName>
    <definedName name="К_17">[57]Тр.!$H$35</definedName>
    <definedName name="К_2">[55]Справочник!$B$6</definedName>
    <definedName name="К_23">[10]Тр.!$H$39</definedName>
    <definedName name="К_26">[10]Тр.!$H$42</definedName>
    <definedName name="К_29">[10]Тр.!$H$47</definedName>
    <definedName name="К_3">[56]Справочник!$B$7</definedName>
    <definedName name="К_32">[10]Тр.!$H$50</definedName>
    <definedName name="К_35">[10]Тр.!$H$53</definedName>
    <definedName name="К_38">[10]Тр.!$H$56</definedName>
    <definedName name="К_4">[56]Справочник!$B$8</definedName>
    <definedName name="К_41">[10]Тр.!$H$59</definedName>
    <definedName name="К_44">[10]Тр.!$H$62</definedName>
    <definedName name="К_47">[10]Тр.!$H$65</definedName>
    <definedName name="К_5">[56]Справочник!$B$9</definedName>
    <definedName name="К_6">[56]Справочник!$B$10</definedName>
    <definedName name="К_7">[56]Справочник!$B$11</definedName>
    <definedName name="К_78">[58]Тр.!$H$27</definedName>
    <definedName name="К_8">[56]Справочник!$B$12</definedName>
    <definedName name="К_9">[56]Справочник!$B$13</definedName>
    <definedName name="К_91">[59]Тр.!$H$31</definedName>
    <definedName name="Канцелярские">0.03</definedName>
    <definedName name="кео" localSheetId="0" hidden="1">[1]Кедровский!#REF!</definedName>
    <definedName name="кео" hidden="1">[1]Кедровский!#REF!</definedName>
    <definedName name="Киз">[60]Индексы!$F$23</definedName>
    <definedName name="Киз18">[61]Индексы!$F$76</definedName>
    <definedName name="Киз1кв2022">[61]Индексы!$F$51</definedName>
    <definedName name="Киз2019">[61]Индексы!$F$88</definedName>
    <definedName name="Киз3кв2021">[61]Индексы!$F$25</definedName>
    <definedName name="Киз3кв2022">[61]Индексы!$F$64</definedName>
    <definedName name="КИПиА">'[39]цены цехов'!$D$14</definedName>
    <definedName name="КнязьРюрик2">[37]Дебиторка!$J$18</definedName>
    <definedName name="комм">'[62]Исходник ЕИС (Список)'!$I$13:$AB$2535</definedName>
    <definedName name="коммент">'[62]Исходник ЕИС (Печать)'!$AJ$11:$AK$976</definedName>
    <definedName name="комп1" localSheetId="0" hidden="1">{#N/A,#N/A,TRUE,"Сводка балансов"}</definedName>
    <definedName name="комп1" hidden="1">{#N/A,#N/A,TRUE,"Сводка балансов"}</definedName>
    <definedName name="КонсУслДляHR">4/12</definedName>
    <definedName name="Контруклон" localSheetId="0" hidden="1">{#N/A,#N/A,TRUE,"Сводка балансов"}</definedName>
    <definedName name="Контруклон" hidden="1">{#N/A,#N/A,TRUE,"Сводка балансов"}</definedName>
    <definedName name="корр" hidden="1">{#N/A,#N/A,FALSE,"Шаблон_Спец1"}</definedName>
    <definedName name="КоэфИнф">1.1075</definedName>
    <definedName name="КП">'[62]Исходник ЕИС (КП)'!$G$6:$Z$721</definedName>
    <definedName name="Кпр">[60]Индексы!$F$22</definedName>
    <definedName name="Кпр2019">[61]Индексы!$F$87</definedName>
    <definedName name="Кпр3кв2022">[61]Индексы!$F$63</definedName>
    <definedName name="кпрп" localSheetId="0" hidden="1">[1]Кедровский!#REF!</definedName>
    <definedName name="кпрп" hidden="1">[1]Кедровский!#REF!</definedName>
    <definedName name="КУ">'[63]КС-3'!$M$3:$M$3</definedName>
    <definedName name="курс_USD">[64]данные!$C$2</definedName>
    <definedName name="курс_дол_янв">[65]Валюты!$B$18</definedName>
    <definedName name="курс_долл_янв">[66]Валюты!$B$18</definedName>
    <definedName name="КурсДол">27</definedName>
    <definedName name="КурсДолЗП">28.58</definedName>
    <definedName name="лаб" localSheetId="0" hidden="1">{#N/A,#N/A,FALSE,"Акт-Смета"}</definedName>
    <definedName name="лаб" hidden="1">{#N/A,#N/A,FALSE,"Акт-Смета"}</definedName>
    <definedName name="лаборатория" localSheetId="0" hidden="1">{#N/A,#N/A,FALSE,"Акт-Смета"}</definedName>
    <definedName name="лаборатория" hidden="1">{#N/A,#N/A,FALSE,"Акт-Смета"}</definedName>
    <definedName name="лд">[67]Лист1!$A$414:$O$414</definedName>
    <definedName name="лист3_1">"#REF!"</definedName>
    <definedName name="М_01">'[8]К.С.М. (ПУТ)'!$P$106</definedName>
    <definedName name="М_02">'[8]К.С.М. (ПУТ)'!$P$110</definedName>
    <definedName name="М_03">'[8]К.С.М. (ПУТ)'!$P$113</definedName>
    <definedName name="М_04">'[8]К.С.М. (ПУТ)'!$P$86</definedName>
    <definedName name="М_05">'[8]К.С.М. (ПУТ)'!$P$90</definedName>
    <definedName name="М_06">'[8]К.С.М. (ПУТ)'!$P$94</definedName>
    <definedName name="М_07">'[8]К.С.М. (ПУТ)'!$P$98</definedName>
    <definedName name="М_08">'[8]К.С.М. (ПУТ)'!$P$102</definedName>
    <definedName name="М_155">[68]К.С.М.!$P$159</definedName>
    <definedName name="М_156">[68]К.С.М.!$P$163</definedName>
    <definedName name="М_157">[68]К.С.М.!$P$167</definedName>
    <definedName name="М_18">[69]К.С.М.!$P$33</definedName>
    <definedName name="М_297">[70]К.С.М.!$P$319</definedName>
    <definedName name="М_330">[71]К.С.М.!$P$354</definedName>
    <definedName name="М_37">[72]К.С.М.!$P$51</definedName>
    <definedName name="М_49">[69]К.С.М.!$P$64</definedName>
    <definedName name="М_53">[69]К.С.М.!$P$68</definedName>
    <definedName name="М_64">[72]К.С.М.!$P$78</definedName>
    <definedName name="М_80">[69]К.С.М.!$P$83</definedName>
    <definedName name="М_84">[69]К.С.М.!$P$87</definedName>
    <definedName name="М_88">[69]К.С.М.!$P$91</definedName>
    <definedName name="маша" localSheetId="0" hidden="1">{#N/A,#N/A,TRUE,"Сводка балансов"}</definedName>
    <definedName name="маша" hidden="1">{#N/A,#N/A,TRUE,"Сводка балансов"}</definedName>
    <definedName name="МебельДирект">1.85</definedName>
    <definedName name="МебельНач">1.85</definedName>
    <definedName name="МебельСпец">0.6</definedName>
    <definedName name="Межгород">0.025</definedName>
    <definedName name="метро" localSheetId="0" hidden="1">{#N/A,#N/A,TRUE,"Сводка балансов"}</definedName>
    <definedName name="метро" hidden="1">{#N/A,#N/A,TRUE,"Сводка балансов"}</definedName>
    <definedName name="Метроном2">[37]Дебиторка!$J$14</definedName>
    <definedName name="мехцех_РМП">'[39]цены цехов'!$D$26</definedName>
    <definedName name="мил">{0,"овz";1,"z";2,"аz";5,"овz"}</definedName>
    <definedName name="МинусНДС">1/1.18</definedName>
    <definedName name="ммм" localSheetId="0" hidden="1">{#N/A,#N/A,FALSE,"Акт-Смета"}</definedName>
    <definedName name="ммм" hidden="1">{#N/A,#N/A,FALSE,"Акт-Смета"}</definedName>
    <definedName name="мммм" localSheetId="0" hidden="1">{#N/A,#N/A,FALSE,"Акт-Смета"}</definedName>
    <definedName name="мммм" hidden="1">{#N/A,#N/A,FALSE,"Акт-Смета"}</definedName>
    <definedName name="МобилГендир">0.7</definedName>
    <definedName name="МобилДирект">0.5</definedName>
    <definedName name="МобилНач">0.1</definedName>
    <definedName name="МобилСпец">0.05</definedName>
    <definedName name="мп">'[73]C.с '!$D$21</definedName>
    <definedName name="н">'[74]Вода для ГВС'!$C$17</definedName>
    <definedName name="Названия">'[75]КС-3'!$N$3:$N$3</definedName>
    <definedName name="Население">'[40]Производство электроэнергии'!$A$124</definedName>
    <definedName name="нгл" localSheetId="0" hidden="1">[1]Кедровский!#REF!</definedName>
    <definedName name="нгл" hidden="1">[1]Кедровский!#REF!</definedName>
    <definedName name="НовыйГод">0.6</definedName>
    <definedName name="норм_1">[76]Отопление!$D$14:$D$28</definedName>
    <definedName name="норм_1_част">[76]Отопление!$I$14:$I$28</definedName>
    <definedName name="норм_2">[76]Отопление!$E$14:$E$28</definedName>
    <definedName name="норм_3">[76]Отопление!$F$14:$F$28</definedName>
    <definedName name="норм_3_част">[76]Отопление!$J$14:$J$28</definedName>
    <definedName name="норм_4">[76]Отопление!$G$14:$G$28</definedName>
    <definedName name="НТС">[54]Лист1!$M$138</definedName>
    <definedName name="НУ">'[63]КС-3'!$N$3:$N$3</definedName>
    <definedName name="НУР">[77]Справочник!$B$5</definedName>
    <definedName name="об">'[73]C.с '!$F$36</definedName>
    <definedName name="Об1кв2022">[61]Индексы!$B$48</definedName>
    <definedName name="Об2019">[61]Индексы!$B$85</definedName>
    <definedName name="Об3кв2021">[61]Индексы!$B$22</definedName>
    <definedName name="_xlnm.Print_Area" localSheetId="0">'ГПР до конца стройки'!$A$2:$BH$1288</definedName>
    <definedName name="_xlnm.Print_Area">#REF!</definedName>
    <definedName name="ОбслуживаниеСвязи">0.007</definedName>
    <definedName name="Общество">'[78]УФ6.Генерация'!$A$3</definedName>
    <definedName name="Объездн.дор.">'[36]Объездные дороги'!$AJ$41</definedName>
    <definedName name="объем___0___9">"$#ССЫЛ!.$M$1:$M$32000"</definedName>
    <definedName name="объем___10___0">NA()</definedName>
    <definedName name="объем___10___0___5">NA()</definedName>
    <definedName name="объем___10___2">NA()</definedName>
    <definedName name="объем___10___4">NA()</definedName>
    <definedName name="объем___10___6">NA()</definedName>
    <definedName name="объем___10___6___0">NA()</definedName>
    <definedName name="объем___10___8">NA()</definedName>
    <definedName name="объем___10___8___0">NA()</definedName>
    <definedName name="объем___10___9">"$#ССЫЛ!.$M$1:$M$32000"</definedName>
    <definedName name="объем___11___0">NA()</definedName>
    <definedName name="объем___12">NA()</definedName>
    <definedName name="объем___2___9">"$#ССЫЛ!.$M$1:$M$32000"</definedName>
    <definedName name="объем___3___0___0">NA()</definedName>
    <definedName name="объем___3___0___0___0">NA()</definedName>
    <definedName name="объем___3___0___3">NA()</definedName>
    <definedName name="объем___4___0">NA()</definedName>
    <definedName name="объем___4___0___5">NA()</definedName>
    <definedName name="объем___4___0___6">NA()</definedName>
    <definedName name="объем___4___0___7">NA()</definedName>
    <definedName name="объем___4___0___8">NA()</definedName>
    <definedName name="объем___4___0___9">NA()</definedName>
    <definedName name="объем___4___9">"$#ССЫЛ!.$M$1:$M$32000"</definedName>
    <definedName name="объем___5">NA()</definedName>
    <definedName name="объем___5___3">NA()</definedName>
    <definedName name="объем___5___5">NA()</definedName>
    <definedName name="объем___6">NA()</definedName>
    <definedName name="объем___6___5">NA()</definedName>
    <definedName name="объем___6___7">NA()</definedName>
    <definedName name="объем___6___9">"$#ССЫЛ!.$M$1:$M$32000"</definedName>
    <definedName name="объем___8___9">"$#ССЫЛ!.$M$1:$M$32000"</definedName>
    <definedName name="ОДД" hidden="1">{#N/A,#N/A,FALSE,"Шаблон_Спец1"}</definedName>
    <definedName name="Озел.">[36]Озеленение!$AJ$40</definedName>
    <definedName name="основное" localSheetId="0">#REF!,#REF!,#REF!,#REF!,#REF!,#REF!,#REF!</definedName>
    <definedName name="основное">#REF!,#REF!,#REF!,#REF!,#REF!,#REF!,#REF!</definedName>
    <definedName name="ОстАква2">[37]Дебиторка!$J$28</definedName>
    <definedName name="ОТК">'[39]цены цехов'!$D$54</definedName>
    <definedName name="отопление_ВАЦ">'[39]цены цехов'!$D$20</definedName>
    <definedName name="отопление_Естюн">'[39]цены цехов'!$D$19</definedName>
    <definedName name="отопление_ЛАЦ">'[39]цены цехов'!$D$21</definedName>
    <definedName name="ОфисЕкат">0.055</definedName>
    <definedName name="ОфисЧеляб">0.04</definedName>
    <definedName name="Оформл.отвода">'[36] Подготовительные работы'!$AJ$20</definedName>
    <definedName name="охот_клуб" localSheetId="0" hidden="1">{#N/A,#N/A,TRUE,"Сводка балансов"}</definedName>
    <definedName name="охот_клуб" hidden="1">{#N/A,#N/A,TRUE,"Сводка балансов"}</definedName>
    <definedName name="Оценка">50/12</definedName>
    <definedName name="Очаково2">[37]Дебиторка!$J$30</definedName>
    <definedName name="очистка_стоков">'[39]цены цехов'!$D$7</definedName>
    <definedName name="Оша2">[37]Дебиторка!$J$31</definedName>
    <definedName name="пар_НТМК">'[39]цены цехов'!$D$9</definedName>
    <definedName name="параша" localSheetId="0" hidden="1">{#N/A,#N/A,TRUE,"Сводка балансов"}</definedName>
    <definedName name="параша" hidden="1">{#N/A,#N/A,TRUE,"Сводка балансов"}</definedName>
    <definedName name="паша" localSheetId="0" hidden="1">{#N/A,#N/A,TRUE,"Сводка балансов"}</definedName>
    <definedName name="паша" hidden="1">{#N/A,#N/A,TRUE,"Сводка балансов"}</definedName>
    <definedName name="пд">'[49]C.с'!$D$123</definedName>
    <definedName name="пепп">[38]расценки!$F$17</definedName>
    <definedName name="Пепси2">[37]Дебиторка!$J$33</definedName>
    <definedName name="Переезды" localSheetId="0" hidden="1">{#N/A,#N/A,FALSE,"Акт-Смета"}</definedName>
    <definedName name="Переезды" hidden="1">{#N/A,#N/A,FALSE,"Акт-Смета"}</definedName>
    <definedName name="ПерелетНеДирект">0.6</definedName>
    <definedName name="Пересеч.">'[36]Пересечения и примыкания'!$AJ$58</definedName>
    <definedName name="Пеш.дорожки">'[36]Обстановка дороги'!$AJ$66</definedName>
    <definedName name="Пивовар2">[37]Дебиторка!$J$46</definedName>
    <definedName name="ПИР">[79]ПИР!$F$20</definedName>
    <definedName name="пл" localSheetId="0" hidden="1">#REF!</definedName>
    <definedName name="пл" hidden="1">#REF!</definedName>
    <definedName name="пл_1">[76]Отопление!$D$2</definedName>
    <definedName name="пл_1_част">[76]Отопление!$D$8</definedName>
    <definedName name="пл_2">[76]Отопление!$D$3</definedName>
    <definedName name="пл_3">[76]Отопление!$D$4</definedName>
    <definedName name="пл_3_част">[76]Отопление!$D$9</definedName>
    <definedName name="пл_4">[76]Отопление!$D$5</definedName>
    <definedName name="план4кв" hidden="1">#REF!</definedName>
    <definedName name="ПЛМ2">[37]Дебиторка!$J$35</definedName>
    <definedName name="площадка">[80]Лист2!$C$3:$C$9</definedName>
    <definedName name="площадки">[81]маркер!$F$1:$F$65536</definedName>
    <definedName name="ПлощадьДирект">18</definedName>
    <definedName name="ПлощадьНач">10</definedName>
    <definedName name="ПлощадьСпец">8</definedName>
    <definedName name="ПлюсНДС">1.18</definedName>
    <definedName name="пм">'[49]C.с'!$D$39</definedName>
    <definedName name="ПНР" localSheetId="0">#REF!,#REF!,#REF!,#REF!,#REF!,#REF!,#REF!</definedName>
    <definedName name="ПНР">#REF!,#REF!,#REF!,#REF!,#REF!,#REF!,#REF!</definedName>
    <definedName name="ПНР_О_И" localSheetId="0">#REF!,#REF!,#REF!,#REF!,#REF!,#REF!,#REF!</definedName>
    <definedName name="ПНР_О_И">#REF!,#REF!,#REF!,#REF!,#REF!,#REF!,#REF!</definedName>
    <definedName name="ПНР2019">[61]Индексы!$B$92</definedName>
    <definedName name="погр_РОР">'[39]цены цехов'!$D$50</definedName>
    <definedName name="Подбор">12*15%*0.87</definedName>
    <definedName name="ПодборАванс">0.3*12*15%</definedName>
    <definedName name="ПодборКадров">500/12</definedName>
    <definedName name="ПодборРасчет">0.7*12*15%</definedName>
    <definedName name="подготовка" localSheetId="0">#REF!,#REF!,#REF!,#REF!,#REF!,#REF!,#REF!</definedName>
    <definedName name="подготовка">#REF!,#REF!,#REF!,#REF!,#REF!,#REF!,#REF!</definedName>
    <definedName name="Поправочные_коэффициенты_по_письму_Госстроя_от_25.12.90___0___9">"$#ССЫЛ!.$AC$21:$AN$30"</definedName>
    <definedName name="Поправочные_коэффициенты_по_письму_Госстроя_от_25.12.90___10___0">NA()</definedName>
    <definedName name="Поправочные_коэффициенты_по_письму_Госстроя_от_25.12.90___10___0___5">NA()</definedName>
    <definedName name="Поправочные_коэффициенты_по_письму_Госстроя_от_25.12.90___10___2">NA()</definedName>
    <definedName name="Поправочные_коэффициенты_по_письму_Госстроя_от_25.12.90___10___4">NA()</definedName>
    <definedName name="Поправочные_коэффициенты_по_письму_Госстроя_от_25.12.90___10___6">NA()</definedName>
    <definedName name="Поправочные_коэффициенты_по_письму_Госстроя_от_25.12.90___10___6___0">NA()</definedName>
    <definedName name="Поправочные_коэффициенты_по_письму_Госстроя_от_25.12.90___10___8">NA()</definedName>
    <definedName name="Поправочные_коэффициенты_по_письму_Госстроя_от_25.12.90___10___8___0">NA()</definedName>
    <definedName name="Поправочные_коэффициенты_по_письму_Госстроя_от_25.12.90___10___9">"$#ССЫЛ!.$AC$21:$AN$30"</definedName>
    <definedName name="Поправочные_коэффициенты_по_письму_Госстроя_от_25.12.90___11___0">NA()</definedName>
    <definedName name="Поправочные_коэффициенты_по_письму_Госстроя_от_25.12.90___11___0___0">NA()</definedName>
    <definedName name="Поправочные_коэффициенты_по_письму_Госстроя_от_25.12.90___12">NA()</definedName>
    <definedName name="Поправочные_коэффициенты_по_письму_Госстроя_от_25.12.90___2___9">"$#ССЫЛ!.$AC$21:$AN$30"</definedName>
    <definedName name="Поправочные_коэффициенты_по_письму_Госстроя_от_25.12.90___3___0___0">NA()</definedName>
    <definedName name="Поправочные_коэффициенты_по_письму_Госстроя_от_25.12.90___3___0___0___0">NA()</definedName>
    <definedName name="Поправочные_коэффициенты_по_письму_Госстроя_от_25.12.90___3___0___3">NA()</definedName>
    <definedName name="Поправочные_коэффициенты_по_письму_Госстроя_от_25.12.90___3___0___3___0">NA()</definedName>
    <definedName name="Поправочные_коэффициенты_по_письму_Госстроя_от_25.12.90___4___0">NA()</definedName>
    <definedName name="Поправочные_коэффициенты_по_письму_Госстроя_от_25.12.90___4___0___5">NA()</definedName>
    <definedName name="Поправочные_коэффициенты_по_письму_Госстроя_от_25.12.90___4___0___6">NA()</definedName>
    <definedName name="Поправочные_коэффициенты_по_письму_Госстроя_от_25.12.90___4___0___7">NA()</definedName>
    <definedName name="Поправочные_коэффициенты_по_письму_Госстроя_от_25.12.90___4___0___8">NA()</definedName>
    <definedName name="Поправочные_коэффициенты_по_письму_Госстроя_от_25.12.90___4___0___9">NA()</definedName>
    <definedName name="Поправочные_коэффициенты_по_письму_Госстроя_от_25.12.90___4___9">"$#ССЫЛ!.$AC$21:$AN$30"</definedName>
    <definedName name="Поправочные_коэффициенты_по_письму_Госстроя_от_25.12.90___5">NA()</definedName>
    <definedName name="Поправочные_коэффициенты_по_письму_Госстроя_от_25.12.90___5___3">NA()</definedName>
    <definedName name="Поправочные_коэффициенты_по_письму_Госстроя_от_25.12.90___5___5">NA()</definedName>
    <definedName name="Поправочные_коэффициенты_по_письму_Госстроя_от_25.12.90___6">NA()</definedName>
    <definedName name="Поправочные_коэффициенты_по_письму_Госстроя_от_25.12.90___6___5">NA()</definedName>
    <definedName name="Поправочные_коэффициенты_по_письму_Госстроя_от_25.12.90___6___7">NA()</definedName>
    <definedName name="Поправочные_коэффициенты_по_письму_Госстроя_от_25.12.90___6___9">"$#ССЫЛ!.$AC$21:$AN$30"</definedName>
    <definedName name="Поправочные_коэффициенты_по_письму_Госстроя_от_25.12.90___8___9">"$#ССЫЛ!.$AC$21:$AN$30"</definedName>
    <definedName name="Посад.площ.">'[36]Обстановка дороги'!$AJ$121</definedName>
    <definedName name="пост">'[82]постоянные затраты'!$F$18</definedName>
    <definedName name="Почта">0.006</definedName>
    <definedName name="пр1">'[43]C.с'!$E$58</definedName>
    <definedName name="пр1кв2022">[61]Индексы!$B$49</definedName>
    <definedName name="ПР2019">[61]Индексы!$B$86</definedName>
    <definedName name="пр3кв2021">[61]Индексы!$B$23</definedName>
    <definedName name="пр3кв2022">[61]Индексы!$B$62</definedName>
    <definedName name="Превышение">[83]Январь!$G$121:$I$121</definedName>
    <definedName name="ПредставHR">24/12</definedName>
    <definedName name="Представительские">4%</definedName>
    <definedName name="ПРИЗНАКИ_Суммирования">[84]Январь!$B$11:$B$264</definedName>
    <definedName name="Природа">[85]Списки!$B$67:$B$75</definedName>
    <definedName name="прно">[86]Лист1!$A$316:$O$318</definedName>
    <definedName name="Продэкспо2">[37]Дебиторка!$J$34</definedName>
    <definedName name="ПроживаниеДирект">0.3</definedName>
    <definedName name="ПроживаниеНеДирект">0.15</definedName>
    <definedName name="прол">'[35]C.с  (2)'!$I$80</definedName>
    <definedName name="пром.вент">'[39]цены цехов'!$D$22</definedName>
    <definedName name="ПРОТОКОЛ_ИТОГИ_БНДС">'[54]Протокол ДЦ'!$E$11,'[54]Протокол ДЦ'!$E$22</definedName>
    <definedName name="Прочие_электроэнергии">'[40]Производство электроэнергии'!$A$132</definedName>
    <definedName name="ПрочиеТ">[60]Индексы!$B$21</definedName>
    <definedName name="Р_01">[8]Фм!$H$17</definedName>
    <definedName name="Р_02">[8]Фм!$H$22</definedName>
    <definedName name="Р_39">[57]Ф!$H$52</definedName>
    <definedName name="Р_41">[70]Ф!$H$57</definedName>
    <definedName name="Радуга2">[37]Дебиторка!$J$36</definedName>
    <definedName name="РасчетЗП">0.8</definedName>
    <definedName name="Рекульт.БЭ">[36]Рекультивация!$AJ$51</definedName>
    <definedName name="Рекульт.ТЭ">[36]Рекультивация!$AJ$24</definedName>
    <definedName name="Ремаркет2">[37]Дебиторка!$J$37</definedName>
    <definedName name="РемонтСодержание">50/1000</definedName>
    <definedName name="рено" localSheetId="0" hidden="1">{#N/A,#N/A,TRUE,"Сводка балансов"}</definedName>
    <definedName name="рено" hidden="1">{#N/A,#N/A,TRUE,"Сводка балансов"}</definedName>
    <definedName name="РиОбслужОфисТех">0.05</definedName>
    <definedName name="рм">'[73]C.с '!$D$28</definedName>
    <definedName name="рмп">'[73]C.с '!$D$25</definedName>
    <definedName name="рпп">'[73]C.с '!$D$49</definedName>
    <definedName name="РПТ" localSheetId="0" hidden="1">{#N/A,#N/A,TRUE,"Сводка балансов"}</definedName>
    <definedName name="РПТ" hidden="1">{#N/A,#N/A,TRUE,"Сводка балансов"}</definedName>
    <definedName name="Рубка_леса">'[36] Подготовительные работы'!$AJ$71</definedName>
    <definedName name="Рустехн2">[37]Дебиторка!$J$39</definedName>
    <definedName name="С" hidden="1">{#N/A,#N/A,FALSE,"Шаблон_Спец1"}</definedName>
    <definedName name="СБ">36</definedName>
    <definedName name="сброс_в_канал.">'[39]цены цехов'!$D$6</definedName>
    <definedName name="Сводная" localSheetId="0" hidden="1">{#N/A,#N/A,FALSE,"Акт-Смета"}</definedName>
    <definedName name="Сводная" hidden="1">{#N/A,#N/A,FALSE,"Акт-Смета"}</definedName>
    <definedName name="сезон">#REF!</definedName>
    <definedName name="сезон2">#REF!</definedName>
    <definedName name="Сейл2">[37]Дебиторка!$J$41</definedName>
    <definedName name="Сж.воздух_Экспл.">'[39]цены цехов'!$D$41</definedName>
    <definedName name="сжат.возд_Магн">'[39]цены цехов'!$D$34</definedName>
    <definedName name="си">'[43]C.с'!$I$28</definedName>
    <definedName name="Сигн.столбики">'[36]Обстановка дороги'!$AJ$24</definedName>
    <definedName name="СМИоРаботе">30/12</definedName>
    <definedName name="СМР">[87]Индексы!$B$18</definedName>
    <definedName name="СМР18">[61]Индексы!$B$72</definedName>
    <definedName name="СМР2019">[61]Индексы!$B$84</definedName>
    <definedName name="СМРад">[60]Индексы!$B$18</definedName>
    <definedName name="СМРад1кв2022">[61]Индексы!$B$47</definedName>
    <definedName name="СМРад3кв2021">[61]Индексы!$B$21</definedName>
    <definedName name="СМРиссо1кв2022">[61]Индексы!$B$46</definedName>
    <definedName name="СМРиссо20">[61]Индексы!$B$6</definedName>
    <definedName name="СМРиссо3кв2021">[61]Индексы!$B$20</definedName>
    <definedName name="СМРиссо4кв2021">[61]Индексы!$B$33</definedName>
    <definedName name="Список">[88]Лист1!$B$38:$B$42</definedName>
    <definedName name="Список_ВидыКонтрагентов">[89]Параметры!$W$5:$W$6</definedName>
    <definedName name="Список_ВидыСрочности">[89]Параметры!$W$13:$W$15</definedName>
    <definedName name="Список_Контрагенты">[89]Параметры!$E$5:$E$407</definedName>
    <definedName name="Список_Периоды">[90]Параметры!$T$5:$T$28</definedName>
    <definedName name="Список_Проекты">[90]Параметры!$N$5:$N$6</definedName>
    <definedName name="Список_СП">[90]Параметры!$K$5:$K$6</definedName>
    <definedName name="Список_Сценарии">[90]Параметры!$Q$5:$Q$7</definedName>
    <definedName name="Список_ЦельИспользования">[89]Параметры!$W$19:$W$20</definedName>
    <definedName name="Список_ЦФО">[90]Параметры!$H$5:$H$64</definedName>
    <definedName name="Список_ЮрЛица">[90]Параметры!$B$5:$B$278</definedName>
    <definedName name="сроки">[45]Коэффициенты!$A$1:$A$65536</definedName>
    <definedName name="сс" hidden="1">{#N/A,#N/A,TRUE,"Смета на пасс. обор. №1"}</definedName>
    <definedName name="СС_АВЧДП">[91]Калькуляции!$A$401:$IV$401</definedName>
    <definedName name="СС_МАССА_П">[91]Калькуляции!$A$177:$IV$177</definedName>
    <definedName name="СС_МАССА_ПК">[91]Калькуляции!$A$178:$IV$178</definedName>
    <definedName name="СС_СЫРДП">[91]Калькуляции!$A$67:$IV$67</definedName>
    <definedName name="СС_СЫРТОЛ_А">[91]Калькуляции!$A$65:$IV$65</definedName>
    <definedName name="СС_СЫРТОЛ_П">[91]Калькуляции!$A$63:$IV$63</definedName>
    <definedName name="СС_СЫРТОЛ_ПК">[91]Калькуляции!$A$64:$IV$64</definedName>
    <definedName name="ставка">[92]КатПерс!$A$12:$B$13</definedName>
    <definedName name="стадия_П">[45]база!$J$1:$J$65536</definedName>
    <definedName name="Старкон2">[37]Дебиторка!$J$45</definedName>
    <definedName name="СтоянкаМосква">0.34</definedName>
    <definedName name="стр109">[93]СВОД!$C$299</definedName>
    <definedName name="стр10югск">[93]СВОД!$C$16</definedName>
    <definedName name="стр10ютск">[93]СВОД!$C$17</definedName>
    <definedName name="стр110">[93]СВОД!$C$302</definedName>
    <definedName name="стр111">[93]СВОД!$C$303</definedName>
    <definedName name="стр112">[93]СВОД!$C$304</definedName>
    <definedName name="стр11югск">[93]СВОД!$C$19</definedName>
    <definedName name="стр11ютск">[93]СВОД!$C$20</definedName>
    <definedName name="стр137">[93]СВОД!$C$315</definedName>
    <definedName name="стр17">[93]СВОД!$C$28</definedName>
    <definedName name="стр174">[93]СВОД!$C$349</definedName>
    <definedName name="стр18">[93]СВОД!$C$32</definedName>
    <definedName name="стр19">[93]СВОД!$C$36</definedName>
    <definedName name="стр20">[93]СВОД!$C$40</definedName>
    <definedName name="стр21">[93]СВОД!$C$51</definedName>
    <definedName name="стр49">[93]СВОД!$C$129</definedName>
    <definedName name="стр5">[93]СВОД!$C$21</definedName>
    <definedName name="стр50">[93]СВОД!$C$130</definedName>
    <definedName name="стр52">[93]СВОД!$C$139</definedName>
    <definedName name="стр53">[93]СВОД!$C$140</definedName>
    <definedName name="стр54">[93]СВОД!$C$141</definedName>
    <definedName name="стр55">[93]СВОД!$C$142</definedName>
    <definedName name="стр59">[93]СВОД!$C$152</definedName>
    <definedName name="стр60">[93]СВОД!$C$153</definedName>
    <definedName name="стр61">[93]СВОД!$C$154</definedName>
    <definedName name="стр62">[93]СВОД!$C$155</definedName>
    <definedName name="стр64б">[93]СВОД!$C$165</definedName>
    <definedName name="стр64м">[93]СВОД!$C$169</definedName>
    <definedName name="стр67">[93]СВОД!$C$175</definedName>
    <definedName name="стр69">[93]СВОД!$C$180</definedName>
    <definedName name="стр7">[93]СВОД!$C$5</definedName>
    <definedName name="стр71">[93]СВОД!$C$188</definedName>
    <definedName name="стр72">[93]СВОД!$C$191</definedName>
    <definedName name="стр73">[93]СВОД!$C$196</definedName>
    <definedName name="стр75">[93]СВОД!$C$198</definedName>
    <definedName name="стр77">[93]СВОД!$C$207</definedName>
    <definedName name="стр78">[93]СВОД!$C$208</definedName>
    <definedName name="стр79">[93]СВОД!$C$209</definedName>
    <definedName name="стр8">[93]СВОД!$C$10</definedName>
    <definedName name="стр81">[93]СВОД!$C$217</definedName>
    <definedName name="стр82">[93]СВОД!$C$218</definedName>
    <definedName name="стр83">[93]СВОД!$C$219</definedName>
    <definedName name="стр84">[93]СВОД!$C$220</definedName>
    <definedName name="стр86">[93]СВОД!$C$228</definedName>
    <definedName name="стр87">[93]СВОД!$C$231</definedName>
    <definedName name="стр88">[93]СВОД!$C$232</definedName>
    <definedName name="стр89">[93]СВОД!$C$233</definedName>
    <definedName name="стр90">[93]СВОД!$C$234</definedName>
    <definedName name="стр91">[93]СВОД!$C$235</definedName>
    <definedName name="стр92">[93]СВОД!$C$236</definedName>
    <definedName name="стр94">[93]СВОД!$C$248</definedName>
    <definedName name="стр95">[93]СВОД!$C$249</definedName>
    <definedName name="стр96">[93]СВОД!$C$250</definedName>
    <definedName name="стр99">[93]СВОД!$C$258</definedName>
    <definedName name="СтраховкаДирект">0.7</definedName>
    <definedName name="СтраховкаПроч">0.4</definedName>
    <definedName name="Строка_заг">ROW(#REF!)</definedName>
    <definedName name="СтрокаЗаголовок">[83]Январь!$C$8:$C$264</definedName>
    <definedName name="СтрокаИмя">[84]Январь!$D$8:$D$264</definedName>
    <definedName name="СтрокаКод">[83]Январь!$E$8:$E$264</definedName>
    <definedName name="СтрокаСумма">[84]Январь!$B$8:$B$264</definedName>
    <definedName name="СубАренда">-1100*1400/1000/12</definedName>
    <definedName name="Субподрядчики">[94]Подрядчики!$B:$B</definedName>
    <definedName name="Сургут">NA()</definedName>
    <definedName name="СуточГенДир">0.2</definedName>
    <definedName name="СуточДиректНеРФ">0.1</definedName>
    <definedName name="СуточДиректРФ">0.065</definedName>
    <definedName name="СуточПрочНеРФ">0.065</definedName>
    <definedName name="СуточПрочРФ">0.05</definedName>
    <definedName name="СЦБ" localSheetId="0" hidden="1">{#N/A,#N/A,FALSE,"Шаблон_Спец1"}</definedName>
    <definedName name="СЦБ" hidden="1">{#N/A,#N/A,FALSE,"Шаблон_Спец1"}</definedName>
    <definedName name="т1">'[95]2.2.4'!$F$36</definedName>
    <definedName name="т2">'[95]2.2.4'!$F$37</definedName>
    <definedName name="Таблица_ВидыКонтрагентов">[89]Параметры!$W$5:$X$6</definedName>
    <definedName name="Таблица_Контрагенты">[89]Параметры!$E$5:$F$407</definedName>
    <definedName name="Таблица_Периоды">[90]Параметры!$T$5:$U$28</definedName>
    <definedName name="Таблица_Проекты">[90]Параметры!$N$5:$O$6</definedName>
    <definedName name="Таблица_СП">[90]Параметры!$K$5:$L$5</definedName>
    <definedName name="Таблица_СтатьиБДДС">[96]Параметры!$AM$5:$AP$279</definedName>
    <definedName name="Таблица_СтатьиБДР">[90]Параметры!$AT$5:$AW$499</definedName>
    <definedName name="Таблица_Сценарии">[90]Параметры!$Q$5:$R$7</definedName>
    <definedName name="Таблица_ЦФО">[90]Параметры!$H$5:$I$64</definedName>
    <definedName name="Таблица_ЮрЛица">[90]Параметры!$B$5:$C$278</definedName>
    <definedName name="Таранов2">[37]Дебиторка!$J$32</definedName>
    <definedName name="Тариф_мощность">[77]Справочник!$B$3</definedName>
    <definedName name="Тариф_э_э">[77]Справочник!$B$2</definedName>
    <definedName name="Тариф_э_э_и_мощность">[77]Справочник!$B$4</definedName>
    <definedName name="ТендСниж">0.985</definedName>
    <definedName name="ТехОбслГенДир">0.5</definedName>
    <definedName name="ТехОбслДир">0.3</definedName>
    <definedName name="ТехПлощадь">1.15</definedName>
    <definedName name="тимс" localSheetId="0" hidden="1">{#N/A,#N/A,TRUE,"Сводка балансов"}</definedName>
    <definedName name="тимс" hidden="1">{#N/A,#N/A,TRUE,"Сводка балансов"}</definedName>
    <definedName name="Тип_ТС">[97]Списки!$B$60:$B$65</definedName>
    <definedName name="Томск" localSheetId="0" hidden="1">{#N/A,#N/A,FALSE,"Шаблон_Спец1"}</definedName>
    <definedName name="Томск" hidden="1">{#N/A,#N/A,FALSE,"Шаблон_Спец1"}</definedName>
    <definedName name="трог" localSheetId="0" hidden="1">{#N/A,#N/A,TRUE,"Сводка балансов"}</definedName>
    <definedName name="трог" hidden="1">{#N/A,#N/A,TRUE,"Сводка балансов"}</definedName>
    <definedName name="Трубы">'[36]Искусственные сооружения'!$AJ$182</definedName>
    <definedName name="ттт" hidden="1">{#N/A,#N/A,FALSE,"Акт-Смета"}</definedName>
    <definedName name="тыс">{0,"тысячz";1,"тысячаz";2,"тысячиz";5,"тысячz"}</definedName>
    <definedName name="Укр.обочин">'[36]Дорожная одежда'!$AJ$51</definedName>
    <definedName name="Укреп.оаботы">'[36]Земляное полотно'!$AJ$70</definedName>
    <definedName name="УФ11" localSheetId="0" hidden="1">#REF!</definedName>
    <definedName name="УФ11" hidden="1">#REF!</definedName>
    <definedName name="Участок">[98]Маркеры!$C:$C</definedName>
    <definedName name="ф2">'[99]план 2000'!$G$643</definedName>
    <definedName name="фин_">[100]коэфф!$B$2</definedName>
    <definedName name="ффф" hidden="1">{#N/A,#N/A,FALSE,"Шаблон_Спец1"}</definedName>
    <definedName name="ффффф" localSheetId="0" hidden="1">{#N/A,#N/A,FALSE,"Шаблон_Спец1"}</definedName>
    <definedName name="ффффф" hidden="1">{#N/A,#N/A,FALSE,"Шаблон_Спец1"}</definedName>
    <definedName name="фыф" localSheetId="0" hidden="1">{#N/A,#N/A,FALSE,"Шаблон_Спец1"}</definedName>
    <definedName name="фыф" hidden="1">{#N/A,#N/A,FALSE,"Шаблон_Спец1"}</definedName>
    <definedName name="хоз.работы">'[39]цены цехов'!$D$31</definedName>
    <definedName name="Хозтовары">0.02</definedName>
    <definedName name="цена___0___9">"$#ССЫЛ!.$L$1:$L$32000"</definedName>
    <definedName name="цена___10___0">NA()</definedName>
    <definedName name="цена___10___0___5">NA()</definedName>
    <definedName name="цена___10___2">NA()</definedName>
    <definedName name="цена___10___4">NA()</definedName>
    <definedName name="цена___10___6">NA()</definedName>
    <definedName name="цена___10___6___0">NA()</definedName>
    <definedName name="цена___10___8">NA()</definedName>
    <definedName name="цена___10___8___0">NA()</definedName>
    <definedName name="цена___10___9">"$#ССЫЛ!.$L$1:$L$32000"</definedName>
    <definedName name="цена___11___0">NA()</definedName>
    <definedName name="цена___12">NA()</definedName>
    <definedName name="цена___2___9">"$#ССЫЛ!.$L$1:$L$32000"</definedName>
    <definedName name="цена___3___0___0">NA()</definedName>
    <definedName name="цена___3___0___0___0">NA()</definedName>
    <definedName name="цена___3___0___3">NA()</definedName>
    <definedName name="цена___4___0">NA()</definedName>
    <definedName name="цена___4___0___5">NA()</definedName>
    <definedName name="цена___4___0___6">NA()</definedName>
    <definedName name="цена___4___0___7">NA()</definedName>
    <definedName name="цена___4___0___8">NA()</definedName>
    <definedName name="цена___4___0___9">NA()</definedName>
    <definedName name="цена___4___9">"$#ССЫЛ!.$L$1:$L$32000"</definedName>
    <definedName name="цена___5">NA()</definedName>
    <definedName name="цена___5___3">NA()</definedName>
    <definedName name="цена___5___5">NA()</definedName>
    <definedName name="цена___6">NA()</definedName>
    <definedName name="цена___6___5">NA()</definedName>
    <definedName name="цена___6___7">NA()</definedName>
    <definedName name="цена___6___9">"$#ССЫЛ!.$L$1:$L$32000"</definedName>
    <definedName name="цена___8___9">"$#ССЫЛ!.$L$1:$L$32000"</definedName>
    <definedName name="ЦЕХСЕБ_ВСЕГО">[91]Калькуляции!$A$1400:$IV$1400</definedName>
    <definedName name="ЦЛК">'[39]цены цехов'!$D$56</definedName>
    <definedName name="ЦРО">'[39]цены цехов'!$D$25</definedName>
    <definedName name="цуецкуе" localSheetId="0" hidden="1">{#N/A,#N/A,TRUE,"Сводка балансов"}</definedName>
    <definedName name="цуецкуе" hidden="1">{#N/A,#N/A,TRUE,"Сводка балансов"}</definedName>
    <definedName name="цуйцуцйув" localSheetId="0" hidden="1">{#N/A,#N/A,FALSE,"Шаблон_Спец1"}</definedName>
    <definedName name="цуйцуцйув" hidden="1">{#N/A,#N/A,FALSE,"Шаблон_Спец1"}</definedName>
    <definedName name="цукц" localSheetId="0" hidden="1">[1]Кедровский!#REF!</definedName>
    <definedName name="цукц" hidden="1">[1]Кедровский!#REF!</definedName>
    <definedName name="цццц" hidden="1">{#N/A,#N/A,FALSE,"Шаблон_Спец1"}</definedName>
    <definedName name="ццццц" hidden="1">{#N/A,#N/A,FALSE,"Шаблон_Спец1"}</definedName>
    <definedName name="ч" hidden="1">{#N/A,#N/A,FALSE,"Шаблон_Спец1"}</definedName>
    <definedName name="Ч_Щ_2">'[10]ч. щ. 2'!$F$29</definedName>
    <definedName name="ччч" hidden="1">{#N/A,#N/A,FALSE,"Шаблон_Спец1"}</definedName>
    <definedName name="шихт_ВАЦ">'[39]цены цехов'!$D$44</definedName>
    <definedName name="шихт_ЛАЦ">'[39]цены цехов'!$D$47</definedName>
    <definedName name="ыаов">[101]hx_abc4!$A$20:$IV$20</definedName>
    <definedName name="ыаов_1" localSheetId="0">[102]hx_abc4!$A$20:$IV$20</definedName>
    <definedName name="ыаов_1">[103]hx_abc4!$A$20:$IV$20</definedName>
    <definedName name="ывыфвыв" localSheetId="0" hidden="1">#REF!</definedName>
    <definedName name="ывыфвыв" hidden="1">#REF!</definedName>
    <definedName name="ыыы" hidden="1">{#N/A,#N/A,FALSE,"Шаблон_Спец1"}</definedName>
    <definedName name="ыыыы" localSheetId="0" hidden="1">#REF!</definedName>
    <definedName name="ыыыы" hidden="1">#REF!</definedName>
    <definedName name="ыыыыы" hidden="1">{#N/A,#N/A,FALSE,"Шаблон_Спец1"}</definedName>
    <definedName name="ыыыыыы" hidden="1">{#N/A,#N/A,FALSE,"Шаблон_Спец1"}</definedName>
    <definedName name="ыыыыыыы" localSheetId="0" hidden="1">{#N/A,#N/A,FALSE,"Шаблон_Спец1"}</definedName>
    <definedName name="ыыыыыыы" hidden="1">{#N/A,#N/A,FALSE,"Шаблон_Спец1"}</definedName>
    <definedName name="ыыыыыыыы" localSheetId="0" hidden="1">{#N/A,#N/A,FALSE,"Шаблон_Спец1"}</definedName>
    <definedName name="ыыыыыыыы" hidden="1">{#N/A,#N/A,FALSE,"Шаблон_Спец1"}</definedName>
    <definedName name="экология">NA()</definedName>
    <definedName name="Экопия" localSheetId="0" hidden="1">{#N/A,#N/A,FALSE,"Шаблон_Спец1"}</definedName>
    <definedName name="Экопия" hidden="1">{#N/A,#N/A,FALSE,"Шаблон_Спец1"}</definedName>
    <definedName name="Экспер.отчета" localSheetId="0" hidden="1">{#N/A,#N/A,FALSE,"Акт-Смета"}</definedName>
    <definedName name="Экспер.отчета" hidden="1">{#N/A,#N/A,FALSE,"Акт-Смета"}</definedName>
    <definedName name="эл">'[73]C.с '!$I$39</definedName>
    <definedName name="эл.энергия">'[39]цены цехов'!$D$13</definedName>
    <definedName name="Энергообъект">[77]Справочник!$B$6</definedName>
    <definedName name="ЭРЦ">'[39]цены цехов'!$D$15</definedName>
    <definedName name="Эталон2">[37]Дебиторка!$J$48</definedName>
    <definedName name="ю" hidden="1">{#N/A,#N/A,FALSE,"Шаблон_Спец1"}</definedName>
    <definedName name="юрубчен_" localSheetId="0" hidden="1">{#N/A,#N/A,FALSE,"Акт-Смета"}</definedName>
    <definedName name="юрубчен_" hidden="1">{#N/A,#N/A,FALSE,"Акт-Смета"}</definedName>
    <definedName name="Ярпиво2">[37]Дебиторка!$J$49</definedName>
    <definedName name="ячсвивыкр" localSheetId="0" hidden="1">{#N/A,#N/A,FALSE,"Шаблон_Спец1"}</definedName>
    <definedName name="ячсвивыкр" hidden="1">{#N/A,#N/A,FALSE,"Шаблон_Спец1"}</definedName>
    <definedName name="яя" hidden="1">{#N/A,#N/A,FALSE,"Акт-Смета"}</definedName>
    <definedName name="яяя" hidden="1">{#N/A,#N/A,FALSE,"Шаблон_Спец1"}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288" i="1" l="1"/>
  <c r="G1288" i="1"/>
  <c r="H1288" i="1" s="1"/>
  <c r="I1287" i="1"/>
  <c r="G1287" i="1"/>
  <c r="H1287" i="1" s="1"/>
  <c r="G1286" i="1"/>
  <c r="H1286" i="1" s="1"/>
  <c r="BD1285" i="1"/>
  <c r="BC1285" i="1"/>
  <c r="BB1285" i="1"/>
  <c r="BA1285" i="1"/>
  <c r="AZ1285" i="1"/>
  <c r="AY1285" i="1"/>
  <c r="AX1285" i="1"/>
  <c r="AW1285" i="1"/>
  <c r="AV1285" i="1"/>
  <c r="AT1285" i="1"/>
  <c r="AS1285" i="1"/>
  <c r="AR1285" i="1"/>
  <c r="AQ1285" i="1"/>
  <c r="AP1285" i="1"/>
  <c r="AO1285" i="1"/>
  <c r="AN1285" i="1"/>
  <c r="AM1285" i="1"/>
  <c r="AL1285" i="1"/>
  <c r="AK1285" i="1"/>
  <c r="AJ1285" i="1"/>
  <c r="AI1285" i="1"/>
  <c r="AG1285" i="1"/>
  <c r="AF1285" i="1"/>
  <c r="AE1285" i="1"/>
  <c r="AD1285" i="1"/>
  <c r="AC1285" i="1"/>
  <c r="AB1285" i="1"/>
  <c r="AA1285" i="1"/>
  <c r="Z1285" i="1"/>
  <c r="Y1285" i="1"/>
  <c r="X1285" i="1"/>
  <c r="W1285" i="1"/>
  <c r="V1285" i="1"/>
  <c r="T1285" i="1"/>
  <c r="S1285" i="1"/>
  <c r="R1285" i="1"/>
  <c r="Q1285" i="1"/>
  <c r="P1285" i="1"/>
  <c r="O1285" i="1"/>
  <c r="N1285" i="1"/>
  <c r="M1285" i="1"/>
  <c r="L1285" i="1"/>
  <c r="K1285" i="1"/>
  <c r="J1285" i="1"/>
  <c r="I1285" i="1"/>
  <c r="G1285" i="1"/>
  <c r="H1285" i="1" s="1"/>
  <c r="BD1284" i="1"/>
  <c r="BC1284" i="1"/>
  <c r="BB1284" i="1"/>
  <c r="BA1284" i="1"/>
  <c r="AZ1284" i="1"/>
  <c r="AY1284" i="1"/>
  <c r="AX1284" i="1"/>
  <c r="AW1284" i="1"/>
  <c r="AV1284" i="1"/>
  <c r="AT1284" i="1"/>
  <c r="AS1284" i="1"/>
  <c r="AR1284" i="1"/>
  <c r="AQ1284" i="1"/>
  <c r="AP1284" i="1"/>
  <c r="AO1284" i="1"/>
  <c r="AN1284" i="1"/>
  <c r="AM1284" i="1"/>
  <c r="AL1284" i="1"/>
  <c r="AK1284" i="1"/>
  <c r="AJ1284" i="1"/>
  <c r="AI1284" i="1"/>
  <c r="AG1284" i="1"/>
  <c r="AF1284" i="1"/>
  <c r="AE1284" i="1"/>
  <c r="AD1284" i="1"/>
  <c r="AC1284" i="1"/>
  <c r="AB1284" i="1"/>
  <c r="AA1284" i="1"/>
  <c r="Z1284" i="1"/>
  <c r="Y1284" i="1"/>
  <c r="X1284" i="1"/>
  <c r="W1284" i="1"/>
  <c r="V1284" i="1"/>
  <c r="T1284" i="1"/>
  <c r="S1284" i="1"/>
  <c r="R1284" i="1"/>
  <c r="Q1284" i="1"/>
  <c r="P1284" i="1"/>
  <c r="O1284" i="1"/>
  <c r="N1284" i="1"/>
  <c r="M1284" i="1"/>
  <c r="L1284" i="1"/>
  <c r="K1284" i="1"/>
  <c r="J1284" i="1"/>
  <c r="I1284" i="1"/>
  <c r="G1284" i="1"/>
  <c r="H1284" i="1" s="1"/>
  <c r="I1283" i="1"/>
  <c r="G1283" i="1"/>
  <c r="H1283" i="1" s="1"/>
  <c r="BD1282" i="1"/>
  <c r="BC1282" i="1"/>
  <c r="BB1282" i="1"/>
  <c r="BA1282" i="1"/>
  <c r="AZ1282" i="1"/>
  <c r="AY1282" i="1"/>
  <c r="AX1282" i="1"/>
  <c r="AW1282" i="1"/>
  <c r="AV1282" i="1"/>
  <c r="AT1282" i="1"/>
  <c r="AS1282" i="1"/>
  <c r="AR1282" i="1"/>
  <c r="AQ1282" i="1"/>
  <c r="AP1282" i="1"/>
  <c r="AO1282" i="1"/>
  <c r="AN1282" i="1"/>
  <c r="AM1282" i="1"/>
  <c r="AL1282" i="1"/>
  <c r="AK1282" i="1"/>
  <c r="AJ1282" i="1"/>
  <c r="AI1282" i="1"/>
  <c r="AG1282" i="1"/>
  <c r="AF1282" i="1"/>
  <c r="AE1282" i="1"/>
  <c r="AD1282" i="1"/>
  <c r="AC1282" i="1"/>
  <c r="AB1282" i="1"/>
  <c r="AA1282" i="1"/>
  <c r="Z1282" i="1"/>
  <c r="Y1282" i="1"/>
  <c r="X1282" i="1"/>
  <c r="W1282" i="1"/>
  <c r="V1282" i="1"/>
  <c r="T1282" i="1"/>
  <c r="S1282" i="1"/>
  <c r="R1282" i="1"/>
  <c r="Q1282" i="1"/>
  <c r="P1282" i="1"/>
  <c r="O1282" i="1"/>
  <c r="N1282" i="1"/>
  <c r="M1282" i="1"/>
  <c r="L1282" i="1"/>
  <c r="K1282" i="1"/>
  <c r="J1282" i="1"/>
  <c r="I1282" i="1"/>
  <c r="G1282" i="1"/>
  <c r="H1282" i="1" s="1"/>
  <c r="AM1281" i="1"/>
  <c r="AL1281" i="1"/>
  <c r="AK1281" i="1"/>
  <c r="AJ1281" i="1"/>
  <c r="AI1281" i="1"/>
  <c r="AG1281" i="1"/>
  <c r="AF1281" i="1"/>
  <c r="AE1281" i="1"/>
  <c r="AD1281" i="1"/>
  <c r="AC1281" i="1"/>
  <c r="AB1281" i="1"/>
  <c r="AA1281" i="1"/>
  <c r="Z1281" i="1"/>
  <c r="Y1281" i="1"/>
  <c r="X1281" i="1"/>
  <c r="W1281" i="1"/>
  <c r="V1281" i="1"/>
  <c r="T1281" i="1"/>
  <c r="S1281" i="1"/>
  <c r="R1281" i="1"/>
  <c r="Q1281" i="1"/>
  <c r="P1281" i="1"/>
  <c r="O1281" i="1"/>
  <c r="N1281" i="1"/>
  <c r="M1281" i="1"/>
  <c r="L1281" i="1"/>
  <c r="K1281" i="1"/>
  <c r="J1281" i="1"/>
  <c r="I1281" i="1"/>
  <c r="G1281" i="1"/>
  <c r="H1281" i="1" s="1"/>
  <c r="BC1278" i="1"/>
  <c r="BB1278" i="1"/>
  <c r="BA1278" i="1"/>
  <c r="AZ1278" i="1"/>
  <c r="AY1278" i="1"/>
  <c r="AX1278" i="1"/>
  <c r="AW1278" i="1"/>
  <c r="AV1278" i="1"/>
  <c r="AT1278" i="1"/>
  <c r="AS1278" i="1"/>
  <c r="AR1278" i="1"/>
  <c r="AQ1278" i="1"/>
  <c r="AP1278" i="1"/>
  <c r="AO1278" i="1"/>
  <c r="AN1278" i="1"/>
  <c r="AM1278" i="1"/>
  <c r="AL1278" i="1"/>
  <c r="AK1278" i="1"/>
  <c r="AJ1278" i="1"/>
  <c r="AI1278" i="1"/>
  <c r="AG1278" i="1"/>
  <c r="AF1278" i="1"/>
  <c r="AE1278" i="1"/>
  <c r="AD1278" i="1"/>
  <c r="AC1278" i="1"/>
  <c r="AB1278" i="1"/>
  <c r="AA1278" i="1"/>
  <c r="Z1278" i="1"/>
  <c r="Y1278" i="1"/>
  <c r="X1278" i="1"/>
  <c r="W1278" i="1"/>
  <c r="V1278" i="1"/>
  <c r="T1278" i="1"/>
  <c r="S1278" i="1"/>
  <c r="R1278" i="1"/>
  <c r="Q1278" i="1"/>
  <c r="P1278" i="1"/>
  <c r="O1278" i="1"/>
  <c r="N1278" i="1"/>
  <c r="M1278" i="1"/>
  <c r="L1278" i="1"/>
  <c r="K1278" i="1"/>
  <c r="J1278" i="1"/>
  <c r="I1278" i="1"/>
  <c r="G1278" i="1"/>
  <c r="H1278" i="1" s="1"/>
  <c r="I1277" i="1"/>
  <c r="G1277" i="1"/>
  <c r="H1277" i="1" s="1"/>
  <c r="BC1275" i="1"/>
  <c r="BB1275" i="1"/>
  <c r="BA1275" i="1"/>
  <c r="AZ1275" i="1"/>
  <c r="AY1275" i="1"/>
  <c r="AX1275" i="1"/>
  <c r="AW1275" i="1"/>
  <c r="AV1275" i="1"/>
  <c r="AT1275" i="1"/>
  <c r="AS1275" i="1"/>
  <c r="AR1275" i="1"/>
  <c r="AQ1275" i="1"/>
  <c r="AP1275" i="1"/>
  <c r="AO1275" i="1"/>
  <c r="AN1275" i="1"/>
  <c r="AM1275" i="1"/>
  <c r="AL1275" i="1"/>
  <c r="AK1275" i="1"/>
  <c r="AJ1275" i="1"/>
  <c r="AI1275" i="1"/>
  <c r="AG1275" i="1"/>
  <c r="AF1275" i="1"/>
  <c r="AE1275" i="1"/>
  <c r="AD1275" i="1"/>
  <c r="AC1275" i="1"/>
  <c r="AB1275" i="1"/>
  <c r="AA1275" i="1"/>
  <c r="Z1275" i="1"/>
  <c r="Y1275" i="1"/>
  <c r="X1275" i="1"/>
  <c r="W1275" i="1"/>
  <c r="V1275" i="1"/>
  <c r="T1275" i="1"/>
  <c r="S1275" i="1"/>
  <c r="R1275" i="1"/>
  <c r="Q1275" i="1"/>
  <c r="P1275" i="1"/>
  <c r="O1275" i="1"/>
  <c r="N1275" i="1"/>
  <c r="M1275" i="1"/>
  <c r="L1275" i="1"/>
  <c r="K1275" i="1"/>
  <c r="J1275" i="1"/>
  <c r="I1275" i="1"/>
  <c r="G1275" i="1"/>
  <c r="H1275" i="1" s="1"/>
  <c r="I1274" i="1"/>
  <c r="G1274" i="1"/>
  <c r="H1274" i="1" s="1"/>
  <c r="BC1272" i="1"/>
  <c r="BB1272" i="1"/>
  <c r="BA1272" i="1"/>
  <c r="AZ1272" i="1"/>
  <c r="AY1272" i="1"/>
  <c r="AX1272" i="1"/>
  <c r="AW1272" i="1"/>
  <c r="AV1272" i="1"/>
  <c r="AT1272" i="1"/>
  <c r="AS1272" i="1"/>
  <c r="AR1272" i="1"/>
  <c r="AQ1272" i="1"/>
  <c r="AP1272" i="1"/>
  <c r="AO1272" i="1"/>
  <c r="AN1272" i="1"/>
  <c r="AM1272" i="1"/>
  <c r="AL1272" i="1"/>
  <c r="AK1272" i="1"/>
  <c r="AJ1272" i="1"/>
  <c r="AI1272" i="1"/>
  <c r="AG1272" i="1"/>
  <c r="AF1272" i="1"/>
  <c r="AE1272" i="1"/>
  <c r="AD1272" i="1"/>
  <c r="AC1272" i="1"/>
  <c r="AB1272" i="1"/>
  <c r="AA1272" i="1"/>
  <c r="Z1272" i="1"/>
  <c r="Y1272" i="1"/>
  <c r="X1272" i="1"/>
  <c r="W1272" i="1"/>
  <c r="V1272" i="1"/>
  <c r="T1272" i="1"/>
  <c r="S1272" i="1"/>
  <c r="R1272" i="1"/>
  <c r="Q1272" i="1"/>
  <c r="P1272" i="1"/>
  <c r="O1272" i="1"/>
  <c r="N1272" i="1"/>
  <c r="M1272" i="1"/>
  <c r="L1272" i="1"/>
  <c r="K1272" i="1"/>
  <c r="J1272" i="1"/>
  <c r="I1272" i="1"/>
  <c r="G1272" i="1"/>
  <c r="H1272" i="1" s="1"/>
  <c r="I1270" i="1"/>
  <c r="G1270" i="1"/>
  <c r="H1270" i="1" s="1"/>
  <c r="I1269" i="1"/>
  <c r="G1269" i="1"/>
  <c r="H1269" i="1" s="1"/>
  <c r="BC1266" i="1"/>
  <c r="BB1266" i="1"/>
  <c r="BA1266" i="1"/>
  <c r="AZ1266" i="1"/>
  <c r="AY1266" i="1"/>
  <c r="AX1266" i="1"/>
  <c r="AW1266" i="1"/>
  <c r="AV1266" i="1"/>
  <c r="AT1266" i="1"/>
  <c r="AS1266" i="1"/>
  <c r="AR1266" i="1"/>
  <c r="AQ1266" i="1"/>
  <c r="AP1266" i="1"/>
  <c r="AO1266" i="1"/>
  <c r="AN1266" i="1"/>
  <c r="AM1266" i="1"/>
  <c r="AL1266" i="1"/>
  <c r="AK1266" i="1"/>
  <c r="AJ1266" i="1"/>
  <c r="AI1266" i="1"/>
  <c r="AG1266" i="1"/>
  <c r="AF1266" i="1"/>
  <c r="AE1266" i="1"/>
  <c r="AD1266" i="1"/>
  <c r="AC1266" i="1"/>
  <c r="AB1266" i="1"/>
  <c r="AA1266" i="1"/>
  <c r="Z1266" i="1"/>
  <c r="Y1266" i="1"/>
  <c r="X1266" i="1"/>
  <c r="W1266" i="1"/>
  <c r="V1266" i="1"/>
  <c r="T1266" i="1"/>
  <c r="S1266" i="1"/>
  <c r="R1266" i="1"/>
  <c r="Q1266" i="1"/>
  <c r="P1266" i="1"/>
  <c r="O1266" i="1"/>
  <c r="N1266" i="1"/>
  <c r="M1266" i="1"/>
  <c r="L1266" i="1"/>
  <c r="K1266" i="1"/>
  <c r="J1266" i="1"/>
  <c r="I1266" i="1"/>
  <c r="G1266" i="1"/>
  <c r="H1266" i="1" s="1"/>
  <c r="I1265" i="1"/>
  <c r="G1265" i="1"/>
  <c r="H1265" i="1" s="1"/>
  <c r="BC1264" i="1"/>
  <c r="BB1264" i="1"/>
  <c r="BA1264" i="1"/>
  <c r="AZ1264" i="1"/>
  <c r="AY1264" i="1"/>
  <c r="AX1264" i="1"/>
  <c r="AW1264" i="1"/>
  <c r="AV1264" i="1"/>
  <c r="AT1264" i="1"/>
  <c r="AS1264" i="1"/>
  <c r="AR1264" i="1"/>
  <c r="AQ1264" i="1"/>
  <c r="AP1264" i="1"/>
  <c r="AO1264" i="1"/>
  <c r="AN1264" i="1"/>
  <c r="AM1264" i="1"/>
  <c r="AL1264" i="1"/>
  <c r="AK1264" i="1"/>
  <c r="AJ1264" i="1"/>
  <c r="AI1264" i="1"/>
  <c r="AG1264" i="1"/>
  <c r="AF1264" i="1"/>
  <c r="AE1264" i="1"/>
  <c r="AD1264" i="1"/>
  <c r="AC1264" i="1"/>
  <c r="AB1264" i="1"/>
  <c r="AA1264" i="1"/>
  <c r="Z1264" i="1"/>
  <c r="Y1264" i="1"/>
  <c r="X1264" i="1"/>
  <c r="W1264" i="1"/>
  <c r="V1264" i="1"/>
  <c r="T1264" i="1"/>
  <c r="S1264" i="1"/>
  <c r="R1264" i="1"/>
  <c r="Q1264" i="1"/>
  <c r="P1264" i="1"/>
  <c r="O1264" i="1"/>
  <c r="N1264" i="1"/>
  <c r="M1264" i="1"/>
  <c r="L1264" i="1"/>
  <c r="K1264" i="1"/>
  <c r="J1264" i="1"/>
  <c r="I1264" i="1"/>
  <c r="G1264" i="1"/>
  <c r="H1264" i="1" s="1"/>
  <c r="I1263" i="1"/>
  <c r="G1263" i="1"/>
  <c r="H1263" i="1" s="1"/>
  <c r="BC1261" i="1"/>
  <c r="BB1261" i="1"/>
  <c r="BA1261" i="1"/>
  <c r="AZ1261" i="1"/>
  <c r="AY1261" i="1"/>
  <c r="AX1261" i="1"/>
  <c r="AW1261" i="1"/>
  <c r="AV1261" i="1"/>
  <c r="AT1261" i="1"/>
  <c r="AS1261" i="1"/>
  <c r="AR1261" i="1"/>
  <c r="AQ1261" i="1"/>
  <c r="AP1261" i="1"/>
  <c r="AO1261" i="1"/>
  <c r="AN1261" i="1"/>
  <c r="AM1261" i="1"/>
  <c r="AL1261" i="1"/>
  <c r="AK1261" i="1"/>
  <c r="AJ1261" i="1"/>
  <c r="AI1261" i="1"/>
  <c r="AG1261" i="1"/>
  <c r="AF1261" i="1"/>
  <c r="AE1261" i="1"/>
  <c r="AD1261" i="1"/>
  <c r="AC1261" i="1"/>
  <c r="AB1261" i="1"/>
  <c r="AA1261" i="1"/>
  <c r="Z1261" i="1"/>
  <c r="Y1261" i="1"/>
  <c r="X1261" i="1"/>
  <c r="W1261" i="1"/>
  <c r="V1261" i="1"/>
  <c r="T1261" i="1"/>
  <c r="S1261" i="1"/>
  <c r="R1261" i="1"/>
  <c r="Q1261" i="1"/>
  <c r="P1261" i="1"/>
  <c r="O1261" i="1"/>
  <c r="N1261" i="1"/>
  <c r="M1261" i="1"/>
  <c r="L1261" i="1"/>
  <c r="K1261" i="1"/>
  <c r="J1261" i="1"/>
  <c r="I1261" i="1"/>
  <c r="G1261" i="1"/>
  <c r="H1261" i="1" s="1"/>
  <c r="I1260" i="1"/>
  <c r="G1260" i="1"/>
  <c r="H1260" i="1" s="1"/>
  <c r="BC1259" i="1"/>
  <c r="BB1259" i="1"/>
  <c r="BA1259" i="1"/>
  <c r="AZ1259" i="1"/>
  <c r="AY1259" i="1"/>
  <c r="AX1259" i="1"/>
  <c r="AW1259" i="1"/>
  <c r="AV1259" i="1"/>
  <c r="AT1259" i="1"/>
  <c r="AS1259" i="1"/>
  <c r="AR1259" i="1"/>
  <c r="AQ1259" i="1"/>
  <c r="AP1259" i="1"/>
  <c r="AO1259" i="1"/>
  <c r="AN1259" i="1"/>
  <c r="AM1259" i="1"/>
  <c r="AL1259" i="1"/>
  <c r="AK1259" i="1"/>
  <c r="AJ1259" i="1"/>
  <c r="AI1259" i="1"/>
  <c r="AG1259" i="1"/>
  <c r="AF1259" i="1"/>
  <c r="AE1259" i="1"/>
  <c r="AD1259" i="1"/>
  <c r="AC1259" i="1"/>
  <c r="AB1259" i="1"/>
  <c r="AA1259" i="1"/>
  <c r="Z1259" i="1"/>
  <c r="Y1259" i="1"/>
  <c r="X1259" i="1"/>
  <c r="W1259" i="1"/>
  <c r="V1259" i="1"/>
  <c r="T1259" i="1"/>
  <c r="S1259" i="1"/>
  <c r="R1259" i="1"/>
  <c r="Q1259" i="1"/>
  <c r="P1259" i="1"/>
  <c r="O1259" i="1"/>
  <c r="N1259" i="1"/>
  <c r="M1259" i="1"/>
  <c r="L1259" i="1"/>
  <c r="K1259" i="1"/>
  <c r="J1259" i="1"/>
  <c r="I1259" i="1"/>
  <c r="G1259" i="1"/>
  <c r="H1259" i="1" s="1"/>
  <c r="I1258" i="1"/>
  <c r="G1258" i="1"/>
  <c r="H1258" i="1" s="1"/>
  <c r="BD1255" i="1"/>
  <c r="BC1255" i="1"/>
  <c r="BB1255" i="1"/>
  <c r="BA1255" i="1"/>
  <c r="AZ1255" i="1"/>
  <c r="AY1255" i="1"/>
  <c r="AX1255" i="1"/>
  <c r="AW1255" i="1"/>
  <c r="AV1255" i="1"/>
  <c r="AT1255" i="1"/>
  <c r="AS1255" i="1"/>
  <c r="AR1255" i="1"/>
  <c r="AQ1255" i="1"/>
  <c r="AP1255" i="1"/>
  <c r="AO1255" i="1"/>
  <c r="AN1255" i="1"/>
  <c r="AM1255" i="1"/>
  <c r="AL1255" i="1"/>
  <c r="AK1255" i="1"/>
  <c r="AJ1255" i="1"/>
  <c r="AI1255" i="1"/>
  <c r="AG1255" i="1"/>
  <c r="AF1255" i="1"/>
  <c r="AE1255" i="1"/>
  <c r="AD1255" i="1"/>
  <c r="AC1255" i="1"/>
  <c r="AB1255" i="1"/>
  <c r="AA1255" i="1"/>
  <c r="Z1255" i="1"/>
  <c r="Y1255" i="1"/>
  <c r="X1255" i="1"/>
  <c r="W1255" i="1"/>
  <c r="V1255" i="1"/>
  <c r="T1255" i="1"/>
  <c r="S1255" i="1"/>
  <c r="R1255" i="1"/>
  <c r="Q1255" i="1"/>
  <c r="P1255" i="1"/>
  <c r="O1255" i="1"/>
  <c r="N1255" i="1"/>
  <c r="M1255" i="1"/>
  <c r="L1255" i="1"/>
  <c r="K1255" i="1"/>
  <c r="J1255" i="1"/>
  <c r="I1255" i="1"/>
  <c r="G1255" i="1"/>
  <c r="H1255" i="1" s="1"/>
  <c r="L1254" i="1"/>
  <c r="K1254" i="1"/>
  <c r="J1254" i="1"/>
  <c r="I1254" i="1"/>
  <c r="G1254" i="1"/>
  <c r="H1254" i="1" s="1"/>
  <c r="BD1252" i="1"/>
  <c r="BC1252" i="1"/>
  <c r="BB1252" i="1"/>
  <c r="BA1252" i="1"/>
  <c r="AZ1252" i="1"/>
  <c r="AY1252" i="1"/>
  <c r="AX1252" i="1"/>
  <c r="AW1252" i="1"/>
  <c r="AV1252" i="1"/>
  <c r="AT1252" i="1"/>
  <c r="AS1252" i="1"/>
  <c r="AR1252" i="1"/>
  <c r="AQ1252" i="1"/>
  <c r="AP1252" i="1"/>
  <c r="AO1252" i="1"/>
  <c r="AN1252" i="1"/>
  <c r="AM1252" i="1"/>
  <c r="AL1252" i="1"/>
  <c r="AK1252" i="1"/>
  <c r="AJ1252" i="1"/>
  <c r="AI1252" i="1"/>
  <c r="AG1252" i="1"/>
  <c r="AF1252" i="1"/>
  <c r="AE1252" i="1"/>
  <c r="AD1252" i="1"/>
  <c r="AC1252" i="1"/>
  <c r="AB1252" i="1"/>
  <c r="AA1252" i="1"/>
  <c r="Z1252" i="1"/>
  <c r="Y1252" i="1"/>
  <c r="X1252" i="1"/>
  <c r="W1252" i="1"/>
  <c r="V1252" i="1"/>
  <c r="T1252" i="1"/>
  <c r="S1252" i="1"/>
  <c r="R1252" i="1"/>
  <c r="Q1252" i="1"/>
  <c r="P1252" i="1"/>
  <c r="O1252" i="1"/>
  <c r="N1252" i="1"/>
  <c r="M1252" i="1"/>
  <c r="L1252" i="1"/>
  <c r="K1252" i="1"/>
  <c r="J1252" i="1"/>
  <c r="I1252" i="1"/>
  <c r="G1252" i="1"/>
  <c r="H1252" i="1" s="1"/>
  <c r="J1251" i="1"/>
  <c r="I1251" i="1"/>
  <c r="G1251" i="1"/>
  <c r="H1251" i="1" s="1"/>
  <c r="BD1250" i="1"/>
  <c r="BC1250" i="1"/>
  <c r="BB1250" i="1"/>
  <c r="BA1250" i="1"/>
  <c r="AZ1250" i="1"/>
  <c r="AY1250" i="1"/>
  <c r="AX1250" i="1"/>
  <c r="AW1250" i="1"/>
  <c r="AV1250" i="1"/>
  <c r="AT1250" i="1"/>
  <c r="AS1250" i="1"/>
  <c r="AR1250" i="1"/>
  <c r="AQ1250" i="1"/>
  <c r="AP1250" i="1"/>
  <c r="AO1250" i="1"/>
  <c r="AN1250" i="1"/>
  <c r="AM1250" i="1"/>
  <c r="AL1250" i="1"/>
  <c r="AK1250" i="1"/>
  <c r="AJ1250" i="1"/>
  <c r="AI1250" i="1"/>
  <c r="AG1250" i="1"/>
  <c r="AF1250" i="1"/>
  <c r="AE1250" i="1"/>
  <c r="AD1250" i="1"/>
  <c r="AC1250" i="1"/>
  <c r="AB1250" i="1"/>
  <c r="AA1250" i="1"/>
  <c r="Z1250" i="1"/>
  <c r="Y1250" i="1"/>
  <c r="X1250" i="1"/>
  <c r="W1250" i="1"/>
  <c r="V1250" i="1"/>
  <c r="T1250" i="1"/>
  <c r="S1250" i="1"/>
  <c r="R1250" i="1"/>
  <c r="Q1250" i="1"/>
  <c r="P1250" i="1"/>
  <c r="O1250" i="1"/>
  <c r="N1250" i="1"/>
  <c r="M1250" i="1"/>
  <c r="L1250" i="1"/>
  <c r="K1250" i="1"/>
  <c r="J1250" i="1"/>
  <c r="I1250" i="1"/>
  <c r="G1250" i="1"/>
  <c r="H1250" i="1" s="1"/>
  <c r="J1249" i="1"/>
  <c r="I1249" i="1"/>
  <c r="G1249" i="1"/>
  <c r="H1249" i="1" s="1"/>
  <c r="J1248" i="1"/>
  <c r="I1248" i="1"/>
  <c r="G1248" i="1"/>
  <c r="H1248" i="1" s="1"/>
  <c r="I1247" i="1"/>
  <c r="G1247" i="1"/>
  <c r="H1247" i="1" s="1"/>
  <c r="J1246" i="1"/>
  <c r="I1246" i="1"/>
  <c r="G1246" i="1"/>
  <c r="H1246" i="1" s="1"/>
  <c r="BD1244" i="1"/>
  <c r="BC1244" i="1"/>
  <c r="BB1244" i="1"/>
  <c r="BA1244" i="1"/>
  <c r="AZ1244" i="1"/>
  <c r="AY1244" i="1"/>
  <c r="AX1244" i="1"/>
  <c r="AW1244" i="1"/>
  <c r="AV1244" i="1"/>
  <c r="AT1244" i="1"/>
  <c r="AS1244" i="1"/>
  <c r="AR1244" i="1"/>
  <c r="AQ1244" i="1"/>
  <c r="AP1244" i="1"/>
  <c r="AO1244" i="1"/>
  <c r="AN1244" i="1"/>
  <c r="AM1244" i="1"/>
  <c r="AL1244" i="1"/>
  <c r="AK1244" i="1"/>
  <c r="AJ1244" i="1"/>
  <c r="AI1244" i="1"/>
  <c r="AG1244" i="1"/>
  <c r="AF1244" i="1"/>
  <c r="AE1244" i="1"/>
  <c r="AD1244" i="1"/>
  <c r="AC1244" i="1"/>
  <c r="AB1244" i="1"/>
  <c r="AA1244" i="1"/>
  <c r="Z1244" i="1"/>
  <c r="Y1244" i="1"/>
  <c r="X1244" i="1"/>
  <c r="W1244" i="1"/>
  <c r="V1244" i="1"/>
  <c r="T1244" i="1"/>
  <c r="S1244" i="1"/>
  <c r="R1244" i="1"/>
  <c r="Q1244" i="1"/>
  <c r="P1244" i="1"/>
  <c r="O1244" i="1"/>
  <c r="N1244" i="1"/>
  <c r="M1244" i="1"/>
  <c r="L1244" i="1"/>
  <c r="K1244" i="1"/>
  <c r="J1244" i="1"/>
  <c r="I1244" i="1"/>
  <c r="G1244" i="1"/>
  <c r="H1244" i="1" s="1"/>
  <c r="J1243" i="1"/>
  <c r="I1243" i="1"/>
  <c r="G1243" i="1"/>
  <c r="H1243" i="1" s="1"/>
  <c r="BD1242" i="1"/>
  <c r="BC1242" i="1"/>
  <c r="BB1242" i="1"/>
  <c r="BA1242" i="1"/>
  <c r="AZ1242" i="1"/>
  <c r="AY1242" i="1"/>
  <c r="AX1242" i="1"/>
  <c r="AW1242" i="1"/>
  <c r="AV1242" i="1"/>
  <c r="AT1242" i="1"/>
  <c r="AS1242" i="1"/>
  <c r="AR1242" i="1"/>
  <c r="AQ1242" i="1"/>
  <c r="AP1242" i="1"/>
  <c r="AO1242" i="1"/>
  <c r="AN1242" i="1"/>
  <c r="AM1242" i="1"/>
  <c r="AL1242" i="1"/>
  <c r="AK1242" i="1"/>
  <c r="AJ1242" i="1"/>
  <c r="AI1242" i="1"/>
  <c r="AG1242" i="1"/>
  <c r="AF1242" i="1"/>
  <c r="AE1242" i="1"/>
  <c r="AD1242" i="1"/>
  <c r="AC1242" i="1"/>
  <c r="AB1242" i="1"/>
  <c r="AA1242" i="1"/>
  <c r="Z1242" i="1"/>
  <c r="Y1242" i="1"/>
  <c r="X1242" i="1"/>
  <c r="W1242" i="1"/>
  <c r="V1242" i="1"/>
  <c r="T1242" i="1"/>
  <c r="S1242" i="1"/>
  <c r="R1242" i="1"/>
  <c r="Q1242" i="1"/>
  <c r="P1242" i="1"/>
  <c r="O1242" i="1"/>
  <c r="N1242" i="1"/>
  <c r="M1242" i="1"/>
  <c r="L1242" i="1"/>
  <c r="K1242" i="1"/>
  <c r="J1242" i="1"/>
  <c r="I1242" i="1"/>
  <c r="G1242" i="1"/>
  <c r="H1242" i="1" s="1"/>
  <c r="G1241" i="1"/>
  <c r="H1241" i="1" s="1"/>
  <c r="BD1240" i="1"/>
  <c r="BC1240" i="1"/>
  <c r="BB1240" i="1"/>
  <c r="BA1240" i="1"/>
  <c r="AZ1240" i="1"/>
  <c r="AY1240" i="1"/>
  <c r="AX1240" i="1"/>
  <c r="AW1240" i="1"/>
  <c r="AV1240" i="1"/>
  <c r="AT1240" i="1"/>
  <c r="AS1240" i="1"/>
  <c r="AR1240" i="1"/>
  <c r="AQ1240" i="1"/>
  <c r="AP1240" i="1"/>
  <c r="AO1240" i="1"/>
  <c r="AN1240" i="1"/>
  <c r="AM1240" i="1"/>
  <c r="AL1240" i="1"/>
  <c r="AK1240" i="1"/>
  <c r="AJ1240" i="1"/>
  <c r="AI1240" i="1"/>
  <c r="AG1240" i="1"/>
  <c r="AF1240" i="1"/>
  <c r="AE1240" i="1"/>
  <c r="AD1240" i="1"/>
  <c r="AC1240" i="1"/>
  <c r="AB1240" i="1"/>
  <c r="AA1240" i="1"/>
  <c r="Z1240" i="1"/>
  <c r="Y1240" i="1"/>
  <c r="X1240" i="1"/>
  <c r="W1240" i="1"/>
  <c r="V1240" i="1"/>
  <c r="T1240" i="1"/>
  <c r="S1240" i="1"/>
  <c r="R1240" i="1"/>
  <c r="Q1240" i="1"/>
  <c r="P1240" i="1"/>
  <c r="O1240" i="1"/>
  <c r="N1240" i="1"/>
  <c r="M1240" i="1"/>
  <c r="L1240" i="1"/>
  <c r="K1240" i="1"/>
  <c r="J1240" i="1"/>
  <c r="I1240" i="1"/>
  <c r="G1240" i="1"/>
  <c r="H1240" i="1" s="1"/>
  <c r="G1239" i="1"/>
  <c r="H1239" i="1" s="1"/>
  <c r="AZ1236" i="1"/>
  <c r="AY1236" i="1"/>
  <c r="AX1236" i="1"/>
  <c r="AW1236" i="1"/>
  <c r="AV1236" i="1"/>
  <c r="AT1236" i="1"/>
  <c r="AS1236" i="1"/>
  <c r="AR1236" i="1"/>
  <c r="AQ1236" i="1"/>
  <c r="AP1236" i="1"/>
  <c r="AO1236" i="1"/>
  <c r="AN1236" i="1"/>
  <c r="AM1236" i="1"/>
  <c r="AL1236" i="1"/>
  <c r="AK1236" i="1"/>
  <c r="AJ1236" i="1"/>
  <c r="AI1236" i="1"/>
  <c r="AG1236" i="1"/>
  <c r="AF1236" i="1"/>
  <c r="AE1236" i="1"/>
  <c r="AD1236" i="1"/>
  <c r="AC1236" i="1"/>
  <c r="AB1236" i="1"/>
  <c r="AA1236" i="1"/>
  <c r="Z1236" i="1"/>
  <c r="Y1236" i="1"/>
  <c r="X1236" i="1"/>
  <c r="W1236" i="1"/>
  <c r="V1236" i="1"/>
  <c r="T1236" i="1"/>
  <c r="S1236" i="1"/>
  <c r="R1236" i="1"/>
  <c r="Q1236" i="1"/>
  <c r="P1236" i="1"/>
  <c r="O1236" i="1"/>
  <c r="N1236" i="1"/>
  <c r="M1236" i="1"/>
  <c r="L1236" i="1"/>
  <c r="K1236" i="1"/>
  <c r="J1236" i="1"/>
  <c r="I1236" i="1"/>
  <c r="G1236" i="1"/>
  <c r="H1236" i="1" s="1"/>
  <c r="I1235" i="1"/>
  <c r="G1235" i="1"/>
  <c r="H1235" i="1" s="1"/>
  <c r="G1234" i="1"/>
  <c r="H1234" i="1" s="1"/>
  <c r="BD1232" i="1"/>
  <c r="BC1232" i="1"/>
  <c r="BB1232" i="1"/>
  <c r="BA1232" i="1"/>
  <c r="AZ1232" i="1"/>
  <c r="AY1232" i="1"/>
  <c r="AX1232" i="1"/>
  <c r="AW1232" i="1"/>
  <c r="AV1232" i="1"/>
  <c r="AT1232" i="1"/>
  <c r="AS1232" i="1"/>
  <c r="AR1232" i="1"/>
  <c r="AQ1232" i="1"/>
  <c r="AP1232" i="1"/>
  <c r="AO1232" i="1"/>
  <c r="AN1232" i="1"/>
  <c r="AM1232" i="1"/>
  <c r="AL1232" i="1"/>
  <c r="AK1232" i="1"/>
  <c r="AJ1232" i="1"/>
  <c r="AI1232" i="1"/>
  <c r="AG1232" i="1"/>
  <c r="AF1232" i="1"/>
  <c r="AE1232" i="1"/>
  <c r="AD1232" i="1"/>
  <c r="AC1232" i="1"/>
  <c r="AB1232" i="1"/>
  <c r="AA1232" i="1"/>
  <c r="Z1232" i="1"/>
  <c r="Y1232" i="1"/>
  <c r="X1232" i="1"/>
  <c r="W1232" i="1"/>
  <c r="V1232" i="1"/>
  <c r="T1232" i="1"/>
  <c r="S1232" i="1"/>
  <c r="R1232" i="1"/>
  <c r="Q1232" i="1"/>
  <c r="P1232" i="1"/>
  <c r="O1232" i="1"/>
  <c r="N1232" i="1"/>
  <c r="M1232" i="1"/>
  <c r="L1232" i="1"/>
  <c r="K1232" i="1"/>
  <c r="J1232" i="1"/>
  <c r="I1232" i="1"/>
  <c r="G1232" i="1"/>
  <c r="H1232" i="1" s="1"/>
  <c r="G1231" i="1"/>
  <c r="H1231" i="1" s="1"/>
  <c r="G1229" i="1"/>
  <c r="H1229" i="1" s="1"/>
  <c r="BB1227" i="1"/>
  <c r="BA1227" i="1"/>
  <c r="AZ1227" i="1"/>
  <c r="AY1227" i="1"/>
  <c r="AX1227" i="1"/>
  <c r="AW1227" i="1"/>
  <c r="AV1227" i="1"/>
  <c r="AT1227" i="1"/>
  <c r="AS1227" i="1"/>
  <c r="AR1227" i="1"/>
  <c r="AQ1227" i="1"/>
  <c r="AP1227" i="1"/>
  <c r="AO1227" i="1"/>
  <c r="AN1227" i="1"/>
  <c r="AM1227" i="1"/>
  <c r="AL1227" i="1"/>
  <c r="AK1227" i="1"/>
  <c r="AJ1227" i="1"/>
  <c r="AI1227" i="1"/>
  <c r="AG1227" i="1"/>
  <c r="AF1227" i="1"/>
  <c r="AE1227" i="1"/>
  <c r="AD1227" i="1"/>
  <c r="AC1227" i="1"/>
  <c r="AB1227" i="1"/>
  <c r="AA1227" i="1"/>
  <c r="Z1227" i="1"/>
  <c r="Y1227" i="1"/>
  <c r="X1227" i="1"/>
  <c r="W1227" i="1"/>
  <c r="V1227" i="1"/>
  <c r="T1227" i="1"/>
  <c r="S1227" i="1"/>
  <c r="R1227" i="1"/>
  <c r="Q1227" i="1"/>
  <c r="P1227" i="1"/>
  <c r="O1227" i="1"/>
  <c r="N1227" i="1"/>
  <c r="M1227" i="1"/>
  <c r="L1227" i="1"/>
  <c r="K1227" i="1"/>
  <c r="J1227" i="1"/>
  <c r="I1227" i="1"/>
  <c r="G1227" i="1"/>
  <c r="H1227" i="1" s="1"/>
  <c r="J1226" i="1"/>
  <c r="I1226" i="1"/>
  <c r="G1226" i="1"/>
  <c r="H1226" i="1" s="1"/>
  <c r="BC1224" i="1"/>
  <c r="BB1224" i="1"/>
  <c r="BA1224" i="1"/>
  <c r="AZ1224" i="1"/>
  <c r="AY1224" i="1"/>
  <c r="AX1224" i="1"/>
  <c r="AW1224" i="1"/>
  <c r="AV1224" i="1"/>
  <c r="AT1224" i="1"/>
  <c r="AS1224" i="1"/>
  <c r="AR1224" i="1"/>
  <c r="AQ1224" i="1"/>
  <c r="AP1224" i="1"/>
  <c r="AO1224" i="1"/>
  <c r="AN1224" i="1"/>
  <c r="AM1224" i="1"/>
  <c r="AL1224" i="1"/>
  <c r="AK1224" i="1"/>
  <c r="AJ1224" i="1"/>
  <c r="AI1224" i="1"/>
  <c r="AG1224" i="1"/>
  <c r="AF1224" i="1"/>
  <c r="AE1224" i="1"/>
  <c r="AD1224" i="1"/>
  <c r="AC1224" i="1"/>
  <c r="AB1224" i="1"/>
  <c r="AA1224" i="1"/>
  <c r="Z1224" i="1"/>
  <c r="Y1224" i="1"/>
  <c r="X1224" i="1"/>
  <c r="W1224" i="1"/>
  <c r="V1224" i="1"/>
  <c r="T1224" i="1"/>
  <c r="S1224" i="1"/>
  <c r="R1224" i="1"/>
  <c r="Q1224" i="1"/>
  <c r="P1224" i="1"/>
  <c r="O1224" i="1"/>
  <c r="N1224" i="1"/>
  <c r="M1224" i="1"/>
  <c r="L1224" i="1"/>
  <c r="K1224" i="1"/>
  <c r="J1224" i="1"/>
  <c r="I1224" i="1"/>
  <c r="G1224" i="1"/>
  <c r="H1224" i="1" s="1"/>
  <c r="L1223" i="1"/>
  <c r="K1223" i="1"/>
  <c r="J1223" i="1"/>
  <c r="I1223" i="1"/>
  <c r="G1223" i="1"/>
  <c r="H1223" i="1" s="1"/>
  <c r="BC1222" i="1"/>
  <c r="BB1222" i="1"/>
  <c r="BA1222" i="1"/>
  <c r="AZ1222" i="1"/>
  <c r="AY1222" i="1"/>
  <c r="AX1222" i="1"/>
  <c r="AW1222" i="1"/>
  <c r="AV1222" i="1"/>
  <c r="AT1222" i="1"/>
  <c r="AS1222" i="1"/>
  <c r="AR1222" i="1"/>
  <c r="AQ1222" i="1"/>
  <c r="AP1222" i="1"/>
  <c r="AO1222" i="1"/>
  <c r="AN1222" i="1"/>
  <c r="AM1222" i="1"/>
  <c r="AL1222" i="1"/>
  <c r="AK1222" i="1"/>
  <c r="AJ1222" i="1"/>
  <c r="AI1222" i="1"/>
  <c r="AG1222" i="1"/>
  <c r="AF1222" i="1"/>
  <c r="AE1222" i="1"/>
  <c r="AD1222" i="1"/>
  <c r="AC1222" i="1"/>
  <c r="AB1222" i="1"/>
  <c r="AA1222" i="1"/>
  <c r="Z1222" i="1"/>
  <c r="Y1222" i="1"/>
  <c r="X1222" i="1"/>
  <c r="W1222" i="1"/>
  <c r="V1222" i="1"/>
  <c r="T1222" i="1"/>
  <c r="S1222" i="1"/>
  <c r="R1222" i="1"/>
  <c r="Q1222" i="1"/>
  <c r="P1222" i="1"/>
  <c r="O1222" i="1"/>
  <c r="N1222" i="1"/>
  <c r="M1222" i="1"/>
  <c r="L1222" i="1"/>
  <c r="K1222" i="1"/>
  <c r="J1222" i="1"/>
  <c r="I1222" i="1"/>
  <c r="G1222" i="1"/>
  <c r="H1222" i="1" s="1"/>
  <c r="L1221" i="1"/>
  <c r="K1221" i="1"/>
  <c r="J1221" i="1"/>
  <c r="I1221" i="1"/>
  <c r="G1221" i="1"/>
  <c r="H1221" i="1" s="1"/>
  <c r="BC1220" i="1"/>
  <c r="BB1220" i="1"/>
  <c r="BA1220" i="1"/>
  <c r="AZ1220" i="1"/>
  <c r="AY1220" i="1"/>
  <c r="AX1220" i="1"/>
  <c r="AW1220" i="1"/>
  <c r="AV1220" i="1"/>
  <c r="AT1220" i="1"/>
  <c r="AS1220" i="1"/>
  <c r="AR1220" i="1"/>
  <c r="AQ1220" i="1"/>
  <c r="AP1220" i="1"/>
  <c r="AO1220" i="1"/>
  <c r="AN1220" i="1"/>
  <c r="AM1220" i="1"/>
  <c r="AL1220" i="1"/>
  <c r="AK1220" i="1"/>
  <c r="AJ1220" i="1"/>
  <c r="AI1220" i="1"/>
  <c r="AG1220" i="1"/>
  <c r="AF1220" i="1"/>
  <c r="AE1220" i="1"/>
  <c r="AD1220" i="1"/>
  <c r="AC1220" i="1"/>
  <c r="AB1220" i="1"/>
  <c r="AA1220" i="1"/>
  <c r="Z1220" i="1"/>
  <c r="Y1220" i="1"/>
  <c r="X1220" i="1"/>
  <c r="W1220" i="1"/>
  <c r="V1220" i="1"/>
  <c r="T1220" i="1"/>
  <c r="S1220" i="1"/>
  <c r="R1220" i="1"/>
  <c r="Q1220" i="1"/>
  <c r="P1220" i="1"/>
  <c r="O1220" i="1"/>
  <c r="N1220" i="1"/>
  <c r="M1220" i="1"/>
  <c r="L1220" i="1"/>
  <c r="K1220" i="1"/>
  <c r="J1220" i="1"/>
  <c r="I1220" i="1"/>
  <c r="G1220" i="1"/>
  <c r="H1220" i="1" s="1"/>
  <c r="L1219" i="1"/>
  <c r="K1219" i="1"/>
  <c r="J1219" i="1"/>
  <c r="I1219" i="1"/>
  <c r="G1219" i="1"/>
  <c r="H1219" i="1" s="1"/>
  <c r="BC1218" i="1"/>
  <c r="BB1218" i="1"/>
  <c r="BA1218" i="1"/>
  <c r="AZ1218" i="1"/>
  <c r="AY1218" i="1"/>
  <c r="AX1218" i="1"/>
  <c r="AW1218" i="1"/>
  <c r="AV1218" i="1"/>
  <c r="AT1218" i="1"/>
  <c r="AS1218" i="1"/>
  <c r="AR1218" i="1"/>
  <c r="AQ1218" i="1"/>
  <c r="AP1218" i="1"/>
  <c r="AO1218" i="1"/>
  <c r="AN1218" i="1"/>
  <c r="AM1218" i="1"/>
  <c r="AL1218" i="1"/>
  <c r="AK1218" i="1"/>
  <c r="AJ1218" i="1"/>
  <c r="AI1218" i="1"/>
  <c r="AG1218" i="1"/>
  <c r="AF1218" i="1"/>
  <c r="AE1218" i="1"/>
  <c r="AD1218" i="1"/>
  <c r="AC1218" i="1"/>
  <c r="AB1218" i="1"/>
  <c r="AA1218" i="1"/>
  <c r="Z1218" i="1"/>
  <c r="Y1218" i="1"/>
  <c r="X1218" i="1"/>
  <c r="W1218" i="1"/>
  <c r="V1218" i="1"/>
  <c r="T1218" i="1"/>
  <c r="S1218" i="1"/>
  <c r="R1218" i="1"/>
  <c r="Q1218" i="1"/>
  <c r="P1218" i="1"/>
  <c r="O1218" i="1"/>
  <c r="N1218" i="1"/>
  <c r="M1218" i="1"/>
  <c r="L1218" i="1"/>
  <c r="K1218" i="1"/>
  <c r="J1218" i="1"/>
  <c r="I1218" i="1"/>
  <c r="G1218" i="1"/>
  <c r="H1218" i="1" s="1"/>
  <c r="L1217" i="1"/>
  <c r="K1217" i="1"/>
  <c r="J1217" i="1"/>
  <c r="I1217" i="1"/>
  <c r="G1217" i="1"/>
  <c r="H1217" i="1" s="1"/>
  <c r="BB1215" i="1"/>
  <c r="BA1215" i="1"/>
  <c r="AZ1215" i="1"/>
  <c r="AY1215" i="1"/>
  <c r="AX1215" i="1"/>
  <c r="AW1215" i="1"/>
  <c r="AV1215" i="1"/>
  <c r="AT1215" i="1"/>
  <c r="AS1215" i="1"/>
  <c r="AR1215" i="1"/>
  <c r="AQ1215" i="1"/>
  <c r="AP1215" i="1"/>
  <c r="AO1215" i="1"/>
  <c r="AN1215" i="1"/>
  <c r="AM1215" i="1"/>
  <c r="AL1215" i="1"/>
  <c r="AK1215" i="1"/>
  <c r="AJ1215" i="1"/>
  <c r="AI1215" i="1"/>
  <c r="AG1215" i="1"/>
  <c r="AF1215" i="1"/>
  <c r="AE1215" i="1"/>
  <c r="AD1215" i="1"/>
  <c r="AC1215" i="1"/>
  <c r="AB1215" i="1"/>
  <c r="AA1215" i="1"/>
  <c r="Z1215" i="1"/>
  <c r="Y1215" i="1"/>
  <c r="X1215" i="1"/>
  <c r="W1215" i="1"/>
  <c r="V1215" i="1"/>
  <c r="T1215" i="1"/>
  <c r="S1215" i="1"/>
  <c r="R1215" i="1"/>
  <c r="Q1215" i="1"/>
  <c r="P1215" i="1"/>
  <c r="O1215" i="1"/>
  <c r="N1215" i="1"/>
  <c r="M1215" i="1"/>
  <c r="L1215" i="1"/>
  <c r="K1215" i="1"/>
  <c r="J1215" i="1"/>
  <c r="I1215" i="1"/>
  <c r="G1215" i="1"/>
  <c r="H1215" i="1" s="1"/>
  <c r="K1214" i="1"/>
  <c r="J1214" i="1"/>
  <c r="I1214" i="1"/>
  <c r="G1214" i="1"/>
  <c r="H1214" i="1" s="1"/>
  <c r="BC1212" i="1"/>
  <c r="BB1212" i="1"/>
  <c r="BA1212" i="1"/>
  <c r="AZ1212" i="1"/>
  <c r="AY1212" i="1"/>
  <c r="AX1212" i="1"/>
  <c r="AW1212" i="1"/>
  <c r="AV1212" i="1"/>
  <c r="AT1212" i="1"/>
  <c r="AS1212" i="1"/>
  <c r="AR1212" i="1"/>
  <c r="AQ1212" i="1"/>
  <c r="AP1212" i="1"/>
  <c r="AO1212" i="1"/>
  <c r="AN1212" i="1"/>
  <c r="AM1212" i="1"/>
  <c r="AL1212" i="1"/>
  <c r="AK1212" i="1"/>
  <c r="AJ1212" i="1"/>
  <c r="AI1212" i="1"/>
  <c r="AG1212" i="1"/>
  <c r="AF1212" i="1"/>
  <c r="AE1212" i="1"/>
  <c r="AD1212" i="1"/>
  <c r="AC1212" i="1"/>
  <c r="AB1212" i="1"/>
  <c r="AA1212" i="1"/>
  <c r="Z1212" i="1"/>
  <c r="Y1212" i="1"/>
  <c r="X1212" i="1"/>
  <c r="W1212" i="1"/>
  <c r="V1212" i="1"/>
  <c r="T1212" i="1"/>
  <c r="S1212" i="1"/>
  <c r="R1212" i="1"/>
  <c r="Q1212" i="1"/>
  <c r="P1212" i="1"/>
  <c r="O1212" i="1"/>
  <c r="N1212" i="1"/>
  <c r="M1212" i="1"/>
  <c r="L1212" i="1"/>
  <c r="K1212" i="1"/>
  <c r="J1212" i="1"/>
  <c r="I1212" i="1"/>
  <c r="G1212" i="1"/>
  <c r="H1212" i="1" s="1"/>
  <c r="J1211" i="1"/>
  <c r="I1211" i="1"/>
  <c r="G1211" i="1"/>
  <c r="H1211" i="1" s="1"/>
  <c r="BC1207" i="1"/>
  <c r="BB1207" i="1"/>
  <c r="BA1207" i="1"/>
  <c r="AZ1207" i="1"/>
  <c r="AY1207" i="1"/>
  <c r="AX1207" i="1"/>
  <c r="AW1207" i="1"/>
  <c r="AV1207" i="1"/>
  <c r="AT1207" i="1"/>
  <c r="AS1207" i="1"/>
  <c r="AR1207" i="1"/>
  <c r="AQ1207" i="1"/>
  <c r="AP1207" i="1"/>
  <c r="AO1207" i="1"/>
  <c r="AN1207" i="1"/>
  <c r="AM1207" i="1"/>
  <c r="AL1207" i="1"/>
  <c r="AK1207" i="1"/>
  <c r="AJ1207" i="1"/>
  <c r="AI1207" i="1"/>
  <c r="AG1207" i="1"/>
  <c r="AF1207" i="1"/>
  <c r="AE1207" i="1"/>
  <c r="AD1207" i="1"/>
  <c r="AC1207" i="1"/>
  <c r="AB1207" i="1"/>
  <c r="AA1207" i="1"/>
  <c r="Z1207" i="1"/>
  <c r="Y1207" i="1"/>
  <c r="X1207" i="1"/>
  <c r="W1207" i="1"/>
  <c r="V1207" i="1"/>
  <c r="T1207" i="1"/>
  <c r="S1207" i="1"/>
  <c r="R1207" i="1"/>
  <c r="Q1207" i="1"/>
  <c r="P1207" i="1"/>
  <c r="O1207" i="1"/>
  <c r="N1207" i="1"/>
  <c r="M1207" i="1"/>
  <c r="L1207" i="1"/>
  <c r="K1207" i="1"/>
  <c r="J1207" i="1"/>
  <c r="I1207" i="1"/>
  <c r="G1207" i="1"/>
  <c r="H1207" i="1" s="1"/>
  <c r="BC1206" i="1"/>
  <c r="BB1206" i="1"/>
  <c r="BA1206" i="1"/>
  <c r="AZ1206" i="1"/>
  <c r="AY1206" i="1"/>
  <c r="AX1206" i="1"/>
  <c r="AW1206" i="1"/>
  <c r="AV1206" i="1"/>
  <c r="AT1206" i="1"/>
  <c r="AS1206" i="1"/>
  <c r="AR1206" i="1"/>
  <c r="AQ1206" i="1"/>
  <c r="AP1206" i="1"/>
  <c r="AO1206" i="1"/>
  <c r="AN1206" i="1"/>
  <c r="AM1206" i="1"/>
  <c r="AL1206" i="1"/>
  <c r="AK1206" i="1"/>
  <c r="AJ1206" i="1"/>
  <c r="AI1206" i="1"/>
  <c r="AG1206" i="1"/>
  <c r="AF1206" i="1"/>
  <c r="AE1206" i="1"/>
  <c r="AD1206" i="1"/>
  <c r="AC1206" i="1"/>
  <c r="AB1206" i="1"/>
  <c r="AA1206" i="1"/>
  <c r="Z1206" i="1"/>
  <c r="Y1206" i="1"/>
  <c r="X1206" i="1"/>
  <c r="W1206" i="1"/>
  <c r="V1206" i="1"/>
  <c r="T1206" i="1"/>
  <c r="S1206" i="1"/>
  <c r="R1206" i="1"/>
  <c r="Q1206" i="1"/>
  <c r="P1206" i="1"/>
  <c r="O1206" i="1"/>
  <c r="N1206" i="1"/>
  <c r="M1206" i="1"/>
  <c r="L1206" i="1"/>
  <c r="K1206" i="1"/>
  <c r="J1206" i="1"/>
  <c r="I1206" i="1"/>
  <c r="G1206" i="1"/>
  <c r="H1206" i="1" s="1"/>
  <c r="BC1205" i="1"/>
  <c r="BB1205" i="1"/>
  <c r="BA1205" i="1"/>
  <c r="AZ1205" i="1"/>
  <c r="AY1205" i="1"/>
  <c r="AX1205" i="1"/>
  <c r="AW1205" i="1"/>
  <c r="AV1205" i="1"/>
  <c r="AT1205" i="1"/>
  <c r="AS1205" i="1"/>
  <c r="AR1205" i="1"/>
  <c r="AQ1205" i="1"/>
  <c r="AP1205" i="1"/>
  <c r="AO1205" i="1"/>
  <c r="AN1205" i="1"/>
  <c r="AM1205" i="1"/>
  <c r="AL1205" i="1"/>
  <c r="AK1205" i="1"/>
  <c r="AJ1205" i="1"/>
  <c r="AI1205" i="1"/>
  <c r="AG1205" i="1"/>
  <c r="AF1205" i="1"/>
  <c r="AE1205" i="1"/>
  <c r="AD1205" i="1"/>
  <c r="AC1205" i="1"/>
  <c r="AB1205" i="1"/>
  <c r="AA1205" i="1"/>
  <c r="Z1205" i="1"/>
  <c r="Y1205" i="1"/>
  <c r="X1205" i="1"/>
  <c r="W1205" i="1"/>
  <c r="V1205" i="1"/>
  <c r="T1205" i="1"/>
  <c r="S1205" i="1"/>
  <c r="R1205" i="1"/>
  <c r="Q1205" i="1"/>
  <c r="P1205" i="1"/>
  <c r="O1205" i="1"/>
  <c r="N1205" i="1"/>
  <c r="M1205" i="1"/>
  <c r="L1205" i="1"/>
  <c r="K1205" i="1"/>
  <c r="J1205" i="1"/>
  <c r="I1205" i="1"/>
  <c r="G1205" i="1"/>
  <c r="H1205" i="1" s="1"/>
  <c r="BC1204" i="1"/>
  <c r="BB1204" i="1"/>
  <c r="BA1204" i="1"/>
  <c r="AZ1204" i="1"/>
  <c r="AY1204" i="1"/>
  <c r="AX1204" i="1"/>
  <c r="AW1204" i="1"/>
  <c r="AV1204" i="1"/>
  <c r="AT1204" i="1"/>
  <c r="AS1204" i="1"/>
  <c r="AR1204" i="1"/>
  <c r="AQ1204" i="1"/>
  <c r="AP1204" i="1"/>
  <c r="AO1204" i="1"/>
  <c r="AN1204" i="1"/>
  <c r="AM1204" i="1"/>
  <c r="AL1204" i="1"/>
  <c r="AK1204" i="1"/>
  <c r="AJ1204" i="1"/>
  <c r="AI1204" i="1"/>
  <c r="AG1204" i="1"/>
  <c r="AF1204" i="1"/>
  <c r="AE1204" i="1"/>
  <c r="AD1204" i="1"/>
  <c r="AC1204" i="1"/>
  <c r="AB1204" i="1"/>
  <c r="AA1204" i="1"/>
  <c r="Z1204" i="1"/>
  <c r="Y1204" i="1"/>
  <c r="X1204" i="1"/>
  <c r="W1204" i="1"/>
  <c r="V1204" i="1"/>
  <c r="T1204" i="1"/>
  <c r="S1204" i="1"/>
  <c r="R1204" i="1"/>
  <c r="Q1204" i="1"/>
  <c r="P1204" i="1"/>
  <c r="O1204" i="1"/>
  <c r="N1204" i="1"/>
  <c r="M1204" i="1"/>
  <c r="L1204" i="1"/>
  <c r="K1204" i="1"/>
  <c r="J1204" i="1"/>
  <c r="I1204" i="1"/>
  <c r="G1204" i="1"/>
  <c r="H1204" i="1" s="1"/>
  <c r="BC1203" i="1"/>
  <c r="BB1203" i="1"/>
  <c r="BA1203" i="1"/>
  <c r="AZ1203" i="1"/>
  <c r="AY1203" i="1"/>
  <c r="AX1203" i="1"/>
  <c r="AW1203" i="1"/>
  <c r="AV1203" i="1"/>
  <c r="AT1203" i="1"/>
  <c r="AS1203" i="1"/>
  <c r="AR1203" i="1"/>
  <c r="AQ1203" i="1"/>
  <c r="AP1203" i="1"/>
  <c r="AO1203" i="1"/>
  <c r="AN1203" i="1"/>
  <c r="AM1203" i="1"/>
  <c r="AL1203" i="1"/>
  <c r="AK1203" i="1"/>
  <c r="AJ1203" i="1"/>
  <c r="AI1203" i="1"/>
  <c r="AG1203" i="1"/>
  <c r="AF1203" i="1"/>
  <c r="AE1203" i="1"/>
  <c r="AD1203" i="1"/>
  <c r="AC1203" i="1"/>
  <c r="AB1203" i="1"/>
  <c r="AA1203" i="1"/>
  <c r="Z1203" i="1"/>
  <c r="Y1203" i="1"/>
  <c r="X1203" i="1"/>
  <c r="W1203" i="1"/>
  <c r="V1203" i="1"/>
  <c r="T1203" i="1"/>
  <c r="S1203" i="1"/>
  <c r="R1203" i="1"/>
  <c r="Q1203" i="1"/>
  <c r="P1203" i="1"/>
  <c r="O1203" i="1"/>
  <c r="N1203" i="1"/>
  <c r="M1203" i="1"/>
  <c r="L1203" i="1"/>
  <c r="K1203" i="1"/>
  <c r="J1203" i="1"/>
  <c r="I1203" i="1"/>
  <c r="G1203" i="1"/>
  <c r="H1203" i="1" s="1"/>
  <c r="BC1202" i="1"/>
  <c r="BB1202" i="1"/>
  <c r="BA1202" i="1"/>
  <c r="AZ1202" i="1"/>
  <c r="AY1202" i="1"/>
  <c r="AX1202" i="1"/>
  <c r="AW1202" i="1"/>
  <c r="AV1202" i="1"/>
  <c r="AT1202" i="1"/>
  <c r="AS1202" i="1"/>
  <c r="AR1202" i="1"/>
  <c r="AQ1202" i="1"/>
  <c r="AP1202" i="1"/>
  <c r="AO1202" i="1"/>
  <c r="AN1202" i="1"/>
  <c r="AM1202" i="1"/>
  <c r="AL1202" i="1"/>
  <c r="AK1202" i="1"/>
  <c r="AJ1202" i="1"/>
  <c r="AI1202" i="1"/>
  <c r="AG1202" i="1"/>
  <c r="AF1202" i="1"/>
  <c r="AE1202" i="1"/>
  <c r="AD1202" i="1"/>
  <c r="AC1202" i="1"/>
  <c r="AB1202" i="1"/>
  <c r="AA1202" i="1"/>
  <c r="Z1202" i="1"/>
  <c r="Y1202" i="1"/>
  <c r="X1202" i="1"/>
  <c r="W1202" i="1"/>
  <c r="V1202" i="1"/>
  <c r="T1202" i="1"/>
  <c r="S1202" i="1"/>
  <c r="R1202" i="1"/>
  <c r="Q1202" i="1"/>
  <c r="P1202" i="1"/>
  <c r="O1202" i="1"/>
  <c r="N1202" i="1"/>
  <c r="M1202" i="1"/>
  <c r="L1202" i="1"/>
  <c r="K1202" i="1"/>
  <c r="J1202" i="1"/>
  <c r="I1202" i="1"/>
  <c r="G1202" i="1"/>
  <c r="H1202" i="1" s="1"/>
  <c r="BC1201" i="1"/>
  <c r="BB1201" i="1"/>
  <c r="BA1201" i="1"/>
  <c r="AZ1201" i="1"/>
  <c r="AY1201" i="1"/>
  <c r="AX1201" i="1"/>
  <c r="AW1201" i="1"/>
  <c r="AV1201" i="1"/>
  <c r="AT1201" i="1"/>
  <c r="AS1201" i="1"/>
  <c r="AR1201" i="1"/>
  <c r="AQ1201" i="1"/>
  <c r="AP1201" i="1"/>
  <c r="AO1201" i="1"/>
  <c r="AN1201" i="1"/>
  <c r="AM1201" i="1"/>
  <c r="AL1201" i="1"/>
  <c r="AK1201" i="1"/>
  <c r="AJ1201" i="1"/>
  <c r="AI1201" i="1"/>
  <c r="AG1201" i="1"/>
  <c r="AF1201" i="1"/>
  <c r="AE1201" i="1"/>
  <c r="AD1201" i="1"/>
  <c r="AC1201" i="1"/>
  <c r="AB1201" i="1"/>
  <c r="AA1201" i="1"/>
  <c r="Z1201" i="1"/>
  <c r="Y1201" i="1"/>
  <c r="X1201" i="1"/>
  <c r="W1201" i="1"/>
  <c r="V1201" i="1"/>
  <c r="T1201" i="1"/>
  <c r="S1201" i="1"/>
  <c r="R1201" i="1"/>
  <c r="Q1201" i="1"/>
  <c r="P1201" i="1"/>
  <c r="O1201" i="1"/>
  <c r="N1201" i="1"/>
  <c r="M1201" i="1"/>
  <c r="L1201" i="1"/>
  <c r="K1201" i="1"/>
  <c r="J1201" i="1"/>
  <c r="I1201" i="1"/>
  <c r="G1201" i="1"/>
  <c r="H1201" i="1" s="1"/>
  <c r="BB1200" i="1"/>
  <c r="BA1200" i="1"/>
  <c r="AZ1200" i="1"/>
  <c r="AY1200" i="1"/>
  <c r="AX1200" i="1"/>
  <c r="AW1200" i="1"/>
  <c r="AV1200" i="1"/>
  <c r="AT1200" i="1"/>
  <c r="AS1200" i="1"/>
  <c r="AR1200" i="1"/>
  <c r="AQ1200" i="1"/>
  <c r="AP1200" i="1"/>
  <c r="AO1200" i="1"/>
  <c r="AN1200" i="1"/>
  <c r="AM1200" i="1"/>
  <c r="AL1200" i="1"/>
  <c r="AK1200" i="1"/>
  <c r="AJ1200" i="1"/>
  <c r="AI1200" i="1"/>
  <c r="AG1200" i="1"/>
  <c r="AF1200" i="1"/>
  <c r="AE1200" i="1"/>
  <c r="AD1200" i="1"/>
  <c r="AC1200" i="1"/>
  <c r="AB1200" i="1"/>
  <c r="AA1200" i="1"/>
  <c r="Z1200" i="1"/>
  <c r="Y1200" i="1"/>
  <c r="X1200" i="1"/>
  <c r="W1200" i="1"/>
  <c r="V1200" i="1"/>
  <c r="T1200" i="1"/>
  <c r="S1200" i="1"/>
  <c r="R1200" i="1"/>
  <c r="Q1200" i="1"/>
  <c r="P1200" i="1"/>
  <c r="O1200" i="1"/>
  <c r="N1200" i="1"/>
  <c r="M1200" i="1"/>
  <c r="L1200" i="1"/>
  <c r="K1200" i="1"/>
  <c r="J1200" i="1"/>
  <c r="I1200" i="1"/>
  <c r="G1200" i="1"/>
  <c r="H1200" i="1" s="1"/>
  <c r="BB1199" i="1"/>
  <c r="BA1199" i="1"/>
  <c r="AZ1199" i="1"/>
  <c r="AY1199" i="1"/>
  <c r="AX1199" i="1"/>
  <c r="AW1199" i="1"/>
  <c r="AV1199" i="1"/>
  <c r="AT1199" i="1"/>
  <c r="AS1199" i="1"/>
  <c r="AR1199" i="1"/>
  <c r="AQ1199" i="1"/>
  <c r="AP1199" i="1"/>
  <c r="AO1199" i="1"/>
  <c r="AN1199" i="1"/>
  <c r="AM1199" i="1"/>
  <c r="AL1199" i="1"/>
  <c r="AK1199" i="1"/>
  <c r="AJ1199" i="1"/>
  <c r="AI1199" i="1"/>
  <c r="AG1199" i="1"/>
  <c r="AF1199" i="1"/>
  <c r="AE1199" i="1"/>
  <c r="AD1199" i="1"/>
  <c r="AC1199" i="1"/>
  <c r="AB1199" i="1"/>
  <c r="AA1199" i="1"/>
  <c r="Z1199" i="1"/>
  <c r="Y1199" i="1"/>
  <c r="X1199" i="1"/>
  <c r="W1199" i="1"/>
  <c r="V1199" i="1"/>
  <c r="T1199" i="1"/>
  <c r="S1199" i="1"/>
  <c r="R1199" i="1"/>
  <c r="Q1199" i="1"/>
  <c r="P1199" i="1"/>
  <c r="O1199" i="1"/>
  <c r="N1199" i="1"/>
  <c r="M1199" i="1"/>
  <c r="L1199" i="1"/>
  <c r="K1199" i="1"/>
  <c r="J1199" i="1"/>
  <c r="I1199" i="1"/>
  <c r="G1199" i="1"/>
  <c r="H1199" i="1" s="1"/>
  <c r="BB1198" i="1"/>
  <c r="BA1198" i="1"/>
  <c r="AZ1198" i="1"/>
  <c r="AY1198" i="1"/>
  <c r="AX1198" i="1"/>
  <c r="AW1198" i="1"/>
  <c r="AV1198" i="1"/>
  <c r="AT1198" i="1"/>
  <c r="AS1198" i="1"/>
  <c r="AR1198" i="1"/>
  <c r="AQ1198" i="1"/>
  <c r="AP1198" i="1"/>
  <c r="AO1198" i="1"/>
  <c r="AN1198" i="1"/>
  <c r="AM1198" i="1"/>
  <c r="AL1198" i="1"/>
  <c r="AK1198" i="1"/>
  <c r="AJ1198" i="1"/>
  <c r="AI1198" i="1"/>
  <c r="AG1198" i="1"/>
  <c r="AF1198" i="1"/>
  <c r="AE1198" i="1"/>
  <c r="AD1198" i="1"/>
  <c r="AC1198" i="1"/>
  <c r="AB1198" i="1"/>
  <c r="AA1198" i="1"/>
  <c r="Z1198" i="1"/>
  <c r="Y1198" i="1"/>
  <c r="X1198" i="1"/>
  <c r="W1198" i="1"/>
  <c r="V1198" i="1"/>
  <c r="T1198" i="1"/>
  <c r="S1198" i="1"/>
  <c r="R1198" i="1"/>
  <c r="Q1198" i="1"/>
  <c r="P1198" i="1"/>
  <c r="O1198" i="1"/>
  <c r="N1198" i="1"/>
  <c r="M1198" i="1"/>
  <c r="L1198" i="1"/>
  <c r="K1198" i="1"/>
  <c r="J1198" i="1"/>
  <c r="I1198" i="1"/>
  <c r="G1198" i="1"/>
  <c r="H1198" i="1" s="1"/>
  <c r="BB1197" i="1"/>
  <c r="BA1197" i="1"/>
  <c r="AZ1197" i="1"/>
  <c r="AY1197" i="1"/>
  <c r="AX1197" i="1"/>
  <c r="AW1197" i="1"/>
  <c r="AV1197" i="1"/>
  <c r="AT1197" i="1"/>
  <c r="AS1197" i="1"/>
  <c r="AR1197" i="1"/>
  <c r="AQ1197" i="1"/>
  <c r="AP1197" i="1"/>
  <c r="AO1197" i="1"/>
  <c r="AN1197" i="1"/>
  <c r="AM1197" i="1"/>
  <c r="AL1197" i="1"/>
  <c r="AK1197" i="1"/>
  <c r="AJ1197" i="1"/>
  <c r="AI1197" i="1"/>
  <c r="AG1197" i="1"/>
  <c r="AF1197" i="1"/>
  <c r="AE1197" i="1"/>
  <c r="AD1197" i="1"/>
  <c r="AC1197" i="1"/>
  <c r="AB1197" i="1"/>
  <c r="AA1197" i="1"/>
  <c r="Z1197" i="1"/>
  <c r="Y1197" i="1"/>
  <c r="X1197" i="1"/>
  <c r="W1197" i="1"/>
  <c r="V1197" i="1"/>
  <c r="T1197" i="1"/>
  <c r="S1197" i="1"/>
  <c r="R1197" i="1"/>
  <c r="Q1197" i="1"/>
  <c r="P1197" i="1"/>
  <c r="O1197" i="1"/>
  <c r="N1197" i="1"/>
  <c r="M1197" i="1"/>
  <c r="L1197" i="1"/>
  <c r="K1197" i="1"/>
  <c r="J1197" i="1"/>
  <c r="I1197" i="1"/>
  <c r="G1197" i="1"/>
  <c r="H1197" i="1" s="1"/>
  <c r="BB1196" i="1"/>
  <c r="BA1196" i="1"/>
  <c r="AZ1196" i="1"/>
  <c r="AY1196" i="1"/>
  <c r="AX1196" i="1"/>
  <c r="AW1196" i="1"/>
  <c r="AV1196" i="1"/>
  <c r="AT1196" i="1"/>
  <c r="AS1196" i="1"/>
  <c r="AR1196" i="1"/>
  <c r="AQ1196" i="1"/>
  <c r="AP1196" i="1"/>
  <c r="AO1196" i="1"/>
  <c r="AN1196" i="1"/>
  <c r="AM1196" i="1"/>
  <c r="AL1196" i="1"/>
  <c r="AK1196" i="1"/>
  <c r="AJ1196" i="1"/>
  <c r="AI1196" i="1"/>
  <c r="AG1196" i="1"/>
  <c r="AF1196" i="1"/>
  <c r="AE1196" i="1"/>
  <c r="AD1196" i="1"/>
  <c r="AC1196" i="1"/>
  <c r="AB1196" i="1"/>
  <c r="AA1196" i="1"/>
  <c r="Z1196" i="1"/>
  <c r="Y1196" i="1"/>
  <c r="X1196" i="1"/>
  <c r="W1196" i="1"/>
  <c r="V1196" i="1"/>
  <c r="T1196" i="1"/>
  <c r="S1196" i="1"/>
  <c r="R1196" i="1"/>
  <c r="Q1196" i="1"/>
  <c r="P1196" i="1"/>
  <c r="O1196" i="1"/>
  <c r="N1196" i="1"/>
  <c r="M1196" i="1"/>
  <c r="L1196" i="1"/>
  <c r="K1196" i="1"/>
  <c r="J1196" i="1"/>
  <c r="I1196" i="1"/>
  <c r="G1196" i="1"/>
  <c r="H1196" i="1" s="1"/>
  <c r="BB1195" i="1"/>
  <c r="BA1195" i="1"/>
  <c r="AZ1195" i="1"/>
  <c r="AY1195" i="1"/>
  <c r="AX1195" i="1"/>
  <c r="AW1195" i="1"/>
  <c r="AV1195" i="1"/>
  <c r="AT1195" i="1"/>
  <c r="AS1195" i="1"/>
  <c r="AR1195" i="1"/>
  <c r="AQ1195" i="1"/>
  <c r="AP1195" i="1"/>
  <c r="AO1195" i="1"/>
  <c r="AN1195" i="1"/>
  <c r="AM1195" i="1"/>
  <c r="AL1195" i="1"/>
  <c r="AK1195" i="1"/>
  <c r="AJ1195" i="1"/>
  <c r="AI1195" i="1"/>
  <c r="AG1195" i="1"/>
  <c r="AF1195" i="1"/>
  <c r="AE1195" i="1"/>
  <c r="AD1195" i="1"/>
  <c r="AC1195" i="1"/>
  <c r="AB1195" i="1"/>
  <c r="AA1195" i="1"/>
  <c r="Z1195" i="1"/>
  <c r="Y1195" i="1"/>
  <c r="X1195" i="1"/>
  <c r="W1195" i="1"/>
  <c r="V1195" i="1"/>
  <c r="T1195" i="1"/>
  <c r="S1195" i="1"/>
  <c r="R1195" i="1"/>
  <c r="Q1195" i="1"/>
  <c r="P1195" i="1"/>
  <c r="O1195" i="1"/>
  <c r="N1195" i="1"/>
  <c r="M1195" i="1"/>
  <c r="L1195" i="1"/>
  <c r="K1195" i="1"/>
  <c r="J1195" i="1"/>
  <c r="I1195" i="1"/>
  <c r="G1195" i="1"/>
  <c r="H1195" i="1" s="1"/>
  <c r="BA1194" i="1"/>
  <c r="AZ1194" i="1"/>
  <c r="AY1194" i="1"/>
  <c r="AX1194" i="1"/>
  <c r="AW1194" i="1"/>
  <c r="AV1194" i="1"/>
  <c r="AT1194" i="1"/>
  <c r="AS1194" i="1"/>
  <c r="AR1194" i="1"/>
  <c r="AQ1194" i="1"/>
  <c r="AP1194" i="1"/>
  <c r="AO1194" i="1"/>
  <c r="AN1194" i="1"/>
  <c r="AM1194" i="1"/>
  <c r="AL1194" i="1"/>
  <c r="AK1194" i="1"/>
  <c r="AJ1194" i="1"/>
  <c r="AI1194" i="1"/>
  <c r="AG1194" i="1"/>
  <c r="AF1194" i="1"/>
  <c r="AE1194" i="1"/>
  <c r="AD1194" i="1"/>
  <c r="AC1194" i="1"/>
  <c r="AB1194" i="1"/>
  <c r="AA1194" i="1"/>
  <c r="Z1194" i="1"/>
  <c r="Y1194" i="1"/>
  <c r="X1194" i="1"/>
  <c r="W1194" i="1"/>
  <c r="V1194" i="1"/>
  <c r="T1194" i="1"/>
  <c r="S1194" i="1"/>
  <c r="R1194" i="1"/>
  <c r="Q1194" i="1"/>
  <c r="P1194" i="1"/>
  <c r="O1194" i="1"/>
  <c r="N1194" i="1"/>
  <c r="M1194" i="1"/>
  <c r="L1194" i="1"/>
  <c r="K1194" i="1"/>
  <c r="J1194" i="1"/>
  <c r="I1194" i="1"/>
  <c r="G1194" i="1"/>
  <c r="H1194" i="1" s="1"/>
  <c r="BA1193" i="1"/>
  <c r="AZ1193" i="1"/>
  <c r="AY1193" i="1"/>
  <c r="AX1193" i="1"/>
  <c r="AW1193" i="1"/>
  <c r="AV1193" i="1"/>
  <c r="AT1193" i="1"/>
  <c r="AS1193" i="1"/>
  <c r="AR1193" i="1"/>
  <c r="AQ1193" i="1"/>
  <c r="AP1193" i="1"/>
  <c r="AO1193" i="1"/>
  <c r="AN1193" i="1"/>
  <c r="AM1193" i="1"/>
  <c r="AL1193" i="1"/>
  <c r="AK1193" i="1"/>
  <c r="AJ1193" i="1"/>
  <c r="AI1193" i="1"/>
  <c r="AG1193" i="1"/>
  <c r="AF1193" i="1"/>
  <c r="AE1193" i="1"/>
  <c r="AD1193" i="1"/>
  <c r="AC1193" i="1"/>
  <c r="AB1193" i="1"/>
  <c r="AA1193" i="1"/>
  <c r="Z1193" i="1"/>
  <c r="Y1193" i="1"/>
  <c r="X1193" i="1"/>
  <c r="W1193" i="1"/>
  <c r="V1193" i="1"/>
  <c r="T1193" i="1"/>
  <c r="S1193" i="1"/>
  <c r="R1193" i="1"/>
  <c r="Q1193" i="1"/>
  <c r="P1193" i="1"/>
  <c r="O1193" i="1"/>
  <c r="N1193" i="1"/>
  <c r="M1193" i="1"/>
  <c r="L1193" i="1"/>
  <c r="K1193" i="1"/>
  <c r="J1193" i="1"/>
  <c r="I1193" i="1"/>
  <c r="G1193" i="1"/>
  <c r="H1193" i="1" s="1"/>
  <c r="BA1192" i="1"/>
  <c r="AZ1192" i="1"/>
  <c r="AY1192" i="1"/>
  <c r="AX1192" i="1"/>
  <c r="AW1192" i="1"/>
  <c r="AV1192" i="1"/>
  <c r="AT1192" i="1"/>
  <c r="AS1192" i="1"/>
  <c r="AR1192" i="1"/>
  <c r="AQ1192" i="1"/>
  <c r="AP1192" i="1"/>
  <c r="AO1192" i="1"/>
  <c r="AN1192" i="1"/>
  <c r="AM1192" i="1"/>
  <c r="AL1192" i="1"/>
  <c r="AK1192" i="1"/>
  <c r="AJ1192" i="1"/>
  <c r="AI1192" i="1"/>
  <c r="AG1192" i="1"/>
  <c r="AF1192" i="1"/>
  <c r="AE1192" i="1"/>
  <c r="AD1192" i="1"/>
  <c r="AC1192" i="1"/>
  <c r="AB1192" i="1"/>
  <c r="AA1192" i="1"/>
  <c r="Z1192" i="1"/>
  <c r="Y1192" i="1"/>
  <c r="X1192" i="1"/>
  <c r="W1192" i="1"/>
  <c r="V1192" i="1"/>
  <c r="T1192" i="1"/>
  <c r="S1192" i="1"/>
  <c r="R1192" i="1"/>
  <c r="Q1192" i="1"/>
  <c r="P1192" i="1"/>
  <c r="O1192" i="1"/>
  <c r="N1192" i="1"/>
  <c r="M1192" i="1"/>
  <c r="L1192" i="1"/>
  <c r="K1192" i="1"/>
  <c r="J1192" i="1"/>
  <c r="I1192" i="1"/>
  <c r="G1192" i="1"/>
  <c r="H1192" i="1" s="1"/>
  <c r="BA1191" i="1"/>
  <c r="AZ1191" i="1"/>
  <c r="AY1191" i="1"/>
  <c r="AX1191" i="1"/>
  <c r="AW1191" i="1"/>
  <c r="AV1191" i="1"/>
  <c r="AT1191" i="1"/>
  <c r="AS1191" i="1"/>
  <c r="AR1191" i="1"/>
  <c r="AQ1191" i="1"/>
  <c r="AP1191" i="1"/>
  <c r="AO1191" i="1"/>
  <c r="AN1191" i="1"/>
  <c r="AM1191" i="1"/>
  <c r="AL1191" i="1"/>
  <c r="AK1191" i="1"/>
  <c r="AJ1191" i="1"/>
  <c r="AI1191" i="1"/>
  <c r="AG1191" i="1"/>
  <c r="AF1191" i="1"/>
  <c r="AE1191" i="1"/>
  <c r="AD1191" i="1"/>
  <c r="AC1191" i="1"/>
  <c r="AB1191" i="1"/>
  <c r="AA1191" i="1"/>
  <c r="Z1191" i="1"/>
  <c r="Y1191" i="1"/>
  <c r="X1191" i="1"/>
  <c r="W1191" i="1"/>
  <c r="V1191" i="1"/>
  <c r="T1191" i="1"/>
  <c r="S1191" i="1"/>
  <c r="R1191" i="1"/>
  <c r="Q1191" i="1"/>
  <c r="P1191" i="1"/>
  <c r="O1191" i="1"/>
  <c r="N1191" i="1"/>
  <c r="M1191" i="1"/>
  <c r="L1191" i="1"/>
  <c r="K1191" i="1"/>
  <c r="J1191" i="1"/>
  <c r="I1191" i="1"/>
  <c r="G1191" i="1"/>
  <c r="H1191" i="1" s="1"/>
  <c r="BA1190" i="1"/>
  <c r="AZ1190" i="1"/>
  <c r="AY1190" i="1"/>
  <c r="AX1190" i="1"/>
  <c r="AW1190" i="1"/>
  <c r="AV1190" i="1"/>
  <c r="AT1190" i="1"/>
  <c r="AS1190" i="1"/>
  <c r="AR1190" i="1"/>
  <c r="AQ1190" i="1"/>
  <c r="AP1190" i="1"/>
  <c r="AO1190" i="1"/>
  <c r="AN1190" i="1"/>
  <c r="AM1190" i="1"/>
  <c r="AL1190" i="1"/>
  <c r="AK1190" i="1"/>
  <c r="AJ1190" i="1"/>
  <c r="AI1190" i="1"/>
  <c r="AG1190" i="1"/>
  <c r="AF1190" i="1"/>
  <c r="AE1190" i="1"/>
  <c r="AD1190" i="1"/>
  <c r="AC1190" i="1"/>
  <c r="AB1190" i="1"/>
  <c r="AA1190" i="1"/>
  <c r="Z1190" i="1"/>
  <c r="Y1190" i="1"/>
  <c r="X1190" i="1"/>
  <c r="W1190" i="1"/>
  <c r="V1190" i="1"/>
  <c r="T1190" i="1"/>
  <c r="S1190" i="1"/>
  <c r="R1190" i="1"/>
  <c r="Q1190" i="1"/>
  <c r="P1190" i="1"/>
  <c r="O1190" i="1"/>
  <c r="N1190" i="1"/>
  <c r="M1190" i="1"/>
  <c r="L1190" i="1"/>
  <c r="K1190" i="1"/>
  <c r="J1190" i="1"/>
  <c r="I1190" i="1"/>
  <c r="G1190" i="1"/>
  <c r="H1190" i="1" s="1"/>
  <c r="BA1189" i="1"/>
  <c r="AZ1189" i="1"/>
  <c r="AY1189" i="1"/>
  <c r="AX1189" i="1"/>
  <c r="AW1189" i="1"/>
  <c r="AV1189" i="1"/>
  <c r="AT1189" i="1"/>
  <c r="AS1189" i="1"/>
  <c r="AR1189" i="1"/>
  <c r="AQ1189" i="1"/>
  <c r="AP1189" i="1"/>
  <c r="AO1189" i="1"/>
  <c r="AN1189" i="1"/>
  <c r="AM1189" i="1"/>
  <c r="AL1189" i="1"/>
  <c r="AK1189" i="1"/>
  <c r="AJ1189" i="1"/>
  <c r="AI1189" i="1"/>
  <c r="AG1189" i="1"/>
  <c r="AF1189" i="1"/>
  <c r="AE1189" i="1"/>
  <c r="AD1189" i="1"/>
  <c r="AC1189" i="1"/>
  <c r="AB1189" i="1"/>
  <c r="AA1189" i="1"/>
  <c r="Z1189" i="1"/>
  <c r="Y1189" i="1"/>
  <c r="X1189" i="1"/>
  <c r="W1189" i="1"/>
  <c r="V1189" i="1"/>
  <c r="T1189" i="1"/>
  <c r="S1189" i="1"/>
  <c r="R1189" i="1"/>
  <c r="Q1189" i="1"/>
  <c r="P1189" i="1"/>
  <c r="O1189" i="1"/>
  <c r="N1189" i="1"/>
  <c r="M1189" i="1"/>
  <c r="L1189" i="1"/>
  <c r="K1189" i="1"/>
  <c r="J1189" i="1"/>
  <c r="I1189" i="1"/>
  <c r="G1189" i="1"/>
  <c r="H1189" i="1" s="1"/>
  <c r="BA1187" i="1"/>
  <c r="AZ1187" i="1"/>
  <c r="AY1187" i="1"/>
  <c r="AX1187" i="1"/>
  <c r="AW1187" i="1"/>
  <c r="AV1187" i="1"/>
  <c r="AT1187" i="1"/>
  <c r="AS1187" i="1"/>
  <c r="AR1187" i="1"/>
  <c r="AQ1187" i="1"/>
  <c r="AP1187" i="1"/>
  <c r="AO1187" i="1"/>
  <c r="AN1187" i="1"/>
  <c r="AM1187" i="1"/>
  <c r="AL1187" i="1"/>
  <c r="AK1187" i="1"/>
  <c r="AJ1187" i="1"/>
  <c r="AI1187" i="1"/>
  <c r="AG1187" i="1"/>
  <c r="AF1187" i="1"/>
  <c r="AE1187" i="1"/>
  <c r="AD1187" i="1"/>
  <c r="AC1187" i="1"/>
  <c r="AB1187" i="1"/>
  <c r="AA1187" i="1"/>
  <c r="Z1187" i="1"/>
  <c r="Y1187" i="1"/>
  <c r="X1187" i="1"/>
  <c r="W1187" i="1"/>
  <c r="V1187" i="1"/>
  <c r="T1187" i="1"/>
  <c r="S1187" i="1"/>
  <c r="R1187" i="1"/>
  <c r="Q1187" i="1"/>
  <c r="P1187" i="1"/>
  <c r="O1187" i="1"/>
  <c r="N1187" i="1"/>
  <c r="M1187" i="1"/>
  <c r="L1187" i="1"/>
  <c r="K1187" i="1"/>
  <c r="J1187" i="1"/>
  <c r="I1187" i="1"/>
  <c r="G1187" i="1"/>
  <c r="H1187" i="1" s="1"/>
  <c r="BA1185" i="1"/>
  <c r="AZ1185" i="1"/>
  <c r="AY1185" i="1"/>
  <c r="AX1185" i="1"/>
  <c r="AW1185" i="1"/>
  <c r="AV1185" i="1"/>
  <c r="AT1185" i="1"/>
  <c r="AS1185" i="1"/>
  <c r="AR1185" i="1"/>
  <c r="AQ1185" i="1"/>
  <c r="AP1185" i="1"/>
  <c r="AO1185" i="1"/>
  <c r="AN1185" i="1"/>
  <c r="AM1185" i="1"/>
  <c r="AL1185" i="1"/>
  <c r="AK1185" i="1"/>
  <c r="AJ1185" i="1"/>
  <c r="AI1185" i="1"/>
  <c r="AG1185" i="1"/>
  <c r="AF1185" i="1"/>
  <c r="AE1185" i="1"/>
  <c r="AD1185" i="1"/>
  <c r="AC1185" i="1"/>
  <c r="AB1185" i="1"/>
  <c r="AA1185" i="1"/>
  <c r="Z1185" i="1"/>
  <c r="Y1185" i="1"/>
  <c r="X1185" i="1"/>
  <c r="W1185" i="1"/>
  <c r="V1185" i="1"/>
  <c r="T1185" i="1"/>
  <c r="S1185" i="1"/>
  <c r="R1185" i="1"/>
  <c r="Q1185" i="1"/>
  <c r="P1185" i="1"/>
  <c r="O1185" i="1"/>
  <c r="N1185" i="1"/>
  <c r="M1185" i="1"/>
  <c r="L1185" i="1"/>
  <c r="K1185" i="1"/>
  <c r="J1185" i="1"/>
  <c r="I1185" i="1"/>
  <c r="G1185" i="1"/>
  <c r="H1185" i="1" s="1"/>
  <c r="BA1183" i="1"/>
  <c r="AZ1183" i="1"/>
  <c r="AY1183" i="1"/>
  <c r="AX1183" i="1"/>
  <c r="AW1183" i="1"/>
  <c r="AV1183" i="1"/>
  <c r="AT1183" i="1"/>
  <c r="AS1183" i="1"/>
  <c r="AR1183" i="1"/>
  <c r="AQ1183" i="1"/>
  <c r="AP1183" i="1"/>
  <c r="AO1183" i="1"/>
  <c r="AN1183" i="1"/>
  <c r="AM1183" i="1"/>
  <c r="AL1183" i="1"/>
  <c r="AK1183" i="1"/>
  <c r="AJ1183" i="1"/>
  <c r="AI1183" i="1"/>
  <c r="AG1183" i="1"/>
  <c r="AF1183" i="1"/>
  <c r="AE1183" i="1"/>
  <c r="AD1183" i="1"/>
  <c r="AC1183" i="1"/>
  <c r="AB1183" i="1"/>
  <c r="AA1183" i="1"/>
  <c r="Z1183" i="1"/>
  <c r="Y1183" i="1"/>
  <c r="X1183" i="1"/>
  <c r="W1183" i="1"/>
  <c r="V1183" i="1"/>
  <c r="T1183" i="1"/>
  <c r="S1183" i="1"/>
  <c r="R1183" i="1"/>
  <c r="Q1183" i="1"/>
  <c r="P1183" i="1"/>
  <c r="O1183" i="1"/>
  <c r="N1183" i="1"/>
  <c r="M1183" i="1"/>
  <c r="L1183" i="1"/>
  <c r="K1183" i="1"/>
  <c r="J1183" i="1"/>
  <c r="I1183" i="1"/>
  <c r="G1183" i="1"/>
  <c r="H1183" i="1" s="1"/>
  <c r="BA1181" i="1"/>
  <c r="AZ1181" i="1"/>
  <c r="AY1181" i="1"/>
  <c r="AX1181" i="1"/>
  <c r="AW1181" i="1"/>
  <c r="AV1181" i="1"/>
  <c r="AT1181" i="1"/>
  <c r="AS1181" i="1"/>
  <c r="AR1181" i="1"/>
  <c r="AQ1181" i="1"/>
  <c r="AP1181" i="1"/>
  <c r="AO1181" i="1"/>
  <c r="AN1181" i="1"/>
  <c r="AM1181" i="1"/>
  <c r="AL1181" i="1"/>
  <c r="AK1181" i="1"/>
  <c r="AJ1181" i="1"/>
  <c r="AI1181" i="1"/>
  <c r="AG1181" i="1"/>
  <c r="AF1181" i="1"/>
  <c r="AE1181" i="1"/>
  <c r="AD1181" i="1"/>
  <c r="AC1181" i="1"/>
  <c r="AB1181" i="1"/>
  <c r="AA1181" i="1"/>
  <c r="Z1181" i="1"/>
  <c r="Y1181" i="1"/>
  <c r="X1181" i="1"/>
  <c r="W1181" i="1"/>
  <c r="V1181" i="1"/>
  <c r="T1181" i="1"/>
  <c r="S1181" i="1"/>
  <c r="R1181" i="1"/>
  <c r="Q1181" i="1"/>
  <c r="P1181" i="1"/>
  <c r="O1181" i="1"/>
  <c r="N1181" i="1"/>
  <c r="M1181" i="1"/>
  <c r="L1181" i="1"/>
  <c r="K1181" i="1"/>
  <c r="J1181" i="1"/>
  <c r="I1181" i="1"/>
  <c r="G1181" i="1"/>
  <c r="H1181" i="1" s="1"/>
  <c r="BA1179" i="1"/>
  <c r="AZ1179" i="1"/>
  <c r="AY1179" i="1"/>
  <c r="AX1179" i="1"/>
  <c r="AW1179" i="1"/>
  <c r="AV1179" i="1"/>
  <c r="AT1179" i="1"/>
  <c r="AS1179" i="1"/>
  <c r="AR1179" i="1"/>
  <c r="AQ1179" i="1"/>
  <c r="AP1179" i="1"/>
  <c r="AO1179" i="1"/>
  <c r="AN1179" i="1"/>
  <c r="AM1179" i="1"/>
  <c r="AL1179" i="1"/>
  <c r="AK1179" i="1"/>
  <c r="AJ1179" i="1"/>
  <c r="AI1179" i="1"/>
  <c r="AG1179" i="1"/>
  <c r="AF1179" i="1"/>
  <c r="AE1179" i="1"/>
  <c r="AD1179" i="1"/>
  <c r="AC1179" i="1"/>
  <c r="AB1179" i="1"/>
  <c r="AA1179" i="1"/>
  <c r="Z1179" i="1"/>
  <c r="Y1179" i="1"/>
  <c r="X1179" i="1"/>
  <c r="W1179" i="1"/>
  <c r="V1179" i="1"/>
  <c r="T1179" i="1"/>
  <c r="S1179" i="1"/>
  <c r="R1179" i="1"/>
  <c r="Q1179" i="1"/>
  <c r="P1179" i="1"/>
  <c r="O1179" i="1"/>
  <c r="N1179" i="1"/>
  <c r="M1179" i="1"/>
  <c r="L1179" i="1"/>
  <c r="K1179" i="1"/>
  <c r="J1179" i="1"/>
  <c r="I1179" i="1"/>
  <c r="G1179" i="1"/>
  <c r="H1179" i="1" s="1"/>
  <c r="AY1176" i="1"/>
  <c r="AX1176" i="1"/>
  <c r="AW1176" i="1"/>
  <c r="AV1176" i="1"/>
  <c r="AT1176" i="1"/>
  <c r="AS1176" i="1"/>
  <c r="AR1176" i="1"/>
  <c r="AQ1176" i="1"/>
  <c r="AP1176" i="1"/>
  <c r="AO1176" i="1"/>
  <c r="AN1176" i="1"/>
  <c r="AM1176" i="1"/>
  <c r="AL1176" i="1"/>
  <c r="AK1176" i="1"/>
  <c r="AJ1176" i="1"/>
  <c r="AI1176" i="1"/>
  <c r="AG1176" i="1"/>
  <c r="AF1176" i="1"/>
  <c r="AE1176" i="1"/>
  <c r="AD1176" i="1"/>
  <c r="AC1176" i="1"/>
  <c r="AB1176" i="1"/>
  <c r="AA1176" i="1"/>
  <c r="Z1176" i="1"/>
  <c r="Y1176" i="1"/>
  <c r="X1176" i="1"/>
  <c r="W1176" i="1"/>
  <c r="V1176" i="1"/>
  <c r="T1176" i="1"/>
  <c r="S1176" i="1"/>
  <c r="R1176" i="1"/>
  <c r="Q1176" i="1"/>
  <c r="P1176" i="1"/>
  <c r="O1176" i="1"/>
  <c r="N1176" i="1"/>
  <c r="M1176" i="1"/>
  <c r="L1176" i="1"/>
  <c r="K1176" i="1"/>
  <c r="J1176" i="1"/>
  <c r="I1176" i="1"/>
  <c r="G1176" i="1"/>
  <c r="H1176" i="1" s="1"/>
  <c r="AY1175" i="1"/>
  <c r="AX1175" i="1"/>
  <c r="AW1175" i="1"/>
  <c r="AV1175" i="1"/>
  <c r="AT1175" i="1"/>
  <c r="AS1175" i="1"/>
  <c r="AR1175" i="1"/>
  <c r="AQ1175" i="1"/>
  <c r="AP1175" i="1"/>
  <c r="AO1175" i="1"/>
  <c r="AN1175" i="1"/>
  <c r="AM1175" i="1"/>
  <c r="AL1175" i="1"/>
  <c r="AK1175" i="1"/>
  <c r="AJ1175" i="1"/>
  <c r="AI1175" i="1"/>
  <c r="AG1175" i="1"/>
  <c r="AF1175" i="1"/>
  <c r="AE1175" i="1"/>
  <c r="AD1175" i="1"/>
  <c r="AC1175" i="1"/>
  <c r="AB1175" i="1"/>
  <c r="AA1175" i="1"/>
  <c r="Z1175" i="1"/>
  <c r="Y1175" i="1"/>
  <c r="X1175" i="1"/>
  <c r="W1175" i="1"/>
  <c r="V1175" i="1"/>
  <c r="T1175" i="1"/>
  <c r="S1175" i="1"/>
  <c r="R1175" i="1"/>
  <c r="Q1175" i="1"/>
  <c r="P1175" i="1"/>
  <c r="O1175" i="1"/>
  <c r="N1175" i="1"/>
  <c r="M1175" i="1"/>
  <c r="L1175" i="1"/>
  <c r="K1175" i="1"/>
  <c r="J1175" i="1"/>
  <c r="I1175" i="1"/>
  <c r="G1175" i="1"/>
  <c r="H1175" i="1" s="1"/>
  <c r="AY1174" i="1"/>
  <c r="AX1174" i="1"/>
  <c r="AW1174" i="1"/>
  <c r="AV1174" i="1"/>
  <c r="AT1174" i="1"/>
  <c r="AS1174" i="1"/>
  <c r="AR1174" i="1"/>
  <c r="AQ1174" i="1"/>
  <c r="AP1174" i="1"/>
  <c r="AO1174" i="1"/>
  <c r="AN1174" i="1"/>
  <c r="AM1174" i="1"/>
  <c r="AL1174" i="1"/>
  <c r="AK1174" i="1"/>
  <c r="AJ1174" i="1"/>
  <c r="AI1174" i="1"/>
  <c r="AG1174" i="1"/>
  <c r="AF1174" i="1"/>
  <c r="AE1174" i="1"/>
  <c r="AD1174" i="1"/>
  <c r="AC1174" i="1"/>
  <c r="AB1174" i="1"/>
  <c r="AA1174" i="1"/>
  <c r="Z1174" i="1"/>
  <c r="Y1174" i="1"/>
  <c r="X1174" i="1"/>
  <c r="W1174" i="1"/>
  <c r="V1174" i="1"/>
  <c r="T1174" i="1"/>
  <c r="S1174" i="1"/>
  <c r="R1174" i="1"/>
  <c r="Q1174" i="1"/>
  <c r="P1174" i="1"/>
  <c r="O1174" i="1"/>
  <c r="N1174" i="1"/>
  <c r="M1174" i="1"/>
  <c r="L1174" i="1"/>
  <c r="K1174" i="1"/>
  <c r="J1174" i="1"/>
  <c r="I1174" i="1"/>
  <c r="G1174" i="1"/>
  <c r="H1174" i="1" s="1"/>
  <c r="BA1172" i="1"/>
  <c r="AZ1172" i="1"/>
  <c r="AY1172" i="1"/>
  <c r="AX1172" i="1"/>
  <c r="AW1172" i="1"/>
  <c r="AV1172" i="1"/>
  <c r="AT1172" i="1"/>
  <c r="AS1172" i="1"/>
  <c r="AR1172" i="1"/>
  <c r="AQ1172" i="1"/>
  <c r="AP1172" i="1"/>
  <c r="AO1172" i="1"/>
  <c r="AN1172" i="1"/>
  <c r="AM1172" i="1"/>
  <c r="AL1172" i="1"/>
  <c r="AK1172" i="1"/>
  <c r="AJ1172" i="1"/>
  <c r="AI1172" i="1"/>
  <c r="AG1172" i="1"/>
  <c r="AF1172" i="1"/>
  <c r="AE1172" i="1"/>
  <c r="AD1172" i="1"/>
  <c r="AC1172" i="1"/>
  <c r="AB1172" i="1"/>
  <c r="AA1172" i="1"/>
  <c r="Z1172" i="1"/>
  <c r="Y1172" i="1"/>
  <c r="X1172" i="1"/>
  <c r="W1172" i="1"/>
  <c r="V1172" i="1"/>
  <c r="T1172" i="1"/>
  <c r="S1172" i="1"/>
  <c r="R1172" i="1"/>
  <c r="Q1172" i="1"/>
  <c r="P1172" i="1"/>
  <c r="O1172" i="1"/>
  <c r="N1172" i="1"/>
  <c r="M1172" i="1"/>
  <c r="L1172" i="1"/>
  <c r="K1172" i="1"/>
  <c r="J1172" i="1"/>
  <c r="I1172" i="1"/>
  <c r="G1172" i="1"/>
  <c r="H1172" i="1" s="1"/>
  <c r="BA1171" i="1"/>
  <c r="AZ1171" i="1"/>
  <c r="AY1171" i="1"/>
  <c r="AX1171" i="1"/>
  <c r="AW1171" i="1"/>
  <c r="AV1171" i="1"/>
  <c r="AT1171" i="1"/>
  <c r="AS1171" i="1"/>
  <c r="AR1171" i="1"/>
  <c r="AQ1171" i="1"/>
  <c r="AP1171" i="1"/>
  <c r="AO1171" i="1"/>
  <c r="AN1171" i="1"/>
  <c r="AM1171" i="1"/>
  <c r="AL1171" i="1"/>
  <c r="AK1171" i="1"/>
  <c r="AJ1171" i="1"/>
  <c r="AI1171" i="1"/>
  <c r="AG1171" i="1"/>
  <c r="AF1171" i="1"/>
  <c r="AE1171" i="1"/>
  <c r="AD1171" i="1"/>
  <c r="AC1171" i="1"/>
  <c r="AB1171" i="1"/>
  <c r="AA1171" i="1"/>
  <c r="Z1171" i="1"/>
  <c r="Y1171" i="1"/>
  <c r="X1171" i="1"/>
  <c r="W1171" i="1"/>
  <c r="V1171" i="1"/>
  <c r="T1171" i="1"/>
  <c r="S1171" i="1"/>
  <c r="R1171" i="1"/>
  <c r="Q1171" i="1"/>
  <c r="P1171" i="1"/>
  <c r="O1171" i="1"/>
  <c r="N1171" i="1"/>
  <c r="M1171" i="1"/>
  <c r="L1171" i="1"/>
  <c r="K1171" i="1"/>
  <c r="J1171" i="1"/>
  <c r="I1171" i="1"/>
  <c r="G1171" i="1"/>
  <c r="H1171" i="1" s="1"/>
  <c r="BA1170" i="1"/>
  <c r="AZ1170" i="1"/>
  <c r="AY1170" i="1"/>
  <c r="AX1170" i="1"/>
  <c r="AW1170" i="1"/>
  <c r="AV1170" i="1"/>
  <c r="AT1170" i="1"/>
  <c r="AS1170" i="1"/>
  <c r="AR1170" i="1"/>
  <c r="AQ1170" i="1"/>
  <c r="AP1170" i="1"/>
  <c r="AO1170" i="1"/>
  <c r="AN1170" i="1"/>
  <c r="AM1170" i="1"/>
  <c r="AL1170" i="1"/>
  <c r="AK1170" i="1"/>
  <c r="AJ1170" i="1"/>
  <c r="AI1170" i="1"/>
  <c r="AG1170" i="1"/>
  <c r="AF1170" i="1"/>
  <c r="AE1170" i="1"/>
  <c r="AD1170" i="1"/>
  <c r="AC1170" i="1"/>
  <c r="AB1170" i="1"/>
  <c r="AA1170" i="1"/>
  <c r="Z1170" i="1"/>
  <c r="Y1170" i="1"/>
  <c r="X1170" i="1"/>
  <c r="W1170" i="1"/>
  <c r="V1170" i="1"/>
  <c r="T1170" i="1"/>
  <c r="S1170" i="1"/>
  <c r="R1170" i="1"/>
  <c r="Q1170" i="1"/>
  <c r="P1170" i="1"/>
  <c r="O1170" i="1"/>
  <c r="N1170" i="1"/>
  <c r="M1170" i="1"/>
  <c r="L1170" i="1"/>
  <c r="K1170" i="1"/>
  <c r="J1170" i="1"/>
  <c r="I1170" i="1"/>
  <c r="G1170" i="1"/>
  <c r="H1170" i="1" s="1"/>
  <c r="BA1169" i="1"/>
  <c r="AZ1169" i="1"/>
  <c r="AY1169" i="1"/>
  <c r="AX1169" i="1"/>
  <c r="AW1169" i="1"/>
  <c r="AV1169" i="1"/>
  <c r="AT1169" i="1"/>
  <c r="AS1169" i="1"/>
  <c r="AR1169" i="1"/>
  <c r="AQ1169" i="1"/>
  <c r="AP1169" i="1"/>
  <c r="AO1169" i="1"/>
  <c r="AN1169" i="1"/>
  <c r="AM1169" i="1"/>
  <c r="AL1169" i="1"/>
  <c r="AK1169" i="1"/>
  <c r="AJ1169" i="1"/>
  <c r="AI1169" i="1"/>
  <c r="AG1169" i="1"/>
  <c r="AF1169" i="1"/>
  <c r="AE1169" i="1"/>
  <c r="AD1169" i="1"/>
  <c r="AC1169" i="1"/>
  <c r="AB1169" i="1"/>
  <c r="AA1169" i="1"/>
  <c r="Z1169" i="1"/>
  <c r="Y1169" i="1"/>
  <c r="X1169" i="1"/>
  <c r="W1169" i="1"/>
  <c r="V1169" i="1"/>
  <c r="T1169" i="1"/>
  <c r="S1169" i="1"/>
  <c r="R1169" i="1"/>
  <c r="Q1169" i="1"/>
  <c r="P1169" i="1"/>
  <c r="O1169" i="1"/>
  <c r="N1169" i="1"/>
  <c r="M1169" i="1"/>
  <c r="L1169" i="1"/>
  <c r="K1169" i="1"/>
  <c r="J1169" i="1"/>
  <c r="I1169" i="1"/>
  <c r="G1169" i="1"/>
  <c r="H1169" i="1" s="1"/>
  <c r="BA1168" i="1"/>
  <c r="AZ1168" i="1"/>
  <c r="AY1168" i="1"/>
  <c r="AX1168" i="1"/>
  <c r="AW1168" i="1"/>
  <c r="AV1168" i="1"/>
  <c r="AT1168" i="1"/>
  <c r="AS1168" i="1"/>
  <c r="AR1168" i="1"/>
  <c r="AQ1168" i="1"/>
  <c r="AP1168" i="1"/>
  <c r="AO1168" i="1"/>
  <c r="AN1168" i="1"/>
  <c r="AM1168" i="1"/>
  <c r="AL1168" i="1"/>
  <c r="AK1168" i="1"/>
  <c r="AJ1168" i="1"/>
  <c r="AI1168" i="1"/>
  <c r="AG1168" i="1"/>
  <c r="AF1168" i="1"/>
  <c r="AE1168" i="1"/>
  <c r="AD1168" i="1"/>
  <c r="AC1168" i="1"/>
  <c r="AB1168" i="1"/>
  <c r="AA1168" i="1"/>
  <c r="Z1168" i="1"/>
  <c r="Y1168" i="1"/>
  <c r="X1168" i="1"/>
  <c r="W1168" i="1"/>
  <c r="V1168" i="1"/>
  <c r="T1168" i="1"/>
  <c r="S1168" i="1"/>
  <c r="R1168" i="1"/>
  <c r="Q1168" i="1"/>
  <c r="P1168" i="1"/>
  <c r="O1168" i="1"/>
  <c r="N1168" i="1"/>
  <c r="M1168" i="1"/>
  <c r="L1168" i="1"/>
  <c r="K1168" i="1"/>
  <c r="J1168" i="1"/>
  <c r="I1168" i="1"/>
  <c r="G1168" i="1"/>
  <c r="H1168" i="1" s="1"/>
  <c r="BA1167" i="1"/>
  <c r="AZ1167" i="1"/>
  <c r="AY1167" i="1"/>
  <c r="AX1167" i="1"/>
  <c r="AW1167" i="1"/>
  <c r="AV1167" i="1"/>
  <c r="AT1167" i="1"/>
  <c r="AS1167" i="1"/>
  <c r="AR1167" i="1"/>
  <c r="AQ1167" i="1"/>
  <c r="AP1167" i="1"/>
  <c r="AO1167" i="1"/>
  <c r="AN1167" i="1"/>
  <c r="AM1167" i="1"/>
  <c r="AL1167" i="1"/>
  <c r="AK1167" i="1"/>
  <c r="AJ1167" i="1"/>
  <c r="AI1167" i="1"/>
  <c r="AG1167" i="1"/>
  <c r="AF1167" i="1"/>
  <c r="AE1167" i="1"/>
  <c r="AD1167" i="1"/>
  <c r="AC1167" i="1"/>
  <c r="AB1167" i="1"/>
  <c r="AA1167" i="1"/>
  <c r="Z1167" i="1"/>
  <c r="Y1167" i="1"/>
  <c r="X1167" i="1"/>
  <c r="W1167" i="1"/>
  <c r="V1167" i="1"/>
  <c r="T1167" i="1"/>
  <c r="S1167" i="1"/>
  <c r="R1167" i="1"/>
  <c r="Q1167" i="1"/>
  <c r="P1167" i="1"/>
  <c r="O1167" i="1"/>
  <c r="N1167" i="1"/>
  <c r="M1167" i="1"/>
  <c r="L1167" i="1"/>
  <c r="K1167" i="1"/>
  <c r="J1167" i="1"/>
  <c r="I1167" i="1"/>
  <c r="G1167" i="1"/>
  <c r="H1167" i="1" s="1"/>
  <c r="BA1166" i="1"/>
  <c r="AZ1166" i="1"/>
  <c r="AY1166" i="1"/>
  <c r="AX1166" i="1"/>
  <c r="AW1166" i="1"/>
  <c r="AV1166" i="1"/>
  <c r="AT1166" i="1"/>
  <c r="AS1166" i="1"/>
  <c r="AR1166" i="1"/>
  <c r="AQ1166" i="1"/>
  <c r="AP1166" i="1"/>
  <c r="AO1166" i="1"/>
  <c r="AN1166" i="1"/>
  <c r="AM1166" i="1"/>
  <c r="AL1166" i="1"/>
  <c r="AK1166" i="1"/>
  <c r="AJ1166" i="1"/>
  <c r="AI1166" i="1"/>
  <c r="AG1166" i="1"/>
  <c r="AF1166" i="1"/>
  <c r="AE1166" i="1"/>
  <c r="AD1166" i="1"/>
  <c r="AC1166" i="1"/>
  <c r="AB1166" i="1"/>
  <c r="AA1166" i="1"/>
  <c r="Z1166" i="1"/>
  <c r="Y1166" i="1"/>
  <c r="X1166" i="1"/>
  <c r="W1166" i="1"/>
  <c r="V1166" i="1"/>
  <c r="T1166" i="1"/>
  <c r="S1166" i="1"/>
  <c r="R1166" i="1"/>
  <c r="Q1166" i="1"/>
  <c r="P1166" i="1"/>
  <c r="O1166" i="1"/>
  <c r="N1166" i="1"/>
  <c r="M1166" i="1"/>
  <c r="L1166" i="1"/>
  <c r="K1166" i="1"/>
  <c r="J1166" i="1"/>
  <c r="I1166" i="1"/>
  <c r="G1166" i="1"/>
  <c r="H1166" i="1" s="1"/>
  <c r="AZ1165" i="1"/>
  <c r="AY1165" i="1"/>
  <c r="AX1165" i="1"/>
  <c r="AW1165" i="1"/>
  <c r="AV1165" i="1"/>
  <c r="AT1165" i="1"/>
  <c r="AS1165" i="1"/>
  <c r="AR1165" i="1"/>
  <c r="AQ1165" i="1"/>
  <c r="AP1165" i="1"/>
  <c r="AO1165" i="1"/>
  <c r="AN1165" i="1"/>
  <c r="AM1165" i="1"/>
  <c r="AL1165" i="1"/>
  <c r="AK1165" i="1"/>
  <c r="AJ1165" i="1"/>
  <c r="AI1165" i="1"/>
  <c r="AG1165" i="1"/>
  <c r="AF1165" i="1"/>
  <c r="AE1165" i="1"/>
  <c r="AD1165" i="1"/>
  <c r="AC1165" i="1"/>
  <c r="AB1165" i="1"/>
  <c r="AA1165" i="1"/>
  <c r="Z1165" i="1"/>
  <c r="Y1165" i="1"/>
  <c r="X1165" i="1"/>
  <c r="W1165" i="1"/>
  <c r="V1165" i="1"/>
  <c r="T1165" i="1"/>
  <c r="S1165" i="1"/>
  <c r="R1165" i="1"/>
  <c r="Q1165" i="1"/>
  <c r="P1165" i="1"/>
  <c r="O1165" i="1"/>
  <c r="N1165" i="1"/>
  <c r="M1165" i="1"/>
  <c r="L1165" i="1"/>
  <c r="K1165" i="1"/>
  <c r="J1165" i="1"/>
  <c r="I1165" i="1"/>
  <c r="G1165" i="1"/>
  <c r="H1165" i="1" s="1"/>
  <c r="AO1161" i="1"/>
  <c r="AN1161" i="1"/>
  <c r="AM1161" i="1"/>
  <c r="AL1161" i="1"/>
  <c r="AK1161" i="1"/>
  <c r="AJ1161" i="1"/>
  <c r="AI1161" i="1"/>
  <c r="AG1161" i="1"/>
  <c r="AF1161" i="1"/>
  <c r="AE1161" i="1"/>
  <c r="AD1161" i="1"/>
  <c r="AC1161" i="1"/>
  <c r="AB1161" i="1"/>
  <c r="AA1161" i="1"/>
  <c r="Z1161" i="1"/>
  <c r="Y1161" i="1"/>
  <c r="X1161" i="1"/>
  <c r="W1161" i="1"/>
  <c r="V1161" i="1"/>
  <c r="T1161" i="1"/>
  <c r="S1161" i="1"/>
  <c r="R1161" i="1"/>
  <c r="Q1161" i="1"/>
  <c r="P1161" i="1"/>
  <c r="O1161" i="1"/>
  <c r="N1161" i="1"/>
  <c r="M1161" i="1"/>
  <c r="L1161" i="1"/>
  <c r="K1161" i="1"/>
  <c r="J1161" i="1"/>
  <c r="I1161" i="1"/>
  <c r="G1161" i="1"/>
  <c r="H1161" i="1" s="1"/>
  <c r="AN1160" i="1"/>
  <c r="AM1160" i="1"/>
  <c r="AL1160" i="1"/>
  <c r="AK1160" i="1"/>
  <c r="AJ1160" i="1"/>
  <c r="AI1160" i="1"/>
  <c r="AG1160" i="1"/>
  <c r="AF1160" i="1"/>
  <c r="AE1160" i="1"/>
  <c r="AD1160" i="1"/>
  <c r="AC1160" i="1"/>
  <c r="AB1160" i="1"/>
  <c r="AA1160" i="1"/>
  <c r="Z1160" i="1"/>
  <c r="Y1160" i="1"/>
  <c r="X1160" i="1"/>
  <c r="W1160" i="1"/>
  <c r="V1160" i="1"/>
  <c r="T1160" i="1"/>
  <c r="S1160" i="1"/>
  <c r="R1160" i="1"/>
  <c r="Q1160" i="1"/>
  <c r="P1160" i="1"/>
  <c r="O1160" i="1"/>
  <c r="N1160" i="1"/>
  <c r="M1160" i="1"/>
  <c r="L1160" i="1"/>
  <c r="K1160" i="1"/>
  <c r="J1160" i="1"/>
  <c r="I1160" i="1"/>
  <c r="G1160" i="1"/>
  <c r="H1160" i="1" s="1"/>
  <c r="AN1159" i="1"/>
  <c r="AM1159" i="1"/>
  <c r="AL1159" i="1"/>
  <c r="AK1159" i="1"/>
  <c r="AJ1159" i="1"/>
  <c r="AI1159" i="1"/>
  <c r="AG1159" i="1"/>
  <c r="AF1159" i="1"/>
  <c r="AE1159" i="1"/>
  <c r="AD1159" i="1"/>
  <c r="AC1159" i="1"/>
  <c r="AB1159" i="1"/>
  <c r="AA1159" i="1"/>
  <c r="Z1159" i="1"/>
  <c r="Y1159" i="1"/>
  <c r="X1159" i="1"/>
  <c r="W1159" i="1"/>
  <c r="V1159" i="1"/>
  <c r="T1159" i="1"/>
  <c r="S1159" i="1"/>
  <c r="R1159" i="1"/>
  <c r="Q1159" i="1"/>
  <c r="P1159" i="1"/>
  <c r="O1159" i="1"/>
  <c r="N1159" i="1"/>
  <c r="M1159" i="1"/>
  <c r="L1159" i="1"/>
  <c r="K1159" i="1"/>
  <c r="J1159" i="1"/>
  <c r="I1159" i="1"/>
  <c r="G1159" i="1"/>
  <c r="H1159" i="1" s="1"/>
  <c r="AN1158" i="1"/>
  <c r="AM1158" i="1"/>
  <c r="AL1158" i="1"/>
  <c r="AK1158" i="1"/>
  <c r="AJ1158" i="1"/>
  <c r="AI1158" i="1"/>
  <c r="AG1158" i="1"/>
  <c r="AF1158" i="1"/>
  <c r="AE1158" i="1"/>
  <c r="AD1158" i="1"/>
  <c r="AC1158" i="1"/>
  <c r="AB1158" i="1"/>
  <c r="AA1158" i="1"/>
  <c r="Z1158" i="1"/>
  <c r="Y1158" i="1"/>
  <c r="X1158" i="1"/>
  <c r="W1158" i="1"/>
  <c r="V1158" i="1"/>
  <c r="T1158" i="1"/>
  <c r="S1158" i="1"/>
  <c r="R1158" i="1"/>
  <c r="Q1158" i="1"/>
  <c r="P1158" i="1"/>
  <c r="O1158" i="1"/>
  <c r="N1158" i="1"/>
  <c r="M1158" i="1"/>
  <c r="L1158" i="1"/>
  <c r="K1158" i="1"/>
  <c r="J1158" i="1"/>
  <c r="I1158" i="1"/>
  <c r="G1158" i="1"/>
  <c r="H1158" i="1" s="1"/>
  <c r="AM1157" i="1"/>
  <c r="AL1157" i="1"/>
  <c r="AK1157" i="1"/>
  <c r="AJ1157" i="1"/>
  <c r="AI1157" i="1"/>
  <c r="AG1157" i="1"/>
  <c r="AF1157" i="1"/>
  <c r="AE1157" i="1"/>
  <c r="AD1157" i="1"/>
  <c r="AC1157" i="1"/>
  <c r="AB1157" i="1"/>
  <c r="AA1157" i="1"/>
  <c r="Z1157" i="1"/>
  <c r="Y1157" i="1"/>
  <c r="X1157" i="1"/>
  <c r="W1157" i="1"/>
  <c r="V1157" i="1"/>
  <c r="T1157" i="1"/>
  <c r="S1157" i="1"/>
  <c r="R1157" i="1"/>
  <c r="Q1157" i="1"/>
  <c r="P1157" i="1"/>
  <c r="O1157" i="1"/>
  <c r="N1157" i="1"/>
  <c r="M1157" i="1"/>
  <c r="L1157" i="1"/>
  <c r="K1157" i="1"/>
  <c r="J1157" i="1"/>
  <c r="I1157" i="1"/>
  <c r="G1157" i="1"/>
  <c r="H1157" i="1" s="1"/>
  <c r="AM1156" i="1"/>
  <c r="AL1156" i="1"/>
  <c r="AK1156" i="1"/>
  <c r="AJ1156" i="1"/>
  <c r="AI1156" i="1"/>
  <c r="AG1156" i="1"/>
  <c r="AF1156" i="1"/>
  <c r="AE1156" i="1"/>
  <c r="AD1156" i="1"/>
  <c r="AC1156" i="1"/>
  <c r="AB1156" i="1"/>
  <c r="AA1156" i="1"/>
  <c r="Z1156" i="1"/>
  <c r="Y1156" i="1"/>
  <c r="X1156" i="1"/>
  <c r="W1156" i="1"/>
  <c r="V1156" i="1"/>
  <c r="T1156" i="1"/>
  <c r="S1156" i="1"/>
  <c r="R1156" i="1"/>
  <c r="Q1156" i="1"/>
  <c r="P1156" i="1"/>
  <c r="O1156" i="1"/>
  <c r="N1156" i="1"/>
  <c r="M1156" i="1"/>
  <c r="L1156" i="1"/>
  <c r="K1156" i="1"/>
  <c r="J1156" i="1"/>
  <c r="I1156" i="1"/>
  <c r="G1156" i="1"/>
  <c r="H1156" i="1" s="1"/>
  <c r="BB1153" i="1"/>
  <c r="BA1153" i="1"/>
  <c r="AZ1153" i="1"/>
  <c r="AY1153" i="1"/>
  <c r="AX1153" i="1"/>
  <c r="AW1153" i="1"/>
  <c r="AV1153" i="1"/>
  <c r="AT1153" i="1"/>
  <c r="AS1153" i="1"/>
  <c r="AR1153" i="1"/>
  <c r="AQ1153" i="1"/>
  <c r="AP1153" i="1"/>
  <c r="AO1153" i="1"/>
  <c r="AN1153" i="1"/>
  <c r="AM1153" i="1"/>
  <c r="AL1153" i="1"/>
  <c r="AK1153" i="1"/>
  <c r="AJ1153" i="1"/>
  <c r="AI1153" i="1"/>
  <c r="AG1153" i="1"/>
  <c r="AF1153" i="1"/>
  <c r="AE1153" i="1"/>
  <c r="AD1153" i="1"/>
  <c r="AC1153" i="1"/>
  <c r="AB1153" i="1"/>
  <c r="AA1153" i="1"/>
  <c r="Z1153" i="1"/>
  <c r="Y1153" i="1"/>
  <c r="X1153" i="1"/>
  <c r="W1153" i="1"/>
  <c r="V1153" i="1"/>
  <c r="T1153" i="1"/>
  <c r="S1153" i="1"/>
  <c r="R1153" i="1"/>
  <c r="Q1153" i="1"/>
  <c r="P1153" i="1"/>
  <c r="O1153" i="1"/>
  <c r="N1153" i="1"/>
  <c r="M1153" i="1"/>
  <c r="L1153" i="1"/>
  <c r="K1153" i="1"/>
  <c r="J1153" i="1"/>
  <c r="I1153" i="1"/>
  <c r="G1153" i="1"/>
  <c r="H1153" i="1" s="1"/>
  <c r="BA1151" i="1"/>
  <c r="AZ1151" i="1"/>
  <c r="AY1151" i="1"/>
  <c r="AX1151" i="1"/>
  <c r="AW1151" i="1"/>
  <c r="AV1151" i="1"/>
  <c r="AT1151" i="1"/>
  <c r="AS1151" i="1"/>
  <c r="AR1151" i="1"/>
  <c r="AQ1151" i="1"/>
  <c r="AP1151" i="1"/>
  <c r="AO1151" i="1"/>
  <c r="AN1151" i="1"/>
  <c r="AM1151" i="1"/>
  <c r="AL1151" i="1"/>
  <c r="AK1151" i="1"/>
  <c r="AJ1151" i="1"/>
  <c r="AI1151" i="1"/>
  <c r="AG1151" i="1"/>
  <c r="AF1151" i="1"/>
  <c r="AE1151" i="1"/>
  <c r="AD1151" i="1"/>
  <c r="AC1151" i="1"/>
  <c r="AB1151" i="1"/>
  <c r="AA1151" i="1"/>
  <c r="Z1151" i="1"/>
  <c r="Y1151" i="1"/>
  <c r="X1151" i="1"/>
  <c r="W1151" i="1"/>
  <c r="V1151" i="1"/>
  <c r="T1151" i="1"/>
  <c r="S1151" i="1"/>
  <c r="R1151" i="1"/>
  <c r="Q1151" i="1"/>
  <c r="P1151" i="1"/>
  <c r="O1151" i="1"/>
  <c r="N1151" i="1"/>
  <c r="M1151" i="1"/>
  <c r="L1151" i="1"/>
  <c r="K1151" i="1"/>
  <c r="J1151" i="1"/>
  <c r="I1151" i="1"/>
  <c r="G1151" i="1"/>
  <c r="H1151" i="1" s="1"/>
  <c r="BA1149" i="1"/>
  <c r="AZ1149" i="1"/>
  <c r="AY1149" i="1"/>
  <c r="AX1149" i="1"/>
  <c r="AW1149" i="1"/>
  <c r="AV1149" i="1"/>
  <c r="AT1149" i="1"/>
  <c r="AS1149" i="1"/>
  <c r="AR1149" i="1"/>
  <c r="AQ1149" i="1"/>
  <c r="AP1149" i="1"/>
  <c r="AO1149" i="1"/>
  <c r="AN1149" i="1"/>
  <c r="AM1149" i="1"/>
  <c r="AL1149" i="1"/>
  <c r="AK1149" i="1"/>
  <c r="AJ1149" i="1"/>
  <c r="AI1149" i="1"/>
  <c r="AG1149" i="1"/>
  <c r="AF1149" i="1"/>
  <c r="AE1149" i="1"/>
  <c r="AD1149" i="1"/>
  <c r="AC1149" i="1"/>
  <c r="AB1149" i="1"/>
  <c r="AA1149" i="1"/>
  <c r="Z1149" i="1"/>
  <c r="Y1149" i="1"/>
  <c r="X1149" i="1"/>
  <c r="W1149" i="1"/>
  <c r="V1149" i="1"/>
  <c r="T1149" i="1"/>
  <c r="S1149" i="1"/>
  <c r="R1149" i="1"/>
  <c r="Q1149" i="1"/>
  <c r="P1149" i="1"/>
  <c r="O1149" i="1"/>
  <c r="N1149" i="1"/>
  <c r="M1149" i="1"/>
  <c r="L1149" i="1"/>
  <c r="K1149" i="1"/>
  <c r="J1149" i="1"/>
  <c r="I1149" i="1"/>
  <c r="G1149" i="1"/>
  <c r="H1149" i="1" s="1"/>
  <c r="AZ1147" i="1"/>
  <c r="AY1147" i="1"/>
  <c r="AX1147" i="1"/>
  <c r="AW1147" i="1"/>
  <c r="AV1147" i="1"/>
  <c r="AT1147" i="1"/>
  <c r="AS1147" i="1"/>
  <c r="AR1147" i="1"/>
  <c r="AQ1147" i="1"/>
  <c r="AP1147" i="1"/>
  <c r="AO1147" i="1"/>
  <c r="AN1147" i="1"/>
  <c r="AM1147" i="1"/>
  <c r="AL1147" i="1"/>
  <c r="AK1147" i="1"/>
  <c r="AJ1147" i="1"/>
  <c r="AI1147" i="1"/>
  <c r="AG1147" i="1"/>
  <c r="AF1147" i="1"/>
  <c r="AE1147" i="1"/>
  <c r="AD1147" i="1"/>
  <c r="AC1147" i="1"/>
  <c r="AB1147" i="1"/>
  <c r="AA1147" i="1"/>
  <c r="Z1147" i="1"/>
  <c r="Y1147" i="1"/>
  <c r="X1147" i="1"/>
  <c r="W1147" i="1"/>
  <c r="V1147" i="1"/>
  <c r="T1147" i="1"/>
  <c r="S1147" i="1"/>
  <c r="R1147" i="1"/>
  <c r="Q1147" i="1"/>
  <c r="P1147" i="1"/>
  <c r="O1147" i="1"/>
  <c r="N1147" i="1"/>
  <c r="M1147" i="1"/>
  <c r="L1147" i="1"/>
  <c r="K1147" i="1"/>
  <c r="J1147" i="1"/>
  <c r="I1147" i="1"/>
  <c r="G1147" i="1"/>
  <c r="H1147" i="1" s="1"/>
  <c r="AZ1145" i="1"/>
  <c r="AY1145" i="1"/>
  <c r="AX1145" i="1"/>
  <c r="AW1145" i="1"/>
  <c r="AV1145" i="1"/>
  <c r="AT1145" i="1"/>
  <c r="AS1145" i="1"/>
  <c r="AR1145" i="1"/>
  <c r="AQ1145" i="1"/>
  <c r="AP1145" i="1"/>
  <c r="AO1145" i="1"/>
  <c r="AN1145" i="1"/>
  <c r="AM1145" i="1"/>
  <c r="AL1145" i="1"/>
  <c r="AK1145" i="1"/>
  <c r="AJ1145" i="1"/>
  <c r="AI1145" i="1"/>
  <c r="AG1145" i="1"/>
  <c r="AF1145" i="1"/>
  <c r="AE1145" i="1"/>
  <c r="AD1145" i="1"/>
  <c r="AC1145" i="1"/>
  <c r="AB1145" i="1"/>
  <c r="AA1145" i="1"/>
  <c r="Z1145" i="1"/>
  <c r="Y1145" i="1"/>
  <c r="X1145" i="1"/>
  <c r="W1145" i="1"/>
  <c r="V1145" i="1"/>
  <c r="T1145" i="1"/>
  <c r="S1145" i="1"/>
  <c r="R1145" i="1"/>
  <c r="Q1145" i="1"/>
  <c r="P1145" i="1"/>
  <c r="O1145" i="1"/>
  <c r="N1145" i="1"/>
  <c r="M1145" i="1"/>
  <c r="L1145" i="1"/>
  <c r="K1145" i="1"/>
  <c r="J1145" i="1"/>
  <c r="I1145" i="1"/>
  <c r="G1145" i="1"/>
  <c r="H1145" i="1" s="1"/>
  <c r="AY1143" i="1"/>
  <c r="AX1143" i="1"/>
  <c r="AW1143" i="1"/>
  <c r="AV1143" i="1"/>
  <c r="AT1143" i="1"/>
  <c r="AS1143" i="1"/>
  <c r="AR1143" i="1"/>
  <c r="AQ1143" i="1"/>
  <c r="AP1143" i="1"/>
  <c r="AO1143" i="1"/>
  <c r="AN1143" i="1"/>
  <c r="AM1143" i="1"/>
  <c r="AL1143" i="1"/>
  <c r="AK1143" i="1"/>
  <c r="AJ1143" i="1"/>
  <c r="AI1143" i="1"/>
  <c r="AG1143" i="1"/>
  <c r="AF1143" i="1"/>
  <c r="AE1143" i="1"/>
  <c r="AD1143" i="1"/>
  <c r="AC1143" i="1"/>
  <c r="AB1143" i="1"/>
  <c r="AA1143" i="1"/>
  <c r="Z1143" i="1"/>
  <c r="Y1143" i="1"/>
  <c r="X1143" i="1"/>
  <c r="W1143" i="1"/>
  <c r="V1143" i="1"/>
  <c r="T1143" i="1"/>
  <c r="S1143" i="1"/>
  <c r="R1143" i="1"/>
  <c r="Q1143" i="1"/>
  <c r="P1143" i="1"/>
  <c r="O1143" i="1"/>
  <c r="N1143" i="1"/>
  <c r="M1143" i="1"/>
  <c r="L1143" i="1"/>
  <c r="K1143" i="1"/>
  <c r="J1143" i="1"/>
  <c r="I1143" i="1"/>
  <c r="G1143" i="1"/>
  <c r="H1143" i="1" s="1"/>
  <c r="AY1141" i="1"/>
  <c r="AX1141" i="1"/>
  <c r="AW1141" i="1"/>
  <c r="AV1141" i="1"/>
  <c r="AT1141" i="1"/>
  <c r="AS1141" i="1"/>
  <c r="AR1141" i="1"/>
  <c r="AQ1141" i="1"/>
  <c r="AP1141" i="1"/>
  <c r="AO1141" i="1"/>
  <c r="AN1141" i="1"/>
  <c r="AM1141" i="1"/>
  <c r="AL1141" i="1"/>
  <c r="AK1141" i="1"/>
  <c r="AJ1141" i="1"/>
  <c r="AI1141" i="1"/>
  <c r="AG1141" i="1"/>
  <c r="AF1141" i="1"/>
  <c r="AE1141" i="1"/>
  <c r="AD1141" i="1"/>
  <c r="AC1141" i="1"/>
  <c r="AB1141" i="1"/>
  <c r="AA1141" i="1"/>
  <c r="Z1141" i="1"/>
  <c r="Y1141" i="1"/>
  <c r="X1141" i="1"/>
  <c r="W1141" i="1"/>
  <c r="V1141" i="1"/>
  <c r="T1141" i="1"/>
  <c r="S1141" i="1"/>
  <c r="R1141" i="1"/>
  <c r="Q1141" i="1"/>
  <c r="P1141" i="1"/>
  <c r="O1141" i="1"/>
  <c r="N1141" i="1"/>
  <c r="M1141" i="1"/>
  <c r="L1141" i="1"/>
  <c r="K1141" i="1"/>
  <c r="J1141" i="1"/>
  <c r="I1141" i="1"/>
  <c r="G1141" i="1"/>
  <c r="H1141" i="1" s="1"/>
  <c r="BA1138" i="1"/>
  <c r="AZ1138" i="1"/>
  <c r="AY1138" i="1"/>
  <c r="AX1138" i="1"/>
  <c r="AW1138" i="1"/>
  <c r="AV1138" i="1"/>
  <c r="AT1138" i="1"/>
  <c r="AS1138" i="1"/>
  <c r="AR1138" i="1"/>
  <c r="AQ1138" i="1"/>
  <c r="AP1138" i="1"/>
  <c r="AO1138" i="1"/>
  <c r="AN1138" i="1"/>
  <c r="AM1138" i="1"/>
  <c r="AL1138" i="1"/>
  <c r="AK1138" i="1"/>
  <c r="AJ1138" i="1"/>
  <c r="AI1138" i="1"/>
  <c r="AG1138" i="1"/>
  <c r="AF1138" i="1"/>
  <c r="AE1138" i="1"/>
  <c r="AD1138" i="1"/>
  <c r="AC1138" i="1"/>
  <c r="AB1138" i="1"/>
  <c r="AA1138" i="1"/>
  <c r="Z1138" i="1"/>
  <c r="Y1138" i="1"/>
  <c r="X1138" i="1"/>
  <c r="W1138" i="1"/>
  <c r="V1138" i="1"/>
  <c r="T1138" i="1"/>
  <c r="S1138" i="1"/>
  <c r="R1138" i="1"/>
  <c r="Q1138" i="1"/>
  <c r="P1138" i="1"/>
  <c r="O1138" i="1"/>
  <c r="N1138" i="1"/>
  <c r="M1138" i="1"/>
  <c r="L1138" i="1"/>
  <c r="K1138" i="1"/>
  <c r="J1138" i="1"/>
  <c r="I1138" i="1"/>
  <c r="G1138" i="1"/>
  <c r="H1138" i="1" s="1"/>
  <c r="BA1137" i="1"/>
  <c r="AZ1137" i="1"/>
  <c r="AY1137" i="1"/>
  <c r="AX1137" i="1"/>
  <c r="AW1137" i="1"/>
  <c r="AV1137" i="1"/>
  <c r="AT1137" i="1"/>
  <c r="AS1137" i="1"/>
  <c r="AR1137" i="1"/>
  <c r="AQ1137" i="1"/>
  <c r="AP1137" i="1"/>
  <c r="AO1137" i="1"/>
  <c r="AN1137" i="1"/>
  <c r="AM1137" i="1"/>
  <c r="AL1137" i="1"/>
  <c r="AK1137" i="1"/>
  <c r="AJ1137" i="1"/>
  <c r="AI1137" i="1"/>
  <c r="AG1137" i="1"/>
  <c r="AF1137" i="1"/>
  <c r="AE1137" i="1"/>
  <c r="AD1137" i="1"/>
  <c r="AC1137" i="1"/>
  <c r="AB1137" i="1"/>
  <c r="AA1137" i="1"/>
  <c r="Z1137" i="1"/>
  <c r="Y1137" i="1"/>
  <c r="X1137" i="1"/>
  <c r="W1137" i="1"/>
  <c r="V1137" i="1"/>
  <c r="T1137" i="1"/>
  <c r="S1137" i="1"/>
  <c r="R1137" i="1"/>
  <c r="Q1137" i="1"/>
  <c r="P1137" i="1"/>
  <c r="O1137" i="1"/>
  <c r="N1137" i="1"/>
  <c r="M1137" i="1"/>
  <c r="L1137" i="1"/>
  <c r="K1137" i="1"/>
  <c r="J1137" i="1"/>
  <c r="I1137" i="1"/>
  <c r="G1137" i="1"/>
  <c r="H1137" i="1" s="1"/>
  <c r="BA1136" i="1"/>
  <c r="AZ1136" i="1"/>
  <c r="AY1136" i="1"/>
  <c r="AX1136" i="1"/>
  <c r="AW1136" i="1"/>
  <c r="AV1136" i="1"/>
  <c r="AT1136" i="1"/>
  <c r="AS1136" i="1"/>
  <c r="AR1136" i="1"/>
  <c r="AQ1136" i="1"/>
  <c r="AP1136" i="1"/>
  <c r="AO1136" i="1"/>
  <c r="AN1136" i="1"/>
  <c r="AM1136" i="1"/>
  <c r="AL1136" i="1"/>
  <c r="AK1136" i="1"/>
  <c r="AJ1136" i="1"/>
  <c r="AI1136" i="1"/>
  <c r="AG1136" i="1"/>
  <c r="AF1136" i="1"/>
  <c r="AE1136" i="1"/>
  <c r="AD1136" i="1"/>
  <c r="AC1136" i="1"/>
  <c r="AB1136" i="1"/>
  <c r="AA1136" i="1"/>
  <c r="Z1136" i="1"/>
  <c r="Y1136" i="1"/>
  <c r="X1136" i="1"/>
  <c r="W1136" i="1"/>
  <c r="V1136" i="1"/>
  <c r="T1136" i="1"/>
  <c r="S1136" i="1"/>
  <c r="R1136" i="1"/>
  <c r="Q1136" i="1"/>
  <c r="P1136" i="1"/>
  <c r="O1136" i="1"/>
  <c r="N1136" i="1"/>
  <c r="M1136" i="1"/>
  <c r="L1136" i="1"/>
  <c r="K1136" i="1"/>
  <c r="J1136" i="1"/>
  <c r="I1136" i="1"/>
  <c r="G1136" i="1"/>
  <c r="H1136" i="1" s="1"/>
  <c r="BA1135" i="1"/>
  <c r="AZ1135" i="1"/>
  <c r="AY1135" i="1"/>
  <c r="AX1135" i="1"/>
  <c r="AW1135" i="1"/>
  <c r="AV1135" i="1"/>
  <c r="AT1135" i="1"/>
  <c r="AS1135" i="1"/>
  <c r="AR1135" i="1"/>
  <c r="AQ1135" i="1"/>
  <c r="AP1135" i="1"/>
  <c r="AO1135" i="1"/>
  <c r="AN1135" i="1"/>
  <c r="AM1135" i="1"/>
  <c r="AL1135" i="1"/>
  <c r="AK1135" i="1"/>
  <c r="AJ1135" i="1"/>
  <c r="AI1135" i="1"/>
  <c r="AG1135" i="1"/>
  <c r="AF1135" i="1"/>
  <c r="AE1135" i="1"/>
  <c r="AD1135" i="1"/>
  <c r="AC1135" i="1"/>
  <c r="AB1135" i="1"/>
  <c r="AA1135" i="1"/>
  <c r="Z1135" i="1"/>
  <c r="Y1135" i="1"/>
  <c r="X1135" i="1"/>
  <c r="W1135" i="1"/>
  <c r="V1135" i="1"/>
  <c r="T1135" i="1"/>
  <c r="S1135" i="1"/>
  <c r="R1135" i="1"/>
  <c r="Q1135" i="1"/>
  <c r="P1135" i="1"/>
  <c r="O1135" i="1"/>
  <c r="N1135" i="1"/>
  <c r="M1135" i="1"/>
  <c r="L1135" i="1"/>
  <c r="K1135" i="1"/>
  <c r="J1135" i="1"/>
  <c r="I1135" i="1"/>
  <c r="G1135" i="1"/>
  <c r="H1135" i="1" s="1"/>
  <c r="BA1134" i="1"/>
  <c r="AZ1134" i="1"/>
  <c r="AY1134" i="1"/>
  <c r="AX1134" i="1"/>
  <c r="AW1134" i="1"/>
  <c r="AV1134" i="1"/>
  <c r="AT1134" i="1"/>
  <c r="AS1134" i="1"/>
  <c r="AR1134" i="1"/>
  <c r="AQ1134" i="1"/>
  <c r="AP1134" i="1"/>
  <c r="AO1134" i="1"/>
  <c r="AN1134" i="1"/>
  <c r="AM1134" i="1"/>
  <c r="AL1134" i="1"/>
  <c r="AK1134" i="1"/>
  <c r="AJ1134" i="1"/>
  <c r="AI1134" i="1"/>
  <c r="AG1134" i="1"/>
  <c r="AF1134" i="1"/>
  <c r="AE1134" i="1"/>
  <c r="AD1134" i="1"/>
  <c r="AC1134" i="1"/>
  <c r="AB1134" i="1"/>
  <c r="AA1134" i="1"/>
  <c r="Z1134" i="1"/>
  <c r="Y1134" i="1"/>
  <c r="X1134" i="1"/>
  <c r="W1134" i="1"/>
  <c r="V1134" i="1"/>
  <c r="T1134" i="1"/>
  <c r="S1134" i="1"/>
  <c r="R1134" i="1"/>
  <c r="Q1134" i="1"/>
  <c r="P1134" i="1"/>
  <c r="O1134" i="1"/>
  <c r="N1134" i="1"/>
  <c r="M1134" i="1"/>
  <c r="L1134" i="1"/>
  <c r="K1134" i="1"/>
  <c r="J1134" i="1"/>
  <c r="I1134" i="1"/>
  <c r="G1134" i="1"/>
  <c r="H1134" i="1" s="1"/>
  <c r="AZ1132" i="1"/>
  <c r="AY1132" i="1"/>
  <c r="AX1132" i="1"/>
  <c r="AW1132" i="1"/>
  <c r="AV1132" i="1"/>
  <c r="AT1132" i="1"/>
  <c r="AS1132" i="1"/>
  <c r="AR1132" i="1"/>
  <c r="AQ1132" i="1"/>
  <c r="AP1132" i="1"/>
  <c r="AO1132" i="1"/>
  <c r="AN1132" i="1"/>
  <c r="AM1132" i="1"/>
  <c r="AL1132" i="1"/>
  <c r="AK1132" i="1"/>
  <c r="AJ1132" i="1"/>
  <c r="AI1132" i="1"/>
  <c r="AG1132" i="1"/>
  <c r="AF1132" i="1"/>
  <c r="AE1132" i="1"/>
  <c r="AD1132" i="1"/>
  <c r="AC1132" i="1"/>
  <c r="AB1132" i="1"/>
  <c r="AA1132" i="1"/>
  <c r="Z1132" i="1"/>
  <c r="Y1132" i="1"/>
  <c r="X1132" i="1"/>
  <c r="W1132" i="1"/>
  <c r="V1132" i="1"/>
  <c r="T1132" i="1"/>
  <c r="S1132" i="1"/>
  <c r="R1132" i="1"/>
  <c r="Q1132" i="1"/>
  <c r="P1132" i="1"/>
  <c r="O1132" i="1"/>
  <c r="N1132" i="1"/>
  <c r="M1132" i="1"/>
  <c r="L1132" i="1"/>
  <c r="K1132" i="1"/>
  <c r="J1132" i="1"/>
  <c r="I1132" i="1"/>
  <c r="G1132" i="1"/>
  <c r="H1132" i="1" s="1"/>
  <c r="AZ1131" i="1"/>
  <c r="AY1131" i="1"/>
  <c r="AX1131" i="1"/>
  <c r="AW1131" i="1"/>
  <c r="AV1131" i="1"/>
  <c r="AT1131" i="1"/>
  <c r="AS1131" i="1"/>
  <c r="AR1131" i="1"/>
  <c r="AQ1131" i="1"/>
  <c r="AP1131" i="1"/>
  <c r="AO1131" i="1"/>
  <c r="AN1131" i="1"/>
  <c r="AM1131" i="1"/>
  <c r="AL1131" i="1"/>
  <c r="AK1131" i="1"/>
  <c r="AJ1131" i="1"/>
  <c r="AI1131" i="1"/>
  <c r="AG1131" i="1"/>
  <c r="AF1131" i="1"/>
  <c r="AE1131" i="1"/>
  <c r="AD1131" i="1"/>
  <c r="AC1131" i="1"/>
  <c r="AB1131" i="1"/>
  <c r="AA1131" i="1"/>
  <c r="Z1131" i="1"/>
  <c r="Y1131" i="1"/>
  <c r="X1131" i="1"/>
  <c r="W1131" i="1"/>
  <c r="V1131" i="1"/>
  <c r="T1131" i="1"/>
  <c r="S1131" i="1"/>
  <c r="R1131" i="1"/>
  <c r="Q1131" i="1"/>
  <c r="P1131" i="1"/>
  <c r="O1131" i="1"/>
  <c r="N1131" i="1"/>
  <c r="M1131" i="1"/>
  <c r="L1131" i="1"/>
  <c r="K1131" i="1"/>
  <c r="J1131" i="1"/>
  <c r="I1131" i="1"/>
  <c r="G1131" i="1"/>
  <c r="H1131" i="1" s="1"/>
  <c r="AZ1130" i="1"/>
  <c r="AY1130" i="1"/>
  <c r="AX1130" i="1"/>
  <c r="AW1130" i="1"/>
  <c r="AV1130" i="1"/>
  <c r="AT1130" i="1"/>
  <c r="AS1130" i="1"/>
  <c r="AR1130" i="1"/>
  <c r="AQ1130" i="1"/>
  <c r="AP1130" i="1"/>
  <c r="AO1130" i="1"/>
  <c r="AN1130" i="1"/>
  <c r="AM1130" i="1"/>
  <c r="AL1130" i="1"/>
  <c r="AK1130" i="1"/>
  <c r="AJ1130" i="1"/>
  <c r="AI1130" i="1"/>
  <c r="AG1130" i="1"/>
  <c r="AF1130" i="1"/>
  <c r="AE1130" i="1"/>
  <c r="AD1130" i="1"/>
  <c r="AC1130" i="1"/>
  <c r="AB1130" i="1"/>
  <c r="AA1130" i="1"/>
  <c r="Z1130" i="1"/>
  <c r="Y1130" i="1"/>
  <c r="X1130" i="1"/>
  <c r="W1130" i="1"/>
  <c r="V1130" i="1"/>
  <c r="T1130" i="1"/>
  <c r="S1130" i="1"/>
  <c r="R1130" i="1"/>
  <c r="Q1130" i="1"/>
  <c r="P1130" i="1"/>
  <c r="O1130" i="1"/>
  <c r="N1130" i="1"/>
  <c r="M1130" i="1"/>
  <c r="L1130" i="1"/>
  <c r="K1130" i="1"/>
  <c r="J1130" i="1"/>
  <c r="I1130" i="1"/>
  <c r="G1130" i="1"/>
  <c r="H1130" i="1" s="1"/>
  <c r="AZ1129" i="1"/>
  <c r="AY1129" i="1"/>
  <c r="AX1129" i="1"/>
  <c r="AW1129" i="1"/>
  <c r="AV1129" i="1"/>
  <c r="AT1129" i="1"/>
  <c r="AS1129" i="1"/>
  <c r="AR1129" i="1"/>
  <c r="AQ1129" i="1"/>
  <c r="AP1129" i="1"/>
  <c r="AO1129" i="1"/>
  <c r="AN1129" i="1"/>
  <c r="AM1129" i="1"/>
  <c r="AL1129" i="1"/>
  <c r="AK1129" i="1"/>
  <c r="AJ1129" i="1"/>
  <c r="AI1129" i="1"/>
  <c r="AG1129" i="1"/>
  <c r="AF1129" i="1"/>
  <c r="AE1129" i="1"/>
  <c r="AD1129" i="1"/>
  <c r="AC1129" i="1"/>
  <c r="AB1129" i="1"/>
  <c r="AA1129" i="1"/>
  <c r="Z1129" i="1"/>
  <c r="Y1129" i="1"/>
  <c r="X1129" i="1"/>
  <c r="W1129" i="1"/>
  <c r="V1129" i="1"/>
  <c r="T1129" i="1"/>
  <c r="S1129" i="1"/>
  <c r="R1129" i="1"/>
  <c r="Q1129" i="1"/>
  <c r="P1129" i="1"/>
  <c r="O1129" i="1"/>
  <c r="N1129" i="1"/>
  <c r="M1129" i="1"/>
  <c r="L1129" i="1"/>
  <c r="K1129" i="1"/>
  <c r="J1129" i="1"/>
  <c r="I1129" i="1"/>
  <c r="G1129" i="1"/>
  <c r="H1129" i="1" s="1"/>
  <c r="AZ1128" i="1"/>
  <c r="AY1128" i="1"/>
  <c r="AX1128" i="1"/>
  <c r="AW1128" i="1"/>
  <c r="AV1128" i="1"/>
  <c r="AT1128" i="1"/>
  <c r="AS1128" i="1"/>
  <c r="AR1128" i="1"/>
  <c r="AQ1128" i="1"/>
  <c r="AP1128" i="1"/>
  <c r="AO1128" i="1"/>
  <c r="AN1128" i="1"/>
  <c r="AM1128" i="1"/>
  <c r="AL1128" i="1"/>
  <c r="AK1128" i="1"/>
  <c r="AJ1128" i="1"/>
  <c r="AI1128" i="1"/>
  <c r="AG1128" i="1"/>
  <c r="AF1128" i="1"/>
  <c r="AE1128" i="1"/>
  <c r="AD1128" i="1"/>
  <c r="AC1128" i="1"/>
  <c r="AB1128" i="1"/>
  <c r="AA1128" i="1"/>
  <c r="Z1128" i="1"/>
  <c r="Y1128" i="1"/>
  <c r="X1128" i="1"/>
  <c r="W1128" i="1"/>
  <c r="V1128" i="1"/>
  <c r="T1128" i="1"/>
  <c r="S1128" i="1"/>
  <c r="R1128" i="1"/>
  <c r="Q1128" i="1"/>
  <c r="P1128" i="1"/>
  <c r="O1128" i="1"/>
  <c r="N1128" i="1"/>
  <c r="M1128" i="1"/>
  <c r="L1128" i="1"/>
  <c r="K1128" i="1"/>
  <c r="J1128" i="1"/>
  <c r="I1128" i="1"/>
  <c r="G1128" i="1"/>
  <c r="H1128" i="1" s="1"/>
  <c r="AZ1127" i="1"/>
  <c r="AY1127" i="1"/>
  <c r="AX1127" i="1"/>
  <c r="AW1127" i="1"/>
  <c r="AV1127" i="1"/>
  <c r="AT1127" i="1"/>
  <c r="AS1127" i="1"/>
  <c r="AR1127" i="1"/>
  <c r="AQ1127" i="1"/>
  <c r="AP1127" i="1"/>
  <c r="AO1127" i="1"/>
  <c r="AN1127" i="1"/>
  <c r="AM1127" i="1"/>
  <c r="AL1127" i="1"/>
  <c r="AK1127" i="1"/>
  <c r="AJ1127" i="1"/>
  <c r="AI1127" i="1"/>
  <c r="AG1127" i="1"/>
  <c r="AF1127" i="1"/>
  <c r="AE1127" i="1"/>
  <c r="AD1127" i="1"/>
  <c r="AC1127" i="1"/>
  <c r="AB1127" i="1"/>
  <c r="AA1127" i="1"/>
  <c r="Z1127" i="1"/>
  <c r="Y1127" i="1"/>
  <c r="X1127" i="1"/>
  <c r="W1127" i="1"/>
  <c r="V1127" i="1"/>
  <c r="T1127" i="1"/>
  <c r="S1127" i="1"/>
  <c r="R1127" i="1"/>
  <c r="Q1127" i="1"/>
  <c r="P1127" i="1"/>
  <c r="O1127" i="1"/>
  <c r="N1127" i="1"/>
  <c r="M1127" i="1"/>
  <c r="L1127" i="1"/>
  <c r="K1127" i="1"/>
  <c r="J1127" i="1"/>
  <c r="I1127" i="1"/>
  <c r="G1127" i="1"/>
  <c r="H1127" i="1" s="1"/>
  <c r="BB1125" i="1"/>
  <c r="BA1125" i="1"/>
  <c r="AZ1125" i="1"/>
  <c r="AY1125" i="1"/>
  <c r="AX1125" i="1"/>
  <c r="AW1125" i="1"/>
  <c r="AV1125" i="1"/>
  <c r="AT1125" i="1"/>
  <c r="AS1125" i="1"/>
  <c r="AR1125" i="1"/>
  <c r="AQ1125" i="1"/>
  <c r="AP1125" i="1"/>
  <c r="AO1125" i="1"/>
  <c r="AN1125" i="1"/>
  <c r="AM1125" i="1"/>
  <c r="AL1125" i="1"/>
  <c r="AK1125" i="1"/>
  <c r="AJ1125" i="1"/>
  <c r="AI1125" i="1"/>
  <c r="AG1125" i="1"/>
  <c r="AF1125" i="1"/>
  <c r="AE1125" i="1"/>
  <c r="AD1125" i="1"/>
  <c r="AC1125" i="1"/>
  <c r="AB1125" i="1"/>
  <c r="AA1125" i="1"/>
  <c r="Z1125" i="1"/>
  <c r="Y1125" i="1"/>
  <c r="X1125" i="1"/>
  <c r="W1125" i="1"/>
  <c r="V1125" i="1"/>
  <c r="T1125" i="1"/>
  <c r="S1125" i="1"/>
  <c r="R1125" i="1"/>
  <c r="Q1125" i="1"/>
  <c r="P1125" i="1"/>
  <c r="O1125" i="1"/>
  <c r="N1125" i="1"/>
  <c r="M1125" i="1"/>
  <c r="L1125" i="1"/>
  <c r="K1125" i="1"/>
  <c r="J1125" i="1"/>
  <c r="I1125" i="1"/>
  <c r="G1125" i="1"/>
  <c r="H1125" i="1" s="1"/>
  <c r="BB1124" i="1"/>
  <c r="BA1124" i="1"/>
  <c r="AZ1124" i="1"/>
  <c r="AY1124" i="1"/>
  <c r="AX1124" i="1"/>
  <c r="AW1124" i="1"/>
  <c r="AV1124" i="1"/>
  <c r="AT1124" i="1"/>
  <c r="AS1124" i="1"/>
  <c r="AR1124" i="1"/>
  <c r="AQ1124" i="1"/>
  <c r="AP1124" i="1"/>
  <c r="AO1124" i="1"/>
  <c r="AN1124" i="1"/>
  <c r="AM1124" i="1"/>
  <c r="AL1124" i="1"/>
  <c r="AK1124" i="1"/>
  <c r="AJ1124" i="1"/>
  <c r="AI1124" i="1"/>
  <c r="AG1124" i="1"/>
  <c r="AF1124" i="1"/>
  <c r="AE1124" i="1"/>
  <c r="AD1124" i="1"/>
  <c r="AC1124" i="1"/>
  <c r="AB1124" i="1"/>
  <c r="AA1124" i="1"/>
  <c r="Z1124" i="1"/>
  <c r="Y1124" i="1"/>
  <c r="X1124" i="1"/>
  <c r="W1124" i="1"/>
  <c r="V1124" i="1"/>
  <c r="T1124" i="1"/>
  <c r="S1124" i="1"/>
  <c r="R1124" i="1"/>
  <c r="Q1124" i="1"/>
  <c r="P1124" i="1"/>
  <c r="O1124" i="1"/>
  <c r="N1124" i="1"/>
  <c r="M1124" i="1"/>
  <c r="L1124" i="1"/>
  <c r="K1124" i="1"/>
  <c r="J1124" i="1"/>
  <c r="I1124" i="1"/>
  <c r="G1124" i="1"/>
  <c r="H1124" i="1" s="1"/>
  <c r="BB1123" i="1"/>
  <c r="BA1123" i="1"/>
  <c r="AZ1123" i="1"/>
  <c r="AY1123" i="1"/>
  <c r="AX1123" i="1"/>
  <c r="AW1123" i="1"/>
  <c r="AV1123" i="1"/>
  <c r="AT1123" i="1"/>
  <c r="AS1123" i="1"/>
  <c r="AR1123" i="1"/>
  <c r="AQ1123" i="1"/>
  <c r="AP1123" i="1"/>
  <c r="AO1123" i="1"/>
  <c r="AN1123" i="1"/>
  <c r="AM1123" i="1"/>
  <c r="AL1123" i="1"/>
  <c r="AK1123" i="1"/>
  <c r="AJ1123" i="1"/>
  <c r="AI1123" i="1"/>
  <c r="AG1123" i="1"/>
  <c r="AF1123" i="1"/>
  <c r="AE1123" i="1"/>
  <c r="AD1123" i="1"/>
  <c r="AC1123" i="1"/>
  <c r="AB1123" i="1"/>
  <c r="AA1123" i="1"/>
  <c r="Z1123" i="1"/>
  <c r="Y1123" i="1"/>
  <c r="X1123" i="1"/>
  <c r="W1123" i="1"/>
  <c r="V1123" i="1"/>
  <c r="T1123" i="1"/>
  <c r="S1123" i="1"/>
  <c r="R1123" i="1"/>
  <c r="Q1123" i="1"/>
  <c r="P1123" i="1"/>
  <c r="O1123" i="1"/>
  <c r="N1123" i="1"/>
  <c r="M1123" i="1"/>
  <c r="L1123" i="1"/>
  <c r="K1123" i="1"/>
  <c r="J1123" i="1"/>
  <c r="I1123" i="1"/>
  <c r="G1123" i="1"/>
  <c r="H1123" i="1" s="1"/>
  <c r="BB1122" i="1"/>
  <c r="BA1122" i="1"/>
  <c r="AZ1122" i="1"/>
  <c r="AY1122" i="1"/>
  <c r="AX1122" i="1"/>
  <c r="AW1122" i="1"/>
  <c r="AV1122" i="1"/>
  <c r="AT1122" i="1"/>
  <c r="AS1122" i="1"/>
  <c r="AR1122" i="1"/>
  <c r="AQ1122" i="1"/>
  <c r="AP1122" i="1"/>
  <c r="AO1122" i="1"/>
  <c r="AN1122" i="1"/>
  <c r="AM1122" i="1"/>
  <c r="AL1122" i="1"/>
  <c r="AK1122" i="1"/>
  <c r="AJ1122" i="1"/>
  <c r="AI1122" i="1"/>
  <c r="AG1122" i="1"/>
  <c r="AF1122" i="1"/>
  <c r="AE1122" i="1"/>
  <c r="AD1122" i="1"/>
  <c r="AC1122" i="1"/>
  <c r="AB1122" i="1"/>
  <c r="AA1122" i="1"/>
  <c r="Z1122" i="1"/>
  <c r="Y1122" i="1"/>
  <c r="X1122" i="1"/>
  <c r="W1122" i="1"/>
  <c r="V1122" i="1"/>
  <c r="T1122" i="1"/>
  <c r="S1122" i="1"/>
  <c r="R1122" i="1"/>
  <c r="Q1122" i="1"/>
  <c r="P1122" i="1"/>
  <c r="O1122" i="1"/>
  <c r="N1122" i="1"/>
  <c r="M1122" i="1"/>
  <c r="L1122" i="1"/>
  <c r="K1122" i="1"/>
  <c r="J1122" i="1"/>
  <c r="I1122" i="1"/>
  <c r="G1122" i="1"/>
  <c r="H1122" i="1" s="1"/>
  <c r="AY1121" i="1"/>
  <c r="AX1121" i="1"/>
  <c r="AW1121" i="1"/>
  <c r="AV1121" i="1"/>
  <c r="AT1121" i="1"/>
  <c r="AS1121" i="1"/>
  <c r="AR1121" i="1"/>
  <c r="AQ1121" i="1"/>
  <c r="AP1121" i="1"/>
  <c r="AO1121" i="1"/>
  <c r="AN1121" i="1"/>
  <c r="AM1121" i="1"/>
  <c r="AL1121" i="1"/>
  <c r="AK1121" i="1"/>
  <c r="AJ1121" i="1"/>
  <c r="AI1121" i="1"/>
  <c r="AG1121" i="1"/>
  <c r="AF1121" i="1"/>
  <c r="AE1121" i="1"/>
  <c r="AD1121" i="1"/>
  <c r="AC1121" i="1"/>
  <c r="AB1121" i="1"/>
  <c r="AA1121" i="1"/>
  <c r="Z1121" i="1"/>
  <c r="Y1121" i="1"/>
  <c r="X1121" i="1"/>
  <c r="W1121" i="1"/>
  <c r="V1121" i="1"/>
  <c r="T1121" i="1"/>
  <c r="S1121" i="1"/>
  <c r="R1121" i="1"/>
  <c r="Q1121" i="1"/>
  <c r="P1121" i="1"/>
  <c r="O1121" i="1"/>
  <c r="N1121" i="1"/>
  <c r="M1121" i="1"/>
  <c r="L1121" i="1"/>
  <c r="K1121" i="1"/>
  <c r="J1121" i="1"/>
  <c r="I1121" i="1"/>
  <c r="G1121" i="1"/>
  <c r="H1121" i="1" s="1"/>
  <c r="AX1120" i="1"/>
  <c r="AW1120" i="1"/>
  <c r="AV1120" i="1"/>
  <c r="AT1120" i="1"/>
  <c r="AS1120" i="1"/>
  <c r="AR1120" i="1"/>
  <c r="AQ1120" i="1"/>
  <c r="AP1120" i="1"/>
  <c r="AO1120" i="1"/>
  <c r="AN1120" i="1"/>
  <c r="AM1120" i="1"/>
  <c r="AL1120" i="1"/>
  <c r="AK1120" i="1"/>
  <c r="AJ1120" i="1"/>
  <c r="AI1120" i="1"/>
  <c r="AG1120" i="1"/>
  <c r="AF1120" i="1"/>
  <c r="AE1120" i="1"/>
  <c r="AD1120" i="1"/>
  <c r="AC1120" i="1"/>
  <c r="AB1120" i="1"/>
  <c r="AA1120" i="1"/>
  <c r="Z1120" i="1"/>
  <c r="Y1120" i="1"/>
  <c r="X1120" i="1"/>
  <c r="W1120" i="1"/>
  <c r="V1120" i="1"/>
  <c r="T1120" i="1"/>
  <c r="S1120" i="1"/>
  <c r="R1120" i="1"/>
  <c r="Q1120" i="1"/>
  <c r="P1120" i="1"/>
  <c r="O1120" i="1"/>
  <c r="N1120" i="1"/>
  <c r="M1120" i="1"/>
  <c r="L1120" i="1"/>
  <c r="K1120" i="1"/>
  <c r="J1120" i="1"/>
  <c r="I1120" i="1"/>
  <c r="G1120" i="1"/>
  <c r="H1120" i="1" s="1"/>
  <c r="AX1119" i="1"/>
  <c r="AW1119" i="1"/>
  <c r="AV1119" i="1"/>
  <c r="AT1119" i="1"/>
  <c r="AS1119" i="1"/>
  <c r="AR1119" i="1"/>
  <c r="AQ1119" i="1"/>
  <c r="AP1119" i="1"/>
  <c r="AO1119" i="1"/>
  <c r="AN1119" i="1"/>
  <c r="AM1119" i="1"/>
  <c r="AL1119" i="1"/>
  <c r="AK1119" i="1"/>
  <c r="AJ1119" i="1"/>
  <c r="AI1119" i="1"/>
  <c r="AG1119" i="1"/>
  <c r="AF1119" i="1"/>
  <c r="AE1119" i="1"/>
  <c r="AD1119" i="1"/>
  <c r="AC1119" i="1"/>
  <c r="AB1119" i="1"/>
  <c r="AA1119" i="1"/>
  <c r="Z1119" i="1"/>
  <c r="Y1119" i="1"/>
  <c r="X1119" i="1"/>
  <c r="W1119" i="1"/>
  <c r="V1119" i="1"/>
  <c r="T1119" i="1"/>
  <c r="S1119" i="1"/>
  <c r="R1119" i="1"/>
  <c r="Q1119" i="1"/>
  <c r="P1119" i="1"/>
  <c r="O1119" i="1"/>
  <c r="N1119" i="1"/>
  <c r="M1119" i="1"/>
  <c r="L1119" i="1"/>
  <c r="K1119" i="1"/>
  <c r="J1119" i="1"/>
  <c r="I1119" i="1"/>
  <c r="G1119" i="1"/>
  <c r="H1119" i="1" s="1"/>
  <c r="BA1117" i="1"/>
  <c r="AZ1117" i="1"/>
  <c r="AY1117" i="1"/>
  <c r="AX1117" i="1"/>
  <c r="AW1117" i="1"/>
  <c r="AV1117" i="1"/>
  <c r="AT1117" i="1"/>
  <c r="AS1117" i="1"/>
  <c r="AR1117" i="1"/>
  <c r="AQ1117" i="1"/>
  <c r="AP1117" i="1"/>
  <c r="AO1117" i="1"/>
  <c r="AN1117" i="1"/>
  <c r="AM1117" i="1"/>
  <c r="AL1117" i="1"/>
  <c r="AK1117" i="1"/>
  <c r="AJ1117" i="1"/>
  <c r="AI1117" i="1"/>
  <c r="AG1117" i="1"/>
  <c r="AF1117" i="1"/>
  <c r="AE1117" i="1"/>
  <c r="AD1117" i="1"/>
  <c r="AC1117" i="1"/>
  <c r="AB1117" i="1"/>
  <c r="AA1117" i="1"/>
  <c r="Z1117" i="1"/>
  <c r="Y1117" i="1"/>
  <c r="X1117" i="1"/>
  <c r="W1117" i="1"/>
  <c r="V1117" i="1"/>
  <c r="T1117" i="1"/>
  <c r="S1117" i="1"/>
  <c r="R1117" i="1"/>
  <c r="Q1117" i="1"/>
  <c r="P1117" i="1"/>
  <c r="O1117" i="1"/>
  <c r="N1117" i="1"/>
  <c r="M1117" i="1"/>
  <c r="L1117" i="1"/>
  <c r="K1117" i="1"/>
  <c r="J1117" i="1"/>
  <c r="I1117" i="1"/>
  <c r="G1117" i="1"/>
  <c r="H1117" i="1" s="1"/>
  <c r="BA1116" i="1"/>
  <c r="AZ1116" i="1"/>
  <c r="AY1116" i="1"/>
  <c r="AX1116" i="1"/>
  <c r="AW1116" i="1"/>
  <c r="AV1116" i="1"/>
  <c r="AT1116" i="1"/>
  <c r="AS1116" i="1"/>
  <c r="AR1116" i="1"/>
  <c r="AQ1116" i="1"/>
  <c r="AP1116" i="1"/>
  <c r="AO1116" i="1"/>
  <c r="AN1116" i="1"/>
  <c r="AM1116" i="1"/>
  <c r="AL1116" i="1"/>
  <c r="AK1116" i="1"/>
  <c r="AJ1116" i="1"/>
  <c r="AI1116" i="1"/>
  <c r="AG1116" i="1"/>
  <c r="AF1116" i="1"/>
  <c r="AE1116" i="1"/>
  <c r="AD1116" i="1"/>
  <c r="AC1116" i="1"/>
  <c r="AB1116" i="1"/>
  <c r="AA1116" i="1"/>
  <c r="Z1116" i="1"/>
  <c r="Y1116" i="1"/>
  <c r="X1116" i="1"/>
  <c r="W1116" i="1"/>
  <c r="V1116" i="1"/>
  <c r="T1116" i="1"/>
  <c r="S1116" i="1"/>
  <c r="R1116" i="1"/>
  <c r="Q1116" i="1"/>
  <c r="P1116" i="1"/>
  <c r="O1116" i="1"/>
  <c r="N1116" i="1"/>
  <c r="M1116" i="1"/>
  <c r="L1116" i="1"/>
  <c r="K1116" i="1"/>
  <c r="J1116" i="1"/>
  <c r="I1116" i="1"/>
  <c r="G1116" i="1"/>
  <c r="H1116" i="1" s="1"/>
  <c r="AZ1115" i="1"/>
  <c r="AY1115" i="1"/>
  <c r="AX1115" i="1"/>
  <c r="AW1115" i="1"/>
  <c r="AV1115" i="1"/>
  <c r="AT1115" i="1"/>
  <c r="AS1115" i="1"/>
  <c r="AR1115" i="1"/>
  <c r="AQ1115" i="1"/>
  <c r="AP1115" i="1"/>
  <c r="AO1115" i="1"/>
  <c r="AN1115" i="1"/>
  <c r="AM1115" i="1"/>
  <c r="AL1115" i="1"/>
  <c r="AK1115" i="1"/>
  <c r="AJ1115" i="1"/>
  <c r="AI1115" i="1"/>
  <c r="AG1115" i="1"/>
  <c r="AF1115" i="1"/>
  <c r="AE1115" i="1"/>
  <c r="AD1115" i="1"/>
  <c r="AC1115" i="1"/>
  <c r="AB1115" i="1"/>
  <c r="AA1115" i="1"/>
  <c r="Z1115" i="1"/>
  <c r="Y1115" i="1"/>
  <c r="X1115" i="1"/>
  <c r="W1115" i="1"/>
  <c r="V1115" i="1"/>
  <c r="T1115" i="1"/>
  <c r="S1115" i="1"/>
  <c r="R1115" i="1"/>
  <c r="Q1115" i="1"/>
  <c r="P1115" i="1"/>
  <c r="O1115" i="1"/>
  <c r="N1115" i="1"/>
  <c r="M1115" i="1"/>
  <c r="L1115" i="1"/>
  <c r="K1115" i="1"/>
  <c r="J1115" i="1"/>
  <c r="I1115" i="1"/>
  <c r="G1115" i="1"/>
  <c r="H1115" i="1" s="1"/>
  <c r="AZ1114" i="1"/>
  <c r="AY1114" i="1"/>
  <c r="AX1114" i="1"/>
  <c r="AW1114" i="1"/>
  <c r="AV1114" i="1"/>
  <c r="AT1114" i="1"/>
  <c r="AS1114" i="1"/>
  <c r="AR1114" i="1"/>
  <c r="AQ1114" i="1"/>
  <c r="AP1114" i="1"/>
  <c r="AO1114" i="1"/>
  <c r="AN1114" i="1"/>
  <c r="AM1114" i="1"/>
  <c r="AL1114" i="1"/>
  <c r="AK1114" i="1"/>
  <c r="AJ1114" i="1"/>
  <c r="AI1114" i="1"/>
  <c r="AG1114" i="1"/>
  <c r="AF1114" i="1"/>
  <c r="AE1114" i="1"/>
  <c r="AD1114" i="1"/>
  <c r="AC1114" i="1"/>
  <c r="AB1114" i="1"/>
  <c r="AA1114" i="1"/>
  <c r="Z1114" i="1"/>
  <c r="Y1114" i="1"/>
  <c r="X1114" i="1"/>
  <c r="W1114" i="1"/>
  <c r="V1114" i="1"/>
  <c r="T1114" i="1"/>
  <c r="S1114" i="1"/>
  <c r="R1114" i="1"/>
  <c r="Q1114" i="1"/>
  <c r="P1114" i="1"/>
  <c r="O1114" i="1"/>
  <c r="N1114" i="1"/>
  <c r="M1114" i="1"/>
  <c r="L1114" i="1"/>
  <c r="K1114" i="1"/>
  <c r="J1114" i="1"/>
  <c r="I1114" i="1"/>
  <c r="G1114" i="1"/>
  <c r="H1114" i="1" s="1"/>
  <c r="AZ1113" i="1"/>
  <c r="AY1113" i="1"/>
  <c r="AX1113" i="1"/>
  <c r="AW1113" i="1"/>
  <c r="AV1113" i="1"/>
  <c r="AT1113" i="1"/>
  <c r="AS1113" i="1"/>
  <c r="AR1113" i="1"/>
  <c r="AQ1113" i="1"/>
  <c r="AP1113" i="1"/>
  <c r="AO1113" i="1"/>
  <c r="AN1113" i="1"/>
  <c r="AM1113" i="1"/>
  <c r="AL1113" i="1"/>
  <c r="AK1113" i="1"/>
  <c r="AJ1113" i="1"/>
  <c r="AI1113" i="1"/>
  <c r="AG1113" i="1"/>
  <c r="AF1113" i="1"/>
  <c r="AE1113" i="1"/>
  <c r="AD1113" i="1"/>
  <c r="AC1113" i="1"/>
  <c r="AB1113" i="1"/>
  <c r="AA1113" i="1"/>
  <c r="Z1113" i="1"/>
  <c r="Y1113" i="1"/>
  <c r="X1113" i="1"/>
  <c r="W1113" i="1"/>
  <c r="V1113" i="1"/>
  <c r="T1113" i="1"/>
  <c r="S1113" i="1"/>
  <c r="R1113" i="1"/>
  <c r="Q1113" i="1"/>
  <c r="P1113" i="1"/>
  <c r="O1113" i="1"/>
  <c r="N1113" i="1"/>
  <c r="M1113" i="1"/>
  <c r="L1113" i="1"/>
  <c r="K1113" i="1"/>
  <c r="J1113" i="1"/>
  <c r="I1113" i="1"/>
  <c r="G1113" i="1"/>
  <c r="H1113" i="1" s="1"/>
  <c r="AZ1112" i="1"/>
  <c r="AY1112" i="1"/>
  <c r="AX1112" i="1"/>
  <c r="AW1112" i="1"/>
  <c r="AV1112" i="1"/>
  <c r="AT1112" i="1"/>
  <c r="AS1112" i="1"/>
  <c r="AR1112" i="1"/>
  <c r="AQ1112" i="1"/>
  <c r="AP1112" i="1"/>
  <c r="AO1112" i="1"/>
  <c r="AN1112" i="1"/>
  <c r="AM1112" i="1"/>
  <c r="AL1112" i="1"/>
  <c r="AK1112" i="1"/>
  <c r="AJ1112" i="1"/>
  <c r="AI1112" i="1"/>
  <c r="AG1112" i="1"/>
  <c r="AF1112" i="1"/>
  <c r="AE1112" i="1"/>
  <c r="AD1112" i="1"/>
  <c r="AC1112" i="1"/>
  <c r="AB1112" i="1"/>
  <c r="AA1112" i="1"/>
  <c r="Z1112" i="1"/>
  <c r="Y1112" i="1"/>
  <c r="X1112" i="1"/>
  <c r="W1112" i="1"/>
  <c r="V1112" i="1"/>
  <c r="T1112" i="1"/>
  <c r="S1112" i="1"/>
  <c r="R1112" i="1"/>
  <c r="Q1112" i="1"/>
  <c r="P1112" i="1"/>
  <c r="O1112" i="1"/>
  <c r="N1112" i="1"/>
  <c r="M1112" i="1"/>
  <c r="L1112" i="1"/>
  <c r="K1112" i="1"/>
  <c r="J1112" i="1"/>
  <c r="I1112" i="1"/>
  <c r="G1112" i="1"/>
  <c r="H1112" i="1" s="1"/>
  <c r="AZ1107" i="1"/>
  <c r="AY1107" i="1"/>
  <c r="AX1107" i="1"/>
  <c r="AW1107" i="1"/>
  <c r="AV1107" i="1"/>
  <c r="AT1107" i="1"/>
  <c r="AS1107" i="1"/>
  <c r="AR1107" i="1"/>
  <c r="AQ1107" i="1"/>
  <c r="AP1107" i="1"/>
  <c r="AO1107" i="1"/>
  <c r="AN1107" i="1"/>
  <c r="AM1107" i="1"/>
  <c r="AL1107" i="1"/>
  <c r="AK1107" i="1"/>
  <c r="AJ1107" i="1"/>
  <c r="AI1107" i="1"/>
  <c r="AG1107" i="1"/>
  <c r="AF1107" i="1"/>
  <c r="AE1107" i="1"/>
  <c r="AD1107" i="1"/>
  <c r="AC1107" i="1"/>
  <c r="AB1107" i="1"/>
  <c r="AA1107" i="1"/>
  <c r="Z1107" i="1"/>
  <c r="Y1107" i="1"/>
  <c r="X1107" i="1"/>
  <c r="W1107" i="1"/>
  <c r="V1107" i="1"/>
  <c r="T1107" i="1"/>
  <c r="S1107" i="1"/>
  <c r="R1107" i="1"/>
  <c r="Q1107" i="1"/>
  <c r="P1107" i="1"/>
  <c r="O1107" i="1"/>
  <c r="N1107" i="1"/>
  <c r="M1107" i="1"/>
  <c r="L1107" i="1"/>
  <c r="K1107" i="1"/>
  <c r="J1107" i="1"/>
  <c r="I1107" i="1"/>
  <c r="G1107" i="1"/>
  <c r="H1107" i="1" s="1"/>
  <c r="AZ1106" i="1"/>
  <c r="AY1106" i="1"/>
  <c r="AX1106" i="1"/>
  <c r="AW1106" i="1"/>
  <c r="AV1106" i="1"/>
  <c r="AT1106" i="1"/>
  <c r="AS1106" i="1"/>
  <c r="AR1106" i="1"/>
  <c r="AQ1106" i="1"/>
  <c r="AP1106" i="1"/>
  <c r="AO1106" i="1"/>
  <c r="AN1106" i="1"/>
  <c r="AM1106" i="1"/>
  <c r="AL1106" i="1"/>
  <c r="AK1106" i="1"/>
  <c r="AJ1106" i="1"/>
  <c r="AI1106" i="1"/>
  <c r="AG1106" i="1"/>
  <c r="AF1106" i="1"/>
  <c r="AE1106" i="1"/>
  <c r="AD1106" i="1"/>
  <c r="AC1106" i="1"/>
  <c r="AB1106" i="1"/>
  <c r="AA1106" i="1"/>
  <c r="Z1106" i="1"/>
  <c r="Y1106" i="1"/>
  <c r="X1106" i="1"/>
  <c r="W1106" i="1"/>
  <c r="V1106" i="1"/>
  <c r="T1106" i="1"/>
  <c r="S1106" i="1"/>
  <c r="R1106" i="1"/>
  <c r="Q1106" i="1"/>
  <c r="P1106" i="1"/>
  <c r="O1106" i="1"/>
  <c r="N1106" i="1"/>
  <c r="M1106" i="1"/>
  <c r="L1106" i="1"/>
  <c r="K1106" i="1"/>
  <c r="J1106" i="1"/>
  <c r="I1106" i="1"/>
  <c r="G1106" i="1"/>
  <c r="H1106" i="1" s="1"/>
  <c r="AP1105" i="1"/>
  <c r="AO1105" i="1"/>
  <c r="AN1105" i="1"/>
  <c r="AM1105" i="1"/>
  <c r="AL1105" i="1"/>
  <c r="AK1105" i="1"/>
  <c r="AJ1105" i="1"/>
  <c r="AI1105" i="1"/>
  <c r="AG1105" i="1"/>
  <c r="AF1105" i="1"/>
  <c r="AE1105" i="1"/>
  <c r="AD1105" i="1"/>
  <c r="AC1105" i="1"/>
  <c r="AB1105" i="1"/>
  <c r="AA1105" i="1"/>
  <c r="Z1105" i="1"/>
  <c r="Y1105" i="1"/>
  <c r="X1105" i="1"/>
  <c r="W1105" i="1"/>
  <c r="V1105" i="1"/>
  <c r="T1105" i="1"/>
  <c r="S1105" i="1"/>
  <c r="R1105" i="1"/>
  <c r="Q1105" i="1"/>
  <c r="P1105" i="1"/>
  <c r="O1105" i="1"/>
  <c r="N1105" i="1"/>
  <c r="M1105" i="1"/>
  <c r="L1105" i="1"/>
  <c r="K1105" i="1"/>
  <c r="J1105" i="1"/>
  <c r="I1105" i="1"/>
  <c r="G1105" i="1"/>
  <c r="H1105" i="1" s="1"/>
  <c r="AP1104" i="1"/>
  <c r="AO1104" i="1"/>
  <c r="AN1104" i="1"/>
  <c r="AM1104" i="1"/>
  <c r="AL1104" i="1"/>
  <c r="AK1104" i="1"/>
  <c r="AJ1104" i="1"/>
  <c r="AI1104" i="1"/>
  <c r="AG1104" i="1"/>
  <c r="AF1104" i="1"/>
  <c r="AE1104" i="1"/>
  <c r="AD1104" i="1"/>
  <c r="AC1104" i="1"/>
  <c r="AB1104" i="1"/>
  <c r="AA1104" i="1"/>
  <c r="Z1104" i="1"/>
  <c r="Y1104" i="1"/>
  <c r="X1104" i="1"/>
  <c r="W1104" i="1"/>
  <c r="V1104" i="1"/>
  <c r="T1104" i="1"/>
  <c r="S1104" i="1"/>
  <c r="R1104" i="1"/>
  <c r="Q1104" i="1"/>
  <c r="P1104" i="1"/>
  <c r="O1104" i="1"/>
  <c r="N1104" i="1"/>
  <c r="M1104" i="1"/>
  <c r="L1104" i="1"/>
  <c r="K1104" i="1"/>
  <c r="J1104" i="1"/>
  <c r="I1104" i="1"/>
  <c r="G1104" i="1"/>
  <c r="H1104" i="1" s="1"/>
  <c r="AP1103" i="1"/>
  <c r="AO1103" i="1"/>
  <c r="AN1103" i="1"/>
  <c r="AM1103" i="1"/>
  <c r="AL1103" i="1"/>
  <c r="AK1103" i="1"/>
  <c r="AJ1103" i="1"/>
  <c r="AI1103" i="1"/>
  <c r="AG1103" i="1"/>
  <c r="AF1103" i="1"/>
  <c r="AE1103" i="1"/>
  <c r="AD1103" i="1"/>
  <c r="AC1103" i="1"/>
  <c r="AB1103" i="1"/>
  <c r="AA1103" i="1"/>
  <c r="Z1103" i="1"/>
  <c r="Y1103" i="1"/>
  <c r="X1103" i="1"/>
  <c r="W1103" i="1"/>
  <c r="V1103" i="1"/>
  <c r="T1103" i="1"/>
  <c r="S1103" i="1"/>
  <c r="R1103" i="1"/>
  <c r="Q1103" i="1"/>
  <c r="P1103" i="1"/>
  <c r="O1103" i="1"/>
  <c r="N1103" i="1"/>
  <c r="M1103" i="1"/>
  <c r="L1103" i="1"/>
  <c r="K1103" i="1"/>
  <c r="J1103" i="1"/>
  <c r="I1103" i="1"/>
  <c r="G1103" i="1"/>
  <c r="H1103" i="1" s="1"/>
  <c r="AP1102" i="1"/>
  <c r="AO1102" i="1"/>
  <c r="AN1102" i="1"/>
  <c r="AM1102" i="1"/>
  <c r="AL1102" i="1"/>
  <c r="AK1102" i="1"/>
  <c r="AJ1102" i="1"/>
  <c r="AI1102" i="1"/>
  <c r="AG1102" i="1"/>
  <c r="AF1102" i="1"/>
  <c r="AE1102" i="1"/>
  <c r="AD1102" i="1"/>
  <c r="AC1102" i="1"/>
  <c r="AB1102" i="1"/>
  <c r="AA1102" i="1"/>
  <c r="Z1102" i="1"/>
  <c r="Y1102" i="1"/>
  <c r="X1102" i="1"/>
  <c r="W1102" i="1"/>
  <c r="V1102" i="1"/>
  <c r="T1102" i="1"/>
  <c r="S1102" i="1"/>
  <c r="R1102" i="1"/>
  <c r="Q1102" i="1"/>
  <c r="P1102" i="1"/>
  <c r="O1102" i="1"/>
  <c r="N1102" i="1"/>
  <c r="M1102" i="1"/>
  <c r="L1102" i="1"/>
  <c r="K1102" i="1"/>
  <c r="J1102" i="1"/>
  <c r="I1102" i="1"/>
  <c r="G1102" i="1"/>
  <c r="H1102" i="1" s="1"/>
  <c r="AP1101" i="1"/>
  <c r="AO1101" i="1"/>
  <c r="AN1101" i="1"/>
  <c r="AM1101" i="1"/>
  <c r="AL1101" i="1"/>
  <c r="AK1101" i="1"/>
  <c r="AJ1101" i="1"/>
  <c r="AI1101" i="1"/>
  <c r="AG1101" i="1"/>
  <c r="AF1101" i="1"/>
  <c r="AE1101" i="1"/>
  <c r="AD1101" i="1"/>
  <c r="AC1101" i="1"/>
  <c r="AB1101" i="1"/>
  <c r="AA1101" i="1"/>
  <c r="Z1101" i="1"/>
  <c r="Y1101" i="1"/>
  <c r="X1101" i="1"/>
  <c r="W1101" i="1"/>
  <c r="V1101" i="1"/>
  <c r="T1101" i="1"/>
  <c r="S1101" i="1"/>
  <c r="R1101" i="1"/>
  <c r="Q1101" i="1"/>
  <c r="P1101" i="1"/>
  <c r="O1101" i="1"/>
  <c r="N1101" i="1"/>
  <c r="M1101" i="1"/>
  <c r="L1101" i="1"/>
  <c r="K1101" i="1"/>
  <c r="J1101" i="1"/>
  <c r="I1101" i="1"/>
  <c r="G1101" i="1"/>
  <c r="H1101" i="1" s="1"/>
  <c r="AP1100" i="1"/>
  <c r="AO1100" i="1"/>
  <c r="AN1100" i="1"/>
  <c r="AM1100" i="1"/>
  <c r="AL1100" i="1"/>
  <c r="AK1100" i="1"/>
  <c r="AJ1100" i="1"/>
  <c r="AI1100" i="1"/>
  <c r="AG1100" i="1"/>
  <c r="AF1100" i="1"/>
  <c r="AE1100" i="1"/>
  <c r="AD1100" i="1"/>
  <c r="AC1100" i="1"/>
  <c r="AB1100" i="1"/>
  <c r="AA1100" i="1"/>
  <c r="Z1100" i="1"/>
  <c r="Y1100" i="1"/>
  <c r="X1100" i="1"/>
  <c r="W1100" i="1"/>
  <c r="V1100" i="1"/>
  <c r="T1100" i="1"/>
  <c r="S1100" i="1"/>
  <c r="R1100" i="1"/>
  <c r="Q1100" i="1"/>
  <c r="P1100" i="1"/>
  <c r="O1100" i="1"/>
  <c r="N1100" i="1"/>
  <c r="M1100" i="1"/>
  <c r="L1100" i="1"/>
  <c r="K1100" i="1"/>
  <c r="J1100" i="1"/>
  <c r="I1100" i="1"/>
  <c r="G1100" i="1"/>
  <c r="H1100" i="1" s="1"/>
  <c r="AZ1098" i="1"/>
  <c r="AY1098" i="1"/>
  <c r="AX1098" i="1"/>
  <c r="AW1098" i="1"/>
  <c r="AV1098" i="1"/>
  <c r="AT1098" i="1"/>
  <c r="AS1098" i="1"/>
  <c r="AR1098" i="1"/>
  <c r="AQ1098" i="1"/>
  <c r="AP1098" i="1"/>
  <c r="AO1098" i="1"/>
  <c r="AN1098" i="1"/>
  <c r="AM1098" i="1"/>
  <c r="AL1098" i="1"/>
  <c r="AK1098" i="1"/>
  <c r="AJ1098" i="1"/>
  <c r="AI1098" i="1"/>
  <c r="AG1098" i="1"/>
  <c r="AF1098" i="1"/>
  <c r="AE1098" i="1"/>
  <c r="AD1098" i="1"/>
  <c r="AC1098" i="1"/>
  <c r="AB1098" i="1"/>
  <c r="AA1098" i="1"/>
  <c r="Z1098" i="1"/>
  <c r="Y1098" i="1"/>
  <c r="X1098" i="1"/>
  <c r="W1098" i="1"/>
  <c r="V1098" i="1"/>
  <c r="T1098" i="1"/>
  <c r="S1098" i="1"/>
  <c r="R1098" i="1"/>
  <c r="Q1098" i="1"/>
  <c r="P1098" i="1"/>
  <c r="O1098" i="1"/>
  <c r="N1098" i="1"/>
  <c r="M1098" i="1"/>
  <c r="L1098" i="1"/>
  <c r="K1098" i="1"/>
  <c r="J1098" i="1"/>
  <c r="I1098" i="1"/>
  <c r="G1098" i="1"/>
  <c r="H1098" i="1" s="1"/>
  <c r="AZ1097" i="1"/>
  <c r="AY1097" i="1"/>
  <c r="AX1097" i="1"/>
  <c r="AW1097" i="1"/>
  <c r="AV1097" i="1"/>
  <c r="AT1097" i="1"/>
  <c r="AS1097" i="1"/>
  <c r="AR1097" i="1"/>
  <c r="AQ1097" i="1"/>
  <c r="AP1097" i="1"/>
  <c r="AO1097" i="1"/>
  <c r="AN1097" i="1"/>
  <c r="AM1097" i="1"/>
  <c r="AL1097" i="1"/>
  <c r="AK1097" i="1"/>
  <c r="AJ1097" i="1"/>
  <c r="AI1097" i="1"/>
  <c r="AG1097" i="1"/>
  <c r="AF1097" i="1"/>
  <c r="AE1097" i="1"/>
  <c r="AD1097" i="1"/>
  <c r="AC1097" i="1"/>
  <c r="AB1097" i="1"/>
  <c r="AA1097" i="1"/>
  <c r="Z1097" i="1"/>
  <c r="Y1097" i="1"/>
  <c r="X1097" i="1"/>
  <c r="W1097" i="1"/>
  <c r="V1097" i="1"/>
  <c r="T1097" i="1"/>
  <c r="S1097" i="1"/>
  <c r="R1097" i="1"/>
  <c r="Q1097" i="1"/>
  <c r="P1097" i="1"/>
  <c r="O1097" i="1"/>
  <c r="N1097" i="1"/>
  <c r="M1097" i="1"/>
  <c r="L1097" i="1"/>
  <c r="K1097" i="1"/>
  <c r="J1097" i="1"/>
  <c r="I1097" i="1"/>
  <c r="G1097" i="1"/>
  <c r="H1097" i="1" s="1"/>
  <c r="AZ1095" i="1"/>
  <c r="AY1095" i="1"/>
  <c r="AX1095" i="1"/>
  <c r="AW1095" i="1"/>
  <c r="AV1095" i="1"/>
  <c r="AT1095" i="1"/>
  <c r="AS1095" i="1"/>
  <c r="AR1095" i="1"/>
  <c r="AQ1095" i="1"/>
  <c r="AP1095" i="1"/>
  <c r="AO1095" i="1"/>
  <c r="AN1095" i="1"/>
  <c r="AM1095" i="1"/>
  <c r="AL1095" i="1"/>
  <c r="AK1095" i="1"/>
  <c r="AJ1095" i="1"/>
  <c r="AI1095" i="1"/>
  <c r="AG1095" i="1"/>
  <c r="AF1095" i="1"/>
  <c r="AE1095" i="1"/>
  <c r="AD1095" i="1"/>
  <c r="AC1095" i="1"/>
  <c r="AB1095" i="1"/>
  <c r="AA1095" i="1"/>
  <c r="Z1095" i="1"/>
  <c r="Y1095" i="1"/>
  <c r="X1095" i="1"/>
  <c r="W1095" i="1"/>
  <c r="V1095" i="1"/>
  <c r="T1095" i="1"/>
  <c r="S1095" i="1"/>
  <c r="R1095" i="1"/>
  <c r="Q1095" i="1"/>
  <c r="P1095" i="1"/>
  <c r="O1095" i="1"/>
  <c r="N1095" i="1"/>
  <c r="M1095" i="1"/>
  <c r="L1095" i="1"/>
  <c r="K1095" i="1"/>
  <c r="J1095" i="1"/>
  <c r="I1095" i="1"/>
  <c r="G1095" i="1"/>
  <c r="H1095" i="1" s="1"/>
  <c r="AX1094" i="1"/>
  <c r="AW1094" i="1"/>
  <c r="AV1094" i="1"/>
  <c r="AT1094" i="1"/>
  <c r="AS1094" i="1"/>
  <c r="AR1094" i="1"/>
  <c r="AQ1094" i="1"/>
  <c r="AP1094" i="1"/>
  <c r="AO1094" i="1"/>
  <c r="AN1094" i="1"/>
  <c r="AM1094" i="1"/>
  <c r="AL1094" i="1"/>
  <c r="AK1094" i="1"/>
  <c r="AJ1094" i="1"/>
  <c r="AI1094" i="1"/>
  <c r="AG1094" i="1"/>
  <c r="AF1094" i="1"/>
  <c r="AE1094" i="1"/>
  <c r="AD1094" i="1"/>
  <c r="AC1094" i="1"/>
  <c r="AB1094" i="1"/>
  <c r="AA1094" i="1"/>
  <c r="Z1094" i="1"/>
  <c r="Y1094" i="1"/>
  <c r="X1094" i="1"/>
  <c r="W1094" i="1"/>
  <c r="V1094" i="1"/>
  <c r="T1094" i="1"/>
  <c r="S1094" i="1"/>
  <c r="R1094" i="1"/>
  <c r="Q1094" i="1"/>
  <c r="P1094" i="1"/>
  <c r="O1094" i="1"/>
  <c r="N1094" i="1"/>
  <c r="M1094" i="1"/>
  <c r="L1094" i="1"/>
  <c r="K1094" i="1"/>
  <c r="J1094" i="1"/>
  <c r="I1094" i="1"/>
  <c r="G1094" i="1"/>
  <c r="H1094" i="1" s="1"/>
  <c r="AX1093" i="1"/>
  <c r="AW1093" i="1"/>
  <c r="AV1093" i="1"/>
  <c r="AT1093" i="1"/>
  <c r="AS1093" i="1"/>
  <c r="AR1093" i="1"/>
  <c r="AQ1093" i="1"/>
  <c r="AP1093" i="1"/>
  <c r="AO1093" i="1"/>
  <c r="AN1093" i="1"/>
  <c r="AM1093" i="1"/>
  <c r="AL1093" i="1"/>
  <c r="AK1093" i="1"/>
  <c r="AJ1093" i="1"/>
  <c r="AI1093" i="1"/>
  <c r="AG1093" i="1"/>
  <c r="AF1093" i="1"/>
  <c r="AE1093" i="1"/>
  <c r="AD1093" i="1"/>
  <c r="AC1093" i="1"/>
  <c r="AB1093" i="1"/>
  <c r="AA1093" i="1"/>
  <c r="Z1093" i="1"/>
  <c r="Y1093" i="1"/>
  <c r="X1093" i="1"/>
  <c r="W1093" i="1"/>
  <c r="V1093" i="1"/>
  <c r="T1093" i="1"/>
  <c r="S1093" i="1"/>
  <c r="R1093" i="1"/>
  <c r="Q1093" i="1"/>
  <c r="P1093" i="1"/>
  <c r="O1093" i="1"/>
  <c r="N1093" i="1"/>
  <c r="M1093" i="1"/>
  <c r="L1093" i="1"/>
  <c r="K1093" i="1"/>
  <c r="J1093" i="1"/>
  <c r="I1093" i="1"/>
  <c r="G1093" i="1"/>
  <c r="H1093" i="1" s="1"/>
  <c r="AX1092" i="1"/>
  <c r="AW1092" i="1"/>
  <c r="AV1092" i="1"/>
  <c r="AT1092" i="1"/>
  <c r="AS1092" i="1"/>
  <c r="AR1092" i="1"/>
  <c r="AQ1092" i="1"/>
  <c r="AP1092" i="1"/>
  <c r="AO1092" i="1"/>
  <c r="AN1092" i="1"/>
  <c r="AM1092" i="1"/>
  <c r="AL1092" i="1"/>
  <c r="AK1092" i="1"/>
  <c r="AJ1092" i="1"/>
  <c r="AI1092" i="1"/>
  <c r="AG1092" i="1"/>
  <c r="AF1092" i="1"/>
  <c r="AE1092" i="1"/>
  <c r="AD1092" i="1"/>
  <c r="AC1092" i="1"/>
  <c r="AB1092" i="1"/>
  <c r="AA1092" i="1"/>
  <c r="Z1092" i="1"/>
  <c r="Y1092" i="1"/>
  <c r="X1092" i="1"/>
  <c r="W1092" i="1"/>
  <c r="V1092" i="1"/>
  <c r="T1092" i="1"/>
  <c r="S1092" i="1"/>
  <c r="R1092" i="1"/>
  <c r="Q1092" i="1"/>
  <c r="P1092" i="1"/>
  <c r="O1092" i="1"/>
  <c r="N1092" i="1"/>
  <c r="M1092" i="1"/>
  <c r="L1092" i="1"/>
  <c r="K1092" i="1"/>
  <c r="J1092" i="1"/>
  <c r="I1092" i="1"/>
  <c r="G1092" i="1"/>
  <c r="H1092" i="1" s="1"/>
  <c r="AZ1090" i="1"/>
  <c r="AY1090" i="1"/>
  <c r="AX1090" i="1"/>
  <c r="AW1090" i="1"/>
  <c r="AV1090" i="1"/>
  <c r="AT1090" i="1"/>
  <c r="AS1090" i="1"/>
  <c r="AR1090" i="1"/>
  <c r="AQ1090" i="1"/>
  <c r="AP1090" i="1"/>
  <c r="AO1090" i="1"/>
  <c r="AN1090" i="1"/>
  <c r="AM1090" i="1"/>
  <c r="AL1090" i="1"/>
  <c r="AK1090" i="1"/>
  <c r="AJ1090" i="1"/>
  <c r="AI1090" i="1"/>
  <c r="AG1090" i="1"/>
  <c r="AF1090" i="1"/>
  <c r="AE1090" i="1"/>
  <c r="AD1090" i="1"/>
  <c r="AC1090" i="1"/>
  <c r="AB1090" i="1"/>
  <c r="AA1090" i="1"/>
  <c r="Z1090" i="1"/>
  <c r="Y1090" i="1"/>
  <c r="X1090" i="1"/>
  <c r="W1090" i="1"/>
  <c r="V1090" i="1"/>
  <c r="T1090" i="1"/>
  <c r="S1090" i="1"/>
  <c r="R1090" i="1"/>
  <c r="Q1090" i="1"/>
  <c r="P1090" i="1"/>
  <c r="O1090" i="1"/>
  <c r="N1090" i="1"/>
  <c r="M1090" i="1"/>
  <c r="L1090" i="1"/>
  <c r="K1090" i="1"/>
  <c r="J1090" i="1"/>
  <c r="I1090" i="1"/>
  <c r="G1090" i="1"/>
  <c r="H1090" i="1" s="1"/>
  <c r="AY1089" i="1"/>
  <c r="AX1089" i="1"/>
  <c r="AW1089" i="1"/>
  <c r="AV1089" i="1"/>
  <c r="AT1089" i="1"/>
  <c r="AS1089" i="1"/>
  <c r="AR1089" i="1"/>
  <c r="AQ1089" i="1"/>
  <c r="AP1089" i="1"/>
  <c r="AO1089" i="1"/>
  <c r="AN1089" i="1"/>
  <c r="AM1089" i="1"/>
  <c r="AL1089" i="1"/>
  <c r="AK1089" i="1"/>
  <c r="AJ1089" i="1"/>
  <c r="AI1089" i="1"/>
  <c r="AG1089" i="1"/>
  <c r="AF1089" i="1"/>
  <c r="AE1089" i="1"/>
  <c r="AD1089" i="1"/>
  <c r="AC1089" i="1"/>
  <c r="AB1089" i="1"/>
  <c r="AA1089" i="1"/>
  <c r="Z1089" i="1"/>
  <c r="Y1089" i="1"/>
  <c r="X1089" i="1"/>
  <c r="W1089" i="1"/>
  <c r="V1089" i="1"/>
  <c r="T1089" i="1"/>
  <c r="S1089" i="1"/>
  <c r="R1089" i="1"/>
  <c r="Q1089" i="1"/>
  <c r="P1089" i="1"/>
  <c r="O1089" i="1"/>
  <c r="N1089" i="1"/>
  <c r="M1089" i="1"/>
  <c r="L1089" i="1"/>
  <c r="K1089" i="1"/>
  <c r="J1089" i="1"/>
  <c r="I1089" i="1"/>
  <c r="G1089" i="1"/>
  <c r="H1089" i="1" s="1"/>
  <c r="BB1087" i="1"/>
  <c r="BA1087" i="1"/>
  <c r="AZ1087" i="1"/>
  <c r="AY1087" i="1"/>
  <c r="AX1087" i="1"/>
  <c r="AW1087" i="1"/>
  <c r="AV1087" i="1"/>
  <c r="AT1087" i="1"/>
  <c r="AS1087" i="1"/>
  <c r="AR1087" i="1"/>
  <c r="AQ1087" i="1"/>
  <c r="AP1087" i="1"/>
  <c r="AO1087" i="1"/>
  <c r="AN1087" i="1"/>
  <c r="AM1087" i="1"/>
  <c r="AL1087" i="1"/>
  <c r="AK1087" i="1"/>
  <c r="AJ1087" i="1"/>
  <c r="AI1087" i="1"/>
  <c r="AG1087" i="1"/>
  <c r="AF1087" i="1"/>
  <c r="AE1087" i="1"/>
  <c r="AD1087" i="1"/>
  <c r="AC1087" i="1"/>
  <c r="AB1087" i="1"/>
  <c r="AA1087" i="1"/>
  <c r="Z1087" i="1"/>
  <c r="Y1087" i="1"/>
  <c r="X1087" i="1"/>
  <c r="W1087" i="1"/>
  <c r="V1087" i="1"/>
  <c r="T1087" i="1"/>
  <c r="S1087" i="1"/>
  <c r="R1087" i="1"/>
  <c r="Q1087" i="1"/>
  <c r="P1087" i="1"/>
  <c r="O1087" i="1"/>
  <c r="N1087" i="1"/>
  <c r="M1087" i="1"/>
  <c r="L1087" i="1"/>
  <c r="K1087" i="1"/>
  <c r="J1087" i="1"/>
  <c r="I1087" i="1"/>
  <c r="G1087" i="1"/>
  <c r="H1087" i="1" s="1"/>
  <c r="BA1086" i="1"/>
  <c r="AZ1086" i="1"/>
  <c r="AY1086" i="1"/>
  <c r="AX1086" i="1"/>
  <c r="AW1086" i="1"/>
  <c r="AV1086" i="1"/>
  <c r="AT1086" i="1"/>
  <c r="AS1086" i="1"/>
  <c r="AR1086" i="1"/>
  <c r="AQ1086" i="1"/>
  <c r="AP1086" i="1"/>
  <c r="AO1086" i="1"/>
  <c r="AN1086" i="1"/>
  <c r="AM1086" i="1"/>
  <c r="AL1086" i="1"/>
  <c r="AK1086" i="1"/>
  <c r="AJ1086" i="1"/>
  <c r="AI1086" i="1"/>
  <c r="AG1086" i="1"/>
  <c r="AF1086" i="1"/>
  <c r="AE1086" i="1"/>
  <c r="AD1086" i="1"/>
  <c r="AC1086" i="1"/>
  <c r="AB1086" i="1"/>
  <c r="AA1086" i="1"/>
  <c r="Z1086" i="1"/>
  <c r="Y1086" i="1"/>
  <c r="X1086" i="1"/>
  <c r="W1086" i="1"/>
  <c r="V1086" i="1"/>
  <c r="T1086" i="1"/>
  <c r="S1086" i="1"/>
  <c r="R1086" i="1"/>
  <c r="Q1086" i="1"/>
  <c r="P1086" i="1"/>
  <c r="O1086" i="1"/>
  <c r="N1086" i="1"/>
  <c r="M1086" i="1"/>
  <c r="L1086" i="1"/>
  <c r="K1086" i="1"/>
  <c r="J1086" i="1"/>
  <c r="I1086" i="1"/>
  <c r="G1086" i="1"/>
  <c r="H1086" i="1" s="1"/>
  <c r="BA1085" i="1"/>
  <c r="AZ1085" i="1"/>
  <c r="AY1085" i="1"/>
  <c r="AX1085" i="1"/>
  <c r="AW1085" i="1"/>
  <c r="AV1085" i="1"/>
  <c r="AT1085" i="1"/>
  <c r="AS1085" i="1"/>
  <c r="AR1085" i="1"/>
  <c r="AQ1085" i="1"/>
  <c r="AP1085" i="1"/>
  <c r="AO1085" i="1"/>
  <c r="AN1085" i="1"/>
  <c r="AM1085" i="1"/>
  <c r="AL1085" i="1"/>
  <c r="AK1085" i="1"/>
  <c r="AJ1085" i="1"/>
  <c r="AI1085" i="1"/>
  <c r="AG1085" i="1"/>
  <c r="AF1085" i="1"/>
  <c r="AE1085" i="1"/>
  <c r="AD1085" i="1"/>
  <c r="AC1085" i="1"/>
  <c r="AB1085" i="1"/>
  <c r="AA1085" i="1"/>
  <c r="Z1085" i="1"/>
  <c r="Y1085" i="1"/>
  <c r="X1085" i="1"/>
  <c r="W1085" i="1"/>
  <c r="V1085" i="1"/>
  <c r="T1085" i="1"/>
  <c r="S1085" i="1"/>
  <c r="R1085" i="1"/>
  <c r="Q1085" i="1"/>
  <c r="P1085" i="1"/>
  <c r="O1085" i="1"/>
  <c r="N1085" i="1"/>
  <c r="M1085" i="1"/>
  <c r="L1085" i="1"/>
  <c r="K1085" i="1"/>
  <c r="J1085" i="1"/>
  <c r="I1085" i="1"/>
  <c r="G1085" i="1"/>
  <c r="H1085" i="1" s="1"/>
  <c r="AZ1084" i="1"/>
  <c r="AY1084" i="1"/>
  <c r="AX1084" i="1"/>
  <c r="AW1084" i="1"/>
  <c r="AV1084" i="1"/>
  <c r="AT1084" i="1"/>
  <c r="AS1084" i="1"/>
  <c r="AR1084" i="1"/>
  <c r="AQ1084" i="1"/>
  <c r="AP1084" i="1"/>
  <c r="AO1084" i="1"/>
  <c r="AN1084" i="1"/>
  <c r="AM1084" i="1"/>
  <c r="AL1084" i="1"/>
  <c r="AK1084" i="1"/>
  <c r="AJ1084" i="1"/>
  <c r="AI1084" i="1"/>
  <c r="AG1084" i="1"/>
  <c r="AF1084" i="1"/>
  <c r="AE1084" i="1"/>
  <c r="AD1084" i="1"/>
  <c r="AC1084" i="1"/>
  <c r="AB1084" i="1"/>
  <c r="AA1084" i="1"/>
  <c r="Z1084" i="1"/>
  <c r="Y1084" i="1"/>
  <c r="X1084" i="1"/>
  <c r="W1084" i="1"/>
  <c r="V1084" i="1"/>
  <c r="T1084" i="1"/>
  <c r="S1084" i="1"/>
  <c r="R1084" i="1"/>
  <c r="Q1084" i="1"/>
  <c r="P1084" i="1"/>
  <c r="O1084" i="1"/>
  <c r="N1084" i="1"/>
  <c r="M1084" i="1"/>
  <c r="L1084" i="1"/>
  <c r="K1084" i="1"/>
  <c r="J1084" i="1"/>
  <c r="I1084" i="1"/>
  <c r="G1084" i="1"/>
  <c r="H1084" i="1" s="1"/>
  <c r="AM1080" i="1"/>
  <c r="AL1080" i="1"/>
  <c r="AK1080" i="1"/>
  <c r="AJ1080" i="1"/>
  <c r="AI1080" i="1"/>
  <c r="AG1080" i="1"/>
  <c r="AF1080" i="1"/>
  <c r="AE1080" i="1"/>
  <c r="AD1080" i="1"/>
  <c r="AC1080" i="1"/>
  <c r="AB1080" i="1"/>
  <c r="AA1080" i="1"/>
  <c r="Z1080" i="1"/>
  <c r="Y1080" i="1"/>
  <c r="X1080" i="1"/>
  <c r="W1080" i="1"/>
  <c r="V1080" i="1"/>
  <c r="T1080" i="1"/>
  <c r="S1080" i="1"/>
  <c r="R1080" i="1"/>
  <c r="Q1080" i="1"/>
  <c r="P1080" i="1"/>
  <c r="O1080" i="1"/>
  <c r="N1080" i="1"/>
  <c r="M1080" i="1"/>
  <c r="L1080" i="1"/>
  <c r="K1080" i="1"/>
  <c r="J1080" i="1"/>
  <c r="I1080" i="1"/>
  <c r="G1080" i="1"/>
  <c r="H1080" i="1" s="1"/>
  <c r="AM1079" i="1"/>
  <c r="AL1079" i="1"/>
  <c r="AK1079" i="1"/>
  <c r="AJ1079" i="1"/>
  <c r="AI1079" i="1"/>
  <c r="AG1079" i="1"/>
  <c r="AF1079" i="1"/>
  <c r="AE1079" i="1"/>
  <c r="AD1079" i="1"/>
  <c r="AC1079" i="1"/>
  <c r="AB1079" i="1"/>
  <c r="AA1079" i="1"/>
  <c r="Z1079" i="1"/>
  <c r="Y1079" i="1"/>
  <c r="X1079" i="1"/>
  <c r="W1079" i="1"/>
  <c r="V1079" i="1"/>
  <c r="T1079" i="1"/>
  <c r="S1079" i="1"/>
  <c r="R1079" i="1"/>
  <c r="Q1079" i="1"/>
  <c r="P1079" i="1"/>
  <c r="O1079" i="1"/>
  <c r="N1079" i="1"/>
  <c r="M1079" i="1"/>
  <c r="L1079" i="1"/>
  <c r="K1079" i="1"/>
  <c r="J1079" i="1"/>
  <c r="I1079" i="1"/>
  <c r="G1079" i="1"/>
  <c r="H1079" i="1" s="1"/>
  <c r="AZ1077" i="1"/>
  <c r="AY1077" i="1"/>
  <c r="AX1077" i="1"/>
  <c r="AW1077" i="1"/>
  <c r="AV1077" i="1"/>
  <c r="AT1077" i="1"/>
  <c r="AS1077" i="1"/>
  <c r="AR1077" i="1"/>
  <c r="AQ1077" i="1"/>
  <c r="AP1077" i="1"/>
  <c r="AO1077" i="1"/>
  <c r="AN1077" i="1"/>
  <c r="AM1077" i="1"/>
  <c r="AL1077" i="1"/>
  <c r="AK1077" i="1"/>
  <c r="AJ1077" i="1"/>
  <c r="AI1077" i="1"/>
  <c r="AG1077" i="1"/>
  <c r="AF1077" i="1"/>
  <c r="AE1077" i="1"/>
  <c r="AD1077" i="1"/>
  <c r="AC1077" i="1"/>
  <c r="AB1077" i="1"/>
  <c r="AA1077" i="1"/>
  <c r="Z1077" i="1"/>
  <c r="Y1077" i="1"/>
  <c r="X1077" i="1"/>
  <c r="W1077" i="1"/>
  <c r="V1077" i="1"/>
  <c r="T1077" i="1"/>
  <c r="S1077" i="1"/>
  <c r="R1077" i="1"/>
  <c r="Q1077" i="1"/>
  <c r="P1077" i="1"/>
  <c r="O1077" i="1"/>
  <c r="N1077" i="1"/>
  <c r="M1077" i="1"/>
  <c r="L1077" i="1"/>
  <c r="K1077" i="1"/>
  <c r="J1077" i="1"/>
  <c r="I1077" i="1"/>
  <c r="G1077" i="1"/>
  <c r="H1077" i="1" s="1"/>
  <c r="AY1076" i="1"/>
  <c r="AX1076" i="1"/>
  <c r="AW1076" i="1"/>
  <c r="AV1076" i="1"/>
  <c r="AT1076" i="1"/>
  <c r="AS1076" i="1"/>
  <c r="AR1076" i="1"/>
  <c r="AQ1076" i="1"/>
  <c r="AP1076" i="1"/>
  <c r="AO1076" i="1"/>
  <c r="AN1076" i="1"/>
  <c r="AM1076" i="1"/>
  <c r="AL1076" i="1"/>
  <c r="AK1076" i="1"/>
  <c r="AJ1076" i="1"/>
  <c r="AI1076" i="1"/>
  <c r="AG1076" i="1"/>
  <c r="AF1076" i="1"/>
  <c r="AE1076" i="1"/>
  <c r="AD1076" i="1"/>
  <c r="AC1076" i="1"/>
  <c r="AB1076" i="1"/>
  <c r="AA1076" i="1"/>
  <c r="Z1076" i="1"/>
  <c r="Y1076" i="1"/>
  <c r="X1076" i="1"/>
  <c r="W1076" i="1"/>
  <c r="V1076" i="1"/>
  <c r="T1076" i="1"/>
  <c r="S1076" i="1"/>
  <c r="R1076" i="1"/>
  <c r="Q1076" i="1"/>
  <c r="P1076" i="1"/>
  <c r="O1076" i="1"/>
  <c r="N1076" i="1"/>
  <c r="M1076" i="1"/>
  <c r="L1076" i="1"/>
  <c r="K1076" i="1"/>
  <c r="J1076" i="1"/>
  <c r="I1076" i="1"/>
  <c r="G1076" i="1"/>
  <c r="H1076" i="1" s="1"/>
  <c r="AZ1074" i="1"/>
  <c r="AY1074" i="1"/>
  <c r="AX1074" i="1"/>
  <c r="AW1074" i="1"/>
  <c r="AV1074" i="1"/>
  <c r="AT1074" i="1"/>
  <c r="AS1074" i="1"/>
  <c r="AR1074" i="1"/>
  <c r="AQ1074" i="1"/>
  <c r="AP1074" i="1"/>
  <c r="AO1074" i="1"/>
  <c r="AN1074" i="1"/>
  <c r="AM1074" i="1"/>
  <c r="AL1074" i="1"/>
  <c r="AK1074" i="1"/>
  <c r="AJ1074" i="1"/>
  <c r="AI1074" i="1"/>
  <c r="AG1074" i="1"/>
  <c r="AF1074" i="1"/>
  <c r="AE1074" i="1"/>
  <c r="AD1074" i="1"/>
  <c r="AC1074" i="1"/>
  <c r="AB1074" i="1"/>
  <c r="AA1074" i="1"/>
  <c r="Z1074" i="1"/>
  <c r="Y1074" i="1"/>
  <c r="X1074" i="1"/>
  <c r="W1074" i="1"/>
  <c r="V1074" i="1"/>
  <c r="T1074" i="1"/>
  <c r="S1074" i="1"/>
  <c r="R1074" i="1"/>
  <c r="Q1074" i="1"/>
  <c r="P1074" i="1"/>
  <c r="O1074" i="1"/>
  <c r="N1074" i="1"/>
  <c r="M1074" i="1"/>
  <c r="L1074" i="1"/>
  <c r="K1074" i="1"/>
  <c r="J1074" i="1"/>
  <c r="I1074" i="1"/>
  <c r="G1074" i="1"/>
  <c r="H1074" i="1" s="1"/>
  <c r="BB1073" i="1"/>
  <c r="BA1073" i="1"/>
  <c r="AZ1073" i="1"/>
  <c r="AY1073" i="1"/>
  <c r="AX1073" i="1"/>
  <c r="AW1073" i="1"/>
  <c r="AV1073" i="1"/>
  <c r="AT1073" i="1"/>
  <c r="AS1073" i="1"/>
  <c r="AR1073" i="1"/>
  <c r="AQ1073" i="1"/>
  <c r="AP1073" i="1"/>
  <c r="AO1073" i="1"/>
  <c r="AN1073" i="1"/>
  <c r="AM1073" i="1"/>
  <c r="AL1073" i="1"/>
  <c r="AK1073" i="1"/>
  <c r="AJ1073" i="1"/>
  <c r="AI1073" i="1"/>
  <c r="AG1073" i="1"/>
  <c r="AF1073" i="1"/>
  <c r="AE1073" i="1"/>
  <c r="AD1073" i="1"/>
  <c r="AC1073" i="1"/>
  <c r="AB1073" i="1"/>
  <c r="AA1073" i="1"/>
  <c r="Z1073" i="1"/>
  <c r="Y1073" i="1"/>
  <c r="X1073" i="1"/>
  <c r="W1073" i="1"/>
  <c r="V1073" i="1"/>
  <c r="T1073" i="1"/>
  <c r="S1073" i="1"/>
  <c r="R1073" i="1"/>
  <c r="Q1073" i="1"/>
  <c r="P1073" i="1"/>
  <c r="O1073" i="1"/>
  <c r="N1073" i="1"/>
  <c r="M1073" i="1"/>
  <c r="L1073" i="1"/>
  <c r="K1073" i="1"/>
  <c r="J1073" i="1"/>
  <c r="I1073" i="1"/>
  <c r="G1073" i="1"/>
  <c r="H1073" i="1" s="1"/>
  <c r="AZ1071" i="1"/>
  <c r="AY1071" i="1"/>
  <c r="AX1071" i="1"/>
  <c r="AW1071" i="1"/>
  <c r="AV1071" i="1"/>
  <c r="AT1071" i="1"/>
  <c r="AS1071" i="1"/>
  <c r="AR1071" i="1"/>
  <c r="AQ1071" i="1"/>
  <c r="AP1071" i="1"/>
  <c r="AO1071" i="1"/>
  <c r="AN1071" i="1"/>
  <c r="AM1071" i="1"/>
  <c r="AL1071" i="1"/>
  <c r="AK1071" i="1"/>
  <c r="AJ1071" i="1"/>
  <c r="AI1071" i="1"/>
  <c r="AG1071" i="1"/>
  <c r="AF1071" i="1"/>
  <c r="AE1071" i="1"/>
  <c r="AD1071" i="1"/>
  <c r="AC1071" i="1"/>
  <c r="AB1071" i="1"/>
  <c r="AA1071" i="1"/>
  <c r="Z1071" i="1"/>
  <c r="Y1071" i="1"/>
  <c r="X1071" i="1"/>
  <c r="W1071" i="1"/>
  <c r="V1071" i="1"/>
  <c r="T1071" i="1"/>
  <c r="S1071" i="1"/>
  <c r="R1071" i="1"/>
  <c r="Q1071" i="1"/>
  <c r="P1071" i="1"/>
  <c r="O1071" i="1"/>
  <c r="N1071" i="1"/>
  <c r="M1071" i="1"/>
  <c r="L1071" i="1"/>
  <c r="K1071" i="1"/>
  <c r="J1071" i="1"/>
  <c r="I1071" i="1"/>
  <c r="G1071" i="1"/>
  <c r="H1071" i="1" s="1"/>
  <c r="AV1070" i="1"/>
  <c r="AT1070" i="1"/>
  <c r="AS1070" i="1"/>
  <c r="AR1070" i="1"/>
  <c r="AQ1070" i="1"/>
  <c r="AP1070" i="1"/>
  <c r="AO1070" i="1"/>
  <c r="AN1070" i="1"/>
  <c r="AM1070" i="1"/>
  <c r="AL1070" i="1"/>
  <c r="AK1070" i="1"/>
  <c r="AJ1070" i="1"/>
  <c r="AI1070" i="1"/>
  <c r="AG1070" i="1"/>
  <c r="AF1070" i="1"/>
  <c r="AE1070" i="1"/>
  <c r="AD1070" i="1"/>
  <c r="AC1070" i="1"/>
  <c r="AB1070" i="1"/>
  <c r="AA1070" i="1"/>
  <c r="Z1070" i="1"/>
  <c r="Y1070" i="1"/>
  <c r="X1070" i="1"/>
  <c r="W1070" i="1"/>
  <c r="V1070" i="1"/>
  <c r="T1070" i="1"/>
  <c r="S1070" i="1"/>
  <c r="R1070" i="1"/>
  <c r="Q1070" i="1"/>
  <c r="P1070" i="1"/>
  <c r="O1070" i="1"/>
  <c r="N1070" i="1"/>
  <c r="M1070" i="1"/>
  <c r="L1070" i="1"/>
  <c r="K1070" i="1"/>
  <c r="J1070" i="1"/>
  <c r="I1070" i="1"/>
  <c r="G1070" i="1"/>
  <c r="H1070" i="1" s="1"/>
  <c r="AP1068" i="1"/>
  <c r="AO1068" i="1"/>
  <c r="AN1068" i="1"/>
  <c r="AM1068" i="1"/>
  <c r="AL1068" i="1"/>
  <c r="AK1068" i="1"/>
  <c r="AJ1068" i="1"/>
  <c r="AI1068" i="1"/>
  <c r="AG1068" i="1"/>
  <c r="AF1068" i="1"/>
  <c r="AE1068" i="1"/>
  <c r="AD1068" i="1"/>
  <c r="AC1068" i="1"/>
  <c r="AB1068" i="1"/>
  <c r="AA1068" i="1"/>
  <c r="Z1068" i="1"/>
  <c r="Y1068" i="1"/>
  <c r="X1068" i="1"/>
  <c r="W1068" i="1"/>
  <c r="V1068" i="1"/>
  <c r="T1068" i="1"/>
  <c r="S1068" i="1"/>
  <c r="R1068" i="1"/>
  <c r="Q1068" i="1"/>
  <c r="P1068" i="1"/>
  <c r="O1068" i="1"/>
  <c r="N1068" i="1"/>
  <c r="M1068" i="1"/>
  <c r="L1068" i="1"/>
  <c r="K1068" i="1"/>
  <c r="J1068" i="1"/>
  <c r="I1068" i="1"/>
  <c r="G1068" i="1"/>
  <c r="H1068" i="1" s="1"/>
  <c r="AP1067" i="1"/>
  <c r="AO1067" i="1"/>
  <c r="AN1067" i="1"/>
  <c r="AM1067" i="1"/>
  <c r="AL1067" i="1"/>
  <c r="AK1067" i="1"/>
  <c r="AJ1067" i="1"/>
  <c r="AI1067" i="1"/>
  <c r="AG1067" i="1"/>
  <c r="AF1067" i="1"/>
  <c r="AE1067" i="1"/>
  <c r="AD1067" i="1"/>
  <c r="AC1067" i="1"/>
  <c r="AB1067" i="1"/>
  <c r="AA1067" i="1"/>
  <c r="Z1067" i="1"/>
  <c r="Y1067" i="1"/>
  <c r="X1067" i="1"/>
  <c r="W1067" i="1"/>
  <c r="V1067" i="1"/>
  <c r="T1067" i="1"/>
  <c r="S1067" i="1"/>
  <c r="R1067" i="1"/>
  <c r="Q1067" i="1"/>
  <c r="P1067" i="1"/>
  <c r="O1067" i="1"/>
  <c r="N1067" i="1"/>
  <c r="M1067" i="1"/>
  <c r="L1067" i="1"/>
  <c r="K1067" i="1"/>
  <c r="J1067" i="1"/>
  <c r="I1067" i="1"/>
  <c r="G1067" i="1"/>
  <c r="H1067" i="1" s="1"/>
  <c r="AP1066" i="1"/>
  <c r="AO1066" i="1"/>
  <c r="AN1066" i="1"/>
  <c r="AM1066" i="1"/>
  <c r="AL1066" i="1"/>
  <c r="AK1066" i="1"/>
  <c r="AJ1066" i="1"/>
  <c r="AI1066" i="1"/>
  <c r="AG1066" i="1"/>
  <c r="AF1066" i="1"/>
  <c r="AE1066" i="1"/>
  <c r="AD1066" i="1"/>
  <c r="AC1066" i="1"/>
  <c r="AB1066" i="1"/>
  <c r="AA1066" i="1"/>
  <c r="Z1066" i="1"/>
  <c r="Y1066" i="1"/>
  <c r="X1066" i="1"/>
  <c r="W1066" i="1"/>
  <c r="V1066" i="1"/>
  <c r="T1066" i="1"/>
  <c r="S1066" i="1"/>
  <c r="R1066" i="1"/>
  <c r="Q1066" i="1"/>
  <c r="P1066" i="1"/>
  <c r="O1066" i="1"/>
  <c r="N1066" i="1"/>
  <c r="M1066" i="1"/>
  <c r="L1066" i="1"/>
  <c r="K1066" i="1"/>
  <c r="J1066" i="1"/>
  <c r="I1066" i="1"/>
  <c r="G1066" i="1"/>
  <c r="H1066" i="1" s="1"/>
  <c r="AP1065" i="1"/>
  <c r="AO1065" i="1"/>
  <c r="AN1065" i="1"/>
  <c r="AM1065" i="1"/>
  <c r="AL1065" i="1"/>
  <c r="AK1065" i="1"/>
  <c r="AJ1065" i="1"/>
  <c r="AI1065" i="1"/>
  <c r="AG1065" i="1"/>
  <c r="AF1065" i="1"/>
  <c r="AE1065" i="1"/>
  <c r="AD1065" i="1"/>
  <c r="AC1065" i="1"/>
  <c r="AB1065" i="1"/>
  <c r="AA1065" i="1"/>
  <c r="Z1065" i="1"/>
  <c r="Y1065" i="1"/>
  <c r="X1065" i="1"/>
  <c r="W1065" i="1"/>
  <c r="V1065" i="1"/>
  <c r="T1065" i="1"/>
  <c r="S1065" i="1"/>
  <c r="R1065" i="1"/>
  <c r="Q1065" i="1"/>
  <c r="P1065" i="1"/>
  <c r="O1065" i="1"/>
  <c r="N1065" i="1"/>
  <c r="M1065" i="1"/>
  <c r="L1065" i="1"/>
  <c r="K1065" i="1"/>
  <c r="J1065" i="1"/>
  <c r="I1065" i="1"/>
  <c r="G1065" i="1"/>
  <c r="H1065" i="1" s="1"/>
  <c r="AP1064" i="1"/>
  <c r="AO1064" i="1"/>
  <c r="AN1064" i="1"/>
  <c r="AM1064" i="1"/>
  <c r="AL1064" i="1"/>
  <c r="AK1064" i="1"/>
  <c r="AJ1064" i="1"/>
  <c r="AI1064" i="1"/>
  <c r="AG1064" i="1"/>
  <c r="AF1064" i="1"/>
  <c r="AE1064" i="1"/>
  <c r="AD1064" i="1"/>
  <c r="AC1064" i="1"/>
  <c r="AB1064" i="1"/>
  <c r="AA1064" i="1"/>
  <c r="Z1064" i="1"/>
  <c r="Y1064" i="1"/>
  <c r="X1064" i="1"/>
  <c r="W1064" i="1"/>
  <c r="V1064" i="1"/>
  <c r="T1064" i="1"/>
  <c r="S1064" i="1"/>
  <c r="R1064" i="1"/>
  <c r="Q1064" i="1"/>
  <c r="P1064" i="1"/>
  <c r="O1064" i="1"/>
  <c r="N1064" i="1"/>
  <c r="M1064" i="1"/>
  <c r="L1064" i="1"/>
  <c r="K1064" i="1"/>
  <c r="J1064" i="1"/>
  <c r="I1064" i="1"/>
  <c r="G1064" i="1"/>
  <c r="H1064" i="1" s="1"/>
  <c r="AP1063" i="1"/>
  <c r="AO1063" i="1"/>
  <c r="AN1063" i="1"/>
  <c r="AM1063" i="1"/>
  <c r="AL1063" i="1"/>
  <c r="AK1063" i="1"/>
  <c r="AJ1063" i="1"/>
  <c r="AI1063" i="1"/>
  <c r="AG1063" i="1"/>
  <c r="AF1063" i="1"/>
  <c r="AE1063" i="1"/>
  <c r="AD1063" i="1"/>
  <c r="AC1063" i="1"/>
  <c r="AB1063" i="1"/>
  <c r="AA1063" i="1"/>
  <c r="Z1063" i="1"/>
  <c r="Y1063" i="1"/>
  <c r="X1063" i="1"/>
  <c r="W1063" i="1"/>
  <c r="V1063" i="1"/>
  <c r="T1063" i="1"/>
  <c r="S1063" i="1"/>
  <c r="R1063" i="1"/>
  <c r="Q1063" i="1"/>
  <c r="P1063" i="1"/>
  <c r="O1063" i="1"/>
  <c r="N1063" i="1"/>
  <c r="M1063" i="1"/>
  <c r="L1063" i="1"/>
  <c r="K1063" i="1"/>
  <c r="J1063" i="1"/>
  <c r="I1063" i="1"/>
  <c r="G1063" i="1"/>
  <c r="H1063" i="1" s="1"/>
  <c r="AP1062" i="1"/>
  <c r="AO1062" i="1"/>
  <c r="AN1062" i="1"/>
  <c r="AM1062" i="1"/>
  <c r="AL1062" i="1"/>
  <c r="AK1062" i="1"/>
  <c r="AJ1062" i="1"/>
  <c r="AI1062" i="1"/>
  <c r="AG1062" i="1"/>
  <c r="AF1062" i="1"/>
  <c r="AE1062" i="1"/>
  <c r="AD1062" i="1"/>
  <c r="AC1062" i="1"/>
  <c r="AB1062" i="1"/>
  <c r="AA1062" i="1"/>
  <c r="Z1062" i="1"/>
  <c r="Y1062" i="1"/>
  <c r="X1062" i="1"/>
  <c r="W1062" i="1"/>
  <c r="V1062" i="1"/>
  <c r="T1062" i="1"/>
  <c r="S1062" i="1"/>
  <c r="R1062" i="1"/>
  <c r="Q1062" i="1"/>
  <c r="P1062" i="1"/>
  <c r="O1062" i="1"/>
  <c r="N1062" i="1"/>
  <c r="M1062" i="1"/>
  <c r="L1062" i="1"/>
  <c r="K1062" i="1"/>
  <c r="J1062" i="1"/>
  <c r="I1062" i="1"/>
  <c r="G1062" i="1"/>
  <c r="H1062" i="1" s="1"/>
  <c r="AP1061" i="1"/>
  <c r="AO1061" i="1"/>
  <c r="AN1061" i="1"/>
  <c r="AM1061" i="1"/>
  <c r="AL1061" i="1"/>
  <c r="AK1061" i="1"/>
  <c r="AJ1061" i="1"/>
  <c r="AI1061" i="1"/>
  <c r="AG1061" i="1"/>
  <c r="AF1061" i="1"/>
  <c r="AE1061" i="1"/>
  <c r="AD1061" i="1"/>
  <c r="AC1061" i="1"/>
  <c r="AB1061" i="1"/>
  <c r="AA1061" i="1"/>
  <c r="Z1061" i="1"/>
  <c r="Y1061" i="1"/>
  <c r="X1061" i="1"/>
  <c r="W1061" i="1"/>
  <c r="V1061" i="1"/>
  <c r="T1061" i="1"/>
  <c r="S1061" i="1"/>
  <c r="R1061" i="1"/>
  <c r="Q1061" i="1"/>
  <c r="P1061" i="1"/>
  <c r="O1061" i="1"/>
  <c r="N1061" i="1"/>
  <c r="M1061" i="1"/>
  <c r="L1061" i="1"/>
  <c r="K1061" i="1"/>
  <c r="J1061" i="1"/>
  <c r="I1061" i="1"/>
  <c r="G1061" i="1"/>
  <c r="H1061" i="1" s="1"/>
  <c r="AP1060" i="1"/>
  <c r="AO1060" i="1"/>
  <c r="AN1060" i="1"/>
  <c r="AM1060" i="1"/>
  <c r="AL1060" i="1"/>
  <c r="AK1060" i="1"/>
  <c r="AJ1060" i="1"/>
  <c r="AI1060" i="1"/>
  <c r="AG1060" i="1"/>
  <c r="AF1060" i="1"/>
  <c r="AE1060" i="1"/>
  <c r="AD1060" i="1"/>
  <c r="AC1060" i="1"/>
  <c r="AB1060" i="1"/>
  <c r="AA1060" i="1"/>
  <c r="Z1060" i="1"/>
  <c r="Y1060" i="1"/>
  <c r="X1060" i="1"/>
  <c r="W1060" i="1"/>
  <c r="V1060" i="1"/>
  <c r="T1060" i="1"/>
  <c r="S1060" i="1"/>
  <c r="R1060" i="1"/>
  <c r="Q1060" i="1"/>
  <c r="P1060" i="1"/>
  <c r="O1060" i="1"/>
  <c r="N1060" i="1"/>
  <c r="M1060" i="1"/>
  <c r="L1060" i="1"/>
  <c r="K1060" i="1"/>
  <c r="J1060" i="1"/>
  <c r="I1060" i="1"/>
  <c r="G1060" i="1"/>
  <c r="H1060" i="1" s="1"/>
  <c r="AP1059" i="1"/>
  <c r="AO1059" i="1"/>
  <c r="AN1059" i="1"/>
  <c r="AM1059" i="1"/>
  <c r="AL1059" i="1"/>
  <c r="AK1059" i="1"/>
  <c r="AJ1059" i="1"/>
  <c r="AI1059" i="1"/>
  <c r="AG1059" i="1"/>
  <c r="AF1059" i="1"/>
  <c r="AE1059" i="1"/>
  <c r="AD1059" i="1"/>
  <c r="AC1059" i="1"/>
  <c r="AB1059" i="1"/>
  <c r="AA1059" i="1"/>
  <c r="Z1059" i="1"/>
  <c r="Y1059" i="1"/>
  <c r="X1059" i="1"/>
  <c r="W1059" i="1"/>
  <c r="V1059" i="1"/>
  <c r="T1059" i="1"/>
  <c r="S1059" i="1"/>
  <c r="R1059" i="1"/>
  <c r="Q1059" i="1"/>
  <c r="P1059" i="1"/>
  <c r="O1059" i="1"/>
  <c r="N1059" i="1"/>
  <c r="M1059" i="1"/>
  <c r="L1059" i="1"/>
  <c r="K1059" i="1"/>
  <c r="J1059" i="1"/>
  <c r="I1059" i="1"/>
  <c r="G1059" i="1"/>
  <c r="H1059" i="1" s="1"/>
  <c r="AP1058" i="1"/>
  <c r="AO1058" i="1"/>
  <c r="AN1058" i="1"/>
  <c r="AM1058" i="1"/>
  <c r="AL1058" i="1"/>
  <c r="AK1058" i="1"/>
  <c r="AJ1058" i="1"/>
  <c r="AI1058" i="1"/>
  <c r="AG1058" i="1"/>
  <c r="AF1058" i="1"/>
  <c r="AE1058" i="1"/>
  <c r="AD1058" i="1"/>
  <c r="AC1058" i="1"/>
  <c r="AB1058" i="1"/>
  <c r="AA1058" i="1"/>
  <c r="Z1058" i="1"/>
  <c r="Y1058" i="1"/>
  <c r="X1058" i="1"/>
  <c r="W1058" i="1"/>
  <c r="V1058" i="1"/>
  <c r="T1058" i="1"/>
  <c r="S1058" i="1"/>
  <c r="R1058" i="1"/>
  <c r="Q1058" i="1"/>
  <c r="P1058" i="1"/>
  <c r="O1058" i="1"/>
  <c r="N1058" i="1"/>
  <c r="M1058" i="1"/>
  <c r="L1058" i="1"/>
  <c r="K1058" i="1"/>
  <c r="J1058" i="1"/>
  <c r="I1058" i="1"/>
  <c r="G1058" i="1"/>
  <c r="H1058" i="1" s="1"/>
  <c r="AP1057" i="1"/>
  <c r="AO1057" i="1"/>
  <c r="AN1057" i="1"/>
  <c r="AM1057" i="1"/>
  <c r="AL1057" i="1"/>
  <c r="AK1057" i="1"/>
  <c r="AJ1057" i="1"/>
  <c r="AI1057" i="1"/>
  <c r="AG1057" i="1"/>
  <c r="AF1057" i="1"/>
  <c r="AE1057" i="1"/>
  <c r="AD1057" i="1"/>
  <c r="AC1057" i="1"/>
  <c r="AB1057" i="1"/>
  <c r="AA1057" i="1"/>
  <c r="Z1057" i="1"/>
  <c r="Y1057" i="1"/>
  <c r="X1057" i="1"/>
  <c r="W1057" i="1"/>
  <c r="V1057" i="1"/>
  <c r="T1057" i="1"/>
  <c r="S1057" i="1"/>
  <c r="R1057" i="1"/>
  <c r="Q1057" i="1"/>
  <c r="P1057" i="1"/>
  <c r="O1057" i="1"/>
  <c r="N1057" i="1"/>
  <c r="M1057" i="1"/>
  <c r="L1057" i="1"/>
  <c r="K1057" i="1"/>
  <c r="J1057" i="1"/>
  <c r="I1057" i="1"/>
  <c r="G1057" i="1"/>
  <c r="H1057" i="1" s="1"/>
  <c r="AP1056" i="1"/>
  <c r="AO1056" i="1"/>
  <c r="AN1056" i="1"/>
  <c r="AM1056" i="1"/>
  <c r="AL1056" i="1"/>
  <c r="AK1056" i="1"/>
  <c r="AJ1056" i="1"/>
  <c r="AI1056" i="1"/>
  <c r="AG1056" i="1"/>
  <c r="AF1056" i="1"/>
  <c r="AE1056" i="1"/>
  <c r="AD1056" i="1"/>
  <c r="AC1056" i="1"/>
  <c r="AB1056" i="1"/>
  <c r="AA1056" i="1"/>
  <c r="Z1056" i="1"/>
  <c r="Y1056" i="1"/>
  <c r="X1056" i="1"/>
  <c r="W1056" i="1"/>
  <c r="V1056" i="1"/>
  <c r="T1056" i="1"/>
  <c r="S1056" i="1"/>
  <c r="R1056" i="1"/>
  <c r="Q1056" i="1"/>
  <c r="P1056" i="1"/>
  <c r="O1056" i="1"/>
  <c r="N1056" i="1"/>
  <c r="M1056" i="1"/>
  <c r="L1056" i="1"/>
  <c r="K1056" i="1"/>
  <c r="J1056" i="1"/>
  <c r="I1056" i="1"/>
  <c r="G1056" i="1"/>
  <c r="H1056" i="1" s="1"/>
  <c r="AP1055" i="1"/>
  <c r="AO1055" i="1"/>
  <c r="AN1055" i="1"/>
  <c r="AM1055" i="1"/>
  <c r="AL1055" i="1"/>
  <c r="AK1055" i="1"/>
  <c r="AJ1055" i="1"/>
  <c r="AI1055" i="1"/>
  <c r="AG1055" i="1"/>
  <c r="AF1055" i="1"/>
  <c r="AE1055" i="1"/>
  <c r="AD1055" i="1"/>
  <c r="AC1055" i="1"/>
  <c r="AB1055" i="1"/>
  <c r="AA1055" i="1"/>
  <c r="Z1055" i="1"/>
  <c r="Y1055" i="1"/>
  <c r="X1055" i="1"/>
  <c r="W1055" i="1"/>
  <c r="V1055" i="1"/>
  <c r="T1055" i="1"/>
  <c r="S1055" i="1"/>
  <c r="R1055" i="1"/>
  <c r="Q1055" i="1"/>
  <c r="P1055" i="1"/>
  <c r="O1055" i="1"/>
  <c r="N1055" i="1"/>
  <c r="M1055" i="1"/>
  <c r="L1055" i="1"/>
  <c r="K1055" i="1"/>
  <c r="J1055" i="1"/>
  <c r="I1055" i="1"/>
  <c r="G1055" i="1"/>
  <c r="H1055" i="1" s="1"/>
  <c r="AP1054" i="1"/>
  <c r="AO1054" i="1"/>
  <c r="AN1054" i="1"/>
  <c r="AM1054" i="1"/>
  <c r="AL1054" i="1"/>
  <c r="AK1054" i="1"/>
  <c r="AJ1054" i="1"/>
  <c r="AI1054" i="1"/>
  <c r="AG1054" i="1"/>
  <c r="AF1054" i="1"/>
  <c r="AE1054" i="1"/>
  <c r="AD1054" i="1"/>
  <c r="AC1054" i="1"/>
  <c r="AB1054" i="1"/>
  <c r="AA1054" i="1"/>
  <c r="Z1054" i="1"/>
  <c r="Y1054" i="1"/>
  <c r="X1054" i="1"/>
  <c r="W1054" i="1"/>
  <c r="V1054" i="1"/>
  <c r="T1054" i="1"/>
  <c r="S1054" i="1"/>
  <c r="R1054" i="1"/>
  <c r="Q1054" i="1"/>
  <c r="P1054" i="1"/>
  <c r="O1054" i="1"/>
  <c r="N1054" i="1"/>
  <c r="M1054" i="1"/>
  <c r="L1054" i="1"/>
  <c r="K1054" i="1"/>
  <c r="J1054" i="1"/>
  <c r="I1054" i="1"/>
  <c r="G1054" i="1"/>
  <c r="H1054" i="1" s="1"/>
  <c r="AP1053" i="1"/>
  <c r="AO1053" i="1"/>
  <c r="AN1053" i="1"/>
  <c r="AM1053" i="1"/>
  <c r="AL1053" i="1"/>
  <c r="AK1053" i="1"/>
  <c r="AJ1053" i="1"/>
  <c r="AI1053" i="1"/>
  <c r="AG1053" i="1"/>
  <c r="AF1053" i="1"/>
  <c r="AE1053" i="1"/>
  <c r="AD1053" i="1"/>
  <c r="AC1053" i="1"/>
  <c r="AB1053" i="1"/>
  <c r="AA1053" i="1"/>
  <c r="Z1053" i="1"/>
  <c r="Y1053" i="1"/>
  <c r="X1053" i="1"/>
  <c r="W1053" i="1"/>
  <c r="V1053" i="1"/>
  <c r="T1053" i="1"/>
  <c r="S1053" i="1"/>
  <c r="R1053" i="1"/>
  <c r="Q1053" i="1"/>
  <c r="P1053" i="1"/>
  <c r="O1053" i="1"/>
  <c r="N1053" i="1"/>
  <c r="M1053" i="1"/>
  <c r="L1053" i="1"/>
  <c r="K1053" i="1"/>
  <c r="J1053" i="1"/>
  <c r="I1053" i="1"/>
  <c r="G1053" i="1"/>
  <c r="H1053" i="1" s="1"/>
  <c r="AP1052" i="1"/>
  <c r="AO1052" i="1"/>
  <c r="AN1052" i="1"/>
  <c r="AM1052" i="1"/>
  <c r="AL1052" i="1"/>
  <c r="AK1052" i="1"/>
  <c r="AJ1052" i="1"/>
  <c r="AI1052" i="1"/>
  <c r="AG1052" i="1"/>
  <c r="AF1052" i="1"/>
  <c r="AE1052" i="1"/>
  <c r="AD1052" i="1"/>
  <c r="AC1052" i="1"/>
  <c r="AB1052" i="1"/>
  <c r="AA1052" i="1"/>
  <c r="Z1052" i="1"/>
  <c r="Y1052" i="1"/>
  <c r="X1052" i="1"/>
  <c r="W1052" i="1"/>
  <c r="V1052" i="1"/>
  <c r="T1052" i="1"/>
  <c r="S1052" i="1"/>
  <c r="R1052" i="1"/>
  <c r="Q1052" i="1"/>
  <c r="P1052" i="1"/>
  <c r="O1052" i="1"/>
  <c r="N1052" i="1"/>
  <c r="M1052" i="1"/>
  <c r="L1052" i="1"/>
  <c r="K1052" i="1"/>
  <c r="J1052" i="1"/>
  <c r="I1052" i="1"/>
  <c r="G1052" i="1"/>
  <c r="H1052" i="1" s="1"/>
  <c r="AP1051" i="1"/>
  <c r="AO1051" i="1"/>
  <c r="AN1051" i="1"/>
  <c r="AM1051" i="1"/>
  <c r="AL1051" i="1"/>
  <c r="AK1051" i="1"/>
  <c r="AJ1051" i="1"/>
  <c r="AI1051" i="1"/>
  <c r="AG1051" i="1"/>
  <c r="AF1051" i="1"/>
  <c r="AE1051" i="1"/>
  <c r="AD1051" i="1"/>
  <c r="AC1051" i="1"/>
  <c r="AB1051" i="1"/>
  <c r="AA1051" i="1"/>
  <c r="Z1051" i="1"/>
  <c r="Y1051" i="1"/>
  <c r="X1051" i="1"/>
  <c r="W1051" i="1"/>
  <c r="V1051" i="1"/>
  <c r="T1051" i="1"/>
  <c r="S1051" i="1"/>
  <c r="R1051" i="1"/>
  <c r="Q1051" i="1"/>
  <c r="P1051" i="1"/>
  <c r="O1051" i="1"/>
  <c r="N1051" i="1"/>
  <c r="M1051" i="1"/>
  <c r="L1051" i="1"/>
  <c r="K1051" i="1"/>
  <c r="J1051" i="1"/>
  <c r="I1051" i="1"/>
  <c r="G1051" i="1"/>
  <c r="H1051" i="1" s="1"/>
  <c r="AP1050" i="1"/>
  <c r="AO1050" i="1"/>
  <c r="AN1050" i="1"/>
  <c r="AM1050" i="1"/>
  <c r="AL1050" i="1"/>
  <c r="AK1050" i="1"/>
  <c r="AJ1050" i="1"/>
  <c r="AI1050" i="1"/>
  <c r="AG1050" i="1"/>
  <c r="AF1050" i="1"/>
  <c r="AE1050" i="1"/>
  <c r="AD1050" i="1"/>
  <c r="AC1050" i="1"/>
  <c r="AB1050" i="1"/>
  <c r="AA1050" i="1"/>
  <c r="Z1050" i="1"/>
  <c r="Y1050" i="1"/>
  <c r="X1050" i="1"/>
  <c r="W1050" i="1"/>
  <c r="V1050" i="1"/>
  <c r="T1050" i="1"/>
  <c r="S1050" i="1"/>
  <c r="R1050" i="1"/>
  <c r="Q1050" i="1"/>
  <c r="P1050" i="1"/>
  <c r="O1050" i="1"/>
  <c r="N1050" i="1"/>
  <c r="M1050" i="1"/>
  <c r="L1050" i="1"/>
  <c r="K1050" i="1"/>
  <c r="J1050" i="1"/>
  <c r="I1050" i="1"/>
  <c r="G1050" i="1"/>
  <c r="H1050" i="1" s="1"/>
  <c r="AP1049" i="1"/>
  <c r="AO1049" i="1"/>
  <c r="AN1049" i="1"/>
  <c r="AM1049" i="1"/>
  <c r="AL1049" i="1"/>
  <c r="AK1049" i="1"/>
  <c r="AJ1049" i="1"/>
  <c r="AI1049" i="1"/>
  <c r="AG1049" i="1"/>
  <c r="AF1049" i="1"/>
  <c r="AE1049" i="1"/>
  <c r="AD1049" i="1"/>
  <c r="AC1049" i="1"/>
  <c r="AB1049" i="1"/>
  <c r="AA1049" i="1"/>
  <c r="Z1049" i="1"/>
  <c r="Y1049" i="1"/>
  <c r="X1049" i="1"/>
  <c r="W1049" i="1"/>
  <c r="V1049" i="1"/>
  <c r="T1049" i="1"/>
  <c r="S1049" i="1"/>
  <c r="R1049" i="1"/>
  <c r="Q1049" i="1"/>
  <c r="P1049" i="1"/>
  <c r="O1049" i="1"/>
  <c r="N1049" i="1"/>
  <c r="M1049" i="1"/>
  <c r="L1049" i="1"/>
  <c r="K1049" i="1"/>
  <c r="J1049" i="1"/>
  <c r="I1049" i="1"/>
  <c r="G1049" i="1"/>
  <c r="H1049" i="1" s="1"/>
  <c r="AP1048" i="1"/>
  <c r="AO1048" i="1"/>
  <c r="AN1048" i="1"/>
  <c r="AM1048" i="1"/>
  <c r="AL1048" i="1"/>
  <c r="AK1048" i="1"/>
  <c r="AJ1048" i="1"/>
  <c r="AI1048" i="1"/>
  <c r="AG1048" i="1"/>
  <c r="AF1048" i="1"/>
  <c r="AE1048" i="1"/>
  <c r="AD1048" i="1"/>
  <c r="AC1048" i="1"/>
  <c r="AB1048" i="1"/>
  <c r="AA1048" i="1"/>
  <c r="Z1048" i="1"/>
  <c r="Y1048" i="1"/>
  <c r="X1048" i="1"/>
  <c r="W1048" i="1"/>
  <c r="V1048" i="1"/>
  <c r="T1048" i="1"/>
  <c r="S1048" i="1"/>
  <c r="R1048" i="1"/>
  <c r="Q1048" i="1"/>
  <c r="P1048" i="1"/>
  <c r="O1048" i="1"/>
  <c r="N1048" i="1"/>
  <c r="M1048" i="1"/>
  <c r="L1048" i="1"/>
  <c r="K1048" i="1"/>
  <c r="J1048" i="1"/>
  <c r="I1048" i="1"/>
  <c r="G1048" i="1"/>
  <c r="H1048" i="1" s="1"/>
  <c r="AP1047" i="1"/>
  <c r="AO1047" i="1"/>
  <c r="AN1047" i="1"/>
  <c r="AM1047" i="1"/>
  <c r="AL1047" i="1"/>
  <c r="AK1047" i="1"/>
  <c r="AJ1047" i="1"/>
  <c r="AI1047" i="1"/>
  <c r="AG1047" i="1"/>
  <c r="AF1047" i="1"/>
  <c r="AE1047" i="1"/>
  <c r="AD1047" i="1"/>
  <c r="AC1047" i="1"/>
  <c r="AB1047" i="1"/>
  <c r="AA1047" i="1"/>
  <c r="Z1047" i="1"/>
  <c r="Y1047" i="1"/>
  <c r="X1047" i="1"/>
  <c r="W1047" i="1"/>
  <c r="V1047" i="1"/>
  <c r="T1047" i="1"/>
  <c r="S1047" i="1"/>
  <c r="R1047" i="1"/>
  <c r="Q1047" i="1"/>
  <c r="P1047" i="1"/>
  <c r="O1047" i="1"/>
  <c r="N1047" i="1"/>
  <c r="M1047" i="1"/>
  <c r="L1047" i="1"/>
  <c r="K1047" i="1"/>
  <c r="J1047" i="1"/>
  <c r="I1047" i="1"/>
  <c r="G1047" i="1"/>
  <c r="H1047" i="1" s="1"/>
  <c r="AP1046" i="1"/>
  <c r="AO1046" i="1"/>
  <c r="AN1046" i="1"/>
  <c r="AM1046" i="1"/>
  <c r="AL1046" i="1"/>
  <c r="AK1046" i="1"/>
  <c r="AJ1046" i="1"/>
  <c r="AI1046" i="1"/>
  <c r="AG1046" i="1"/>
  <c r="AF1046" i="1"/>
  <c r="AE1046" i="1"/>
  <c r="AD1046" i="1"/>
  <c r="AC1046" i="1"/>
  <c r="AB1046" i="1"/>
  <c r="AA1046" i="1"/>
  <c r="Z1046" i="1"/>
  <c r="Y1046" i="1"/>
  <c r="X1046" i="1"/>
  <c r="W1046" i="1"/>
  <c r="V1046" i="1"/>
  <c r="T1046" i="1"/>
  <c r="S1046" i="1"/>
  <c r="R1046" i="1"/>
  <c r="Q1046" i="1"/>
  <c r="P1046" i="1"/>
  <c r="O1046" i="1"/>
  <c r="N1046" i="1"/>
  <c r="M1046" i="1"/>
  <c r="L1046" i="1"/>
  <c r="K1046" i="1"/>
  <c r="J1046" i="1"/>
  <c r="I1046" i="1"/>
  <c r="G1046" i="1"/>
  <c r="H1046" i="1" s="1"/>
  <c r="AJ1045" i="1"/>
  <c r="AI1045" i="1"/>
  <c r="AG1045" i="1"/>
  <c r="AF1045" i="1"/>
  <c r="AE1045" i="1"/>
  <c r="AD1045" i="1"/>
  <c r="AC1045" i="1"/>
  <c r="AB1045" i="1"/>
  <c r="AA1045" i="1"/>
  <c r="Z1045" i="1"/>
  <c r="Y1045" i="1"/>
  <c r="X1045" i="1"/>
  <c r="W1045" i="1"/>
  <c r="V1045" i="1"/>
  <c r="T1045" i="1"/>
  <c r="S1045" i="1"/>
  <c r="R1045" i="1"/>
  <c r="Q1045" i="1"/>
  <c r="P1045" i="1"/>
  <c r="O1045" i="1"/>
  <c r="N1045" i="1"/>
  <c r="M1045" i="1"/>
  <c r="L1045" i="1"/>
  <c r="K1045" i="1"/>
  <c r="J1045" i="1"/>
  <c r="I1045" i="1"/>
  <c r="G1045" i="1"/>
  <c r="H1045" i="1" s="1"/>
  <c r="AP1044" i="1"/>
  <c r="AO1044" i="1"/>
  <c r="AN1044" i="1"/>
  <c r="AM1044" i="1"/>
  <c r="AL1044" i="1"/>
  <c r="AK1044" i="1"/>
  <c r="AJ1044" i="1"/>
  <c r="AI1044" i="1"/>
  <c r="AG1044" i="1"/>
  <c r="AF1044" i="1"/>
  <c r="AE1044" i="1"/>
  <c r="AD1044" i="1"/>
  <c r="AC1044" i="1"/>
  <c r="AB1044" i="1"/>
  <c r="AA1044" i="1"/>
  <c r="Z1044" i="1"/>
  <c r="Y1044" i="1"/>
  <c r="X1044" i="1"/>
  <c r="W1044" i="1"/>
  <c r="V1044" i="1"/>
  <c r="T1044" i="1"/>
  <c r="S1044" i="1"/>
  <c r="R1044" i="1"/>
  <c r="Q1044" i="1"/>
  <c r="P1044" i="1"/>
  <c r="O1044" i="1"/>
  <c r="N1044" i="1"/>
  <c r="M1044" i="1"/>
  <c r="L1044" i="1"/>
  <c r="K1044" i="1"/>
  <c r="J1044" i="1"/>
  <c r="I1044" i="1"/>
  <c r="G1044" i="1"/>
  <c r="H1044" i="1" s="1"/>
  <c r="Z1043" i="1"/>
  <c r="Y1043" i="1"/>
  <c r="X1043" i="1"/>
  <c r="W1043" i="1"/>
  <c r="V1043" i="1"/>
  <c r="T1043" i="1"/>
  <c r="S1043" i="1"/>
  <c r="R1043" i="1"/>
  <c r="Q1043" i="1"/>
  <c r="P1043" i="1"/>
  <c r="O1043" i="1"/>
  <c r="N1043" i="1"/>
  <c r="M1043" i="1"/>
  <c r="L1043" i="1"/>
  <c r="K1043" i="1"/>
  <c r="J1043" i="1"/>
  <c r="I1043" i="1"/>
  <c r="G1043" i="1"/>
  <c r="H1043" i="1" s="1"/>
  <c r="AZ1040" i="1"/>
  <c r="AY1040" i="1"/>
  <c r="AX1040" i="1"/>
  <c r="AW1040" i="1"/>
  <c r="AV1040" i="1"/>
  <c r="AT1040" i="1"/>
  <c r="AS1040" i="1"/>
  <c r="AR1040" i="1"/>
  <c r="AQ1040" i="1"/>
  <c r="AP1040" i="1"/>
  <c r="AO1040" i="1"/>
  <c r="AN1040" i="1"/>
  <c r="AM1040" i="1"/>
  <c r="AL1040" i="1"/>
  <c r="AK1040" i="1"/>
  <c r="AJ1040" i="1"/>
  <c r="AI1040" i="1"/>
  <c r="AG1040" i="1"/>
  <c r="AF1040" i="1"/>
  <c r="AE1040" i="1"/>
  <c r="AD1040" i="1"/>
  <c r="AC1040" i="1"/>
  <c r="AB1040" i="1"/>
  <c r="AA1040" i="1"/>
  <c r="Z1040" i="1"/>
  <c r="Y1040" i="1"/>
  <c r="X1040" i="1"/>
  <c r="W1040" i="1"/>
  <c r="V1040" i="1"/>
  <c r="T1040" i="1"/>
  <c r="S1040" i="1"/>
  <c r="R1040" i="1"/>
  <c r="Q1040" i="1"/>
  <c r="P1040" i="1"/>
  <c r="O1040" i="1"/>
  <c r="N1040" i="1"/>
  <c r="M1040" i="1"/>
  <c r="L1040" i="1"/>
  <c r="K1040" i="1"/>
  <c r="J1040" i="1"/>
  <c r="I1040" i="1"/>
  <c r="G1040" i="1"/>
  <c r="H1040" i="1" s="1"/>
  <c r="N1039" i="1"/>
  <c r="M1039" i="1"/>
  <c r="L1039" i="1"/>
  <c r="K1039" i="1"/>
  <c r="J1039" i="1"/>
  <c r="I1039" i="1"/>
  <c r="G1039" i="1"/>
  <c r="H1039" i="1" s="1"/>
  <c r="N1038" i="1"/>
  <c r="M1038" i="1"/>
  <c r="L1038" i="1"/>
  <c r="K1038" i="1"/>
  <c r="J1038" i="1"/>
  <c r="I1038" i="1"/>
  <c r="G1038" i="1"/>
  <c r="H1038" i="1" s="1"/>
  <c r="K1037" i="1"/>
  <c r="J1037" i="1"/>
  <c r="I1037" i="1"/>
  <c r="G1037" i="1"/>
  <c r="H1037" i="1" s="1"/>
  <c r="J1036" i="1"/>
  <c r="I1036" i="1"/>
  <c r="G1036" i="1"/>
  <c r="H1036" i="1" s="1"/>
  <c r="BC1032" i="1"/>
  <c r="BB1032" i="1"/>
  <c r="BA1032" i="1"/>
  <c r="AZ1032" i="1"/>
  <c r="AY1032" i="1"/>
  <c r="AX1032" i="1"/>
  <c r="AW1032" i="1"/>
  <c r="AV1032" i="1"/>
  <c r="AT1032" i="1"/>
  <c r="AS1032" i="1"/>
  <c r="AR1032" i="1"/>
  <c r="AQ1032" i="1"/>
  <c r="AP1032" i="1"/>
  <c r="AO1032" i="1"/>
  <c r="AN1032" i="1"/>
  <c r="AM1032" i="1"/>
  <c r="AL1032" i="1"/>
  <c r="AK1032" i="1"/>
  <c r="AJ1032" i="1"/>
  <c r="AI1032" i="1"/>
  <c r="AG1032" i="1"/>
  <c r="AF1032" i="1"/>
  <c r="AE1032" i="1"/>
  <c r="AD1032" i="1"/>
  <c r="AC1032" i="1"/>
  <c r="AB1032" i="1"/>
  <c r="AA1032" i="1"/>
  <c r="Z1032" i="1"/>
  <c r="Y1032" i="1"/>
  <c r="X1032" i="1"/>
  <c r="W1032" i="1"/>
  <c r="V1032" i="1"/>
  <c r="T1032" i="1"/>
  <c r="S1032" i="1"/>
  <c r="R1032" i="1"/>
  <c r="Q1032" i="1"/>
  <c r="P1032" i="1"/>
  <c r="O1032" i="1"/>
  <c r="N1032" i="1"/>
  <c r="M1032" i="1"/>
  <c r="L1032" i="1"/>
  <c r="K1032" i="1"/>
  <c r="J1032" i="1"/>
  <c r="I1032" i="1"/>
  <c r="G1032" i="1"/>
  <c r="H1032" i="1" s="1"/>
  <c r="I1031" i="1"/>
  <c r="G1031" i="1"/>
  <c r="H1031" i="1" s="1"/>
  <c r="BC1029" i="1"/>
  <c r="BB1029" i="1"/>
  <c r="BA1029" i="1"/>
  <c r="AZ1029" i="1"/>
  <c r="AY1029" i="1"/>
  <c r="AX1029" i="1"/>
  <c r="AW1029" i="1"/>
  <c r="AV1029" i="1"/>
  <c r="AT1029" i="1"/>
  <c r="AS1029" i="1"/>
  <c r="AR1029" i="1"/>
  <c r="AQ1029" i="1"/>
  <c r="AP1029" i="1"/>
  <c r="AO1029" i="1"/>
  <c r="AN1029" i="1"/>
  <c r="AM1029" i="1"/>
  <c r="AL1029" i="1"/>
  <c r="AK1029" i="1"/>
  <c r="AJ1029" i="1"/>
  <c r="AI1029" i="1"/>
  <c r="AG1029" i="1"/>
  <c r="AF1029" i="1"/>
  <c r="AE1029" i="1"/>
  <c r="AD1029" i="1"/>
  <c r="AC1029" i="1"/>
  <c r="AB1029" i="1"/>
  <c r="AA1029" i="1"/>
  <c r="Z1029" i="1"/>
  <c r="Y1029" i="1"/>
  <c r="X1029" i="1"/>
  <c r="W1029" i="1"/>
  <c r="V1029" i="1"/>
  <c r="T1029" i="1"/>
  <c r="S1029" i="1"/>
  <c r="R1029" i="1"/>
  <c r="Q1029" i="1"/>
  <c r="P1029" i="1"/>
  <c r="O1029" i="1"/>
  <c r="N1029" i="1"/>
  <c r="M1029" i="1"/>
  <c r="L1029" i="1"/>
  <c r="K1029" i="1"/>
  <c r="J1029" i="1"/>
  <c r="I1029" i="1"/>
  <c r="G1029" i="1"/>
  <c r="H1029" i="1" s="1"/>
  <c r="L1028" i="1"/>
  <c r="K1028" i="1"/>
  <c r="J1028" i="1"/>
  <c r="I1028" i="1"/>
  <c r="G1028" i="1"/>
  <c r="H1028" i="1" s="1"/>
  <c r="BC1027" i="1"/>
  <c r="BB1027" i="1"/>
  <c r="BA1027" i="1"/>
  <c r="AZ1027" i="1"/>
  <c r="AY1027" i="1"/>
  <c r="AX1027" i="1"/>
  <c r="AW1027" i="1"/>
  <c r="AV1027" i="1"/>
  <c r="AT1027" i="1"/>
  <c r="AS1027" i="1"/>
  <c r="AR1027" i="1"/>
  <c r="AQ1027" i="1"/>
  <c r="AP1027" i="1"/>
  <c r="AO1027" i="1"/>
  <c r="AN1027" i="1"/>
  <c r="AM1027" i="1"/>
  <c r="AL1027" i="1"/>
  <c r="AK1027" i="1"/>
  <c r="AJ1027" i="1"/>
  <c r="AI1027" i="1"/>
  <c r="AG1027" i="1"/>
  <c r="AF1027" i="1"/>
  <c r="AE1027" i="1"/>
  <c r="AD1027" i="1"/>
  <c r="AC1027" i="1"/>
  <c r="AB1027" i="1"/>
  <c r="AA1027" i="1"/>
  <c r="Z1027" i="1"/>
  <c r="Y1027" i="1"/>
  <c r="X1027" i="1"/>
  <c r="W1027" i="1"/>
  <c r="V1027" i="1"/>
  <c r="T1027" i="1"/>
  <c r="S1027" i="1"/>
  <c r="R1027" i="1"/>
  <c r="Q1027" i="1"/>
  <c r="P1027" i="1"/>
  <c r="O1027" i="1"/>
  <c r="N1027" i="1"/>
  <c r="M1027" i="1"/>
  <c r="L1027" i="1"/>
  <c r="K1027" i="1"/>
  <c r="J1027" i="1"/>
  <c r="I1027" i="1"/>
  <c r="G1027" i="1"/>
  <c r="H1027" i="1" s="1"/>
  <c r="J1026" i="1"/>
  <c r="I1026" i="1"/>
  <c r="G1026" i="1"/>
  <c r="H1026" i="1" s="1"/>
  <c r="BC1025" i="1"/>
  <c r="BB1025" i="1"/>
  <c r="BA1025" i="1"/>
  <c r="AZ1025" i="1"/>
  <c r="AY1025" i="1"/>
  <c r="AX1025" i="1"/>
  <c r="AW1025" i="1"/>
  <c r="AV1025" i="1"/>
  <c r="AT1025" i="1"/>
  <c r="AS1025" i="1"/>
  <c r="AR1025" i="1"/>
  <c r="AQ1025" i="1"/>
  <c r="AP1025" i="1"/>
  <c r="AO1025" i="1"/>
  <c r="AN1025" i="1"/>
  <c r="AM1025" i="1"/>
  <c r="AL1025" i="1"/>
  <c r="AK1025" i="1"/>
  <c r="AJ1025" i="1"/>
  <c r="AI1025" i="1"/>
  <c r="AG1025" i="1"/>
  <c r="AF1025" i="1"/>
  <c r="AE1025" i="1"/>
  <c r="AD1025" i="1"/>
  <c r="AC1025" i="1"/>
  <c r="AB1025" i="1"/>
  <c r="AA1025" i="1"/>
  <c r="Z1025" i="1"/>
  <c r="Y1025" i="1"/>
  <c r="X1025" i="1"/>
  <c r="W1025" i="1"/>
  <c r="V1025" i="1"/>
  <c r="T1025" i="1"/>
  <c r="S1025" i="1"/>
  <c r="R1025" i="1"/>
  <c r="Q1025" i="1"/>
  <c r="P1025" i="1"/>
  <c r="O1025" i="1"/>
  <c r="N1025" i="1"/>
  <c r="M1025" i="1"/>
  <c r="L1025" i="1"/>
  <c r="K1025" i="1"/>
  <c r="J1025" i="1"/>
  <c r="I1025" i="1"/>
  <c r="G1025" i="1"/>
  <c r="H1025" i="1" s="1"/>
  <c r="L1024" i="1"/>
  <c r="K1024" i="1"/>
  <c r="J1024" i="1"/>
  <c r="I1024" i="1"/>
  <c r="G1024" i="1"/>
  <c r="H1024" i="1" s="1"/>
  <c r="BC1023" i="1"/>
  <c r="BB1023" i="1"/>
  <c r="BA1023" i="1"/>
  <c r="AZ1023" i="1"/>
  <c r="AY1023" i="1"/>
  <c r="AX1023" i="1"/>
  <c r="AW1023" i="1"/>
  <c r="AV1023" i="1"/>
  <c r="AT1023" i="1"/>
  <c r="AS1023" i="1"/>
  <c r="AR1023" i="1"/>
  <c r="AQ1023" i="1"/>
  <c r="AP1023" i="1"/>
  <c r="AO1023" i="1"/>
  <c r="AN1023" i="1"/>
  <c r="AM1023" i="1"/>
  <c r="AL1023" i="1"/>
  <c r="AK1023" i="1"/>
  <c r="AJ1023" i="1"/>
  <c r="AI1023" i="1"/>
  <c r="AG1023" i="1"/>
  <c r="AF1023" i="1"/>
  <c r="AE1023" i="1"/>
  <c r="AD1023" i="1"/>
  <c r="AC1023" i="1"/>
  <c r="AB1023" i="1"/>
  <c r="AA1023" i="1"/>
  <c r="Z1023" i="1"/>
  <c r="Y1023" i="1"/>
  <c r="X1023" i="1"/>
  <c r="W1023" i="1"/>
  <c r="V1023" i="1"/>
  <c r="T1023" i="1"/>
  <c r="S1023" i="1"/>
  <c r="R1023" i="1"/>
  <c r="Q1023" i="1"/>
  <c r="P1023" i="1"/>
  <c r="O1023" i="1"/>
  <c r="N1023" i="1"/>
  <c r="M1023" i="1"/>
  <c r="L1023" i="1"/>
  <c r="K1023" i="1"/>
  <c r="J1023" i="1"/>
  <c r="I1023" i="1"/>
  <c r="G1023" i="1"/>
  <c r="H1023" i="1" s="1"/>
  <c r="G1022" i="1"/>
  <c r="H1022" i="1" s="1"/>
  <c r="AB1019" i="1"/>
  <c r="AA1019" i="1"/>
  <c r="Z1019" i="1"/>
  <c r="Y1019" i="1"/>
  <c r="X1019" i="1"/>
  <c r="W1019" i="1"/>
  <c r="V1019" i="1"/>
  <c r="T1019" i="1"/>
  <c r="S1019" i="1"/>
  <c r="R1019" i="1"/>
  <c r="Q1019" i="1"/>
  <c r="P1019" i="1"/>
  <c r="O1019" i="1"/>
  <c r="N1019" i="1"/>
  <c r="M1019" i="1"/>
  <c r="L1019" i="1"/>
  <c r="K1019" i="1"/>
  <c r="J1019" i="1"/>
  <c r="I1019" i="1"/>
  <c r="G1019" i="1"/>
  <c r="H1019" i="1" s="1"/>
  <c r="AA1018" i="1"/>
  <c r="Z1018" i="1"/>
  <c r="Y1018" i="1"/>
  <c r="X1018" i="1"/>
  <c r="W1018" i="1"/>
  <c r="V1018" i="1"/>
  <c r="T1018" i="1"/>
  <c r="S1018" i="1"/>
  <c r="R1018" i="1"/>
  <c r="Q1018" i="1"/>
  <c r="P1018" i="1"/>
  <c r="O1018" i="1"/>
  <c r="N1018" i="1"/>
  <c r="M1018" i="1"/>
  <c r="L1018" i="1"/>
  <c r="K1018" i="1"/>
  <c r="J1018" i="1"/>
  <c r="I1018" i="1"/>
  <c r="G1018" i="1"/>
  <c r="H1018" i="1" s="1"/>
  <c r="AA1017" i="1"/>
  <c r="Z1017" i="1"/>
  <c r="Y1017" i="1"/>
  <c r="X1017" i="1"/>
  <c r="W1017" i="1"/>
  <c r="V1017" i="1"/>
  <c r="T1017" i="1"/>
  <c r="S1017" i="1"/>
  <c r="R1017" i="1"/>
  <c r="Q1017" i="1"/>
  <c r="P1017" i="1"/>
  <c r="O1017" i="1"/>
  <c r="N1017" i="1"/>
  <c r="M1017" i="1"/>
  <c r="L1017" i="1"/>
  <c r="K1017" i="1"/>
  <c r="J1017" i="1"/>
  <c r="I1017" i="1"/>
  <c r="G1017" i="1"/>
  <c r="H1017" i="1" s="1"/>
  <c r="Z1016" i="1"/>
  <c r="Y1016" i="1"/>
  <c r="X1016" i="1"/>
  <c r="W1016" i="1"/>
  <c r="V1016" i="1"/>
  <c r="T1016" i="1"/>
  <c r="S1016" i="1"/>
  <c r="R1016" i="1"/>
  <c r="Q1016" i="1"/>
  <c r="P1016" i="1"/>
  <c r="O1016" i="1"/>
  <c r="N1016" i="1"/>
  <c r="M1016" i="1"/>
  <c r="L1016" i="1"/>
  <c r="K1016" i="1"/>
  <c r="J1016" i="1"/>
  <c r="I1016" i="1"/>
  <c r="G1016" i="1"/>
  <c r="H1016" i="1" s="1"/>
  <c r="BB1014" i="1"/>
  <c r="BA1014" i="1"/>
  <c r="AZ1014" i="1"/>
  <c r="AY1014" i="1"/>
  <c r="AX1014" i="1"/>
  <c r="AW1014" i="1"/>
  <c r="AV1014" i="1"/>
  <c r="AT1014" i="1"/>
  <c r="AS1014" i="1"/>
  <c r="AR1014" i="1"/>
  <c r="AQ1014" i="1"/>
  <c r="AP1014" i="1"/>
  <c r="AO1014" i="1"/>
  <c r="AN1014" i="1"/>
  <c r="AM1014" i="1"/>
  <c r="AL1014" i="1"/>
  <c r="AK1014" i="1"/>
  <c r="AJ1014" i="1"/>
  <c r="AI1014" i="1"/>
  <c r="AG1014" i="1"/>
  <c r="AF1014" i="1"/>
  <c r="AE1014" i="1"/>
  <c r="AD1014" i="1"/>
  <c r="AC1014" i="1"/>
  <c r="AB1014" i="1"/>
  <c r="AA1014" i="1"/>
  <c r="Z1014" i="1"/>
  <c r="Y1014" i="1"/>
  <c r="X1014" i="1"/>
  <c r="W1014" i="1"/>
  <c r="V1014" i="1"/>
  <c r="T1014" i="1"/>
  <c r="S1014" i="1"/>
  <c r="R1014" i="1"/>
  <c r="Q1014" i="1"/>
  <c r="P1014" i="1"/>
  <c r="O1014" i="1"/>
  <c r="N1014" i="1"/>
  <c r="M1014" i="1"/>
  <c r="L1014" i="1"/>
  <c r="K1014" i="1"/>
  <c r="J1014" i="1"/>
  <c r="I1014" i="1"/>
  <c r="G1014" i="1"/>
  <c r="H1014" i="1" s="1"/>
  <c r="BB1013" i="1"/>
  <c r="BA1013" i="1"/>
  <c r="AZ1013" i="1"/>
  <c r="AY1013" i="1"/>
  <c r="AX1013" i="1"/>
  <c r="AW1013" i="1"/>
  <c r="AV1013" i="1"/>
  <c r="AT1013" i="1"/>
  <c r="AS1013" i="1"/>
  <c r="AR1013" i="1"/>
  <c r="AQ1013" i="1"/>
  <c r="AP1013" i="1"/>
  <c r="AO1013" i="1"/>
  <c r="AN1013" i="1"/>
  <c r="AM1013" i="1"/>
  <c r="AL1013" i="1"/>
  <c r="AK1013" i="1"/>
  <c r="AJ1013" i="1"/>
  <c r="AI1013" i="1"/>
  <c r="AG1013" i="1"/>
  <c r="AF1013" i="1"/>
  <c r="AE1013" i="1"/>
  <c r="AD1013" i="1"/>
  <c r="AC1013" i="1"/>
  <c r="AB1013" i="1"/>
  <c r="AA1013" i="1"/>
  <c r="Z1013" i="1"/>
  <c r="Y1013" i="1"/>
  <c r="X1013" i="1"/>
  <c r="W1013" i="1"/>
  <c r="V1013" i="1"/>
  <c r="T1013" i="1"/>
  <c r="S1013" i="1"/>
  <c r="R1013" i="1"/>
  <c r="Q1013" i="1"/>
  <c r="P1013" i="1"/>
  <c r="O1013" i="1"/>
  <c r="N1013" i="1"/>
  <c r="M1013" i="1"/>
  <c r="L1013" i="1"/>
  <c r="K1013" i="1"/>
  <c r="J1013" i="1"/>
  <c r="I1013" i="1"/>
  <c r="G1013" i="1"/>
  <c r="H1013" i="1" s="1"/>
  <c r="T1010" i="1"/>
  <c r="S1010" i="1"/>
  <c r="R1010" i="1"/>
  <c r="Q1010" i="1"/>
  <c r="P1010" i="1"/>
  <c r="O1010" i="1"/>
  <c r="N1010" i="1"/>
  <c r="M1010" i="1"/>
  <c r="L1010" i="1"/>
  <c r="K1010" i="1"/>
  <c r="J1010" i="1"/>
  <c r="I1010" i="1"/>
  <c r="G1010" i="1"/>
  <c r="H1010" i="1" s="1"/>
  <c r="N1009" i="1"/>
  <c r="M1009" i="1"/>
  <c r="L1009" i="1"/>
  <c r="K1009" i="1"/>
  <c r="J1009" i="1"/>
  <c r="I1009" i="1"/>
  <c r="G1009" i="1"/>
  <c r="H1009" i="1" s="1"/>
  <c r="AY1007" i="1"/>
  <c r="AX1007" i="1"/>
  <c r="AW1007" i="1"/>
  <c r="AV1007" i="1"/>
  <c r="AT1007" i="1"/>
  <c r="AS1007" i="1"/>
  <c r="AR1007" i="1"/>
  <c r="AQ1007" i="1"/>
  <c r="AP1007" i="1"/>
  <c r="AO1007" i="1"/>
  <c r="AN1007" i="1"/>
  <c r="AM1007" i="1"/>
  <c r="AL1007" i="1"/>
  <c r="AK1007" i="1"/>
  <c r="AJ1007" i="1"/>
  <c r="AI1007" i="1"/>
  <c r="AG1007" i="1"/>
  <c r="AF1007" i="1"/>
  <c r="AE1007" i="1"/>
  <c r="AD1007" i="1"/>
  <c r="AC1007" i="1"/>
  <c r="AB1007" i="1"/>
  <c r="AA1007" i="1"/>
  <c r="Z1007" i="1"/>
  <c r="Y1007" i="1"/>
  <c r="X1007" i="1"/>
  <c r="W1007" i="1"/>
  <c r="V1007" i="1"/>
  <c r="T1007" i="1"/>
  <c r="S1007" i="1"/>
  <c r="R1007" i="1"/>
  <c r="Q1007" i="1"/>
  <c r="P1007" i="1"/>
  <c r="O1007" i="1"/>
  <c r="N1007" i="1"/>
  <c r="M1007" i="1"/>
  <c r="L1007" i="1"/>
  <c r="K1007" i="1"/>
  <c r="J1007" i="1"/>
  <c r="I1007" i="1"/>
  <c r="G1007" i="1"/>
  <c r="H1007" i="1" s="1"/>
  <c r="AR1006" i="1"/>
  <c r="AQ1006" i="1"/>
  <c r="AP1006" i="1"/>
  <c r="AO1006" i="1"/>
  <c r="AN1006" i="1"/>
  <c r="AM1006" i="1"/>
  <c r="AL1006" i="1"/>
  <c r="AK1006" i="1"/>
  <c r="AJ1006" i="1"/>
  <c r="AI1006" i="1"/>
  <c r="AG1006" i="1"/>
  <c r="AF1006" i="1"/>
  <c r="AE1006" i="1"/>
  <c r="AD1006" i="1"/>
  <c r="AC1006" i="1"/>
  <c r="AB1006" i="1"/>
  <c r="AA1006" i="1"/>
  <c r="Z1006" i="1"/>
  <c r="Y1006" i="1"/>
  <c r="X1006" i="1"/>
  <c r="W1006" i="1"/>
  <c r="V1006" i="1"/>
  <c r="T1006" i="1"/>
  <c r="S1006" i="1"/>
  <c r="R1006" i="1"/>
  <c r="Q1006" i="1"/>
  <c r="P1006" i="1"/>
  <c r="O1006" i="1"/>
  <c r="N1006" i="1"/>
  <c r="M1006" i="1"/>
  <c r="L1006" i="1"/>
  <c r="K1006" i="1"/>
  <c r="J1006" i="1"/>
  <c r="I1006" i="1"/>
  <c r="G1006" i="1"/>
  <c r="H1006" i="1" s="1"/>
  <c r="AD1004" i="1"/>
  <c r="AC1004" i="1"/>
  <c r="AB1004" i="1"/>
  <c r="AA1004" i="1"/>
  <c r="Z1004" i="1"/>
  <c r="Y1004" i="1"/>
  <c r="X1004" i="1"/>
  <c r="W1004" i="1"/>
  <c r="V1004" i="1"/>
  <c r="T1004" i="1"/>
  <c r="S1004" i="1"/>
  <c r="R1004" i="1"/>
  <c r="Q1004" i="1"/>
  <c r="P1004" i="1"/>
  <c r="O1004" i="1"/>
  <c r="N1004" i="1"/>
  <c r="M1004" i="1"/>
  <c r="L1004" i="1"/>
  <c r="K1004" i="1"/>
  <c r="J1004" i="1"/>
  <c r="I1004" i="1"/>
  <c r="G1004" i="1"/>
  <c r="H1004" i="1" s="1"/>
  <c r="V1003" i="1"/>
  <c r="T1003" i="1"/>
  <c r="S1003" i="1"/>
  <c r="R1003" i="1"/>
  <c r="Q1003" i="1"/>
  <c r="P1003" i="1"/>
  <c r="O1003" i="1"/>
  <c r="N1003" i="1"/>
  <c r="M1003" i="1"/>
  <c r="L1003" i="1"/>
  <c r="K1003" i="1"/>
  <c r="J1003" i="1"/>
  <c r="I1003" i="1"/>
  <c r="G1003" i="1"/>
  <c r="H1003" i="1" s="1"/>
  <c r="AV1001" i="1"/>
  <c r="AT1001" i="1"/>
  <c r="AS1001" i="1"/>
  <c r="AR1001" i="1"/>
  <c r="AQ1001" i="1"/>
  <c r="AP1001" i="1"/>
  <c r="AO1001" i="1"/>
  <c r="AN1001" i="1"/>
  <c r="AM1001" i="1"/>
  <c r="AL1001" i="1"/>
  <c r="AK1001" i="1"/>
  <c r="AJ1001" i="1"/>
  <c r="AI1001" i="1"/>
  <c r="AG1001" i="1"/>
  <c r="AF1001" i="1"/>
  <c r="AE1001" i="1"/>
  <c r="AD1001" i="1"/>
  <c r="AC1001" i="1"/>
  <c r="AB1001" i="1"/>
  <c r="AA1001" i="1"/>
  <c r="Z1001" i="1"/>
  <c r="Y1001" i="1"/>
  <c r="X1001" i="1"/>
  <c r="W1001" i="1"/>
  <c r="V1001" i="1"/>
  <c r="T1001" i="1"/>
  <c r="S1001" i="1"/>
  <c r="R1001" i="1"/>
  <c r="Q1001" i="1"/>
  <c r="P1001" i="1"/>
  <c r="O1001" i="1"/>
  <c r="N1001" i="1"/>
  <c r="M1001" i="1"/>
  <c r="L1001" i="1"/>
  <c r="K1001" i="1"/>
  <c r="J1001" i="1"/>
  <c r="I1001" i="1"/>
  <c r="G1001" i="1"/>
  <c r="H1001" i="1" s="1"/>
  <c r="V1000" i="1"/>
  <c r="T1000" i="1"/>
  <c r="S1000" i="1"/>
  <c r="R1000" i="1"/>
  <c r="Q1000" i="1"/>
  <c r="P1000" i="1"/>
  <c r="O1000" i="1"/>
  <c r="N1000" i="1"/>
  <c r="M1000" i="1"/>
  <c r="L1000" i="1"/>
  <c r="K1000" i="1"/>
  <c r="J1000" i="1"/>
  <c r="I1000" i="1"/>
  <c r="G1000" i="1"/>
  <c r="H1000" i="1" s="1"/>
  <c r="AD998" i="1"/>
  <c r="AC998" i="1"/>
  <c r="AB998" i="1"/>
  <c r="AA998" i="1"/>
  <c r="Z998" i="1"/>
  <c r="Y998" i="1"/>
  <c r="X998" i="1"/>
  <c r="W998" i="1"/>
  <c r="V998" i="1"/>
  <c r="T998" i="1"/>
  <c r="S998" i="1"/>
  <c r="R998" i="1"/>
  <c r="Q998" i="1"/>
  <c r="P998" i="1"/>
  <c r="O998" i="1"/>
  <c r="N998" i="1"/>
  <c r="M998" i="1"/>
  <c r="L998" i="1"/>
  <c r="K998" i="1"/>
  <c r="J998" i="1"/>
  <c r="I998" i="1"/>
  <c r="G998" i="1"/>
  <c r="H998" i="1" s="1"/>
  <c r="V997" i="1"/>
  <c r="T997" i="1"/>
  <c r="S997" i="1"/>
  <c r="R997" i="1"/>
  <c r="Q997" i="1"/>
  <c r="P997" i="1"/>
  <c r="O997" i="1"/>
  <c r="N997" i="1"/>
  <c r="M997" i="1"/>
  <c r="L997" i="1"/>
  <c r="K997" i="1"/>
  <c r="J997" i="1"/>
  <c r="I997" i="1"/>
  <c r="G997" i="1"/>
  <c r="H997" i="1" s="1"/>
  <c r="AY995" i="1"/>
  <c r="AX995" i="1"/>
  <c r="AW995" i="1"/>
  <c r="AV995" i="1"/>
  <c r="AT995" i="1"/>
  <c r="AS995" i="1"/>
  <c r="AR995" i="1"/>
  <c r="AQ995" i="1"/>
  <c r="AP995" i="1"/>
  <c r="AO995" i="1"/>
  <c r="AN995" i="1"/>
  <c r="AM995" i="1"/>
  <c r="AL995" i="1"/>
  <c r="AK995" i="1"/>
  <c r="AJ995" i="1"/>
  <c r="AI995" i="1"/>
  <c r="AG995" i="1"/>
  <c r="AF995" i="1"/>
  <c r="AE995" i="1"/>
  <c r="AD995" i="1"/>
  <c r="AC995" i="1"/>
  <c r="AB995" i="1"/>
  <c r="AA995" i="1"/>
  <c r="Z995" i="1"/>
  <c r="Y995" i="1"/>
  <c r="X995" i="1"/>
  <c r="W995" i="1"/>
  <c r="V995" i="1"/>
  <c r="T995" i="1"/>
  <c r="S995" i="1"/>
  <c r="R995" i="1"/>
  <c r="Q995" i="1"/>
  <c r="P995" i="1"/>
  <c r="O995" i="1"/>
  <c r="N995" i="1"/>
  <c r="M995" i="1"/>
  <c r="L995" i="1"/>
  <c r="K995" i="1"/>
  <c r="J995" i="1"/>
  <c r="I995" i="1"/>
  <c r="G995" i="1"/>
  <c r="H995" i="1" s="1"/>
  <c r="N994" i="1"/>
  <c r="M994" i="1"/>
  <c r="L994" i="1"/>
  <c r="K994" i="1"/>
  <c r="J994" i="1"/>
  <c r="I994" i="1"/>
  <c r="G994" i="1"/>
  <c r="H994" i="1" s="1"/>
  <c r="AZ993" i="1"/>
  <c r="AY993" i="1"/>
  <c r="AX993" i="1"/>
  <c r="AW993" i="1"/>
  <c r="AV993" i="1"/>
  <c r="AT993" i="1"/>
  <c r="AS993" i="1"/>
  <c r="AR993" i="1"/>
  <c r="AQ993" i="1"/>
  <c r="AP993" i="1"/>
  <c r="AO993" i="1"/>
  <c r="AN993" i="1"/>
  <c r="AM993" i="1"/>
  <c r="AL993" i="1"/>
  <c r="AK993" i="1"/>
  <c r="AJ993" i="1"/>
  <c r="AI993" i="1"/>
  <c r="AG993" i="1"/>
  <c r="AF993" i="1"/>
  <c r="AE993" i="1"/>
  <c r="AD993" i="1"/>
  <c r="AC993" i="1"/>
  <c r="AB993" i="1"/>
  <c r="AA993" i="1"/>
  <c r="Z993" i="1"/>
  <c r="Y993" i="1"/>
  <c r="X993" i="1"/>
  <c r="W993" i="1"/>
  <c r="V993" i="1"/>
  <c r="T993" i="1"/>
  <c r="S993" i="1"/>
  <c r="R993" i="1"/>
  <c r="Q993" i="1"/>
  <c r="P993" i="1"/>
  <c r="O993" i="1"/>
  <c r="N993" i="1"/>
  <c r="M993" i="1"/>
  <c r="L993" i="1"/>
  <c r="K993" i="1"/>
  <c r="J993" i="1"/>
  <c r="I993" i="1"/>
  <c r="G993" i="1"/>
  <c r="H993" i="1" s="1"/>
  <c r="M992" i="1"/>
  <c r="L992" i="1"/>
  <c r="K992" i="1"/>
  <c r="J992" i="1"/>
  <c r="I992" i="1"/>
  <c r="G992" i="1"/>
  <c r="H992" i="1" s="1"/>
  <c r="AZ991" i="1"/>
  <c r="AY991" i="1"/>
  <c r="AX991" i="1"/>
  <c r="AW991" i="1"/>
  <c r="AV991" i="1"/>
  <c r="AT991" i="1"/>
  <c r="AS991" i="1"/>
  <c r="AR991" i="1"/>
  <c r="AQ991" i="1"/>
  <c r="AP991" i="1"/>
  <c r="AO991" i="1"/>
  <c r="AN991" i="1"/>
  <c r="AM991" i="1"/>
  <c r="AL991" i="1"/>
  <c r="AK991" i="1"/>
  <c r="AJ991" i="1"/>
  <c r="AI991" i="1"/>
  <c r="AG991" i="1"/>
  <c r="AF991" i="1"/>
  <c r="AE991" i="1"/>
  <c r="AD991" i="1"/>
  <c r="AC991" i="1"/>
  <c r="AB991" i="1"/>
  <c r="AA991" i="1"/>
  <c r="Z991" i="1"/>
  <c r="Y991" i="1"/>
  <c r="X991" i="1"/>
  <c r="W991" i="1"/>
  <c r="V991" i="1"/>
  <c r="T991" i="1"/>
  <c r="S991" i="1"/>
  <c r="R991" i="1"/>
  <c r="Q991" i="1"/>
  <c r="P991" i="1"/>
  <c r="O991" i="1"/>
  <c r="N991" i="1"/>
  <c r="M991" i="1"/>
  <c r="L991" i="1"/>
  <c r="K991" i="1"/>
  <c r="J991" i="1"/>
  <c r="I991" i="1"/>
  <c r="G991" i="1"/>
  <c r="H991" i="1" s="1"/>
  <c r="M990" i="1"/>
  <c r="L990" i="1"/>
  <c r="K990" i="1"/>
  <c r="J990" i="1"/>
  <c r="I990" i="1"/>
  <c r="G990" i="1"/>
  <c r="H990" i="1" s="1"/>
  <c r="I988" i="1"/>
  <c r="G988" i="1"/>
  <c r="H988" i="1" s="1"/>
  <c r="I987" i="1"/>
  <c r="G987" i="1"/>
  <c r="H987" i="1" s="1"/>
  <c r="J985" i="1"/>
  <c r="I985" i="1"/>
  <c r="G985" i="1"/>
  <c r="H985" i="1" s="1"/>
  <c r="J984" i="1"/>
  <c r="I984" i="1"/>
  <c r="G984" i="1"/>
  <c r="H984" i="1" s="1"/>
  <c r="K982" i="1"/>
  <c r="J982" i="1"/>
  <c r="I982" i="1"/>
  <c r="G982" i="1"/>
  <c r="H982" i="1" s="1"/>
  <c r="K981" i="1"/>
  <c r="J981" i="1"/>
  <c r="I981" i="1"/>
  <c r="G981" i="1"/>
  <c r="H981" i="1" s="1"/>
  <c r="K979" i="1"/>
  <c r="J979" i="1"/>
  <c r="I979" i="1"/>
  <c r="G979" i="1"/>
  <c r="H979" i="1" s="1"/>
  <c r="J978" i="1"/>
  <c r="I978" i="1"/>
  <c r="G978" i="1"/>
  <c r="H978" i="1" s="1"/>
  <c r="G976" i="1"/>
  <c r="H976" i="1" s="1"/>
  <c r="G975" i="1"/>
  <c r="H975" i="1" s="1"/>
  <c r="G974" i="1"/>
  <c r="H974" i="1" s="1"/>
  <c r="G973" i="1"/>
  <c r="H973" i="1" s="1"/>
  <c r="Q971" i="1"/>
  <c r="P971" i="1"/>
  <c r="O971" i="1"/>
  <c r="N971" i="1"/>
  <c r="M971" i="1"/>
  <c r="L971" i="1"/>
  <c r="K971" i="1"/>
  <c r="J971" i="1"/>
  <c r="I971" i="1"/>
  <c r="G971" i="1"/>
  <c r="H971" i="1" s="1"/>
  <c r="N970" i="1"/>
  <c r="M970" i="1"/>
  <c r="L970" i="1"/>
  <c r="K970" i="1"/>
  <c r="J970" i="1"/>
  <c r="I970" i="1"/>
  <c r="G970" i="1"/>
  <c r="H970" i="1" s="1"/>
  <c r="N969" i="1"/>
  <c r="M969" i="1"/>
  <c r="L969" i="1"/>
  <c r="K969" i="1"/>
  <c r="J969" i="1"/>
  <c r="I969" i="1"/>
  <c r="G969" i="1"/>
  <c r="H969" i="1" s="1"/>
  <c r="Q968" i="1"/>
  <c r="P968" i="1"/>
  <c r="O968" i="1"/>
  <c r="N968" i="1"/>
  <c r="M968" i="1"/>
  <c r="L968" i="1"/>
  <c r="K968" i="1"/>
  <c r="J968" i="1"/>
  <c r="I968" i="1"/>
  <c r="G968" i="1"/>
  <c r="H968" i="1" s="1"/>
  <c r="N967" i="1"/>
  <c r="M967" i="1"/>
  <c r="L967" i="1"/>
  <c r="K967" i="1"/>
  <c r="J967" i="1"/>
  <c r="I967" i="1"/>
  <c r="G967" i="1"/>
  <c r="H967" i="1" s="1"/>
  <c r="BC965" i="1"/>
  <c r="BB965" i="1"/>
  <c r="BA965" i="1"/>
  <c r="AZ965" i="1"/>
  <c r="AY965" i="1"/>
  <c r="AX965" i="1"/>
  <c r="AW965" i="1"/>
  <c r="AV965" i="1"/>
  <c r="AT965" i="1"/>
  <c r="AS965" i="1"/>
  <c r="AR965" i="1"/>
  <c r="AQ965" i="1"/>
  <c r="AP965" i="1"/>
  <c r="AO965" i="1"/>
  <c r="AN965" i="1"/>
  <c r="AM965" i="1"/>
  <c r="AL965" i="1"/>
  <c r="AK965" i="1"/>
  <c r="AJ965" i="1"/>
  <c r="AI965" i="1"/>
  <c r="AG965" i="1"/>
  <c r="AF965" i="1"/>
  <c r="AE965" i="1"/>
  <c r="AD965" i="1"/>
  <c r="AC965" i="1"/>
  <c r="AB965" i="1"/>
  <c r="AA965" i="1"/>
  <c r="Z965" i="1"/>
  <c r="Y965" i="1"/>
  <c r="X965" i="1"/>
  <c r="W965" i="1"/>
  <c r="V965" i="1"/>
  <c r="T965" i="1"/>
  <c r="S965" i="1"/>
  <c r="R965" i="1"/>
  <c r="Q965" i="1"/>
  <c r="P965" i="1"/>
  <c r="O965" i="1"/>
  <c r="N965" i="1"/>
  <c r="M965" i="1"/>
  <c r="L965" i="1"/>
  <c r="K965" i="1"/>
  <c r="J965" i="1"/>
  <c r="I965" i="1"/>
  <c r="G965" i="1"/>
  <c r="H965" i="1" s="1"/>
  <c r="N964" i="1"/>
  <c r="M964" i="1"/>
  <c r="L964" i="1"/>
  <c r="K964" i="1"/>
  <c r="J964" i="1"/>
  <c r="I964" i="1"/>
  <c r="G964" i="1"/>
  <c r="H964" i="1" s="1"/>
  <c r="BC963" i="1"/>
  <c r="BB963" i="1"/>
  <c r="BA963" i="1"/>
  <c r="AZ963" i="1"/>
  <c r="AY963" i="1"/>
  <c r="AX963" i="1"/>
  <c r="AW963" i="1"/>
  <c r="AV963" i="1"/>
  <c r="AT963" i="1"/>
  <c r="AS963" i="1"/>
  <c r="AR963" i="1"/>
  <c r="AQ963" i="1"/>
  <c r="AP963" i="1"/>
  <c r="AO963" i="1"/>
  <c r="AN963" i="1"/>
  <c r="AM963" i="1"/>
  <c r="AL963" i="1"/>
  <c r="AK963" i="1"/>
  <c r="AJ963" i="1"/>
  <c r="AI963" i="1"/>
  <c r="AG963" i="1"/>
  <c r="AF963" i="1"/>
  <c r="AE963" i="1"/>
  <c r="AD963" i="1"/>
  <c r="AC963" i="1"/>
  <c r="AB963" i="1"/>
  <c r="AA963" i="1"/>
  <c r="Z963" i="1"/>
  <c r="Y963" i="1"/>
  <c r="X963" i="1"/>
  <c r="W963" i="1"/>
  <c r="V963" i="1"/>
  <c r="T963" i="1"/>
  <c r="S963" i="1"/>
  <c r="R963" i="1"/>
  <c r="Q963" i="1"/>
  <c r="P963" i="1"/>
  <c r="O963" i="1"/>
  <c r="N963" i="1"/>
  <c r="M963" i="1"/>
  <c r="L963" i="1"/>
  <c r="K963" i="1"/>
  <c r="J963" i="1"/>
  <c r="I963" i="1"/>
  <c r="G963" i="1"/>
  <c r="H963" i="1" s="1"/>
  <c r="L962" i="1"/>
  <c r="K962" i="1"/>
  <c r="J962" i="1"/>
  <c r="I962" i="1"/>
  <c r="G962" i="1"/>
  <c r="H962" i="1" s="1"/>
  <c r="BC961" i="1"/>
  <c r="BB961" i="1"/>
  <c r="BA961" i="1"/>
  <c r="AZ961" i="1"/>
  <c r="AY961" i="1"/>
  <c r="AX961" i="1"/>
  <c r="AW961" i="1"/>
  <c r="AV961" i="1"/>
  <c r="AT961" i="1"/>
  <c r="AS961" i="1"/>
  <c r="AR961" i="1"/>
  <c r="AQ961" i="1"/>
  <c r="AP961" i="1"/>
  <c r="AO961" i="1"/>
  <c r="AN961" i="1"/>
  <c r="AM961" i="1"/>
  <c r="AL961" i="1"/>
  <c r="AK961" i="1"/>
  <c r="AJ961" i="1"/>
  <c r="AI961" i="1"/>
  <c r="AG961" i="1"/>
  <c r="AF961" i="1"/>
  <c r="AE961" i="1"/>
  <c r="AD961" i="1"/>
  <c r="AC961" i="1"/>
  <c r="AB961" i="1"/>
  <c r="AA961" i="1"/>
  <c r="Z961" i="1"/>
  <c r="Y961" i="1"/>
  <c r="X961" i="1"/>
  <c r="W961" i="1"/>
  <c r="V961" i="1"/>
  <c r="T961" i="1"/>
  <c r="S961" i="1"/>
  <c r="R961" i="1"/>
  <c r="Q961" i="1"/>
  <c r="P961" i="1"/>
  <c r="O961" i="1"/>
  <c r="N961" i="1"/>
  <c r="M961" i="1"/>
  <c r="L961" i="1"/>
  <c r="K961" i="1"/>
  <c r="J961" i="1"/>
  <c r="I961" i="1"/>
  <c r="G961" i="1"/>
  <c r="H961" i="1" s="1"/>
  <c r="L960" i="1"/>
  <c r="K960" i="1"/>
  <c r="J960" i="1"/>
  <c r="I960" i="1"/>
  <c r="G960" i="1"/>
  <c r="H960" i="1" s="1"/>
  <c r="BC959" i="1"/>
  <c r="BB959" i="1"/>
  <c r="BA959" i="1"/>
  <c r="AZ959" i="1"/>
  <c r="AY959" i="1"/>
  <c r="AX959" i="1"/>
  <c r="AW959" i="1"/>
  <c r="AV959" i="1"/>
  <c r="AT959" i="1"/>
  <c r="AS959" i="1"/>
  <c r="AR959" i="1"/>
  <c r="AQ959" i="1"/>
  <c r="AP959" i="1"/>
  <c r="AO959" i="1"/>
  <c r="AN959" i="1"/>
  <c r="AM959" i="1"/>
  <c r="AL959" i="1"/>
  <c r="AK959" i="1"/>
  <c r="AJ959" i="1"/>
  <c r="AI959" i="1"/>
  <c r="AG959" i="1"/>
  <c r="AF959" i="1"/>
  <c r="AE959" i="1"/>
  <c r="AD959" i="1"/>
  <c r="AC959" i="1"/>
  <c r="AB959" i="1"/>
  <c r="AA959" i="1"/>
  <c r="Z959" i="1"/>
  <c r="Y959" i="1"/>
  <c r="X959" i="1"/>
  <c r="W959" i="1"/>
  <c r="V959" i="1"/>
  <c r="T959" i="1"/>
  <c r="S959" i="1"/>
  <c r="R959" i="1"/>
  <c r="Q959" i="1"/>
  <c r="P959" i="1"/>
  <c r="O959" i="1"/>
  <c r="N959" i="1"/>
  <c r="M959" i="1"/>
  <c r="L959" i="1"/>
  <c r="K959" i="1"/>
  <c r="J959" i="1"/>
  <c r="I959" i="1"/>
  <c r="G959" i="1"/>
  <c r="H959" i="1" s="1"/>
  <c r="K958" i="1"/>
  <c r="J958" i="1"/>
  <c r="I958" i="1"/>
  <c r="G958" i="1"/>
  <c r="H958" i="1" s="1"/>
  <c r="BC957" i="1"/>
  <c r="BB957" i="1"/>
  <c r="BA957" i="1"/>
  <c r="AZ957" i="1"/>
  <c r="AY957" i="1"/>
  <c r="AX957" i="1"/>
  <c r="AW957" i="1"/>
  <c r="AV957" i="1"/>
  <c r="AT957" i="1"/>
  <c r="AS957" i="1"/>
  <c r="AR957" i="1"/>
  <c r="AQ957" i="1"/>
  <c r="AP957" i="1"/>
  <c r="AO957" i="1"/>
  <c r="AN957" i="1"/>
  <c r="AM957" i="1"/>
  <c r="AL957" i="1"/>
  <c r="AK957" i="1"/>
  <c r="AJ957" i="1"/>
  <c r="AI957" i="1"/>
  <c r="AG957" i="1"/>
  <c r="AF957" i="1"/>
  <c r="AE957" i="1"/>
  <c r="AD957" i="1"/>
  <c r="AC957" i="1"/>
  <c r="AB957" i="1"/>
  <c r="AA957" i="1"/>
  <c r="Z957" i="1"/>
  <c r="Y957" i="1"/>
  <c r="X957" i="1"/>
  <c r="W957" i="1"/>
  <c r="V957" i="1"/>
  <c r="T957" i="1"/>
  <c r="S957" i="1"/>
  <c r="R957" i="1"/>
  <c r="Q957" i="1"/>
  <c r="P957" i="1"/>
  <c r="O957" i="1"/>
  <c r="N957" i="1"/>
  <c r="M957" i="1"/>
  <c r="L957" i="1"/>
  <c r="K957" i="1"/>
  <c r="J957" i="1"/>
  <c r="I957" i="1"/>
  <c r="G957" i="1"/>
  <c r="H957" i="1" s="1"/>
  <c r="K956" i="1"/>
  <c r="J956" i="1"/>
  <c r="I956" i="1"/>
  <c r="G956" i="1"/>
  <c r="H956" i="1" s="1"/>
  <c r="BA953" i="1"/>
  <c r="AZ953" i="1"/>
  <c r="AY953" i="1"/>
  <c r="AX953" i="1"/>
  <c r="AW953" i="1"/>
  <c r="AV953" i="1"/>
  <c r="AT953" i="1"/>
  <c r="AS953" i="1"/>
  <c r="AR953" i="1"/>
  <c r="AQ953" i="1"/>
  <c r="AP953" i="1"/>
  <c r="AO953" i="1"/>
  <c r="AN953" i="1"/>
  <c r="AM953" i="1"/>
  <c r="AL953" i="1"/>
  <c r="AK953" i="1"/>
  <c r="AJ953" i="1"/>
  <c r="AI953" i="1"/>
  <c r="AG953" i="1"/>
  <c r="AF953" i="1"/>
  <c r="AE953" i="1"/>
  <c r="AD953" i="1"/>
  <c r="AC953" i="1"/>
  <c r="AB953" i="1"/>
  <c r="AA953" i="1"/>
  <c r="Z953" i="1"/>
  <c r="Y953" i="1"/>
  <c r="X953" i="1"/>
  <c r="W953" i="1"/>
  <c r="V953" i="1"/>
  <c r="T953" i="1"/>
  <c r="S953" i="1"/>
  <c r="R953" i="1"/>
  <c r="Q953" i="1"/>
  <c r="P953" i="1"/>
  <c r="O953" i="1"/>
  <c r="N953" i="1"/>
  <c r="M953" i="1"/>
  <c r="L953" i="1"/>
  <c r="K953" i="1"/>
  <c r="J953" i="1"/>
  <c r="I953" i="1"/>
  <c r="G953" i="1"/>
  <c r="H953" i="1" s="1"/>
  <c r="AZ952" i="1"/>
  <c r="AY952" i="1"/>
  <c r="AX952" i="1"/>
  <c r="AW952" i="1"/>
  <c r="AV952" i="1"/>
  <c r="AT952" i="1"/>
  <c r="AS952" i="1"/>
  <c r="AR952" i="1"/>
  <c r="AQ952" i="1"/>
  <c r="AP952" i="1"/>
  <c r="AO952" i="1"/>
  <c r="AN952" i="1"/>
  <c r="AM952" i="1"/>
  <c r="AL952" i="1"/>
  <c r="AK952" i="1"/>
  <c r="AJ952" i="1"/>
  <c r="AI952" i="1"/>
  <c r="AG952" i="1"/>
  <c r="AF952" i="1"/>
  <c r="AE952" i="1"/>
  <c r="AD952" i="1"/>
  <c r="AC952" i="1"/>
  <c r="AB952" i="1"/>
  <c r="AA952" i="1"/>
  <c r="Z952" i="1"/>
  <c r="Y952" i="1"/>
  <c r="X952" i="1"/>
  <c r="W952" i="1"/>
  <c r="V952" i="1"/>
  <c r="T952" i="1"/>
  <c r="S952" i="1"/>
  <c r="R952" i="1"/>
  <c r="Q952" i="1"/>
  <c r="P952" i="1"/>
  <c r="O952" i="1"/>
  <c r="N952" i="1"/>
  <c r="M952" i="1"/>
  <c r="L952" i="1"/>
  <c r="K952" i="1"/>
  <c r="J952" i="1"/>
  <c r="I952" i="1"/>
  <c r="G952" i="1"/>
  <c r="H952" i="1" s="1"/>
  <c r="AZ951" i="1"/>
  <c r="AY951" i="1"/>
  <c r="AX951" i="1"/>
  <c r="AW951" i="1"/>
  <c r="AV951" i="1"/>
  <c r="AT951" i="1"/>
  <c r="AS951" i="1"/>
  <c r="AR951" i="1"/>
  <c r="AQ951" i="1"/>
  <c r="AP951" i="1"/>
  <c r="AO951" i="1"/>
  <c r="AN951" i="1"/>
  <c r="AM951" i="1"/>
  <c r="AL951" i="1"/>
  <c r="AK951" i="1"/>
  <c r="AJ951" i="1"/>
  <c r="AI951" i="1"/>
  <c r="AG951" i="1"/>
  <c r="AF951" i="1"/>
  <c r="AE951" i="1"/>
  <c r="AD951" i="1"/>
  <c r="AC951" i="1"/>
  <c r="AB951" i="1"/>
  <c r="AA951" i="1"/>
  <c r="Z951" i="1"/>
  <c r="Y951" i="1"/>
  <c r="X951" i="1"/>
  <c r="W951" i="1"/>
  <c r="V951" i="1"/>
  <c r="T951" i="1"/>
  <c r="S951" i="1"/>
  <c r="R951" i="1"/>
  <c r="Q951" i="1"/>
  <c r="P951" i="1"/>
  <c r="O951" i="1"/>
  <c r="N951" i="1"/>
  <c r="M951" i="1"/>
  <c r="L951" i="1"/>
  <c r="K951" i="1"/>
  <c r="J951" i="1"/>
  <c r="I951" i="1"/>
  <c r="G951" i="1"/>
  <c r="H951" i="1" s="1"/>
  <c r="AZ950" i="1"/>
  <c r="AY950" i="1"/>
  <c r="AX950" i="1"/>
  <c r="AW950" i="1"/>
  <c r="AV950" i="1"/>
  <c r="AT950" i="1"/>
  <c r="AS950" i="1"/>
  <c r="AR950" i="1"/>
  <c r="AQ950" i="1"/>
  <c r="AP950" i="1"/>
  <c r="AO950" i="1"/>
  <c r="AN950" i="1"/>
  <c r="AM950" i="1"/>
  <c r="AL950" i="1"/>
  <c r="AK950" i="1"/>
  <c r="AJ950" i="1"/>
  <c r="AI950" i="1"/>
  <c r="AG950" i="1"/>
  <c r="AF950" i="1"/>
  <c r="AE950" i="1"/>
  <c r="AD950" i="1"/>
  <c r="AC950" i="1"/>
  <c r="AB950" i="1"/>
  <c r="AA950" i="1"/>
  <c r="Z950" i="1"/>
  <c r="Y950" i="1"/>
  <c r="X950" i="1"/>
  <c r="W950" i="1"/>
  <c r="V950" i="1"/>
  <c r="T950" i="1"/>
  <c r="S950" i="1"/>
  <c r="R950" i="1"/>
  <c r="Q950" i="1"/>
  <c r="P950" i="1"/>
  <c r="O950" i="1"/>
  <c r="N950" i="1"/>
  <c r="M950" i="1"/>
  <c r="L950" i="1"/>
  <c r="K950" i="1"/>
  <c r="J950" i="1"/>
  <c r="I950" i="1"/>
  <c r="G950" i="1"/>
  <c r="H950" i="1" s="1"/>
  <c r="AZ949" i="1"/>
  <c r="AY949" i="1"/>
  <c r="AX949" i="1"/>
  <c r="AW949" i="1"/>
  <c r="AV949" i="1"/>
  <c r="AT949" i="1"/>
  <c r="AS949" i="1"/>
  <c r="AR949" i="1"/>
  <c r="AQ949" i="1"/>
  <c r="AP949" i="1"/>
  <c r="AO949" i="1"/>
  <c r="AN949" i="1"/>
  <c r="AM949" i="1"/>
  <c r="AL949" i="1"/>
  <c r="AK949" i="1"/>
  <c r="AJ949" i="1"/>
  <c r="AI949" i="1"/>
  <c r="AG949" i="1"/>
  <c r="AF949" i="1"/>
  <c r="AE949" i="1"/>
  <c r="AD949" i="1"/>
  <c r="AC949" i="1"/>
  <c r="AB949" i="1"/>
  <c r="AA949" i="1"/>
  <c r="Z949" i="1"/>
  <c r="Y949" i="1"/>
  <c r="X949" i="1"/>
  <c r="W949" i="1"/>
  <c r="V949" i="1"/>
  <c r="T949" i="1"/>
  <c r="S949" i="1"/>
  <c r="R949" i="1"/>
  <c r="Q949" i="1"/>
  <c r="P949" i="1"/>
  <c r="O949" i="1"/>
  <c r="N949" i="1"/>
  <c r="M949" i="1"/>
  <c r="L949" i="1"/>
  <c r="K949" i="1"/>
  <c r="J949" i="1"/>
  <c r="I949" i="1"/>
  <c r="G949" i="1"/>
  <c r="H949" i="1" s="1"/>
  <c r="AZ948" i="1"/>
  <c r="AY948" i="1"/>
  <c r="AX948" i="1"/>
  <c r="AW948" i="1"/>
  <c r="AV948" i="1"/>
  <c r="AT948" i="1"/>
  <c r="AS948" i="1"/>
  <c r="AR948" i="1"/>
  <c r="AQ948" i="1"/>
  <c r="AP948" i="1"/>
  <c r="AO948" i="1"/>
  <c r="AN948" i="1"/>
  <c r="AM948" i="1"/>
  <c r="AL948" i="1"/>
  <c r="AK948" i="1"/>
  <c r="AJ948" i="1"/>
  <c r="AI948" i="1"/>
  <c r="AG948" i="1"/>
  <c r="AF948" i="1"/>
  <c r="AE948" i="1"/>
  <c r="AD948" i="1"/>
  <c r="AC948" i="1"/>
  <c r="AB948" i="1"/>
  <c r="AA948" i="1"/>
  <c r="Z948" i="1"/>
  <c r="Y948" i="1"/>
  <c r="X948" i="1"/>
  <c r="W948" i="1"/>
  <c r="V948" i="1"/>
  <c r="T948" i="1"/>
  <c r="S948" i="1"/>
  <c r="R948" i="1"/>
  <c r="Q948" i="1"/>
  <c r="P948" i="1"/>
  <c r="O948" i="1"/>
  <c r="N948" i="1"/>
  <c r="M948" i="1"/>
  <c r="L948" i="1"/>
  <c r="K948" i="1"/>
  <c r="J948" i="1"/>
  <c r="I948" i="1"/>
  <c r="G948" i="1"/>
  <c r="H948" i="1" s="1"/>
  <c r="AZ947" i="1"/>
  <c r="AY947" i="1"/>
  <c r="AX947" i="1"/>
  <c r="AW947" i="1"/>
  <c r="AV947" i="1"/>
  <c r="AT947" i="1"/>
  <c r="AS947" i="1"/>
  <c r="AR947" i="1"/>
  <c r="AQ947" i="1"/>
  <c r="AP947" i="1"/>
  <c r="AO947" i="1"/>
  <c r="AN947" i="1"/>
  <c r="AM947" i="1"/>
  <c r="AL947" i="1"/>
  <c r="AK947" i="1"/>
  <c r="AJ947" i="1"/>
  <c r="AI947" i="1"/>
  <c r="AG947" i="1"/>
  <c r="AF947" i="1"/>
  <c r="AE947" i="1"/>
  <c r="AD947" i="1"/>
  <c r="AC947" i="1"/>
  <c r="AB947" i="1"/>
  <c r="AA947" i="1"/>
  <c r="Z947" i="1"/>
  <c r="Y947" i="1"/>
  <c r="X947" i="1"/>
  <c r="W947" i="1"/>
  <c r="V947" i="1"/>
  <c r="T947" i="1"/>
  <c r="S947" i="1"/>
  <c r="R947" i="1"/>
  <c r="Q947" i="1"/>
  <c r="P947" i="1"/>
  <c r="O947" i="1"/>
  <c r="N947" i="1"/>
  <c r="M947" i="1"/>
  <c r="L947" i="1"/>
  <c r="K947" i="1"/>
  <c r="J947" i="1"/>
  <c r="I947" i="1"/>
  <c r="G947" i="1"/>
  <c r="H947" i="1" s="1"/>
  <c r="AY945" i="1"/>
  <c r="AX945" i="1"/>
  <c r="AW945" i="1"/>
  <c r="AV945" i="1"/>
  <c r="AT945" i="1"/>
  <c r="AS945" i="1"/>
  <c r="AR945" i="1"/>
  <c r="AQ945" i="1"/>
  <c r="AP945" i="1"/>
  <c r="AO945" i="1"/>
  <c r="AN945" i="1"/>
  <c r="AM945" i="1"/>
  <c r="AL945" i="1"/>
  <c r="AK945" i="1"/>
  <c r="AJ945" i="1"/>
  <c r="AI945" i="1"/>
  <c r="AG945" i="1"/>
  <c r="AF945" i="1"/>
  <c r="AE945" i="1"/>
  <c r="AD945" i="1"/>
  <c r="AC945" i="1"/>
  <c r="AB945" i="1"/>
  <c r="AA945" i="1"/>
  <c r="Z945" i="1"/>
  <c r="Y945" i="1"/>
  <c r="X945" i="1"/>
  <c r="W945" i="1"/>
  <c r="V945" i="1"/>
  <c r="T945" i="1"/>
  <c r="S945" i="1"/>
  <c r="R945" i="1"/>
  <c r="Q945" i="1"/>
  <c r="P945" i="1"/>
  <c r="O945" i="1"/>
  <c r="N945" i="1"/>
  <c r="M945" i="1"/>
  <c r="L945" i="1"/>
  <c r="K945" i="1"/>
  <c r="J945" i="1"/>
  <c r="I945" i="1"/>
  <c r="G945" i="1"/>
  <c r="H945" i="1" s="1"/>
  <c r="AY944" i="1"/>
  <c r="AX944" i="1"/>
  <c r="AW944" i="1"/>
  <c r="AV944" i="1"/>
  <c r="AT944" i="1"/>
  <c r="AS944" i="1"/>
  <c r="AR944" i="1"/>
  <c r="AQ944" i="1"/>
  <c r="AP944" i="1"/>
  <c r="AO944" i="1"/>
  <c r="AN944" i="1"/>
  <c r="AM944" i="1"/>
  <c r="AL944" i="1"/>
  <c r="AK944" i="1"/>
  <c r="AJ944" i="1"/>
  <c r="AI944" i="1"/>
  <c r="AG944" i="1"/>
  <c r="AF944" i="1"/>
  <c r="AE944" i="1"/>
  <c r="AD944" i="1"/>
  <c r="AC944" i="1"/>
  <c r="AB944" i="1"/>
  <c r="AA944" i="1"/>
  <c r="Z944" i="1"/>
  <c r="Y944" i="1"/>
  <c r="X944" i="1"/>
  <c r="W944" i="1"/>
  <c r="V944" i="1"/>
  <c r="T944" i="1"/>
  <c r="S944" i="1"/>
  <c r="R944" i="1"/>
  <c r="Q944" i="1"/>
  <c r="P944" i="1"/>
  <c r="O944" i="1"/>
  <c r="N944" i="1"/>
  <c r="M944" i="1"/>
  <c r="L944" i="1"/>
  <c r="K944" i="1"/>
  <c r="J944" i="1"/>
  <c r="I944" i="1"/>
  <c r="G944" i="1"/>
  <c r="H944" i="1" s="1"/>
  <c r="BA942" i="1"/>
  <c r="AZ942" i="1"/>
  <c r="AY942" i="1"/>
  <c r="AX942" i="1"/>
  <c r="AW942" i="1"/>
  <c r="AV942" i="1"/>
  <c r="AT942" i="1"/>
  <c r="AS942" i="1"/>
  <c r="AR942" i="1"/>
  <c r="AQ942" i="1"/>
  <c r="AP942" i="1"/>
  <c r="AO942" i="1"/>
  <c r="AN942" i="1"/>
  <c r="AM942" i="1"/>
  <c r="AL942" i="1"/>
  <c r="AK942" i="1"/>
  <c r="AJ942" i="1"/>
  <c r="AI942" i="1"/>
  <c r="AG942" i="1"/>
  <c r="AF942" i="1"/>
  <c r="AE942" i="1"/>
  <c r="AD942" i="1"/>
  <c r="AC942" i="1"/>
  <c r="AB942" i="1"/>
  <c r="AA942" i="1"/>
  <c r="Z942" i="1"/>
  <c r="Y942" i="1"/>
  <c r="X942" i="1"/>
  <c r="W942" i="1"/>
  <c r="V942" i="1"/>
  <c r="T942" i="1"/>
  <c r="S942" i="1"/>
  <c r="R942" i="1"/>
  <c r="Q942" i="1"/>
  <c r="P942" i="1"/>
  <c r="O942" i="1"/>
  <c r="N942" i="1"/>
  <c r="M942" i="1"/>
  <c r="L942" i="1"/>
  <c r="K942" i="1"/>
  <c r="J942" i="1"/>
  <c r="I942" i="1"/>
  <c r="G942" i="1"/>
  <c r="H942" i="1" s="1"/>
  <c r="BA941" i="1"/>
  <c r="AZ941" i="1"/>
  <c r="AY941" i="1"/>
  <c r="AX941" i="1"/>
  <c r="AW941" i="1"/>
  <c r="AV941" i="1"/>
  <c r="AT941" i="1"/>
  <c r="AS941" i="1"/>
  <c r="AR941" i="1"/>
  <c r="AQ941" i="1"/>
  <c r="AP941" i="1"/>
  <c r="AO941" i="1"/>
  <c r="AN941" i="1"/>
  <c r="AM941" i="1"/>
  <c r="AL941" i="1"/>
  <c r="AK941" i="1"/>
  <c r="AJ941" i="1"/>
  <c r="AI941" i="1"/>
  <c r="AG941" i="1"/>
  <c r="AF941" i="1"/>
  <c r="AE941" i="1"/>
  <c r="AD941" i="1"/>
  <c r="AC941" i="1"/>
  <c r="AB941" i="1"/>
  <c r="AA941" i="1"/>
  <c r="Z941" i="1"/>
  <c r="Y941" i="1"/>
  <c r="X941" i="1"/>
  <c r="W941" i="1"/>
  <c r="V941" i="1"/>
  <c r="T941" i="1"/>
  <c r="S941" i="1"/>
  <c r="R941" i="1"/>
  <c r="Q941" i="1"/>
  <c r="P941" i="1"/>
  <c r="O941" i="1"/>
  <c r="N941" i="1"/>
  <c r="M941" i="1"/>
  <c r="L941" i="1"/>
  <c r="K941" i="1"/>
  <c r="J941" i="1"/>
  <c r="I941" i="1"/>
  <c r="G941" i="1"/>
  <c r="H941" i="1" s="1"/>
  <c r="BA940" i="1"/>
  <c r="AZ940" i="1"/>
  <c r="AY940" i="1"/>
  <c r="AX940" i="1"/>
  <c r="AW940" i="1"/>
  <c r="AV940" i="1"/>
  <c r="AT940" i="1"/>
  <c r="AS940" i="1"/>
  <c r="AR940" i="1"/>
  <c r="AQ940" i="1"/>
  <c r="AP940" i="1"/>
  <c r="AO940" i="1"/>
  <c r="AN940" i="1"/>
  <c r="AM940" i="1"/>
  <c r="AL940" i="1"/>
  <c r="AK940" i="1"/>
  <c r="AJ940" i="1"/>
  <c r="AI940" i="1"/>
  <c r="AG940" i="1"/>
  <c r="AF940" i="1"/>
  <c r="AE940" i="1"/>
  <c r="AD940" i="1"/>
  <c r="AC940" i="1"/>
  <c r="AB940" i="1"/>
  <c r="AA940" i="1"/>
  <c r="Z940" i="1"/>
  <c r="Y940" i="1"/>
  <c r="X940" i="1"/>
  <c r="W940" i="1"/>
  <c r="V940" i="1"/>
  <c r="T940" i="1"/>
  <c r="S940" i="1"/>
  <c r="R940" i="1"/>
  <c r="Q940" i="1"/>
  <c r="P940" i="1"/>
  <c r="O940" i="1"/>
  <c r="N940" i="1"/>
  <c r="M940" i="1"/>
  <c r="L940" i="1"/>
  <c r="K940" i="1"/>
  <c r="J940" i="1"/>
  <c r="I940" i="1"/>
  <c r="G940" i="1"/>
  <c r="H940" i="1" s="1"/>
  <c r="BA939" i="1"/>
  <c r="AZ939" i="1"/>
  <c r="AY939" i="1"/>
  <c r="AX939" i="1"/>
  <c r="AW939" i="1"/>
  <c r="AV939" i="1"/>
  <c r="AT939" i="1"/>
  <c r="AS939" i="1"/>
  <c r="AR939" i="1"/>
  <c r="AQ939" i="1"/>
  <c r="AP939" i="1"/>
  <c r="AO939" i="1"/>
  <c r="AN939" i="1"/>
  <c r="AM939" i="1"/>
  <c r="AL939" i="1"/>
  <c r="AK939" i="1"/>
  <c r="AJ939" i="1"/>
  <c r="AI939" i="1"/>
  <c r="AG939" i="1"/>
  <c r="AF939" i="1"/>
  <c r="AE939" i="1"/>
  <c r="AD939" i="1"/>
  <c r="AC939" i="1"/>
  <c r="AB939" i="1"/>
  <c r="AA939" i="1"/>
  <c r="Z939" i="1"/>
  <c r="Y939" i="1"/>
  <c r="X939" i="1"/>
  <c r="W939" i="1"/>
  <c r="V939" i="1"/>
  <c r="T939" i="1"/>
  <c r="S939" i="1"/>
  <c r="R939" i="1"/>
  <c r="Q939" i="1"/>
  <c r="P939" i="1"/>
  <c r="O939" i="1"/>
  <c r="N939" i="1"/>
  <c r="M939" i="1"/>
  <c r="L939" i="1"/>
  <c r="K939" i="1"/>
  <c r="J939" i="1"/>
  <c r="I939" i="1"/>
  <c r="G939" i="1"/>
  <c r="H939" i="1" s="1"/>
  <c r="BA938" i="1"/>
  <c r="AZ938" i="1"/>
  <c r="AY938" i="1"/>
  <c r="AX938" i="1"/>
  <c r="AW938" i="1"/>
  <c r="AV938" i="1"/>
  <c r="AT938" i="1"/>
  <c r="AS938" i="1"/>
  <c r="AR938" i="1"/>
  <c r="AQ938" i="1"/>
  <c r="AP938" i="1"/>
  <c r="AO938" i="1"/>
  <c r="AN938" i="1"/>
  <c r="AM938" i="1"/>
  <c r="AL938" i="1"/>
  <c r="AK938" i="1"/>
  <c r="AJ938" i="1"/>
  <c r="AI938" i="1"/>
  <c r="AG938" i="1"/>
  <c r="AF938" i="1"/>
  <c r="AE938" i="1"/>
  <c r="AD938" i="1"/>
  <c r="AC938" i="1"/>
  <c r="AB938" i="1"/>
  <c r="AA938" i="1"/>
  <c r="Z938" i="1"/>
  <c r="Y938" i="1"/>
  <c r="X938" i="1"/>
  <c r="W938" i="1"/>
  <c r="V938" i="1"/>
  <c r="T938" i="1"/>
  <c r="S938" i="1"/>
  <c r="R938" i="1"/>
  <c r="Q938" i="1"/>
  <c r="P938" i="1"/>
  <c r="O938" i="1"/>
  <c r="N938" i="1"/>
  <c r="M938" i="1"/>
  <c r="L938" i="1"/>
  <c r="K938" i="1"/>
  <c r="J938" i="1"/>
  <c r="I938" i="1"/>
  <c r="G938" i="1"/>
  <c r="H938" i="1" s="1"/>
  <c r="BA937" i="1"/>
  <c r="AZ937" i="1"/>
  <c r="AY937" i="1"/>
  <c r="AX937" i="1"/>
  <c r="AW937" i="1"/>
  <c r="AV937" i="1"/>
  <c r="AT937" i="1"/>
  <c r="AS937" i="1"/>
  <c r="AR937" i="1"/>
  <c r="AQ937" i="1"/>
  <c r="AP937" i="1"/>
  <c r="AO937" i="1"/>
  <c r="AN937" i="1"/>
  <c r="AM937" i="1"/>
  <c r="AL937" i="1"/>
  <c r="AK937" i="1"/>
  <c r="AJ937" i="1"/>
  <c r="AI937" i="1"/>
  <c r="AG937" i="1"/>
  <c r="AF937" i="1"/>
  <c r="AE937" i="1"/>
  <c r="AD937" i="1"/>
  <c r="AC937" i="1"/>
  <c r="AB937" i="1"/>
  <c r="AA937" i="1"/>
  <c r="Z937" i="1"/>
  <c r="Y937" i="1"/>
  <c r="X937" i="1"/>
  <c r="W937" i="1"/>
  <c r="V937" i="1"/>
  <c r="T937" i="1"/>
  <c r="S937" i="1"/>
  <c r="R937" i="1"/>
  <c r="Q937" i="1"/>
  <c r="P937" i="1"/>
  <c r="O937" i="1"/>
  <c r="N937" i="1"/>
  <c r="M937" i="1"/>
  <c r="L937" i="1"/>
  <c r="K937" i="1"/>
  <c r="J937" i="1"/>
  <c r="I937" i="1"/>
  <c r="G937" i="1"/>
  <c r="H937" i="1" s="1"/>
  <c r="AZ935" i="1"/>
  <c r="AY935" i="1"/>
  <c r="AX935" i="1"/>
  <c r="AW935" i="1"/>
  <c r="AV935" i="1"/>
  <c r="AT935" i="1"/>
  <c r="AS935" i="1"/>
  <c r="AR935" i="1"/>
  <c r="AQ935" i="1"/>
  <c r="AP935" i="1"/>
  <c r="AO935" i="1"/>
  <c r="AN935" i="1"/>
  <c r="AM935" i="1"/>
  <c r="AL935" i="1"/>
  <c r="AK935" i="1"/>
  <c r="AJ935" i="1"/>
  <c r="AI935" i="1"/>
  <c r="AG935" i="1"/>
  <c r="AF935" i="1"/>
  <c r="AE935" i="1"/>
  <c r="AD935" i="1"/>
  <c r="AC935" i="1"/>
  <c r="AB935" i="1"/>
  <c r="AA935" i="1"/>
  <c r="Z935" i="1"/>
  <c r="Y935" i="1"/>
  <c r="X935" i="1"/>
  <c r="W935" i="1"/>
  <c r="V935" i="1"/>
  <c r="T935" i="1"/>
  <c r="S935" i="1"/>
  <c r="R935" i="1"/>
  <c r="Q935" i="1"/>
  <c r="P935" i="1"/>
  <c r="O935" i="1"/>
  <c r="N935" i="1"/>
  <c r="M935" i="1"/>
  <c r="L935" i="1"/>
  <c r="K935" i="1"/>
  <c r="J935" i="1"/>
  <c r="I935" i="1"/>
  <c r="G935" i="1"/>
  <c r="H935" i="1" s="1"/>
  <c r="AZ934" i="1"/>
  <c r="AY934" i="1"/>
  <c r="AX934" i="1"/>
  <c r="AW934" i="1"/>
  <c r="AV934" i="1"/>
  <c r="AT934" i="1"/>
  <c r="AS934" i="1"/>
  <c r="AR934" i="1"/>
  <c r="AQ934" i="1"/>
  <c r="AP934" i="1"/>
  <c r="AO934" i="1"/>
  <c r="AN934" i="1"/>
  <c r="AM934" i="1"/>
  <c r="AL934" i="1"/>
  <c r="AK934" i="1"/>
  <c r="AJ934" i="1"/>
  <c r="AI934" i="1"/>
  <c r="AG934" i="1"/>
  <c r="AF934" i="1"/>
  <c r="AE934" i="1"/>
  <c r="AD934" i="1"/>
  <c r="AC934" i="1"/>
  <c r="AB934" i="1"/>
  <c r="AA934" i="1"/>
  <c r="Z934" i="1"/>
  <c r="Y934" i="1"/>
  <c r="X934" i="1"/>
  <c r="W934" i="1"/>
  <c r="V934" i="1"/>
  <c r="T934" i="1"/>
  <c r="S934" i="1"/>
  <c r="R934" i="1"/>
  <c r="Q934" i="1"/>
  <c r="P934" i="1"/>
  <c r="O934" i="1"/>
  <c r="N934" i="1"/>
  <c r="M934" i="1"/>
  <c r="L934" i="1"/>
  <c r="K934" i="1"/>
  <c r="J934" i="1"/>
  <c r="I934" i="1"/>
  <c r="G934" i="1"/>
  <c r="H934" i="1" s="1"/>
  <c r="AZ933" i="1"/>
  <c r="AY933" i="1"/>
  <c r="AX933" i="1"/>
  <c r="AW933" i="1"/>
  <c r="AV933" i="1"/>
  <c r="AT933" i="1"/>
  <c r="AS933" i="1"/>
  <c r="AR933" i="1"/>
  <c r="AQ933" i="1"/>
  <c r="AP933" i="1"/>
  <c r="AO933" i="1"/>
  <c r="AN933" i="1"/>
  <c r="AM933" i="1"/>
  <c r="AL933" i="1"/>
  <c r="AK933" i="1"/>
  <c r="AJ933" i="1"/>
  <c r="AI933" i="1"/>
  <c r="AG933" i="1"/>
  <c r="AF933" i="1"/>
  <c r="AE933" i="1"/>
  <c r="AD933" i="1"/>
  <c r="AC933" i="1"/>
  <c r="AB933" i="1"/>
  <c r="AA933" i="1"/>
  <c r="Z933" i="1"/>
  <c r="Y933" i="1"/>
  <c r="X933" i="1"/>
  <c r="W933" i="1"/>
  <c r="V933" i="1"/>
  <c r="T933" i="1"/>
  <c r="S933" i="1"/>
  <c r="R933" i="1"/>
  <c r="Q933" i="1"/>
  <c r="P933" i="1"/>
  <c r="O933" i="1"/>
  <c r="N933" i="1"/>
  <c r="M933" i="1"/>
  <c r="L933" i="1"/>
  <c r="K933" i="1"/>
  <c r="J933" i="1"/>
  <c r="I933" i="1"/>
  <c r="G933" i="1"/>
  <c r="H933" i="1" s="1"/>
  <c r="AZ932" i="1"/>
  <c r="AY932" i="1"/>
  <c r="AX932" i="1"/>
  <c r="AW932" i="1"/>
  <c r="AV932" i="1"/>
  <c r="AT932" i="1"/>
  <c r="AS932" i="1"/>
  <c r="AR932" i="1"/>
  <c r="AQ932" i="1"/>
  <c r="AP932" i="1"/>
  <c r="AO932" i="1"/>
  <c r="AN932" i="1"/>
  <c r="AM932" i="1"/>
  <c r="AL932" i="1"/>
  <c r="AK932" i="1"/>
  <c r="AJ932" i="1"/>
  <c r="AI932" i="1"/>
  <c r="AG932" i="1"/>
  <c r="AF932" i="1"/>
  <c r="AE932" i="1"/>
  <c r="AD932" i="1"/>
  <c r="AC932" i="1"/>
  <c r="AB932" i="1"/>
  <c r="AA932" i="1"/>
  <c r="Z932" i="1"/>
  <c r="Y932" i="1"/>
  <c r="X932" i="1"/>
  <c r="W932" i="1"/>
  <c r="V932" i="1"/>
  <c r="T932" i="1"/>
  <c r="S932" i="1"/>
  <c r="R932" i="1"/>
  <c r="Q932" i="1"/>
  <c r="P932" i="1"/>
  <c r="O932" i="1"/>
  <c r="N932" i="1"/>
  <c r="M932" i="1"/>
  <c r="L932" i="1"/>
  <c r="K932" i="1"/>
  <c r="J932" i="1"/>
  <c r="I932" i="1"/>
  <c r="G932" i="1"/>
  <c r="H932" i="1" s="1"/>
  <c r="AZ931" i="1"/>
  <c r="AY931" i="1"/>
  <c r="AX931" i="1"/>
  <c r="AW931" i="1"/>
  <c r="AV931" i="1"/>
  <c r="AT931" i="1"/>
  <c r="AS931" i="1"/>
  <c r="AR931" i="1"/>
  <c r="AQ931" i="1"/>
  <c r="AP931" i="1"/>
  <c r="AO931" i="1"/>
  <c r="AN931" i="1"/>
  <c r="AM931" i="1"/>
  <c r="AL931" i="1"/>
  <c r="AK931" i="1"/>
  <c r="AJ931" i="1"/>
  <c r="AI931" i="1"/>
  <c r="AG931" i="1"/>
  <c r="AF931" i="1"/>
  <c r="AE931" i="1"/>
  <c r="AD931" i="1"/>
  <c r="AC931" i="1"/>
  <c r="AB931" i="1"/>
  <c r="AA931" i="1"/>
  <c r="Z931" i="1"/>
  <c r="Y931" i="1"/>
  <c r="X931" i="1"/>
  <c r="W931" i="1"/>
  <c r="V931" i="1"/>
  <c r="T931" i="1"/>
  <c r="S931" i="1"/>
  <c r="R931" i="1"/>
  <c r="Q931" i="1"/>
  <c r="P931" i="1"/>
  <c r="O931" i="1"/>
  <c r="N931" i="1"/>
  <c r="M931" i="1"/>
  <c r="L931" i="1"/>
  <c r="K931" i="1"/>
  <c r="J931" i="1"/>
  <c r="I931" i="1"/>
  <c r="G931" i="1"/>
  <c r="H931" i="1" s="1"/>
  <c r="AZ930" i="1"/>
  <c r="AY930" i="1"/>
  <c r="AX930" i="1"/>
  <c r="AW930" i="1"/>
  <c r="AV930" i="1"/>
  <c r="AT930" i="1"/>
  <c r="AS930" i="1"/>
  <c r="AR930" i="1"/>
  <c r="AQ930" i="1"/>
  <c r="AP930" i="1"/>
  <c r="AO930" i="1"/>
  <c r="AN930" i="1"/>
  <c r="AM930" i="1"/>
  <c r="AL930" i="1"/>
  <c r="AK930" i="1"/>
  <c r="AJ930" i="1"/>
  <c r="AI930" i="1"/>
  <c r="AG930" i="1"/>
  <c r="AF930" i="1"/>
  <c r="AE930" i="1"/>
  <c r="AD930" i="1"/>
  <c r="AC930" i="1"/>
  <c r="AB930" i="1"/>
  <c r="AA930" i="1"/>
  <c r="Z930" i="1"/>
  <c r="Y930" i="1"/>
  <c r="X930" i="1"/>
  <c r="W930" i="1"/>
  <c r="V930" i="1"/>
  <c r="T930" i="1"/>
  <c r="S930" i="1"/>
  <c r="R930" i="1"/>
  <c r="Q930" i="1"/>
  <c r="P930" i="1"/>
  <c r="O930" i="1"/>
  <c r="N930" i="1"/>
  <c r="M930" i="1"/>
  <c r="L930" i="1"/>
  <c r="K930" i="1"/>
  <c r="J930" i="1"/>
  <c r="I930" i="1"/>
  <c r="G930" i="1"/>
  <c r="H930" i="1" s="1"/>
  <c r="AZ929" i="1"/>
  <c r="AY929" i="1"/>
  <c r="AX929" i="1"/>
  <c r="AW929" i="1"/>
  <c r="AV929" i="1"/>
  <c r="AT929" i="1"/>
  <c r="AS929" i="1"/>
  <c r="AR929" i="1"/>
  <c r="AQ929" i="1"/>
  <c r="AP929" i="1"/>
  <c r="AO929" i="1"/>
  <c r="AN929" i="1"/>
  <c r="AM929" i="1"/>
  <c r="AL929" i="1"/>
  <c r="AK929" i="1"/>
  <c r="AJ929" i="1"/>
  <c r="AI929" i="1"/>
  <c r="AG929" i="1"/>
  <c r="AF929" i="1"/>
  <c r="AE929" i="1"/>
  <c r="AD929" i="1"/>
  <c r="AC929" i="1"/>
  <c r="AB929" i="1"/>
  <c r="AA929" i="1"/>
  <c r="Z929" i="1"/>
  <c r="Y929" i="1"/>
  <c r="X929" i="1"/>
  <c r="W929" i="1"/>
  <c r="V929" i="1"/>
  <c r="T929" i="1"/>
  <c r="S929" i="1"/>
  <c r="R929" i="1"/>
  <c r="Q929" i="1"/>
  <c r="P929" i="1"/>
  <c r="O929" i="1"/>
  <c r="N929" i="1"/>
  <c r="M929" i="1"/>
  <c r="L929" i="1"/>
  <c r="K929" i="1"/>
  <c r="J929" i="1"/>
  <c r="I929" i="1"/>
  <c r="G929" i="1"/>
  <c r="H929" i="1" s="1"/>
  <c r="AZ928" i="1"/>
  <c r="AY928" i="1"/>
  <c r="AX928" i="1"/>
  <c r="AW928" i="1"/>
  <c r="AV928" i="1"/>
  <c r="AT928" i="1"/>
  <c r="AS928" i="1"/>
  <c r="AR928" i="1"/>
  <c r="AQ928" i="1"/>
  <c r="AP928" i="1"/>
  <c r="AO928" i="1"/>
  <c r="AN928" i="1"/>
  <c r="AM928" i="1"/>
  <c r="AL928" i="1"/>
  <c r="AK928" i="1"/>
  <c r="AJ928" i="1"/>
  <c r="AI928" i="1"/>
  <c r="AG928" i="1"/>
  <c r="AF928" i="1"/>
  <c r="AE928" i="1"/>
  <c r="AD928" i="1"/>
  <c r="AC928" i="1"/>
  <c r="AB928" i="1"/>
  <c r="AA928" i="1"/>
  <c r="Z928" i="1"/>
  <c r="Y928" i="1"/>
  <c r="X928" i="1"/>
  <c r="W928" i="1"/>
  <c r="V928" i="1"/>
  <c r="T928" i="1"/>
  <c r="S928" i="1"/>
  <c r="R928" i="1"/>
  <c r="Q928" i="1"/>
  <c r="P928" i="1"/>
  <c r="O928" i="1"/>
  <c r="N928" i="1"/>
  <c r="M928" i="1"/>
  <c r="L928" i="1"/>
  <c r="K928" i="1"/>
  <c r="J928" i="1"/>
  <c r="I928" i="1"/>
  <c r="G928" i="1"/>
  <c r="H928" i="1" s="1"/>
  <c r="AZ927" i="1"/>
  <c r="AY927" i="1"/>
  <c r="AX927" i="1"/>
  <c r="AW927" i="1"/>
  <c r="AV927" i="1"/>
  <c r="AT927" i="1"/>
  <c r="AS927" i="1"/>
  <c r="AR927" i="1"/>
  <c r="AQ927" i="1"/>
  <c r="AP927" i="1"/>
  <c r="AO927" i="1"/>
  <c r="AN927" i="1"/>
  <c r="AM927" i="1"/>
  <c r="AL927" i="1"/>
  <c r="AK927" i="1"/>
  <c r="AJ927" i="1"/>
  <c r="AI927" i="1"/>
  <c r="AG927" i="1"/>
  <c r="AF927" i="1"/>
  <c r="AE927" i="1"/>
  <c r="AD927" i="1"/>
  <c r="AC927" i="1"/>
  <c r="AB927" i="1"/>
  <c r="AA927" i="1"/>
  <c r="Z927" i="1"/>
  <c r="Y927" i="1"/>
  <c r="X927" i="1"/>
  <c r="W927" i="1"/>
  <c r="V927" i="1"/>
  <c r="T927" i="1"/>
  <c r="S927" i="1"/>
  <c r="R927" i="1"/>
  <c r="Q927" i="1"/>
  <c r="P927" i="1"/>
  <c r="O927" i="1"/>
  <c r="N927" i="1"/>
  <c r="M927" i="1"/>
  <c r="L927" i="1"/>
  <c r="K927" i="1"/>
  <c r="J927" i="1"/>
  <c r="I927" i="1"/>
  <c r="G927" i="1"/>
  <c r="H927" i="1" s="1"/>
  <c r="BB924" i="1"/>
  <c r="BA924" i="1"/>
  <c r="AZ924" i="1"/>
  <c r="AY924" i="1"/>
  <c r="AX924" i="1"/>
  <c r="AW924" i="1"/>
  <c r="AV924" i="1"/>
  <c r="AT924" i="1"/>
  <c r="AS924" i="1"/>
  <c r="AR924" i="1"/>
  <c r="AQ924" i="1"/>
  <c r="AP924" i="1"/>
  <c r="AO924" i="1"/>
  <c r="AN924" i="1"/>
  <c r="AM924" i="1"/>
  <c r="AL924" i="1"/>
  <c r="AK924" i="1"/>
  <c r="AJ924" i="1"/>
  <c r="AI924" i="1"/>
  <c r="AG924" i="1"/>
  <c r="AF924" i="1"/>
  <c r="AE924" i="1"/>
  <c r="AD924" i="1"/>
  <c r="AC924" i="1"/>
  <c r="AB924" i="1"/>
  <c r="AA924" i="1"/>
  <c r="Z924" i="1"/>
  <c r="Y924" i="1"/>
  <c r="X924" i="1"/>
  <c r="W924" i="1"/>
  <c r="V924" i="1"/>
  <c r="T924" i="1"/>
  <c r="S924" i="1"/>
  <c r="R924" i="1"/>
  <c r="Q924" i="1"/>
  <c r="P924" i="1"/>
  <c r="O924" i="1"/>
  <c r="N924" i="1"/>
  <c r="M924" i="1"/>
  <c r="L924" i="1"/>
  <c r="K924" i="1"/>
  <c r="J924" i="1"/>
  <c r="I924" i="1"/>
  <c r="G924" i="1"/>
  <c r="H924" i="1" s="1"/>
  <c r="BA923" i="1"/>
  <c r="AZ923" i="1"/>
  <c r="AY923" i="1"/>
  <c r="AX923" i="1"/>
  <c r="AW923" i="1"/>
  <c r="AV923" i="1"/>
  <c r="AT923" i="1"/>
  <c r="AS923" i="1"/>
  <c r="AR923" i="1"/>
  <c r="AQ923" i="1"/>
  <c r="AP923" i="1"/>
  <c r="AO923" i="1"/>
  <c r="AN923" i="1"/>
  <c r="AM923" i="1"/>
  <c r="AL923" i="1"/>
  <c r="AK923" i="1"/>
  <c r="AJ923" i="1"/>
  <c r="AI923" i="1"/>
  <c r="AG923" i="1"/>
  <c r="AF923" i="1"/>
  <c r="AE923" i="1"/>
  <c r="AD923" i="1"/>
  <c r="AC923" i="1"/>
  <c r="AB923" i="1"/>
  <c r="AA923" i="1"/>
  <c r="Z923" i="1"/>
  <c r="Y923" i="1"/>
  <c r="X923" i="1"/>
  <c r="W923" i="1"/>
  <c r="V923" i="1"/>
  <c r="T923" i="1"/>
  <c r="S923" i="1"/>
  <c r="R923" i="1"/>
  <c r="Q923" i="1"/>
  <c r="P923" i="1"/>
  <c r="O923" i="1"/>
  <c r="N923" i="1"/>
  <c r="M923" i="1"/>
  <c r="L923" i="1"/>
  <c r="K923" i="1"/>
  <c r="J923" i="1"/>
  <c r="I923" i="1"/>
  <c r="G923" i="1"/>
  <c r="H923" i="1" s="1"/>
  <c r="BA922" i="1"/>
  <c r="AZ922" i="1"/>
  <c r="AY922" i="1"/>
  <c r="AX922" i="1"/>
  <c r="AW922" i="1"/>
  <c r="AV922" i="1"/>
  <c r="AT922" i="1"/>
  <c r="AS922" i="1"/>
  <c r="AR922" i="1"/>
  <c r="AQ922" i="1"/>
  <c r="AP922" i="1"/>
  <c r="AO922" i="1"/>
  <c r="AN922" i="1"/>
  <c r="AM922" i="1"/>
  <c r="AL922" i="1"/>
  <c r="AK922" i="1"/>
  <c r="AJ922" i="1"/>
  <c r="AI922" i="1"/>
  <c r="AG922" i="1"/>
  <c r="AF922" i="1"/>
  <c r="AE922" i="1"/>
  <c r="AD922" i="1"/>
  <c r="AC922" i="1"/>
  <c r="AB922" i="1"/>
  <c r="AA922" i="1"/>
  <c r="Z922" i="1"/>
  <c r="Y922" i="1"/>
  <c r="X922" i="1"/>
  <c r="W922" i="1"/>
  <c r="V922" i="1"/>
  <c r="T922" i="1"/>
  <c r="S922" i="1"/>
  <c r="R922" i="1"/>
  <c r="Q922" i="1"/>
  <c r="P922" i="1"/>
  <c r="O922" i="1"/>
  <c r="N922" i="1"/>
  <c r="M922" i="1"/>
  <c r="L922" i="1"/>
  <c r="K922" i="1"/>
  <c r="J922" i="1"/>
  <c r="I922" i="1"/>
  <c r="G922" i="1"/>
  <c r="H922" i="1" s="1"/>
  <c r="AZ921" i="1"/>
  <c r="AY921" i="1"/>
  <c r="AX921" i="1"/>
  <c r="AW921" i="1"/>
  <c r="AV921" i="1"/>
  <c r="AT921" i="1"/>
  <c r="AS921" i="1"/>
  <c r="AR921" i="1"/>
  <c r="AQ921" i="1"/>
  <c r="AP921" i="1"/>
  <c r="AO921" i="1"/>
  <c r="AN921" i="1"/>
  <c r="AM921" i="1"/>
  <c r="AL921" i="1"/>
  <c r="AK921" i="1"/>
  <c r="AJ921" i="1"/>
  <c r="AI921" i="1"/>
  <c r="AG921" i="1"/>
  <c r="AF921" i="1"/>
  <c r="AE921" i="1"/>
  <c r="AD921" i="1"/>
  <c r="AC921" i="1"/>
  <c r="AB921" i="1"/>
  <c r="AA921" i="1"/>
  <c r="Z921" i="1"/>
  <c r="Y921" i="1"/>
  <c r="X921" i="1"/>
  <c r="W921" i="1"/>
  <c r="V921" i="1"/>
  <c r="T921" i="1"/>
  <c r="S921" i="1"/>
  <c r="R921" i="1"/>
  <c r="Q921" i="1"/>
  <c r="P921" i="1"/>
  <c r="O921" i="1"/>
  <c r="N921" i="1"/>
  <c r="M921" i="1"/>
  <c r="L921" i="1"/>
  <c r="K921" i="1"/>
  <c r="J921" i="1"/>
  <c r="I921" i="1"/>
  <c r="G921" i="1"/>
  <c r="H921" i="1" s="1"/>
  <c r="AZ920" i="1"/>
  <c r="AY920" i="1"/>
  <c r="AX920" i="1"/>
  <c r="AW920" i="1"/>
  <c r="AV920" i="1"/>
  <c r="AT920" i="1"/>
  <c r="AS920" i="1"/>
  <c r="AR920" i="1"/>
  <c r="AQ920" i="1"/>
  <c r="AP920" i="1"/>
  <c r="AO920" i="1"/>
  <c r="AN920" i="1"/>
  <c r="AM920" i="1"/>
  <c r="AL920" i="1"/>
  <c r="AK920" i="1"/>
  <c r="AJ920" i="1"/>
  <c r="AI920" i="1"/>
  <c r="AG920" i="1"/>
  <c r="AF920" i="1"/>
  <c r="AE920" i="1"/>
  <c r="AD920" i="1"/>
  <c r="AC920" i="1"/>
  <c r="AB920" i="1"/>
  <c r="AA920" i="1"/>
  <c r="Z920" i="1"/>
  <c r="Y920" i="1"/>
  <c r="X920" i="1"/>
  <c r="W920" i="1"/>
  <c r="V920" i="1"/>
  <c r="T920" i="1"/>
  <c r="S920" i="1"/>
  <c r="R920" i="1"/>
  <c r="Q920" i="1"/>
  <c r="P920" i="1"/>
  <c r="O920" i="1"/>
  <c r="N920" i="1"/>
  <c r="M920" i="1"/>
  <c r="L920" i="1"/>
  <c r="K920" i="1"/>
  <c r="J920" i="1"/>
  <c r="I920" i="1"/>
  <c r="G920" i="1"/>
  <c r="H920" i="1" s="1"/>
  <c r="AW918" i="1"/>
  <c r="AV918" i="1"/>
  <c r="AT918" i="1"/>
  <c r="AS918" i="1"/>
  <c r="AR918" i="1"/>
  <c r="AQ918" i="1"/>
  <c r="AP918" i="1"/>
  <c r="AO918" i="1"/>
  <c r="AN918" i="1"/>
  <c r="AM918" i="1"/>
  <c r="AL918" i="1"/>
  <c r="AK918" i="1"/>
  <c r="AJ918" i="1"/>
  <c r="AI918" i="1"/>
  <c r="AG918" i="1"/>
  <c r="AF918" i="1"/>
  <c r="AE918" i="1"/>
  <c r="AD918" i="1"/>
  <c r="AC918" i="1"/>
  <c r="AB918" i="1"/>
  <c r="AA918" i="1"/>
  <c r="Z918" i="1"/>
  <c r="Y918" i="1"/>
  <c r="X918" i="1"/>
  <c r="W918" i="1"/>
  <c r="V918" i="1"/>
  <c r="T918" i="1"/>
  <c r="S918" i="1"/>
  <c r="R918" i="1"/>
  <c r="Q918" i="1"/>
  <c r="P918" i="1"/>
  <c r="O918" i="1"/>
  <c r="N918" i="1"/>
  <c r="M918" i="1"/>
  <c r="L918" i="1"/>
  <c r="K918" i="1"/>
  <c r="J918" i="1"/>
  <c r="I918" i="1"/>
  <c r="G918" i="1"/>
  <c r="H918" i="1" s="1"/>
  <c r="BC916" i="1"/>
  <c r="BB916" i="1"/>
  <c r="BA916" i="1"/>
  <c r="AZ916" i="1"/>
  <c r="AY916" i="1"/>
  <c r="AX916" i="1"/>
  <c r="AW916" i="1"/>
  <c r="AV916" i="1"/>
  <c r="AT916" i="1"/>
  <c r="AS916" i="1"/>
  <c r="AR916" i="1"/>
  <c r="AQ916" i="1"/>
  <c r="AP916" i="1"/>
  <c r="AO916" i="1"/>
  <c r="AN916" i="1"/>
  <c r="AM916" i="1"/>
  <c r="AL916" i="1"/>
  <c r="AK916" i="1"/>
  <c r="AJ916" i="1"/>
  <c r="AI916" i="1"/>
  <c r="AG916" i="1"/>
  <c r="AF916" i="1"/>
  <c r="AE916" i="1"/>
  <c r="AD916" i="1"/>
  <c r="AC916" i="1"/>
  <c r="AB916" i="1"/>
  <c r="AA916" i="1"/>
  <c r="Z916" i="1"/>
  <c r="Y916" i="1"/>
  <c r="X916" i="1"/>
  <c r="W916" i="1"/>
  <c r="V916" i="1"/>
  <c r="T916" i="1"/>
  <c r="S916" i="1"/>
  <c r="R916" i="1"/>
  <c r="Q916" i="1"/>
  <c r="P916" i="1"/>
  <c r="O916" i="1"/>
  <c r="N916" i="1"/>
  <c r="M916" i="1"/>
  <c r="L916" i="1"/>
  <c r="K916" i="1"/>
  <c r="J916" i="1"/>
  <c r="I916" i="1"/>
  <c r="G916" i="1"/>
  <c r="H916" i="1" s="1"/>
  <c r="BB915" i="1"/>
  <c r="BA915" i="1"/>
  <c r="AZ915" i="1"/>
  <c r="AY915" i="1"/>
  <c r="AX915" i="1"/>
  <c r="AW915" i="1"/>
  <c r="AV915" i="1"/>
  <c r="AT915" i="1"/>
  <c r="AS915" i="1"/>
  <c r="AR915" i="1"/>
  <c r="AQ915" i="1"/>
  <c r="AP915" i="1"/>
  <c r="AO915" i="1"/>
  <c r="AN915" i="1"/>
  <c r="AM915" i="1"/>
  <c r="AL915" i="1"/>
  <c r="AK915" i="1"/>
  <c r="AJ915" i="1"/>
  <c r="AI915" i="1"/>
  <c r="AG915" i="1"/>
  <c r="AF915" i="1"/>
  <c r="AE915" i="1"/>
  <c r="AD915" i="1"/>
  <c r="AC915" i="1"/>
  <c r="AB915" i="1"/>
  <c r="AA915" i="1"/>
  <c r="Z915" i="1"/>
  <c r="Y915" i="1"/>
  <c r="X915" i="1"/>
  <c r="W915" i="1"/>
  <c r="V915" i="1"/>
  <c r="T915" i="1"/>
  <c r="S915" i="1"/>
  <c r="R915" i="1"/>
  <c r="Q915" i="1"/>
  <c r="P915" i="1"/>
  <c r="O915" i="1"/>
  <c r="N915" i="1"/>
  <c r="M915" i="1"/>
  <c r="L915" i="1"/>
  <c r="K915" i="1"/>
  <c r="J915" i="1"/>
  <c r="I915" i="1"/>
  <c r="G915" i="1"/>
  <c r="H915" i="1" s="1"/>
  <c r="BC914" i="1"/>
  <c r="BB914" i="1"/>
  <c r="BA914" i="1"/>
  <c r="AZ914" i="1"/>
  <c r="AY914" i="1"/>
  <c r="AX914" i="1"/>
  <c r="AW914" i="1"/>
  <c r="AV914" i="1"/>
  <c r="AT914" i="1"/>
  <c r="AS914" i="1"/>
  <c r="AR914" i="1"/>
  <c r="AQ914" i="1"/>
  <c r="AP914" i="1"/>
  <c r="AO914" i="1"/>
  <c r="AN914" i="1"/>
  <c r="AM914" i="1"/>
  <c r="AL914" i="1"/>
  <c r="AK914" i="1"/>
  <c r="AJ914" i="1"/>
  <c r="AI914" i="1"/>
  <c r="AG914" i="1"/>
  <c r="AF914" i="1"/>
  <c r="AE914" i="1"/>
  <c r="AD914" i="1"/>
  <c r="AC914" i="1"/>
  <c r="AB914" i="1"/>
  <c r="AA914" i="1"/>
  <c r="Z914" i="1"/>
  <c r="Y914" i="1"/>
  <c r="X914" i="1"/>
  <c r="W914" i="1"/>
  <c r="V914" i="1"/>
  <c r="T914" i="1"/>
  <c r="S914" i="1"/>
  <c r="R914" i="1"/>
  <c r="Q914" i="1"/>
  <c r="P914" i="1"/>
  <c r="O914" i="1"/>
  <c r="N914" i="1"/>
  <c r="M914" i="1"/>
  <c r="L914" i="1"/>
  <c r="K914" i="1"/>
  <c r="J914" i="1"/>
  <c r="I914" i="1"/>
  <c r="G914" i="1"/>
  <c r="H914" i="1" s="1"/>
  <c r="BA913" i="1"/>
  <c r="AZ913" i="1"/>
  <c r="AY913" i="1"/>
  <c r="AX913" i="1"/>
  <c r="AW913" i="1"/>
  <c r="AV913" i="1"/>
  <c r="AT913" i="1"/>
  <c r="AS913" i="1"/>
  <c r="AR913" i="1"/>
  <c r="AQ913" i="1"/>
  <c r="AP913" i="1"/>
  <c r="AO913" i="1"/>
  <c r="AN913" i="1"/>
  <c r="AM913" i="1"/>
  <c r="AL913" i="1"/>
  <c r="AK913" i="1"/>
  <c r="AJ913" i="1"/>
  <c r="AI913" i="1"/>
  <c r="AG913" i="1"/>
  <c r="AF913" i="1"/>
  <c r="AE913" i="1"/>
  <c r="AD913" i="1"/>
  <c r="AC913" i="1"/>
  <c r="AB913" i="1"/>
  <c r="AA913" i="1"/>
  <c r="Z913" i="1"/>
  <c r="Y913" i="1"/>
  <c r="X913" i="1"/>
  <c r="W913" i="1"/>
  <c r="V913" i="1"/>
  <c r="T913" i="1"/>
  <c r="S913" i="1"/>
  <c r="R913" i="1"/>
  <c r="Q913" i="1"/>
  <c r="P913" i="1"/>
  <c r="O913" i="1"/>
  <c r="N913" i="1"/>
  <c r="M913" i="1"/>
  <c r="L913" i="1"/>
  <c r="K913" i="1"/>
  <c r="J913" i="1"/>
  <c r="I913" i="1"/>
  <c r="G913" i="1"/>
  <c r="H913" i="1" s="1"/>
  <c r="BB912" i="1"/>
  <c r="BA912" i="1"/>
  <c r="AZ912" i="1"/>
  <c r="AY912" i="1"/>
  <c r="AX912" i="1"/>
  <c r="AW912" i="1"/>
  <c r="AV912" i="1"/>
  <c r="AT912" i="1"/>
  <c r="AS912" i="1"/>
  <c r="AR912" i="1"/>
  <c r="AQ912" i="1"/>
  <c r="AP912" i="1"/>
  <c r="AO912" i="1"/>
  <c r="AN912" i="1"/>
  <c r="AM912" i="1"/>
  <c r="AL912" i="1"/>
  <c r="AK912" i="1"/>
  <c r="AJ912" i="1"/>
  <c r="AI912" i="1"/>
  <c r="AG912" i="1"/>
  <c r="AF912" i="1"/>
  <c r="AE912" i="1"/>
  <c r="AD912" i="1"/>
  <c r="AC912" i="1"/>
  <c r="AB912" i="1"/>
  <c r="AA912" i="1"/>
  <c r="Z912" i="1"/>
  <c r="Y912" i="1"/>
  <c r="X912" i="1"/>
  <c r="W912" i="1"/>
  <c r="V912" i="1"/>
  <c r="T912" i="1"/>
  <c r="S912" i="1"/>
  <c r="R912" i="1"/>
  <c r="Q912" i="1"/>
  <c r="P912" i="1"/>
  <c r="O912" i="1"/>
  <c r="N912" i="1"/>
  <c r="M912" i="1"/>
  <c r="L912" i="1"/>
  <c r="K912" i="1"/>
  <c r="J912" i="1"/>
  <c r="I912" i="1"/>
  <c r="G912" i="1"/>
  <c r="H912" i="1" s="1"/>
  <c r="BB911" i="1"/>
  <c r="BA911" i="1"/>
  <c r="AZ911" i="1"/>
  <c r="AY911" i="1"/>
  <c r="AX911" i="1"/>
  <c r="AW911" i="1"/>
  <c r="AV911" i="1"/>
  <c r="AT911" i="1"/>
  <c r="AS911" i="1"/>
  <c r="AR911" i="1"/>
  <c r="AQ911" i="1"/>
  <c r="AP911" i="1"/>
  <c r="AO911" i="1"/>
  <c r="AN911" i="1"/>
  <c r="AM911" i="1"/>
  <c r="AL911" i="1"/>
  <c r="AK911" i="1"/>
  <c r="AJ911" i="1"/>
  <c r="AI911" i="1"/>
  <c r="AG911" i="1"/>
  <c r="AF911" i="1"/>
  <c r="AE911" i="1"/>
  <c r="AD911" i="1"/>
  <c r="AC911" i="1"/>
  <c r="AB911" i="1"/>
  <c r="AA911" i="1"/>
  <c r="Z911" i="1"/>
  <c r="Y911" i="1"/>
  <c r="X911" i="1"/>
  <c r="W911" i="1"/>
  <c r="V911" i="1"/>
  <c r="T911" i="1"/>
  <c r="S911" i="1"/>
  <c r="R911" i="1"/>
  <c r="Q911" i="1"/>
  <c r="P911" i="1"/>
  <c r="O911" i="1"/>
  <c r="N911" i="1"/>
  <c r="M911" i="1"/>
  <c r="L911" i="1"/>
  <c r="K911" i="1"/>
  <c r="J911" i="1"/>
  <c r="I911" i="1"/>
  <c r="G911" i="1"/>
  <c r="H911" i="1" s="1"/>
  <c r="BB910" i="1"/>
  <c r="BA910" i="1"/>
  <c r="AZ910" i="1"/>
  <c r="AY910" i="1"/>
  <c r="AX910" i="1"/>
  <c r="AW910" i="1"/>
  <c r="AV910" i="1"/>
  <c r="AT910" i="1"/>
  <c r="AS910" i="1"/>
  <c r="AR910" i="1"/>
  <c r="AQ910" i="1"/>
  <c r="AP910" i="1"/>
  <c r="AO910" i="1"/>
  <c r="AN910" i="1"/>
  <c r="AM910" i="1"/>
  <c r="AL910" i="1"/>
  <c r="AK910" i="1"/>
  <c r="AJ910" i="1"/>
  <c r="AI910" i="1"/>
  <c r="AG910" i="1"/>
  <c r="AF910" i="1"/>
  <c r="AE910" i="1"/>
  <c r="AD910" i="1"/>
  <c r="AC910" i="1"/>
  <c r="AB910" i="1"/>
  <c r="AA910" i="1"/>
  <c r="Z910" i="1"/>
  <c r="Y910" i="1"/>
  <c r="X910" i="1"/>
  <c r="W910" i="1"/>
  <c r="V910" i="1"/>
  <c r="T910" i="1"/>
  <c r="S910" i="1"/>
  <c r="R910" i="1"/>
  <c r="Q910" i="1"/>
  <c r="P910" i="1"/>
  <c r="O910" i="1"/>
  <c r="N910" i="1"/>
  <c r="M910" i="1"/>
  <c r="L910" i="1"/>
  <c r="K910" i="1"/>
  <c r="J910" i="1"/>
  <c r="I910" i="1"/>
  <c r="G910" i="1"/>
  <c r="H910" i="1" s="1"/>
  <c r="BB909" i="1"/>
  <c r="BA909" i="1"/>
  <c r="AZ909" i="1"/>
  <c r="AY909" i="1"/>
  <c r="AX909" i="1"/>
  <c r="AW909" i="1"/>
  <c r="AV909" i="1"/>
  <c r="AT909" i="1"/>
  <c r="AS909" i="1"/>
  <c r="AR909" i="1"/>
  <c r="AQ909" i="1"/>
  <c r="AP909" i="1"/>
  <c r="AO909" i="1"/>
  <c r="AN909" i="1"/>
  <c r="AM909" i="1"/>
  <c r="AL909" i="1"/>
  <c r="AK909" i="1"/>
  <c r="AJ909" i="1"/>
  <c r="AI909" i="1"/>
  <c r="AG909" i="1"/>
  <c r="AF909" i="1"/>
  <c r="AE909" i="1"/>
  <c r="AD909" i="1"/>
  <c r="AC909" i="1"/>
  <c r="AB909" i="1"/>
  <c r="AA909" i="1"/>
  <c r="Z909" i="1"/>
  <c r="Y909" i="1"/>
  <c r="X909" i="1"/>
  <c r="W909" i="1"/>
  <c r="V909" i="1"/>
  <c r="T909" i="1"/>
  <c r="S909" i="1"/>
  <c r="R909" i="1"/>
  <c r="Q909" i="1"/>
  <c r="P909" i="1"/>
  <c r="O909" i="1"/>
  <c r="N909" i="1"/>
  <c r="M909" i="1"/>
  <c r="L909" i="1"/>
  <c r="K909" i="1"/>
  <c r="J909" i="1"/>
  <c r="I909" i="1"/>
  <c r="G909" i="1"/>
  <c r="H909" i="1" s="1"/>
  <c r="BB908" i="1"/>
  <c r="BA908" i="1"/>
  <c r="AZ908" i="1"/>
  <c r="AY908" i="1"/>
  <c r="AX908" i="1"/>
  <c r="AW908" i="1"/>
  <c r="AV908" i="1"/>
  <c r="AT908" i="1"/>
  <c r="AS908" i="1"/>
  <c r="AR908" i="1"/>
  <c r="AQ908" i="1"/>
  <c r="AP908" i="1"/>
  <c r="AO908" i="1"/>
  <c r="AN908" i="1"/>
  <c r="AM908" i="1"/>
  <c r="AL908" i="1"/>
  <c r="AK908" i="1"/>
  <c r="AJ908" i="1"/>
  <c r="AI908" i="1"/>
  <c r="AG908" i="1"/>
  <c r="AF908" i="1"/>
  <c r="AE908" i="1"/>
  <c r="AD908" i="1"/>
  <c r="AC908" i="1"/>
  <c r="AB908" i="1"/>
  <c r="AA908" i="1"/>
  <c r="Z908" i="1"/>
  <c r="Y908" i="1"/>
  <c r="X908" i="1"/>
  <c r="W908" i="1"/>
  <c r="V908" i="1"/>
  <c r="T908" i="1"/>
  <c r="S908" i="1"/>
  <c r="R908" i="1"/>
  <c r="Q908" i="1"/>
  <c r="P908" i="1"/>
  <c r="O908" i="1"/>
  <c r="N908" i="1"/>
  <c r="M908" i="1"/>
  <c r="L908" i="1"/>
  <c r="K908" i="1"/>
  <c r="J908" i="1"/>
  <c r="I908" i="1"/>
  <c r="G908" i="1"/>
  <c r="H908" i="1" s="1"/>
  <c r="AZ907" i="1"/>
  <c r="AY907" i="1"/>
  <c r="AX907" i="1"/>
  <c r="AW907" i="1"/>
  <c r="AV907" i="1"/>
  <c r="AT907" i="1"/>
  <c r="AS907" i="1"/>
  <c r="AR907" i="1"/>
  <c r="AQ907" i="1"/>
  <c r="AP907" i="1"/>
  <c r="AO907" i="1"/>
  <c r="AN907" i="1"/>
  <c r="AM907" i="1"/>
  <c r="AL907" i="1"/>
  <c r="AK907" i="1"/>
  <c r="AJ907" i="1"/>
  <c r="AI907" i="1"/>
  <c r="AG907" i="1"/>
  <c r="AF907" i="1"/>
  <c r="AE907" i="1"/>
  <c r="AD907" i="1"/>
  <c r="AC907" i="1"/>
  <c r="AB907" i="1"/>
  <c r="AA907" i="1"/>
  <c r="Z907" i="1"/>
  <c r="Y907" i="1"/>
  <c r="X907" i="1"/>
  <c r="W907" i="1"/>
  <c r="V907" i="1"/>
  <c r="T907" i="1"/>
  <c r="S907" i="1"/>
  <c r="R907" i="1"/>
  <c r="Q907" i="1"/>
  <c r="P907" i="1"/>
  <c r="O907" i="1"/>
  <c r="N907" i="1"/>
  <c r="M907" i="1"/>
  <c r="L907" i="1"/>
  <c r="K907" i="1"/>
  <c r="J907" i="1"/>
  <c r="I907" i="1"/>
  <c r="G907" i="1"/>
  <c r="H907" i="1" s="1"/>
  <c r="BB905" i="1"/>
  <c r="BA905" i="1"/>
  <c r="AZ905" i="1"/>
  <c r="AY905" i="1"/>
  <c r="AX905" i="1"/>
  <c r="AW905" i="1"/>
  <c r="AV905" i="1"/>
  <c r="AT905" i="1"/>
  <c r="AS905" i="1"/>
  <c r="AR905" i="1"/>
  <c r="AQ905" i="1"/>
  <c r="AP905" i="1"/>
  <c r="AO905" i="1"/>
  <c r="AN905" i="1"/>
  <c r="AM905" i="1"/>
  <c r="AL905" i="1"/>
  <c r="AK905" i="1"/>
  <c r="AJ905" i="1"/>
  <c r="AI905" i="1"/>
  <c r="AG905" i="1"/>
  <c r="AF905" i="1"/>
  <c r="AE905" i="1"/>
  <c r="AD905" i="1"/>
  <c r="AC905" i="1"/>
  <c r="AB905" i="1"/>
  <c r="AA905" i="1"/>
  <c r="Z905" i="1"/>
  <c r="Y905" i="1"/>
  <c r="X905" i="1"/>
  <c r="W905" i="1"/>
  <c r="V905" i="1"/>
  <c r="T905" i="1"/>
  <c r="S905" i="1"/>
  <c r="R905" i="1"/>
  <c r="Q905" i="1"/>
  <c r="P905" i="1"/>
  <c r="O905" i="1"/>
  <c r="N905" i="1"/>
  <c r="M905" i="1"/>
  <c r="L905" i="1"/>
  <c r="K905" i="1"/>
  <c r="J905" i="1"/>
  <c r="I905" i="1"/>
  <c r="G905" i="1"/>
  <c r="H905" i="1" s="1"/>
  <c r="BB904" i="1"/>
  <c r="BA904" i="1"/>
  <c r="AZ904" i="1"/>
  <c r="AY904" i="1"/>
  <c r="AX904" i="1"/>
  <c r="AW904" i="1"/>
  <c r="AV904" i="1"/>
  <c r="AT904" i="1"/>
  <c r="AS904" i="1"/>
  <c r="AR904" i="1"/>
  <c r="AQ904" i="1"/>
  <c r="AP904" i="1"/>
  <c r="AO904" i="1"/>
  <c r="AN904" i="1"/>
  <c r="AM904" i="1"/>
  <c r="AL904" i="1"/>
  <c r="AK904" i="1"/>
  <c r="AJ904" i="1"/>
  <c r="AI904" i="1"/>
  <c r="AG904" i="1"/>
  <c r="AF904" i="1"/>
  <c r="AE904" i="1"/>
  <c r="AD904" i="1"/>
  <c r="AC904" i="1"/>
  <c r="AB904" i="1"/>
  <c r="AA904" i="1"/>
  <c r="Z904" i="1"/>
  <c r="Y904" i="1"/>
  <c r="X904" i="1"/>
  <c r="W904" i="1"/>
  <c r="V904" i="1"/>
  <c r="T904" i="1"/>
  <c r="S904" i="1"/>
  <c r="R904" i="1"/>
  <c r="Q904" i="1"/>
  <c r="P904" i="1"/>
  <c r="O904" i="1"/>
  <c r="N904" i="1"/>
  <c r="M904" i="1"/>
  <c r="L904" i="1"/>
  <c r="K904" i="1"/>
  <c r="J904" i="1"/>
  <c r="I904" i="1"/>
  <c r="G904" i="1"/>
  <c r="H904" i="1" s="1"/>
  <c r="BB903" i="1"/>
  <c r="BA903" i="1"/>
  <c r="AZ903" i="1"/>
  <c r="AY903" i="1"/>
  <c r="AX903" i="1"/>
  <c r="AW903" i="1"/>
  <c r="AV903" i="1"/>
  <c r="AT903" i="1"/>
  <c r="AS903" i="1"/>
  <c r="AR903" i="1"/>
  <c r="AQ903" i="1"/>
  <c r="AP903" i="1"/>
  <c r="AO903" i="1"/>
  <c r="AN903" i="1"/>
  <c r="AM903" i="1"/>
  <c r="AL903" i="1"/>
  <c r="AK903" i="1"/>
  <c r="AJ903" i="1"/>
  <c r="AI903" i="1"/>
  <c r="AG903" i="1"/>
  <c r="AF903" i="1"/>
  <c r="AE903" i="1"/>
  <c r="AD903" i="1"/>
  <c r="AC903" i="1"/>
  <c r="AB903" i="1"/>
  <c r="AA903" i="1"/>
  <c r="Z903" i="1"/>
  <c r="Y903" i="1"/>
  <c r="X903" i="1"/>
  <c r="W903" i="1"/>
  <c r="V903" i="1"/>
  <c r="T903" i="1"/>
  <c r="S903" i="1"/>
  <c r="R903" i="1"/>
  <c r="Q903" i="1"/>
  <c r="P903" i="1"/>
  <c r="O903" i="1"/>
  <c r="N903" i="1"/>
  <c r="M903" i="1"/>
  <c r="L903" i="1"/>
  <c r="K903" i="1"/>
  <c r="J903" i="1"/>
  <c r="I903" i="1"/>
  <c r="G903" i="1"/>
  <c r="H903" i="1" s="1"/>
  <c r="BA902" i="1"/>
  <c r="AZ902" i="1"/>
  <c r="AY902" i="1"/>
  <c r="AX902" i="1"/>
  <c r="AW902" i="1"/>
  <c r="AV902" i="1"/>
  <c r="AT902" i="1"/>
  <c r="AS902" i="1"/>
  <c r="AR902" i="1"/>
  <c r="AQ902" i="1"/>
  <c r="AP902" i="1"/>
  <c r="AO902" i="1"/>
  <c r="AN902" i="1"/>
  <c r="AM902" i="1"/>
  <c r="AL902" i="1"/>
  <c r="AK902" i="1"/>
  <c r="AJ902" i="1"/>
  <c r="AI902" i="1"/>
  <c r="AG902" i="1"/>
  <c r="AF902" i="1"/>
  <c r="AE902" i="1"/>
  <c r="AD902" i="1"/>
  <c r="AC902" i="1"/>
  <c r="AB902" i="1"/>
  <c r="AA902" i="1"/>
  <c r="Z902" i="1"/>
  <c r="Y902" i="1"/>
  <c r="X902" i="1"/>
  <c r="W902" i="1"/>
  <c r="V902" i="1"/>
  <c r="T902" i="1"/>
  <c r="S902" i="1"/>
  <c r="R902" i="1"/>
  <c r="Q902" i="1"/>
  <c r="P902" i="1"/>
  <c r="O902" i="1"/>
  <c r="N902" i="1"/>
  <c r="M902" i="1"/>
  <c r="L902" i="1"/>
  <c r="K902" i="1"/>
  <c r="J902" i="1"/>
  <c r="I902" i="1"/>
  <c r="G902" i="1"/>
  <c r="H902" i="1" s="1"/>
  <c r="BA901" i="1"/>
  <c r="AZ901" i="1"/>
  <c r="AY901" i="1"/>
  <c r="AX901" i="1"/>
  <c r="AW901" i="1"/>
  <c r="AV901" i="1"/>
  <c r="AT901" i="1"/>
  <c r="AS901" i="1"/>
  <c r="AR901" i="1"/>
  <c r="AQ901" i="1"/>
  <c r="AP901" i="1"/>
  <c r="AO901" i="1"/>
  <c r="AN901" i="1"/>
  <c r="AM901" i="1"/>
  <c r="AL901" i="1"/>
  <c r="AK901" i="1"/>
  <c r="AJ901" i="1"/>
  <c r="AI901" i="1"/>
  <c r="AG901" i="1"/>
  <c r="AF901" i="1"/>
  <c r="AE901" i="1"/>
  <c r="AD901" i="1"/>
  <c r="AC901" i="1"/>
  <c r="AB901" i="1"/>
  <c r="AA901" i="1"/>
  <c r="Z901" i="1"/>
  <c r="Y901" i="1"/>
  <c r="X901" i="1"/>
  <c r="W901" i="1"/>
  <c r="V901" i="1"/>
  <c r="T901" i="1"/>
  <c r="S901" i="1"/>
  <c r="R901" i="1"/>
  <c r="Q901" i="1"/>
  <c r="P901" i="1"/>
  <c r="O901" i="1"/>
  <c r="N901" i="1"/>
  <c r="M901" i="1"/>
  <c r="L901" i="1"/>
  <c r="K901" i="1"/>
  <c r="J901" i="1"/>
  <c r="I901" i="1"/>
  <c r="G901" i="1"/>
  <c r="H901" i="1" s="1"/>
  <c r="BB900" i="1"/>
  <c r="BA900" i="1"/>
  <c r="AZ900" i="1"/>
  <c r="AY900" i="1"/>
  <c r="AX900" i="1"/>
  <c r="AW900" i="1"/>
  <c r="AV900" i="1"/>
  <c r="AT900" i="1"/>
  <c r="AS900" i="1"/>
  <c r="AR900" i="1"/>
  <c r="AQ900" i="1"/>
  <c r="AP900" i="1"/>
  <c r="AO900" i="1"/>
  <c r="AN900" i="1"/>
  <c r="AM900" i="1"/>
  <c r="AL900" i="1"/>
  <c r="AK900" i="1"/>
  <c r="AJ900" i="1"/>
  <c r="AI900" i="1"/>
  <c r="AG900" i="1"/>
  <c r="AF900" i="1"/>
  <c r="AE900" i="1"/>
  <c r="AD900" i="1"/>
  <c r="AC900" i="1"/>
  <c r="AB900" i="1"/>
  <c r="AA900" i="1"/>
  <c r="Z900" i="1"/>
  <c r="Y900" i="1"/>
  <c r="X900" i="1"/>
  <c r="W900" i="1"/>
  <c r="V900" i="1"/>
  <c r="T900" i="1"/>
  <c r="S900" i="1"/>
  <c r="R900" i="1"/>
  <c r="Q900" i="1"/>
  <c r="P900" i="1"/>
  <c r="O900" i="1"/>
  <c r="N900" i="1"/>
  <c r="M900" i="1"/>
  <c r="L900" i="1"/>
  <c r="K900" i="1"/>
  <c r="J900" i="1"/>
  <c r="I900" i="1"/>
  <c r="G900" i="1"/>
  <c r="H900" i="1" s="1"/>
  <c r="BA899" i="1"/>
  <c r="AZ899" i="1"/>
  <c r="AY899" i="1"/>
  <c r="AX899" i="1"/>
  <c r="AW899" i="1"/>
  <c r="AV899" i="1"/>
  <c r="AT899" i="1"/>
  <c r="AS899" i="1"/>
  <c r="AR899" i="1"/>
  <c r="AQ899" i="1"/>
  <c r="AP899" i="1"/>
  <c r="AO899" i="1"/>
  <c r="AN899" i="1"/>
  <c r="AM899" i="1"/>
  <c r="AL899" i="1"/>
  <c r="AK899" i="1"/>
  <c r="AJ899" i="1"/>
  <c r="AI899" i="1"/>
  <c r="AG899" i="1"/>
  <c r="AF899" i="1"/>
  <c r="AE899" i="1"/>
  <c r="AD899" i="1"/>
  <c r="AC899" i="1"/>
  <c r="AB899" i="1"/>
  <c r="AA899" i="1"/>
  <c r="Z899" i="1"/>
  <c r="Y899" i="1"/>
  <c r="X899" i="1"/>
  <c r="W899" i="1"/>
  <c r="V899" i="1"/>
  <c r="T899" i="1"/>
  <c r="S899" i="1"/>
  <c r="R899" i="1"/>
  <c r="Q899" i="1"/>
  <c r="P899" i="1"/>
  <c r="O899" i="1"/>
  <c r="N899" i="1"/>
  <c r="M899" i="1"/>
  <c r="L899" i="1"/>
  <c r="K899" i="1"/>
  <c r="J899" i="1"/>
  <c r="I899" i="1"/>
  <c r="G899" i="1"/>
  <c r="H899" i="1" s="1"/>
  <c r="BB898" i="1"/>
  <c r="BA898" i="1"/>
  <c r="AZ898" i="1"/>
  <c r="AY898" i="1"/>
  <c r="AX898" i="1"/>
  <c r="AW898" i="1"/>
  <c r="AV898" i="1"/>
  <c r="AT898" i="1"/>
  <c r="AS898" i="1"/>
  <c r="AR898" i="1"/>
  <c r="AQ898" i="1"/>
  <c r="AP898" i="1"/>
  <c r="AO898" i="1"/>
  <c r="AN898" i="1"/>
  <c r="AM898" i="1"/>
  <c r="AL898" i="1"/>
  <c r="AK898" i="1"/>
  <c r="AJ898" i="1"/>
  <c r="AI898" i="1"/>
  <c r="AG898" i="1"/>
  <c r="AF898" i="1"/>
  <c r="AE898" i="1"/>
  <c r="AD898" i="1"/>
  <c r="AC898" i="1"/>
  <c r="AB898" i="1"/>
  <c r="AA898" i="1"/>
  <c r="Z898" i="1"/>
  <c r="Y898" i="1"/>
  <c r="X898" i="1"/>
  <c r="W898" i="1"/>
  <c r="V898" i="1"/>
  <c r="T898" i="1"/>
  <c r="S898" i="1"/>
  <c r="R898" i="1"/>
  <c r="Q898" i="1"/>
  <c r="P898" i="1"/>
  <c r="O898" i="1"/>
  <c r="N898" i="1"/>
  <c r="M898" i="1"/>
  <c r="L898" i="1"/>
  <c r="K898" i="1"/>
  <c r="J898" i="1"/>
  <c r="I898" i="1"/>
  <c r="G898" i="1"/>
  <c r="H898" i="1" s="1"/>
  <c r="BB897" i="1"/>
  <c r="BA897" i="1"/>
  <c r="AZ897" i="1"/>
  <c r="AY897" i="1"/>
  <c r="AX897" i="1"/>
  <c r="AW897" i="1"/>
  <c r="AV897" i="1"/>
  <c r="AT897" i="1"/>
  <c r="AS897" i="1"/>
  <c r="AR897" i="1"/>
  <c r="AQ897" i="1"/>
  <c r="AP897" i="1"/>
  <c r="AO897" i="1"/>
  <c r="AN897" i="1"/>
  <c r="AM897" i="1"/>
  <c r="AL897" i="1"/>
  <c r="AK897" i="1"/>
  <c r="AJ897" i="1"/>
  <c r="AI897" i="1"/>
  <c r="AG897" i="1"/>
  <c r="AF897" i="1"/>
  <c r="AE897" i="1"/>
  <c r="AD897" i="1"/>
  <c r="AC897" i="1"/>
  <c r="AB897" i="1"/>
  <c r="AA897" i="1"/>
  <c r="Z897" i="1"/>
  <c r="Y897" i="1"/>
  <c r="X897" i="1"/>
  <c r="W897" i="1"/>
  <c r="V897" i="1"/>
  <c r="T897" i="1"/>
  <c r="S897" i="1"/>
  <c r="R897" i="1"/>
  <c r="Q897" i="1"/>
  <c r="P897" i="1"/>
  <c r="O897" i="1"/>
  <c r="N897" i="1"/>
  <c r="M897" i="1"/>
  <c r="L897" i="1"/>
  <c r="K897" i="1"/>
  <c r="J897" i="1"/>
  <c r="I897" i="1"/>
  <c r="G897" i="1"/>
  <c r="H897" i="1" s="1"/>
  <c r="AZ896" i="1"/>
  <c r="AY896" i="1"/>
  <c r="AX896" i="1"/>
  <c r="AW896" i="1"/>
  <c r="AV896" i="1"/>
  <c r="AT896" i="1"/>
  <c r="AS896" i="1"/>
  <c r="AR896" i="1"/>
  <c r="AQ896" i="1"/>
  <c r="AP896" i="1"/>
  <c r="AO896" i="1"/>
  <c r="AN896" i="1"/>
  <c r="AM896" i="1"/>
  <c r="AL896" i="1"/>
  <c r="AK896" i="1"/>
  <c r="AJ896" i="1"/>
  <c r="AI896" i="1"/>
  <c r="AG896" i="1"/>
  <c r="AF896" i="1"/>
  <c r="AE896" i="1"/>
  <c r="AD896" i="1"/>
  <c r="AC896" i="1"/>
  <c r="AB896" i="1"/>
  <c r="AA896" i="1"/>
  <c r="Z896" i="1"/>
  <c r="Y896" i="1"/>
  <c r="X896" i="1"/>
  <c r="W896" i="1"/>
  <c r="V896" i="1"/>
  <c r="T896" i="1"/>
  <c r="S896" i="1"/>
  <c r="R896" i="1"/>
  <c r="Q896" i="1"/>
  <c r="P896" i="1"/>
  <c r="O896" i="1"/>
  <c r="N896" i="1"/>
  <c r="M896" i="1"/>
  <c r="L896" i="1"/>
  <c r="K896" i="1"/>
  <c r="J896" i="1"/>
  <c r="I896" i="1"/>
  <c r="G896" i="1"/>
  <c r="H896" i="1" s="1"/>
  <c r="BB894" i="1"/>
  <c r="BA894" i="1"/>
  <c r="AZ894" i="1"/>
  <c r="AY894" i="1"/>
  <c r="AX894" i="1"/>
  <c r="AW894" i="1"/>
  <c r="AV894" i="1"/>
  <c r="AT894" i="1"/>
  <c r="AS894" i="1"/>
  <c r="AR894" i="1"/>
  <c r="AQ894" i="1"/>
  <c r="AP894" i="1"/>
  <c r="AO894" i="1"/>
  <c r="AN894" i="1"/>
  <c r="AM894" i="1"/>
  <c r="AL894" i="1"/>
  <c r="AK894" i="1"/>
  <c r="AJ894" i="1"/>
  <c r="AI894" i="1"/>
  <c r="AG894" i="1"/>
  <c r="AF894" i="1"/>
  <c r="AE894" i="1"/>
  <c r="AD894" i="1"/>
  <c r="AC894" i="1"/>
  <c r="AB894" i="1"/>
  <c r="AA894" i="1"/>
  <c r="Z894" i="1"/>
  <c r="Y894" i="1"/>
  <c r="X894" i="1"/>
  <c r="W894" i="1"/>
  <c r="V894" i="1"/>
  <c r="T894" i="1"/>
  <c r="S894" i="1"/>
  <c r="R894" i="1"/>
  <c r="Q894" i="1"/>
  <c r="P894" i="1"/>
  <c r="O894" i="1"/>
  <c r="N894" i="1"/>
  <c r="M894" i="1"/>
  <c r="L894" i="1"/>
  <c r="K894" i="1"/>
  <c r="J894" i="1"/>
  <c r="I894" i="1"/>
  <c r="G894" i="1"/>
  <c r="H894" i="1" s="1"/>
  <c r="BA893" i="1"/>
  <c r="AZ893" i="1"/>
  <c r="AY893" i="1"/>
  <c r="AX893" i="1"/>
  <c r="AW893" i="1"/>
  <c r="AV893" i="1"/>
  <c r="AT893" i="1"/>
  <c r="AS893" i="1"/>
  <c r="AR893" i="1"/>
  <c r="AQ893" i="1"/>
  <c r="AP893" i="1"/>
  <c r="AO893" i="1"/>
  <c r="AN893" i="1"/>
  <c r="AM893" i="1"/>
  <c r="AL893" i="1"/>
  <c r="AK893" i="1"/>
  <c r="AJ893" i="1"/>
  <c r="AI893" i="1"/>
  <c r="AG893" i="1"/>
  <c r="AF893" i="1"/>
  <c r="AE893" i="1"/>
  <c r="AD893" i="1"/>
  <c r="AC893" i="1"/>
  <c r="AB893" i="1"/>
  <c r="AA893" i="1"/>
  <c r="Z893" i="1"/>
  <c r="Y893" i="1"/>
  <c r="X893" i="1"/>
  <c r="W893" i="1"/>
  <c r="V893" i="1"/>
  <c r="T893" i="1"/>
  <c r="S893" i="1"/>
  <c r="R893" i="1"/>
  <c r="Q893" i="1"/>
  <c r="P893" i="1"/>
  <c r="O893" i="1"/>
  <c r="N893" i="1"/>
  <c r="M893" i="1"/>
  <c r="L893" i="1"/>
  <c r="K893" i="1"/>
  <c r="J893" i="1"/>
  <c r="I893" i="1"/>
  <c r="G893" i="1"/>
  <c r="H893" i="1" s="1"/>
  <c r="BB892" i="1"/>
  <c r="BA892" i="1"/>
  <c r="AZ892" i="1"/>
  <c r="AY892" i="1"/>
  <c r="AX892" i="1"/>
  <c r="AW892" i="1"/>
  <c r="AV892" i="1"/>
  <c r="AT892" i="1"/>
  <c r="AS892" i="1"/>
  <c r="AR892" i="1"/>
  <c r="AQ892" i="1"/>
  <c r="AP892" i="1"/>
  <c r="AO892" i="1"/>
  <c r="AN892" i="1"/>
  <c r="AM892" i="1"/>
  <c r="AL892" i="1"/>
  <c r="AK892" i="1"/>
  <c r="AJ892" i="1"/>
  <c r="AI892" i="1"/>
  <c r="AG892" i="1"/>
  <c r="AF892" i="1"/>
  <c r="AE892" i="1"/>
  <c r="AD892" i="1"/>
  <c r="AC892" i="1"/>
  <c r="AB892" i="1"/>
  <c r="AA892" i="1"/>
  <c r="Z892" i="1"/>
  <c r="Y892" i="1"/>
  <c r="X892" i="1"/>
  <c r="W892" i="1"/>
  <c r="V892" i="1"/>
  <c r="T892" i="1"/>
  <c r="S892" i="1"/>
  <c r="R892" i="1"/>
  <c r="Q892" i="1"/>
  <c r="P892" i="1"/>
  <c r="O892" i="1"/>
  <c r="N892" i="1"/>
  <c r="M892" i="1"/>
  <c r="L892" i="1"/>
  <c r="K892" i="1"/>
  <c r="J892" i="1"/>
  <c r="I892" i="1"/>
  <c r="G892" i="1"/>
  <c r="H892" i="1" s="1"/>
  <c r="AZ891" i="1"/>
  <c r="AY891" i="1"/>
  <c r="AX891" i="1"/>
  <c r="AW891" i="1"/>
  <c r="AV891" i="1"/>
  <c r="AT891" i="1"/>
  <c r="AS891" i="1"/>
  <c r="AR891" i="1"/>
  <c r="AQ891" i="1"/>
  <c r="AP891" i="1"/>
  <c r="AO891" i="1"/>
  <c r="AN891" i="1"/>
  <c r="AM891" i="1"/>
  <c r="AL891" i="1"/>
  <c r="AK891" i="1"/>
  <c r="AJ891" i="1"/>
  <c r="AI891" i="1"/>
  <c r="AG891" i="1"/>
  <c r="AF891" i="1"/>
  <c r="AE891" i="1"/>
  <c r="AD891" i="1"/>
  <c r="AC891" i="1"/>
  <c r="AB891" i="1"/>
  <c r="AA891" i="1"/>
  <c r="Z891" i="1"/>
  <c r="Y891" i="1"/>
  <c r="X891" i="1"/>
  <c r="W891" i="1"/>
  <c r="V891" i="1"/>
  <c r="T891" i="1"/>
  <c r="S891" i="1"/>
  <c r="R891" i="1"/>
  <c r="Q891" i="1"/>
  <c r="P891" i="1"/>
  <c r="O891" i="1"/>
  <c r="N891" i="1"/>
  <c r="M891" i="1"/>
  <c r="L891" i="1"/>
  <c r="K891" i="1"/>
  <c r="J891" i="1"/>
  <c r="I891" i="1"/>
  <c r="G891" i="1"/>
  <c r="H891" i="1" s="1"/>
  <c r="BA890" i="1"/>
  <c r="AZ890" i="1"/>
  <c r="AY890" i="1"/>
  <c r="AX890" i="1"/>
  <c r="AW890" i="1"/>
  <c r="AV890" i="1"/>
  <c r="AT890" i="1"/>
  <c r="AS890" i="1"/>
  <c r="AR890" i="1"/>
  <c r="AQ890" i="1"/>
  <c r="AP890" i="1"/>
  <c r="AO890" i="1"/>
  <c r="AN890" i="1"/>
  <c r="AM890" i="1"/>
  <c r="AL890" i="1"/>
  <c r="AK890" i="1"/>
  <c r="AJ890" i="1"/>
  <c r="AI890" i="1"/>
  <c r="AG890" i="1"/>
  <c r="AF890" i="1"/>
  <c r="AE890" i="1"/>
  <c r="AD890" i="1"/>
  <c r="AC890" i="1"/>
  <c r="AB890" i="1"/>
  <c r="AA890" i="1"/>
  <c r="Z890" i="1"/>
  <c r="Y890" i="1"/>
  <c r="X890" i="1"/>
  <c r="W890" i="1"/>
  <c r="V890" i="1"/>
  <c r="T890" i="1"/>
  <c r="S890" i="1"/>
  <c r="R890" i="1"/>
  <c r="Q890" i="1"/>
  <c r="P890" i="1"/>
  <c r="O890" i="1"/>
  <c r="N890" i="1"/>
  <c r="M890" i="1"/>
  <c r="L890" i="1"/>
  <c r="K890" i="1"/>
  <c r="J890" i="1"/>
  <c r="I890" i="1"/>
  <c r="G890" i="1"/>
  <c r="H890" i="1" s="1"/>
  <c r="BA889" i="1"/>
  <c r="AZ889" i="1"/>
  <c r="AY889" i="1"/>
  <c r="AX889" i="1"/>
  <c r="AW889" i="1"/>
  <c r="AV889" i="1"/>
  <c r="AT889" i="1"/>
  <c r="AS889" i="1"/>
  <c r="AR889" i="1"/>
  <c r="AQ889" i="1"/>
  <c r="AP889" i="1"/>
  <c r="AO889" i="1"/>
  <c r="AN889" i="1"/>
  <c r="AM889" i="1"/>
  <c r="AL889" i="1"/>
  <c r="AK889" i="1"/>
  <c r="AJ889" i="1"/>
  <c r="AI889" i="1"/>
  <c r="AG889" i="1"/>
  <c r="AF889" i="1"/>
  <c r="AE889" i="1"/>
  <c r="AD889" i="1"/>
  <c r="AC889" i="1"/>
  <c r="AB889" i="1"/>
  <c r="AA889" i="1"/>
  <c r="Z889" i="1"/>
  <c r="Y889" i="1"/>
  <c r="X889" i="1"/>
  <c r="W889" i="1"/>
  <c r="V889" i="1"/>
  <c r="T889" i="1"/>
  <c r="S889" i="1"/>
  <c r="R889" i="1"/>
  <c r="Q889" i="1"/>
  <c r="P889" i="1"/>
  <c r="O889" i="1"/>
  <c r="N889" i="1"/>
  <c r="M889" i="1"/>
  <c r="L889" i="1"/>
  <c r="K889" i="1"/>
  <c r="J889" i="1"/>
  <c r="I889" i="1"/>
  <c r="G889" i="1"/>
  <c r="H889" i="1" s="1"/>
  <c r="BA888" i="1"/>
  <c r="AZ888" i="1"/>
  <c r="AY888" i="1"/>
  <c r="AX888" i="1"/>
  <c r="AW888" i="1"/>
  <c r="AV888" i="1"/>
  <c r="AT888" i="1"/>
  <c r="AS888" i="1"/>
  <c r="AR888" i="1"/>
  <c r="AQ888" i="1"/>
  <c r="AP888" i="1"/>
  <c r="AO888" i="1"/>
  <c r="AN888" i="1"/>
  <c r="AM888" i="1"/>
  <c r="AL888" i="1"/>
  <c r="AK888" i="1"/>
  <c r="AJ888" i="1"/>
  <c r="AI888" i="1"/>
  <c r="AG888" i="1"/>
  <c r="AF888" i="1"/>
  <c r="AE888" i="1"/>
  <c r="AD888" i="1"/>
  <c r="AC888" i="1"/>
  <c r="AB888" i="1"/>
  <c r="AA888" i="1"/>
  <c r="Z888" i="1"/>
  <c r="Y888" i="1"/>
  <c r="X888" i="1"/>
  <c r="W888" i="1"/>
  <c r="V888" i="1"/>
  <c r="T888" i="1"/>
  <c r="S888" i="1"/>
  <c r="R888" i="1"/>
  <c r="Q888" i="1"/>
  <c r="P888" i="1"/>
  <c r="O888" i="1"/>
  <c r="N888" i="1"/>
  <c r="M888" i="1"/>
  <c r="L888" i="1"/>
  <c r="K888" i="1"/>
  <c r="J888" i="1"/>
  <c r="I888" i="1"/>
  <c r="G888" i="1"/>
  <c r="H888" i="1" s="1"/>
  <c r="BA887" i="1"/>
  <c r="AZ887" i="1"/>
  <c r="AY887" i="1"/>
  <c r="AX887" i="1"/>
  <c r="AW887" i="1"/>
  <c r="AV887" i="1"/>
  <c r="AT887" i="1"/>
  <c r="AS887" i="1"/>
  <c r="AR887" i="1"/>
  <c r="AQ887" i="1"/>
  <c r="AP887" i="1"/>
  <c r="AO887" i="1"/>
  <c r="AN887" i="1"/>
  <c r="AM887" i="1"/>
  <c r="AL887" i="1"/>
  <c r="AK887" i="1"/>
  <c r="AJ887" i="1"/>
  <c r="AI887" i="1"/>
  <c r="AG887" i="1"/>
  <c r="AF887" i="1"/>
  <c r="AE887" i="1"/>
  <c r="AD887" i="1"/>
  <c r="AC887" i="1"/>
  <c r="AB887" i="1"/>
  <c r="AA887" i="1"/>
  <c r="Z887" i="1"/>
  <c r="Y887" i="1"/>
  <c r="X887" i="1"/>
  <c r="W887" i="1"/>
  <c r="V887" i="1"/>
  <c r="T887" i="1"/>
  <c r="S887" i="1"/>
  <c r="R887" i="1"/>
  <c r="Q887" i="1"/>
  <c r="P887" i="1"/>
  <c r="O887" i="1"/>
  <c r="N887" i="1"/>
  <c r="M887" i="1"/>
  <c r="L887" i="1"/>
  <c r="K887" i="1"/>
  <c r="J887" i="1"/>
  <c r="I887" i="1"/>
  <c r="G887" i="1"/>
  <c r="H887" i="1" s="1"/>
  <c r="BA886" i="1"/>
  <c r="AZ886" i="1"/>
  <c r="AY886" i="1"/>
  <c r="AX886" i="1"/>
  <c r="AW886" i="1"/>
  <c r="AV886" i="1"/>
  <c r="AT886" i="1"/>
  <c r="AS886" i="1"/>
  <c r="AR886" i="1"/>
  <c r="AQ886" i="1"/>
  <c r="AP886" i="1"/>
  <c r="AO886" i="1"/>
  <c r="AN886" i="1"/>
  <c r="AM886" i="1"/>
  <c r="AL886" i="1"/>
  <c r="AK886" i="1"/>
  <c r="AJ886" i="1"/>
  <c r="AI886" i="1"/>
  <c r="AG886" i="1"/>
  <c r="AF886" i="1"/>
  <c r="AE886" i="1"/>
  <c r="AD886" i="1"/>
  <c r="AC886" i="1"/>
  <c r="AB886" i="1"/>
  <c r="AA886" i="1"/>
  <c r="Z886" i="1"/>
  <c r="Y886" i="1"/>
  <c r="X886" i="1"/>
  <c r="W886" i="1"/>
  <c r="V886" i="1"/>
  <c r="T886" i="1"/>
  <c r="S886" i="1"/>
  <c r="R886" i="1"/>
  <c r="Q886" i="1"/>
  <c r="P886" i="1"/>
  <c r="O886" i="1"/>
  <c r="N886" i="1"/>
  <c r="M886" i="1"/>
  <c r="L886" i="1"/>
  <c r="K886" i="1"/>
  <c r="J886" i="1"/>
  <c r="I886" i="1"/>
  <c r="G886" i="1"/>
  <c r="H886" i="1" s="1"/>
  <c r="AY885" i="1"/>
  <c r="AX885" i="1"/>
  <c r="AW885" i="1"/>
  <c r="AV885" i="1"/>
  <c r="AT885" i="1"/>
  <c r="AS885" i="1"/>
  <c r="AR885" i="1"/>
  <c r="AQ885" i="1"/>
  <c r="AP885" i="1"/>
  <c r="AO885" i="1"/>
  <c r="AN885" i="1"/>
  <c r="AM885" i="1"/>
  <c r="AL885" i="1"/>
  <c r="AK885" i="1"/>
  <c r="AJ885" i="1"/>
  <c r="AI885" i="1"/>
  <c r="AG885" i="1"/>
  <c r="AF885" i="1"/>
  <c r="AE885" i="1"/>
  <c r="AD885" i="1"/>
  <c r="AC885" i="1"/>
  <c r="AB885" i="1"/>
  <c r="AA885" i="1"/>
  <c r="Z885" i="1"/>
  <c r="Y885" i="1"/>
  <c r="X885" i="1"/>
  <c r="W885" i="1"/>
  <c r="V885" i="1"/>
  <c r="T885" i="1"/>
  <c r="S885" i="1"/>
  <c r="R885" i="1"/>
  <c r="Q885" i="1"/>
  <c r="P885" i="1"/>
  <c r="O885" i="1"/>
  <c r="N885" i="1"/>
  <c r="M885" i="1"/>
  <c r="L885" i="1"/>
  <c r="K885" i="1"/>
  <c r="J885" i="1"/>
  <c r="I885" i="1"/>
  <c r="G885" i="1"/>
  <c r="H885" i="1" s="1"/>
  <c r="BA883" i="1"/>
  <c r="AZ883" i="1"/>
  <c r="AY883" i="1"/>
  <c r="AX883" i="1"/>
  <c r="AW883" i="1"/>
  <c r="AV883" i="1"/>
  <c r="AT883" i="1"/>
  <c r="AS883" i="1"/>
  <c r="AR883" i="1"/>
  <c r="AQ883" i="1"/>
  <c r="AP883" i="1"/>
  <c r="AO883" i="1"/>
  <c r="AN883" i="1"/>
  <c r="AM883" i="1"/>
  <c r="AL883" i="1"/>
  <c r="AK883" i="1"/>
  <c r="AJ883" i="1"/>
  <c r="AI883" i="1"/>
  <c r="AG883" i="1"/>
  <c r="AF883" i="1"/>
  <c r="AE883" i="1"/>
  <c r="AD883" i="1"/>
  <c r="AC883" i="1"/>
  <c r="AB883" i="1"/>
  <c r="AA883" i="1"/>
  <c r="Z883" i="1"/>
  <c r="Y883" i="1"/>
  <c r="X883" i="1"/>
  <c r="W883" i="1"/>
  <c r="V883" i="1"/>
  <c r="T883" i="1"/>
  <c r="S883" i="1"/>
  <c r="R883" i="1"/>
  <c r="Q883" i="1"/>
  <c r="P883" i="1"/>
  <c r="O883" i="1"/>
  <c r="N883" i="1"/>
  <c r="M883" i="1"/>
  <c r="L883" i="1"/>
  <c r="K883" i="1"/>
  <c r="J883" i="1"/>
  <c r="I883" i="1"/>
  <c r="G883" i="1"/>
  <c r="H883" i="1" s="1"/>
  <c r="AZ882" i="1"/>
  <c r="AY882" i="1"/>
  <c r="AX882" i="1"/>
  <c r="AW882" i="1"/>
  <c r="AV882" i="1"/>
  <c r="AT882" i="1"/>
  <c r="AS882" i="1"/>
  <c r="AR882" i="1"/>
  <c r="AQ882" i="1"/>
  <c r="AP882" i="1"/>
  <c r="AO882" i="1"/>
  <c r="AN882" i="1"/>
  <c r="AM882" i="1"/>
  <c r="AL882" i="1"/>
  <c r="AK882" i="1"/>
  <c r="AJ882" i="1"/>
  <c r="AI882" i="1"/>
  <c r="AG882" i="1"/>
  <c r="AF882" i="1"/>
  <c r="AE882" i="1"/>
  <c r="AD882" i="1"/>
  <c r="AC882" i="1"/>
  <c r="AB882" i="1"/>
  <c r="AA882" i="1"/>
  <c r="Z882" i="1"/>
  <c r="Y882" i="1"/>
  <c r="X882" i="1"/>
  <c r="W882" i="1"/>
  <c r="V882" i="1"/>
  <c r="T882" i="1"/>
  <c r="S882" i="1"/>
  <c r="R882" i="1"/>
  <c r="Q882" i="1"/>
  <c r="P882" i="1"/>
  <c r="O882" i="1"/>
  <c r="N882" i="1"/>
  <c r="M882" i="1"/>
  <c r="L882" i="1"/>
  <c r="K882" i="1"/>
  <c r="J882" i="1"/>
  <c r="I882" i="1"/>
  <c r="G882" i="1"/>
  <c r="H882" i="1" s="1"/>
  <c r="BA881" i="1"/>
  <c r="AZ881" i="1"/>
  <c r="AY881" i="1"/>
  <c r="AX881" i="1"/>
  <c r="AW881" i="1"/>
  <c r="AV881" i="1"/>
  <c r="AT881" i="1"/>
  <c r="AS881" i="1"/>
  <c r="AR881" i="1"/>
  <c r="AQ881" i="1"/>
  <c r="AP881" i="1"/>
  <c r="AO881" i="1"/>
  <c r="AN881" i="1"/>
  <c r="AM881" i="1"/>
  <c r="AL881" i="1"/>
  <c r="AK881" i="1"/>
  <c r="AJ881" i="1"/>
  <c r="AI881" i="1"/>
  <c r="AG881" i="1"/>
  <c r="AF881" i="1"/>
  <c r="AE881" i="1"/>
  <c r="AD881" i="1"/>
  <c r="AC881" i="1"/>
  <c r="AB881" i="1"/>
  <c r="AA881" i="1"/>
  <c r="Z881" i="1"/>
  <c r="Y881" i="1"/>
  <c r="X881" i="1"/>
  <c r="W881" i="1"/>
  <c r="V881" i="1"/>
  <c r="T881" i="1"/>
  <c r="S881" i="1"/>
  <c r="R881" i="1"/>
  <c r="Q881" i="1"/>
  <c r="P881" i="1"/>
  <c r="O881" i="1"/>
  <c r="N881" i="1"/>
  <c r="M881" i="1"/>
  <c r="L881" i="1"/>
  <c r="K881" i="1"/>
  <c r="J881" i="1"/>
  <c r="I881" i="1"/>
  <c r="G881" i="1"/>
  <c r="H881" i="1" s="1"/>
  <c r="AZ880" i="1"/>
  <c r="AY880" i="1"/>
  <c r="AX880" i="1"/>
  <c r="AW880" i="1"/>
  <c r="AV880" i="1"/>
  <c r="AT880" i="1"/>
  <c r="AS880" i="1"/>
  <c r="AR880" i="1"/>
  <c r="AQ880" i="1"/>
  <c r="AP880" i="1"/>
  <c r="AO880" i="1"/>
  <c r="AN880" i="1"/>
  <c r="AM880" i="1"/>
  <c r="AL880" i="1"/>
  <c r="AK880" i="1"/>
  <c r="AJ880" i="1"/>
  <c r="AI880" i="1"/>
  <c r="AG880" i="1"/>
  <c r="AF880" i="1"/>
  <c r="AE880" i="1"/>
  <c r="AD880" i="1"/>
  <c r="AC880" i="1"/>
  <c r="AB880" i="1"/>
  <c r="AA880" i="1"/>
  <c r="Z880" i="1"/>
  <c r="Y880" i="1"/>
  <c r="X880" i="1"/>
  <c r="W880" i="1"/>
  <c r="V880" i="1"/>
  <c r="T880" i="1"/>
  <c r="S880" i="1"/>
  <c r="R880" i="1"/>
  <c r="Q880" i="1"/>
  <c r="P880" i="1"/>
  <c r="O880" i="1"/>
  <c r="N880" i="1"/>
  <c r="M880" i="1"/>
  <c r="L880" i="1"/>
  <c r="K880" i="1"/>
  <c r="J880" i="1"/>
  <c r="I880" i="1"/>
  <c r="G880" i="1"/>
  <c r="H880" i="1" s="1"/>
  <c r="AZ879" i="1"/>
  <c r="AY879" i="1"/>
  <c r="AX879" i="1"/>
  <c r="AW879" i="1"/>
  <c r="AV879" i="1"/>
  <c r="AT879" i="1"/>
  <c r="AS879" i="1"/>
  <c r="AR879" i="1"/>
  <c r="AQ879" i="1"/>
  <c r="AP879" i="1"/>
  <c r="AO879" i="1"/>
  <c r="AN879" i="1"/>
  <c r="AM879" i="1"/>
  <c r="AL879" i="1"/>
  <c r="AK879" i="1"/>
  <c r="AJ879" i="1"/>
  <c r="AI879" i="1"/>
  <c r="AG879" i="1"/>
  <c r="AF879" i="1"/>
  <c r="AE879" i="1"/>
  <c r="AD879" i="1"/>
  <c r="AC879" i="1"/>
  <c r="AB879" i="1"/>
  <c r="AA879" i="1"/>
  <c r="Z879" i="1"/>
  <c r="Y879" i="1"/>
  <c r="X879" i="1"/>
  <c r="W879" i="1"/>
  <c r="V879" i="1"/>
  <c r="T879" i="1"/>
  <c r="S879" i="1"/>
  <c r="R879" i="1"/>
  <c r="Q879" i="1"/>
  <c r="P879" i="1"/>
  <c r="O879" i="1"/>
  <c r="N879" i="1"/>
  <c r="M879" i="1"/>
  <c r="L879" i="1"/>
  <c r="K879" i="1"/>
  <c r="J879" i="1"/>
  <c r="I879" i="1"/>
  <c r="G879" i="1"/>
  <c r="H879" i="1" s="1"/>
  <c r="AZ878" i="1"/>
  <c r="AY878" i="1"/>
  <c r="AX878" i="1"/>
  <c r="AW878" i="1"/>
  <c r="AV878" i="1"/>
  <c r="AT878" i="1"/>
  <c r="AS878" i="1"/>
  <c r="AR878" i="1"/>
  <c r="AQ878" i="1"/>
  <c r="AP878" i="1"/>
  <c r="AO878" i="1"/>
  <c r="AN878" i="1"/>
  <c r="AM878" i="1"/>
  <c r="AL878" i="1"/>
  <c r="AK878" i="1"/>
  <c r="AJ878" i="1"/>
  <c r="AI878" i="1"/>
  <c r="AG878" i="1"/>
  <c r="AF878" i="1"/>
  <c r="AE878" i="1"/>
  <c r="AD878" i="1"/>
  <c r="AC878" i="1"/>
  <c r="AB878" i="1"/>
  <c r="AA878" i="1"/>
  <c r="Z878" i="1"/>
  <c r="Y878" i="1"/>
  <c r="X878" i="1"/>
  <c r="W878" i="1"/>
  <c r="V878" i="1"/>
  <c r="T878" i="1"/>
  <c r="S878" i="1"/>
  <c r="R878" i="1"/>
  <c r="Q878" i="1"/>
  <c r="P878" i="1"/>
  <c r="O878" i="1"/>
  <c r="N878" i="1"/>
  <c r="M878" i="1"/>
  <c r="L878" i="1"/>
  <c r="K878" i="1"/>
  <c r="J878" i="1"/>
  <c r="I878" i="1"/>
  <c r="G878" i="1"/>
  <c r="H878" i="1" s="1"/>
  <c r="BA877" i="1"/>
  <c r="AZ877" i="1"/>
  <c r="AY877" i="1"/>
  <c r="AX877" i="1"/>
  <c r="AW877" i="1"/>
  <c r="AV877" i="1"/>
  <c r="AT877" i="1"/>
  <c r="AS877" i="1"/>
  <c r="AR877" i="1"/>
  <c r="AQ877" i="1"/>
  <c r="AP877" i="1"/>
  <c r="AO877" i="1"/>
  <c r="AN877" i="1"/>
  <c r="AM877" i="1"/>
  <c r="AL877" i="1"/>
  <c r="AK877" i="1"/>
  <c r="AJ877" i="1"/>
  <c r="AI877" i="1"/>
  <c r="AG877" i="1"/>
  <c r="AF877" i="1"/>
  <c r="AE877" i="1"/>
  <c r="AD877" i="1"/>
  <c r="AC877" i="1"/>
  <c r="AB877" i="1"/>
  <c r="AA877" i="1"/>
  <c r="Z877" i="1"/>
  <c r="Y877" i="1"/>
  <c r="X877" i="1"/>
  <c r="W877" i="1"/>
  <c r="V877" i="1"/>
  <c r="T877" i="1"/>
  <c r="S877" i="1"/>
  <c r="R877" i="1"/>
  <c r="Q877" i="1"/>
  <c r="P877" i="1"/>
  <c r="O877" i="1"/>
  <c r="N877" i="1"/>
  <c r="M877" i="1"/>
  <c r="L877" i="1"/>
  <c r="K877" i="1"/>
  <c r="J877" i="1"/>
  <c r="I877" i="1"/>
  <c r="G877" i="1"/>
  <c r="H877" i="1" s="1"/>
  <c r="BA876" i="1"/>
  <c r="AZ876" i="1"/>
  <c r="AY876" i="1"/>
  <c r="AX876" i="1"/>
  <c r="AW876" i="1"/>
  <c r="AV876" i="1"/>
  <c r="AT876" i="1"/>
  <c r="AS876" i="1"/>
  <c r="AR876" i="1"/>
  <c r="AQ876" i="1"/>
  <c r="AP876" i="1"/>
  <c r="AO876" i="1"/>
  <c r="AN876" i="1"/>
  <c r="AM876" i="1"/>
  <c r="AL876" i="1"/>
  <c r="AK876" i="1"/>
  <c r="AJ876" i="1"/>
  <c r="AI876" i="1"/>
  <c r="AG876" i="1"/>
  <c r="AF876" i="1"/>
  <c r="AE876" i="1"/>
  <c r="AD876" i="1"/>
  <c r="AC876" i="1"/>
  <c r="AB876" i="1"/>
  <c r="AA876" i="1"/>
  <c r="Z876" i="1"/>
  <c r="Y876" i="1"/>
  <c r="X876" i="1"/>
  <c r="W876" i="1"/>
  <c r="V876" i="1"/>
  <c r="T876" i="1"/>
  <c r="S876" i="1"/>
  <c r="R876" i="1"/>
  <c r="Q876" i="1"/>
  <c r="P876" i="1"/>
  <c r="O876" i="1"/>
  <c r="N876" i="1"/>
  <c r="M876" i="1"/>
  <c r="L876" i="1"/>
  <c r="K876" i="1"/>
  <c r="J876" i="1"/>
  <c r="I876" i="1"/>
  <c r="G876" i="1"/>
  <c r="H876" i="1" s="1"/>
  <c r="BA875" i="1"/>
  <c r="AZ875" i="1"/>
  <c r="AY875" i="1"/>
  <c r="AX875" i="1"/>
  <c r="AW875" i="1"/>
  <c r="AV875" i="1"/>
  <c r="AT875" i="1"/>
  <c r="AS875" i="1"/>
  <c r="AR875" i="1"/>
  <c r="AQ875" i="1"/>
  <c r="AP875" i="1"/>
  <c r="AO875" i="1"/>
  <c r="AN875" i="1"/>
  <c r="AM875" i="1"/>
  <c r="AL875" i="1"/>
  <c r="AK875" i="1"/>
  <c r="AJ875" i="1"/>
  <c r="AI875" i="1"/>
  <c r="AG875" i="1"/>
  <c r="AF875" i="1"/>
  <c r="AE875" i="1"/>
  <c r="AD875" i="1"/>
  <c r="AC875" i="1"/>
  <c r="AB875" i="1"/>
  <c r="AA875" i="1"/>
  <c r="Z875" i="1"/>
  <c r="Y875" i="1"/>
  <c r="X875" i="1"/>
  <c r="W875" i="1"/>
  <c r="V875" i="1"/>
  <c r="T875" i="1"/>
  <c r="S875" i="1"/>
  <c r="R875" i="1"/>
  <c r="Q875" i="1"/>
  <c r="P875" i="1"/>
  <c r="O875" i="1"/>
  <c r="N875" i="1"/>
  <c r="M875" i="1"/>
  <c r="L875" i="1"/>
  <c r="K875" i="1"/>
  <c r="J875" i="1"/>
  <c r="I875" i="1"/>
  <c r="G875" i="1"/>
  <c r="H875" i="1" s="1"/>
  <c r="AY874" i="1"/>
  <c r="AX874" i="1"/>
  <c r="AW874" i="1"/>
  <c r="AV874" i="1"/>
  <c r="AT874" i="1"/>
  <c r="AS874" i="1"/>
  <c r="AR874" i="1"/>
  <c r="AQ874" i="1"/>
  <c r="AP874" i="1"/>
  <c r="AO874" i="1"/>
  <c r="AN874" i="1"/>
  <c r="AM874" i="1"/>
  <c r="AL874" i="1"/>
  <c r="AK874" i="1"/>
  <c r="AJ874" i="1"/>
  <c r="AI874" i="1"/>
  <c r="AG874" i="1"/>
  <c r="AF874" i="1"/>
  <c r="AE874" i="1"/>
  <c r="AD874" i="1"/>
  <c r="AC874" i="1"/>
  <c r="AB874" i="1"/>
  <c r="AA874" i="1"/>
  <c r="Z874" i="1"/>
  <c r="Y874" i="1"/>
  <c r="X874" i="1"/>
  <c r="W874" i="1"/>
  <c r="V874" i="1"/>
  <c r="T874" i="1"/>
  <c r="S874" i="1"/>
  <c r="R874" i="1"/>
  <c r="Q874" i="1"/>
  <c r="P874" i="1"/>
  <c r="O874" i="1"/>
  <c r="N874" i="1"/>
  <c r="M874" i="1"/>
  <c r="L874" i="1"/>
  <c r="K874" i="1"/>
  <c r="J874" i="1"/>
  <c r="I874" i="1"/>
  <c r="G874" i="1"/>
  <c r="H874" i="1" s="1"/>
  <c r="BA872" i="1"/>
  <c r="AZ872" i="1"/>
  <c r="AY872" i="1"/>
  <c r="AX872" i="1"/>
  <c r="AW872" i="1"/>
  <c r="AV872" i="1"/>
  <c r="AT872" i="1"/>
  <c r="AS872" i="1"/>
  <c r="AR872" i="1"/>
  <c r="AQ872" i="1"/>
  <c r="AP872" i="1"/>
  <c r="AO872" i="1"/>
  <c r="AN872" i="1"/>
  <c r="AM872" i="1"/>
  <c r="AL872" i="1"/>
  <c r="AK872" i="1"/>
  <c r="AJ872" i="1"/>
  <c r="AI872" i="1"/>
  <c r="AG872" i="1"/>
  <c r="AF872" i="1"/>
  <c r="AE872" i="1"/>
  <c r="AD872" i="1"/>
  <c r="AC872" i="1"/>
  <c r="AB872" i="1"/>
  <c r="AA872" i="1"/>
  <c r="Z872" i="1"/>
  <c r="Y872" i="1"/>
  <c r="X872" i="1"/>
  <c r="W872" i="1"/>
  <c r="V872" i="1"/>
  <c r="T872" i="1"/>
  <c r="S872" i="1"/>
  <c r="R872" i="1"/>
  <c r="Q872" i="1"/>
  <c r="P872" i="1"/>
  <c r="O872" i="1"/>
  <c r="N872" i="1"/>
  <c r="M872" i="1"/>
  <c r="L872" i="1"/>
  <c r="K872" i="1"/>
  <c r="J872" i="1"/>
  <c r="I872" i="1"/>
  <c r="G872" i="1"/>
  <c r="H872" i="1" s="1"/>
  <c r="AZ871" i="1"/>
  <c r="AY871" i="1"/>
  <c r="AX871" i="1"/>
  <c r="AW871" i="1"/>
  <c r="AV871" i="1"/>
  <c r="AT871" i="1"/>
  <c r="AS871" i="1"/>
  <c r="AR871" i="1"/>
  <c r="AQ871" i="1"/>
  <c r="AP871" i="1"/>
  <c r="AO871" i="1"/>
  <c r="AN871" i="1"/>
  <c r="AM871" i="1"/>
  <c r="AL871" i="1"/>
  <c r="AK871" i="1"/>
  <c r="AJ871" i="1"/>
  <c r="AI871" i="1"/>
  <c r="AG871" i="1"/>
  <c r="AF871" i="1"/>
  <c r="AE871" i="1"/>
  <c r="AD871" i="1"/>
  <c r="AC871" i="1"/>
  <c r="AB871" i="1"/>
  <c r="AA871" i="1"/>
  <c r="Z871" i="1"/>
  <c r="Y871" i="1"/>
  <c r="X871" i="1"/>
  <c r="W871" i="1"/>
  <c r="V871" i="1"/>
  <c r="T871" i="1"/>
  <c r="S871" i="1"/>
  <c r="R871" i="1"/>
  <c r="Q871" i="1"/>
  <c r="P871" i="1"/>
  <c r="O871" i="1"/>
  <c r="N871" i="1"/>
  <c r="M871" i="1"/>
  <c r="L871" i="1"/>
  <c r="K871" i="1"/>
  <c r="J871" i="1"/>
  <c r="I871" i="1"/>
  <c r="G871" i="1"/>
  <c r="H871" i="1" s="1"/>
  <c r="BA870" i="1"/>
  <c r="AZ870" i="1"/>
  <c r="AY870" i="1"/>
  <c r="AX870" i="1"/>
  <c r="AW870" i="1"/>
  <c r="AV870" i="1"/>
  <c r="AT870" i="1"/>
  <c r="AS870" i="1"/>
  <c r="AR870" i="1"/>
  <c r="AQ870" i="1"/>
  <c r="AP870" i="1"/>
  <c r="AO870" i="1"/>
  <c r="AN870" i="1"/>
  <c r="AM870" i="1"/>
  <c r="AL870" i="1"/>
  <c r="AK870" i="1"/>
  <c r="AJ870" i="1"/>
  <c r="AI870" i="1"/>
  <c r="AG870" i="1"/>
  <c r="AF870" i="1"/>
  <c r="AE870" i="1"/>
  <c r="AD870" i="1"/>
  <c r="AC870" i="1"/>
  <c r="AB870" i="1"/>
  <c r="AA870" i="1"/>
  <c r="Z870" i="1"/>
  <c r="Y870" i="1"/>
  <c r="X870" i="1"/>
  <c r="W870" i="1"/>
  <c r="V870" i="1"/>
  <c r="T870" i="1"/>
  <c r="S870" i="1"/>
  <c r="R870" i="1"/>
  <c r="Q870" i="1"/>
  <c r="P870" i="1"/>
  <c r="O870" i="1"/>
  <c r="N870" i="1"/>
  <c r="M870" i="1"/>
  <c r="L870" i="1"/>
  <c r="K870" i="1"/>
  <c r="J870" i="1"/>
  <c r="I870" i="1"/>
  <c r="G870" i="1"/>
  <c r="H870" i="1" s="1"/>
  <c r="AZ869" i="1"/>
  <c r="AY869" i="1"/>
  <c r="AX869" i="1"/>
  <c r="AW869" i="1"/>
  <c r="AV869" i="1"/>
  <c r="AT869" i="1"/>
  <c r="AS869" i="1"/>
  <c r="AR869" i="1"/>
  <c r="AQ869" i="1"/>
  <c r="AP869" i="1"/>
  <c r="AO869" i="1"/>
  <c r="AN869" i="1"/>
  <c r="AM869" i="1"/>
  <c r="AL869" i="1"/>
  <c r="AK869" i="1"/>
  <c r="AJ869" i="1"/>
  <c r="AI869" i="1"/>
  <c r="AG869" i="1"/>
  <c r="AF869" i="1"/>
  <c r="AE869" i="1"/>
  <c r="AD869" i="1"/>
  <c r="AC869" i="1"/>
  <c r="AB869" i="1"/>
  <c r="AA869" i="1"/>
  <c r="Z869" i="1"/>
  <c r="Y869" i="1"/>
  <c r="X869" i="1"/>
  <c r="W869" i="1"/>
  <c r="V869" i="1"/>
  <c r="T869" i="1"/>
  <c r="S869" i="1"/>
  <c r="R869" i="1"/>
  <c r="Q869" i="1"/>
  <c r="P869" i="1"/>
  <c r="O869" i="1"/>
  <c r="N869" i="1"/>
  <c r="M869" i="1"/>
  <c r="L869" i="1"/>
  <c r="K869" i="1"/>
  <c r="J869" i="1"/>
  <c r="I869" i="1"/>
  <c r="G869" i="1"/>
  <c r="H869" i="1" s="1"/>
  <c r="AZ868" i="1"/>
  <c r="AY868" i="1"/>
  <c r="AX868" i="1"/>
  <c r="AW868" i="1"/>
  <c r="AV868" i="1"/>
  <c r="AT868" i="1"/>
  <c r="AS868" i="1"/>
  <c r="AR868" i="1"/>
  <c r="AQ868" i="1"/>
  <c r="AP868" i="1"/>
  <c r="AO868" i="1"/>
  <c r="AN868" i="1"/>
  <c r="AM868" i="1"/>
  <c r="AL868" i="1"/>
  <c r="AK868" i="1"/>
  <c r="AJ868" i="1"/>
  <c r="AI868" i="1"/>
  <c r="AG868" i="1"/>
  <c r="AF868" i="1"/>
  <c r="AE868" i="1"/>
  <c r="AD868" i="1"/>
  <c r="AC868" i="1"/>
  <c r="AB868" i="1"/>
  <c r="AA868" i="1"/>
  <c r="Z868" i="1"/>
  <c r="Y868" i="1"/>
  <c r="X868" i="1"/>
  <c r="W868" i="1"/>
  <c r="V868" i="1"/>
  <c r="T868" i="1"/>
  <c r="S868" i="1"/>
  <c r="R868" i="1"/>
  <c r="Q868" i="1"/>
  <c r="P868" i="1"/>
  <c r="O868" i="1"/>
  <c r="N868" i="1"/>
  <c r="M868" i="1"/>
  <c r="L868" i="1"/>
  <c r="K868" i="1"/>
  <c r="J868" i="1"/>
  <c r="I868" i="1"/>
  <c r="G868" i="1"/>
  <c r="H868" i="1" s="1"/>
  <c r="AZ867" i="1"/>
  <c r="AY867" i="1"/>
  <c r="AX867" i="1"/>
  <c r="AW867" i="1"/>
  <c r="AV867" i="1"/>
  <c r="AT867" i="1"/>
  <c r="AS867" i="1"/>
  <c r="AR867" i="1"/>
  <c r="AQ867" i="1"/>
  <c r="AP867" i="1"/>
  <c r="AO867" i="1"/>
  <c r="AN867" i="1"/>
  <c r="AM867" i="1"/>
  <c r="AL867" i="1"/>
  <c r="AK867" i="1"/>
  <c r="AJ867" i="1"/>
  <c r="AI867" i="1"/>
  <c r="AG867" i="1"/>
  <c r="AF867" i="1"/>
  <c r="AE867" i="1"/>
  <c r="AD867" i="1"/>
  <c r="AC867" i="1"/>
  <c r="AB867" i="1"/>
  <c r="AA867" i="1"/>
  <c r="Z867" i="1"/>
  <c r="Y867" i="1"/>
  <c r="X867" i="1"/>
  <c r="W867" i="1"/>
  <c r="V867" i="1"/>
  <c r="T867" i="1"/>
  <c r="S867" i="1"/>
  <c r="R867" i="1"/>
  <c r="Q867" i="1"/>
  <c r="P867" i="1"/>
  <c r="O867" i="1"/>
  <c r="N867" i="1"/>
  <c r="M867" i="1"/>
  <c r="L867" i="1"/>
  <c r="K867" i="1"/>
  <c r="J867" i="1"/>
  <c r="I867" i="1"/>
  <c r="G867" i="1"/>
  <c r="H867" i="1" s="1"/>
  <c r="AZ866" i="1"/>
  <c r="AY866" i="1"/>
  <c r="AX866" i="1"/>
  <c r="AW866" i="1"/>
  <c r="AV866" i="1"/>
  <c r="AT866" i="1"/>
  <c r="AS866" i="1"/>
  <c r="AR866" i="1"/>
  <c r="AQ866" i="1"/>
  <c r="AP866" i="1"/>
  <c r="AO866" i="1"/>
  <c r="AN866" i="1"/>
  <c r="AM866" i="1"/>
  <c r="AL866" i="1"/>
  <c r="AK866" i="1"/>
  <c r="AJ866" i="1"/>
  <c r="AI866" i="1"/>
  <c r="AG866" i="1"/>
  <c r="AF866" i="1"/>
  <c r="AE866" i="1"/>
  <c r="AD866" i="1"/>
  <c r="AC866" i="1"/>
  <c r="AB866" i="1"/>
  <c r="AA866" i="1"/>
  <c r="Z866" i="1"/>
  <c r="Y866" i="1"/>
  <c r="X866" i="1"/>
  <c r="W866" i="1"/>
  <c r="V866" i="1"/>
  <c r="T866" i="1"/>
  <c r="S866" i="1"/>
  <c r="R866" i="1"/>
  <c r="Q866" i="1"/>
  <c r="P866" i="1"/>
  <c r="O866" i="1"/>
  <c r="N866" i="1"/>
  <c r="M866" i="1"/>
  <c r="L866" i="1"/>
  <c r="K866" i="1"/>
  <c r="J866" i="1"/>
  <c r="I866" i="1"/>
  <c r="G866" i="1"/>
  <c r="H866" i="1" s="1"/>
  <c r="AZ865" i="1"/>
  <c r="AY865" i="1"/>
  <c r="AX865" i="1"/>
  <c r="AW865" i="1"/>
  <c r="AV865" i="1"/>
  <c r="AT865" i="1"/>
  <c r="AS865" i="1"/>
  <c r="AR865" i="1"/>
  <c r="AQ865" i="1"/>
  <c r="AP865" i="1"/>
  <c r="AO865" i="1"/>
  <c r="AN865" i="1"/>
  <c r="AM865" i="1"/>
  <c r="AL865" i="1"/>
  <c r="AK865" i="1"/>
  <c r="AJ865" i="1"/>
  <c r="AI865" i="1"/>
  <c r="AG865" i="1"/>
  <c r="AF865" i="1"/>
  <c r="AE865" i="1"/>
  <c r="AD865" i="1"/>
  <c r="AC865" i="1"/>
  <c r="AB865" i="1"/>
  <c r="AA865" i="1"/>
  <c r="Z865" i="1"/>
  <c r="Y865" i="1"/>
  <c r="X865" i="1"/>
  <c r="W865" i="1"/>
  <c r="V865" i="1"/>
  <c r="T865" i="1"/>
  <c r="S865" i="1"/>
  <c r="R865" i="1"/>
  <c r="Q865" i="1"/>
  <c r="P865" i="1"/>
  <c r="O865" i="1"/>
  <c r="N865" i="1"/>
  <c r="M865" i="1"/>
  <c r="L865" i="1"/>
  <c r="K865" i="1"/>
  <c r="J865" i="1"/>
  <c r="I865" i="1"/>
  <c r="G865" i="1"/>
  <c r="H865" i="1" s="1"/>
  <c r="AZ864" i="1"/>
  <c r="AY864" i="1"/>
  <c r="AX864" i="1"/>
  <c r="AW864" i="1"/>
  <c r="AV864" i="1"/>
  <c r="AT864" i="1"/>
  <c r="AS864" i="1"/>
  <c r="AR864" i="1"/>
  <c r="AQ864" i="1"/>
  <c r="AP864" i="1"/>
  <c r="AO864" i="1"/>
  <c r="AN864" i="1"/>
  <c r="AM864" i="1"/>
  <c r="AL864" i="1"/>
  <c r="AK864" i="1"/>
  <c r="AJ864" i="1"/>
  <c r="AI864" i="1"/>
  <c r="AG864" i="1"/>
  <c r="AF864" i="1"/>
  <c r="AE864" i="1"/>
  <c r="AD864" i="1"/>
  <c r="AC864" i="1"/>
  <c r="AB864" i="1"/>
  <c r="AA864" i="1"/>
  <c r="Z864" i="1"/>
  <c r="Y864" i="1"/>
  <c r="X864" i="1"/>
  <c r="W864" i="1"/>
  <c r="V864" i="1"/>
  <c r="T864" i="1"/>
  <c r="S864" i="1"/>
  <c r="R864" i="1"/>
  <c r="Q864" i="1"/>
  <c r="P864" i="1"/>
  <c r="O864" i="1"/>
  <c r="N864" i="1"/>
  <c r="M864" i="1"/>
  <c r="L864" i="1"/>
  <c r="K864" i="1"/>
  <c r="J864" i="1"/>
  <c r="I864" i="1"/>
  <c r="G864" i="1"/>
  <c r="H864" i="1" s="1"/>
  <c r="AY863" i="1"/>
  <c r="AX863" i="1"/>
  <c r="AW863" i="1"/>
  <c r="AV863" i="1"/>
  <c r="AT863" i="1"/>
  <c r="AS863" i="1"/>
  <c r="AR863" i="1"/>
  <c r="AQ863" i="1"/>
  <c r="AP863" i="1"/>
  <c r="AO863" i="1"/>
  <c r="AN863" i="1"/>
  <c r="AM863" i="1"/>
  <c r="AL863" i="1"/>
  <c r="AK863" i="1"/>
  <c r="AJ863" i="1"/>
  <c r="AI863" i="1"/>
  <c r="AG863" i="1"/>
  <c r="AF863" i="1"/>
  <c r="AE863" i="1"/>
  <c r="AD863" i="1"/>
  <c r="AC863" i="1"/>
  <c r="AB863" i="1"/>
  <c r="AA863" i="1"/>
  <c r="Z863" i="1"/>
  <c r="Y863" i="1"/>
  <c r="X863" i="1"/>
  <c r="W863" i="1"/>
  <c r="V863" i="1"/>
  <c r="T863" i="1"/>
  <c r="S863" i="1"/>
  <c r="R863" i="1"/>
  <c r="Q863" i="1"/>
  <c r="P863" i="1"/>
  <c r="O863" i="1"/>
  <c r="N863" i="1"/>
  <c r="M863" i="1"/>
  <c r="L863" i="1"/>
  <c r="K863" i="1"/>
  <c r="J863" i="1"/>
  <c r="I863" i="1"/>
  <c r="G863" i="1"/>
  <c r="H863" i="1" s="1"/>
  <c r="S861" i="1"/>
  <c r="R861" i="1"/>
  <c r="Q861" i="1"/>
  <c r="P861" i="1"/>
  <c r="O861" i="1"/>
  <c r="N861" i="1"/>
  <c r="M861" i="1"/>
  <c r="L861" i="1"/>
  <c r="K861" i="1"/>
  <c r="J861" i="1"/>
  <c r="I861" i="1"/>
  <c r="G861" i="1"/>
  <c r="H861" i="1" s="1"/>
  <c r="AA860" i="1"/>
  <c r="Z860" i="1"/>
  <c r="Y860" i="1"/>
  <c r="X860" i="1"/>
  <c r="W860" i="1"/>
  <c r="V860" i="1"/>
  <c r="T860" i="1"/>
  <c r="S860" i="1"/>
  <c r="R860" i="1"/>
  <c r="Q860" i="1"/>
  <c r="P860" i="1"/>
  <c r="O860" i="1"/>
  <c r="N860" i="1"/>
  <c r="M860" i="1"/>
  <c r="L860" i="1"/>
  <c r="K860" i="1"/>
  <c r="J860" i="1"/>
  <c r="I860" i="1"/>
  <c r="G860" i="1"/>
  <c r="H860" i="1" s="1"/>
  <c r="AP859" i="1"/>
  <c r="AO859" i="1"/>
  <c r="AN859" i="1"/>
  <c r="AM859" i="1"/>
  <c r="AL859" i="1"/>
  <c r="AK859" i="1"/>
  <c r="AJ859" i="1"/>
  <c r="AI859" i="1"/>
  <c r="AG859" i="1"/>
  <c r="AF859" i="1"/>
  <c r="AE859" i="1"/>
  <c r="AD859" i="1"/>
  <c r="AC859" i="1"/>
  <c r="AB859" i="1"/>
  <c r="AA859" i="1"/>
  <c r="Z859" i="1"/>
  <c r="Y859" i="1"/>
  <c r="X859" i="1"/>
  <c r="W859" i="1"/>
  <c r="V859" i="1"/>
  <c r="T859" i="1"/>
  <c r="S859" i="1"/>
  <c r="R859" i="1"/>
  <c r="Q859" i="1"/>
  <c r="P859" i="1"/>
  <c r="O859" i="1"/>
  <c r="N859" i="1"/>
  <c r="M859" i="1"/>
  <c r="L859" i="1"/>
  <c r="K859" i="1"/>
  <c r="J859" i="1"/>
  <c r="I859" i="1"/>
  <c r="G859" i="1"/>
  <c r="H859" i="1" s="1"/>
  <c r="T858" i="1"/>
  <c r="S858" i="1"/>
  <c r="R858" i="1"/>
  <c r="Q858" i="1"/>
  <c r="P858" i="1"/>
  <c r="O858" i="1"/>
  <c r="N858" i="1"/>
  <c r="M858" i="1"/>
  <c r="L858" i="1"/>
  <c r="K858" i="1"/>
  <c r="J858" i="1"/>
  <c r="I858" i="1"/>
  <c r="G858" i="1"/>
  <c r="H858" i="1" s="1"/>
  <c r="O857" i="1"/>
  <c r="N857" i="1"/>
  <c r="M857" i="1"/>
  <c r="L857" i="1"/>
  <c r="K857" i="1"/>
  <c r="J857" i="1"/>
  <c r="I857" i="1"/>
  <c r="G857" i="1"/>
  <c r="H857" i="1" s="1"/>
  <c r="AC855" i="1"/>
  <c r="AB855" i="1"/>
  <c r="AA855" i="1"/>
  <c r="Z855" i="1"/>
  <c r="Y855" i="1"/>
  <c r="X855" i="1"/>
  <c r="W855" i="1"/>
  <c r="V855" i="1"/>
  <c r="T855" i="1"/>
  <c r="S855" i="1"/>
  <c r="R855" i="1"/>
  <c r="Q855" i="1"/>
  <c r="P855" i="1"/>
  <c r="O855" i="1"/>
  <c r="N855" i="1"/>
  <c r="M855" i="1"/>
  <c r="L855" i="1"/>
  <c r="K855" i="1"/>
  <c r="J855" i="1"/>
  <c r="I855" i="1"/>
  <c r="G855" i="1"/>
  <c r="H855" i="1" s="1"/>
  <c r="AB854" i="1"/>
  <c r="AA854" i="1"/>
  <c r="Z854" i="1"/>
  <c r="Y854" i="1"/>
  <c r="X854" i="1"/>
  <c r="W854" i="1"/>
  <c r="V854" i="1"/>
  <c r="T854" i="1"/>
  <c r="S854" i="1"/>
  <c r="R854" i="1"/>
  <c r="Q854" i="1"/>
  <c r="P854" i="1"/>
  <c r="O854" i="1"/>
  <c r="N854" i="1"/>
  <c r="M854" i="1"/>
  <c r="L854" i="1"/>
  <c r="K854" i="1"/>
  <c r="J854" i="1"/>
  <c r="I854" i="1"/>
  <c r="G854" i="1"/>
  <c r="H854" i="1" s="1"/>
  <c r="AR853" i="1"/>
  <c r="AQ853" i="1"/>
  <c r="AP853" i="1"/>
  <c r="AO853" i="1"/>
  <c r="AN853" i="1"/>
  <c r="AM853" i="1"/>
  <c r="AL853" i="1"/>
  <c r="AK853" i="1"/>
  <c r="AJ853" i="1"/>
  <c r="AI853" i="1"/>
  <c r="AG853" i="1"/>
  <c r="AF853" i="1"/>
  <c r="AE853" i="1"/>
  <c r="AD853" i="1"/>
  <c r="AC853" i="1"/>
  <c r="AB853" i="1"/>
  <c r="AA853" i="1"/>
  <c r="Z853" i="1"/>
  <c r="Y853" i="1"/>
  <c r="X853" i="1"/>
  <c r="W853" i="1"/>
  <c r="V853" i="1"/>
  <c r="T853" i="1"/>
  <c r="S853" i="1"/>
  <c r="R853" i="1"/>
  <c r="Q853" i="1"/>
  <c r="P853" i="1"/>
  <c r="O853" i="1"/>
  <c r="N853" i="1"/>
  <c r="M853" i="1"/>
  <c r="L853" i="1"/>
  <c r="K853" i="1"/>
  <c r="J853" i="1"/>
  <c r="I853" i="1"/>
  <c r="G853" i="1"/>
  <c r="H853" i="1" s="1"/>
  <c r="AC852" i="1"/>
  <c r="AB852" i="1"/>
  <c r="AA852" i="1"/>
  <c r="Z852" i="1"/>
  <c r="Y852" i="1"/>
  <c r="X852" i="1"/>
  <c r="W852" i="1"/>
  <c r="V852" i="1"/>
  <c r="T852" i="1"/>
  <c r="S852" i="1"/>
  <c r="R852" i="1"/>
  <c r="Q852" i="1"/>
  <c r="P852" i="1"/>
  <c r="O852" i="1"/>
  <c r="N852" i="1"/>
  <c r="M852" i="1"/>
  <c r="L852" i="1"/>
  <c r="K852" i="1"/>
  <c r="J852" i="1"/>
  <c r="I852" i="1"/>
  <c r="G852" i="1"/>
  <c r="H852" i="1" s="1"/>
  <c r="V851" i="1"/>
  <c r="T851" i="1"/>
  <c r="S851" i="1"/>
  <c r="R851" i="1"/>
  <c r="Q851" i="1"/>
  <c r="P851" i="1"/>
  <c r="O851" i="1"/>
  <c r="N851" i="1"/>
  <c r="M851" i="1"/>
  <c r="L851" i="1"/>
  <c r="K851" i="1"/>
  <c r="J851" i="1"/>
  <c r="I851" i="1"/>
  <c r="G851" i="1"/>
  <c r="H851" i="1" s="1"/>
  <c r="V850" i="1"/>
  <c r="T850" i="1"/>
  <c r="S850" i="1"/>
  <c r="R850" i="1"/>
  <c r="Q850" i="1"/>
  <c r="P850" i="1"/>
  <c r="O850" i="1"/>
  <c r="N850" i="1"/>
  <c r="M850" i="1"/>
  <c r="L850" i="1"/>
  <c r="K850" i="1"/>
  <c r="J850" i="1"/>
  <c r="I850" i="1"/>
  <c r="G850" i="1"/>
  <c r="H850" i="1" s="1"/>
  <c r="AK848" i="1"/>
  <c r="AJ848" i="1"/>
  <c r="AI848" i="1"/>
  <c r="AG848" i="1"/>
  <c r="AF848" i="1"/>
  <c r="AE848" i="1"/>
  <c r="AD848" i="1"/>
  <c r="AC848" i="1"/>
  <c r="AB848" i="1"/>
  <c r="AA848" i="1"/>
  <c r="Z848" i="1"/>
  <c r="Y848" i="1"/>
  <c r="X848" i="1"/>
  <c r="W848" i="1"/>
  <c r="V848" i="1"/>
  <c r="T848" i="1"/>
  <c r="S848" i="1"/>
  <c r="R848" i="1"/>
  <c r="Q848" i="1"/>
  <c r="P848" i="1"/>
  <c r="O848" i="1"/>
  <c r="N848" i="1"/>
  <c r="M848" i="1"/>
  <c r="L848" i="1"/>
  <c r="K848" i="1"/>
  <c r="J848" i="1"/>
  <c r="I848" i="1"/>
  <c r="G848" i="1"/>
  <c r="H848" i="1" s="1"/>
  <c r="AN847" i="1"/>
  <c r="AM847" i="1"/>
  <c r="AL847" i="1"/>
  <c r="AK847" i="1"/>
  <c r="AJ847" i="1"/>
  <c r="AI847" i="1"/>
  <c r="AG847" i="1"/>
  <c r="AF847" i="1"/>
  <c r="AE847" i="1"/>
  <c r="AD847" i="1"/>
  <c r="AC847" i="1"/>
  <c r="AB847" i="1"/>
  <c r="AA847" i="1"/>
  <c r="Z847" i="1"/>
  <c r="Y847" i="1"/>
  <c r="X847" i="1"/>
  <c r="W847" i="1"/>
  <c r="V847" i="1"/>
  <c r="T847" i="1"/>
  <c r="S847" i="1"/>
  <c r="R847" i="1"/>
  <c r="Q847" i="1"/>
  <c r="P847" i="1"/>
  <c r="O847" i="1"/>
  <c r="N847" i="1"/>
  <c r="M847" i="1"/>
  <c r="L847" i="1"/>
  <c r="K847" i="1"/>
  <c r="J847" i="1"/>
  <c r="I847" i="1"/>
  <c r="G847" i="1"/>
  <c r="H847" i="1" s="1"/>
  <c r="AT846" i="1"/>
  <c r="AS846" i="1"/>
  <c r="AR846" i="1"/>
  <c r="AQ846" i="1"/>
  <c r="AP846" i="1"/>
  <c r="AO846" i="1"/>
  <c r="AN846" i="1"/>
  <c r="AM846" i="1"/>
  <c r="AL846" i="1"/>
  <c r="AK846" i="1"/>
  <c r="AJ846" i="1"/>
  <c r="AI846" i="1"/>
  <c r="AG846" i="1"/>
  <c r="AF846" i="1"/>
  <c r="AE846" i="1"/>
  <c r="AD846" i="1"/>
  <c r="AC846" i="1"/>
  <c r="AB846" i="1"/>
  <c r="AA846" i="1"/>
  <c r="Z846" i="1"/>
  <c r="Y846" i="1"/>
  <c r="X846" i="1"/>
  <c r="W846" i="1"/>
  <c r="V846" i="1"/>
  <c r="T846" i="1"/>
  <c r="S846" i="1"/>
  <c r="R846" i="1"/>
  <c r="Q846" i="1"/>
  <c r="P846" i="1"/>
  <c r="O846" i="1"/>
  <c r="N846" i="1"/>
  <c r="M846" i="1"/>
  <c r="L846" i="1"/>
  <c r="K846" i="1"/>
  <c r="J846" i="1"/>
  <c r="I846" i="1"/>
  <c r="G846" i="1"/>
  <c r="H846" i="1" s="1"/>
  <c r="AL845" i="1"/>
  <c r="AK845" i="1"/>
  <c r="AJ845" i="1"/>
  <c r="AI845" i="1"/>
  <c r="AG845" i="1"/>
  <c r="AF845" i="1"/>
  <c r="AE845" i="1"/>
  <c r="AD845" i="1"/>
  <c r="AC845" i="1"/>
  <c r="AB845" i="1"/>
  <c r="AA845" i="1"/>
  <c r="Z845" i="1"/>
  <c r="Y845" i="1"/>
  <c r="X845" i="1"/>
  <c r="W845" i="1"/>
  <c r="V845" i="1"/>
  <c r="T845" i="1"/>
  <c r="S845" i="1"/>
  <c r="R845" i="1"/>
  <c r="Q845" i="1"/>
  <c r="P845" i="1"/>
  <c r="O845" i="1"/>
  <c r="N845" i="1"/>
  <c r="M845" i="1"/>
  <c r="L845" i="1"/>
  <c r="K845" i="1"/>
  <c r="J845" i="1"/>
  <c r="I845" i="1"/>
  <c r="G845" i="1"/>
  <c r="H845" i="1" s="1"/>
  <c r="AD844" i="1"/>
  <c r="AC844" i="1"/>
  <c r="AB844" i="1"/>
  <c r="AA844" i="1"/>
  <c r="Z844" i="1"/>
  <c r="Y844" i="1"/>
  <c r="X844" i="1"/>
  <c r="W844" i="1"/>
  <c r="V844" i="1"/>
  <c r="T844" i="1"/>
  <c r="S844" i="1"/>
  <c r="R844" i="1"/>
  <c r="Q844" i="1"/>
  <c r="P844" i="1"/>
  <c r="O844" i="1"/>
  <c r="N844" i="1"/>
  <c r="M844" i="1"/>
  <c r="L844" i="1"/>
  <c r="K844" i="1"/>
  <c r="J844" i="1"/>
  <c r="I844" i="1"/>
  <c r="G844" i="1"/>
  <c r="H844" i="1" s="1"/>
  <c r="AD843" i="1"/>
  <c r="AC843" i="1"/>
  <c r="AB843" i="1"/>
  <c r="AA843" i="1"/>
  <c r="Z843" i="1"/>
  <c r="Y843" i="1"/>
  <c r="X843" i="1"/>
  <c r="W843" i="1"/>
  <c r="V843" i="1"/>
  <c r="T843" i="1"/>
  <c r="S843" i="1"/>
  <c r="R843" i="1"/>
  <c r="Q843" i="1"/>
  <c r="P843" i="1"/>
  <c r="O843" i="1"/>
  <c r="N843" i="1"/>
  <c r="M843" i="1"/>
  <c r="L843" i="1"/>
  <c r="K843" i="1"/>
  <c r="J843" i="1"/>
  <c r="I843" i="1"/>
  <c r="G843" i="1"/>
  <c r="H843" i="1" s="1"/>
  <c r="AQ841" i="1"/>
  <c r="AP841" i="1"/>
  <c r="AO841" i="1"/>
  <c r="AN841" i="1"/>
  <c r="AM841" i="1"/>
  <c r="AL841" i="1"/>
  <c r="AK841" i="1"/>
  <c r="AJ841" i="1"/>
  <c r="AI841" i="1"/>
  <c r="AG841" i="1"/>
  <c r="AF841" i="1"/>
  <c r="AE841" i="1"/>
  <c r="AD841" i="1"/>
  <c r="AC841" i="1"/>
  <c r="AB841" i="1"/>
  <c r="AA841" i="1"/>
  <c r="Z841" i="1"/>
  <c r="Y841" i="1"/>
  <c r="X841" i="1"/>
  <c r="W841" i="1"/>
  <c r="V841" i="1"/>
  <c r="T841" i="1"/>
  <c r="S841" i="1"/>
  <c r="R841" i="1"/>
  <c r="Q841" i="1"/>
  <c r="P841" i="1"/>
  <c r="O841" i="1"/>
  <c r="N841" i="1"/>
  <c r="M841" i="1"/>
  <c r="L841" i="1"/>
  <c r="K841" i="1"/>
  <c r="J841" i="1"/>
  <c r="I841" i="1"/>
  <c r="G841" i="1"/>
  <c r="H841" i="1" s="1"/>
  <c r="AO840" i="1"/>
  <c r="AN840" i="1"/>
  <c r="AM840" i="1"/>
  <c r="AL840" i="1"/>
  <c r="AK840" i="1"/>
  <c r="AJ840" i="1"/>
  <c r="AI840" i="1"/>
  <c r="AG840" i="1"/>
  <c r="AF840" i="1"/>
  <c r="AE840" i="1"/>
  <c r="AD840" i="1"/>
  <c r="AC840" i="1"/>
  <c r="AB840" i="1"/>
  <c r="AA840" i="1"/>
  <c r="Z840" i="1"/>
  <c r="Y840" i="1"/>
  <c r="X840" i="1"/>
  <c r="W840" i="1"/>
  <c r="V840" i="1"/>
  <c r="T840" i="1"/>
  <c r="S840" i="1"/>
  <c r="R840" i="1"/>
  <c r="Q840" i="1"/>
  <c r="P840" i="1"/>
  <c r="O840" i="1"/>
  <c r="N840" i="1"/>
  <c r="M840" i="1"/>
  <c r="L840" i="1"/>
  <c r="K840" i="1"/>
  <c r="J840" i="1"/>
  <c r="I840" i="1"/>
  <c r="G840" i="1"/>
  <c r="H840" i="1" s="1"/>
  <c r="AW839" i="1"/>
  <c r="AV839" i="1"/>
  <c r="AT839" i="1"/>
  <c r="AS839" i="1"/>
  <c r="AR839" i="1"/>
  <c r="AQ839" i="1"/>
  <c r="AP839" i="1"/>
  <c r="AO839" i="1"/>
  <c r="AN839" i="1"/>
  <c r="AM839" i="1"/>
  <c r="AL839" i="1"/>
  <c r="AK839" i="1"/>
  <c r="AJ839" i="1"/>
  <c r="AI839" i="1"/>
  <c r="AG839" i="1"/>
  <c r="AF839" i="1"/>
  <c r="AE839" i="1"/>
  <c r="AD839" i="1"/>
  <c r="AC839" i="1"/>
  <c r="AB839" i="1"/>
  <c r="AA839" i="1"/>
  <c r="Z839" i="1"/>
  <c r="Y839" i="1"/>
  <c r="X839" i="1"/>
  <c r="W839" i="1"/>
  <c r="V839" i="1"/>
  <c r="T839" i="1"/>
  <c r="S839" i="1"/>
  <c r="R839" i="1"/>
  <c r="Q839" i="1"/>
  <c r="P839" i="1"/>
  <c r="O839" i="1"/>
  <c r="N839" i="1"/>
  <c r="M839" i="1"/>
  <c r="L839" i="1"/>
  <c r="K839" i="1"/>
  <c r="J839" i="1"/>
  <c r="I839" i="1"/>
  <c r="G839" i="1"/>
  <c r="H839" i="1" s="1"/>
  <c r="AQ838" i="1"/>
  <c r="AP838" i="1"/>
  <c r="AO838" i="1"/>
  <c r="AN838" i="1"/>
  <c r="AM838" i="1"/>
  <c r="AL838" i="1"/>
  <c r="AK838" i="1"/>
  <c r="AJ838" i="1"/>
  <c r="AI838" i="1"/>
  <c r="AG838" i="1"/>
  <c r="AF838" i="1"/>
  <c r="AE838" i="1"/>
  <c r="AD838" i="1"/>
  <c r="AC838" i="1"/>
  <c r="AB838" i="1"/>
  <c r="AA838" i="1"/>
  <c r="Z838" i="1"/>
  <c r="Y838" i="1"/>
  <c r="X838" i="1"/>
  <c r="W838" i="1"/>
  <c r="V838" i="1"/>
  <c r="T838" i="1"/>
  <c r="S838" i="1"/>
  <c r="R838" i="1"/>
  <c r="Q838" i="1"/>
  <c r="P838" i="1"/>
  <c r="O838" i="1"/>
  <c r="N838" i="1"/>
  <c r="M838" i="1"/>
  <c r="L838" i="1"/>
  <c r="K838" i="1"/>
  <c r="J838" i="1"/>
  <c r="I838" i="1"/>
  <c r="G838" i="1"/>
  <c r="H838" i="1" s="1"/>
  <c r="AM837" i="1"/>
  <c r="AL837" i="1"/>
  <c r="AK837" i="1"/>
  <c r="AJ837" i="1"/>
  <c r="AI837" i="1"/>
  <c r="AG837" i="1"/>
  <c r="AF837" i="1"/>
  <c r="AE837" i="1"/>
  <c r="AD837" i="1"/>
  <c r="AC837" i="1"/>
  <c r="AB837" i="1"/>
  <c r="AA837" i="1"/>
  <c r="Z837" i="1"/>
  <c r="Y837" i="1"/>
  <c r="X837" i="1"/>
  <c r="W837" i="1"/>
  <c r="V837" i="1"/>
  <c r="T837" i="1"/>
  <c r="S837" i="1"/>
  <c r="R837" i="1"/>
  <c r="Q837" i="1"/>
  <c r="P837" i="1"/>
  <c r="O837" i="1"/>
  <c r="N837" i="1"/>
  <c r="M837" i="1"/>
  <c r="L837" i="1"/>
  <c r="K837" i="1"/>
  <c r="J837" i="1"/>
  <c r="I837" i="1"/>
  <c r="G837" i="1"/>
  <c r="H837" i="1" s="1"/>
  <c r="AM836" i="1"/>
  <c r="AL836" i="1"/>
  <c r="AK836" i="1"/>
  <c r="AJ836" i="1"/>
  <c r="AI836" i="1"/>
  <c r="AG836" i="1"/>
  <c r="AF836" i="1"/>
  <c r="AE836" i="1"/>
  <c r="AD836" i="1"/>
  <c r="AC836" i="1"/>
  <c r="AB836" i="1"/>
  <c r="AA836" i="1"/>
  <c r="Z836" i="1"/>
  <c r="Y836" i="1"/>
  <c r="X836" i="1"/>
  <c r="W836" i="1"/>
  <c r="V836" i="1"/>
  <c r="T836" i="1"/>
  <c r="S836" i="1"/>
  <c r="R836" i="1"/>
  <c r="Q836" i="1"/>
  <c r="P836" i="1"/>
  <c r="O836" i="1"/>
  <c r="N836" i="1"/>
  <c r="M836" i="1"/>
  <c r="L836" i="1"/>
  <c r="K836" i="1"/>
  <c r="J836" i="1"/>
  <c r="I836" i="1"/>
  <c r="G836" i="1"/>
  <c r="H836" i="1" s="1"/>
  <c r="AX834" i="1"/>
  <c r="AW834" i="1"/>
  <c r="AV834" i="1"/>
  <c r="AT834" i="1"/>
  <c r="AS834" i="1"/>
  <c r="AR834" i="1"/>
  <c r="AQ834" i="1"/>
  <c r="AP834" i="1"/>
  <c r="AO834" i="1"/>
  <c r="AN834" i="1"/>
  <c r="AM834" i="1"/>
  <c r="AL834" i="1"/>
  <c r="AK834" i="1"/>
  <c r="AJ834" i="1"/>
  <c r="AI834" i="1"/>
  <c r="AG834" i="1"/>
  <c r="AF834" i="1"/>
  <c r="AE834" i="1"/>
  <c r="AD834" i="1"/>
  <c r="AC834" i="1"/>
  <c r="AB834" i="1"/>
  <c r="AA834" i="1"/>
  <c r="Z834" i="1"/>
  <c r="Y834" i="1"/>
  <c r="X834" i="1"/>
  <c r="W834" i="1"/>
  <c r="V834" i="1"/>
  <c r="T834" i="1"/>
  <c r="S834" i="1"/>
  <c r="R834" i="1"/>
  <c r="Q834" i="1"/>
  <c r="P834" i="1"/>
  <c r="O834" i="1"/>
  <c r="N834" i="1"/>
  <c r="M834" i="1"/>
  <c r="L834" i="1"/>
  <c r="K834" i="1"/>
  <c r="J834" i="1"/>
  <c r="I834" i="1"/>
  <c r="G834" i="1"/>
  <c r="H834" i="1" s="1"/>
  <c r="AY833" i="1"/>
  <c r="AX833" i="1"/>
  <c r="AW833" i="1"/>
  <c r="AV833" i="1"/>
  <c r="AT833" i="1"/>
  <c r="AS833" i="1"/>
  <c r="AR833" i="1"/>
  <c r="AQ833" i="1"/>
  <c r="AP833" i="1"/>
  <c r="AO833" i="1"/>
  <c r="AN833" i="1"/>
  <c r="AM833" i="1"/>
  <c r="AL833" i="1"/>
  <c r="AK833" i="1"/>
  <c r="AJ833" i="1"/>
  <c r="AI833" i="1"/>
  <c r="AG833" i="1"/>
  <c r="AF833" i="1"/>
  <c r="AE833" i="1"/>
  <c r="AD833" i="1"/>
  <c r="AC833" i="1"/>
  <c r="AB833" i="1"/>
  <c r="AA833" i="1"/>
  <c r="Z833" i="1"/>
  <c r="Y833" i="1"/>
  <c r="X833" i="1"/>
  <c r="W833" i="1"/>
  <c r="V833" i="1"/>
  <c r="T833" i="1"/>
  <c r="S833" i="1"/>
  <c r="R833" i="1"/>
  <c r="Q833" i="1"/>
  <c r="P833" i="1"/>
  <c r="O833" i="1"/>
  <c r="N833" i="1"/>
  <c r="M833" i="1"/>
  <c r="L833" i="1"/>
  <c r="K833" i="1"/>
  <c r="J833" i="1"/>
  <c r="I833" i="1"/>
  <c r="G833" i="1"/>
  <c r="H833" i="1" s="1"/>
  <c r="AY832" i="1"/>
  <c r="AX832" i="1"/>
  <c r="AW832" i="1"/>
  <c r="AV832" i="1"/>
  <c r="AT832" i="1"/>
  <c r="AS832" i="1"/>
  <c r="AR832" i="1"/>
  <c r="AQ832" i="1"/>
  <c r="AP832" i="1"/>
  <c r="AO832" i="1"/>
  <c r="AN832" i="1"/>
  <c r="AM832" i="1"/>
  <c r="AL832" i="1"/>
  <c r="AK832" i="1"/>
  <c r="AJ832" i="1"/>
  <c r="AI832" i="1"/>
  <c r="AG832" i="1"/>
  <c r="AF832" i="1"/>
  <c r="AE832" i="1"/>
  <c r="AD832" i="1"/>
  <c r="AC832" i="1"/>
  <c r="AB832" i="1"/>
  <c r="AA832" i="1"/>
  <c r="Z832" i="1"/>
  <c r="Y832" i="1"/>
  <c r="X832" i="1"/>
  <c r="W832" i="1"/>
  <c r="V832" i="1"/>
  <c r="T832" i="1"/>
  <c r="S832" i="1"/>
  <c r="R832" i="1"/>
  <c r="Q832" i="1"/>
  <c r="P832" i="1"/>
  <c r="O832" i="1"/>
  <c r="N832" i="1"/>
  <c r="M832" i="1"/>
  <c r="L832" i="1"/>
  <c r="K832" i="1"/>
  <c r="J832" i="1"/>
  <c r="I832" i="1"/>
  <c r="G832" i="1"/>
  <c r="H832" i="1" s="1"/>
  <c r="AX831" i="1"/>
  <c r="AW831" i="1"/>
  <c r="AV831" i="1"/>
  <c r="AT831" i="1"/>
  <c r="AS831" i="1"/>
  <c r="AR831" i="1"/>
  <c r="AQ831" i="1"/>
  <c r="AP831" i="1"/>
  <c r="AO831" i="1"/>
  <c r="AN831" i="1"/>
  <c r="AM831" i="1"/>
  <c r="AL831" i="1"/>
  <c r="AK831" i="1"/>
  <c r="AJ831" i="1"/>
  <c r="AI831" i="1"/>
  <c r="AG831" i="1"/>
  <c r="AF831" i="1"/>
  <c r="AE831" i="1"/>
  <c r="AD831" i="1"/>
  <c r="AC831" i="1"/>
  <c r="AB831" i="1"/>
  <c r="AA831" i="1"/>
  <c r="Z831" i="1"/>
  <c r="Y831" i="1"/>
  <c r="X831" i="1"/>
  <c r="W831" i="1"/>
  <c r="V831" i="1"/>
  <c r="T831" i="1"/>
  <c r="S831" i="1"/>
  <c r="R831" i="1"/>
  <c r="Q831" i="1"/>
  <c r="P831" i="1"/>
  <c r="O831" i="1"/>
  <c r="N831" i="1"/>
  <c r="M831" i="1"/>
  <c r="L831" i="1"/>
  <c r="K831" i="1"/>
  <c r="J831" i="1"/>
  <c r="I831" i="1"/>
  <c r="G831" i="1"/>
  <c r="H831" i="1" s="1"/>
  <c r="AS830" i="1"/>
  <c r="AR830" i="1"/>
  <c r="AQ830" i="1"/>
  <c r="AP830" i="1"/>
  <c r="AO830" i="1"/>
  <c r="AN830" i="1"/>
  <c r="AM830" i="1"/>
  <c r="AL830" i="1"/>
  <c r="AK830" i="1"/>
  <c r="AJ830" i="1"/>
  <c r="AI830" i="1"/>
  <c r="AG830" i="1"/>
  <c r="AF830" i="1"/>
  <c r="AE830" i="1"/>
  <c r="AD830" i="1"/>
  <c r="AC830" i="1"/>
  <c r="AB830" i="1"/>
  <c r="AA830" i="1"/>
  <c r="Z830" i="1"/>
  <c r="Y830" i="1"/>
  <c r="X830" i="1"/>
  <c r="W830" i="1"/>
  <c r="V830" i="1"/>
  <c r="T830" i="1"/>
  <c r="S830" i="1"/>
  <c r="R830" i="1"/>
  <c r="Q830" i="1"/>
  <c r="P830" i="1"/>
  <c r="O830" i="1"/>
  <c r="N830" i="1"/>
  <c r="M830" i="1"/>
  <c r="L830" i="1"/>
  <c r="K830" i="1"/>
  <c r="J830" i="1"/>
  <c r="I830" i="1"/>
  <c r="G830" i="1"/>
  <c r="H830" i="1" s="1"/>
  <c r="AS829" i="1"/>
  <c r="AR829" i="1"/>
  <c r="AQ829" i="1"/>
  <c r="AP829" i="1"/>
  <c r="AO829" i="1"/>
  <c r="AN829" i="1"/>
  <c r="AM829" i="1"/>
  <c r="AL829" i="1"/>
  <c r="AK829" i="1"/>
  <c r="AJ829" i="1"/>
  <c r="AI829" i="1"/>
  <c r="AG829" i="1"/>
  <c r="AF829" i="1"/>
  <c r="AE829" i="1"/>
  <c r="AD829" i="1"/>
  <c r="AC829" i="1"/>
  <c r="AB829" i="1"/>
  <c r="AA829" i="1"/>
  <c r="Z829" i="1"/>
  <c r="Y829" i="1"/>
  <c r="X829" i="1"/>
  <c r="W829" i="1"/>
  <c r="V829" i="1"/>
  <c r="T829" i="1"/>
  <c r="S829" i="1"/>
  <c r="R829" i="1"/>
  <c r="Q829" i="1"/>
  <c r="P829" i="1"/>
  <c r="O829" i="1"/>
  <c r="N829" i="1"/>
  <c r="M829" i="1"/>
  <c r="L829" i="1"/>
  <c r="K829" i="1"/>
  <c r="J829" i="1"/>
  <c r="I829" i="1"/>
  <c r="G829" i="1"/>
  <c r="H829" i="1" s="1"/>
  <c r="L827" i="1"/>
  <c r="K827" i="1"/>
  <c r="J827" i="1"/>
  <c r="I827" i="1"/>
  <c r="G827" i="1"/>
  <c r="H827" i="1" s="1"/>
  <c r="L826" i="1"/>
  <c r="K826" i="1"/>
  <c r="J826" i="1"/>
  <c r="I826" i="1"/>
  <c r="G826" i="1"/>
  <c r="H826" i="1" s="1"/>
  <c r="M825" i="1"/>
  <c r="L825" i="1"/>
  <c r="K825" i="1"/>
  <c r="J825" i="1"/>
  <c r="I825" i="1"/>
  <c r="G825" i="1"/>
  <c r="H825" i="1" s="1"/>
  <c r="L824" i="1"/>
  <c r="K824" i="1"/>
  <c r="J824" i="1"/>
  <c r="I824" i="1"/>
  <c r="G824" i="1"/>
  <c r="H824" i="1" s="1"/>
  <c r="L823" i="1"/>
  <c r="K823" i="1"/>
  <c r="J823" i="1"/>
  <c r="I823" i="1"/>
  <c r="G823" i="1"/>
  <c r="H823" i="1" s="1"/>
  <c r="K822" i="1"/>
  <c r="J822" i="1"/>
  <c r="I822" i="1"/>
  <c r="G822" i="1"/>
  <c r="H822" i="1" s="1"/>
  <c r="K821" i="1"/>
  <c r="J821" i="1"/>
  <c r="I821" i="1"/>
  <c r="G821" i="1"/>
  <c r="H821" i="1" s="1"/>
  <c r="J820" i="1"/>
  <c r="I820" i="1"/>
  <c r="G820" i="1"/>
  <c r="H820" i="1" s="1"/>
  <c r="J819" i="1"/>
  <c r="I819" i="1"/>
  <c r="G819" i="1"/>
  <c r="H819" i="1" s="1"/>
  <c r="J818" i="1"/>
  <c r="I818" i="1"/>
  <c r="G818" i="1"/>
  <c r="H818" i="1" s="1"/>
  <c r="L816" i="1"/>
  <c r="K816" i="1"/>
  <c r="J816" i="1"/>
  <c r="I816" i="1"/>
  <c r="G816" i="1"/>
  <c r="H816" i="1" s="1"/>
  <c r="M815" i="1"/>
  <c r="L815" i="1"/>
  <c r="K815" i="1"/>
  <c r="J815" i="1"/>
  <c r="I815" i="1"/>
  <c r="G815" i="1"/>
  <c r="H815" i="1" s="1"/>
  <c r="L814" i="1"/>
  <c r="K814" i="1"/>
  <c r="J814" i="1"/>
  <c r="I814" i="1"/>
  <c r="G814" i="1"/>
  <c r="H814" i="1" s="1"/>
  <c r="L813" i="1"/>
  <c r="K813" i="1"/>
  <c r="J813" i="1"/>
  <c r="I813" i="1"/>
  <c r="G813" i="1"/>
  <c r="H813" i="1" s="1"/>
  <c r="K812" i="1"/>
  <c r="J812" i="1"/>
  <c r="I812" i="1"/>
  <c r="G812" i="1"/>
  <c r="H812" i="1" s="1"/>
  <c r="K811" i="1"/>
  <c r="J811" i="1"/>
  <c r="I811" i="1"/>
  <c r="G811" i="1"/>
  <c r="H811" i="1" s="1"/>
  <c r="J810" i="1"/>
  <c r="I810" i="1"/>
  <c r="G810" i="1"/>
  <c r="H810" i="1" s="1"/>
  <c r="J809" i="1"/>
  <c r="I809" i="1"/>
  <c r="G809" i="1"/>
  <c r="H809" i="1" s="1"/>
  <c r="J808" i="1"/>
  <c r="I808" i="1"/>
  <c r="G808" i="1"/>
  <c r="H808" i="1" s="1"/>
  <c r="L806" i="1"/>
  <c r="K806" i="1"/>
  <c r="J806" i="1"/>
  <c r="I806" i="1"/>
  <c r="G806" i="1"/>
  <c r="H806" i="1" s="1"/>
  <c r="M805" i="1"/>
  <c r="L805" i="1"/>
  <c r="K805" i="1"/>
  <c r="J805" i="1"/>
  <c r="I805" i="1"/>
  <c r="G805" i="1"/>
  <c r="H805" i="1" s="1"/>
  <c r="L804" i="1"/>
  <c r="K804" i="1"/>
  <c r="J804" i="1"/>
  <c r="I804" i="1"/>
  <c r="G804" i="1"/>
  <c r="H804" i="1" s="1"/>
  <c r="L803" i="1"/>
  <c r="K803" i="1"/>
  <c r="J803" i="1"/>
  <c r="I803" i="1"/>
  <c r="G803" i="1"/>
  <c r="H803" i="1" s="1"/>
  <c r="K802" i="1"/>
  <c r="J802" i="1"/>
  <c r="I802" i="1"/>
  <c r="G802" i="1"/>
  <c r="H802" i="1" s="1"/>
  <c r="K801" i="1"/>
  <c r="J801" i="1"/>
  <c r="I801" i="1"/>
  <c r="G801" i="1"/>
  <c r="H801" i="1" s="1"/>
  <c r="J800" i="1"/>
  <c r="I800" i="1"/>
  <c r="G800" i="1"/>
  <c r="H800" i="1" s="1"/>
  <c r="J799" i="1"/>
  <c r="I799" i="1"/>
  <c r="G799" i="1"/>
  <c r="H799" i="1" s="1"/>
  <c r="J798" i="1"/>
  <c r="I798" i="1"/>
  <c r="G798" i="1"/>
  <c r="H798" i="1" s="1"/>
  <c r="L796" i="1"/>
  <c r="K796" i="1"/>
  <c r="J796" i="1"/>
  <c r="I796" i="1"/>
  <c r="G796" i="1"/>
  <c r="H796" i="1" s="1"/>
  <c r="M795" i="1"/>
  <c r="L795" i="1"/>
  <c r="K795" i="1"/>
  <c r="J795" i="1"/>
  <c r="I795" i="1"/>
  <c r="G795" i="1"/>
  <c r="H795" i="1" s="1"/>
  <c r="L794" i="1"/>
  <c r="K794" i="1"/>
  <c r="J794" i="1"/>
  <c r="I794" i="1"/>
  <c r="G794" i="1"/>
  <c r="H794" i="1" s="1"/>
  <c r="L793" i="1"/>
  <c r="K793" i="1"/>
  <c r="J793" i="1"/>
  <c r="I793" i="1"/>
  <c r="G793" i="1"/>
  <c r="H793" i="1" s="1"/>
  <c r="K792" i="1"/>
  <c r="J792" i="1"/>
  <c r="I792" i="1"/>
  <c r="G792" i="1"/>
  <c r="H792" i="1" s="1"/>
  <c r="K791" i="1"/>
  <c r="J791" i="1"/>
  <c r="I791" i="1"/>
  <c r="G791" i="1"/>
  <c r="H791" i="1" s="1"/>
  <c r="J790" i="1"/>
  <c r="I790" i="1"/>
  <c r="G790" i="1"/>
  <c r="H790" i="1" s="1"/>
  <c r="J789" i="1"/>
  <c r="I789" i="1"/>
  <c r="G789" i="1"/>
  <c r="H789" i="1" s="1"/>
  <c r="J788" i="1"/>
  <c r="I788" i="1"/>
  <c r="G788" i="1"/>
  <c r="H788" i="1" s="1"/>
  <c r="Y786" i="1"/>
  <c r="X786" i="1"/>
  <c r="W786" i="1"/>
  <c r="V786" i="1"/>
  <c r="T786" i="1"/>
  <c r="S786" i="1"/>
  <c r="R786" i="1"/>
  <c r="Q786" i="1"/>
  <c r="P786" i="1"/>
  <c r="O786" i="1"/>
  <c r="N786" i="1"/>
  <c r="M786" i="1"/>
  <c r="L786" i="1"/>
  <c r="K786" i="1"/>
  <c r="J786" i="1"/>
  <c r="I786" i="1"/>
  <c r="G786" i="1"/>
  <c r="H786" i="1" s="1"/>
  <c r="Z785" i="1"/>
  <c r="Y785" i="1"/>
  <c r="X785" i="1"/>
  <c r="W785" i="1"/>
  <c r="V785" i="1"/>
  <c r="T785" i="1"/>
  <c r="S785" i="1"/>
  <c r="R785" i="1"/>
  <c r="Q785" i="1"/>
  <c r="P785" i="1"/>
  <c r="O785" i="1"/>
  <c r="N785" i="1"/>
  <c r="M785" i="1"/>
  <c r="L785" i="1"/>
  <c r="K785" i="1"/>
  <c r="J785" i="1"/>
  <c r="I785" i="1"/>
  <c r="G785" i="1"/>
  <c r="H785" i="1" s="1"/>
  <c r="Z784" i="1"/>
  <c r="Y784" i="1"/>
  <c r="X784" i="1"/>
  <c r="W784" i="1"/>
  <c r="V784" i="1"/>
  <c r="T784" i="1"/>
  <c r="S784" i="1"/>
  <c r="R784" i="1"/>
  <c r="Q784" i="1"/>
  <c r="P784" i="1"/>
  <c r="O784" i="1"/>
  <c r="N784" i="1"/>
  <c r="M784" i="1"/>
  <c r="L784" i="1"/>
  <c r="K784" i="1"/>
  <c r="J784" i="1"/>
  <c r="I784" i="1"/>
  <c r="G784" i="1"/>
  <c r="H784" i="1" s="1"/>
  <c r="Y783" i="1"/>
  <c r="X783" i="1"/>
  <c r="W783" i="1"/>
  <c r="V783" i="1"/>
  <c r="T783" i="1"/>
  <c r="S783" i="1"/>
  <c r="R783" i="1"/>
  <c r="Q783" i="1"/>
  <c r="P783" i="1"/>
  <c r="O783" i="1"/>
  <c r="N783" i="1"/>
  <c r="M783" i="1"/>
  <c r="L783" i="1"/>
  <c r="K783" i="1"/>
  <c r="J783" i="1"/>
  <c r="I783" i="1"/>
  <c r="G783" i="1"/>
  <c r="H783" i="1" s="1"/>
  <c r="X782" i="1"/>
  <c r="W782" i="1"/>
  <c r="V782" i="1"/>
  <c r="T782" i="1"/>
  <c r="S782" i="1"/>
  <c r="R782" i="1"/>
  <c r="Q782" i="1"/>
  <c r="P782" i="1"/>
  <c r="O782" i="1"/>
  <c r="N782" i="1"/>
  <c r="M782" i="1"/>
  <c r="L782" i="1"/>
  <c r="K782" i="1"/>
  <c r="J782" i="1"/>
  <c r="I782" i="1"/>
  <c r="G782" i="1"/>
  <c r="H782" i="1" s="1"/>
  <c r="X781" i="1"/>
  <c r="W781" i="1"/>
  <c r="V781" i="1"/>
  <c r="T781" i="1"/>
  <c r="S781" i="1"/>
  <c r="R781" i="1"/>
  <c r="Q781" i="1"/>
  <c r="P781" i="1"/>
  <c r="O781" i="1"/>
  <c r="N781" i="1"/>
  <c r="M781" i="1"/>
  <c r="L781" i="1"/>
  <c r="K781" i="1"/>
  <c r="J781" i="1"/>
  <c r="I781" i="1"/>
  <c r="G781" i="1"/>
  <c r="H781" i="1" s="1"/>
  <c r="W780" i="1"/>
  <c r="V780" i="1"/>
  <c r="T780" i="1"/>
  <c r="S780" i="1"/>
  <c r="R780" i="1"/>
  <c r="Q780" i="1"/>
  <c r="P780" i="1"/>
  <c r="O780" i="1"/>
  <c r="N780" i="1"/>
  <c r="M780" i="1"/>
  <c r="L780" i="1"/>
  <c r="K780" i="1"/>
  <c r="J780" i="1"/>
  <c r="I780" i="1"/>
  <c r="G780" i="1"/>
  <c r="H780" i="1" s="1"/>
  <c r="L779" i="1"/>
  <c r="K779" i="1"/>
  <c r="J779" i="1"/>
  <c r="I779" i="1"/>
  <c r="G779" i="1"/>
  <c r="H779" i="1" s="1"/>
  <c r="J778" i="1"/>
  <c r="I778" i="1"/>
  <c r="G778" i="1"/>
  <c r="H778" i="1" s="1"/>
  <c r="Y776" i="1"/>
  <c r="X776" i="1"/>
  <c r="W776" i="1"/>
  <c r="V776" i="1"/>
  <c r="T776" i="1"/>
  <c r="S776" i="1"/>
  <c r="R776" i="1"/>
  <c r="Q776" i="1"/>
  <c r="P776" i="1"/>
  <c r="O776" i="1"/>
  <c r="N776" i="1"/>
  <c r="M776" i="1"/>
  <c r="L776" i="1"/>
  <c r="K776" i="1"/>
  <c r="J776" i="1"/>
  <c r="I776" i="1"/>
  <c r="G776" i="1"/>
  <c r="H776" i="1" s="1"/>
  <c r="Z775" i="1"/>
  <c r="Y775" i="1"/>
  <c r="X775" i="1"/>
  <c r="W775" i="1"/>
  <c r="V775" i="1"/>
  <c r="T775" i="1"/>
  <c r="S775" i="1"/>
  <c r="R775" i="1"/>
  <c r="Q775" i="1"/>
  <c r="P775" i="1"/>
  <c r="O775" i="1"/>
  <c r="N775" i="1"/>
  <c r="M775" i="1"/>
  <c r="L775" i="1"/>
  <c r="K775" i="1"/>
  <c r="J775" i="1"/>
  <c r="I775" i="1"/>
  <c r="G775" i="1"/>
  <c r="H775" i="1" s="1"/>
  <c r="Z774" i="1"/>
  <c r="Y774" i="1"/>
  <c r="X774" i="1"/>
  <c r="W774" i="1"/>
  <c r="V774" i="1"/>
  <c r="T774" i="1"/>
  <c r="S774" i="1"/>
  <c r="R774" i="1"/>
  <c r="Q774" i="1"/>
  <c r="P774" i="1"/>
  <c r="O774" i="1"/>
  <c r="N774" i="1"/>
  <c r="M774" i="1"/>
  <c r="L774" i="1"/>
  <c r="K774" i="1"/>
  <c r="J774" i="1"/>
  <c r="I774" i="1"/>
  <c r="G774" i="1"/>
  <c r="H774" i="1" s="1"/>
  <c r="Y773" i="1"/>
  <c r="X773" i="1"/>
  <c r="W773" i="1"/>
  <c r="V773" i="1"/>
  <c r="T773" i="1"/>
  <c r="S773" i="1"/>
  <c r="R773" i="1"/>
  <c r="Q773" i="1"/>
  <c r="P773" i="1"/>
  <c r="O773" i="1"/>
  <c r="N773" i="1"/>
  <c r="M773" i="1"/>
  <c r="L773" i="1"/>
  <c r="K773" i="1"/>
  <c r="J773" i="1"/>
  <c r="I773" i="1"/>
  <c r="G773" i="1"/>
  <c r="H773" i="1" s="1"/>
  <c r="X772" i="1"/>
  <c r="W772" i="1"/>
  <c r="V772" i="1"/>
  <c r="T772" i="1"/>
  <c r="S772" i="1"/>
  <c r="R772" i="1"/>
  <c r="Q772" i="1"/>
  <c r="P772" i="1"/>
  <c r="O772" i="1"/>
  <c r="N772" i="1"/>
  <c r="M772" i="1"/>
  <c r="L772" i="1"/>
  <c r="K772" i="1"/>
  <c r="J772" i="1"/>
  <c r="I772" i="1"/>
  <c r="G772" i="1"/>
  <c r="H772" i="1" s="1"/>
  <c r="X771" i="1"/>
  <c r="W771" i="1"/>
  <c r="V771" i="1"/>
  <c r="T771" i="1"/>
  <c r="S771" i="1"/>
  <c r="R771" i="1"/>
  <c r="Q771" i="1"/>
  <c r="P771" i="1"/>
  <c r="O771" i="1"/>
  <c r="N771" i="1"/>
  <c r="M771" i="1"/>
  <c r="L771" i="1"/>
  <c r="K771" i="1"/>
  <c r="J771" i="1"/>
  <c r="I771" i="1"/>
  <c r="G771" i="1"/>
  <c r="H771" i="1" s="1"/>
  <c r="W770" i="1"/>
  <c r="V770" i="1"/>
  <c r="T770" i="1"/>
  <c r="S770" i="1"/>
  <c r="R770" i="1"/>
  <c r="Q770" i="1"/>
  <c r="P770" i="1"/>
  <c r="O770" i="1"/>
  <c r="N770" i="1"/>
  <c r="M770" i="1"/>
  <c r="L770" i="1"/>
  <c r="K770" i="1"/>
  <c r="J770" i="1"/>
  <c r="I770" i="1"/>
  <c r="G770" i="1"/>
  <c r="H770" i="1" s="1"/>
  <c r="L769" i="1"/>
  <c r="K769" i="1"/>
  <c r="J769" i="1"/>
  <c r="I769" i="1"/>
  <c r="G769" i="1"/>
  <c r="H769" i="1" s="1"/>
  <c r="J768" i="1"/>
  <c r="I768" i="1"/>
  <c r="G768" i="1"/>
  <c r="H768" i="1" s="1"/>
  <c r="Y766" i="1"/>
  <c r="X766" i="1"/>
  <c r="W766" i="1"/>
  <c r="V766" i="1"/>
  <c r="T766" i="1"/>
  <c r="S766" i="1"/>
  <c r="R766" i="1"/>
  <c r="Q766" i="1"/>
  <c r="P766" i="1"/>
  <c r="O766" i="1"/>
  <c r="N766" i="1"/>
  <c r="M766" i="1"/>
  <c r="L766" i="1"/>
  <c r="K766" i="1"/>
  <c r="J766" i="1"/>
  <c r="I766" i="1"/>
  <c r="G766" i="1"/>
  <c r="H766" i="1" s="1"/>
  <c r="Z765" i="1"/>
  <c r="Y765" i="1"/>
  <c r="X765" i="1"/>
  <c r="W765" i="1"/>
  <c r="V765" i="1"/>
  <c r="T765" i="1"/>
  <c r="S765" i="1"/>
  <c r="R765" i="1"/>
  <c r="Q765" i="1"/>
  <c r="P765" i="1"/>
  <c r="O765" i="1"/>
  <c r="N765" i="1"/>
  <c r="M765" i="1"/>
  <c r="L765" i="1"/>
  <c r="K765" i="1"/>
  <c r="J765" i="1"/>
  <c r="I765" i="1"/>
  <c r="G765" i="1"/>
  <c r="H765" i="1" s="1"/>
  <c r="Z764" i="1"/>
  <c r="Y764" i="1"/>
  <c r="X764" i="1"/>
  <c r="W764" i="1"/>
  <c r="V764" i="1"/>
  <c r="T764" i="1"/>
  <c r="S764" i="1"/>
  <c r="R764" i="1"/>
  <c r="Q764" i="1"/>
  <c r="P764" i="1"/>
  <c r="O764" i="1"/>
  <c r="N764" i="1"/>
  <c r="M764" i="1"/>
  <c r="L764" i="1"/>
  <c r="K764" i="1"/>
  <c r="J764" i="1"/>
  <c r="I764" i="1"/>
  <c r="G764" i="1"/>
  <c r="H764" i="1" s="1"/>
  <c r="Y763" i="1"/>
  <c r="X763" i="1"/>
  <c r="W763" i="1"/>
  <c r="V763" i="1"/>
  <c r="T763" i="1"/>
  <c r="S763" i="1"/>
  <c r="R763" i="1"/>
  <c r="Q763" i="1"/>
  <c r="P763" i="1"/>
  <c r="O763" i="1"/>
  <c r="N763" i="1"/>
  <c r="M763" i="1"/>
  <c r="L763" i="1"/>
  <c r="K763" i="1"/>
  <c r="J763" i="1"/>
  <c r="I763" i="1"/>
  <c r="G763" i="1"/>
  <c r="H763" i="1" s="1"/>
  <c r="X762" i="1"/>
  <c r="W762" i="1"/>
  <c r="V762" i="1"/>
  <c r="T762" i="1"/>
  <c r="S762" i="1"/>
  <c r="R762" i="1"/>
  <c r="Q762" i="1"/>
  <c r="P762" i="1"/>
  <c r="O762" i="1"/>
  <c r="N762" i="1"/>
  <c r="M762" i="1"/>
  <c r="L762" i="1"/>
  <c r="K762" i="1"/>
  <c r="J762" i="1"/>
  <c r="I762" i="1"/>
  <c r="G762" i="1"/>
  <c r="H762" i="1" s="1"/>
  <c r="X761" i="1"/>
  <c r="W761" i="1"/>
  <c r="V761" i="1"/>
  <c r="T761" i="1"/>
  <c r="S761" i="1"/>
  <c r="R761" i="1"/>
  <c r="Q761" i="1"/>
  <c r="P761" i="1"/>
  <c r="O761" i="1"/>
  <c r="N761" i="1"/>
  <c r="M761" i="1"/>
  <c r="L761" i="1"/>
  <c r="K761" i="1"/>
  <c r="J761" i="1"/>
  <c r="I761" i="1"/>
  <c r="G761" i="1"/>
  <c r="H761" i="1" s="1"/>
  <c r="W760" i="1"/>
  <c r="V760" i="1"/>
  <c r="T760" i="1"/>
  <c r="S760" i="1"/>
  <c r="R760" i="1"/>
  <c r="Q760" i="1"/>
  <c r="P760" i="1"/>
  <c r="O760" i="1"/>
  <c r="N760" i="1"/>
  <c r="M760" i="1"/>
  <c r="L760" i="1"/>
  <c r="K760" i="1"/>
  <c r="J760" i="1"/>
  <c r="I760" i="1"/>
  <c r="G760" i="1"/>
  <c r="H760" i="1" s="1"/>
  <c r="J759" i="1"/>
  <c r="I759" i="1"/>
  <c r="G759" i="1"/>
  <c r="H759" i="1" s="1"/>
  <c r="J758" i="1"/>
  <c r="I758" i="1"/>
  <c r="G758" i="1"/>
  <c r="H758" i="1" s="1"/>
  <c r="Y756" i="1"/>
  <c r="X756" i="1"/>
  <c r="W756" i="1"/>
  <c r="V756" i="1"/>
  <c r="T756" i="1"/>
  <c r="S756" i="1"/>
  <c r="R756" i="1"/>
  <c r="Q756" i="1"/>
  <c r="P756" i="1"/>
  <c r="O756" i="1"/>
  <c r="N756" i="1"/>
  <c r="M756" i="1"/>
  <c r="L756" i="1"/>
  <c r="K756" i="1"/>
  <c r="J756" i="1"/>
  <c r="I756" i="1"/>
  <c r="G756" i="1"/>
  <c r="H756" i="1" s="1"/>
  <c r="Z755" i="1"/>
  <c r="Y755" i="1"/>
  <c r="X755" i="1"/>
  <c r="W755" i="1"/>
  <c r="V755" i="1"/>
  <c r="T755" i="1"/>
  <c r="S755" i="1"/>
  <c r="R755" i="1"/>
  <c r="Q755" i="1"/>
  <c r="P755" i="1"/>
  <c r="O755" i="1"/>
  <c r="N755" i="1"/>
  <c r="M755" i="1"/>
  <c r="L755" i="1"/>
  <c r="K755" i="1"/>
  <c r="J755" i="1"/>
  <c r="I755" i="1"/>
  <c r="G755" i="1"/>
  <c r="H755" i="1" s="1"/>
  <c r="Z754" i="1"/>
  <c r="Y754" i="1"/>
  <c r="X754" i="1"/>
  <c r="W754" i="1"/>
  <c r="V754" i="1"/>
  <c r="T754" i="1"/>
  <c r="S754" i="1"/>
  <c r="R754" i="1"/>
  <c r="Q754" i="1"/>
  <c r="P754" i="1"/>
  <c r="O754" i="1"/>
  <c r="N754" i="1"/>
  <c r="M754" i="1"/>
  <c r="L754" i="1"/>
  <c r="K754" i="1"/>
  <c r="J754" i="1"/>
  <c r="I754" i="1"/>
  <c r="G754" i="1"/>
  <c r="H754" i="1" s="1"/>
  <c r="Y753" i="1"/>
  <c r="X753" i="1"/>
  <c r="W753" i="1"/>
  <c r="V753" i="1"/>
  <c r="T753" i="1"/>
  <c r="S753" i="1"/>
  <c r="R753" i="1"/>
  <c r="Q753" i="1"/>
  <c r="P753" i="1"/>
  <c r="O753" i="1"/>
  <c r="N753" i="1"/>
  <c r="M753" i="1"/>
  <c r="L753" i="1"/>
  <c r="K753" i="1"/>
  <c r="J753" i="1"/>
  <c r="I753" i="1"/>
  <c r="G753" i="1"/>
  <c r="H753" i="1" s="1"/>
  <c r="X752" i="1"/>
  <c r="W752" i="1"/>
  <c r="V752" i="1"/>
  <c r="T752" i="1"/>
  <c r="S752" i="1"/>
  <c r="R752" i="1"/>
  <c r="Q752" i="1"/>
  <c r="P752" i="1"/>
  <c r="O752" i="1"/>
  <c r="N752" i="1"/>
  <c r="M752" i="1"/>
  <c r="L752" i="1"/>
  <c r="K752" i="1"/>
  <c r="J752" i="1"/>
  <c r="I752" i="1"/>
  <c r="G752" i="1"/>
  <c r="H752" i="1" s="1"/>
  <c r="X751" i="1"/>
  <c r="W751" i="1"/>
  <c r="V751" i="1"/>
  <c r="T751" i="1"/>
  <c r="S751" i="1"/>
  <c r="R751" i="1"/>
  <c r="Q751" i="1"/>
  <c r="P751" i="1"/>
  <c r="O751" i="1"/>
  <c r="N751" i="1"/>
  <c r="M751" i="1"/>
  <c r="L751" i="1"/>
  <c r="K751" i="1"/>
  <c r="J751" i="1"/>
  <c r="I751" i="1"/>
  <c r="G751" i="1"/>
  <c r="H751" i="1" s="1"/>
  <c r="W750" i="1"/>
  <c r="V750" i="1"/>
  <c r="T750" i="1"/>
  <c r="S750" i="1"/>
  <c r="R750" i="1"/>
  <c r="Q750" i="1"/>
  <c r="P750" i="1"/>
  <c r="O750" i="1"/>
  <c r="N750" i="1"/>
  <c r="M750" i="1"/>
  <c r="L750" i="1"/>
  <c r="K750" i="1"/>
  <c r="J750" i="1"/>
  <c r="I750" i="1"/>
  <c r="G750" i="1"/>
  <c r="H750" i="1" s="1"/>
  <c r="J749" i="1"/>
  <c r="I749" i="1"/>
  <c r="G749" i="1"/>
  <c r="H749" i="1" s="1"/>
  <c r="J748" i="1"/>
  <c r="I748" i="1"/>
  <c r="G748" i="1"/>
  <c r="H748" i="1" s="1"/>
  <c r="Y746" i="1"/>
  <c r="X746" i="1"/>
  <c r="W746" i="1"/>
  <c r="V746" i="1"/>
  <c r="T746" i="1"/>
  <c r="S746" i="1"/>
  <c r="R746" i="1"/>
  <c r="Q746" i="1"/>
  <c r="P746" i="1"/>
  <c r="O746" i="1"/>
  <c r="N746" i="1"/>
  <c r="M746" i="1"/>
  <c r="L746" i="1"/>
  <c r="K746" i="1"/>
  <c r="J746" i="1"/>
  <c r="I746" i="1"/>
  <c r="G746" i="1"/>
  <c r="H746" i="1" s="1"/>
  <c r="Z745" i="1"/>
  <c r="Y745" i="1"/>
  <c r="X745" i="1"/>
  <c r="W745" i="1"/>
  <c r="V745" i="1"/>
  <c r="T745" i="1"/>
  <c r="S745" i="1"/>
  <c r="R745" i="1"/>
  <c r="Q745" i="1"/>
  <c r="P745" i="1"/>
  <c r="O745" i="1"/>
  <c r="N745" i="1"/>
  <c r="M745" i="1"/>
  <c r="L745" i="1"/>
  <c r="K745" i="1"/>
  <c r="J745" i="1"/>
  <c r="I745" i="1"/>
  <c r="G745" i="1"/>
  <c r="H745" i="1" s="1"/>
  <c r="Z744" i="1"/>
  <c r="Y744" i="1"/>
  <c r="X744" i="1"/>
  <c r="W744" i="1"/>
  <c r="V744" i="1"/>
  <c r="T744" i="1"/>
  <c r="S744" i="1"/>
  <c r="R744" i="1"/>
  <c r="Q744" i="1"/>
  <c r="P744" i="1"/>
  <c r="O744" i="1"/>
  <c r="N744" i="1"/>
  <c r="M744" i="1"/>
  <c r="L744" i="1"/>
  <c r="K744" i="1"/>
  <c r="J744" i="1"/>
  <c r="I744" i="1"/>
  <c r="G744" i="1"/>
  <c r="H744" i="1" s="1"/>
  <c r="Y743" i="1"/>
  <c r="X743" i="1"/>
  <c r="W743" i="1"/>
  <c r="V743" i="1"/>
  <c r="T743" i="1"/>
  <c r="S743" i="1"/>
  <c r="R743" i="1"/>
  <c r="Q743" i="1"/>
  <c r="P743" i="1"/>
  <c r="O743" i="1"/>
  <c r="N743" i="1"/>
  <c r="M743" i="1"/>
  <c r="L743" i="1"/>
  <c r="K743" i="1"/>
  <c r="J743" i="1"/>
  <c r="I743" i="1"/>
  <c r="G743" i="1"/>
  <c r="H743" i="1" s="1"/>
  <c r="X742" i="1"/>
  <c r="W742" i="1"/>
  <c r="V742" i="1"/>
  <c r="T742" i="1"/>
  <c r="S742" i="1"/>
  <c r="R742" i="1"/>
  <c r="Q742" i="1"/>
  <c r="P742" i="1"/>
  <c r="O742" i="1"/>
  <c r="N742" i="1"/>
  <c r="M742" i="1"/>
  <c r="L742" i="1"/>
  <c r="K742" i="1"/>
  <c r="J742" i="1"/>
  <c r="I742" i="1"/>
  <c r="G742" i="1"/>
  <c r="H742" i="1" s="1"/>
  <c r="X741" i="1"/>
  <c r="W741" i="1"/>
  <c r="V741" i="1"/>
  <c r="T741" i="1"/>
  <c r="S741" i="1"/>
  <c r="R741" i="1"/>
  <c r="Q741" i="1"/>
  <c r="P741" i="1"/>
  <c r="O741" i="1"/>
  <c r="N741" i="1"/>
  <c r="M741" i="1"/>
  <c r="L741" i="1"/>
  <c r="K741" i="1"/>
  <c r="J741" i="1"/>
  <c r="I741" i="1"/>
  <c r="G741" i="1"/>
  <c r="H741" i="1" s="1"/>
  <c r="W740" i="1"/>
  <c r="V740" i="1"/>
  <c r="T740" i="1"/>
  <c r="S740" i="1"/>
  <c r="R740" i="1"/>
  <c r="Q740" i="1"/>
  <c r="P740" i="1"/>
  <c r="O740" i="1"/>
  <c r="N740" i="1"/>
  <c r="M740" i="1"/>
  <c r="L740" i="1"/>
  <c r="K740" i="1"/>
  <c r="J740" i="1"/>
  <c r="I740" i="1"/>
  <c r="G740" i="1"/>
  <c r="H740" i="1" s="1"/>
  <c r="J739" i="1"/>
  <c r="I739" i="1"/>
  <c r="G739" i="1"/>
  <c r="H739" i="1" s="1"/>
  <c r="J738" i="1"/>
  <c r="I738" i="1"/>
  <c r="G738" i="1"/>
  <c r="H738" i="1" s="1"/>
  <c r="Y736" i="1"/>
  <c r="X736" i="1"/>
  <c r="W736" i="1"/>
  <c r="V736" i="1"/>
  <c r="T736" i="1"/>
  <c r="S736" i="1"/>
  <c r="R736" i="1"/>
  <c r="Q736" i="1"/>
  <c r="P736" i="1"/>
  <c r="O736" i="1"/>
  <c r="N736" i="1"/>
  <c r="M736" i="1"/>
  <c r="L736" i="1"/>
  <c r="K736" i="1"/>
  <c r="J736" i="1"/>
  <c r="I736" i="1"/>
  <c r="G736" i="1"/>
  <c r="H736" i="1" s="1"/>
  <c r="Z735" i="1"/>
  <c r="Y735" i="1"/>
  <c r="X735" i="1"/>
  <c r="W735" i="1"/>
  <c r="V735" i="1"/>
  <c r="T735" i="1"/>
  <c r="S735" i="1"/>
  <c r="R735" i="1"/>
  <c r="Q735" i="1"/>
  <c r="P735" i="1"/>
  <c r="O735" i="1"/>
  <c r="N735" i="1"/>
  <c r="M735" i="1"/>
  <c r="L735" i="1"/>
  <c r="K735" i="1"/>
  <c r="J735" i="1"/>
  <c r="I735" i="1"/>
  <c r="G735" i="1"/>
  <c r="H735" i="1" s="1"/>
  <c r="Z734" i="1"/>
  <c r="Y734" i="1"/>
  <c r="X734" i="1"/>
  <c r="W734" i="1"/>
  <c r="V734" i="1"/>
  <c r="T734" i="1"/>
  <c r="S734" i="1"/>
  <c r="R734" i="1"/>
  <c r="Q734" i="1"/>
  <c r="P734" i="1"/>
  <c r="O734" i="1"/>
  <c r="N734" i="1"/>
  <c r="M734" i="1"/>
  <c r="L734" i="1"/>
  <c r="K734" i="1"/>
  <c r="J734" i="1"/>
  <c r="I734" i="1"/>
  <c r="G734" i="1"/>
  <c r="H734" i="1" s="1"/>
  <c r="Y733" i="1"/>
  <c r="X733" i="1"/>
  <c r="W733" i="1"/>
  <c r="V733" i="1"/>
  <c r="T733" i="1"/>
  <c r="S733" i="1"/>
  <c r="R733" i="1"/>
  <c r="Q733" i="1"/>
  <c r="P733" i="1"/>
  <c r="O733" i="1"/>
  <c r="N733" i="1"/>
  <c r="M733" i="1"/>
  <c r="L733" i="1"/>
  <c r="K733" i="1"/>
  <c r="J733" i="1"/>
  <c r="I733" i="1"/>
  <c r="G733" i="1"/>
  <c r="H733" i="1" s="1"/>
  <c r="X732" i="1"/>
  <c r="W732" i="1"/>
  <c r="V732" i="1"/>
  <c r="T732" i="1"/>
  <c r="S732" i="1"/>
  <c r="R732" i="1"/>
  <c r="Q732" i="1"/>
  <c r="P732" i="1"/>
  <c r="O732" i="1"/>
  <c r="N732" i="1"/>
  <c r="M732" i="1"/>
  <c r="L732" i="1"/>
  <c r="K732" i="1"/>
  <c r="J732" i="1"/>
  <c r="I732" i="1"/>
  <c r="G732" i="1"/>
  <c r="H732" i="1" s="1"/>
  <c r="X731" i="1"/>
  <c r="W731" i="1"/>
  <c r="V731" i="1"/>
  <c r="T731" i="1"/>
  <c r="S731" i="1"/>
  <c r="R731" i="1"/>
  <c r="Q731" i="1"/>
  <c r="P731" i="1"/>
  <c r="O731" i="1"/>
  <c r="N731" i="1"/>
  <c r="M731" i="1"/>
  <c r="L731" i="1"/>
  <c r="K731" i="1"/>
  <c r="J731" i="1"/>
  <c r="I731" i="1"/>
  <c r="G731" i="1"/>
  <c r="H731" i="1" s="1"/>
  <c r="W730" i="1"/>
  <c r="V730" i="1"/>
  <c r="T730" i="1"/>
  <c r="S730" i="1"/>
  <c r="R730" i="1"/>
  <c r="Q730" i="1"/>
  <c r="P730" i="1"/>
  <c r="O730" i="1"/>
  <c r="N730" i="1"/>
  <c r="M730" i="1"/>
  <c r="L730" i="1"/>
  <c r="K730" i="1"/>
  <c r="J730" i="1"/>
  <c r="I730" i="1"/>
  <c r="G730" i="1"/>
  <c r="H730" i="1" s="1"/>
  <c r="K729" i="1"/>
  <c r="J729" i="1"/>
  <c r="I729" i="1"/>
  <c r="G729" i="1"/>
  <c r="H729" i="1" s="1"/>
  <c r="K728" i="1"/>
  <c r="J728" i="1"/>
  <c r="I728" i="1"/>
  <c r="G728" i="1"/>
  <c r="H728" i="1" s="1"/>
  <c r="Y726" i="1"/>
  <c r="X726" i="1"/>
  <c r="W726" i="1"/>
  <c r="V726" i="1"/>
  <c r="T726" i="1"/>
  <c r="S726" i="1"/>
  <c r="R726" i="1"/>
  <c r="Q726" i="1"/>
  <c r="P726" i="1"/>
  <c r="O726" i="1"/>
  <c r="N726" i="1"/>
  <c r="M726" i="1"/>
  <c r="L726" i="1"/>
  <c r="K726" i="1"/>
  <c r="J726" i="1"/>
  <c r="I726" i="1"/>
  <c r="G726" i="1"/>
  <c r="H726" i="1" s="1"/>
  <c r="Z725" i="1"/>
  <c r="Y725" i="1"/>
  <c r="X725" i="1"/>
  <c r="W725" i="1"/>
  <c r="V725" i="1"/>
  <c r="T725" i="1"/>
  <c r="S725" i="1"/>
  <c r="R725" i="1"/>
  <c r="Q725" i="1"/>
  <c r="P725" i="1"/>
  <c r="O725" i="1"/>
  <c r="N725" i="1"/>
  <c r="M725" i="1"/>
  <c r="L725" i="1"/>
  <c r="K725" i="1"/>
  <c r="J725" i="1"/>
  <c r="I725" i="1"/>
  <c r="G725" i="1"/>
  <c r="H725" i="1" s="1"/>
  <c r="Z724" i="1"/>
  <c r="Y724" i="1"/>
  <c r="X724" i="1"/>
  <c r="W724" i="1"/>
  <c r="V724" i="1"/>
  <c r="T724" i="1"/>
  <c r="S724" i="1"/>
  <c r="R724" i="1"/>
  <c r="Q724" i="1"/>
  <c r="P724" i="1"/>
  <c r="O724" i="1"/>
  <c r="N724" i="1"/>
  <c r="M724" i="1"/>
  <c r="L724" i="1"/>
  <c r="K724" i="1"/>
  <c r="J724" i="1"/>
  <c r="I724" i="1"/>
  <c r="G724" i="1"/>
  <c r="H724" i="1" s="1"/>
  <c r="Y723" i="1"/>
  <c r="X723" i="1"/>
  <c r="W723" i="1"/>
  <c r="V723" i="1"/>
  <c r="T723" i="1"/>
  <c r="S723" i="1"/>
  <c r="R723" i="1"/>
  <c r="Q723" i="1"/>
  <c r="P723" i="1"/>
  <c r="O723" i="1"/>
  <c r="N723" i="1"/>
  <c r="M723" i="1"/>
  <c r="L723" i="1"/>
  <c r="K723" i="1"/>
  <c r="J723" i="1"/>
  <c r="I723" i="1"/>
  <c r="G723" i="1"/>
  <c r="H723" i="1" s="1"/>
  <c r="X722" i="1"/>
  <c r="W722" i="1"/>
  <c r="V722" i="1"/>
  <c r="T722" i="1"/>
  <c r="S722" i="1"/>
  <c r="R722" i="1"/>
  <c r="Q722" i="1"/>
  <c r="P722" i="1"/>
  <c r="O722" i="1"/>
  <c r="N722" i="1"/>
  <c r="M722" i="1"/>
  <c r="L722" i="1"/>
  <c r="K722" i="1"/>
  <c r="J722" i="1"/>
  <c r="I722" i="1"/>
  <c r="G722" i="1"/>
  <c r="H722" i="1" s="1"/>
  <c r="X721" i="1"/>
  <c r="W721" i="1"/>
  <c r="V721" i="1"/>
  <c r="T721" i="1"/>
  <c r="S721" i="1"/>
  <c r="R721" i="1"/>
  <c r="Q721" i="1"/>
  <c r="P721" i="1"/>
  <c r="O721" i="1"/>
  <c r="N721" i="1"/>
  <c r="M721" i="1"/>
  <c r="L721" i="1"/>
  <c r="K721" i="1"/>
  <c r="J721" i="1"/>
  <c r="I721" i="1"/>
  <c r="G721" i="1"/>
  <c r="H721" i="1" s="1"/>
  <c r="W720" i="1"/>
  <c r="V720" i="1"/>
  <c r="T720" i="1"/>
  <c r="S720" i="1"/>
  <c r="R720" i="1"/>
  <c r="Q720" i="1"/>
  <c r="P720" i="1"/>
  <c r="O720" i="1"/>
  <c r="N720" i="1"/>
  <c r="M720" i="1"/>
  <c r="L720" i="1"/>
  <c r="K720" i="1"/>
  <c r="J720" i="1"/>
  <c r="I720" i="1"/>
  <c r="G720" i="1"/>
  <c r="H720" i="1" s="1"/>
  <c r="L719" i="1"/>
  <c r="K719" i="1"/>
  <c r="J719" i="1"/>
  <c r="I719" i="1"/>
  <c r="G719" i="1"/>
  <c r="H719" i="1" s="1"/>
  <c r="L718" i="1"/>
  <c r="K718" i="1"/>
  <c r="J718" i="1"/>
  <c r="I718" i="1"/>
  <c r="G718" i="1"/>
  <c r="H718" i="1" s="1"/>
  <c r="Y716" i="1"/>
  <c r="X716" i="1"/>
  <c r="W716" i="1"/>
  <c r="V716" i="1"/>
  <c r="T716" i="1"/>
  <c r="S716" i="1"/>
  <c r="R716" i="1"/>
  <c r="Q716" i="1"/>
  <c r="P716" i="1"/>
  <c r="O716" i="1"/>
  <c r="N716" i="1"/>
  <c r="M716" i="1"/>
  <c r="L716" i="1"/>
  <c r="K716" i="1"/>
  <c r="J716" i="1"/>
  <c r="I716" i="1"/>
  <c r="G716" i="1"/>
  <c r="H716" i="1" s="1"/>
  <c r="Z715" i="1"/>
  <c r="Y715" i="1"/>
  <c r="X715" i="1"/>
  <c r="W715" i="1"/>
  <c r="V715" i="1"/>
  <c r="T715" i="1"/>
  <c r="S715" i="1"/>
  <c r="R715" i="1"/>
  <c r="Q715" i="1"/>
  <c r="P715" i="1"/>
  <c r="O715" i="1"/>
  <c r="N715" i="1"/>
  <c r="M715" i="1"/>
  <c r="L715" i="1"/>
  <c r="K715" i="1"/>
  <c r="J715" i="1"/>
  <c r="I715" i="1"/>
  <c r="G715" i="1"/>
  <c r="H715" i="1" s="1"/>
  <c r="Z714" i="1"/>
  <c r="Y714" i="1"/>
  <c r="X714" i="1"/>
  <c r="W714" i="1"/>
  <c r="V714" i="1"/>
  <c r="T714" i="1"/>
  <c r="S714" i="1"/>
  <c r="R714" i="1"/>
  <c r="Q714" i="1"/>
  <c r="P714" i="1"/>
  <c r="O714" i="1"/>
  <c r="N714" i="1"/>
  <c r="M714" i="1"/>
  <c r="L714" i="1"/>
  <c r="K714" i="1"/>
  <c r="J714" i="1"/>
  <c r="I714" i="1"/>
  <c r="G714" i="1"/>
  <c r="H714" i="1" s="1"/>
  <c r="Y713" i="1"/>
  <c r="X713" i="1"/>
  <c r="W713" i="1"/>
  <c r="V713" i="1"/>
  <c r="T713" i="1"/>
  <c r="S713" i="1"/>
  <c r="R713" i="1"/>
  <c r="Q713" i="1"/>
  <c r="P713" i="1"/>
  <c r="O713" i="1"/>
  <c r="N713" i="1"/>
  <c r="M713" i="1"/>
  <c r="L713" i="1"/>
  <c r="K713" i="1"/>
  <c r="J713" i="1"/>
  <c r="I713" i="1"/>
  <c r="G713" i="1"/>
  <c r="H713" i="1" s="1"/>
  <c r="X712" i="1"/>
  <c r="W712" i="1"/>
  <c r="V712" i="1"/>
  <c r="T712" i="1"/>
  <c r="S712" i="1"/>
  <c r="R712" i="1"/>
  <c r="Q712" i="1"/>
  <c r="P712" i="1"/>
  <c r="O712" i="1"/>
  <c r="N712" i="1"/>
  <c r="M712" i="1"/>
  <c r="L712" i="1"/>
  <c r="K712" i="1"/>
  <c r="J712" i="1"/>
  <c r="I712" i="1"/>
  <c r="G712" i="1"/>
  <c r="H712" i="1" s="1"/>
  <c r="X711" i="1"/>
  <c r="W711" i="1"/>
  <c r="V711" i="1"/>
  <c r="T711" i="1"/>
  <c r="S711" i="1"/>
  <c r="R711" i="1"/>
  <c r="Q711" i="1"/>
  <c r="P711" i="1"/>
  <c r="O711" i="1"/>
  <c r="N711" i="1"/>
  <c r="M711" i="1"/>
  <c r="L711" i="1"/>
  <c r="K711" i="1"/>
  <c r="J711" i="1"/>
  <c r="I711" i="1"/>
  <c r="G711" i="1"/>
  <c r="H711" i="1" s="1"/>
  <c r="W710" i="1"/>
  <c r="V710" i="1"/>
  <c r="T710" i="1"/>
  <c r="S710" i="1"/>
  <c r="R710" i="1"/>
  <c r="Q710" i="1"/>
  <c r="P710" i="1"/>
  <c r="O710" i="1"/>
  <c r="N710" i="1"/>
  <c r="M710" i="1"/>
  <c r="L710" i="1"/>
  <c r="K710" i="1"/>
  <c r="J710" i="1"/>
  <c r="I710" i="1"/>
  <c r="G710" i="1"/>
  <c r="H710" i="1" s="1"/>
  <c r="L709" i="1"/>
  <c r="K709" i="1"/>
  <c r="J709" i="1"/>
  <c r="I709" i="1"/>
  <c r="G709" i="1"/>
  <c r="H709" i="1" s="1"/>
  <c r="L708" i="1"/>
  <c r="K708" i="1"/>
  <c r="J708" i="1"/>
  <c r="I708" i="1"/>
  <c r="G708" i="1"/>
  <c r="H708" i="1" s="1"/>
  <c r="Y706" i="1"/>
  <c r="X706" i="1"/>
  <c r="W706" i="1"/>
  <c r="V706" i="1"/>
  <c r="T706" i="1"/>
  <c r="S706" i="1"/>
  <c r="R706" i="1"/>
  <c r="Q706" i="1"/>
  <c r="P706" i="1"/>
  <c r="O706" i="1"/>
  <c r="N706" i="1"/>
  <c r="M706" i="1"/>
  <c r="L706" i="1"/>
  <c r="K706" i="1"/>
  <c r="J706" i="1"/>
  <c r="I706" i="1"/>
  <c r="G706" i="1"/>
  <c r="H706" i="1" s="1"/>
  <c r="Z705" i="1"/>
  <c r="Y705" i="1"/>
  <c r="X705" i="1"/>
  <c r="W705" i="1"/>
  <c r="V705" i="1"/>
  <c r="T705" i="1"/>
  <c r="S705" i="1"/>
  <c r="R705" i="1"/>
  <c r="Q705" i="1"/>
  <c r="P705" i="1"/>
  <c r="O705" i="1"/>
  <c r="N705" i="1"/>
  <c r="M705" i="1"/>
  <c r="L705" i="1"/>
  <c r="K705" i="1"/>
  <c r="J705" i="1"/>
  <c r="I705" i="1"/>
  <c r="G705" i="1"/>
  <c r="H705" i="1" s="1"/>
  <c r="Z704" i="1"/>
  <c r="Y704" i="1"/>
  <c r="X704" i="1"/>
  <c r="W704" i="1"/>
  <c r="V704" i="1"/>
  <c r="T704" i="1"/>
  <c r="S704" i="1"/>
  <c r="R704" i="1"/>
  <c r="Q704" i="1"/>
  <c r="P704" i="1"/>
  <c r="O704" i="1"/>
  <c r="N704" i="1"/>
  <c r="M704" i="1"/>
  <c r="L704" i="1"/>
  <c r="K704" i="1"/>
  <c r="J704" i="1"/>
  <c r="I704" i="1"/>
  <c r="G704" i="1"/>
  <c r="H704" i="1" s="1"/>
  <c r="Y703" i="1"/>
  <c r="X703" i="1"/>
  <c r="W703" i="1"/>
  <c r="V703" i="1"/>
  <c r="T703" i="1"/>
  <c r="S703" i="1"/>
  <c r="R703" i="1"/>
  <c r="Q703" i="1"/>
  <c r="P703" i="1"/>
  <c r="O703" i="1"/>
  <c r="N703" i="1"/>
  <c r="M703" i="1"/>
  <c r="L703" i="1"/>
  <c r="K703" i="1"/>
  <c r="J703" i="1"/>
  <c r="I703" i="1"/>
  <c r="G703" i="1"/>
  <c r="H703" i="1" s="1"/>
  <c r="X702" i="1"/>
  <c r="W702" i="1"/>
  <c r="V702" i="1"/>
  <c r="T702" i="1"/>
  <c r="S702" i="1"/>
  <c r="R702" i="1"/>
  <c r="Q702" i="1"/>
  <c r="P702" i="1"/>
  <c r="O702" i="1"/>
  <c r="N702" i="1"/>
  <c r="M702" i="1"/>
  <c r="L702" i="1"/>
  <c r="K702" i="1"/>
  <c r="J702" i="1"/>
  <c r="I702" i="1"/>
  <c r="G702" i="1"/>
  <c r="H702" i="1" s="1"/>
  <c r="X701" i="1"/>
  <c r="W701" i="1"/>
  <c r="V701" i="1"/>
  <c r="T701" i="1"/>
  <c r="S701" i="1"/>
  <c r="R701" i="1"/>
  <c r="Q701" i="1"/>
  <c r="P701" i="1"/>
  <c r="O701" i="1"/>
  <c r="N701" i="1"/>
  <c r="M701" i="1"/>
  <c r="L701" i="1"/>
  <c r="K701" i="1"/>
  <c r="J701" i="1"/>
  <c r="I701" i="1"/>
  <c r="G701" i="1"/>
  <c r="H701" i="1" s="1"/>
  <c r="W700" i="1"/>
  <c r="V700" i="1"/>
  <c r="T700" i="1"/>
  <c r="S700" i="1"/>
  <c r="R700" i="1"/>
  <c r="Q700" i="1"/>
  <c r="P700" i="1"/>
  <c r="O700" i="1"/>
  <c r="N700" i="1"/>
  <c r="M700" i="1"/>
  <c r="L700" i="1"/>
  <c r="K700" i="1"/>
  <c r="J700" i="1"/>
  <c r="I700" i="1"/>
  <c r="G700" i="1"/>
  <c r="H700" i="1" s="1"/>
  <c r="M699" i="1"/>
  <c r="L699" i="1"/>
  <c r="K699" i="1"/>
  <c r="J699" i="1"/>
  <c r="I699" i="1"/>
  <c r="G699" i="1"/>
  <c r="H699" i="1" s="1"/>
  <c r="M698" i="1"/>
  <c r="L698" i="1"/>
  <c r="K698" i="1"/>
  <c r="J698" i="1"/>
  <c r="I698" i="1"/>
  <c r="G698" i="1"/>
  <c r="H698" i="1" s="1"/>
  <c r="Y696" i="1"/>
  <c r="X696" i="1"/>
  <c r="W696" i="1"/>
  <c r="V696" i="1"/>
  <c r="T696" i="1"/>
  <c r="S696" i="1"/>
  <c r="R696" i="1"/>
  <c r="Q696" i="1"/>
  <c r="P696" i="1"/>
  <c r="O696" i="1"/>
  <c r="N696" i="1"/>
  <c r="M696" i="1"/>
  <c r="L696" i="1"/>
  <c r="K696" i="1"/>
  <c r="J696" i="1"/>
  <c r="I696" i="1"/>
  <c r="G696" i="1"/>
  <c r="H696" i="1" s="1"/>
  <c r="Z695" i="1"/>
  <c r="Y695" i="1"/>
  <c r="X695" i="1"/>
  <c r="W695" i="1"/>
  <c r="V695" i="1"/>
  <c r="T695" i="1"/>
  <c r="S695" i="1"/>
  <c r="R695" i="1"/>
  <c r="Q695" i="1"/>
  <c r="P695" i="1"/>
  <c r="O695" i="1"/>
  <c r="N695" i="1"/>
  <c r="M695" i="1"/>
  <c r="L695" i="1"/>
  <c r="K695" i="1"/>
  <c r="J695" i="1"/>
  <c r="I695" i="1"/>
  <c r="G695" i="1"/>
  <c r="H695" i="1" s="1"/>
  <c r="Z694" i="1"/>
  <c r="Y694" i="1"/>
  <c r="X694" i="1"/>
  <c r="W694" i="1"/>
  <c r="V694" i="1"/>
  <c r="T694" i="1"/>
  <c r="S694" i="1"/>
  <c r="R694" i="1"/>
  <c r="Q694" i="1"/>
  <c r="P694" i="1"/>
  <c r="O694" i="1"/>
  <c r="N694" i="1"/>
  <c r="M694" i="1"/>
  <c r="L694" i="1"/>
  <c r="K694" i="1"/>
  <c r="J694" i="1"/>
  <c r="I694" i="1"/>
  <c r="G694" i="1"/>
  <c r="H694" i="1" s="1"/>
  <c r="Y693" i="1"/>
  <c r="X693" i="1"/>
  <c r="W693" i="1"/>
  <c r="V693" i="1"/>
  <c r="T693" i="1"/>
  <c r="S693" i="1"/>
  <c r="R693" i="1"/>
  <c r="Q693" i="1"/>
  <c r="P693" i="1"/>
  <c r="O693" i="1"/>
  <c r="N693" i="1"/>
  <c r="M693" i="1"/>
  <c r="L693" i="1"/>
  <c r="K693" i="1"/>
  <c r="J693" i="1"/>
  <c r="I693" i="1"/>
  <c r="G693" i="1"/>
  <c r="H693" i="1" s="1"/>
  <c r="X692" i="1"/>
  <c r="W692" i="1"/>
  <c r="V692" i="1"/>
  <c r="T692" i="1"/>
  <c r="S692" i="1"/>
  <c r="R692" i="1"/>
  <c r="Q692" i="1"/>
  <c r="P692" i="1"/>
  <c r="O692" i="1"/>
  <c r="N692" i="1"/>
  <c r="M692" i="1"/>
  <c r="L692" i="1"/>
  <c r="K692" i="1"/>
  <c r="J692" i="1"/>
  <c r="I692" i="1"/>
  <c r="G692" i="1"/>
  <c r="H692" i="1" s="1"/>
  <c r="X691" i="1"/>
  <c r="W691" i="1"/>
  <c r="V691" i="1"/>
  <c r="T691" i="1"/>
  <c r="S691" i="1"/>
  <c r="R691" i="1"/>
  <c r="Q691" i="1"/>
  <c r="P691" i="1"/>
  <c r="O691" i="1"/>
  <c r="N691" i="1"/>
  <c r="M691" i="1"/>
  <c r="L691" i="1"/>
  <c r="K691" i="1"/>
  <c r="J691" i="1"/>
  <c r="I691" i="1"/>
  <c r="G691" i="1"/>
  <c r="H691" i="1" s="1"/>
  <c r="W690" i="1"/>
  <c r="V690" i="1"/>
  <c r="T690" i="1"/>
  <c r="S690" i="1"/>
  <c r="R690" i="1"/>
  <c r="Q690" i="1"/>
  <c r="P690" i="1"/>
  <c r="O690" i="1"/>
  <c r="N690" i="1"/>
  <c r="M690" i="1"/>
  <c r="L690" i="1"/>
  <c r="K690" i="1"/>
  <c r="J690" i="1"/>
  <c r="I690" i="1"/>
  <c r="G690" i="1"/>
  <c r="H690" i="1" s="1"/>
  <c r="M689" i="1"/>
  <c r="L689" i="1"/>
  <c r="K689" i="1"/>
  <c r="J689" i="1"/>
  <c r="I689" i="1"/>
  <c r="G689" i="1"/>
  <c r="H689" i="1" s="1"/>
  <c r="M688" i="1"/>
  <c r="L688" i="1"/>
  <c r="K688" i="1"/>
  <c r="J688" i="1"/>
  <c r="I688" i="1"/>
  <c r="G688" i="1"/>
  <c r="H688" i="1" s="1"/>
  <c r="Y686" i="1"/>
  <c r="X686" i="1"/>
  <c r="W686" i="1"/>
  <c r="V686" i="1"/>
  <c r="T686" i="1"/>
  <c r="S686" i="1"/>
  <c r="R686" i="1"/>
  <c r="Q686" i="1"/>
  <c r="P686" i="1"/>
  <c r="O686" i="1"/>
  <c r="N686" i="1"/>
  <c r="M686" i="1"/>
  <c r="L686" i="1"/>
  <c r="K686" i="1"/>
  <c r="J686" i="1"/>
  <c r="I686" i="1"/>
  <c r="G686" i="1"/>
  <c r="H686" i="1" s="1"/>
  <c r="Z685" i="1"/>
  <c r="Y685" i="1"/>
  <c r="X685" i="1"/>
  <c r="W685" i="1"/>
  <c r="V685" i="1"/>
  <c r="T685" i="1"/>
  <c r="S685" i="1"/>
  <c r="R685" i="1"/>
  <c r="Q685" i="1"/>
  <c r="P685" i="1"/>
  <c r="O685" i="1"/>
  <c r="N685" i="1"/>
  <c r="M685" i="1"/>
  <c r="L685" i="1"/>
  <c r="K685" i="1"/>
  <c r="J685" i="1"/>
  <c r="I685" i="1"/>
  <c r="G685" i="1"/>
  <c r="H685" i="1" s="1"/>
  <c r="Z684" i="1"/>
  <c r="Y684" i="1"/>
  <c r="X684" i="1"/>
  <c r="W684" i="1"/>
  <c r="V684" i="1"/>
  <c r="T684" i="1"/>
  <c r="S684" i="1"/>
  <c r="R684" i="1"/>
  <c r="Q684" i="1"/>
  <c r="P684" i="1"/>
  <c r="O684" i="1"/>
  <c r="N684" i="1"/>
  <c r="M684" i="1"/>
  <c r="L684" i="1"/>
  <c r="K684" i="1"/>
  <c r="J684" i="1"/>
  <c r="I684" i="1"/>
  <c r="G684" i="1"/>
  <c r="H684" i="1" s="1"/>
  <c r="Y683" i="1"/>
  <c r="X683" i="1"/>
  <c r="W683" i="1"/>
  <c r="V683" i="1"/>
  <c r="T683" i="1"/>
  <c r="S683" i="1"/>
  <c r="R683" i="1"/>
  <c r="Q683" i="1"/>
  <c r="P683" i="1"/>
  <c r="O683" i="1"/>
  <c r="N683" i="1"/>
  <c r="M683" i="1"/>
  <c r="L683" i="1"/>
  <c r="K683" i="1"/>
  <c r="J683" i="1"/>
  <c r="I683" i="1"/>
  <c r="G683" i="1"/>
  <c r="H683" i="1" s="1"/>
  <c r="X682" i="1"/>
  <c r="W682" i="1"/>
  <c r="V682" i="1"/>
  <c r="T682" i="1"/>
  <c r="S682" i="1"/>
  <c r="R682" i="1"/>
  <c r="Q682" i="1"/>
  <c r="P682" i="1"/>
  <c r="O682" i="1"/>
  <c r="N682" i="1"/>
  <c r="M682" i="1"/>
  <c r="L682" i="1"/>
  <c r="K682" i="1"/>
  <c r="J682" i="1"/>
  <c r="I682" i="1"/>
  <c r="G682" i="1"/>
  <c r="H682" i="1" s="1"/>
  <c r="X681" i="1"/>
  <c r="W681" i="1"/>
  <c r="V681" i="1"/>
  <c r="T681" i="1"/>
  <c r="S681" i="1"/>
  <c r="R681" i="1"/>
  <c r="Q681" i="1"/>
  <c r="P681" i="1"/>
  <c r="O681" i="1"/>
  <c r="N681" i="1"/>
  <c r="M681" i="1"/>
  <c r="L681" i="1"/>
  <c r="K681" i="1"/>
  <c r="J681" i="1"/>
  <c r="I681" i="1"/>
  <c r="G681" i="1"/>
  <c r="H681" i="1" s="1"/>
  <c r="W680" i="1"/>
  <c r="V680" i="1"/>
  <c r="T680" i="1"/>
  <c r="S680" i="1"/>
  <c r="R680" i="1"/>
  <c r="Q680" i="1"/>
  <c r="P680" i="1"/>
  <c r="O680" i="1"/>
  <c r="N680" i="1"/>
  <c r="M680" i="1"/>
  <c r="L680" i="1"/>
  <c r="K680" i="1"/>
  <c r="J680" i="1"/>
  <c r="I680" i="1"/>
  <c r="G680" i="1"/>
  <c r="H680" i="1" s="1"/>
  <c r="T679" i="1"/>
  <c r="S679" i="1"/>
  <c r="R679" i="1"/>
  <c r="Q679" i="1"/>
  <c r="P679" i="1"/>
  <c r="O679" i="1"/>
  <c r="N679" i="1"/>
  <c r="M679" i="1"/>
  <c r="L679" i="1"/>
  <c r="K679" i="1"/>
  <c r="J679" i="1"/>
  <c r="I679" i="1"/>
  <c r="G679" i="1"/>
  <c r="H679" i="1" s="1"/>
  <c r="M678" i="1"/>
  <c r="L678" i="1"/>
  <c r="K678" i="1"/>
  <c r="J678" i="1"/>
  <c r="I678" i="1"/>
  <c r="G678" i="1"/>
  <c r="H678" i="1" s="1"/>
  <c r="V676" i="1"/>
  <c r="T676" i="1"/>
  <c r="S676" i="1"/>
  <c r="R676" i="1"/>
  <c r="Q676" i="1"/>
  <c r="P676" i="1"/>
  <c r="O676" i="1"/>
  <c r="N676" i="1"/>
  <c r="M676" i="1"/>
  <c r="L676" i="1"/>
  <c r="K676" i="1"/>
  <c r="J676" i="1"/>
  <c r="I676" i="1"/>
  <c r="G676" i="1"/>
  <c r="H676" i="1" s="1"/>
  <c r="W675" i="1"/>
  <c r="V675" i="1"/>
  <c r="T675" i="1"/>
  <c r="S675" i="1"/>
  <c r="R675" i="1"/>
  <c r="Q675" i="1"/>
  <c r="P675" i="1"/>
  <c r="O675" i="1"/>
  <c r="N675" i="1"/>
  <c r="M675" i="1"/>
  <c r="L675" i="1"/>
  <c r="K675" i="1"/>
  <c r="J675" i="1"/>
  <c r="I675" i="1"/>
  <c r="G675" i="1"/>
  <c r="H675" i="1" s="1"/>
  <c r="W674" i="1"/>
  <c r="V674" i="1"/>
  <c r="T674" i="1"/>
  <c r="S674" i="1"/>
  <c r="R674" i="1"/>
  <c r="Q674" i="1"/>
  <c r="P674" i="1"/>
  <c r="O674" i="1"/>
  <c r="N674" i="1"/>
  <c r="M674" i="1"/>
  <c r="L674" i="1"/>
  <c r="K674" i="1"/>
  <c r="J674" i="1"/>
  <c r="I674" i="1"/>
  <c r="G674" i="1"/>
  <c r="H674" i="1" s="1"/>
  <c r="V673" i="1"/>
  <c r="T673" i="1"/>
  <c r="S673" i="1"/>
  <c r="R673" i="1"/>
  <c r="Q673" i="1"/>
  <c r="P673" i="1"/>
  <c r="O673" i="1"/>
  <c r="N673" i="1"/>
  <c r="M673" i="1"/>
  <c r="L673" i="1"/>
  <c r="K673" i="1"/>
  <c r="J673" i="1"/>
  <c r="I673" i="1"/>
  <c r="G673" i="1"/>
  <c r="H673" i="1" s="1"/>
  <c r="V672" i="1"/>
  <c r="T672" i="1"/>
  <c r="S672" i="1"/>
  <c r="R672" i="1"/>
  <c r="Q672" i="1"/>
  <c r="P672" i="1"/>
  <c r="O672" i="1"/>
  <c r="N672" i="1"/>
  <c r="M672" i="1"/>
  <c r="L672" i="1"/>
  <c r="K672" i="1"/>
  <c r="J672" i="1"/>
  <c r="I672" i="1"/>
  <c r="G672" i="1"/>
  <c r="H672" i="1" s="1"/>
  <c r="T671" i="1"/>
  <c r="S671" i="1"/>
  <c r="R671" i="1"/>
  <c r="Q671" i="1"/>
  <c r="P671" i="1"/>
  <c r="O671" i="1"/>
  <c r="N671" i="1"/>
  <c r="M671" i="1"/>
  <c r="L671" i="1"/>
  <c r="K671" i="1"/>
  <c r="J671" i="1"/>
  <c r="I671" i="1"/>
  <c r="G671" i="1"/>
  <c r="H671" i="1" s="1"/>
  <c r="T670" i="1"/>
  <c r="S670" i="1"/>
  <c r="R670" i="1"/>
  <c r="Q670" i="1"/>
  <c r="P670" i="1"/>
  <c r="O670" i="1"/>
  <c r="N670" i="1"/>
  <c r="M670" i="1"/>
  <c r="L670" i="1"/>
  <c r="K670" i="1"/>
  <c r="J670" i="1"/>
  <c r="I670" i="1"/>
  <c r="G670" i="1"/>
  <c r="H670" i="1" s="1"/>
  <c r="N669" i="1"/>
  <c r="M669" i="1"/>
  <c r="L669" i="1"/>
  <c r="K669" i="1"/>
  <c r="J669" i="1"/>
  <c r="I669" i="1"/>
  <c r="G669" i="1"/>
  <c r="H669" i="1" s="1"/>
  <c r="N668" i="1"/>
  <c r="M668" i="1"/>
  <c r="L668" i="1"/>
  <c r="K668" i="1"/>
  <c r="J668" i="1"/>
  <c r="I668" i="1"/>
  <c r="G668" i="1"/>
  <c r="H668" i="1" s="1"/>
  <c r="W666" i="1"/>
  <c r="V666" i="1"/>
  <c r="T666" i="1"/>
  <c r="S666" i="1"/>
  <c r="R666" i="1"/>
  <c r="Q666" i="1"/>
  <c r="P666" i="1"/>
  <c r="O666" i="1"/>
  <c r="N666" i="1"/>
  <c r="M666" i="1"/>
  <c r="L666" i="1"/>
  <c r="K666" i="1"/>
  <c r="J666" i="1"/>
  <c r="I666" i="1"/>
  <c r="G666" i="1"/>
  <c r="H666" i="1" s="1"/>
  <c r="X665" i="1"/>
  <c r="W665" i="1"/>
  <c r="V665" i="1"/>
  <c r="T665" i="1"/>
  <c r="S665" i="1"/>
  <c r="R665" i="1"/>
  <c r="Q665" i="1"/>
  <c r="P665" i="1"/>
  <c r="O665" i="1"/>
  <c r="N665" i="1"/>
  <c r="M665" i="1"/>
  <c r="L665" i="1"/>
  <c r="K665" i="1"/>
  <c r="J665" i="1"/>
  <c r="I665" i="1"/>
  <c r="G665" i="1"/>
  <c r="H665" i="1" s="1"/>
  <c r="W664" i="1"/>
  <c r="V664" i="1"/>
  <c r="T664" i="1"/>
  <c r="S664" i="1"/>
  <c r="R664" i="1"/>
  <c r="Q664" i="1"/>
  <c r="P664" i="1"/>
  <c r="O664" i="1"/>
  <c r="N664" i="1"/>
  <c r="M664" i="1"/>
  <c r="L664" i="1"/>
  <c r="K664" i="1"/>
  <c r="J664" i="1"/>
  <c r="I664" i="1"/>
  <c r="G664" i="1"/>
  <c r="H664" i="1" s="1"/>
  <c r="W663" i="1"/>
  <c r="V663" i="1"/>
  <c r="T663" i="1"/>
  <c r="S663" i="1"/>
  <c r="R663" i="1"/>
  <c r="Q663" i="1"/>
  <c r="P663" i="1"/>
  <c r="O663" i="1"/>
  <c r="N663" i="1"/>
  <c r="M663" i="1"/>
  <c r="L663" i="1"/>
  <c r="K663" i="1"/>
  <c r="J663" i="1"/>
  <c r="I663" i="1"/>
  <c r="G663" i="1"/>
  <c r="H663" i="1" s="1"/>
  <c r="V662" i="1"/>
  <c r="T662" i="1"/>
  <c r="S662" i="1"/>
  <c r="R662" i="1"/>
  <c r="Q662" i="1"/>
  <c r="P662" i="1"/>
  <c r="O662" i="1"/>
  <c r="N662" i="1"/>
  <c r="M662" i="1"/>
  <c r="L662" i="1"/>
  <c r="K662" i="1"/>
  <c r="J662" i="1"/>
  <c r="I662" i="1"/>
  <c r="G662" i="1"/>
  <c r="H662" i="1" s="1"/>
  <c r="V661" i="1"/>
  <c r="T661" i="1"/>
  <c r="S661" i="1"/>
  <c r="R661" i="1"/>
  <c r="Q661" i="1"/>
  <c r="P661" i="1"/>
  <c r="O661" i="1"/>
  <c r="N661" i="1"/>
  <c r="M661" i="1"/>
  <c r="L661" i="1"/>
  <c r="K661" i="1"/>
  <c r="J661" i="1"/>
  <c r="I661" i="1"/>
  <c r="G661" i="1"/>
  <c r="H661" i="1" s="1"/>
  <c r="V660" i="1"/>
  <c r="T660" i="1"/>
  <c r="S660" i="1"/>
  <c r="R660" i="1"/>
  <c r="Q660" i="1"/>
  <c r="P660" i="1"/>
  <c r="O660" i="1"/>
  <c r="N660" i="1"/>
  <c r="M660" i="1"/>
  <c r="L660" i="1"/>
  <c r="K660" i="1"/>
  <c r="J660" i="1"/>
  <c r="I660" i="1"/>
  <c r="G660" i="1"/>
  <c r="H660" i="1" s="1"/>
  <c r="N659" i="1"/>
  <c r="M659" i="1"/>
  <c r="L659" i="1"/>
  <c r="K659" i="1"/>
  <c r="J659" i="1"/>
  <c r="I659" i="1"/>
  <c r="G659" i="1"/>
  <c r="H659" i="1" s="1"/>
  <c r="N658" i="1"/>
  <c r="M658" i="1"/>
  <c r="L658" i="1"/>
  <c r="K658" i="1"/>
  <c r="J658" i="1"/>
  <c r="I658" i="1"/>
  <c r="G658" i="1"/>
  <c r="H658" i="1" s="1"/>
  <c r="Z654" i="1"/>
  <c r="Y654" i="1"/>
  <c r="X654" i="1"/>
  <c r="W654" i="1"/>
  <c r="V654" i="1"/>
  <c r="T654" i="1"/>
  <c r="S654" i="1"/>
  <c r="R654" i="1"/>
  <c r="Q654" i="1"/>
  <c r="P654" i="1"/>
  <c r="O654" i="1"/>
  <c r="N654" i="1"/>
  <c r="M654" i="1"/>
  <c r="L654" i="1"/>
  <c r="K654" i="1"/>
  <c r="J654" i="1"/>
  <c r="I654" i="1"/>
  <c r="G654" i="1"/>
  <c r="H654" i="1" s="1"/>
  <c r="Z653" i="1"/>
  <c r="Y653" i="1"/>
  <c r="X653" i="1"/>
  <c r="W653" i="1"/>
  <c r="V653" i="1"/>
  <c r="T653" i="1"/>
  <c r="S653" i="1"/>
  <c r="R653" i="1"/>
  <c r="Q653" i="1"/>
  <c r="P653" i="1"/>
  <c r="O653" i="1"/>
  <c r="N653" i="1"/>
  <c r="M653" i="1"/>
  <c r="L653" i="1"/>
  <c r="K653" i="1"/>
  <c r="J653" i="1"/>
  <c r="I653" i="1"/>
  <c r="G653" i="1"/>
  <c r="H653" i="1" s="1"/>
  <c r="Z651" i="1"/>
  <c r="Y651" i="1"/>
  <c r="X651" i="1"/>
  <c r="W651" i="1"/>
  <c r="V651" i="1"/>
  <c r="T651" i="1"/>
  <c r="S651" i="1"/>
  <c r="R651" i="1"/>
  <c r="Q651" i="1"/>
  <c r="P651" i="1"/>
  <c r="O651" i="1"/>
  <c r="N651" i="1"/>
  <c r="M651" i="1"/>
  <c r="L651" i="1"/>
  <c r="K651" i="1"/>
  <c r="J651" i="1"/>
  <c r="I651" i="1"/>
  <c r="G651" i="1"/>
  <c r="H651" i="1" s="1"/>
  <c r="Y650" i="1"/>
  <c r="X650" i="1"/>
  <c r="W650" i="1"/>
  <c r="V650" i="1"/>
  <c r="T650" i="1"/>
  <c r="S650" i="1"/>
  <c r="R650" i="1"/>
  <c r="Q650" i="1"/>
  <c r="P650" i="1"/>
  <c r="O650" i="1"/>
  <c r="N650" i="1"/>
  <c r="M650" i="1"/>
  <c r="L650" i="1"/>
  <c r="K650" i="1"/>
  <c r="J650" i="1"/>
  <c r="I650" i="1"/>
  <c r="G650" i="1"/>
  <c r="H650" i="1" s="1"/>
  <c r="Y648" i="1"/>
  <c r="X648" i="1"/>
  <c r="W648" i="1"/>
  <c r="V648" i="1"/>
  <c r="T648" i="1"/>
  <c r="S648" i="1"/>
  <c r="R648" i="1"/>
  <c r="Q648" i="1"/>
  <c r="P648" i="1"/>
  <c r="O648" i="1"/>
  <c r="N648" i="1"/>
  <c r="M648" i="1"/>
  <c r="L648" i="1"/>
  <c r="K648" i="1"/>
  <c r="J648" i="1"/>
  <c r="I648" i="1"/>
  <c r="G648" i="1"/>
  <c r="H648" i="1" s="1"/>
  <c r="X647" i="1"/>
  <c r="W647" i="1"/>
  <c r="V647" i="1"/>
  <c r="T647" i="1"/>
  <c r="S647" i="1"/>
  <c r="R647" i="1"/>
  <c r="Q647" i="1"/>
  <c r="P647" i="1"/>
  <c r="O647" i="1"/>
  <c r="N647" i="1"/>
  <c r="M647" i="1"/>
  <c r="L647" i="1"/>
  <c r="K647" i="1"/>
  <c r="J647" i="1"/>
  <c r="I647" i="1"/>
  <c r="G647" i="1"/>
  <c r="H647" i="1" s="1"/>
  <c r="Y645" i="1"/>
  <c r="X645" i="1"/>
  <c r="W645" i="1"/>
  <c r="V645" i="1"/>
  <c r="T645" i="1"/>
  <c r="S645" i="1"/>
  <c r="R645" i="1"/>
  <c r="Q645" i="1"/>
  <c r="P645" i="1"/>
  <c r="O645" i="1"/>
  <c r="N645" i="1"/>
  <c r="M645" i="1"/>
  <c r="L645" i="1"/>
  <c r="K645" i="1"/>
  <c r="J645" i="1"/>
  <c r="I645" i="1"/>
  <c r="G645" i="1"/>
  <c r="H645" i="1" s="1"/>
  <c r="X644" i="1"/>
  <c r="W644" i="1"/>
  <c r="V644" i="1"/>
  <c r="T644" i="1"/>
  <c r="S644" i="1"/>
  <c r="R644" i="1"/>
  <c r="Q644" i="1"/>
  <c r="P644" i="1"/>
  <c r="O644" i="1"/>
  <c r="N644" i="1"/>
  <c r="M644" i="1"/>
  <c r="L644" i="1"/>
  <c r="K644" i="1"/>
  <c r="J644" i="1"/>
  <c r="I644" i="1"/>
  <c r="G644" i="1"/>
  <c r="H644" i="1" s="1"/>
  <c r="Y642" i="1"/>
  <c r="X642" i="1"/>
  <c r="W642" i="1"/>
  <c r="V642" i="1"/>
  <c r="T642" i="1"/>
  <c r="S642" i="1"/>
  <c r="R642" i="1"/>
  <c r="Q642" i="1"/>
  <c r="P642" i="1"/>
  <c r="O642" i="1"/>
  <c r="N642" i="1"/>
  <c r="M642" i="1"/>
  <c r="L642" i="1"/>
  <c r="K642" i="1"/>
  <c r="J642" i="1"/>
  <c r="I642" i="1"/>
  <c r="G642" i="1"/>
  <c r="H642" i="1" s="1"/>
  <c r="V641" i="1"/>
  <c r="T641" i="1"/>
  <c r="S641" i="1"/>
  <c r="R641" i="1"/>
  <c r="Q641" i="1"/>
  <c r="P641" i="1"/>
  <c r="O641" i="1"/>
  <c r="N641" i="1"/>
  <c r="M641" i="1"/>
  <c r="L641" i="1"/>
  <c r="K641" i="1"/>
  <c r="J641" i="1"/>
  <c r="I641" i="1"/>
  <c r="G641" i="1"/>
  <c r="H641" i="1" s="1"/>
  <c r="Y639" i="1"/>
  <c r="X639" i="1"/>
  <c r="W639" i="1"/>
  <c r="V639" i="1"/>
  <c r="T639" i="1"/>
  <c r="S639" i="1"/>
  <c r="R639" i="1"/>
  <c r="Q639" i="1"/>
  <c r="P639" i="1"/>
  <c r="O639" i="1"/>
  <c r="N639" i="1"/>
  <c r="M639" i="1"/>
  <c r="L639" i="1"/>
  <c r="K639" i="1"/>
  <c r="J639" i="1"/>
  <c r="I639" i="1"/>
  <c r="G639" i="1"/>
  <c r="H639" i="1" s="1"/>
  <c r="V638" i="1"/>
  <c r="T638" i="1"/>
  <c r="S638" i="1"/>
  <c r="R638" i="1"/>
  <c r="Q638" i="1"/>
  <c r="P638" i="1"/>
  <c r="O638" i="1"/>
  <c r="N638" i="1"/>
  <c r="M638" i="1"/>
  <c r="L638" i="1"/>
  <c r="K638" i="1"/>
  <c r="J638" i="1"/>
  <c r="I638" i="1"/>
  <c r="G638" i="1"/>
  <c r="H638" i="1" s="1"/>
  <c r="AA636" i="1"/>
  <c r="Z636" i="1"/>
  <c r="Y636" i="1"/>
  <c r="X636" i="1"/>
  <c r="W636" i="1"/>
  <c r="V636" i="1"/>
  <c r="T636" i="1"/>
  <c r="S636" i="1"/>
  <c r="R636" i="1"/>
  <c r="Q636" i="1"/>
  <c r="P636" i="1"/>
  <c r="O636" i="1"/>
  <c r="N636" i="1"/>
  <c r="M636" i="1"/>
  <c r="L636" i="1"/>
  <c r="K636" i="1"/>
  <c r="J636" i="1"/>
  <c r="I636" i="1"/>
  <c r="G636" i="1"/>
  <c r="H636" i="1" s="1"/>
  <c r="V635" i="1"/>
  <c r="T635" i="1"/>
  <c r="S635" i="1"/>
  <c r="R635" i="1"/>
  <c r="Q635" i="1"/>
  <c r="P635" i="1"/>
  <c r="O635" i="1"/>
  <c r="N635" i="1"/>
  <c r="M635" i="1"/>
  <c r="L635" i="1"/>
  <c r="K635" i="1"/>
  <c r="J635" i="1"/>
  <c r="I635" i="1"/>
  <c r="G635" i="1"/>
  <c r="H635" i="1" s="1"/>
  <c r="AA634" i="1"/>
  <c r="Z634" i="1"/>
  <c r="Y634" i="1"/>
  <c r="X634" i="1"/>
  <c r="W634" i="1"/>
  <c r="V634" i="1"/>
  <c r="T634" i="1"/>
  <c r="S634" i="1"/>
  <c r="R634" i="1"/>
  <c r="Q634" i="1"/>
  <c r="P634" i="1"/>
  <c r="O634" i="1"/>
  <c r="N634" i="1"/>
  <c r="M634" i="1"/>
  <c r="L634" i="1"/>
  <c r="K634" i="1"/>
  <c r="J634" i="1"/>
  <c r="I634" i="1"/>
  <c r="G634" i="1"/>
  <c r="H634" i="1" s="1"/>
  <c r="V633" i="1"/>
  <c r="T633" i="1"/>
  <c r="S633" i="1"/>
  <c r="R633" i="1"/>
  <c r="Q633" i="1"/>
  <c r="P633" i="1"/>
  <c r="O633" i="1"/>
  <c r="N633" i="1"/>
  <c r="M633" i="1"/>
  <c r="L633" i="1"/>
  <c r="K633" i="1"/>
  <c r="J633" i="1"/>
  <c r="I633" i="1"/>
  <c r="G633" i="1"/>
  <c r="H633" i="1" s="1"/>
  <c r="AA632" i="1"/>
  <c r="Z632" i="1"/>
  <c r="Y632" i="1"/>
  <c r="X632" i="1"/>
  <c r="W632" i="1"/>
  <c r="V632" i="1"/>
  <c r="T632" i="1"/>
  <c r="S632" i="1"/>
  <c r="R632" i="1"/>
  <c r="Q632" i="1"/>
  <c r="P632" i="1"/>
  <c r="O632" i="1"/>
  <c r="N632" i="1"/>
  <c r="M632" i="1"/>
  <c r="L632" i="1"/>
  <c r="K632" i="1"/>
  <c r="J632" i="1"/>
  <c r="I632" i="1"/>
  <c r="G632" i="1"/>
  <c r="H632" i="1" s="1"/>
  <c r="V631" i="1"/>
  <c r="T631" i="1"/>
  <c r="S631" i="1"/>
  <c r="R631" i="1"/>
  <c r="Q631" i="1"/>
  <c r="P631" i="1"/>
  <c r="O631" i="1"/>
  <c r="N631" i="1"/>
  <c r="M631" i="1"/>
  <c r="L631" i="1"/>
  <c r="K631" i="1"/>
  <c r="J631" i="1"/>
  <c r="I631" i="1"/>
  <c r="G631" i="1"/>
  <c r="H631" i="1" s="1"/>
  <c r="M629" i="1"/>
  <c r="L629" i="1"/>
  <c r="K629" i="1"/>
  <c r="J629" i="1"/>
  <c r="I629" i="1"/>
  <c r="G629" i="1"/>
  <c r="H629" i="1" s="1"/>
  <c r="M628" i="1"/>
  <c r="L628" i="1"/>
  <c r="K628" i="1"/>
  <c r="J628" i="1"/>
  <c r="I628" i="1"/>
  <c r="G628" i="1"/>
  <c r="H628" i="1" s="1"/>
  <c r="M626" i="1"/>
  <c r="L626" i="1"/>
  <c r="K626" i="1"/>
  <c r="J626" i="1"/>
  <c r="I626" i="1"/>
  <c r="G626" i="1"/>
  <c r="H626" i="1" s="1"/>
  <c r="L625" i="1"/>
  <c r="K625" i="1"/>
  <c r="J625" i="1"/>
  <c r="I625" i="1"/>
  <c r="G625" i="1"/>
  <c r="H625" i="1" s="1"/>
  <c r="L623" i="1"/>
  <c r="K623" i="1"/>
  <c r="J623" i="1"/>
  <c r="I623" i="1"/>
  <c r="G623" i="1"/>
  <c r="H623" i="1" s="1"/>
  <c r="L622" i="1"/>
  <c r="K622" i="1"/>
  <c r="J622" i="1"/>
  <c r="I622" i="1"/>
  <c r="G622" i="1"/>
  <c r="H622" i="1" s="1"/>
  <c r="L620" i="1"/>
  <c r="K620" i="1"/>
  <c r="J620" i="1"/>
  <c r="I620" i="1"/>
  <c r="G620" i="1"/>
  <c r="H620" i="1" s="1"/>
  <c r="L619" i="1"/>
  <c r="K619" i="1"/>
  <c r="J619" i="1"/>
  <c r="I619" i="1"/>
  <c r="G619" i="1"/>
  <c r="H619" i="1" s="1"/>
  <c r="L617" i="1"/>
  <c r="K617" i="1"/>
  <c r="J617" i="1"/>
  <c r="I617" i="1"/>
  <c r="G617" i="1"/>
  <c r="H617" i="1" s="1"/>
  <c r="L616" i="1"/>
  <c r="K616" i="1"/>
  <c r="J616" i="1"/>
  <c r="I616" i="1"/>
  <c r="G616" i="1"/>
  <c r="H616" i="1" s="1"/>
  <c r="L614" i="1"/>
  <c r="K614" i="1"/>
  <c r="J614" i="1"/>
  <c r="I614" i="1"/>
  <c r="G614" i="1"/>
  <c r="H614" i="1" s="1"/>
  <c r="K613" i="1"/>
  <c r="J613" i="1"/>
  <c r="I613" i="1"/>
  <c r="G613" i="1"/>
  <c r="H613" i="1" s="1"/>
  <c r="M612" i="1"/>
  <c r="L612" i="1"/>
  <c r="K612" i="1"/>
  <c r="J612" i="1"/>
  <c r="I612" i="1"/>
  <c r="G612" i="1"/>
  <c r="H612" i="1" s="1"/>
  <c r="M611" i="1"/>
  <c r="L611" i="1"/>
  <c r="K611" i="1"/>
  <c r="J611" i="1"/>
  <c r="I611" i="1"/>
  <c r="G611" i="1"/>
  <c r="H611" i="1" s="1"/>
  <c r="J610" i="1"/>
  <c r="I610" i="1"/>
  <c r="G610" i="1"/>
  <c r="H610" i="1" s="1"/>
  <c r="O608" i="1"/>
  <c r="N608" i="1"/>
  <c r="M608" i="1"/>
  <c r="L608" i="1"/>
  <c r="K608" i="1"/>
  <c r="J608" i="1"/>
  <c r="I608" i="1"/>
  <c r="G608" i="1"/>
  <c r="H608" i="1" s="1"/>
  <c r="I607" i="1"/>
  <c r="G607" i="1"/>
  <c r="H607" i="1" s="1"/>
  <c r="O606" i="1"/>
  <c r="N606" i="1"/>
  <c r="M606" i="1"/>
  <c r="L606" i="1"/>
  <c r="K606" i="1"/>
  <c r="J606" i="1"/>
  <c r="I606" i="1"/>
  <c r="G606" i="1"/>
  <c r="H606" i="1" s="1"/>
  <c r="I605" i="1"/>
  <c r="G605" i="1"/>
  <c r="H605" i="1" s="1"/>
  <c r="I604" i="1"/>
  <c r="G604" i="1"/>
  <c r="H604" i="1" s="1"/>
  <c r="O603" i="1"/>
  <c r="N603" i="1"/>
  <c r="M603" i="1"/>
  <c r="L603" i="1"/>
  <c r="K603" i="1"/>
  <c r="J603" i="1"/>
  <c r="I603" i="1"/>
  <c r="G603" i="1"/>
  <c r="H603" i="1" s="1"/>
  <c r="I602" i="1"/>
  <c r="G602" i="1"/>
  <c r="H602" i="1" s="1"/>
  <c r="AO599" i="1"/>
  <c r="AN599" i="1"/>
  <c r="AM599" i="1"/>
  <c r="AL599" i="1"/>
  <c r="AK599" i="1"/>
  <c r="AJ599" i="1"/>
  <c r="AI599" i="1"/>
  <c r="AG599" i="1"/>
  <c r="AF599" i="1"/>
  <c r="AE599" i="1"/>
  <c r="AD599" i="1"/>
  <c r="AC599" i="1"/>
  <c r="AB599" i="1"/>
  <c r="AA599" i="1"/>
  <c r="Z599" i="1"/>
  <c r="Y599" i="1"/>
  <c r="X599" i="1"/>
  <c r="W599" i="1"/>
  <c r="V599" i="1"/>
  <c r="T599" i="1"/>
  <c r="S599" i="1"/>
  <c r="R599" i="1"/>
  <c r="Q599" i="1"/>
  <c r="P599" i="1"/>
  <c r="O599" i="1"/>
  <c r="N599" i="1"/>
  <c r="M599" i="1"/>
  <c r="L599" i="1"/>
  <c r="K599" i="1"/>
  <c r="J599" i="1"/>
  <c r="I599" i="1"/>
  <c r="G599" i="1"/>
  <c r="H599" i="1" s="1"/>
  <c r="AZ597" i="1"/>
  <c r="AY597" i="1"/>
  <c r="AX597" i="1"/>
  <c r="AW597" i="1"/>
  <c r="AV597" i="1"/>
  <c r="AT597" i="1"/>
  <c r="AS597" i="1"/>
  <c r="AR597" i="1"/>
  <c r="AQ597" i="1"/>
  <c r="AP597" i="1"/>
  <c r="AO597" i="1"/>
  <c r="AN597" i="1"/>
  <c r="AM597" i="1"/>
  <c r="AL597" i="1"/>
  <c r="AK597" i="1"/>
  <c r="AJ597" i="1"/>
  <c r="AI597" i="1"/>
  <c r="AG597" i="1"/>
  <c r="AF597" i="1"/>
  <c r="AE597" i="1"/>
  <c r="AD597" i="1"/>
  <c r="AC597" i="1"/>
  <c r="AB597" i="1"/>
  <c r="AA597" i="1"/>
  <c r="Z597" i="1"/>
  <c r="Y597" i="1"/>
  <c r="X597" i="1"/>
  <c r="W597" i="1"/>
  <c r="V597" i="1"/>
  <c r="T597" i="1"/>
  <c r="S597" i="1"/>
  <c r="R597" i="1"/>
  <c r="Q597" i="1"/>
  <c r="P597" i="1"/>
  <c r="O597" i="1"/>
  <c r="N597" i="1"/>
  <c r="M597" i="1"/>
  <c r="L597" i="1"/>
  <c r="K597" i="1"/>
  <c r="J597" i="1"/>
  <c r="I597" i="1"/>
  <c r="G597" i="1"/>
  <c r="H597" i="1" s="1"/>
  <c r="AZ596" i="1"/>
  <c r="AY596" i="1"/>
  <c r="AX596" i="1"/>
  <c r="AW596" i="1"/>
  <c r="AV596" i="1"/>
  <c r="AT596" i="1"/>
  <c r="AS596" i="1"/>
  <c r="AR596" i="1"/>
  <c r="AQ596" i="1"/>
  <c r="AP596" i="1"/>
  <c r="AO596" i="1"/>
  <c r="AN596" i="1"/>
  <c r="AM596" i="1"/>
  <c r="AL596" i="1"/>
  <c r="AK596" i="1"/>
  <c r="AJ596" i="1"/>
  <c r="AI596" i="1"/>
  <c r="AG596" i="1"/>
  <c r="AF596" i="1"/>
  <c r="AE596" i="1"/>
  <c r="AD596" i="1"/>
  <c r="AC596" i="1"/>
  <c r="AB596" i="1"/>
  <c r="AA596" i="1"/>
  <c r="Z596" i="1"/>
  <c r="Y596" i="1"/>
  <c r="X596" i="1"/>
  <c r="W596" i="1"/>
  <c r="V596" i="1"/>
  <c r="T596" i="1"/>
  <c r="S596" i="1"/>
  <c r="R596" i="1"/>
  <c r="Q596" i="1"/>
  <c r="P596" i="1"/>
  <c r="O596" i="1"/>
  <c r="N596" i="1"/>
  <c r="M596" i="1"/>
  <c r="L596" i="1"/>
  <c r="K596" i="1"/>
  <c r="J596" i="1"/>
  <c r="I596" i="1"/>
  <c r="G596" i="1"/>
  <c r="H596" i="1" s="1"/>
  <c r="AZ595" i="1"/>
  <c r="AY595" i="1"/>
  <c r="AX595" i="1"/>
  <c r="AW595" i="1"/>
  <c r="AV595" i="1"/>
  <c r="AT595" i="1"/>
  <c r="AS595" i="1"/>
  <c r="AR595" i="1"/>
  <c r="AQ595" i="1"/>
  <c r="AP595" i="1"/>
  <c r="AO595" i="1"/>
  <c r="AN595" i="1"/>
  <c r="AM595" i="1"/>
  <c r="AL595" i="1"/>
  <c r="AK595" i="1"/>
  <c r="AJ595" i="1"/>
  <c r="AI595" i="1"/>
  <c r="AG595" i="1"/>
  <c r="AF595" i="1"/>
  <c r="AE595" i="1"/>
  <c r="AD595" i="1"/>
  <c r="AC595" i="1"/>
  <c r="AB595" i="1"/>
  <c r="AA595" i="1"/>
  <c r="Z595" i="1"/>
  <c r="Y595" i="1"/>
  <c r="X595" i="1"/>
  <c r="W595" i="1"/>
  <c r="V595" i="1"/>
  <c r="T595" i="1"/>
  <c r="S595" i="1"/>
  <c r="R595" i="1"/>
  <c r="Q595" i="1"/>
  <c r="P595" i="1"/>
  <c r="O595" i="1"/>
  <c r="N595" i="1"/>
  <c r="M595" i="1"/>
  <c r="L595" i="1"/>
  <c r="K595" i="1"/>
  <c r="J595" i="1"/>
  <c r="I595" i="1"/>
  <c r="G595" i="1"/>
  <c r="H595" i="1" s="1"/>
  <c r="AZ594" i="1"/>
  <c r="AY594" i="1"/>
  <c r="AX594" i="1"/>
  <c r="AW594" i="1"/>
  <c r="AV594" i="1"/>
  <c r="AT594" i="1"/>
  <c r="AS594" i="1"/>
  <c r="AR594" i="1"/>
  <c r="AQ594" i="1"/>
  <c r="AP594" i="1"/>
  <c r="AO594" i="1"/>
  <c r="AN594" i="1"/>
  <c r="AM594" i="1"/>
  <c r="AL594" i="1"/>
  <c r="AK594" i="1"/>
  <c r="AJ594" i="1"/>
  <c r="AI594" i="1"/>
  <c r="AG594" i="1"/>
  <c r="AF594" i="1"/>
  <c r="AE594" i="1"/>
  <c r="AD594" i="1"/>
  <c r="AC594" i="1"/>
  <c r="AB594" i="1"/>
  <c r="AA594" i="1"/>
  <c r="Z594" i="1"/>
  <c r="Y594" i="1"/>
  <c r="X594" i="1"/>
  <c r="W594" i="1"/>
  <c r="V594" i="1"/>
  <c r="T594" i="1"/>
  <c r="S594" i="1"/>
  <c r="R594" i="1"/>
  <c r="Q594" i="1"/>
  <c r="P594" i="1"/>
  <c r="O594" i="1"/>
  <c r="N594" i="1"/>
  <c r="M594" i="1"/>
  <c r="L594" i="1"/>
  <c r="K594" i="1"/>
  <c r="J594" i="1"/>
  <c r="I594" i="1"/>
  <c r="G594" i="1"/>
  <c r="H594" i="1" s="1"/>
  <c r="AN593" i="1"/>
  <c r="AM593" i="1"/>
  <c r="AL593" i="1"/>
  <c r="AK593" i="1"/>
  <c r="AJ593" i="1"/>
  <c r="AI593" i="1"/>
  <c r="AG593" i="1"/>
  <c r="AF593" i="1"/>
  <c r="AE593" i="1"/>
  <c r="AD593" i="1"/>
  <c r="AC593" i="1"/>
  <c r="AB593" i="1"/>
  <c r="AA593" i="1"/>
  <c r="Z593" i="1"/>
  <c r="Y593" i="1"/>
  <c r="X593" i="1"/>
  <c r="W593" i="1"/>
  <c r="V593" i="1"/>
  <c r="T593" i="1"/>
  <c r="S593" i="1"/>
  <c r="R593" i="1"/>
  <c r="Q593" i="1"/>
  <c r="P593" i="1"/>
  <c r="O593" i="1"/>
  <c r="N593" i="1"/>
  <c r="M593" i="1"/>
  <c r="L593" i="1"/>
  <c r="K593" i="1"/>
  <c r="J593" i="1"/>
  <c r="I593" i="1"/>
  <c r="G593" i="1"/>
  <c r="H593" i="1" s="1"/>
  <c r="AN592" i="1"/>
  <c r="AM592" i="1"/>
  <c r="AL592" i="1"/>
  <c r="AK592" i="1"/>
  <c r="AJ592" i="1"/>
  <c r="AI592" i="1"/>
  <c r="AG592" i="1"/>
  <c r="AF592" i="1"/>
  <c r="AE592" i="1"/>
  <c r="AD592" i="1"/>
  <c r="AC592" i="1"/>
  <c r="AB592" i="1"/>
  <c r="AA592" i="1"/>
  <c r="Z592" i="1"/>
  <c r="Y592" i="1"/>
  <c r="X592" i="1"/>
  <c r="W592" i="1"/>
  <c r="V592" i="1"/>
  <c r="T592" i="1"/>
  <c r="S592" i="1"/>
  <c r="R592" i="1"/>
  <c r="Q592" i="1"/>
  <c r="P592" i="1"/>
  <c r="O592" i="1"/>
  <c r="N592" i="1"/>
  <c r="M592" i="1"/>
  <c r="L592" i="1"/>
  <c r="K592" i="1"/>
  <c r="J592" i="1"/>
  <c r="I592" i="1"/>
  <c r="G592" i="1"/>
  <c r="H592" i="1" s="1"/>
  <c r="AM591" i="1"/>
  <c r="AL591" i="1"/>
  <c r="AK591" i="1"/>
  <c r="AJ591" i="1"/>
  <c r="AI591" i="1"/>
  <c r="AG591" i="1"/>
  <c r="AF591" i="1"/>
  <c r="AE591" i="1"/>
  <c r="AD591" i="1"/>
  <c r="AC591" i="1"/>
  <c r="AB591" i="1"/>
  <c r="AA591" i="1"/>
  <c r="Z591" i="1"/>
  <c r="Y591" i="1"/>
  <c r="X591" i="1"/>
  <c r="W591" i="1"/>
  <c r="V591" i="1"/>
  <c r="T591" i="1"/>
  <c r="S591" i="1"/>
  <c r="R591" i="1"/>
  <c r="Q591" i="1"/>
  <c r="P591" i="1"/>
  <c r="O591" i="1"/>
  <c r="N591" i="1"/>
  <c r="M591" i="1"/>
  <c r="L591" i="1"/>
  <c r="K591" i="1"/>
  <c r="J591" i="1"/>
  <c r="I591" i="1"/>
  <c r="G591" i="1"/>
  <c r="H591" i="1" s="1"/>
  <c r="AM590" i="1"/>
  <c r="AL590" i="1"/>
  <c r="AK590" i="1"/>
  <c r="AJ590" i="1"/>
  <c r="AI590" i="1"/>
  <c r="AG590" i="1"/>
  <c r="AF590" i="1"/>
  <c r="AE590" i="1"/>
  <c r="AD590" i="1"/>
  <c r="AC590" i="1"/>
  <c r="AB590" i="1"/>
  <c r="AA590" i="1"/>
  <c r="Z590" i="1"/>
  <c r="Y590" i="1"/>
  <c r="X590" i="1"/>
  <c r="W590" i="1"/>
  <c r="V590" i="1"/>
  <c r="T590" i="1"/>
  <c r="S590" i="1"/>
  <c r="R590" i="1"/>
  <c r="Q590" i="1"/>
  <c r="P590" i="1"/>
  <c r="O590" i="1"/>
  <c r="N590" i="1"/>
  <c r="M590" i="1"/>
  <c r="L590" i="1"/>
  <c r="K590" i="1"/>
  <c r="J590" i="1"/>
  <c r="I590" i="1"/>
  <c r="G590" i="1"/>
  <c r="H590" i="1" s="1"/>
  <c r="AO588" i="1"/>
  <c r="AN588" i="1"/>
  <c r="AM588" i="1"/>
  <c r="AL588" i="1"/>
  <c r="AK588" i="1"/>
  <c r="AJ588" i="1"/>
  <c r="AI588" i="1"/>
  <c r="AG588" i="1"/>
  <c r="AF588" i="1"/>
  <c r="AE588" i="1"/>
  <c r="AD588" i="1"/>
  <c r="AC588" i="1"/>
  <c r="AB588" i="1"/>
  <c r="AA588" i="1"/>
  <c r="Z588" i="1"/>
  <c r="Y588" i="1"/>
  <c r="X588" i="1"/>
  <c r="W588" i="1"/>
  <c r="V588" i="1"/>
  <c r="T588" i="1"/>
  <c r="S588" i="1"/>
  <c r="R588" i="1"/>
  <c r="Q588" i="1"/>
  <c r="P588" i="1"/>
  <c r="O588" i="1"/>
  <c r="N588" i="1"/>
  <c r="M588" i="1"/>
  <c r="L588" i="1"/>
  <c r="K588" i="1"/>
  <c r="J588" i="1"/>
  <c r="I588" i="1"/>
  <c r="G588" i="1"/>
  <c r="H588" i="1" s="1"/>
  <c r="AN587" i="1"/>
  <c r="AM587" i="1"/>
  <c r="AL587" i="1"/>
  <c r="AK587" i="1"/>
  <c r="AJ587" i="1"/>
  <c r="AI587" i="1"/>
  <c r="AG587" i="1"/>
  <c r="AF587" i="1"/>
  <c r="AE587" i="1"/>
  <c r="AD587" i="1"/>
  <c r="AC587" i="1"/>
  <c r="AB587" i="1"/>
  <c r="AA587" i="1"/>
  <c r="Z587" i="1"/>
  <c r="Y587" i="1"/>
  <c r="X587" i="1"/>
  <c r="W587" i="1"/>
  <c r="V587" i="1"/>
  <c r="T587" i="1"/>
  <c r="S587" i="1"/>
  <c r="R587" i="1"/>
  <c r="Q587" i="1"/>
  <c r="P587" i="1"/>
  <c r="O587" i="1"/>
  <c r="N587" i="1"/>
  <c r="M587" i="1"/>
  <c r="L587" i="1"/>
  <c r="K587" i="1"/>
  <c r="J587" i="1"/>
  <c r="I587" i="1"/>
  <c r="G587" i="1"/>
  <c r="H587" i="1" s="1"/>
  <c r="AN586" i="1"/>
  <c r="AM586" i="1"/>
  <c r="AL586" i="1"/>
  <c r="AK586" i="1"/>
  <c r="AJ586" i="1"/>
  <c r="AI586" i="1"/>
  <c r="AG586" i="1"/>
  <c r="AF586" i="1"/>
  <c r="AE586" i="1"/>
  <c r="AD586" i="1"/>
  <c r="AC586" i="1"/>
  <c r="AB586" i="1"/>
  <c r="AA586" i="1"/>
  <c r="Z586" i="1"/>
  <c r="Y586" i="1"/>
  <c r="X586" i="1"/>
  <c r="W586" i="1"/>
  <c r="V586" i="1"/>
  <c r="T586" i="1"/>
  <c r="S586" i="1"/>
  <c r="R586" i="1"/>
  <c r="Q586" i="1"/>
  <c r="P586" i="1"/>
  <c r="O586" i="1"/>
  <c r="N586" i="1"/>
  <c r="M586" i="1"/>
  <c r="L586" i="1"/>
  <c r="K586" i="1"/>
  <c r="J586" i="1"/>
  <c r="I586" i="1"/>
  <c r="G586" i="1"/>
  <c r="H586" i="1" s="1"/>
  <c r="AM585" i="1"/>
  <c r="AL585" i="1"/>
  <c r="AK585" i="1"/>
  <c r="AJ585" i="1"/>
  <c r="AI585" i="1"/>
  <c r="AG585" i="1"/>
  <c r="AF585" i="1"/>
  <c r="AE585" i="1"/>
  <c r="AD585" i="1"/>
  <c r="AC585" i="1"/>
  <c r="AB585" i="1"/>
  <c r="AA585" i="1"/>
  <c r="Z585" i="1"/>
  <c r="Y585" i="1"/>
  <c r="X585" i="1"/>
  <c r="W585" i="1"/>
  <c r="V585" i="1"/>
  <c r="T585" i="1"/>
  <c r="S585" i="1"/>
  <c r="R585" i="1"/>
  <c r="Q585" i="1"/>
  <c r="P585" i="1"/>
  <c r="O585" i="1"/>
  <c r="N585" i="1"/>
  <c r="M585" i="1"/>
  <c r="L585" i="1"/>
  <c r="K585" i="1"/>
  <c r="J585" i="1"/>
  <c r="I585" i="1"/>
  <c r="G585" i="1"/>
  <c r="H585" i="1" s="1"/>
  <c r="BA583" i="1"/>
  <c r="AZ583" i="1"/>
  <c r="AY583" i="1"/>
  <c r="AX583" i="1"/>
  <c r="AW583" i="1"/>
  <c r="AV583" i="1"/>
  <c r="AT583" i="1"/>
  <c r="AS583" i="1"/>
  <c r="AR583" i="1"/>
  <c r="AQ583" i="1"/>
  <c r="AP583" i="1"/>
  <c r="AO583" i="1"/>
  <c r="AN583" i="1"/>
  <c r="AM583" i="1"/>
  <c r="AL583" i="1"/>
  <c r="AK583" i="1"/>
  <c r="AJ583" i="1"/>
  <c r="AI583" i="1"/>
  <c r="AG583" i="1"/>
  <c r="AF583" i="1"/>
  <c r="AE583" i="1"/>
  <c r="AD583" i="1"/>
  <c r="AC583" i="1"/>
  <c r="AB583" i="1"/>
  <c r="AA583" i="1"/>
  <c r="Z583" i="1"/>
  <c r="Y583" i="1"/>
  <c r="X583" i="1"/>
  <c r="W583" i="1"/>
  <c r="V583" i="1"/>
  <c r="T583" i="1"/>
  <c r="S583" i="1"/>
  <c r="R583" i="1"/>
  <c r="Q583" i="1"/>
  <c r="P583" i="1"/>
  <c r="O583" i="1"/>
  <c r="N583" i="1"/>
  <c r="M583" i="1"/>
  <c r="L583" i="1"/>
  <c r="K583" i="1"/>
  <c r="J583" i="1"/>
  <c r="I583" i="1"/>
  <c r="G583" i="1"/>
  <c r="H583" i="1" s="1"/>
  <c r="AZ582" i="1"/>
  <c r="AY582" i="1"/>
  <c r="AX582" i="1"/>
  <c r="AW582" i="1"/>
  <c r="AV582" i="1"/>
  <c r="AT582" i="1"/>
  <c r="AS582" i="1"/>
  <c r="AR582" i="1"/>
  <c r="AQ582" i="1"/>
  <c r="AP582" i="1"/>
  <c r="AO582" i="1"/>
  <c r="AN582" i="1"/>
  <c r="AM582" i="1"/>
  <c r="AL582" i="1"/>
  <c r="AK582" i="1"/>
  <c r="AJ582" i="1"/>
  <c r="AI582" i="1"/>
  <c r="AG582" i="1"/>
  <c r="AF582" i="1"/>
  <c r="AE582" i="1"/>
  <c r="AD582" i="1"/>
  <c r="AC582" i="1"/>
  <c r="AB582" i="1"/>
  <c r="AA582" i="1"/>
  <c r="Z582" i="1"/>
  <c r="Y582" i="1"/>
  <c r="X582" i="1"/>
  <c r="W582" i="1"/>
  <c r="V582" i="1"/>
  <c r="T582" i="1"/>
  <c r="S582" i="1"/>
  <c r="R582" i="1"/>
  <c r="Q582" i="1"/>
  <c r="P582" i="1"/>
  <c r="O582" i="1"/>
  <c r="N582" i="1"/>
  <c r="M582" i="1"/>
  <c r="L582" i="1"/>
  <c r="K582" i="1"/>
  <c r="J582" i="1"/>
  <c r="I582" i="1"/>
  <c r="G582" i="1"/>
  <c r="H582" i="1" s="1"/>
  <c r="BA581" i="1"/>
  <c r="AZ581" i="1"/>
  <c r="AY581" i="1"/>
  <c r="AX581" i="1"/>
  <c r="AW581" i="1"/>
  <c r="AV581" i="1"/>
  <c r="AT581" i="1"/>
  <c r="AS581" i="1"/>
  <c r="AR581" i="1"/>
  <c r="AQ581" i="1"/>
  <c r="AP581" i="1"/>
  <c r="AO581" i="1"/>
  <c r="AN581" i="1"/>
  <c r="AM581" i="1"/>
  <c r="AL581" i="1"/>
  <c r="AK581" i="1"/>
  <c r="AJ581" i="1"/>
  <c r="AI581" i="1"/>
  <c r="AG581" i="1"/>
  <c r="AF581" i="1"/>
  <c r="AE581" i="1"/>
  <c r="AD581" i="1"/>
  <c r="AC581" i="1"/>
  <c r="AB581" i="1"/>
  <c r="AA581" i="1"/>
  <c r="Z581" i="1"/>
  <c r="Y581" i="1"/>
  <c r="X581" i="1"/>
  <c r="W581" i="1"/>
  <c r="V581" i="1"/>
  <c r="T581" i="1"/>
  <c r="S581" i="1"/>
  <c r="R581" i="1"/>
  <c r="Q581" i="1"/>
  <c r="P581" i="1"/>
  <c r="O581" i="1"/>
  <c r="N581" i="1"/>
  <c r="M581" i="1"/>
  <c r="L581" i="1"/>
  <c r="K581" i="1"/>
  <c r="J581" i="1"/>
  <c r="I581" i="1"/>
  <c r="G581" i="1"/>
  <c r="H581" i="1" s="1"/>
  <c r="AZ580" i="1"/>
  <c r="AY580" i="1"/>
  <c r="AX580" i="1"/>
  <c r="AW580" i="1"/>
  <c r="AV580" i="1"/>
  <c r="AT580" i="1"/>
  <c r="AS580" i="1"/>
  <c r="AR580" i="1"/>
  <c r="AQ580" i="1"/>
  <c r="AP580" i="1"/>
  <c r="AO580" i="1"/>
  <c r="AN580" i="1"/>
  <c r="AM580" i="1"/>
  <c r="AL580" i="1"/>
  <c r="AK580" i="1"/>
  <c r="AJ580" i="1"/>
  <c r="AI580" i="1"/>
  <c r="AG580" i="1"/>
  <c r="AF580" i="1"/>
  <c r="AE580" i="1"/>
  <c r="AD580" i="1"/>
  <c r="AC580" i="1"/>
  <c r="AB580" i="1"/>
  <c r="AA580" i="1"/>
  <c r="Z580" i="1"/>
  <c r="Y580" i="1"/>
  <c r="X580" i="1"/>
  <c r="W580" i="1"/>
  <c r="V580" i="1"/>
  <c r="T580" i="1"/>
  <c r="S580" i="1"/>
  <c r="R580" i="1"/>
  <c r="Q580" i="1"/>
  <c r="P580" i="1"/>
  <c r="O580" i="1"/>
  <c r="N580" i="1"/>
  <c r="M580" i="1"/>
  <c r="L580" i="1"/>
  <c r="K580" i="1"/>
  <c r="J580" i="1"/>
  <c r="I580" i="1"/>
  <c r="G580" i="1"/>
  <c r="H580" i="1" s="1"/>
  <c r="BA579" i="1"/>
  <c r="AZ579" i="1"/>
  <c r="AY579" i="1"/>
  <c r="AX579" i="1"/>
  <c r="AW579" i="1"/>
  <c r="AV579" i="1"/>
  <c r="AT579" i="1"/>
  <c r="AS579" i="1"/>
  <c r="AR579" i="1"/>
  <c r="AQ579" i="1"/>
  <c r="AP579" i="1"/>
  <c r="AO579" i="1"/>
  <c r="AN579" i="1"/>
  <c r="AM579" i="1"/>
  <c r="AL579" i="1"/>
  <c r="AK579" i="1"/>
  <c r="AJ579" i="1"/>
  <c r="AI579" i="1"/>
  <c r="AG579" i="1"/>
  <c r="AF579" i="1"/>
  <c r="AE579" i="1"/>
  <c r="AD579" i="1"/>
  <c r="AC579" i="1"/>
  <c r="AB579" i="1"/>
  <c r="AA579" i="1"/>
  <c r="Z579" i="1"/>
  <c r="Y579" i="1"/>
  <c r="X579" i="1"/>
  <c r="W579" i="1"/>
  <c r="V579" i="1"/>
  <c r="T579" i="1"/>
  <c r="S579" i="1"/>
  <c r="R579" i="1"/>
  <c r="Q579" i="1"/>
  <c r="P579" i="1"/>
  <c r="O579" i="1"/>
  <c r="N579" i="1"/>
  <c r="M579" i="1"/>
  <c r="L579" i="1"/>
  <c r="K579" i="1"/>
  <c r="J579" i="1"/>
  <c r="I579" i="1"/>
  <c r="G579" i="1"/>
  <c r="H579" i="1" s="1"/>
  <c r="AZ578" i="1"/>
  <c r="AY578" i="1"/>
  <c r="AX578" i="1"/>
  <c r="AW578" i="1"/>
  <c r="AV578" i="1"/>
  <c r="AT578" i="1"/>
  <c r="AS578" i="1"/>
  <c r="AR578" i="1"/>
  <c r="AQ578" i="1"/>
  <c r="AP578" i="1"/>
  <c r="AO578" i="1"/>
  <c r="AN578" i="1"/>
  <c r="AM578" i="1"/>
  <c r="AL578" i="1"/>
  <c r="AK578" i="1"/>
  <c r="AJ578" i="1"/>
  <c r="AI578" i="1"/>
  <c r="AG578" i="1"/>
  <c r="AF578" i="1"/>
  <c r="AE578" i="1"/>
  <c r="AD578" i="1"/>
  <c r="AC578" i="1"/>
  <c r="AB578" i="1"/>
  <c r="AA578" i="1"/>
  <c r="Z578" i="1"/>
  <c r="Y578" i="1"/>
  <c r="X578" i="1"/>
  <c r="W578" i="1"/>
  <c r="V578" i="1"/>
  <c r="T578" i="1"/>
  <c r="S578" i="1"/>
  <c r="R578" i="1"/>
  <c r="Q578" i="1"/>
  <c r="P578" i="1"/>
  <c r="O578" i="1"/>
  <c r="N578" i="1"/>
  <c r="M578" i="1"/>
  <c r="L578" i="1"/>
  <c r="K578" i="1"/>
  <c r="J578" i="1"/>
  <c r="I578" i="1"/>
  <c r="G578" i="1"/>
  <c r="H578" i="1" s="1"/>
  <c r="AZ577" i="1"/>
  <c r="AY577" i="1"/>
  <c r="AX577" i="1"/>
  <c r="AW577" i="1"/>
  <c r="AV577" i="1"/>
  <c r="AT577" i="1"/>
  <c r="AS577" i="1"/>
  <c r="AR577" i="1"/>
  <c r="AQ577" i="1"/>
  <c r="AP577" i="1"/>
  <c r="AO577" i="1"/>
  <c r="AN577" i="1"/>
  <c r="AM577" i="1"/>
  <c r="AL577" i="1"/>
  <c r="AK577" i="1"/>
  <c r="AJ577" i="1"/>
  <c r="AI577" i="1"/>
  <c r="AG577" i="1"/>
  <c r="AF577" i="1"/>
  <c r="AE577" i="1"/>
  <c r="AD577" i="1"/>
  <c r="AC577" i="1"/>
  <c r="AB577" i="1"/>
  <c r="AA577" i="1"/>
  <c r="Z577" i="1"/>
  <c r="Y577" i="1"/>
  <c r="X577" i="1"/>
  <c r="W577" i="1"/>
  <c r="V577" i="1"/>
  <c r="T577" i="1"/>
  <c r="S577" i="1"/>
  <c r="R577" i="1"/>
  <c r="Q577" i="1"/>
  <c r="P577" i="1"/>
  <c r="O577" i="1"/>
  <c r="N577" i="1"/>
  <c r="M577" i="1"/>
  <c r="L577" i="1"/>
  <c r="K577" i="1"/>
  <c r="J577" i="1"/>
  <c r="I577" i="1"/>
  <c r="G577" i="1"/>
  <c r="H577" i="1" s="1"/>
  <c r="AZ576" i="1"/>
  <c r="AY576" i="1"/>
  <c r="AX576" i="1"/>
  <c r="AW576" i="1"/>
  <c r="AV576" i="1"/>
  <c r="AT576" i="1"/>
  <c r="AS576" i="1"/>
  <c r="AR576" i="1"/>
  <c r="AQ576" i="1"/>
  <c r="AP576" i="1"/>
  <c r="AO576" i="1"/>
  <c r="AN576" i="1"/>
  <c r="AM576" i="1"/>
  <c r="AL576" i="1"/>
  <c r="AK576" i="1"/>
  <c r="AJ576" i="1"/>
  <c r="AI576" i="1"/>
  <c r="AG576" i="1"/>
  <c r="AF576" i="1"/>
  <c r="AE576" i="1"/>
  <c r="AD576" i="1"/>
  <c r="AC576" i="1"/>
  <c r="AB576" i="1"/>
  <c r="AA576" i="1"/>
  <c r="Z576" i="1"/>
  <c r="Y576" i="1"/>
  <c r="X576" i="1"/>
  <c r="W576" i="1"/>
  <c r="V576" i="1"/>
  <c r="T576" i="1"/>
  <c r="S576" i="1"/>
  <c r="R576" i="1"/>
  <c r="Q576" i="1"/>
  <c r="P576" i="1"/>
  <c r="O576" i="1"/>
  <c r="N576" i="1"/>
  <c r="M576" i="1"/>
  <c r="L576" i="1"/>
  <c r="K576" i="1"/>
  <c r="J576" i="1"/>
  <c r="I576" i="1"/>
  <c r="G576" i="1"/>
  <c r="H576" i="1" s="1"/>
  <c r="AZ575" i="1"/>
  <c r="AY575" i="1"/>
  <c r="AX575" i="1"/>
  <c r="AW575" i="1"/>
  <c r="AV575" i="1"/>
  <c r="AT575" i="1"/>
  <c r="AS575" i="1"/>
  <c r="AR575" i="1"/>
  <c r="AQ575" i="1"/>
  <c r="AP575" i="1"/>
  <c r="AO575" i="1"/>
  <c r="AN575" i="1"/>
  <c r="AM575" i="1"/>
  <c r="AL575" i="1"/>
  <c r="AK575" i="1"/>
  <c r="AJ575" i="1"/>
  <c r="AI575" i="1"/>
  <c r="AG575" i="1"/>
  <c r="AF575" i="1"/>
  <c r="AE575" i="1"/>
  <c r="AD575" i="1"/>
  <c r="AC575" i="1"/>
  <c r="AB575" i="1"/>
  <c r="AA575" i="1"/>
  <c r="Z575" i="1"/>
  <c r="Y575" i="1"/>
  <c r="X575" i="1"/>
  <c r="W575" i="1"/>
  <c r="V575" i="1"/>
  <c r="T575" i="1"/>
  <c r="S575" i="1"/>
  <c r="R575" i="1"/>
  <c r="Q575" i="1"/>
  <c r="P575" i="1"/>
  <c r="O575" i="1"/>
  <c r="N575" i="1"/>
  <c r="M575" i="1"/>
  <c r="L575" i="1"/>
  <c r="K575" i="1"/>
  <c r="J575" i="1"/>
  <c r="I575" i="1"/>
  <c r="G575" i="1"/>
  <c r="H575" i="1" s="1"/>
  <c r="AZ574" i="1"/>
  <c r="AY574" i="1"/>
  <c r="AX574" i="1"/>
  <c r="AW574" i="1"/>
  <c r="AV574" i="1"/>
  <c r="AT574" i="1"/>
  <c r="AS574" i="1"/>
  <c r="AR574" i="1"/>
  <c r="AQ574" i="1"/>
  <c r="AP574" i="1"/>
  <c r="AO574" i="1"/>
  <c r="AN574" i="1"/>
  <c r="AM574" i="1"/>
  <c r="AL574" i="1"/>
  <c r="AK574" i="1"/>
  <c r="AJ574" i="1"/>
  <c r="AI574" i="1"/>
  <c r="AG574" i="1"/>
  <c r="AF574" i="1"/>
  <c r="AE574" i="1"/>
  <c r="AD574" i="1"/>
  <c r="AC574" i="1"/>
  <c r="AB574" i="1"/>
  <c r="AA574" i="1"/>
  <c r="Z574" i="1"/>
  <c r="Y574" i="1"/>
  <c r="X574" i="1"/>
  <c r="W574" i="1"/>
  <c r="V574" i="1"/>
  <c r="T574" i="1"/>
  <c r="S574" i="1"/>
  <c r="R574" i="1"/>
  <c r="Q574" i="1"/>
  <c r="P574" i="1"/>
  <c r="O574" i="1"/>
  <c r="N574" i="1"/>
  <c r="M574" i="1"/>
  <c r="L574" i="1"/>
  <c r="K574" i="1"/>
  <c r="J574" i="1"/>
  <c r="I574" i="1"/>
  <c r="G574" i="1"/>
  <c r="H574" i="1" s="1"/>
  <c r="Z572" i="1"/>
  <c r="Y572" i="1"/>
  <c r="X572" i="1"/>
  <c r="W572" i="1"/>
  <c r="V572" i="1"/>
  <c r="T572" i="1"/>
  <c r="S572" i="1"/>
  <c r="R572" i="1"/>
  <c r="Q572" i="1"/>
  <c r="P572" i="1"/>
  <c r="O572" i="1"/>
  <c r="N572" i="1"/>
  <c r="M572" i="1"/>
  <c r="L572" i="1"/>
  <c r="K572" i="1"/>
  <c r="J572" i="1"/>
  <c r="I572" i="1"/>
  <c r="G572" i="1"/>
  <c r="H572" i="1" s="1"/>
  <c r="AA570" i="1"/>
  <c r="Z570" i="1"/>
  <c r="Y570" i="1"/>
  <c r="X570" i="1"/>
  <c r="W570" i="1"/>
  <c r="V570" i="1"/>
  <c r="T570" i="1"/>
  <c r="S570" i="1"/>
  <c r="R570" i="1"/>
  <c r="Q570" i="1"/>
  <c r="P570" i="1"/>
  <c r="O570" i="1"/>
  <c r="N570" i="1"/>
  <c r="M570" i="1"/>
  <c r="L570" i="1"/>
  <c r="K570" i="1"/>
  <c r="J570" i="1"/>
  <c r="I570" i="1"/>
  <c r="G570" i="1"/>
  <c r="H570" i="1" s="1"/>
  <c r="Y569" i="1"/>
  <c r="X569" i="1"/>
  <c r="W569" i="1"/>
  <c r="V569" i="1"/>
  <c r="T569" i="1"/>
  <c r="S569" i="1"/>
  <c r="R569" i="1"/>
  <c r="Q569" i="1"/>
  <c r="P569" i="1"/>
  <c r="O569" i="1"/>
  <c r="N569" i="1"/>
  <c r="M569" i="1"/>
  <c r="L569" i="1"/>
  <c r="K569" i="1"/>
  <c r="J569" i="1"/>
  <c r="I569" i="1"/>
  <c r="G569" i="1"/>
  <c r="H569" i="1" s="1"/>
  <c r="AA568" i="1"/>
  <c r="Z568" i="1"/>
  <c r="Y568" i="1"/>
  <c r="X568" i="1"/>
  <c r="W568" i="1"/>
  <c r="V568" i="1"/>
  <c r="T568" i="1"/>
  <c r="S568" i="1"/>
  <c r="R568" i="1"/>
  <c r="Q568" i="1"/>
  <c r="P568" i="1"/>
  <c r="O568" i="1"/>
  <c r="N568" i="1"/>
  <c r="M568" i="1"/>
  <c r="L568" i="1"/>
  <c r="K568" i="1"/>
  <c r="J568" i="1"/>
  <c r="I568" i="1"/>
  <c r="G568" i="1"/>
  <c r="H568" i="1" s="1"/>
  <c r="Y567" i="1"/>
  <c r="X567" i="1"/>
  <c r="W567" i="1"/>
  <c r="V567" i="1"/>
  <c r="T567" i="1"/>
  <c r="S567" i="1"/>
  <c r="R567" i="1"/>
  <c r="Q567" i="1"/>
  <c r="P567" i="1"/>
  <c r="O567" i="1"/>
  <c r="N567" i="1"/>
  <c r="M567" i="1"/>
  <c r="L567" i="1"/>
  <c r="K567" i="1"/>
  <c r="J567" i="1"/>
  <c r="I567" i="1"/>
  <c r="G567" i="1"/>
  <c r="H567" i="1" s="1"/>
  <c r="V566" i="1"/>
  <c r="T566" i="1"/>
  <c r="S566" i="1"/>
  <c r="R566" i="1"/>
  <c r="Q566" i="1"/>
  <c r="P566" i="1"/>
  <c r="O566" i="1"/>
  <c r="N566" i="1"/>
  <c r="M566" i="1"/>
  <c r="L566" i="1"/>
  <c r="K566" i="1"/>
  <c r="J566" i="1"/>
  <c r="I566" i="1"/>
  <c r="G566" i="1"/>
  <c r="H566" i="1" s="1"/>
  <c r="M564" i="1"/>
  <c r="L564" i="1"/>
  <c r="K564" i="1"/>
  <c r="J564" i="1"/>
  <c r="I564" i="1"/>
  <c r="G564" i="1"/>
  <c r="H564" i="1" s="1"/>
  <c r="M563" i="1"/>
  <c r="L563" i="1"/>
  <c r="K563" i="1"/>
  <c r="J563" i="1"/>
  <c r="I563" i="1"/>
  <c r="G563" i="1"/>
  <c r="H563" i="1" s="1"/>
  <c r="M562" i="1"/>
  <c r="L562" i="1"/>
  <c r="K562" i="1"/>
  <c r="J562" i="1"/>
  <c r="I562" i="1"/>
  <c r="G562" i="1"/>
  <c r="H562" i="1" s="1"/>
  <c r="L561" i="1"/>
  <c r="K561" i="1"/>
  <c r="J561" i="1"/>
  <c r="I561" i="1"/>
  <c r="G561" i="1"/>
  <c r="H561" i="1" s="1"/>
  <c r="M560" i="1"/>
  <c r="L560" i="1"/>
  <c r="K560" i="1"/>
  <c r="J560" i="1"/>
  <c r="I560" i="1"/>
  <c r="G560" i="1"/>
  <c r="H560" i="1" s="1"/>
  <c r="K559" i="1"/>
  <c r="J559" i="1"/>
  <c r="I559" i="1"/>
  <c r="G559" i="1"/>
  <c r="H559" i="1" s="1"/>
  <c r="K558" i="1"/>
  <c r="J558" i="1"/>
  <c r="I558" i="1"/>
  <c r="G558" i="1"/>
  <c r="H558" i="1" s="1"/>
  <c r="G557" i="1"/>
  <c r="H557" i="1" s="1"/>
  <c r="G556" i="1"/>
  <c r="H556" i="1" s="1"/>
  <c r="M554" i="1"/>
  <c r="L554" i="1"/>
  <c r="K554" i="1"/>
  <c r="J554" i="1"/>
  <c r="I554" i="1"/>
  <c r="G554" i="1"/>
  <c r="H554" i="1" s="1"/>
  <c r="L553" i="1"/>
  <c r="K553" i="1"/>
  <c r="J553" i="1"/>
  <c r="I553" i="1"/>
  <c r="G553" i="1"/>
  <c r="H553" i="1" s="1"/>
  <c r="L552" i="1"/>
  <c r="K552" i="1"/>
  <c r="J552" i="1"/>
  <c r="I552" i="1"/>
  <c r="G552" i="1"/>
  <c r="H552" i="1" s="1"/>
  <c r="L551" i="1"/>
  <c r="K551" i="1"/>
  <c r="J551" i="1"/>
  <c r="I551" i="1"/>
  <c r="G551" i="1"/>
  <c r="H551" i="1" s="1"/>
  <c r="L550" i="1"/>
  <c r="K550" i="1"/>
  <c r="J550" i="1"/>
  <c r="I550" i="1"/>
  <c r="G550" i="1"/>
  <c r="H550" i="1" s="1"/>
  <c r="K549" i="1"/>
  <c r="J549" i="1"/>
  <c r="I549" i="1"/>
  <c r="G549" i="1"/>
  <c r="H549" i="1" s="1"/>
  <c r="K548" i="1"/>
  <c r="J548" i="1"/>
  <c r="I548" i="1"/>
  <c r="G548" i="1"/>
  <c r="H548" i="1" s="1"/>
  <c r="K547" i="1"/>
  <c r="J547" i="1"/>
  <c r="I547" i="1"/>
  <c r="G547" i="1"/>
  <c r="H547" i="1" s="1"/>
  <c r="J546" i="1"/>
  <c r="I546" i="1"/>
  <c r="G546" i="1"/>
  <c r="H546" i="1" s="1"/>
  <c r="J545" i="1"/>
  <c r="I545" i="1"/>
  <c r="G545" i="1"/>
  <c r="H545" i="1" s="1"/>
  <c r="Z541" i="1"/>
  <c r="Y541" i="1"/>
  <c r="X541" i="1"/>
  <c r="W541" i="1"/>
  <c r="V541" i="1"/>
  <c r="T541" i="1"/>
  <c r="S541" i="1"/>
  <c r="R541" i="1"/>
  <c r="Q541" i="1"/>
  <c r="P541" i="1"/>
  <c r="O541" i="1"/>
  <c r="N541" i="1"/>
  <c r="M541" i="1"/>
  <c r="L541" i="1"/>
  <c r="K541" i="1"/>
  <c r="J541" i="1"/>
  <c r="I541" i="1"/>
  <c r="G541" i="1"/>
  <c r="H541" i="1" s="1"/>
  <c r="Z540" i="1"/>
  <c r="Y540" i="1"/>
  <c r="X540" i="1"/>
  <c r="W540" i="1"/>
  <c r="V540" i="1"/>
  <c r="T540" i="1"/>
  <c r="S540" i="1"/>
  <c r="R540" i="1"/>
  <c r="Q540" i="1"/>
  <c r="P540" i="1"/>
  <c r="O540" i="1"/>
  <c r="N540" i="1"/>
  <c r="M540" i="1"/>
  <c r="L540" i="1"/>
  <c r="K540" i="1"/>
  <c r="J540" i="1"/>
  <c r="I540" i="1"/>
  <c r="G540" i="1"/>
  <c r="H540" i="1" s="1"/>
  <c r="Z538" i="1"/>
  <c r="Y538" i="1"/>
  <c r="X538" i="1"/>
  <c r="W538" i="1"/>
  <c r="V538" i="1"/>
  <c r="T538" i="1"/>
  <c r="S538" i="1"/>
  <c r="R538" i="1"/>
  <c r="Q538" i="1"/>
  <c r="P538" i="1"/>
  <c r="O538" i="1"/>
  <c r="N538" i="1"/>
  <c r="M538" i="1"/>
  <c r="L538" i="1"/>
  <c r="K538" i="1"/>
  <c r="J538" i="1"/>
  <c r="I538" i="1"/>
  <c r="G538" i="1"/>
  <c r="H538" i="1" s="1"/>
  <c r="X537" i="1"/>
  <c r="W537" i="1"/>
  <c r="V537" i="1"/>
  <c r="T537" i="1"/>
  <c r="S537" i="1"/>
  <c r="R537" i="1"/>
  <c r="Q537" i="1"/>
  <c r="P537" i="1"/>
  <c r="O537" i="1"/>
  <c r="N537" i="1"/>
  <c r="M537" i="1"/>
  <c r="L537" i="1"/>
  <c r="K537" i="1"/>
  <c r="J537" i="1"/>
  <c r="I537" i="1"/>
  <c r="G537" i="1"/>
  <c r="H537" i="1" s="1"/>
  <c r="W535" i="1"/>
  <c r="V535" i="1"/>
  <c r="T535" i="1"/>
  <c r="S535" i="1"/>
  <c r="R535" i="1"/>
  <c r="Q535" i="1"/>
  <c r="P535" i="1"/>
  <c r="O535" i="1"/>
  <c r="N535" i="1"/>
  <c r="M535" i="1"/>
  <c r="L535" i="1"/>
  <c r="K535" i="1"/>
  <c r="J535" i="1"/>
  <c r="I535" i="1"/>
  <c r="G535" i="1"/>
  <c r="H535" i="1" s="1"/>
  <c r="W534" i="1"/>
  <c r="V534" i="1"/>
  <c r="T534" i="1"/>
  <c r="S534" i="1"/>
  <c r="R534" i="1"/>
  <c r="Q534" i="1"/>
  <c r="P534" i="1"/>
  <c r="O534" i="1"/>
  <c r="N534" i="1"/>
  <c r="M534" i="1"/>
  <c r="L534" i="1"/>
  <c r="K534" i="1"/>
  <c r="J534" i="1"/>
  <c r="I534" i="1"/>
  <c r="G534" i="1"/>
  <c r="H534" i="1" s="1"/>
  <c r="Y532" i="1"/>
  <c r="X532" i="1"/>
  <c r="W532" i="1"/>
  <c r="V532" i="1"/>
  <c r="T532" i="1"/>
  <c r="S532" i="1"/>
  <c r="R532" i="1"/>
  <c r="Q532" i="1"/>
  <c r="P532" i="1"/>
  <c r="O532" i="1"/>
  <c r="N532" i="1"/>
  <c r="M532" i="1"/>
  <c r="L532" i="1"/>
  <c r="K532" i="1"/>
  <c r="J532" i="1"/>
  <c r="I532" i="1"/>
  <c r="G532" i="1"/>
  <c r="H532" i="1" s="1"/>
  <c r="W531" i="1"/>
  <c r="V531" i="1"/>
  <c r="T531" i="1"/>
  <c r="S531" i="1"/>
  <c r="R531" i="1"/>
  <c r="Q531" i="1"/>
  <c r="P531" i="1"/>
  <c r="O531" i="1"/>
  <c r="N531" i="1"/>
  <c r="M531" i="1"/>
  <c r="L531" i="1"/>
  <c r="K531" i="1"/>
  <c r="J531" i="1"/>
  <c r="I531" i="1"/>
  <c r="G531" i="1"/>
  <c r="H531" i="1" s="1"/>
  <c r="V530" i="1"/>
  <c r="T530" i="1"/>
  <c r="S530" i="1"/>
  <c r="R530" i="1"/>
  <c r="Q530" i="1"/>
  <c r="P530" i="1"/>
  <c r="O530" i="1"/>
  <c r="N530" i="1"/>
  <c r="M530" i="1"/>
  <c r="L530" i="1"/>
  <c r="K530" i="1"/>
  <c r="J530" i="1"/>
  <c r="I530" i="1"/>
  <c r="G530" i="1"/>
  <c r="H530" i="1" s="1"/>
  <c r="Y529" i="1"/>
  <c r="X529" i="1"/>
  <c r="W529" i="1"/>
  <c r="V529" i="1"/>
  <c r="T529" i="1"/>
  <c r="S529" i="1"/>
  <c r="R529" i="1"/>
  <c r="Q529" i="1"/>
  <c r="P529" i="1"/>
  <c r="O529" i="1"/>
  <c r="N529" i="1"/>
  <c r="M529" i="1"/>
  <c r="L529" i="1"/>
  <c r="K529" i="1"/>
  <c r="J529" i="1"/>
  <c r="I529" i="1"/>
  <c r="G529" i="1"/>
  <c r="H529" i="1" s="1"/>
  <c r="V528" i="1"/>
  <c r="T528" i="1"/>
  <c r="S528" i="1"/>
  <c r="R528" i="1"/>
  <c r="Q528" i="1"/>
  <c r="P528" i="1"/>
  <c r="O528" i="1"/>
  <c r="N528" i="1"/>
  <c r="M528" i="1"/>
  <c r="L528" i="1"/>
  <c r="K528" i="1"/>
  <c r="J528" i="1"/>
  <c r="I528" i="1"/>
  <c r="G528" i="1"/>
  <c r="H528" i="1" s="1"/>
  <c r="Z526" i="1"/>
  <c r="Y526" i="1"/>
  <c r="X526" i="1"/>
  <c r="W526" i="1"/>
  <c r="V526" i="1"/>
  <c r="T526" i="1"/>
  <c r="S526" i="1"/>
  <c r="R526" i="1"/>
  <c r="Q526" i="1"/>
  <c r="P526" i="1"/>
  <c r="O526" i="1"/>
  <c r="N526" i="1"/>
  <c r="M526" i="1"/>
  <c r="L526" i="1"/>
  <c r="K526" i="1"/>
  <c r="J526" i="1"/>
  <c r="I526" i="1"/>
  <c r="G526" i="1"/>
  <c r="H526" i="1" s="1"/>
  <c r="N525" i="1"/>
  <c r="M525" i="1"/>
  <c r="L525" i="1"/>
  <c r="K525" i="1"/>
  <c r="J525" i="1"/>
  <c r="I525" i="1"/>
  <c r="G525" i="1"/>
  <c r="H525" i="1" s="1"/>
  <c r="AS522" i="1"/>
  <c r="AR522" i="1"/>
  <c r="AQ522" i="1"/>
  <c r="AP522" i="1"/>
  <c r="AO522" i="1"/>
  <c r="AN522" i="1"/>
  <c r="AM522" i="1"/>
  <c r="AL522" i="1"/>
  <c r="AK522" i="1"/>
  <c r="AJ522" i="1"/>
  <c r="AI522" i="1"/>
  <c r="AG522" i="1"/>
  <c r="AF522" i="1"/>
  <c r="AE522" i="1"/>
  <c r="AD522" i="1"/>
  <c r="AC522" i="1"/>
  <c r="AB522" i="1"/>
  <c r="AA522" i="1"/>
  <c r="Z522" i="1"/>
  <c r="Y522" i="1"/>
  <c r="X522" i="1"/>
  <c r="W522" i="1"/>
  <c r="V522" i="1"/>
  <c r="T522" i="1"/>
  <c r="S522" i="1"/>
  <c r="R522" i="1"/>
  <c r="Q522" i="1"/>
  <c r="P522" i="1"/>
  <c r="O522" i="1"/>
  <c r="N522" i="1"/>
  <c r="M522" i="1"/>
  <c r="L522" i="1"/>
  <c r="K522" i="1"/>
  <c r="J522" i="1"/>
  <c r="I522" i="1"/>
  <c r="G522" i="1"/>
  <c r="H522" i="1" s="1"/>
  <c r="AL521" i="1"/>
  <c r="AK521" i="1"/>
  <c r="AJ521" i="1"/>
  <c r="AI521" i="1"/>
  <c r="AG521" i="1"/>
  <c r="AF521" i="1"/>
  <c r="AE521" i="1"/>
  <c r="AD521" i="1"/>
  <c r="AC521" i="1"/>
  <c r="AB521" i="1"/>
  <c r="AA521" i="1"/>
  <c r="Z521" i="1"/>
  <c r="Y521" i="1"/>
  <c r="X521" i="1"/>
  <c r="W521" i="1"/>
  <c r="V521" i="1"/>
  <c r="T521" i="1"/>
  <c r="S521" i="1"/>
  <c r="R521" i="1"/>
  <c r="Q521" i="1"/>
  <c r="P521" i="1"/>
  <c r="O521" i="1"/>
  <c r="N521" i="1"/>
  <c r="M521" i="1"/>
  <c r="L521" i="1"/>
  <c r="K521" i="1"/>
  <c r="J521" i="1"/>
  <c r="I521" i="1"/>
  <c r="G521" i="1"/>
  <c r="H521" i="1" s="1"/>
  <c r="AS520" i="1"/>
  <c r="AR520" i="1"/>
  <c r="AQ520" i="1"/>
  <c r="AP520" i="1"/>
  <c r="AO520" i="1"/>
  <c r="AN520" i="1"/>
  <c r="AM520" i="1"/>
  <c r="AL520" i="1"/>
  <c r="AK520" i="1"/>
  <c r="AJ520" i="1"/>
  <c r="AI520" i="1"/>
  <c r="AG520" i="1"/>
  <c r="AF520" i="1"/>
  <c r="AE520" i="1"/>
  <c r="AD520" i="1"/>
  <c r="AC520" i="1"/>
  <c r="AB520" i="1"/>
  <c r="AA520" i="1"/>
  <c r="Z520" i="1"/>
  <c r="Y520" i="1"/>
  <c r="X520" i="1"/>
  <c r="W520" i="1"/>
  <c r="V520" i="1"/>
  <c r="T520" i="1"/>
  <c r="S520" i="1"/>
  <c r="R520" i="1"/>
  <c r="Q520" i="1"/>
  <c r="P520" i="1"/>
  <c r="O520" i="1"/>
  <c r="N520" i="1"/>
  <c r="M520" i="1"/>
  <c r="L520" i="1"/>
  <c r="K520" i="1"/>
  <c r="J520" i="1"/>
  <c r="I520" i="1"/>
  <c r="G520" i="1"/>
  <c r="H520" i="1" s="1"/>
  <c r="AL519" i="1"/>
  <c r="AK519" i="1"/>
  <c r="AJ519" i="1"/>
  <c r="AI519" i="1"/>
  <c r="AG519" i="1"/>
  <c r="AF519" i="1"/>
  <c r="AE519" i="1"/>
  <c r="AD519" i="1"/>
  <c r="AC519" i="1"/>
  <c r="AB519" i="1"/>
  <c r="AA519" i="1"/>
  <c r="Z519" i="1"/>
  <c r="Y519" i="1"/>
  <c r="X519" i="1"/>
  <c r="W519" i="1"/>
  <c r="V519" i="1"/>
  <c r="T519" i="1"/>
  <c r="S519" i="1"/>
  <c r="R519" i="1"/>
  <c r="Q519" i="1"/>
  <c r="P519" i="1"/>
  <c r="O519" i="1"/>
  <c r="N519" i="1"/>
  <c r="M519" i="1"/>
  <c r="L519" i="1"/>
  <c r="K519" i="1"/>
  <c r="J519" i="1"/>
  <c r="I519" i="1"/>
  <c r="G519" i="1"/>
  <c r="H519" i="1" s="1"/>
  <c r="AT518" i="1"/>
  <c r="AS518" i="1"/>
  <c r="AR518" i="1"/>
  <c r="AQ518" i="1"/>
  <c r="AP518" i="1"/>
  <c r="AO518" i="1"/>
  <c r="AN518" i="1"/>
  <c r="AM518" i="1"/>
  <c r="AL518" i="1"/>
  <c r="AK518" i="1"/>
  <c r="AJ518" i="1"/>
  <c r="AI518" i="1"/>
  <c r="AG518" i="1"/>
  <c r="AF518" i="1"/>
  <c r="AE518" i="1"/>
  <c r="AD518" i="1"/>
  <c r="AC518" i="1"/>
  <c r="AB518" i="1"/>
  <c r="AA518" i="1"/>
  <c r="Z518" i="1"/>
  <c r="Y518" i="1"/>
  <c r="X518" i="1"/>
  <c r="W518" i="1"/>
  <c r="V518" i="1"/>
  <c r="T518" i="1"/>
  <c r="S518" i="1"/>
  <c r="R518" i="1"/>
  <c r="Q518" i="1"/>
  <c r="P518" i="1"/>
  <c r="O518" i="1"/>
  <c r="N518" i="1"/>
  <c r="M518" i="1"/>
  <c r="L518" i="1"/>
  <c r="K518" i="1"/>
  <c r="J518" i="1"/>
  <c r="I518" i="1"/>
  <c r="G518" i="1"/>
  <c r="H518" i="1" s="1"/>
  <c r="AL517" i="1"/>
  <c r="AK517" i="1"/>
  <c r="AJ517" i="1"/>
  <c r="AI517" i="1"/>
  <c r="AG517" i="1"/>
  <c r="AF517" i="1"/>
  <c r="AE517" i="1"/>
  <c r="AD517" i="1"/>
  <c r="AC517" i="1"/>
  <c r="AB517" i="1"/>
  <c r="AA517" i="1"/>
  <c r="Z517" i="1"/>
  <c r="Y517" i="1"/>
  <c r="X517" i="1"/>
  <c r="W517" i="1"/>
  <c r="V517" i="1"/>
  <c r="T517" i="1"/>
  <c r="S517" i="1"/>
  <c r="R517" i="1"/>
  <c r="Q517" i="1"/>
  <c r="P517" i="1"/>
  <c r="O517" i="1"/>
  <c r="N517" i="1"/>
  <c r="M517" i="1"/>
  <c r="L517" i="1"/>
  <c r="K517" i="1"/>
  <c r="J517" i="1"/>
  <c r="I517" i="1"/>
  <c r="G517" i="1"/>
  <c r="H517" i="1" s="1"/>
  <c r="AR515" i="1"/>
  <c r="AQ515" i="1"/>
  <c r="AP515" i="1"/>
  <c r="AO515" i="1"/>
  <c r="AN515" i="1"/>
  <c r="AM515" i="1"/>
  <c r="AL515" i="1"/>
  <c r="AK515" i="1"/>
  <c r="AJ515" i="1"/>
  <c r="AI515" i="1"/>
  <c r="AG515" i="1"/>
  <c r="AF515" i="1"/>
  <c r="AE515" i="1"/>
  <c r="AD515" i="1"/>
  <c r="AC515" i="1"/>
  <c r="AB515" i="1"/>
  <c r="AA515" i="1"/>
  <c r="Z515" i="1"/>
  <c r="Y515" i="1"/>
  <c r="X515" i="1"/>
  <c r="W515" i="1"/>
  <c r="V515" i="1"/>
  <c r="T515" i="1"/>
  <c r="S515" i="1"/>
  <c r="R515" i="1"/>
  <c r="Q515" i="1"/>
  <c r="P515" i="1"/>
  <c r="O515" i="1"/>
  <c r="N515" i="1"/>
  <c r="M515" i="1"/>
  <c r="L515" i="1"/>
  <c r="K515" i="1"/>
  <c r="J515" i="1"/>
  <c r="I515" i="1"/>
  <c r="G515" i="1"/>
  <c r="H515" i="1" s="1"/>
  <c r="AP514" i="1"/>
  <c r="AO514" i="1"/>
  <c r="AN514" i="1"/>
  <c r="AM514" i="1"/>
  <c r="AL514" i="1"/>
  <c r="AK514" i="1"/>
  <c r="AJ514" i="1"/>
  <c r="AI514" i="1"/>
  <c r="AG514" i="1"/>
  <c r="AF514" i="1"/>
  <c r="AE514" i="1"/>
  <c r="AD514" i="1"/>
  <c r="AC514" i="1"/>
  <c r="AB514" i="1"/>
  <c r="AA514" i="1"/>
  <c r="Z514" i="1"/>
  <c r="Y514" i="1"/>
  <c r="X514" i="1"/>
  <c r="W514" i="1"/>
  <c r="V514" i="1"/>
  <c r="T514" i="1"/>
  <c r="S514" i="1"/>
  <c r="R514" i="1"/>
  <c r="Q514" i="1"/>
  <c r="P514" i="1"/>
  <c r="O514" i="1"/>
  <c r="N514" i="1"/>
  <c r="M514" i="1"/>
  <c r="L514" i="1"/>
  <c r="K514" i="1"/>
  <c r="J514" i="1"/>
  <c r="I514" i="1"/>
  <c r="G514" i="1"/>
  <c r="H514" i="1" s="1"/>
  <c r="AK512" i="1"/>
  <c r="AJ512" i="1"/>
  <c r="AI512" i="1"/>
  <c r="AG512" i="1"/>
  <c r="AF512" i="1"/>
  <c r="AE512" i="1"/>
  <c r="AD512" i="1"/>
  <c r="AC512" i="1"/>
  <c r="AB512" i="1"/>
  <c r="AA512" i="1"/>
  <c r="Z512" i="1"/>
  <c r="Y512" i="1"/>
  <c r="X512" i="1"/>
  <c r="W512" i="1"/>
  <c r="V512" i="1"/>
  <c r="T512" i="1"/>
  <c r="S512" i="1"/>
  <c r="R512" i="1"/>
  <c r="Q512" i="1"/>
  <c r="P512" i="1"/>
  <c r="O512" i="1"/>
  <c r="N512" i="1"/>
  <c r="M512" i="1"/>
  <c r="L512" i="1"/>
  <c r="K512" i="1"/>
  <c r="J512" i="1"/>
  <c r="I512" i="1"/>
  <c r="G512" i="1"/>
  <c r="H512" i="1" s="1"/>
  <c r="AK511" i="1"/>
  <c r="AJ511" i="1"/>
  <c r="AI511" i="1"/>
  <c r="AG511" i="1"/>
  <c r="AF511" i="1"/>
  <c r="AE511" i="1"/>
  <c r="AD511" i="1"/>
  <c r="AC511" i="1"/>
  <c r="AB511" i="1"/>
  <c r="AA511" i="1"/>
  <c r="Z511" i="1"/>
  <c r="Y511" i="1"/>
  <c r="X511" i="1"/>
  <c r="W511" i="1"/>
  <c r="V511" i="1"/>
  <c r="T511" i="1"/>
  <c r="S511" i="1"/>
  <c r="R511" i="1"/>
  <c r="Q511" i="1"/>
  <c r="P511" i="1"/>
  <c r="O511" i="1"/>
  <c r="N511" i="1"/>
  <c r="M511" i="1"/>
  <c r="L511" i="1"/>
  <c r="K511" i="1"/>
  <c r="J511" i="1"/>
  <c r="I511" i="1"/>
  <c r="G511" i="1"/>
  <c r="H511" i="1" s="1"/>
  <c r="AR509" i="1"/>
  <c r="AQ509" i="1"/>
  <c r="AP509" i="1"/>
  <c r="AO509" i="1"/>
  <c r="AN509" i="1"/>
  <c r="AM509" i="1"/>
  <c r="AL509" i="1"/>
  <c r="AK509" i="1"/>
  <c r="AJ509" i="1"/>
  <c r="AI509" i="1"/>
  <c r="AG509" i="1"/>
  <c r="AF509" i="1"/>
  <c r="AE509" i="1"/>
  <c r="AD509" i="1"/>
  <c r="AC509" i="1"/>
  <c r="AB509" i="1"/>
  <c r="AA509" i="1"/>
  <c r="Z509" i="1"/>
  <c r="Y509" i="1"/>
  <c r="X509" i="1"/>
  <c r="W509" i="1"/>
  <c r="V509" i="1"/>
  <c r="T509" i="1"/>
  <c r="S509" i="1"/>
  <c r="R509" i="1"/>
  <c r="Q509" i="1"/>
  <c r="P509" i="1"/>
  <c r="O509" i="1"/>
  <c r="N509" i="1"/>
  <c r="M509" i="1"/>
  <c r="L509" i="1"/>
  <c r="K509" i="1"/>
  <c r="J509" i="1"/>
  <c r="I509" i="1"/>
  <c r="G509" i="1"/>
  <c r="H509" i="1" s="1"/>
  <c r="AN508" i="1"/>
  <c r="AM508" i="1"/>
  <c r="AL508" i="1"/>
  <c r="AK508" i="1"/>
  <c r="AJ508" i="1"/>
  <c r="AI508" i="1"/>
  <c r="AG508" i="1"/>
  <c r="AF508" i="1"/>
  <c r="AE508" i="1"/>
  <c r="AD508" i="1"/>
  <c r="AC508" i="1"/>
  <c r="AB508" i="1"/>
  <c r="AA508" i="1"/>
  <c r="Z508" i="1"/>
  <c r="Y508" i="1"/>
  <c r="X508" i="1"/>
  <c r="W508" i="1"/>
  <c r="V508" i="1"/>
  <c r="T508" i="1"/>
  <c r="S508" i="1"/>
  <c r="R508" i="1"/>
  <c r="Q508" i="1"/>
  <c r="P508" i="1"/>
  <c r="O508" i="1"/>
  <c r="N508" i="1"/>
  <c r="M508" i="1"/>
  <c r="L508" i="1"/>
  <c r="K508" i="1"/>
  <c r="J508" i="1"/>
  <c r="I508" i="1"/>
  <c r="G508" i="1"/>
  <c r="H508" i="1" s="1"/>
  <c r="AR506" i="1"/>
  <c r="AQ506" i="1"/>
  <c r="AP506" i="1"/>
  <c r="AO506" i="1"/>
  <c r="AN506" i="1"/>
  <c r="AM506" i="1"/>
  <c r="AL506" i="1"/>
  <c r="AK506" i="1"/>
  <c r="AJ506" i="1"/>
  <c r="AI506" i="1"/>
  <c r="AG506" i="1"/>
  <c r="AF506" i="1"/>
  <c r="AE506" i="1"/>
  <c r="AD506" i="1"/>
  <c r="AC506" i="1"/>
  <c r="AB506" i="1"/>
  <c r="AA506" i="1"/>
  <c r="Z506" i="1"/>
  <c r="Y506" i="1"/>
  <c r="X506" i="1"/>
  <c r="W506" i="1"/>
  <c r="V506" i="1"/>
  <c r="T506" i="1"/>
  <c r="S506" i="1"/>
  <c r="R506" i="1"/>
  <c r="Q506" i="1"/>
  <c r="P506" i="1"/>
  <c r="O506" i="1"/>
  <c r="N506" i="1"/>
  <c r="M506" i="1"/>
  <c r="L506" i="1"/>
  <c r="K506" i="1"/>
  <c r="J506" i="1"/>
  <c r="I506" i="1"/>
  <c r="G506" i="1"/>
  <c r="H506" i="1" s="1"/>
  <c r="AM505" i="1"/>
  <c r="AL505" i="1"/>
  <c r="AK505" i="1"/>
  <c r="AJ505" i="1"/>
  <c r="AI505" i="1"/>
  <c r="AG505" i="1"/>
  <c r="AF505" i="1"/>
  <c r="AE505" i="1"/>
  <c r="AD505" i="1"/>
  <c r="AC505" i="1"/>
  <c r="AB505" i="1"/>
  <c r="AA505" i="1"/>
  <c r="Z505" i="1"/>
  <c r="Y505" i="1"/>
  <c r="X505" i="1"/>
  <c r="W505" i="1"/>
  <c r="V505" i="1"/>
  <c r="T505" i="1"/>
  <c r="S505" i="1"/>
  <c r="R505" i="1"/>
  <c r="Q505" i="1"/>
  <c r="P505" i="1"/>
  <c r="O505" i="1"/>
  <c r="N505" i="1"/>
  <c r="M505" i="1"/>
  <c r="L505" i="1"/>
  <c r="K505" i="1"/>
  <c r="J505" i="1"/>
  <c r="I505" i="1"/>
  <c r="G505" i="1"/>
  <c r="H505" i="1" s="1"/>
  <c r="AA503" i="1"/>
  <c r="Z503" i="1"/>
  <c r="Y503" i="1"/>
  <c r="X503" i="1"/>
  <c r="W503" i="1"/>
  <c r="V503" i="1"/>
  <c r="T503" i="1"/>
  <c r="S503" i="1"/>
  <c r="R503" i="1"/>
  <c r="Q503" i="1"/>
  <c r="P503" i="1"/>
  <c r="O503" i="1"/>
  <c r="N503" i="1"/>
  <c r="M503" i="1"/>
  <c r="L503" i="1"/>
  <c r="K503" i="1"/>
  <c r="J503" i="1"/>
  <c r="I503" i="1"/>
  <c r="G503" i="1"/>
  <c r="H503" i="1" s="1"/>
  <c r="Z502" i="1"/>
  <c r="Y502" i="1"/>
  <c r="X502" i="1"/>
  <c r="W502" i="1"/>
  <c r="V502" i="1"/>
  <c r="T502" i="1"/>
  <c r="S502" i="1"/>
  <c r="R502" i="1"/>
  <c r="Q502" i="1"/>
  <c r="P502" i="1"/>
  <c r="O502" i="1"/>
  <c r="N502" i="1"/>
  <c r="M502" i="1"/>
  <c r="L502" i="1"/>
  <c r="K502" i="1"/>
  <c r="J502" i="1"/>
  <c r="I502" i="1"/>
  <c r="G502" i="1"/>
  <c r="H502" i="1" s="1"/>
  <c r="Z500" i="1"/>
  <c r="Y500" i="1"/>
  <c r="X500" i="1"/>
  <c r="W500" i="1"/>
  <c r="V500" i="1"/>
  <c r="T500" i="1"/>
  <c r="S500" i="1"/>
  <c r="R500" i="1"/>
  <c r="Q500" i="1"/>
  <c r="P500" i="1"/>
  <c r="O500" i="1"/>
  <c r="N500" i="1"/>
  <c r="M500" i="1"/>
  <c r="L500" i="1"/>
  <c r="K500" i="1"/>
  <c r="J500" i="1"/>
  <c r="I500" i="1"/>
  <c r="G500" i="1"/>
  <c r="H500" i="1" s="1"/>
  <c r="Y499" i="1"/>
  <c r="X499" i="1"/>
  <c r="W499" i="1"/>
  <c r="V499" i="1"/>
  <c r="T499" i="1"/>
  <c r="S499" i="1"/>
  <c r="R499" i="1"/>
  <c r="Q499" i="1"/>
  <c r="P499" i="1"/>
  <c r="O499" i="1"/>
  <c r="N499" i="1"/>
  <c r="M499" i="1"/>
  <c r="L499" i="1"/>
  <c r="K499" i="1"/>
  <c r="J499" i="1"/>
  <c r="I499" i="1"/>
  <c r="G499" i="1"/>
  <c r="H499" i="1" s="1"/>
  <c r="Z497" i="1"/>
  <c r="Y497" i="1"/>
  <c r="X497" i="1"/>
  <c r="W497" i="1"/>
  <c r="V497" i="1"/>
  <c r="T497" i="1"/>
  <c r="S497" i="1"/>
  <c r="R497" i="1"/>
  <c r="Q497" i="1"/>
  <c r="P497" i="1"/>
  <c r="O497" i="1"/>
  <c r="N497" i="1"/>
  <c r="M497" i="1"/>
  <c r="L497" i="1"/>
  <c r="K497" i="1"/>
  <c r="J497" i="1"/>
  <c r="I497" i="1"/>
  <c r="G497" i="1"/>
  <c r="H497" i="1" s="1"/>
  <c r="X496" i="1"/>
  <c r="W496" i="1"/>
  <c r="V496" i="1"/>
  <c r="T496" i="1"/>
  <c r="S496" i="1"/>
  <c r="R496" i="1"/>
  <c r="Q496" i="1"/>
  <c r="P496" i="1"/>
  <c r="O496" i="1"/>
  <c r="N496" i="1"/>
  <c r="M496" i="1"/>
  <c r="L496" i="1"/>
  <c r="K496" i="1"/>
  <c r="J496" i="1"/>
  <c r="I496" i="1"/>
  <c r="G496" i="1"/>
  <c r="H496" i="1" s="1"/>
  <c r="W495" i="1"/>
  <c r="V495" i="1"/>
  <c r="T495" i="1"/>
  <c r="S495" i="1"/>
  <c r="R495" i="1"/>
  <c r="Q495" i="1"/>
  <c r="P495" i="1"/>
  <c r="O495" i="1"/>
  <c r="N495" i="1"/>
  <c r="M495" i="1"/>
  <c r="L495" i="1"/>
  <c r="K495" i="1"/>
  <c r="J495" i="1"/>
  <c r="I495" i="1"/>
  <c r="G495" i="1"/>
  <c r="H495" i="1" s="1"/>
  <c r="Z494" i="1"/>
  <c r="Y494" i="1"/>
  <c r="X494" i="1"/>
  <c r="W494" i="1"/>
  <c r="V494" i="1"/>
  <c r="T494" i="1"/>
  <c r="S494" i="1"/>
  <c r="R494" i="1"/>
  <c r="Q494" i="1"/>
  <c r="P494" i="1"/>
  <c r="O494" i="1"/>
  <c r="N494" i="1"/>
  <c r="M494" i="1"/>
  <c r="L494" i="1"/>
  <c r="K494" i="1"/>
  <c r="J494" i="1"/>
  <c r="I494" i="1"/>
  <c r="G494" i="1"/>
  <c r="H494" i="1" s="1"/>
  <c r="W493" i="1"/>
  <c r="V493" i="1"/>
  <c r="T493" i="1"/>
  <c r="S493" i="1"/>
  <c r="R493" i="1"/>
  <c r="Q493" i="1"/>
  <c r="P493" i="1"/>
  <c r="O493" i="1"/>
  <c r="N493" i="1"/>
  <c r="M493" i="1"/>
  <c r="L493" i="1"/>
  <c r="K493" i="1"/>
  <c r="J493" i="1"/>
  <c r="I493" i="1"/>
  <c r="G493" i="1"/>
  <c r="H493" i="1" s="1"/>
  <c r="AZ490" i="1"/>
  <c r="AY490" i="1"/>
  <c r="AX490" i="1"/>
  <c r="AW490" i="1"/>
  <c r="AV490" i="1"/>
  <c r="AT490" i="1"/>
  <c r="AS490" i="1"/>
  <c r="AR490" i="1"/>
  <c r="AQ490" i="1"/>
  <c r="AP490" i="1"/>
  <c r="AO490" i="1"/>
  <c r="AN490" i="1"/>
  <c r="AM490" i="1"/>
  <c r="AL490" i="1"/>
  <c r="AK490" i="1"/>
  <c r="AJ490" i="1"/>
  <c r="AI490" i="1"/>
  <c r="AG490" i="1"/>
  <c r="AF490" i="1"/>
  <c r="AE490" i="1"/>
  <c r="AD490" i="1"/>
  <c r="AC490" i="1"/>
  <c r="AB490" i="1"/>
  <c r="AA490" i="1"/>
  <c r="Z490" i="1"/>
  <c r="Y490" i="1"/>
  <c r="X490" i="1"/>
  <c r="W490" i="1"/>
  <c r="V490" i="1"/>
  <c r="T490" i="1"/>
  <c r="S490" i="1"/>
  <c r="R490" i="1"/>
  <c r="Q490" i="1"/>
  <c r="P490" i="1"/>
  <c r="O490" i="1"/>
  <c r="N490" i="1"/>
  <c r="M490" i="1"/>
  <c r="L490" i="1"/>
  <c r="K490" i="1"/>
  <c r="J490" i="1"/>
  <c r="I490" i="1"/>
  <c r="G490" i="1"/>
  <c r="H490" i="1" s="1"/>
  <c r="BA489" i="1"/>
  <c r="AZ489" i="1"/>
  <c r="AY489" i="1"/>
  <c r="AX489" i="1"/>
  <c r="AW489" i="1"/>
  <c r="AV489" i="1"/>
  <c r="AT489" i="1"/>
  <c r="AS489" i="1"/>
  <c r="AR489" i="1"/>
  <c r="AQ489" i="1"/>
  <c r="AP489" i="1"/>
  <c r="AO489" i="1"/>
  <c r="AN489" i="1"/>
  <c r="AM489" i="1"/>
  <c r="AL489" i="1"/>
  <c r="AK489" i="1"/>
  <c r="AJ489" i="1"/>
  <c r="AI489" i="1"/>
  <c r="AG489" i="1"/>
  <c r="AF489" i="1"/>
  <c r="AE489" i="1"/>
  <c r="AD489" i="1"/>
  <c r="AC489" i="1"/>
  <c r="AB489" i="1"/>
  <c r="AA489" i="1"/>
  <c r="Z489" i="1"/>
  <c r="Y489" i="1"/>
  <c r="X489" i="1"/>
  <c r="W489" i="1"/>
  <c r="V489" i="1"/>
  <c r="T489" i="1"/>
  <c r="S489" i="1"/>
  <c r="R489" i="1"/>
  <c r="Q489" i="1"/>
  <c r="P489" i="1"/>
  <c r="O489" i="1"/>
  <c r="N489" i="1"/>
  <c r="M489" i="1"/>
  <c r="L489" i="1"/>
  <c r="K489" i="1"/>
  <c r="J489" i="1"/>
  <c r="I489" i="1"/>
  <c r="G489" i="1"/>
  <c r="H489" i="1" s="1"/>
  <c r="AZ488" i="1"/>
  <c r="AY488" i="1"/>
  <c r="AX488" i="1"/>
  <c r="AW488" i="1"/>
  <c r="AV488" i="1"/>
  <c r="AT488" i="1"/>
  <c r="AS488" i="1"/>
  <c r="AR488" i="1"/>
  <c r="AQ488" i="1"/>
  <c r="AP488" i="1"/>
  <c r="AO488" i="1"/>
  <c r="AN488" i="1"/>
  <c r="AM488" i="1"/>
  <c r="AL488" i="1"/>
  <c r="AK488" i="1"/>
  <c r="AJ488" i="1"/>
  <c r="AI488" i="1"/>
  <c r="AG488" i="1"/>
  <c r="AF488" i="1"/>
  <c r="AE488" i="1"/>
  <c r="AD488" i="1"/>
  <c r="AC488" i="1"/>
  <c r="AB488" i="1"/>
  <c r="AA488" i="1"/>
  <c r="Z488" i="1"/>
  <c r="Y488" i="1"/>
  <c r="X488" i="1"/>
  <c r="W488" i="1"/>
  <c r="V488" i="1"/>
  <c r="T488" i="1"/>
  <c r="S488" i="1"/>
  <c r="R488" i="1"/>
  <c r="Q488" i="1"/>
  <c r="P488" i="1"/>
  <c r="O488" i="1"/>
  <c r="N488" i="1"/>
  <c r="M488" i="1"/>
  <c r="L488" i="1"/>
  <c r="K488" i="1"/>
  <c r="J488" i="1"/>
  <c r="I488" i="1"/>
  <c r="G488" i="1"/>
  <c r="H488" i="1" s="1"/>
  <c r="AZ487" i="1"/>
  <c r="AY487" i="1"/>
  <c r="AX487" i="1"/>
  <c r="AW487" i="1"/>
  <c r="AV487" i="1"/>
  <c r="AT487" i="1"/>
  <c r="AS487" i="1"/>
  <c r="AR487" i="1"/>
  <c r="AQ487" i="1"/>
  <c r="AP487" i="1"/>
  <c r="AO487" i="1"/>
  <c r="AN487" i="1"/>
  <c r="AM487" i="1"/>
  <c r="AL487" i="1"/>
  <c r="AK487" i="1"/>
  <c r="AJ487" i="1"/>
  <c r="AI487" i="1"/>
  <c r="AG487" i="1"/>
  <c r="AF487" i="1"/>
  <c r="AE487" i="1"/>
  <c r="AD487" i="1"/>
  <c r="AC487" i="1"/>
  <c r="AB487" i="1"/>
  <c r="AA487" i="1"/>
  <c r="Z487" i="1"/>
  <c r="Y487" i="1"/>
  <c r="X487" i="1"/>
  <c r="W487" i="1"/>
  <c r="V487" i="1"/>
  <c r="T487" i="1"/>
  <c r="S487" i="1"/>
  <c r="R487" i="1"/>
  <c r="Q487" i="1"/>
  <c r="P487" i="1"/>
  <c r="O487" i="1"/>
  <c r="N487" i="1"/>
  <c r="M487" i="1"/>
  <c r="L487" i="1"/>
  <c r="K487" i="1"/>
  <c r="J487" i="1"/>
  <c r="I487" i="1"/>
  <c r="G487" i="1"/>
  <c r="H487" i="1" s="1"/>
  <c r="AZ486" i="1"/>
  <c r="AY486" i="1"/>
  <c r="AX486" i="1"/>
  <c r="AW486" i="1"/>
  <c r="AV486" i="1"/>
  <c r="AT486" i="1"/>
  <c r="AS486" i="1"/>
  <c r="AR486" i="1"/>
  <c r="AQ486" i="1"/>
  <c r="AP486" i="1"/>
  <c r="AO486" i="1"/>
  <c r="AN486" i="1"/>
  <c r="AM486" i="1"/>
  <c r="AL486" i="1"/>
  <c r="AK486" i="1"/>
  <c r="AJ486" i="1"/>
  <c r="AI486" i="1"/>
  <c r="AG486" i="1"/>
  <c r="AF486" i="1"/>
  <c r="AE486" i="1"/>
  <c r="AD486" i="1"/>
  <c r="AC486" i="1"/>
  <c r="AB486" i="1"/>
  <c r="AA486" i="1"/>
  <c r="Z486" i="1"/>
  <c r="Y486" i="1"/>
  <c r="X486" i="1"/>
  <c r="W486" i="1"/>
  <c r="V486" i="1"/>
  <c r="T486" i="1"/>
  <c r="S486" i="1"/>
  <c r="R486" i="1"/>
  <c r="Q486" i="1"/>
  <c r="P486" i="1"/>
  <c r="O486" i="1"/>
  <c r="N486" i="1"/>
  <c r="M486" i="1"/>
  <c r="L486" i="1"/>
  <c r="K486" i="1"/>
  <c r="J486" i="1"/>
  <c r="I486" i="1"/>
  <c r="G486" i="1"/>
  <c r="H486" i="1" s="1"/>
  <c r="AZ485" i="1"/>
  <c r="AY485" i="1"/>
  <c r="AX485" i="1"/>
  <c r="AW485" i="1"/>
  <c r="AV485" i="1"/>
  <c r="AT485" i="1"/>
  <c r="AS485" i="1"/>
  <c r="AR485" i="1"/>
  <c r="AQ485" i="1"/>
  <c r="AP485" i="1"/>
  <c r="AO485" i="1"/>
  <c r="AN485" i="1"/>
  <c r="AM485" i="1"/>
  <c r="AL485" i="1"/>
  <c r="AK485" i="1"/>
  <c r="AJ485" i="1"/>
  <c r="AI485" i="1"/>
  <c r="AG485" i="1"/>
  <c r="AF485" i="1"/>
  <c r="AE485" i="1"/>
  <c r="AD485" i="1"/>
  <c r="AC485" i="1"/>
  <c r="AB485" i="1"/>
  <c r="AA485" i="1"/>
  <c r="Z485" i="1"/>
  <c r="Y485" i="1"/>
  <c r="X485" i="1"/>
  <c r="W485" i="1"/>
  <c r="V485" i="1"/>
  <c r="T485" i="1"/>
  <c r="S485" i="1"/>
  <c r="R485" i="1"/>
  <c r="Q485" i="1"/>
  <c r="P485" i="1"/>
  <c r="O485" i="1"/>
  <c r="N485" i="1"/>
  <c r="M485" i="1"/>
  <c r="L485" i="1"/>
  <c r="K485" i="1"/>
  <c r="J485" i="1"/>
  <c r="I485" i="1"/>
  <c r="G485" i="1"/>
  <c r="H485" i="1" s="1"/>
  <c r="AZ484" i="1"/>
  <c r="AY484" i="1"/>
  <c r="AX484" i="1"/>
  <c r="AW484" i="1"/>
  <c r="AV484" i="1"/>
  <c r="AT484" i="1"/>
  <c r="AS484" i="1"/>
  <c r="AR484" i="1"/>
  <c r="AQ484" i="1"/>
  <c r="AP484" i="1"/>
  <c r="AO484" i="1"/>
  <c r="AN484" i="1"/>
  <c r="AM484" i="1"/>
  <c r="AL484" i="1"/>
  <c r="AK484" i="1"/>
  <c r="AJ484" i="1"/>
  <c r="AI484" i="1"/>
  <c r="AG484" i="1"/>
  <c r="AF484" i="1"/>
  <c r="AE484" i="1"/>
  <c r="AD484" i="1"/>
  <c r="AC484" i="1"/>
  <c r="AB484" i="1"/>
  <c r="AA484" i="1"/>
  <c r="Z484" i="1"/>
  <c r="Y484" i="1"/>
  <c r="X484" i="1"/>
  <c r="W484" i="1"/>
  <c r="V484" i="1"/>
  <c r="T484" i="1"/>
  <c r="S484" i="1"/>
  <c r="R484" i="1"/>
  <c r="Q484" i="1"/>
  <c r="P484" i="1"/>
  <c r="O484" i="1"/>
  <c r="N484" i="1"/>
  <c r="M484" i="1"/>
  <c r="L484" i="1"/>
  <c r="K484" i="1"/>
  <c r="J484" i="1"/>
  <c r="I484" i="1"/>
  <c r="G484" i="1"/>
  <c r="H484" i="1" s="1"/>
  <c r="AZ483" i="1"/>
  <c r="AY483" i="1"/>
  <c r="AX483" i="1"/>
  <c r="AW483" i="1"/>
  <c r="AV483" i="1"/>
  <c r="AT483" i="1"/>
  <c r="AS483" i="1"/>
  <c r="AR483" i="1"/>
  <c r="AQ483" i="1"/>
  <c r="AP483" i="1"/>
  <c r="AO483" i="1"/>
  <c r="AN483" i="1"/>
  <c r="AM483" i="1"/>
  <c r="AL483" i="1"/>
  <c r="AK483" i="1"/>
  <c r="AJ483" i="1"/>
  <c r="AI483" i="1"/>
  <c r="AG483" i="1"/>
  <c r="AF483" i="1"/>
  <c r="AE483" i="1"/>
  <c r="AD483" i="1"/>
  <c r="AC483" i="1"/>
  <c r="AB483" i="1"/>
  <c r="AA483" i="1"/>
  <c r="Z483" i="1"/>
  <c r="Y483" i="1"/>
  <c r="X483" i="1"/>
  <c r="W483" i="1"/>
  <c r="V483" i="1"/>
  <c r="T483" i="1"/>
  <c r="S483" i="1"/>
  <c r="R483" i="1"/>
  <c r="Q483" i="1"/>
  <c r="P483" i="1"/>
  <c r="O483" i="1"/>
  <c r="N483" i="1"/>
  <c r="M483" i="1"/>
  <c r="L483" i="1"/>
  <c r="K483" i="1"/>
  <c r="J483" i="1"/>
  <c r="I483" i="1"/>
  <c r="G483" i="1"/>
  <c r="H483" i="1" s="1"/>
  <c r="AZ482" i="1"/>
  <c r="AY482" i="1"/>
  <c r="AX482" i="1"/>
  <c r="AW482" i="1"/>
  <c r="AV482" i="1"/>
  <c r="AT482" i="1"/>
  <c r="AS482" i="1"/>
  <c r="AR482" i="1"/>
  <c r="AQ482" i="1"/>
  <c r="AP482" i="1"/>
  <c r="AO482" i="1"/>
  <c r="AN482" i="1"/>
  <c r="AM482" i="1"/>
  <c r="AL482" i="1"/>
  <c r="AK482" i="1"/>
  <c r="AJ482" i="1"/>
  <c r="AI482" i="1"/>
  <c r="AG482" i="1"/>
  <c r="AF482" i="1"/>
  <c r="AE482" i="1"/>
  <c r="AD482" i="1"/>
  <c r="AC482" i="1"/>
  <c r="AB482" i="1"/>
  <c r="AA482" i="1"/>
  <c r="Z482" i="1"/>
  <c r="Y482" i="1"/>
  <c r="X482" i="1"/>
  <c r="W482" i="1"/>
  <c r="V482" i="1"/>
  <c r="T482" i="1"/>
  <c r="S482" i="1"/>
  <c r="R482" i="1"/>
  <c r="Q482" i="1"/>
  <c r="P482" i="1"/>
  <c r="O482" i="1"/>
  <c r="N482" i="1"/>
  <c r="M482" i="1"/>
  <c r="L482" i="1"/>
  <c r="K482" i="1"/>
  <c r="J482" i="1"/>
  <c r="I482" i="1"/>
  <c r="G482" i="1"/>
  <c r="H482" i="1" s="1"/>
  <c r="BA481" i="1"/>
  <c r="AZ481" i="1"/>
  <c r="AY481" i="1"/>
  <c r="AX481" i="1"/>
  <c r="AW481" i="1"/>
  <c r="AV481" i="1"/>
  <c r="AT481" i="1"/>
  <c r="AS481" i="1"/>
  <c r="AR481" i="1"/>
  <c r="AQ481" i="1"/>
  <c r="AP481" i="1"/>
  <c r="AO481" i="1"/>
  <c r="AN481" i="1"/>
  <c r="AM481" i="1"/>
  <c r="AL481" i="1"/>
  <c r="AK481" i="1"/>
  <c r="AJ481" i="1"/>
  <c r="AI481" i="1"/>
  <c r="AG481" i="1"/>
  <c r="AF481" i="1"/>
  <c r="AE481" i="1"/>
  <c r="AD481" i="1"/>
  <c r="AC481" i="1"/>
  <c r="AB481" i="1"/>
  <c r="AA481" i="1"/>
  <c r="Z481" i="1"/>
  <c r="Y481" i="1"/>
  <c r="X481" i="1"/>
  <c r="W481" i="1"/>
  <c r="V481" i="1"/>
  <c r="T481" i="1"/>
  <c r="S481" i="1"/>
  <c r="R481" i="1"/>
  <c r="Q481" i="1"/>
  <c r="P481" i="1"/>
  <c r="O481" i="1"/>
  <c r="N481" i="1"/>
  <c r="M481" i="1"/>
  <c r="L481" i="1"/>
  <c r="K481" i="1"/>
  <c r="J481" i="1"/>
  <c r="I481" i="1"/>
  <c r="G481" i="1"/>
  <c r="H481" i="1" s="1"/>
  <c r="AZ480" i="1"/>
  <c r="AY480" i="1"/>
  <c r="AX480" i="1"/>
  <c r="AW480" i="1"/>
  <c r="AV480" i="1"/>
  <c r="AT480" i="1"/>
  <c r="AS480" i="1"/>
  <c r="AR480" i="1"/>
  <c r="AQ480" i="1"/>
  <c r="AP480" i="1"/>
  <c r="AO480" i="1"/>
  <c r="AN480" i="1"/>
  <c r="AM480" i="1"/>
  <c r="AL480" i="1"/>
  <c r="AK480" i="1"/>
  <c r="AJ480" i="1"/>
  <c r="AI480" i="1"/>
  <c r="AG480" i="1"/>
  <c r="AF480" i="1"/>
  <c r="AE480" i="1"/>
  <c r="AD480" i="1"/>
  <c r="AC480" i="1"/>
  <c r="AB480" i="1"/>
  <c r="AA480" i="1"/>
  <c r="Z480" i="1"/>
  <c r="Y480" i="1"/>
  <c r="X480" i="1"/>
  <c r="W480" i="1"/>
  <c r="V480" i="1"/>
  <c r="T480" i="1"/>
  <c r="S480" i="1"/>
  <c r="R480" i="1"/>
  <c r="Q480" i="1"/>
  <c r="P480" i="1"/>
  <c r="O480" i="1"/>
  <c r="N480" i="1"/>
  <c r="M480" i="1"/>
  <c r="L480" i="1"/>
  <c r="K480" i="1"/>
  <c r="J480" i="1"/>
  <c r="I480" i="1"/>
  <c r="G480" i="1"/>
  <c r="H480" i="1" s="1"/>
  <c r="AV479" i="1"/>
  <c r="AT479" i="1"/>
  <c r="AS479" i="1"/>
  <c r="AR479" i="1"/>
  <c r="AQ479" i="1"/>
  <c r="AP479" i="1"/>
  <c r="AO479" i="1"/>
  <c r="AN479" i="1"/>
  <c r="AM479" i="1"/>
  <c r="AL479" i="1"/>
  <c r="AK479" i="1"/>
  <c r="AJ479" i="1"/>
  <c r="AI479" i="1"/>
  <c r="AG479" i="1"/>
  <c r="AF479" i="1"/>
  <c r="AE479" i="1"/>
  <c r="AD479" i="1"/>
  <c r="AC479" i="1"/>
  <c r="AB479" i="1"/>
  <c r="AA479" i="1"/>
  <c r="Z479" i="1"/>
  <c r="Y479" i="1"/>
  <c r="X479" i="1"/>
  <c r="W479" i="1"/>
  <c r="V479" i="1"/>
  <c r="T479" i="1"/>
  <c r="S479" i="1"/>
  <c r="R479" i="1"/>
  <c r="Q479" i="1"/>
  <c r="P479" i="1"/>
  <c r="O479" i="1"/>
  <c r="N479" i="1"/>
  <c r="M479" i="1"/>
  <c r="L479" i="1"/>
  <c r="K479" i="1"/>
  <c r="J479" i="1"/>
  <c r="I479" i="1"/>
  <c r="G479" i="1"/>
  <c r="H479" i="1" s="1"/>
  <c r="BA477" i="1"/>
  <c r="AZ477" i="1"/>
  <c r="AY477" i="1"/>
  <c r="AX477" i="1"/>
  <c r="AW477" i="1"/>
  <c r="AV477" i="1"/>
  <c r="AT477" i="1"/>
  <c r="AS477" i="1"/>
  <c r="AR477" i="1"/>
  <c r="AQ477" i="1"/>
  <c r="AP477" i="1"/>
  <c r="AO477" i="1"/>
  <c r="AN477" i="1"/>
  <c r="AM477" i="1"/>
  <c r="AL477" i="1"/>
  <c r="AK477" i="1"/>
  <c r="AJ477" i="1"/>
  <c r="AI477" i="1"/>
  <c r="AG477" i="1"/>
  <c r="AF477" i="1"/>
  <c r="AE477" i="1"/>
  <c r="AD477" i="1"/>
  <c r="AC477" i="1"/>
  <c r="AB477" i="1"/>
  <c r="AA477" i="1"/>
  <c r="Z477" i="1"/>
  <c r="Y477" i="1"/>
  <c r="X477" i="1"/>
  <c r="W477" i="1"/>
  <c r="V477" i="1"/>
  <c r="T477" i="1"/>
  <c r="S477" i="1"/>
  <c r="R477" i="1"/>
  <c r="Q477" i="1"/>
  <c r="P477" i="1"/>
  <c r="O477" i="1"/>
  <c r="N477" i="1"/>
  <c r="M477" i="1"/>
  <c r="L477" i="1"/>
  <c r="K477" i="1"/>
  <c r="J477" i="1"/>
  <c r="I477" i="1"/>
  <c r="G477" i="1"/>
  <c r="H477" i="1" s="1"/>
  <c r="AQ475" i="1"/>
  <c r="AP475" i="1"/>
  <c r="AO475" i="1"/>
  <c r="AN475" i="1"/>
  <c r="AM475" i="1"/>
  <c r="AL475" i="1"/>
  <c r="AK475" i="1"/>
  <c r="AJ475" i="1"/>
  <c r="AI475" i="1"/>
  <c r="AG475" i="1"/>
  <c r="AF475" i="1"/>
  <c r="AE475" i="1"/>
  <c r="AD475" i="1"/>
  <c r="AC475" i="1"/>
  <c r="AB475" i="1"/>
  <c r="AA475" i="1"/>
  <c r="Z475" i="1"/>
  <c r="Y475" i="1"/>
  <c r="X475" i="1"/>
  <c r="W475" i="1"/>
  <c r="V475" i="1"/>
  <c r="T475" i="1"/>
  <c r="S475" i="1"/>
  <c r="R475" i="1"/>
  <c r="Q475" i="1"/>
  <c r="P475" i="1"/>
  <c r="O475" i="1"/>
  <c r="N475" i="1"/>
  <c r="M475" i="1"/>
  <c r="L475" i="1"/>
  <c r="K475" i="1"/>
  <c r="J475" i="1"/>
  <c r="I475" i="1"/>
  <c r="G475" i="1"/>
  <c r="H475" i="1" s="1"/>
  <c r="AR473" i="1"/>
  <c r="AQ473" i="1"/>
  <c r="AP473" i="1"/>
  <c r="AO473" i="1"/>
  <c r="AN473" i="1"/>
  <c r="AM473" i="1"/>
  <c r="AL473" i="1"/>
  <c r="AK473" i="1"/>
  <c r="AJ473" i="1"/>
  <c r="AI473" i="1"/>
  <c r="AG473" i="1"/>
  <c r="AF473" i="1"/>
  <c r="AE473" i="1"/>
  <c r="AD473" i="1"/>
  <c r="AC473" i="1"/>
  <c r="AB473" i="1"/>
  <c r="AA473" i="1"/>
  <c r="Z473" i="1"/>
  <c r="Y473" i="1"/>
  <c r="X473" i="1"/>
  <c r="W473" i="1"/>
  <c r="V473" i="1"/>
  <c r="T473" i="1"/>
  <c r="S473" i="1"/>
  <c r="R473" i="1"/>
  <c r="Q473" i="1"/>
  <c r="P473" i="1"/>
  <c r="O473" i="1"/>
  <c r="N473" i="1"/>
  <c r="M473" i="1"/>
  <c r="L473" i="1"/>
  <c r="K473" i="1"/>
  <c r="J473" i="1"/>
  <c r="I473" i="1"/>
  <c r="G473" i="1"/>
  <c r="H473" i="1" s="1"/>
  <c r="AR472" i="1"/>
  <c r="AQ472" i="1"/>
  <c r="AP472" i="1"/>
  <c r="AO472" i="1"/>
  <c r="AN472" i="1"/>
  <c r="AM472" i="1"/>
  <c r="AL472" i="1"/>
  <c r="AK472" i="1"/>
  <c r="AJ472" i="1"/>
  <c r="AI472" i="1"/>
  <c r="AG472" i="1"/>
  <c r="AF472" i="1"/>
  <c r="AE472" i="1"/>
  <c r="AD472" i="1"/>
  <c r="AC472" i="1"/>
  <c r="AB472" i="1"/>
  <c r="AA472" i="1"/>
  <c r="Z472" i="1"/>
  <c r="Y472" i="1"/>
  <c r="X472" i="1"/>
  <c r="W472" i="1"/>
  <c r="V472" i="1"/>
  <c r="T472" i="1"/>
  <c r="S472" i="1"/>
  <c r="R472" i="1"/>
  <c r="Q472" i="1"/>
  <c r="P472" i="1"/>
  <c r="O472" i="1"/>
  <c r="N472" i="1"/>
  <c r="M472" i="1"/>
  <c r="L472" i="1"/>
  <c r="K472" i="1"/>
  <c r="J472" i="1"/>
  <c r="I472" i="1"/>
  <c r="G472" i="1"/>
  <c r="H472" i="1" s="1"/>
  <c r="AQ471" i="1"/>
  <c r="AP471" i="1"/>
  <c r="AO471" i="1"/>
  <c r="AN471" i="1"/>
  <c r="AM471" i="1"/>
  <c r="AL471" i="1"/>
  <c r="AK471" i="1"/>
  <c r="AJ471" i="1"/>
  <c r="AI471" i="1"/>
  <c r="AG471" i="1"/>
  <c r="AF471" i="1"/>
  <c r="AE471" i="1"/>
  <c r="AD471" i="1"/>
  <c r="AC471" i="1"/>
  <c r="AB471" i="1"/>
  <c r="AA471" i="1"/>
  <c r="Z471" i="1"/>
  <c r="Y471" i="1"/>
  <c r="X471" i="1"/>
  <c r="W471" i="1"/>
  <c r="V471" i="1"/>
  <c r="T471" i="1"/>
  <c r="S471" i="1"/>
  <c r="R471" i="1"/>
  <c r="Q471" i="1"/>
  <c r="P471" i="1"/>
  <c r="O471" i="1"/>
  <c r="N471" i="1"/>
  <c r="M471" i="1"/>
  <c r="L471" i="1"/>
  <c r="K471" i="1"/>
  <c r="J471" i="1"/>
  <c r="I471" i="1"/>
  <c r="G471" i="1"/>
  <c r="H471" i="1" s="1"/>
  <c r="AO470" i="1"/>
  <c r="AN470" i="1"/>
  <c r="AM470" i="1"/>
  <c r="AL470" i="1"/>
  <c r="AK470" i="1"/>
  <c r="AJ470" i="1"/>
  <c r="AI470" i="1"/>
  <c r="AG470" i="1"/>
  <c r="AF470" i="1"/>
  <c r="AE470" i="1"/>
  <c r="AD470" i="1"/>
  <c r="AC470" i="1"/>
  <c r="AB470" i="1"/>
  <c r="AA470" i="1"/>
  <c r="Z470" i="1"/>
  <c r="Y470" i="1"/>
  <c r="X470" i="1"/>
  <c r="W470" i="1"/>
  <c r="V470" i="1"/>
  <c r="T470" i="1"/>
  <c r="S470" i="1"/>
  <c r="R470" i="1"/>
  <c r="Q470" i="1"/>
  <c r="P470" i="1"/>
  <c r="O470" i="1"/>
  <c r="N470" i="1"/>
  <c r="M470" i="1"/>
  <c r="L470" i="1"/>
  <c r="K470" i="1"/>
  <c r="J470" i="1"/>
  <c r="I470" i="1"/>
  <c r="G470" i="1"/>
  <c r="H470" i="1" s="1"/>
  <c r="AO469" i="1"/>
  <c r="AN469" i="1"/>
  <c r="AM469" i="1"/>
  <c r="AL469" i="1"/>
  <c r="AK469" i="1"/>
  <c r="AJ469" i="1"/>
  <c r="AI469" i="1"/>
  <c r="AG469" i="1"/>
  <c r="AF469" i="1"/>
  <c r="AE469" i="1"/>
  <c r="AD469" i="1"/>
  <c r="AC469" i="1"/>
  <c r="AB469" i="1"/>
  <c r="AA469" i="1"/>
  <c r="Z469" i="1"/>
  <c r="Y469" i="1"/>
  <c r="X469" i="1"/>
  <c r="W469" i="1"/>
  <c r="V469" i="1"/>
  <c r="T469" i="1"/>
  <c r="S469" i="1"/>
  <c r="R469" i="1"/>
  <c r="Q469" i="1"/>
  <c r="P469" i="1"/>
  <c r="O469" i="1"/>
  <c r="N469" i="1"/>
  <c r="M469" i="1"/>
  <c r="L469" i="1"/>
  <c r="K469" i="1"/>
  <c r="J469" i="1"/>
  <c r="I469" i="1"/>
  <c r="G469" i="1"/>
  <c r="H469" i="1" s="1"/>
  <c r="AZ467" i="1"/>
  <c r="AY467" i="1"/>
  <c r="AX467" i="1"/>
  <c r="AW467" i="1"/>
  <c r="AV467" i="1"/>
  <c r="AT467" i="1"/>
  <c r="AS467" i="1"/>
  <c r="AR467" i="1"/>
  <c r="AQ467" i="1"/>
  <c r="AP467" i="1"/>
  <c r="AO467" i="1"/>
  <c r="AN467" i="1"/>
  <c r="AM467" i="1"/>
  <c r="AL467" i="1"/>
  <c r="AK467" i="1"/>
  <c r="AJ467" i="1"/>
  <c r="AI467" i="1"/>
  <c r="AG467" i="1"/>
  <c r="AF467" i="1"/>
  <c r="AE467" i="1"/>
  <c r="AD467" i="1"/>
  <c r="AC467" i="1"/>
  <c r="AB467" i="1"/>
  <c r="AA467" i="1"/>
  <c r="Z467" i="1"/>
  <c r="Y467" i="1"/>
  <c r="X467" i="1"/>
  <c r="W467" i="1"/>
  <c r="V467" i="1"/>
  <c r="T467" i="1"/>
  <c r="S467" i="1"/>
  <c r="R467" i="1"/>
  <c r="Q467" i="1"/>
  <c r="P467" i="1"/>
  <c r="O467" i="1"/>
  <c r="N467" i="1"/>
  <c r="M467" i="1"/>
  <c r="L467" i="1"/>
  <c r="K467" i="1"/>
  <c r="J467" i="1"/>
  <c r="I467" i="1"/>
  <c r="G467" i="1"/>
  <c r="H467" i="1" s="1"/>
  <c r="AZ466" i="1"/>
  <c r="AY466" i="1"/>
  <c r="AX466" i="1"/>
  <c r="AW466" i="1"/>
  <c r="AV466" i="1"/>
  <c r="AT466" i="1"/>
  <c r="AS466" i="1"/>
  <c r="AR466" i="1"/>
  <c r="AQ466" i="1"/>
  <c r="AP466" i="1"/>
  <c r="AO466" i="1"/>
  <c r="AN466" i="1"/>
  <c r="AM466" i="1"/>
  <c r="AL466" i="1"/>
  <c r="AK466" i="1"/>
  <c r="AJ466" i="1"/>
  <c r="AI466" i="1"/>
  <c r="AG466" i="1"/>
  <c r="AF466" i="1"/>
  <c r="AE466" i="1"/>
  <c r="AD466" i="1"/>
  <c r="AC466" i="1"/>
  <c r="AB466" i="1"/>
  <c r="AA466" i="1"/>
  <c r="Z466" i="1"/>
  <c r="Y466" i="1"/>
  <c r="X466" i="1"/>
  <c r="W466" i="1"/>
  <c r="V466" i="1"/>
  <c r="T466" i="1"/>
  <c r="S466" i="1"/>
  <c r="R466" i="1"/>
  <c r="Q466" i="1"/>
  <c r="P466" i="1"/>
  <c r="O466" i="1"/>
  <c r="N466" i="1"/>
  <c r="M466" i="1"/>
  <c r="L466" i="1"/>
  <c r="K466" i="1"/>
  <c r="J466" i="1"/>
  <c r="I466" i="1"/>
  <c r="G466" i="1"/>
  <c r="H466" i="1" s="1"/>
  <c r="AZ465" i="1"/>
  <c r="AY465" i="1"/>
  <c r="AX465" i="1"/>
  <c r="AW465" i="1"/>
  <c r="AV465" i="1"/>
  <c r="AT465" i="1"/>
  <c r="AS465" i="1"/>
  <c r="AR465" i="1"/>
  <c r="AQ465" i="1"/>
  <c r="AP465" i="1"/>
  <c r="AO465" i="1"/>
  <c r="AN465" i="1"/>
  <c r="AM465" i="1"/>
  <c r="AL465" i="1"/>
  <c r="AK465" i="1"/>
  <c r="AJ465" i="1"/>
  <c r="AI465" i="1"/>
  <c r="AG465" i="1"/>
  <c r="AF465" i="1"/>
  <c r="AE465" i="1"/>
  <c r="AD465" i="1"/>
  <c r="AC465" i="1"/>
  <c r="AB465" i="1"/>
  <c r="AA465" i="1"/>
  <c r="Z465" i="1"/>
  <c r="Y465" i="1"/>
  <c r="X465" i="1"/>
  <c r="W465" i="1"/>
  <c r="V465" i="1"/>
  <c r="T465" i="1"/>
  <c r="S465" i="1"/>
  <c r="R465" i="1"/>
  <c r="Q465" i="1"/>
  <c r="P465" i="1"/>
  <c r="O465" i="1"/>
  <c r="N465" i="1"/>
  <c r="M465" i="1"/>
  <c r="L465" i="1"/>
  <c r="K465" i="1"/>
  <c r="J465" i="1"/>
  <c r="I465" i="1"/>
  <c r="G465" i="1"/>
  <c r="H465" i="1" s="1"/>
  <c r="AZ464" i="1"/>
  <c r="AY464" i="1"/>
  <c r="AX464" i="1"/>
  <c r="AW464" i="1"/>
  <c r="AV464" i="1"/>
  <c r="AT464" i="1"/>
  <c r="AS464" i="1"/>
  <c r="AR464" i="1"/>
  <c r="AQ464" i="1"/>
  <c r="AP464" i="1"/>
  <c r="AO464" i="1"/>
  <c r="AN464" i="1"/>
  <c r="AM464" i="1"/>
  <c r="AL464" i="1"/>
  <c r="AK464" i="1"/>
  <c r="AJ464" i="1"/>
  <c r="AI464" i="1"/>
  <c r="AG464" i="1"/>
  <c r="AF464" i="1"/>
  <c r="AE464" i="1"/>
  <c r="AD464" i="1"/>
  <c r="AC464" i="1"/>
  <c r="AB464" i="1"/>
  <c r="AA464" i="1"/>
  <c r="Z464" i="1"/>
  <c r="Y464" i="1"/>
  <c r="X464" i="1"/>
  <c r="W464" i="1"/>
  <c r="V464" i="1"/>
  <c r="T464" i="1"/>
  <c r="S464" i="1"/>
  <c r="R464" i="1"/>
  <c r="Q464" i="1"/>
  <c r="P464" i="1"/>
  <c r="O464" i="1"/>
  <c r="N464" i="1"/>
  <c r="M464" i="1"/>
  <c r="L464" i="1"/>
  <c r="K464" i="1"/>
  <c r="J464" i="1"/>
  <c r="I464" i="1"/>
  <c r="G464" i="1"/>
  <c r="H464" i="1" s="1"/>
  <c r="AZ463" i="1"/>
  <c r="AY463" i="1"/>
  <c r="AX463" i="1"/>
  <c r="AW463" i="1"/>
  <c r="AV463" i="1"/>
  <c r="AT463" i="1"/>
  <c r="AS463" i="1"/>
  <c r="AR463" i="1"/>
  <c r="AQ463" i="1"/>
  <c r="AP463" i="1"/>
  <c r="AO463" i="1"/>
  <c r="AN463" i="1"/>
  <c r="AM463" i="1"/>
  <c r="AL463" i="1"/>
  <c r="AK463" i="1"/>
  <c r="AJ463" i="1"/>
  <c r="AI463" i="1"/>
  <c r="AG463" i="1"/>
  <c r="AF463" i="1"/>
  <c r="AE463" i="1"/>
  <c r="AD463" i="1"/>
  <c r="AC463" i="1"/>
  <c r="AB463" i="1"/>
  <c r="AA463" i="1"/>
  <c r="Z463" i="1"/>
  <c r="Y463" i="1"/>
  <c r="X463" i="1"/>
  <c r="W463" i="1"/>
  <c r="V463" i="1"/>
  <c r="T463" i="1"/>
  <c r="S463" i="1"/>
  <c r="R463" i="1"/>
  <c r="Q463" i="1"/>
  <c r="P463" i="1"/>
  <c r="O463" i="1"/>
  <c r="N463" i="1"/>
  <c r="M463" i="1"/>
  <c r="L463" i="1"/>
  <c r="K463" i="1"/>
  <c r="J463" i="1"/>
  <c r="I463" i="1"/>
  <c r="G463" i="1"/>
  <c r="H463" i="1" s="1"/>
  <c r="AZ462" i="1"/>
  <c r="AY462" i="1"/>
  <c r="AX462" i="1"/>
  <c r="AW462" i="1"/>
  <c r="AV462" i="1"/>
  <c r="AT462" i="1"/>
  <c r="AS462" i="1"/>
  <c r="AR462" i="1"/>
  <c r="AQ462" i="1"/>
  <c r="AP462" i="1"/>
  <c r="AO462" i="1"/>
  <c r="AN462" i="1"/>
  <c r="AM462" i="1"/>
  <c r="AL462" i="1"/>
  <c r="AK462" i="1"/>
  <c r="AJ462" i="1"/>
  <c r="AI462" i="1"/>
  <c r="AG462" i="1"/>
  <c r="AF462" i="1"/>
  <c r="AE462" i="1"/>
  <c r="AD462" i="1"/>
  <c r="AC462" i="1"/>
  <c r="AB462" i="1"/>
  <c r="AA462" i="1"/>
  <c r="Z462" i="1"/>
  <c r="Y462" i="1"/>
  <c r="X462" i="1"/>
  <c r="W462" i="1"/>
  <c r="V462" i="1"/>
  <c r="T462" i="1"/>
  <c r="S462" i="1"/>
  <c r="R462" i="1"/>
  <c r="Q462" i="1"/>
  <c r="P462" i="1"/>
  <c r="O462" i="1"/>
  <c r="N462" i="1"/>
  <c r="M462" i="1"/>
  <c r="L462" i="1"/>
  <c r="K462" i="1"/>
  <c r="J462" i="1"/>
  <c r="I462" i="1"/>
  <c r="G462" i="1"/>
  <c r="H462" i="1" s="1"/>
  <c r="AZ461" i="1"/>
  <c r="AY461" i="1"/>
  <c r="AX461" i="1"/>
  <c r="AW461" i="1"/>
  <c r="AV461" i="1"/>
  <c r="AT461" i="1"/>
  <c r="AS461" i="1"/>
  <c r="AR461" i="1"/>
  <c r="AQ461" i="1"/>
  <c r="AP461" i="1"/>
  <c r="AO461" i="1"/>
  <c r="AN461" i="1"/>
  <c r="AM461" i="1"/>
  <c r="AL461" i="1"/>
  <c r="AK461" i="1"/>
  <c r="AJ461" i="1"/>
  <c r="AI461" i="1"/>
  <c r="AG461" i="1"/>
  <c r="AF461" i="1"/>
  <c r="AE461" i="1"/>
  <c r="AD461" i="1"/>
  <c r="AC461" i="1"/>
  <c r="AB461" i="1"/>
  <c r="AA461" i="1"/>
  <c r="Z461" i="1"/>
  <c r="Y461" i="1"/>
  <c r="X461" i="1"/>
  <c r="W461" i="1"/>
  <c r="V461" i="1"/>
  <c r="T461" i="1"/>
  <c r="S461" i="1"/>
  <c r="R461" i="1"/>
  <c r="Q461" i="1"/>
  <c r="P461" i="1"/>
  <c r="O461" i="1"/>
  <c r="N461" i="1"/>
  <c r="M461" i="1"/>
  <c r="L461" i="1"/>
  <c r="K461" i="1"/>
  <c r="J461" i="1"/>
  <c r="I461" i="1"/>
  <c r="G461" i="1"/>
  <c r="H461" i="1" s="1"/>
  <c r="AZ460" i="1"/>
  <c r="AY460" i="1"/>
  <c r="AX460" i="1"/>
  <c r="AW460" i="1"/>
  <c r="AV460" i="1"/>
  <c r="AT460" i="1"/>
  <c r="AS460" i="1"/>
  <c r="AR460" i="1"/>
  <c r="AQ460" i="1"/>
  <c r="AP460" i="1"/>
  <c r="AO460" i="1"/>
  <c r="AN460" i="1"/>
  <c r="AM460" i="1"/>
  <c r="AL460" i="1"/>
  <c r="AK460" i="1"/>
  <c r="AJ460" i="1"/>
  <c r="AI460" i="1"/>
  <c r="AG460" i="1"/>
  <c r="AF460" i="1"/>
  <c r="AE460" i="1"/>
  <c r="AD460" i="1"/>
  <c r="AC460" i="1"/>
  <c r="AB460" i="1"/>
  <c r="AA460" i="1"/>
  <c r="Z460" i="1"/>
  <c r="Y460" i="1"/>
  <c r="X460" i="1"/>
  <c r="W460" i="1"/>
  <c r="V460" i="1"/>
  <c r="T460" i="1"/>
  <c r="S460" i="1"/>
  <c r="R460" i="1"/>
  <c r="Q460" i="1"/>
  <c r="P460" i="1"/>
  <c r="O460" i="1"/>
  <c r="N460" i="1"/>
  <c r="M460" i="1"/>
  <c r="L460" i="1"/>
  <c r="K460" i="1"/>
  <c r="J460" i="1"/>
  <c r="I460" i="1"/>
  <c r="G460" i="1"/>
  <c r="H460" i="1" s="1"/>
  <c r="Z458" i="1"/>
  <c r="Y458" i="1"/>
  <c r="X458" i="1"/>
  <c r="W458" i="1"/>
  <c r="V458" i="1"/>
  <c r="T458" i="1"/>
  <c r="S458" i="1"/>
  <c r="R458" i="1"/>
  <c r="Q458" i="1"/>
  <c r="P458" i="1"/>
  <c r="O458" i="1"/>
  <c r="N458" i="1"/>
  <c r="M458" i="1"/>
  <c r="L458" i="1"/>
  <c r="K458" i="1"/>
  <c r="J458" i="1"/>
  <c r="I458" i="1"/>
  <c r="G458" i="1"/>
  <c r="H458" i="1" s="1"/>
  <c r="Z457" i="1"/>
  <c r="Y457" i="1"/>
  <c r="X457" i="1"/>
  <c r="W457" i="1"/>
  <c r="V457" i="1"/>
  <c r="T457" i="1"/>
  <c r="S457" i="1"/>
  <c r="R457" i="1"/>
  <c r="Q457" i="1"/>
  <c r="P457" i="1"/>
  <c r="O457" i="1"/>
  <c r="N457" i="1"/>
  <c r="M457" i="1"/>
  <c r="L457" i="1"/>
  <c r="K457" i="1"/>
  <c r="J457" i="1"/>
  <c r="I457" i="1"/>
  <c r="G457" i="1"/>
  <c r="H457" i="1" s="1"/>
  <c r="Y456" i="1"/>
  <c r="X456" i="1"/>
  <c r="W456" i="1"/>
  <c r="V456" i="1"/>
  <c r="T456" i="1"/>
  <c r="S456" i="1"/>
  <c r="R456" i="1"/>
  <c r="Q456" i="1"/>
  <c r="P456" i="1"/>
  <c r="O456" i="1"/>
  <c r="N456" i="1"/>
  <c r="M456" i="1"/>
  <c r="L456" i="1"/>
  <c r="K456" i="1"/>
  <c r="J456" i="1"/>
  <c r="I456" i="1"/>
  <c r="G456" i="1"/>
  <c r="H456" i="1" s="1"/>
  <c r="X455" i="1"/>
  <c r="W455" i="1"/>
  <c r="V455" i="1"/>
  <c r="T455" i="1"/>
  <c r="S455" i="1"/>
  <c r="R455" i="1"/>
  <c r="Q455" i="1"/>
  <c r="P455" i="1"/>
  <c r="O455" i="1"/>
  <c r="N455" i="1"/>
  <c r="M455" i="1"/>
  <c r="L455" i="1"/>
  <c r="K455" i="1"/>
  <c r="J455" i="1"/>
  <c r="I455" i="1"/>
  <c r="G455" i="1"/>
  <c r="H455" i="1" s="1"/>
  <c r="W454" i="1"/>
  <c r="V454" i="1"/>
  <c r="T454" i="1"/>
  <c r="S454" i="1"/>
  <c r="R454" i="1"/>
  <c r="Q454" i="1"/>
  <c r="P454" i="1"/>
  <c r="O454" i="1"/>
  <c r="N454" i="1"/>
  <c r="M454" i="1"/>
  <c r="L454" i="1"/>
  <c r="K454" i="1"/>
  <c r="J454" i="1"/>
  <c r="I454" i="1"/>
  <c r="G454" i="1"/>
  <c r="H454" i="1" s="1"/>
  <c r="N453" i="1"/>
  <c r="M453" i="1"/>
  <c r="L453" i="1"/>
  <c r="K453" i="1"/>
  <c r="J453" i="1"/>
  <c r="I453" i="1"/>
  <c r="G453" i="1"/>
  <c r="H453" i="1" s="1"/>
  <c r="N452" i="1"/>
  <c r="M452" i="1"/>
  <c r="L452" i="1"/>
  <c r="K452" i="1"/>
  <c r="J452" i="1"/>
  <c r="I452" i="1"/>
  <c r="G452" i="1"/>
  <c r="H452" i="1" s="1"/>
  <c r="AZ450" i="1"/>
  <c r="AY450" i="1"/>
  <c r="AX450" i="1"/>
  <c r="AW450" i="1"/>
  <c r="AV450" i="1"/>
  <c r="AT450" i="1"/>
  <c r="AS450" i="1"/>
  <c r="AR450" i="1"/>
  <c r="AQ450" i="1"/>
  <c r="AP450" i="1"/>
  <c r="AO450" i="1"/>
  <c r="AN450" i="1"/>
  <c r="AM450" i="1"/>
  <c r="AL450" i="1"/>
  <c r="AK450" i="1"/>
  <c r="AJ450" i="1"/>
  <c r="AI450" i="1"/>
  <c r="AG450" i="1"/>
  <c r="AF450" i="1"/>
  <c r="AE450" i="1"/>
  <c r="AD450" i="1"/>
  <c r="AC450" i="1"/>
  <c r="AB450" i="1"/>
  <c r="AA450" i="1"/>
  <c r="Z450" i="1"/>
  <c r="Y450" i="1"/>
  <c r="X450" i="1"/>
  <c r="W450" i="1"/>
  <c r="V450" i="1"/>
  <c r="T450" i="1"/>
  <c r="S450" i="1"/>
  <c r="R450" i="1"/>
  <c r="Q450" i="1"/>
  <c r="P450" i="1"/>
  <c r="O450" i="1"/>
  <c r="N450" i="1"/>
  <c r="M450" i="1"/>
  <c r="L450" i="1"/>
  <c r="K450" i="1"/>
  <c r="J450" i="1"/>
  <c r="I450" i="1"/>
  <c r="G450" i="1"/>
  <c r="H450" i="1" s="1"/>
  <c r="AZ449" i="1"/>
  <c r="AY449" i="1"/>
  <c r="AX449" i="1"/>
  <c r="AW449" i="1"/>
  <c r="AV449" i="1"/>
  <c r="AT449" i="1"/>
  <c r="AS449" i="1"/>
  <c r="AR449" i="1"/>
  <c r="AQ449" i="1"/>
  <c r="AP449" i="1"/>
  <c r="AO449" i="1"/>
  <c r="AN449" i="1"/>
  <c r="AM449" i="1"/>
  <c r="AL449" i="1"/>
  <c r="AK449" i="1"/>
  <c r="AJ449" i="1"/>
  <c r="AI449" i="1"/>
  <c r="AG449" i="1"/>
  <c r="AF449" i="1"/>
  <c r="AE449" i="1"/>
  <c r="AD449" i="1"/>
  <c r="AC449" i="1"/>
  <c r="AB449" i="1"/>
  <c r="AA449" i="1"/>
  <c r="Z449" i="1"/>
  <c r="Y449" i="1"/>
  <c r="X449" i="1"/>
  <c r="W449" i="1"/>
  <c r="V449" i="1"/>
  <c r="T449" i="1"/>
  <c r="S449" i="1"/>
  <c r="R449" i="1"/>
  <c r="Q449" i="1"/>
  <c r="P449" i="1"/>
  <c r="O449" i="1"/>
  <c r="N449" i="1"/>
  <c r="M449" i="1"/>
  <c r="L449" i="1"/>
  <c r="K449" i="1"/>
  <c r="J449" i="1"/>
  <c r="I449" i="1"/>
  <c r="G449" i="1"/>
  <c r="H449" i="1" s="1"/>
  <c r="AA448" i="1"/>
  <c r="Z448" i="1"/>
  <c r="Y448" i="1"/>
  <c r="X448" i="1"/>
  <c r="W448" i="1"/>
  <c r="V448" i="1"/>
  <c r="T448" i="1"/>
  <c r="S448" i="1"/>
  <c r="R448" i="1"/>
  <c r="Q448" i="1"/>
  <c r="P448" i="1"/>
  <c r="O448" i="1"/>
  <c r="N448" i="1"/>
  <c r="M448" i="1"/>
  <c r="L448" i="1"/>
  <c r="K448" i="1"/>
  <c r="J448" i="1"/>
  <c r="I448" i="1"/>
  <c r="G448" i="1"/>
  <c r="H448" i="1" s="1"/>
  <c r="AA447" i="1"/>
  <c r="Z447" i="1"/>
  <c r="Y447" i="1"/>
  <c r="X447" i="1"/>
  <c r="W447" i="1"/>
  <c r="V447" i="1"/>
  <c r="T447" i="1"/>
  <c r="S447" i="1"/>
  <c r="R447" i="1"/>
  <c r="Q447" i="1"/>
  <c r="P447" i="1"/>
  <c r="O447" i="1"/>
  <c r="N447" i="1"/>
  <c r="M447" i="1"/>
  <c r="L447" i="1"/>
  <c r="K447" i="1"/>
  <c r="J447" i="1"/>
  <c r="I447" i="1"/>
  <c r="G447" i="1"/>
  <c r="H447" i="1" s="1"/>
  <c r="Z446" i="1"/>
  <c r="Y446" i="1"/>
  <c r="X446" i="1"/>
  <c r="W446" i="1"/>
  <c r="V446" i="1"/>
  <c r="T446" i="1"/>
  <c r="S446" i="1"/>
  <c r="R446" i="1"/>
  <c r="Q446" i="1"/>
  <c r="P446" i="1"/>
  <c r="O446" i="1"/>
  <c r="N446" i="1"/>
  <c r="M446" i="1"/>
  <c r="L446" i="1"/>
  <c r="K446" i="1"/>
  <c r="J446" i="1"/>
  <c r="I446" i="1"/>
  <c r="G446" i="1"/>
  <c r="H446" i="1" s="1"/>
  <c r="Y445" i="1"/>
  <c r="X445" i="1"/>
  <c r="W445" i="1"/>
  <c r="V445" i="1"/>
  <c r="T445" i="1"/>
  <c r="S445" i="1"/>
  <c r="R445" i="1"/>
  <c r="Q445" i="1"/>
  <c r="P445" i="1"/>
  <c r="O445" i="1"/>
  <c r="N445" i="1"/>
  <c r="M445" i="1"/>
  <c r="L445" i="1"/>
  <c r="K445" i="1"/>
  <c r="J445" i="1"/>
  <c r="I445" i="1"/>
  <c r="G445" i="1"/>
  <c r="H445" i="1" s="1"/>
  <c r="X444" i="1"/>
  <c r="W444" i="1"/>
  <c r="V444" i="1"/>
  <c r="T444" i="1"/>
  <c r="S444" i="1"/>
  <c r="R444" i="1"/>
  <c r="Q444" i="1"/>
  <c r="P444" i="1"/>
  <c r="O444" i="1"/>
  <c r="N444" i="1"/>
  <c r="M444" i="1"/>
  <c r="L444" i="1"/>
  <c r="K444" i="1"/>
  <c r="J444" i="1"/>
  <c r="I444" i="1"/>
  <c r="G444" i="1"/>
  <c r="H444" i="1" s="1"/>
  <c r="W443" i="1"/>
  <c r="V443" i="1"/>
  <c r="T443" i="1"/>
  <c r="S443" i="1"/>
  <c r="R443" i="1"/>
  <c r="Q443" i="1"/>
  <c r="P443" i="1"/>
  <c r="O443" i="1"/>
  <c r="N443" i="1"/>
  <c r="M443" i="1"/>
  <c r="L443" i="1"/>
  <c r="K443" i="1"/>
  <c r="J443" i="1"/>
  <c r="I443" i="1"/>
  <c r="G443" i="1"/>
  <c r="H443" i="1" s="1"/>
  <c r="T442" i="1"/>
  <c r="S442" i="1"/>
  <c r="R442" i="1"/>
  <c r="Q442" i="1"/>
  <c r="P442" i="1"/>
  <c r="O442" i="1"/>
  <c r="N442" i="1"/>
  <c r="M442" i="1"/>
  <c r="L442" i="1"/>
  <c r="K442" i="1"/>
  <c r="J442" i="1"/>
  <c r="I442" i="1"/>
  <c r="G442" i="1"/>
  <c r="H442" i="1" s="1"/>
  <c r="O438" i="1"/>
  <c r="N438" i="1"/>
  <c r="M438" i="1"/>
  <c r="L438" i="1"/>
  <c r="K438" i="1"/>
  <c r="J438" i="1"/>
  <c r="I438" i="1"/>
  <c r="G438" i="1"/>
  <c r="H438" i="1" s="1"/>
  <c r="N437" i="1"/>
  <c r="M437" i="1"/>
  <c r="L437" i="1"/>
  <c r="K437" i="1"/>
  <c r="J437" i="1"/>
  <c r="I437" i="1"/>
  <c r="G437" i="1"/>
  <c r="H437" i="1" s="1"/>
  <c r="O435" i="1"/>
  <c r="N435" i="1"/>
  <c r="M435" i="1"/>
  <c r="L435" i="1"/>
  <c r="K435" i="1"/>
  <c r="J435" i="1"/>
  <c r="I435" i="1"/>
  <c r="G435" i="1"/>
  <c r="H435" i="1" s="1"/>
  <c r="M434" i="1"/>
  <c r="L434" i="1"/>
  <c r="K434" i="1"/>
  <c r="J434" i="1"/>
  <c r="I434" i="1"/>
  <c r="G434" i="1"/>
  <c r="H434" i="1" s="1"/>
  <c r="M432" i="1"/>
  <c r="L432" i="1"/>
  <c r="K432" i="1"/>
  <c r="J432" i="1"/>
  <c r="I432" i="1"/>
  <c r="G432" i="1"/>
  <c r="H432" i="1" s="1"/>
  <c r="M431" i="1"/>
  <c r="L431" i="1"/>
  <c r="K431" i="1"/>
  <c r="J431" i="1"/>
  <c r="I431" i="1"/>
  <c r="G431" i="1"/>
  <c r="H431" i="1" s="1"/>
  <c r="M429" i="1"/>
  <c r="L429" i="1"/>
  <c r="K429" i="1"/>
  <c r="J429" i="1"/>
  <c r="I429" i="1"/>
  <c r="G429" i="1"/>
  <c r="H429" i="1" s="1"/>
  <c r="M428" i="1"/>
  <c r="L428" i="1"/>
  <c r="K428" i="1"/>
  <c r="J428" i="1"/>
  <c r="I428" i="1"/>
  <c r="G428" i="1"/>
  <c r="H428" i="1" s="1"/>
  <c r="N426" i="1"/>
  <c r="M426" i="1"/>
  <c r="L426" i="1"/>
  <c r="K426" i="1"/>
  <c r="J426" i="1"/>
  <c r="I426" i="1"/>
  <c r="G426" i="1"/>
  <c r="H426" i="1" s="1"/>
  <c r="L425" i="1"/>
  <c r="K425" i="1"/>
  <c r="J425" i="1"/>
  <c r="I425" i="1"/>
  <c r="G425" i="1"/>
  <c r="H425" i="1" s="1"/>
  <c r="K424" i="1"/>
  <c r="J424" i="1"/>
  <c r="I424" i="1"/>
  <c r="G424" i="1"/>
  <c r="H424" i="1" s="1"/>
  <c r="N423" i="1"/>
  <c r="M423" i="1"/>
  <c r="L423" i="1"/>
  <c r="K423" i="1"/>
  <c r="J423" i="1"/>
  <c r="I423" i="1"/>
  <c r="G423" i="1"/>
  <c r="H423" i="1" s="1"/>
  <c r="K422" i="1"/>
  <c r="J422" i="1"/>
  <c r="I422" i="1"/>
  <c r="G422" i="1"/>
  <c r="H422" i="1" s="1"/>
  <c r="BB420" i="1"/>
  <c r="BA420" i="1"/>
  <c r="AZ420" i="1"/>
  <c r="AY420" i="1"/>
  <c r="AX420" i="1"/>
  <c r="AW420" i="1"/>
  <c r="AV420" i="1"/>
  <c r="AT420" i="1"/>
  <c r="AS420" i="1"/>
  <c r="AR420" i="1"/>
  <c r="AQ420" i="1"/>
  <c r="AP420" i="1"/>
  <c r="AO420" i="1"/>
  <c r="AN420" i="1"/>
  <c r="AM420" i="1"/>
  <c r="AL420" i="1"/>
  <c r="AK420" i="1"/>
  <c r="AJ420" i="1"/>
  <c r="AI420" i="1"/>
  <c r="AG420" i="1"/>
  <c r="AF420" i="1"/>
  <c r="AE420" i="1"/>
  <c r="AD420" i="1"/>
  <c r="AC420" i="1"/>
  <c r="AB420" i="1"/>
  <c r="AA420" i="1"/>
  <c r="Z420" i="1"/>
  <c r="Y420" i="1"/>
  <c r="X420" i="1"/>
  <c r="W420" i="1"/>
  <c r="V420" i="1"/>
  <c r="T420" i="1"/>
  <c r="S420" i="1"/>
  <c r="R420" i="1"/>
  <c r="Q420" i="1"/>
  <c r="P420" i="1"/>
  <c r="O420" i="1"/>
  <c r="N420" i="1"/>
  <c r="M420" i="1"/>
  <c r="L420" i="1"/>
  <c r="K420" i="1"/>
  <c r="J420" i="1"/>
  <c r="I420" i="1"/>
  <c r="G420" i="1"/>
  <c r="H420" i="1" s="1"/>
  <c r="J419" i="1"/>
  <c r="I419" i="1"/>
  <c r="G419" i="1"/>
  <c r="H419" i="1" s="1"/>
  <c r="I418" i="1"/>
  <c r="G418" i="1"/>
  <c r="H418" i="1" s="1"/>
  <c r="BB417" i="1"/>
  <c r="BA417" i="1"/>
  <c r="AZ417" i="1"/>
  <c r="AY417" i="1"/>
  <c r="AX417" i="1"/>
  <c r="AW417" i="1"/>
  <c r="AV417" i="1"/>
  <c r="AT417" i="1"/>
  <c r="AS417" i="1"/>
  <c r="AR417" i="1"/>
  <c r="AQ417" i="1"/>
  <c r="AP417" i="1"/>
  <c r="AO417" i="1"/>
  <c r="AN417" i="1"/>
  <c r="AM417" i="1"/>
  <c r="AL417" i="1"/>
  <c r="AK417" i="1"/>
  <c r="AJ417" i="1"/>
  <c r="AI417" i="1"/>
  <c r="AG417" i="1"/>
  <c r="AF417" i="1"/>
  <c r="AE417" i="1"/>
  <c r="AD417" i="1"/>
  <c r="AC417" i="1"/>
  <c r="AB417" i="1"/>
  <c r="AA417" i="1"/>
  <c r="Z417" i="1"/>
  <c r="Y417" i="1"/>
  <c r="X417" i="1"/>
  <c r="W417" i="1"/>
  <c r="V417" i="1"/>
  <c r="T417" i="1"/>
  <c r="S417" i="1"/>
  <c r="R417" i="1"/>
  <c r="Q417" i="1"/>
  <c r="P417" i="1"/>
  <c r="O417" i="1"/>
  <c r="N417" i="1"/>
  <c r="M417" i="1"/>
  <c r="L417" i="1"/>
  <c r="K417" i="1"/>
  <c r="J417" i="1"/>
  <c r="I417" i="1"/>
  <c r="G417" i="1"/>
  <c r="H417" i="1" s="1"/>
  <c r="I416" i="1"/>
  <c r="G416" i="1"/>
  <c r="H416" i="1" s="1"/>
  <c r="Z413" i="1"/>
  <c r="Y413" i="1"/>
  <c r="X413" i="1"/>
  <c r="W413" i="1"/>
  <c r="V413" i="1"/>
  <c r="T413" i="1"/>
  <c r="S413" i="1"/>
  <c r="R413" i="1"/>
  <c r="Q413" i="1"/>
  <c r="P413" i="1"/>
  <c r="O413" i="1"/>
  <c r="N413" i="1"/>
  <c r="M413" i="1"/>
  <c r="L413" i="1"/>
  <c r="K413" i="1"/>
  <c r="J413" i="1"/>
  <c r="I413" i="1"/>
  <c r="G413" i="1"/>
  <c r="H413" i="1" s="1"/>
  <c r="M412" i="1"/>
  <c r="L412" i="1"/>
  <c r="K412" i="1"/>
  <c r="J412" i="1"/>
  <c r="I412" i="1"/>
  <c r="G412" i="1"/>
  <c r="H412" i="1" s="1"/>
  <c r="BC410" i="1"/>
  <c r="BB410" i="1"/>
  <c r="BA410" i="1"/>
  <c r="AZ410" i="1"/>
  <c r="AY410" i="1"/>
  <c r="AX410" i="1"/>
  <c r="AW410" i="1"/>
  <c r="AV410" i="1"/>
  <c r="AT410" i="1"/>
  <c r="AS410" i="1"/>
  <c r="AR410" i="1"/>
  <c r="AQ410" i="1"/>
  <c r="AP410" i="1"/>
  <c r="AO410" i="1"/>
  <c r="AN410" i="1"/>
  <c r="AM410" i="1"/>
  <c r="AL410" i="1"/>
  <c r="AK410" i="1"/>
  <c r="AJ410" i="1"/>
  <c r="AI410" i="1"/>
  <c r="AG410" i="1"/>
  <c r="AF410" i="1"/>
  <c r="AE410" i="1"/>
  <c r="AD410" i="1"/>
  <c r="AC410" i="1"/>
  <c r="AB410" i="1"/>
  <c r="AA410" i="1"/>
  <c r="Z410" i="1"/>
  <c r="Y410" i="1"/>
  <c r="X410" i="1"/>
  <c r="W410" i="1"/>
  <c r="V410" i="1"/>
  <c r="T410" i="1"/>
  <c r="S410" i="1"/>
  <c r="R410" i="1"/>
  <c r="Q410" i="1"/>
  <c r="P410" i="1"/>
  <c r="O410" i="1"/>
  <c r="N410" i="1"/>
  <c r="M410" i="1"/>
  <c r="L410" i="1"/>
  <c r="K410" i="1"/>
  <c r="J410" i="1"/>
  <c r="I410" i="1"/>
  <c r="G410" i="1"/>
  <c r="H410" i="1" s="1"/>
  <c r="J409" i="1"/>
  <c r="I409" i="1"/>
  <c r="G409" i="1"/>
  <c r="H409" i="1" s="1"/>
  <c r="AR407" i="1"/>
  <c r="AQ407" i="1"/>
  <c r="AP407" i="1"/>
  <c r="AO407" i="1"/>
  <c r="AN407" i="1"/>
  <c r="AM407" i="1"/>
  <c r="AL407" i="1"/>
  <c r="AK407" i="1"/>
  <c r="AJ407" i="1"/>
  <c r="AI407" i="1"/>
  <c r="AG407" i="1"/>
  <c r="AF407" i="1"/>
  <c r="AE407" i="1"/>
  <c r="AD407" i="1"/>
  <c r="AC407" i="1"/>
  <c r="AB407" i="1"/>
  <c r="AA407" i="1"/>
  <c r="Z407" i="1"/>
  <c r="Y407" i="1"/>
  <c r="X407" i="1"/>
  <c r="W407" i="1"/>
  <c r="V407" i="1"/>
  <c r="T407" i="1"/>
  <c r="S407" i="1"/>
  <c r="R407" i="1"/>
  <c r="Q407" i="1"/>
  <c r="P407" i="1"/>
  <c r="O407" i="1"/>
  <c r="N407" i="1"/>
  <c r="M407" i="1"/>
  <c r="L407" i="1"/>
  <c r="K407" i="1"/>
  <c r="J407" i="1"/>
  <c r="I407" i="1"/>
  <c r="G407" i="1"/>
  <c r="H407" i="1" s="1"/>
  <c r="AE405" i="1"/>
  <c r="AD405" i="1"/>
  <c r="AC405" i="1"/>
  <c r="AB405" i="1"/>
  <c r="AA405" i="1"/>
  <c r="Z405" i="1"/>
  <c r="Y405" i="1"/>
  <c r="X405" i="1"/>
  <c r="W405" i="1"/>
  <c r="V405" i="1"/>
  <c r="T405" i="1"/>
  <c r="S405" i="1"/>
  <c r="R405" i="1"/>
  <c r="Q405" i="1"/>
  <c r="P405" i="1"/>
  <c r="O405" i="1"/>
  <c r="N405" i="1"/>
  <c r="M405" i="1"/>
  <c r="L405" i="1"/>
  <c r="K405" i="1"/>
  <c r="J405" i="1"/>
  <c r="I405" i="1"/>
  <c r="G405" i="1"/>
  <c r="H405" i="1" s="1"/>
  <c r="R403" i="1"/>
  <c r="Q403" i="1"/>
  <c r="P403" i="1"/>
  <c r="O403" i="1"/>
  <c r="N403" i="1"/>
  <c r="M403" i="1"/>
  <c r="L403" i="1"/>
  <c r="K403" i="1"/>
  <c r="J403" i="1"/>
  <c r="I403" i="1"/>
  <c r="G403" i="1"/>
  <c r="H403" i="1" s="1"/>
  <c r="G401" i="1"/>
  <c r="H401" i="1" s="1"/>
  <c r="Z397" i="1"/>
  <c r="Y397" i="1"/>
  <c r="X397" i="1"/>
  <c r="W397" i="1"/>
  <c r="V397" i="1"/>
  <c r="T397" i="1"/>
  <c r="S397" i="1"/>
  <c r="R397" i="1"/>
  <c r="Q397" i="1"/>
  <c r="P397" i="1"/>
  <c r="O397" i="1"/>
  <c r="N397" i="1"/>
  <c r="M397" i="1"/>
  <c r="L397" i="1"/>
  <c r="K397" i="1"/>
  <c r="J397" i="1"/>
  <c r="I397" i="1"/>
  <c r="G397" i="1"/>
  <c r="H397" i="1" s="1"/>
  <c r="Y396" i="1"/>
  <c r="X396" i="1"/>
  <c r="W396" i="1"/>
  <c r="V396" i="1"/>
  <c r="T396" i="1"/>
  <c r="S396" i="1"/>
  <c r="R396" i="1"/>
  <c r="Q396" i="1"/>
  <c r="P396" i="1"/>
  <c r="O396" i="1"/>
  <c r="N396" i="1"/>
  <c r="M396" i="1"/>
  <c r="L396" i="1"/>
  <c r="K396" i="1"/>
  <c r="J396" i="1"/>
  <c r="I396" i="1"/>
  <c r="G396" i="1"/>
  <c r="H396" i="1" s="1"/>
  <c r="AZ394" i="1"/>
  <c r="AY394" i="1"/>
  <c r="AX394" i="1"/>
  <c r="AW394" i="1"/>
  <c r="AV394" i="1"/>
  <c r="AT394" i="1"/>
  <c r="AS394" i="1"/>
  <c r="AR394" i="1"/>
  <c r="AQ394" i="1"/>
  <c r="AP394" i="1"/>
  <c r="AO394" i="1"/>
  <c r="AN394" i="1"/>
  <c r="AM394" i="1"/>
  <c r="AL394" i="1"/>
  <c r="AK394" i="1"/>
  <c r="AJ394" i="1"/>
  <c r="AI394" i="1"/>
  <c r="AG394" i="1"/>
  <c r="AF394" i="1"/>
  <c r="AE394" i="1"/>
  <c r="AD394" i="1"/>
  <c r="AC394" i="1"/>
  <c r="AB394" i="1"/>
  <c r="AA394" i="1"/>
  <c r="Z394" i="1"/>
  <c r="Y394" i="1"/>
  <c r="X394" i="1"/>
  <c r="W394" i="1"/>
  <c r="V394" i="1"/>
  <c r="T394" i="1"/>
  <c r="S394" i="1"/>
  <c r="R394" i="1"/>
  <c r="Q394" i="1"/>
  <c r="P394" i="1"/>
  <c r="O394" i="1"/>
  <c r="N394" i="1"/>
  <c r="M394" i="1"/>
  <c r="L394" i="1"/>
  <c r="K394" i="1"/>
  <c r="J394" i="1"/>
  <c r="I394" i="1"/>
  <c r="G394" i="1"/>
  <c r="H394" i="1" s="1"/>
  <c r="AN393" i="1"/>
  <c r="AM393" i="1"/>
  <c r="AL393" i="1"/>
  <c r="AK393" i="1"/>
  <c r="AJ393" i="1"/>
  <c r="AI393" i="1"/>
  <c r="AG393" i="1"/>
  <c r="AF393" i="1"/>
  <c r="AE393" i="1"/>
  <c r="AD393" i="1"/>
  <c r="AC393" i="1"/>
  <c r="AB393" i="1"/>
  <c r="AA393" i="1"/>
  <c r="Z393" i="1"/>
  <c r="Y393" i="1"/>
  <c r="X393" i="1"/>
  <c r="W393" i="1"/>
  <c r="V393" i="1"/>
  <c r="T393" i="1"/>
  <c r="S393" i="1"/>
  <c r="R393" i="1"/>
  <c r="Q393" i="1"/>
  <c r="P393" i="1"/>
  <c r="O393" i="1"/>
  <c r="N393" i="1"/>
  <c r="M393" i="1"/>
  <c r="L393" i="1"/>
  <c r="K393" i="1"/>
  <c r="J393" i="1"/>
  <c r="I393" i="1"/>
  <c r="G393" i="1"/>
  <c r="H393" i="1" s="1"/>
  <c r="AZ391" i="1"/>
  <c r="AY391" i="1"/>
  <c r="AX391" i="1"/>
  <c r="AW391" i="1"/>
  <c r="AV391" i="1"/>
  <c r="AT391" i="1"/>
  <c r="AS391" i="1"/>
  <c r="AR391" i="1"/>
  <c r="AQ391" i="1"/>
  <c r="AP391" i="1"/>
  <c r="AO391" i="1"/>
  <c r="AN391" i="1"/>
  <c r="AM391" i="1"/>
  <c r="AL391" i="1"/>
  <c r="AK391" i="1"/>
  <c r="AJ391" i="1"/>
  <c r="AI391" i="1"/>
  <c r="AG391" i="1"/>
  <c r="AF391" i="1"/>
  <c r="AE391" i="1"/>
  <c r="AD391" i="1"/>
  <c r="AC391" i="1"/>
  <c r="AB391" i="1"/>
  <c r="AA391" i="1"/>
  <c r="Z391" i="1"/>
  <c r="Y391" i="1"/>
  <c r="X391" i="1"/>
  <c r="W391" i="1"/>
  <c r="V391" i="1"/>
  <c r="T391" i="1"/>
  <c r="S391" i="1"/>
  <c r="R391" i="1"/>
  <c r="Q391" i="1"/>
  <c r="P391" i="1"/>
  <c r="O391" i="1"/>
  <c r="N391" i="1"/>
  <c r="M391" i="1"/>
  <c r="L391" i="1"/>
  <c r="K391" i="1"/>
  <c r="J391" i="1"/>
  <c r="I391" i="1"/>
  <c r="G391" i="1"/>
  <c r="H391" i="1" s="1"/>
  <c r="AO390" i="1"/>
  <c r="AN390" i="1"/>
  <c r="AM390" i="1"/>
  <c r="AL390" i="1"/>
  <c r="AK390" i="1"/>
  <c r="AJ390" i="1"/>
  <c r="AI390" i="1"/>
  <c r="AG390" i="1"/>
  <c r="AF390" i="1"/>
  <c r="AE390" i="1"/>
  <c r="AD390" i="1"/>
  <c r="AC390" i="1"/>
  <c r="AB390" i="1"/>
  <c r="AA390" i="1"/>
  <c r="Z390" i="1"/>
  <c r="Y390" i="1"/>
  <c r="X390" i="1"/>
  <c r="W390" i="1"/>
  <c r="V390" i="1"/>
  <c r="T390" i="1"/>
  <c r="S390" i="1"/>
  <c r="R390" i="1"/>
  <c r="Q390" i="1"/>
  <c r="P390" i="1"/>
  <c r="O390" i="1"/>
  <c r="N390" i="1"/>
  <c r="M390" i="1"/>
  <c r="L390" i="1"/>
  <c r="K390" i="1"/>
  <c r="J390" i="1"/>
  <c r="I390" i="1"/>
  <c r="G390" i="1"/>
  <c r="H390" i="1" s="1"/>
  <c r="BB388" i="1"/>
  <c r="BA388" i="1"/>
  <c r="AZ388" i="1"/>
  <c r="AY388" i="1"/>
  <c r="AX388" i="1"/>
  <c r="AW388" i="1"/>
  <c r="AV388" i="1"/>
  <c r="AT388" i="1"/>
  <c r="AS388" i="1"/>
  <c r="AR388" i="1"/>
  <c r="AQ388" i="1"/>
  <c r="AP388" i="1"/>
  <c r="AO388" i="1"/>
  <c r="AN388" i="1"/>
  <c r="AM388" i="1"/>
  <c r="AL388" i="1"/>
  <c r="AK388" i="1"/>
  <c r="AJ388" i="1"/>
  <c r="AI388" i="1"/>
  <c r="AG388" i="1"/>
  <c r="AF388" i="1"/>
  <c r="AE388" i="1"/>
  <c r="AD388" i="1"/>
  <c r="AC388" i="1"/>
  <c r="AB388" i="1"/>
  <c r="AA388" i="1"/>
  <c r="Z388" i="1"/>
  <c r="Y388" i="1"/>
  <c r="X388" i="1"/>
  <c r="W388" i="1"/>
  <c r="V388" i="1"/>
  <c r="T388" i="1"/>
  <c r="S388" i="1"/>
  <c r="R388" i="1"/>
  <c r="Q388" i="1"/>
  <c r="P388" i="1"/>
  <c r="O388" i="1"/>
  <c r="N388" i="1"/>
  <c r="M388" i="1"/>
  <c r="L388" i="1"/>
  <c r="K388" i="1"/>
  <c r="J388" i="1"/>
  <c r="I388" i="1"/>
  <c r="G388" i="1"/>
  <c r="H388" i="1" s="1"/>
  <c r="M387" i="1"/>
  <c r="L387" i="1"/>
  <c r="K387" i="1"/>
  <c r="J387" i="1"/>
  <c r="I387" i="1"/>
  <c r="G387" i="1"/>
  <c r="H387" i="1" s="1"/>
  <c r="BB386" i="1"/>
  <c r="BA386" i="1"/>
  <c r="AZ386" i="1"/>
  <c r="AY386" i="1"/>
  <c r="AX386" i="1"/>
  <c r="AW386" i="1"/>
  <c r="AV386" i="1"/>
  <c r="AT386" i="1"/>
  <c r="AS386" i="1"/>
  <c r="AR386" i="1"/>
  <c r="AQ386" i="1"/>
  <c r="AP386" i="1"/>
  <c r="AO386" i="1"/>
  <c r="AN386" i="1"/>
  <c r="AM386" i="1"/>
  <c r="AL386" i="1"/>
  <c r="AK386" i="1"/>
  <c r="AJ386" i="1"/>
  <c r="AI386" i="1"/>
  <c r="AG386" i="1"/>
  <c r="AF386" i="1"/>
  <c r="AE386" i="1"/>
  <c r="AD386" i="1"/>
  <c r="AC386" i="1"/>
  <c r="AB386" i="1"/>
  <c r="AA386" i="1"/>
  <c r="Z386" i="1"/>
  <c r="Y386" i="1"/>
  <c r="X386" i="1"/>
  <c r="W386" i="1"/>
  <c r="V386" i="1"/>
  <c r="T386" i="1"/>
  <c r="S386" i="1"/>
  <c r="R386" i="1"/>
  <c r="Q386" i="1"/>
  <c r="P386" i="1"/>
  <c r="O386" i="1"/>
  <c r="N386" i="1"/>
  <c r="M386" i="1"/>
  <c r="L386" i="1"/>
  <c r="K386" i="1"/>
  <c r="J386" i="1"/>
  <c r="I386" i="1"/>
  <c r="G386" i="1"/>
  <c r="H386" i="1" s="1"/>
  <c r="M385" i="1"/>
  <c r="L385" i="1"/>
  <c r="K385" i="1"/>
  <c r="J385" i="1"/>
  <c r="I385" i="1"/>
  <c r="G385" i="1"/>
  <c r="H385" i="1" s="1"/>
  <c r="BB384" i="1"/>
  <c r="BA384" i="1"/>
  <c r="AZ384" i="1"/>
  <c r="AY384" i="1"/>
  <c r="AX384" i="1"/>
  <c r="AW384" i="1"/>
  <c r="AV384" i="1"/>
  <c r="AT384" i="1"/>
  <c r="AS384" i="1"/>
  <c r="AR384" i="1"/>
  <c r="AQ384" i="1"/>
  <c r="AP384" i="1"/>
  <c r="AO384" i="1"/>
  <c r="AN384" i="1"/>
  <c r="AM384" i="1"/>
  <c r="AL384" i="1"/>
  <c r="AK384" i="1"/>
  <c r="AJ384" i="1"/>
  <c r="AI384" i="1"/>
  <c r="AG384" i="1"/>
  <c r="AF384" i="1"/>
  <c r="AE384" i="1"/>
  <c r="AD384" i="1"/>
  <c r="AC384" i="1"/>
  <c r="AB384" i="1"/>
  <c r="AA384" i="1"/>
  <c r="Z384" i="1"/>
  <c r="Y384" i="1"/>
  <c r="X384" i="1"/>
  <c r="W384" i="1"/>
  <c r="V384" i="1"/>
  <c r="T384" i="1"/>
  <c r="S384" i="1"/>
  <c r="R384" i="1"/>
  <c r="Q384" i="1"/>
  <c r="P384" i="1"/>
  <c r="O384" i="1"/>
  <c r="N384" i="1"/>
  <c r="M384" i="1"/>
  <c r="L384" i="1"/>
  <c r="K384" i="1"/>
  <c r="J384" i="1"/>
  <c r="I384" i="1"/>
  <c r="G384" i="1"/>
  <c r="H384" i="1" s="1"/>
  <c r="M383" i="1"/>
  <c r="L383" i="1"/>
  <c r="K383" i="1"/>
  <c r="J383" i="1"/>
  <c r="I383" i="1"/>
  <c r="G383" i="1"/>
  <c r="H383" i="1" s="1"/>
  <c r="BB381" i="1"/>
  <c r="BA381" i="1"/>
  <c r="AZ381" i="1"/>
  <c r="AY381" i="1"/>
  <c r="AX381" i="1"/>
  <c r="AW381" i="1"/>
  <c r="AV381" i="1"/>
  <c r="AT381" i="1"/>
  <c r="AS381" i="1"/>
  <c r="AR381" i="1"/>
  <c r="AQ381" i="1"/>
  <c r="AP381" i="1"/>
  <c r="AO381" i="1"/>
  <c r="AN381" i="1"/>
  <c r="AM381" i="1"/>
  <c r="AL381" i="1"/>
  <c r="AK381" i="1"/>
  <c r="AJ381" i="1"/>
  <c r="AI381" i="1"/>
  <c r="AG381" i="1"/>
  <c r="AF381" i="1"/>
  <c r="AE381" i="1"/>
  <c r="AD381" i="1"/>
  <c r="AC381" i="1"/>
  <c r="AB381" i="1"/>
  <c r="AA381" i="1"/>
  <c r="Z381" i="1"/>
  <c r="Y381" i="1"/>
  <c r="X381" i="1"/>
  <c r="W381" i="1"/>
  <c r="V381" i="1"/>
  <c r="T381" i="1"/>
  <c r="S381" i="1"/>
  <c r="R381" i="1"/>
  <c r="Q381" i="1"/>
  <c r="P381" i="1"/>
  <c r="O381" i="1"/>
  <c r="N381" i="1"/>
  <c r="M381" i="1"/>
  <c r="L381" i="1"/>
  <c r="K381" i="1"/>
  <c r="J381" i="1"/>
  <c r="I381" i="1"/>
  <c r="G381" i="1"/>
  <c r="H381" i="1" s="1"/>
  <c r="M380" i="1"/>
  <c r="L380" i="1"/>
  <c r="K380" i="1"/>
  <c r="J380" i="1"/>
  <c r="I380" i="1"/>
  <c r="G380" i="1"/>
  <c r="H380" i="1" s="1"/>
  <c r="BA378" i="1"/>
  <c r="AZ378" i="1"/>
  <c r="AY378" i="1"/>
  <c r="AX378" i="1"/>
  <c r="AW378" i="1"/>
  <c r="AV378" i="1"/>
  <c r="AT378" i="1"/>
  <c r="AS378" i="1"/>
  <c r="AR378" i="1"/>
  <c r="AQ378" i="1"/>
  <c r="AP378" i="1"/>
  <c r="AO378" i="1"/>
  <c r="AN378" i="1"/>
  <c r="AM378" i="1"/>
  <c r="AL378" i="1"/>
  <c r="AK378" i="1"/>
  <c r="AJ378" i="1"/>
  <c r="AI378" i="1"/>
  <c r="AG378" i="1"/>
  <c r="AF378" i="1"/>
  <c r="AE378" i="1"/>
  <c r="AD378" i="1"/>
  <c r="AC378" i="1"/>
  <c r="AB378" i="1"/>
  <c r="AA378" i="1"/>
  <c r="Z378" i="1"/>
  <c r="Y378" i="1"/>
  <c r="X378" i="1"/>
  <c r="W378" i="1"/>
  <c r="V378" i="1"/>
  <c r="T378" i="1"/>
  <c r="S378" i="1"/>
  <c r="R378" i="1"/>
  <c r="Q378" i="1"/>
  <c r="P378" i="1"/>
  <c r="O378" i="1"/>
  <c r="N378" i="1"/>
  <c r="M378" i="1"/>
  <c r="L378" i="1"/>
  <c r="K378" i="1"/>
  <c r="J378" i="1"/>
  <c r="I378" i="1"/>
  <c r="G378" i="1"/>
  <c r="H378" i="1" s="1"/>
  <c r="AE377" i="1"/>
  <c r="AD377" i="1"/>
  <c r="AC377" i="1"/>
  <c r="AB377" i="1"/>
  <c r="AA377" i="1"/>
  <c r="Z377" i="1"/>
  <c r="Y377" i="1"/>
  <c r="X377" i="1"/>
  <c r="W377" i="1"/>
  <c r="V377" i="1"/>
  <c r="T377" i="1"/>
  <c r="S377" i="1"/>
  <c r="R377" i="1"/>
  <c r="Q377" i="1"/>
  <c r="P377" i="1"/>
  <c r="O377" i="1"/>
  <c r="N377" i="1"/>
  <c r="M377" i="1"/>
  <c r="L377" i="1"/>
  <c r="K377" i="1"/>
  <c r="J377" i="1"/>
  <c r="I377" i="1"/>
  <c r="G377" i="1"/>
  <c r="H377" i="1" s="1"/>
  <c r="BA375" i="1"/>
  <c r="AZ375" i="1"/>
  <c r="AY375" i="1"/>
  <c r="AX375" i="1"/>
  <c r="AW375" i="1"/>
  <c r="AV375" i="1"/>
  <c r="AT375" i="1"/>
  <c r="AS375" i="1"/>
  <c r="AR375" i="1"/>
  <c r="AQ375" i="1"/>
  <c r="AP375" i="1"/>
  <c r="AO375" i="1"/>
  <c r="AN375" i="1"/>
  <c r="AM375" i="1"/>
  <c r="AL375" i="1"/>
  <c r="AK375" i="1"/>
  <c r="AJ375" i="1"/>
  <c r="AI375" i="1"/>
  <c r="AG375" i="1"/>
  <c r="AF375" i="1"/>
  <c r="AE375" i="1"/>
  <c r="AD375" i="1"/>
  <c r="AC375" i="1"/>
  <c r="AB375" i="1"/>
  <c r="AA375" i="1"/>
  <c r="Z375" i="1"/>
  <c r="Y375" i="1"/>
  <c r="X375" i="1"/>
  <c r="W375" i="1"/>
  <c r="V375" i="1"/>
  <c r="T375" i="1"/>
  <c r="S375" i="1"/>
  <c r="R375" i="1"/>
  <c r="Q375" i="1"/>
  <c r="P375" i="1"/>
  <c r="O375" i="1"/>
  <c r="N375" i="1"/>
  <c r="M375" i="1"/>
  <c r="L375" i="1"/>
  <c r="K375" i="1"/>
  <c r="J375" i="1"/>
  <c r="I375" i="1"/>
  <c r="G375" i="1"/>
  <c r="H375" i="1" s="1"/>
  <c r="AG374" i="1"/>
  <c r="AF374" i="1"/>
  <c r="AE374" i="1"/>
  <c r="AD374" i="1"/>
  <c r="AC374" i="1"/>
  <c r="AB374" i="1"/>
  <c r="AA374" i="1"/>
  <c r="Z374" i="1"/>
  <c r="Y374" i="1"/>
  <c r="X374" i="1"/>
  <c r="W374" i="1"/>
  <c r="V374" i="1"/>
  <c r="T374" i="1"/>
  <c r="S374" i="1"/>
  <c r="R374" i="1"/>
  <c r="Q374" i="1"/>
  <c r="P374" i="1"/>
  <c r="O374" i="1"/>
  <c r="N374" i="1"/>
  <c r="M374" i="1"/>
  <c r="L374" i="1"/>
  <c r="K374" i="1"/>
  <c r="J374" i="1"/>
  <c r="I374" i="1"/>
  <c r="G374" i="1"/>
  <c r="H374" i="1" s="1"/>
  <c r="BA372" i="1"/>
  <c r="AZ372" i="1"/>
  <c r="AY372" i="1"/>
  <c r="AX372" i="1"/>
  <c r="AW372" i="1"/>
  <c r="AV372" i="1"/>
  <c r="AT372" i="1"/>
  <c r="AS372" i="1"/>
  <c r="AR372" i="1"/>
  <c r="AQ372" i="1"/>
  <c r="AP372" i="1"/>
  <c r="AO372" i="1"/>
  <c r="AN372" i="1"/>
  <c r="AM372" i="1"/>
  <c r="AL372" i="1"/>
  <c r="AK372" i="1"/>
  <c r="AJ372" i="1"/>
  <c r="AI372" i="1"/>
  <c r="AG372" i="1"/>
  <c r="AF372" i="1"/>
  <c r="AE372" i="1"/>
  <c r="AD372" i="1"/>
  <c r="AC372" i="1"/>
  <c r="AB372" i="1"/>
  <c r="AA372" i="1"/>
  <c r="Z372" i="1"/>
  <c r="Y372" i="1"/>
  <c r="X372" i="1"/>
  <c r="W372" i="1"/>
  <c r="V372" i="1"/>
  <c r="T372" i="1"/>
  <c r="S372" i="1"/>
  <c r="R372" i="1"/>
  <c r="Q372" i="1"/>
  <c r="P372" i="1"/>
  <c r="O372" i="1"/>
  <c r="N372" i="1"/>
  <c r="M372" i="1"/>
  <c r="L372" i="1"/>
  <c r="K372" i="1"/>
  <c r="J372" i="1"/>
  <c r="I372" i="1"/>
  <c r="G372" i="1"/>
  <c r="H372" i="1" s="1"/>
  <c r="AJ371" i="1"/>
  <c r="AI371" i="1"/>
  <c r="AG371" i="1"/>
  <c r="AF371" i="1"/>
  <c r="AE371" i="1"/>
  <c r="AD371" i="1"/>
  <c r="AC371" i="1"/>
  <c r="AB371" i="1"/>
  <c r="AA371" i="1"/>
  <c r="Z371" i="1"/>
  <c r="Y371" i="1"/>
  <c r="X371" i="1"/>
  <c r="W371" i="1"/>
  <c r="V371" i="1"/>
  <c r="T371" i="1"/>
  <c r="S371" i="1"/>
  <c r="R371" i="1"/>
  <c r="Q371" i="1"/>
  <c r="P371" i="1"/>
  <c r="O371" i="1"/>
  <c r="N371" i="1"/>
  <c r="M371" i="1"/>
  <c r="L371" i="1"/>
  <c r="K371" i="1"/>
  <c r="J371" i="1"/>
  <c r="I371" i="1"/>
  <c r="G371" i="1"/>
  <c r="H371" i="1" s="1"/>
  <c r="BA369" i="1"/>
  <c r="AZ369" i="1"/>
  <c r="AY369" i="1"/>
  <c r="AX369" i="1"/>
  <c r="AW369" i="1"/>
  <c r="AV369" i="1"/>
  <c r="AT369" i="1"/>
  <c r="AS369" i="1"/>
  <c r="AR369" i="1"/>
  <c r="AQ369" i="1"/>
  <c r="AP369" i="1"/>
  <c r="AO369" i="1"/>
  <c r="AN369" i="1"/>
  <c r="AM369" i="1"/>
  <c r="AL369" i="1"/>
  <c r="AK369" i="1"/>
  <c r="AJ369" i="1"/>
  <c r="AI369" i="1"/>
  <c r="AG369" i="1"/>
  <c r="AF369" i="1"/>
  <c r="AE369" i="1"/>
  <c r="AD369" i="1"/>
  <c r="AC369" i="1"/>
  <c r="AB369" i="1"/>
  <c r="AA369" i="1"/>
  <c r="Z369" i="1"/>
  <c r="Y369" i="1"/>
  <c r="X369" i="1"/>
  <c r="W369" i="1"/>
  <c r="V369" i="1"/>
  <c r="T369" i="1"/>
  <c r="S369" i="1"/>
  <c r="R369" i="1"/>
  <c r="Q369" i="1"/>
  <c r="P369" i="1"/>
  <c r="O369" i="1"/>
  <c r="N369" i="1"/>
  <c r="M369" i="1"/>
  <c r="L369" i="1"/>
  <c r="K369" i="1"/>
  <c r="J369" i="1"/>
  <c r="I369" i="1"/>
  <c r="G369" i="1"/>
  <c r="H369" i="1" s="1"/>
  <c r="AJ368" i="1"/>
  <c r="AI368" i="1"/>
  <c r="AG368" i="1"/>
  <c r="AF368" i="1"/>
  <c r="AE368" i="1"/>
  <c r="AD368" i="1"/>
  <c r="AC368" i="1"/>
  <c r="AB368" i="1"/>
  <c r="AA368" i="1"/>
  <c r="Z368" i="1"/>
  <c r="Y368" i="1"/>
  <c r="X368" i="1"/>
  <c r="W368" i="1"/>
  <c r="V368" i="1"/>
  <c r="T368" i="1"/>
  <c r="S368" i="1"/>
  <c r="R368" i="1"/>
  <c r="Q368" i="1"/>
  <c r="P368" i="1"/>
  <c r="O368" i="1"/>
  <c r="N368" i="1"/>
  <c r="M368" i="1"/>
  <c r="L368" i="1"/>
  <c r="K368" i="1"/>
  <c r="J368" i="1"/>
  <c r="I368" i="1"/>
  <c r="G368" i="1"/>
  <c r="H368" i="1" s="1"/>
  <c r="BA367" i="1"/>
  <c r="AZ367" i="1"/>
  <c r="AY367" i="1"/>
  <c r="AX367" i="1"/>
  <c r="AW367" i="1"/>
  <c r="AV367" i="1"/>
  <c r="AT367" i="1"/>
  <c r="AS367" i="1"/>
  <c r="AR367" i="1"/>
  <c r="AQ367" i="1"/>
  <c r="AP367" i="1"/>
  <c r="AO367" i="1"/>
  <c r="AN367" i="1"/>
  <c r="AM367" i="1"/>
  <c r="AL367" i="1"/>
  <c r="AK367" i="1"/>
  <c r="AJ367" i="1"/>
  <c r="AI367" i="1"/>
  <c r="AG367" i="1"/>
  <c r="AF367" i="1"/>
  <c r="AE367" i="1"/>
  <c r="AD367" i="1"/>
  <c r="AC367" i="1"/>
  <c r="AB367" i="1"/>
  <c r="AA367" i="1"/>
  <c r="Z367" i="1"/>
  <c r="Y367" i="1"/>
  <c r="X367" i="1"/>
  <c r="W367" i="1"/>
  <c r="V367" i="1"/>
  <c r="T367" i="1"/>
  <c r="S367" i="1"/>
  <c r="R367" i="1"/>
  <c r="Q367" i="1"/>
  <c r="P367" i="1"/>
  <c r="O367" i="1"/>
  <c r="N367" i="1"/>
  <c r="M367" i="1"/>
  <c r="L367" i="1"/>
  <c r="K367" i="1"/>
  <c r="J367" i="1"/>
  <c r="I367" i="1"/>
  <c r="G367" i="1"/>
  <c r="H367" i="1" s="1"/>
  <c r="AI366" i="1"/>
  <c r="AG366" i="1"/>
  <c r="AF366" i="1"/>
  <c r="AE366" i="1"/>
  <c r="AD366" i="1"/>
  <c r="AC366" i="1"/>
  <c r="AB366" i="1"/>
  <c r="AA366" i="1"/>
  <c r="Z366" i="1"/>
  <c r="Y366" i="1"/>
  <c r="X366" i="1"/>
  <c r="W366" i="1"/>
  <c r="V366" i="1"/>
  <c r="T366" i="1"/>
  <c r="S366" i="1"/>
  <c r="R366" i="1"/>
  <c r="Q366" i="1"/>
  <c r="P366" i="1"/>
  <c r="O366" i="1"/>
  <c r="N366" i="1"/>
  <c r="M366" i="1"/>
  <c r="L366" i="1"/>
  <c r="K366" i="1"/>
  <c r="J366" i="1"/>
  <c r="I366" i="1"/>
  <c r="G366" i="1"/>
  <c r="H366" i="1" s="1"/>
  <c r="BA364" i="1"/>
  <c r="AZ364" i="1"/>
  <c r="AY364" i="1"/>
  <c r="AX364" i="1"/>
  <c r="AW364" i="1"/>
  <c r="AV364" i="1"/>
  <c r="AT364" i="1"/>
  <c r="AS364" i="1"/>
  <c r="AR364" i="1"/>
  <c r="AQ364" i="1"/>
  <c r="AP364" i="1"/>
  <c r="AO364" i="1"/>
  <c r="AN364" i="1"/>
  <c r="AM364" i="1"/>
  <c r="AL364" i="1"/>
  <c r="AK364" i="1"/>
  <c r="AJ364" i="1"/>
  <c r="AI364" i="1"/>
  <c r="AG364" i="1"/>
  <c r="AF364" i="1"/>
  <c r="AE364" i="1"/>
  <c r="AD364" i="1"/>
  <c r="AC364" i="1"/>
  <c r="AB364" i="1"/>
  <c r="AA364" i="1"/>
  <c r="Z364" i="1"/>
  <c r="Y364" i="1"/>
  <c r="X364" i="1"/>
  <c r="W364" i="1"/>
  <c r="V364" i="1"/>
  <c r="T364" i="1"/>
  <c r="S364" i="1"/>
  <c r="R364" i="1"/>
  <c r="Q364" i="1"/>
  <c r="P364" i="1"/>
  <c r="O364" i="1"/>
  <c r="N364" i="1"/>
  <c r="M364" i="1"/>
  <c r="L364" i="1"/>
  <c r="K364" i="1"/>
  <c r="J364" i="1"/>
  <c r="I364" i="1"/>
  <c r="G364" i="1"/>
  <c r="H364" i="1" s="1"/>
  <c r="AJ363" i="1"/>
  <c r="AI363" i="1"/>
  <c r="AG363" i="1"/>
  <c r="AF363" i="1"/>
  <c r="AE363" i="1"/>
  <c r="AD363" i="1"/>
  <c r="AC363" i="1"/>
  <c r="AB363" i="1"/>
  <c r="AA363" i="1"/>
  <c r="Z363" i="1"/>
  <c r="Y363" i="1"/>
  <c r="X363" i="1"/>
  <c r="W363" i="1"/>
  <c r="V363" i="1"/>
  <c r="T363" i="1"/>
  <c r="S363" i="1"/>
  <c r="R363" i="1"/>
  <c r="Q363" i="1"/>
  <c r="P363" i="1"/>
  <c r="O363" i="1"/>
  <c r="N363" i="1"/>
  <c r="M363" i="1"/>
  <c r="L363" i="1"/>
  <c r="K363" i="1"/>
  <c r="J363" i="1"/>
  <c r="I363" i="1"/>
  <c r="G363" i="1"/>
  <c r="H363" i="1" s="1"/>
  <c r="BA362" i="1"/>
  <c r="AZ362" i="1"/>
  <c r="AY362" i="1"/>
  <c r="AX362" i="1"/>
  <c r="AW362" i="1"/>
  <c r="AV362" i="1"/>
  <c r="AT362" i="1"/>
  <c r="AS362" i="1"/>
  <c r="AR362" i="1"/>
  <c r="AQ362" i="1"/>
  <c r="AP362" i="1"/>
  <c r="AO362" i="1"/>
  <c r="AN362" i="1"/>
  <c r="AM362" i="1"/>
  <c r="AL362" i="1"/>
  <c r="AK362" i="1"/>
  <c r="AJ362" i="1"/>
  <c r="AI362" i="1"/>
  <c r="AG362" i="1"/>
  <c r="AF362" i="1"/>
  <c r="AE362" i="1"/>
  <c r="AD362" i="1"/>
  <c r="AC362" i="1"/>
  <c r="AB362" i="1"/>
  <c r="AA362" i="1"/>
  <c r="Z362" i="1"/>
  <c r="Y362" i="1"/>
  <c r="X362" i="1"/>
  <c r="W362" i="1"/>
  <c r="V362" i="1"/>
  <c r="T362" i="1"/>
  <c r="S362" i="1"/>
  <c r="R362" i="1"/>
  <c r="Q362" i="1"/>
  <c r="P362" i="1"/>
  <c r="O362" i="1"/>
  <c r="N362" i="1"/>
  <c r="M362" i="1"/>
  <c r="L362" i="1"/>
  <c r="K362" i="1"/>
  <c r="J362" i="1"/>
  <c r="I362" i="1"/>
  <c r="G362" i="1"/>
  <c r="H362" i="1" s="1"/>
  <c r="AI361" i="1"/>
  <c r="AG361" i="1"/>
  <c r="AF361" i="1"/>
  <c r="AE361" i="1"/>
  <c r="AD361" i="1"/>
  <c r="AC361" i="1"/>
  <c r="AB361" i="1"/>
  <c r="AA361" i="1"/>
  <c r="Z361" i="1"/>
  <c r="Y361" i="1"/>
  <c r="X361" i="1"/>
  <c r="W361" i="1"/>
  <c r="V361" i="1"/>
  <c r="T361" i="1"/>
  <c r="S361" i="1"/>
  <c r="R361" i="1"/>
  <c r="Q361" i="1"/>
  <c r="P361" i="1"/>
  <c r="O361" i="1"/>
  <c r="N361" i="1"/>
  <c r="M361" i="1"/>
  <c r="L361" i="1"/>
  <c r="K361" i="1"/>
  <c r="J361" i="1"/>
  <c r="I361" i="1"/>
  <c r="G361" i="1"/>
  <c r="H361" i="1" s="1"/>
  <c r="AB359" i="1"/>
  <c r="AA359" i="1"/>
  <c r="Z359" i="1"/>
  <c r="Y359" i="1"/>
  <c r="X359" i="1"/>
  <c r="W359" i="1"/>
  <c r="V359" i="1"/>
  <c r="T359" i="1"/>
  <c r="S359" i="1"/>
  <c r="R359" i="1"/>
  <c r="Q359" i="1"/>
  <c r="P359" i="1"/>
  <c r="O359" i="1"/>
  <c r="N359" i="1"/>
  <c r="M359" i="1"/>
  <c r="L359" i="1"/>
  <c r="K359" i="1"/>
  <c r="J359" i="1"/>
  <c r="I359" i="1"/>
  <c r="G359" i="1"/>
  <c r="H359" i="1" s="1"/>
  <c r="AA358" i="1"/>
  <c r="Z358" i="1"/>
  <c r="Y358" i="1"/>
  <c r="X358" i="1"/>
  <c r="W358" i="1"/>
  <c r="V358" i="1"/>
  <c r="T358" i="1"/>
  <c r="S358" i="1"/>
  <c r="R358" i="1"/>
  <c r="Q358" i="1"/>
  <c r="P358" i="1"/>
  <c r="O358" i="1"/>
  <c r="N358" i="1"/>
  <c r="M358" i="1"/>
  <c r="L358" i="1"/>
  <c r="K358" i="1"/>
  <c r="J358" i="1"/>
  <c r="I358" i="1"/>
  <c r="G358" i="1"/>
  <c r="H358" i="1" s="1"/>
  <c r="AC356" i="1"/>
  <c r="AB356" i="1"/>
  <c r="AA356" i="1"/>
  <c r="Z356" i="1"/>
  <c r="Y356" i="1"/>
  <c r="X356" i="1"/>
  <c r="W356" i="1"/>
  <c r="V356" i="1"/>
  <c r="T356" i="1"/>
  <c r="S356" i="1"/>
  <c r="R356" i="1"/>
  <c r="Q356" i="1"/>
  <c r="P356" i="1"/>
  <c r="O356" i="1"/>
  <c r="N356" i="1"/>
  <c r="M356" i="1"/>
  <c r="L356" i="1"/>
  <c r="K356" i="1"/>
  <c r="J356" i="1"/>
  <c r="I356" i="1"/>
  <c r="G356" i="1"/>
  <c r="H356" i="1" s="1"/>
  <c r="AA355" i="1"/>
  <c r="Z355" i="1"/>
  <c r="Y355" i="1"/>
  <c r="X355" i="1"/>
  <c r="W355" i="1"/>
  <c r="V355" i="1"/>
  <c r="T355" i="1"/>
  <c r="S355" i="1"/>
  <c r="R355" i="1"/>
  <c r="Q355" i="1"/>
  <c r="P355" i="1"/>
  <c r="O355" i="1"/>
  <c r="N355" i="1"/>
  <c r="M355" i="1"/>
  <c r="L355" i="1"/>
  <c r="K355" i="1"/>
  <c r="J355" i="1"/>
  <c r="I355" i="1"/>
  <c r="G355" i="1"/>
  <c r="H355" i="1" s="1"/>
  <c r="Y353" i="1"/>
  <c r="X353" i="1"/>
  <c r="W353" i="1"/>
  <c r="V353" i="1"/>
  <c r="T353" i="1"/>
  <c r="S353" i="1"/>
  <c r="R353" i="1"/>
  <c r="Q353" i="1"/>
  <c r="P353" i="1"/>
  <c r="O353" i="1"/>
  <c r="N353" i="1"/>
  <c r="M353" i="1"/>
  <c r="L353" i="1"/>
  <c r="K353" i="1"/>
  <c r="J353" i="1"/>
  <c r="I353" i="1"/>
  <c r="G353" i="1"/>
  <c r="H353" i="1" s="1"/>
  <c r="X352" i="1"/>
  <c r="W352" i="1"/>
  <c r="V352" i="1"/>
  <c r="T352" i="1"/>
  <c r="S352" i="1"/>
  <c r="R352" i="1"/>
  <c r="Q352" i="1"/>
  <c r="P352" i="1"/>
  <c r="O352" i="1"/>
  <c r="N352" i="1"/>
  <c r="M352" i="1"/>
  <c r="L352" i="1"/>
  <c r="K352" i="1"/>
  <c r="J352" i="1"/>
  <c r="I352" i="1"/>
  <c r="G352" i="1"/>
  <c r="H352" i="1" s="1"/>
  <c r="W351" i="1"/>
  <c r="V351" i="1"/>
  <c r="T351" i="1"/>
  <c r="S351" i="1"/>
  <c r="R351" i="1"/>
  <c r="Q351" i="1"/>
  <c r="P351" i="1"/>
  <c r="O351" i="1"/>
  <c r="N351" i="1"/>
  <c r="M351" i="1"/>
  <c r="L351" i="1"/>
  <c r="K351" i="1"/>
  <c r="J351" i="1"/>
  <c r="I351" i="1"/>
  <c r="G351" i="1"/>
  <c r="H351" i="1" s="1"/>
  <c r="Y349" i="1"/>
  <c r="X349" i="1"/>
  <c r="W349" i="1"/>
  <c r="V349" i="1"/>
  <c r="T349" i="1"/>
  <c r="S349" i="1"/>
  <c r="R349" i="1"/>
  <c r="Q349" i="1"/>
  <c r="P349" i="1"/>
  <c r="O349" i="1"/>
  <c r="N349" i="1"/>
  <c r="M349" i="1"/>
  <c r="L349" i="1"/>
  <c r="K349" i="1"/>
  <c r="J349" i="1"/>
  <c r="I349" i="1"/>
  <c r="G349" i="1"/>
  <c r="H349" i="1" s="1"/>
  <c r="W348" i="1"/>
  <c r="V348" i="1"/>
  <c r="T348" i="1"/>
  <c r="S348" i="1"/>
  <c r="R348" i="1"/>
  <c r="Q348" i="1"/>
  <c r="P348" i="1"/>
  <c r="O348" i="1"/>
  <c r="N348" i="1"/>
  <c r="M348" i="1"/>
  <c r="L348" i="1"/>
  <c r="K348" i="1"/>
  <c r="J348" i="1"/>
  <c r="I348" i="1"/>
  <c r="G348" i="1"/>
  <c r="H348" i="1" s="1"/>
  <c r="V347" i="1"/>
  <c r="T347" i="1"/>
  <c r="S347" i="1"/>
  <c r="R347" i="1"/>
  <c r="Q347" i="1"/>
  <c r="P347" i="1"/>
  <c r="O347" i="1"/>
  <c r="N347" i="1"/>
  <c r="M347" i="1"/>
  <c r="L347" i="1"/>
  <c r="K347" i="1"/>
  <c r="J347" i="1"/>
  <c r="I347" i="1"/>
  <c r="G347" i="1"/>
  <c r="H347" i="1" s="1"/>
  <c r="P345" i="1"/>
  <c r="O345" i="1"/>
  <c r="N345" i="1"/>
  <c r="M345" i="1"/>
  <c r="L345" i="1"/>
  <c r="K345" i="1"/>
  <c r="J345" i="1"/>
  <c r="I345" i="1"/>
  <c r="G345" i="1"/>
  <c r="H345" i="1" s="1"/>
  <c r="P343" i="1"/>
  <c r="O343" i="1"/>
  <c r="N343" i="1"/>
  <c r="M343" i="1"/>
  <c r="L343" i="1"/>
  <c r="K343" i="1"/>
  <c r="J343" i="1"/>
  <c r="I343" i="1"/>
  <c r="G343" i="1"/>
  <c r="H343" i="1" s="1"/>
  <c r="O341" i="1"/>
  <c r="N341" i="1"/>
  <c r="M341" i="1"/>
  <c r="L341" i="1"/>
  <c r="K341" i="1"/>
  <c r="J341" i="1"/>
  <c r="I341" i="1"/>
  <c r="G341" i="1"/>
  <c r="H341" i="1" s="1"/>
  <c r="O340" i="1"/>
  <c r="N340" i="1"/>
  <c r="M340" i="1"/>
  <c r="L340" i="1"/>
  <c r="K340" i="1"/>
  <c r="J340" i="1"/>
  <c r="I340" i="1"/>
  <c r="G340" i="1"/>
  <c r="H340" i="1" s="1"/>
  <c r="O339" i="1"/>
  <c r="N339" i="1"/>
  <c r="M339" i="1"/>
  <c r="L339" i="1"/>
  <c r="K339" i="1"/>
  <c r="J339" i="1"/>
  <c r="I339" i="1"/>
  <c r="G339" i="1"/>
  <c r="H339" i="1" s="1"/>
  <c r="N338" i="1"/>
  <c r="M338" i="1"/>
  <c r="L338" i="1"/>
  <c r="K338" i="1"/>
  <c r="J338" i="1"/>
  <c r="I338" i="1"/>
  <c r="G338" i="1"/>
  <c r="H338" i="1" s="1"/>
  <c r="AN336" i="1"/>
  <c r="AM336" i="1"/>
  <c r="AL336" i="1"/>
  <c r="AK336" i="1"/>
  <c r="AJ336" i="1"/>
  <c r="AI336" i="1"/>
  <c r="AG336" i="1"/>
  <c r="AF336" i="1"/>
  <c r="AE336" i="1"/>
  <c r="AD336" i="1"/>
  <c r="AC336" i="1"/>
  <c r="AB336" i="1"/>
  <c r="AA336" i="1"/>
  <c r="Z336" i="1"/>
  <c r="Y336" i="1"/>
  <c r="X336" i="1"/>
  <c r="W336" i="1"/>
  <c r="V336" i="1"/>
  <c r="T336" i="1"/>
  <c r="S336" i="1"/>
  <c r="R336" i="1"/>
  <c r="Q336" i="1"/>
  <c r="P336" i="1"/>
  <c r="O336" i="1"/>
  <c r="N336" i="1"/>
  <c r="M336" i="1"/>
  <c r="L336" i="1"/>
  <c r="K336" i="1"/>
  <c r="J336" i="1"/>
  <c r="I336" i="1"/>
  <c r="G336" i="1"/>
  <c r="H336" i="1" s="1"/>
  <c r="J335" i="1"/>
  <c r="I335" i="1"/>
  <c r="G335" i="1"/>
  <c r="H335" i="1" s="1"/>
  <c r="AN333" i="1"/>
  <c r="AM333" i="1"/>
  <c r="AL333" i="1"/>
  <c r="AK333" i="1"/>
  <c r="AJ333" i="1"/>
  <c r="AI333" i="1"/>
  <c r="AG333" i="1"/>
  <c r="AF333" i="1"/>
  <c r="AE333" i="1"/>
  <c r="AD333" i="1"/>
  <c r="AC333" i="1"/>
  <c r="AB333" i="1"/>
  <c r="AA333" i="1"/>
  <c r="Z333" i="1"/>
  <c r="Y333" i="1"/>
  <c r="X333" i="1"/>
  <c r="W333" i="1"/>
  <c r="V333" i="1"/>
  <c r="T333" i="1"/>
  <c r="S333" i="1"/>
  <c r="R333" i="1"/>
  <c r="Q333" i="1"/>
  <c r="P333" i="1"/>
  <c r="O333" i="1"/>
  <c r="N333" i="1"/>
  <c r="M333" i="1"/>
  <c r="L333" i="1"/>
  <c r="K333" i="1"/>
  <c r="J333" i="1"/>
  <c r="I333" i="1"/>
  <c r="G333" i="1"/>
  <c r="H333" i="1" s="1"/>
  <c r="J332" i="1"/>
  <c r="I332" i="1"/>
  <c r="G332" i="1"/>
  <c r="H332" i="1" s="1"/>
  <c r="O330" i="1"/>
  <c r="N330" i="1"/>
  <c r="M330" i="1"/>
  <c r="L330" i="1"/>
  <c r="K330" i="1"/>
  <c r="J330" i="1"/>
  <c r="I330" i="1"/>
  <c r="G330" i="1"/>
  <c r="H330" i="1" s="1"/>
  <c r="M329" i="1"/>
  <c r="L329" i="1"/>
  <c r="K329" i="1"/>
  <c r="J329" i="1"/>
  <c r="I329" i="1"/>
  <c r="G329" i="1"/>
  <c r="H329" i="1" s="1"/>
  <c r="L328" i="1"/>
  <c r="K328" i="1"/>
  <c r="J328" i="1"/>
  <c r="I328" i="1"/>
  <c r="G328" i="1"/>
  <c r="H328" i="1" s="1"/>
  <c r="G327" i="1"/>
  <c r="H327" i="1" s="1"/>
  <c r="O326" i="1"/>
  <c r="N326" i="1"/>
  <c r="M326" i="1"/>
  <c r="L326" i="1"/>
  <c r="K326" i="1"/>
  <c r="J326" i="1"/>
  <c r="I326" i="1"/>
  <c r="G326" i="1"/>
  <c r="H326" i="1" s="1"/>
  <c r="G325" i="1"/>
  <c r="H325" i="1" s="1"/>
  <c r="O324" i="1"/>
  <c r="N324" i="1"/>
  <c r="M324" i="1"/>
  <c r="L324" i="1"/>
  <c r="K324" i="1"/>
  <c r="J324" i="1"/>
  <c r="I324" i="1"/>
  <c r="G324" i="1"/>
  <c r="H324" i="1" s="1"/>
  <c r="G323" i="1"/>
  <c r="H323" i="1" s="1"/>
  <c r="M322" i="1"/>
  <c r="L322" i="1"/>
  <c r="K322" i="1"/>
  <c r="J322" i="1"/>
  <c r="I322" i="1"/>
  <c r="G322" i="1"/>
  <c r="H322" i="1" s="1"/>
  <c r="AS319" i="1"/>
  <c r="AR319" i="1"/>
  <c r="AQ319" i="1"/>
  <c r="AP319" i="1"/>
  <c r="AO319" i="1"/>
  <c r="AN319" i="1"/>
  <c r="AM319" i="1"/>
  <c r="AL319" i="1"/>
  <c r="AK319" i="1"/>
  <c r="AJ319" i="1"/>
  <c r="AI319" i="1"/>
  <c r="AG319" i="1"/>
  <c r="AF319" i="1"/>
  <c r="AE319" i="1"/>
  <c r="AD319" i="1"/>
  <c r="AC319" i="1"/>
  <c r="AB319" i="1"/>
  <c r="AA319" i="1"/>
  <c r="Z319" i="1"/>
  <c r="Y319" i="1"/>
  <c r="X319" i="1"/>
  <c r="W319" i="1"/>
  <c r="V319" i="1"/>
  <c r="T319" i="1"/>
  <c r="S319" i="1"/>
  <c r="R319" i="1"/>
  <c r="Q319" i="1"/>
  <c r="P319" i="1"/>
  <c r="O319" i="1"/>
  <c r="N319" i="1"/>
  <c r="M319" i="1"/>
  <c r="L319" i="1"/>
  <c r="K319" i="1"/>
  <c r="J319" i="1"/>
  <c r="I319" i="1"/>
  <c r="G319" i="1"/>
  <c r="H319" i="1" s="1"/>
  <c r="AO318" i="1"/>
  <c r="AN318" i="1"/>
  <c r="AM318" i="1"/>
  <c r="AL318" i="1"/>
  <c r="AK318" i="1"/>
  <c r="AJ318" i="1"/>
  <c r="AI318" i="1"/>
  <c r="AG318" i="1"/>
  <c r="AF318" i="1"/>
  <c r="AE318" i="1"/>
  <c r="AD318" i="1"/>
  <c r="AC318" i="1"/>
  <c r="AB318" i="1"/>
  <c r="AA318" i="1"/>
  <c r="Z318" i="1"/>
  <c r="Y318" i="1"/>
  <c r="X318" i="1"/>
  <c r="W318" i="1"/>
  <c r="V318" i="1"/>
  <c r="T318" i="1"/>
  <c r="S318" i="1"/>
  <c r="R318" i="1"/>
  <c r="Q318" i="1"/>
  <c r="P318" i="1"/>
  <c r="O318" i="1"/>
  <c r="N318" i="1"/>
  <c r="M318" i="1"/>
  <c r="L318" i="1"/>
  <c r="K318" i="1"/>
  <c r="J318" i="1"/>
  <c r="I318" i="1"/>
  <c r="G318" i="1"/>
  <c r="H318" i="1" s="1"/>
  <c r="AL316" i="1"/>
  <c r="AK316" i="1"/>
  <c r="AJ316" i="1"/>
  <c r="AI316" i="1"/>
  <c r="AG316" i="1"/>
  <c r="AF316" i="1"/>
  <c r="AE316" i="1"/>
  <c r="AD316" i="1"/>
  <c r="AC316" i="1"/>
  <c r="AB316" i="1"/>
  <c r="AA316" i="1"/>
  <c r="Z316" i="1"/>
  <c r="Y316" i="1"/>
  <c r="X316" i="1"/>
  <c r="W316" i="1"/>
  <c r="V316" i="1"/>
  <c r="T316" i="1"/>
  <c r="S316" i="1"/>
  <c r="R316" i="1"/>
  <c r="Q316" i="1"/>
  <c r="P316" i="1"/>
  <c r="O316" i="1"/>
  <c r="N316" i="1"/>
  <c r="M316" i="1"/>
  <c r="L316" i="1"/>
  <c r="K316" i="1"/>
  <c r="J316" i="1"/>
  <c r="I316" i="1"/>
  <c r="G316" i="1"/>
  <c r="H316" i="1" s="1"/>
  <c r="AL315" i="1"/>
  <c r="AK315" i="1"/>
  <c r="AJ315" i="1"/>
  <c r="AI315" i="1"/>
  <c r="AG315" i="1"/>
  <c r="AF315" i="1"/>
  <c r="AE315" i="1"/>
  <c r="AD315" i="1"/>
  <c r="AC315" i="1"/>
  <c r="AB315" i="1"/>
  <c r="AA315" i="1"/>
  <c r="Z315" i="1"/>
  <c r="Y315" i="1"/>
  <c r="X315" i="1"/>
  <c r="W315" i="1"/>
  <c r="V315" i="1"/>
  <c r="T315" i="1"/>
  <c r="S315" i="1"/>
  <c r="R315" i="1"/>
  <c r="Q315" i="1"/>
  <c r="P315" i="1"/>
  <c r="O315" i="1"/>
  <c r="N315" i="1"/>
  <c r="M315" i="1"/>
  <c r="L315" i="1"/>
  <c r="K315" i="1"/>
  <c r="J315" i="1"/>
  <c r="I315" i="1"/>
  <c r="G315" i="1"/>
  <c r="H315" i="1" s="1"/>
  <c r="AR313" i="1"/>
  <c r="AQ313" i="1"/>
  <c r="AP313" i="1"/>
  <c r="AO313" i="1"/>
  <c r="AN313" i="1"/>
  <c r="AM313" i="1"/>
  <c r="AL313" i="1"/>
  <c r="AK313" i="1"/>
  <c r="AJ313" i="1"/>
  <c r="AI313" i="1"/>
  <c r="AG313" i="1"/>
  <c r="AF313" i="1"/>
  <c r="AE313" i="1"/>
  <c r="AD313" i="1"/>
  <c r="AC313" i="1"/>
  <c r="AB313" i="1"/>
  <c r="AA313" i="1"/>
  <c r="Z313" i="1"/>
  <c r="Y313" i="1"/>
  <c r="X313" i="1"/>
  <c r="W313" i="1"/>
  <c r="V313" i="1"/>
  <c r="T313" i="1"/>
  <c r="S313" i="1"/>
  <c r="R313" i="1"/>
  <c r="Q313" i="1"/>
  <c r="P313" i="1"/>
  <c r="O313" i="1"/>
  <c r="N313" i="1"/>
  <c r="M313" i="1"/>
  <c r="L313" i="1"/>
  <c r="K313" i="1"/>
  <c r="J313" i="1"/>
  <c r="I313" i="1"/>
  <c r="G313" i="1"/>
  <c r="H313" i="1" s="1"/>
  <c r="AN312" i="1"/>
  <c r="AM312" i="1"/>
  <c r="AL312" i="1"/>
  <c r="AK312" i="1"/>
  <c r="AJ312" i="1"/>
  <c r="AI312" i="1"/>
  <c r="AG312" i="1"/>
  <c r="AF312" i="1"/>
  <c r="AE312" i="1"/>
  <c r="AD312" i="1"/>
  <c r="AC312" i="1"/>
  <c r="AB312" i="1"/>
  <c r="AA312" i="1"/>
  <c r="Z312" i="1"/>
  <c r="Y312" i="1"/>
  <c r="X312" i="1"/>
  <c r="W312" i="1"/>
  <c r="V312" i="1"/>
  <c r="T312" i="1"/>
  <c r="S312" i="1"/>
  <c r="R312" i="1"/>
  <c r="Q312" i="1"/>
  <c r="P312" i="1"/>
  <c r="O312" i="1"/>
  <c r="N312" i="1"/>
  <c r="M312" i="1"/>
  <c r="L312" i="1"/>
  <c r="K312" i="1"/>
  <c r="J312" i="1"/>
  <c r="I312" i="1"/>
  <c r="G312" i="1"/>
  <c r="H312" i="1" s="1"/>
  <c r="AS310" i="1"/>
  <c r="AR310" i="1"/>
  <c r="AQ310" i="1"/>
  <c r="AP310" i="1"/>
  <c r="AO310" i="1"/>
  <c r="AN310" i="1"/>
  <c r="AM310" i="1"/>
  <c r="AL310" i="1"/>
  <c r="AK310" i="1"/>
  <c r="AJ310" i="1"/>
  <c r="AI310" i="1"/>
  <c r="AG310" i="1"/>
  <c r="AF310" i="1"/>
  <c r="AE310" i="1"/>
  <c r="AD310" i="1"/>
  <c r="AC310" i="1"/>
  <c r="AB310" i="1"/>
  <c r="AA310" i="1"/>
  <c r="Z310" i="1"/>
  <c r="Y310" i="1"/>
  <c r="X310" i="1"/>
  <c r="W310" i="1"/>
  <c r="V310" i="1"/>
  <c r="T310" i="1"/>
  <c r="S310" i="1"/>
  <c r="R310" i="1"/>
  <c r="Q310" i="1"/>
  <c r="P310" i="1"/>
  <c r="O310" i="1"/>
  <c r="N310" i="1"/>
  <c r="M310" i="1"/>
  <c r="L310" i="1"/>
  <c r="K310" i="1"/>
  <c r="J310" i="1"/>
  <c r="I310" i="1"/>
  <c r="G310" i="1"/>
  <c r="H310" i="1" s="1"/>
  <c r="AM309" i="1"/>
  <c r="AL309" i="1"/>
  <c r="AK309" i="1"/>
  <c r="AJ309" i="1"/>
  <c r="AI309" i="1"/>
  <c r="AG309" i="1"/>
  <c r="AF309" i="1"/>
  <c r="AE309" i="1"/>
  <c r="AD309" i="1"/>
  <c r="AC309" i="1"/>
  <c r="AB309" i="1"/>
  <c r="AA309" i="1"/>
  <c r="Z309" i="1"/>
  <c r="Y309" i="1"/>
  <c r="X309" i="1"/>
  <c r="W309" i="1"/>
  <c r="V309" i="1"/>
  <c r="T309" i="1"/>
  <c r="S309" i="1"/>
  <c r="R309" i="1"/>
  <c r="Q309" i="1"/>
  <c r="P309" i="1"/>
  <c r="O309" i="1"/>
  <c r="N309" i="1"/>
  <c r="M309" i="1"/>
  <c r="L309" i="1"/>
  <c r="K309" i="1"/>
  <c r="J309" i="1"/>
  <c r="I309" i="1"/>
  <c r="G309" i="1"/>
  <c r="H309" i="1" s="1"/>
  <c r="AX307" i="1"/>
  <c r="AW307" i="1"/>
  <c r="AV307" i="1"/>
  <c r="AT307" i="1"/>
  <c r="AS307" i="1"/>
  <c r="AR307" i="1"/>
  <c r="AQ307" i="1"/>
  <c r="AP307" i="1"/>
  <c r="AO307" i="1"/>
  <c r="AN307" i="1"/>
  <c r="AM307" i="1"/>
  <c r="AL307" i="1"/>
  <c r="AK307" i="1"/>
  <c r="AJ307" i="1"/>
  <c r="AI307" i="1"/>
  <c r="AG307" i="1"/>
  <c r="AF307" i="1"/>
  <c r="AE307" i="1"/>
  <c r="AD307" i="1"/>
  <c r="AC307" i="1"/>
  <c r="AB307" i="1"/>
  <c r="AA307" i="1"/>
  <c r="Z307" i="1"/>
  <c r="Y307" i="1"/>
  <c r="X307" i="1"/>
  <c r="W307" i="1"/>
  <c r="V307" i="1"/>
  <c r="T307" i="1"/>
  <c r="S307" i="1"/>
  <c r="R307" i="1"/>
  <c r="Q307" i="1"/>
  <c r="P307" i="1"/>
  <c r="O307" i="1"/>
  <c r="N307" i="1"/>
  <c r="M307" i="1"/>
  <c r="L307" i="1"/>
  <c r="K307" i="1"/>
  <c r="J307" i="1"/>
  <c r="I307" i="1"/>
  <c r="G307" i="1"/>
  <c r="H307" i="1" s="1"/>
  <c r="AB306" i="1"/>
  <c r="AA306" i="1"/>
  <c r="Z306" i="1"/>
  <c r="Y306" i="1"/>
  <c r="X306" i="1"/>
  <c r="W306" i="1"/>
  <c r="V306" i="1"/>
  <c r="T306" i="1"/>
  <c r="S306" i="1"/>
  <c r="R306" i="1"/>
  <c r="Q306" i="1"/>
  <c r="P306" i="1"/>
  <c r="O306" i="1"/>
  <c r="N306" i="1"/>
  <c r="M306" i="1"/>
  <c r="L306" i="1"/>
  <c r="K306" i="1"/>
  <c r="J306" i="1"/>
  <c r="I306" i="1"/>
  <c r="G306" i="1"/>
  <c r="H306" i="1" s="1"/>
  <c r="AM304" i="1"/>
  <c r="AL304" i="1"/>
  <c r="AK304" i="1"/>
  <c r="AJ304" i="1"/>
  <c r="AI304" i="1"/>
  <c r="AG304" i="1"/>
  <c r="AF304" i="1"/>
  <c r="AE304" i="1"/>
  <c r="AD304" i="1"/>
  <c r="AC304" i="1"/>
  <c r="AB304" i="1"/>
  <c r="AA304" i="1"/>
  <c r="Z304" i="1"/>
  <c r="Y304" i="1"/>
  <c r="X304" i="1"/>
  <c r="W304" i="1"/>
  <c r="V304" i="1"/>
  <c r="T304" i="1"/>
  <c r="S304" i="1"/>
  <c r="R304" i="1"/>
  <c r="Q304" i="1"/>
  <c r="P304" i="1"/>
  <c r="O304" i="1"/>
  <c r="N304" i="1"/>
  <c r="M304" i="1"/>
  <c r="L304" i="1"/>
  <c r="K304" i="1"/>
  <c r="J304" i="1"/>
  <c r="I304" i="1"/>
  <c r="G304" i="1"/>
  <c r="H304" i="1" s="1"/>
  <c r="AY302" i="1"/>
  <c r="AX302" i="1"/>
  <c r="AW302" i="1"/>
  <c r="AV302" i="1"/>
  <c r="AT302" i="1"/>
  <c r="AS302" i="1"/>
  <c r="AR302" i="1"/>
  <c r="AQ302" i="1"/>
  <c r="AP302" i="1"/>
  <c r="AO302" i="1"/>
  <c r="AN302" i="1"/>
  <c r="AM302" i="1"/>
  <c r="AL302" i="1"/>
  <c r="AK302" i="1"/>
  <c r="AJ302" i="1"/>
  <c r="AI302" i="1"/>
  <c r="AG302" i="1"/>
  <c r="AF302" i="1"/>
  <c r="AE302" i="1"/>
  <c r="AD302" i="1"/>
  <c r="AC302" i="1"/>
  <c r="AB302" i="1"/>
  <c r="AA302" i="1"/>
  <c r="Z302" i="1"/>
  <c r="Y302" i="1"/>
  <c r="X302" i="1"/>
  <c r="W302" i="1"/>
  <c r="V302" i="1"/>
  <c r="T302" i="1"/>
  <c r="S302" i="1"/>
  <c r="R302" i="1"/>
  <c r="Q302" i="1"/>
  <c r="P302" i="1"/>
  <c r="O302" i="1"/>
  <c r="N302" i="1"/>
  <c r="M302" i="1"/>
  <c r="L302" i="1"/>
  <c r="K302" i="1"/>
  <c r="J302" i="1"/>
  <c r="I302" i="1"/>
  <c r="G302" i="1"/>
  <c r="H302" i="1" s="1"/>
  <c r="AI301" i="1"/>
  <c r="AG301" i="1"/>
  <c r="AF301" i="1"/>
  <c r="AE301" i="1"/>
  <c r="AD301" i="1"/>
  <c r="AC301" i="1"/>
  <c r="AB301" i="1"/>
  <c r="AA301" i="1"/>
  <c r="Z301" i="1"/>
  <c r="Y301" i="1"/>
  <c r="X301" i="1"/>
  <c r="W301" i="1"/>
  <c r="V301" i="1"/>
  <c r="T301" i="1"/>
  <c r="S301" i="1"/>
  <c r="R301" i="1"/>
  <c r="Q301" i="1"/>
  <c r="P301" i="1"/>
  <c r="O301" i="1"/>
  <c r="N301" i="1"/>
  <c r="M301" i="1"/>
  <c r="L301" i="1"/>
  <c r="K301" i="1"/>
  <c r="J301" i="1"/>
  <c r="I301" i="1"/>
  <c r="G301" i="1"/>
  <c r="H301" i="1" s="1"/>
  <c r="AN299" i="1"/>
  <c r="AM299" i="1"/>
  <c r="AL299" i="1"/>
  <c r="AK299" i="1"/>
  <c r="AJ299" i="1"/>
  <c r="AI299" i="1"/>
  <c r="AG299" i="1"/>
  <c r="AF299" i="1"/>
  <c r="AE299" i="1"/>
  <c r="AD299" i="1"/>
  <c r="AC299" i="1"/>
  <c r="AB299" i="1"/>
  <c r="AA299" i="1"/>
  <c r="Z299" i="1"/>
  <c r="Y299" i="1"/>
  <c r="X299" i="1"/>
  <c r="W299" i="1"/>
  <c r="V299" i="1"/>
  <c r="T299" i="1"/>
  <c r="S299" i="1"/>
  <c r="R299" i="1"/>
  <c r="Q299" i="1"/>
  <c r="P299" i="1"/>
  <c r="O299" i="1"/>
  <c r="N299" i="1"/>
  <c r="M299" i="1"/>
  <c r="L299" i="1"/>
  <c r="K299" i="1"/>
  <c r="J299" i="1"/>
  <c r="I299" i="1"/>
  <c r="G299" i="1"/>
  <c r="H299" i="1" s="1"/>
  <c r="AX298" i="1"/>
  <c r="AW298" i="1"/>
  <c r="AV298" i="1"/>
  <c r="AT298" i="1"/>
  <c r="AS298" i="1"/>
  <c r="AR298" i="1"/>
  <c r="AQ298" i="1"/>
  <c r="AP298" i="1"/>
  <c r="AO298" i="1"/>
  <c r="AN298" i="1"/>
  <c r="AM298" i="1"/>
  <c r="AL298" i="1"/>
  <c r="AK298" i="1"/>
  <c r="AJ298" i="1"/>
  <c r="AI298" i="1"/>
  <c r="AG298" i="1"/>
  <c r="AF298" i="1"/>
  <c r="AE298" i="1"/>
  <c r="AD298" i="1"/>
  <c r="AC298" i="1"/>
  <c r="AB298" i="1"/>
  <c r="AA298" i="1"/>
  <c r="Z298" i="1"/>
  <c r="Y298" i="1"/>
  <c r="X298" i="1"/>
  <c r="W298" i="1"/>
  <c r="V298" i="1"/>
  <c r="T298" i="1"/>
  <c r="S298" i="1"/>
  <c r="R298" i="1"/>
  <c r="Q298" i="1"/>
  <c r="P298" i="1"/>
  <c r="O298" i="1"/>
  <c r="N298" i="1"/>
  <c r="M298" i="1"/>
  <c r="L298" i="1"/>
  <c r="K298" i="1"/>
  <c r="J298" i="1"/>
  <c r="I298" i="1"/>
  <c r="G298" i="1"/>
  <c r="H298" i="1" s="1"/>
  <c r="AI297" i="1"/>
  <c r="AG297" i="1"/>
  <c r="AF297" i="1"/>
  <c r="AE297" i="1"/>
  <c r="AD297" i="1"/>
  <c r="AC297" i="1"/>
  <c r="AB297" i="1"/>
  <c r="AA297" i="1"/>
  <c r="Z297" i="1"/>
  <c r="Y297" i="1"/>
  <c r="X297" i="1"/>
  <c r="W297" i="1"/>
  <c r="V297" i="1"/>
  <c r="T297" i="1"/>
  <c r="S297" i="1"/>
  <c r="R297" i="1"/>
  <c r="Q297" i="1"/>
  <c r="P297" i="1"/>
  <c r="O297" i="1"/>
  <c r="N297" i="1"/>
  <c r="M297" i="1"/>
  <c r="L297" i="1"/>
  <c r="K297" i="1"/>
  <c r="J297" i="1"/>
  <c r="I297" i="1"/>
  <c r="G297" i="1"/>
  <c r="H297" i="1" s="1"/>
  <c r="AY296" i="1"/>
  <c r="AX296" i="1"/>
  <c r="AW296" i="1"/>
  <c r="AV296" i="1"/>
  <c r="AT296" i="1"/>
  <c r="AS296" i="1"/>
  <c r="AR296" i="1"/>
  <c r="AQ296" i="1"/>
  <c r="AP296" i="1"/>
  <c r="AO296" i="1"/>
  <c r="AN296" i="1"/>
  <c r="AM296" i="1"/>
  <c r="AL296" i="1"/>
  <c r="AK296" i="1"/>
  <c r="AJ296" i="1"/>
  <c r="AI296" i="1"/>
  <c r="AG296" i="1"/>
  <c r="AF296" i="1"/>
  <c r="AE296" i="1"/>
  <c r="AD296" i="1"/>
  <c r="AC296" i="1"/>
  <c r="AB296" i="1"/>
  <c r="AA296" i="1"/>
  <c r="Z296" i="1"/>
  <c r="Y296" i="1"/>
  <c r="X296" i="1"/>
  <c r="W296" i="1"/>
  <c r="V296" i="1"/>
  <c r="T296" i="1"/>
  <c r="S296" i="1"/>
  <c r="R296" i="1"/>
  <c r="Q296" i="1"/>
  <c r="P296" i="1"/>
  <c r="O296" i="1"/>
  <c r="N296" i="1"/>
  <c r="M296" i="1"/>
  <c r="L296" i="1"/>
  <c r="K296" i="1"/>
  <c r="J296" i="1"/>
  <c r="I296" i="1"/>
  <c r="G296" i="1"/>
  <c r="H296" i="1" s="1"/>
  <c r="AL295" i="1"/>
  <c r="AK295" i="1"/>
  <c r="AJ295" i="1"/>
  <c r="AI295" i="1"/>
  <c r="AG295" i="1"/>
  <c r="AF295" i="1"/>
  <c r="AE295" i="1"/>
  <c r="AD295" i="1"/>
  <c r="AC295" i="1"/>
  <c r="AB295" i="1"/>
  <c r="AA295" i="1"/>
  <c r="Z295" i="1"/>
  <c r="Y295" i="1"/>
  <c r="X295" i="1"/>
  <c r="W295" i="1"/>
  <c r="V295" i="1"/>
  <c r="T295" i="1"/>
  <c r="S295" i="1"/>
  <c r="R295" i="1"/>
  <c r="Q295" i="1"/>
  <c r="P295" i="1"/>
  <c r="O295" i="1"/>
  <c r="N295" i="1"/>
  <c r="M295" i="1"/>
  <c r="L295" i="1"/>
  <c r="K295" i="1"/>
  <c r="J295" i="1"/>
  <c r="I295" i="1"/>
  <c r="G295" i="1"/>
  <c r="H295" i="1" s="1"/>
  <c r="AO293" i="1"/>
  <c r="AN293" i="1"/>
  <c r="AM293" i="1"/>
  <c r="AL293" i="1"/>
  <c r="AK293" i="1"/>
  <c r="AJ293" i="1"/>
  <c r="AI293" i="1"/>
  <c r="AG293" i="1"/>
  <c r="AF293" i="1"/>
  <c r="AE293" i="1"/>
  <c r="AD293" i="1"/>
  <c r="AC293" i="1"/>
  <c r="AB293" i="1"/>
  <c r="AA293" i="1"/>
  <c r="Z293" i="1"/>
  <c r="Y293" i="1"/>
  <c r="X293" i="1"/>
  <c r="W293" i="1"/>
  <c r="V293" i="1"/>
  <c r="T293" i="1"/>
  <c r="S293" i="1"/>
  <c r="R293" i="1"/>
  <c r="Q293" i="1"/>
  <c r="P293" i="1"/>
  <c r="O293" i="1"/>
  <c r="N293" i="1"/>
  <c r="M293" i="1"/>
  <c r="L293" i="1"/>
  <c r="K293" i="1"/>
  <c r="J293" i="1"/>
  <c r="I293" i="1"/>
  <c r="G293" i="1"/>
  <c r="H293" i="1" s="1"/>
  <c r="AM292" i="1"/>
  <c r="AL292" i="1"/>
  <c r="AK292" i="1"/>
  <c r="AJ292" i="1"/>
  <c r="AI292" i="1"/>
  <c r="AG292" i="1"/>
  <c r="AF292" i="1"/>
  <c r="AE292" i="1"/>
  <c r="AD292" i="1"/>
  <c r="AC292" i="1"/>
  <c r="AB292" i="1"/>
  <c r="AA292" i="1"/>
  <c r="Z292" i="1"/>
  <c r="Y292" i="1"/>
  <c r="X292" i="1"/>
  <c r="W292" i="1"/>
  <c r="V292" i="1"/>
  <c r="T292" i="1"/>
  <c r="S292" i="1"/>
  <c r="R292" i="1"/>
  <c r="Q292" i="1"/>
  <c r="P292" i="1"/>
  <c r="O292" i="1"/>
  <c r="N292" i="1"/>
  <c r="M292" i="1"/>
  <c r="L292" i="1"/>
  <c r="K292" i="1"/>
  <c r="J292" i="1"/>
  <c r="I292" i="1"/>
  <c r="G292" i="1"/>
  <c r="H292" i="1" s="1"/>
  <c r="AS290" i="1"/>
  <c r="AR290" i="1"/>
  <c r="AQ290" i="1"/>
  <c r="AP290" i="1"/>
  <c r="AO290" i="1"/>
  <c r="AN290" i="1"/>
  <c r="AM290" i="1"/>
  <c r="AL290" i="1"/>
  <c r="AK290" i="1"/>
  <c r="AJ290" i="1"/>
  <c r="AI290" i="1"/>
  <c r="AG290" i="1"/>
  <c r="AF290" i="1"/>
  <c r="AE290" i="1"/>
  <c r="AD290" i="1"/>
  <c r="AC290" i="1"/>
  <c r="AB290" i="1"/>
  <c r="AA290" i="1"/>
  <c r="Z290" i="1"/>
  <c r="Y290" i="1"/>
  <c r="X290" i="1"/>
  <c r="W290" i="1"/>
  <c r="V290" i="1"/>
  <c r="T290" i="1"/>
  <c r="S290" i="1"/>
  <c r="R290" i="1"/>
  <c r="Q290" i="1"/>
  <c r="P290" i="1"/>
  <c r="O290" i="1"/>
  <c r="N290" i="1"/>
  <c r="M290" i="1"/>
  <c r="L290" i="1"/>
  <c r="K290" i="1"/>
  <c r="J290" i="1"/>
  <c r="I290" i="1"/>
  <c r="G290" i="1"/>
  <c r="H290" i="1" s="1"/>
  <c r="AF288" i="1"/>
  <c r="AE288" i="1"/>
  <c r="AD288" i="1"/>
  <c r="AC288" i="1"/>
  <c r="AB288" i="1"/>
  <c r="AA288" i="1"/>
  <c r="Z288" i="1"/>
  <c r="Y288" i="1"/>
  <c r="X288" i="1"/>
  <c r="W288" i="1"/>
  <c r="V288" i="1"/>
  <c r="T288" i="1"/>
  <c r="S288" i="1"/>
  <c r="R288" i="1"/>
  <c r="Q288" i="1"/>
  <c r="P288" i="1"/>
  <c r="O288" i="1"/>
  <c r="N288" i="1"/>
  <c r="M288" i="1"/>
  <c r="L288" i="1"/>
  <c r="K288" i="1"/>
  <c r="J288" i="1"/>
  <c r="I288" i="1"/>
  <c r="G288" i="1"/>
  <c r="H288" i="1" s="1"/>
  <c r="S286" i="1"/>
  <c r="R286" i="1"/>
  <c r="Q286" i="1"/>
  <c r="P286" i="1"/>
  <c r="O286" i="1"/>
  <c r="N286" i="1"/>
  <c r="M286" i="1"/>
  <c r="L286" i="1"/>
  <c r="K286" i="1"/>
  <c r="J286" i="1"/>
  <c r="I286" i="1"/>
  <c r="G286" i="1"/>
  <c r="H286" i="1" s="1"/>
  <c r="AP283" i="1"/>
  <c r="AO283" i="1"/>
  <c r="AN283" i="1"/>
  <c r="AM283" i="1"/>
  <c r="AL283" i="1"/>
  <c r="AK283" i="1"/>
  <c r="AJ283" i="1"/>
  <c r="AI283" i="1"/>
  <c r="AG283" i="1"/>
  <c r="AF283" i="1"/>
  <c r="AE283" i="1"/>
  <c r="AD283" i="1"/>
  <c r="AC283" i="1"/>
  <c r="AB283" i="1"/>
  <c r="AA283" i="1"/>
  <c r="Z283" i="1"/>
  <c r="Y283" i="1"/>
  <c r="X283" i="1"/>
  <c r="W283" i="1"/>
  <c r="V283" i="1"/>
  <c r="T283" i="1"/>
  <c r="S283" i="1"/>
  <c r="R283" i="1"/>
  <c r="Q283" i="1"/>
  <c r="P283" i="1"/>
  <c r="O283" i="1"/>
  <c r="N283" i="1"/>
  <c r="M283" i="1"/>
  <c r="L283" i="1"/>
  <c r="K283" i="1"/>
  <c r="J283" i="1"/>
  <c r="I283" i="1"/>
  <c r="G283" i="1"/>
  <c r="H283" i="1" s="1"/>
  <c r="AB282" i="1"/>
  <c r="AA282" i="1"/>
  <c r="Z282" i="1"/>
  <c r="Y282" i="1"/>
  <c r="X282" i="1"/>
  <c r="W282" i="1"/>
  <c r="V282" i="1"/>
  <c r="T282" i="1"/>
  <c r="S282" i="1"/>
  <c r="R282" i="1"/>
  <c r="Q282" i="1"/>
  <c r="P282" i="1"/>
  <c r="O282" i="1"/>
  <c r="N282" i="1"/>
  <c r="M282" i="1"/>
  <c r="L282" i="1"/>
  <c r="K282" i="1"/>
  <c r="J282" i="1"/>
  <c r="I282" i="1"/>
  <c r="G282" i="1"/>
  <c r="H282" i="1" s="1"/>
  <c r="AR280" i="1"/>
  <c r="AQ280" i="1"/>
  <c r="AP280" i="1"/>
  <c r="AO280" i="1"/>
  <c r="AN280" i="1"/>
  <c r="AM280" i="1"/>
  <c r="AL280" i="1"/>
  <c r="AK280" i="1"/>
  <c r="AJ280" i="1"/>
  <c r="AI280" i="1"/>
  <c r="AG280" i="1"/>
  <c r="AF280" i="1"/>
  <c r="AE280" i="1"/>
  <c r="AD280" i="1"/>
  <c r="AC280" i="1"/>
  <c r="AB280" i="1"/>
  <c r="AA280" i="1"/>
  <c r="Z280" i="1"/>
  <c r="Y280" i="1"/>
  <c r="X280" i="1"/>
  <c r="W280" i="1"/>
  <c r="V280" i="1"/>
  <c r="T280" i="1"/>
  <c r="S280" i="1"/>
  <c r="R280" i="1"/>
  <c r="Q280" i="1"/>
  <c r="P280" i="1"/>
  <c r="O280" i="1"/>
  <c r="N280" i="1"/>
  <c r="M280" i="1"/>
  <c r="L280" i="1"/>
  <c r="K280" i="1"/>
  <c r="J280" i="1"/>
  <c r="I280" i="1"/>
  <c r="G280" i="1"/>
  <c r="H280" i="1" s="1"/>
  <c r="AE279" i="1"/>
  <c r="AD279" i="1"/>
  <c r="AC279" i="1"/>
  <c r="AB279" i="1"/>
  <c r="AA279" i="1"/>
  <c r="Z279" i="1"/>
  <c r="Y279" i="1"/>
  <c r="X279" i="1"/>
  <c r="W279" i="1"/>
  <c r="V279" i="1"/>
  <c r="T279" i="1"/>
  <c r="S279" i="1"/>
  <c r="R279" i="1"/>
  <c r="Q279" i="1"/>
  <c r="P279" i="1"/>
  <c r="O279" i="1"/>
  <c r="N279" i="1"/>
  <c r="M279" i="1"/>
  <c r="L279" i="1"/>
  <c r="K279" i="1"/>
  <c r="J279" i="1"/>
  <c r="I279" i="1"/>
  <c r="G279" i="1"/>
  <c r="H279" i="1" s="1"/>
  <c r="R277" i="1"/>
  <c r="Q277" i="1"/>
  <c r="P277" i="1"/>
  <c r="O277" i="1"/>
  <c r="N277" i="1"/>
  <c r="M277" i="1"/>
  <c r="L277" i="1"/>
  <c r="K277" i="1"/>
  <c r="J277" i="1"/>
  <c r="I277" i="1"/>
  <c r="G277" i="1"/>
  <c r="H277" i="1" s="1"/>
  <c r="P276" i="1"/>
  <c r="O276" i="1"/>
  <c r="N276" i="1"/>
  <c r="M276" i="1"/>
  <c r="L276" i="1"/>
  <c r="K276" i="1"/>
  <c r="J276" i="1"/>
  <c r="I276" i="1"/>
  <c r="G276" i="1"/>
  <c r="H276" i="1" s="1"/>
  <c r="R275" i="1"/>
  <c r="Q275" i="1"/>
  <c r="P275" i="1"/>
  <c r="O275" i="1"/>
  <c r="N275" i="1"/>
  <c r="M275" i="1"/>
  <c r="L275" i="1"/>
  <c r="K275" i="1"/>
  <c r="J275" i="1"/>
  <c r="I275" i="1"/>
  <c r="G275" i="1"/>
  <c r="H275" i="1" s="1"/>
  <c r="Q274" i="1"/>
  <c r="P274" i="1"/>
  <c r="O274" i="1"/>
  <c r="N274" i="1"/>
  <c r="M274" i="1"/>
  <c r="L274" i="1"/>
  <c r="K274" i="1"/>
  <c r="J274" i="1"/>
  <c r="I274" i="1"/>
  <c r="G274" i="1"/>
  <c r="H274" i="1" s="1"/>
  <c r="R273" i="1"/>
  <c r="Q273" i="1"/>
  <c r="P273" i="1"/>
  <c r="O273" i="1"/>
  <c r="N273" i="1"/>
  <c r="M273" i="1"/>
  <c r="L273" i="1"/>
  <c r="K273" i="1"/>
  <c r="J273" i="1"/>
  <c r="I273" i="1"/>
  <c r="G273" i="1"/>
  <c r="H273" i="1" s="1"/>
  <c r="Q272" i="1"/>
  <c r="P272" i="1"/>
  <c r="O272" i="1"/>
  <c r="N272" i="1"/>
  <c r="M272" i="1"/>
  <c r="L272" i="1"/>
  <c r="K272" i="1"/>
  <c r="J272" i="1"/>
  <c r="I272" i="1"/>
  <c r="G272" i="1"/>
  <c r="H272" i="1" s="1"/>
  <c r="O270" i="1"/>
  <c r="N270" i="1"/>
  <c r="M270" i="1"/>
  <c r="L270" i="1"/>
  <c r="K270" i="1"/>
  <c r="J270" i="1"/>
  <c r="I270" i="1"/>
  <c r="G270" i="1"/>
  <c r="H270" i="1" s="1"/>
  <c r="O269" i="1"/>
  <c r="N269" i="1"/>
  <c r="M269" i="1"/>
  <c r="L269" i="1"/>
  <c r="K269" i="1"/>
  <c r="J269" i="1"/>
  <c r="I269" i="1"/>
  <c r="G269" i="1"/>
  <c r="H269" i="1" s="1"/>
  <c r="O267" i="1"/>
  <c r="N267" i="1"/>
  <c r="M267" i="1"/>
  <c r="L267" i="1"/>
  <c r="K267" i="1"/>
  <c r="J267" i="1"/>
  <c r="I267" i="1"/>
  <c r="G267" i="1"/>
  <c r="H267" i="1" s="1"/>
  <c r="O266" i="1"/>
  <c r="N266" i="1"/>
  <c r="M266" i="1"/>
  <c r="L266" i="1"/>
  <c r="K266" i="1"/>
  <c r="J266" i="1"/>
  <c r="I266" i="1"/>
  <c r="G266" i="1"/>
  <c r="H266" i="1" s="1"/>
  <c r="Q264" i="1"/>
  <c r="P264" i="1"/>
  <c r="O264" i="1"/>
  <c r="N264" i="1"/>
  <c r="M264" i="1"/>
  <c r="L264" i="1"/>
  <c r="K264" i="1"/>
  <c r="J264" i="1"/>
  <c r="I264" i="1"/>
  <c r="G264" i="1"/>
  <c r="H264" i="1" s="1"/>
  <c r="P263" i="1"/>
  <c r="O263" i="1"/>
  <c r="N263" i="1"/>
  <c r="M263" i="1"/>
  <c r="L263" i="1"/>
  <c r="K263" i="1"/>
  <c r="J263" i="1"/>
  <c r="I263" i="1"/>
  <c r="G263" i="1"/>
  <c r="H263" i="1" s="1"/>
  <c r="O262" i="1"/>
  <c r="N262" i="1"/>
  <c r="M262" i="1"/>
  <c r="L262" i="1"/>
  <c r="K262" i="1"/>
  <c r="J262" i="1"/>
  <c r="I262" i="1"/>
  <c r="G262" i="1"/>
  <c r="H262" i="1" s="1"/>
  <c r="R261" i="1"/>
  <c r="Q261" i="1"/>
  <c r="P261" i="1"/>
  <c r="O261" i="1"/>
  <c r="N261" i="1"/>
  <c r="M261" i="1"/>
  <c r="L261" i="1"/>
  <c r="K261" i="1"/>
  <c r="J261" i="1"/>
  <c r="I261" i="1"/>
  <c r="G261" i="1"/>
  <c r="H261" i="1" s="1"/>
  <c r="N260" i="1"/>
  <c r="M260" i="1"/>
  <c r="L260" i="1"/>
  <c r="K260" i="1"/>
  <c r="J260" i="1"/>
  <c r="I260" i="1"/>
  <c r="G260" i="1"/>
  <c r="H260" i="1" s="1"/>
  <c r="AY257" i="1"/>
  <c r="AX257" i="1"/>
  <c r="AW257" i="1"/>
  <c r="AV257" i="1"/>
  <c r="AT257" i="1"/>
  <c r="AS257" i="1"/>
  <c r="AR257" i="1"/>
  <c r="AQ257" i="1"/>
  <c r="AP257" i="1"/>
  <c r="AO257" i="1"/>
  <c r="AN257" i="1"/>
  <c r="AM257" i="1"/>
  <c r="AL257" i="1"/>
  <c r="AK257" i="1"/>
  <c r="AJ257" i="1"/>
  <c r="AI257" i="1"/>
  <c r="AG257" i="1"/>
  <c r="AF257" i="1"/>
  <c r="AE257" i="1"/>
  <c r="AD257" i="1"/>
  <c r="AC257" i="1"/>
  <c r="AB257" i="1"/>
  <c r="AA257" i="1"/>
  <c r="Z257" i="1"/>
  <c r="Y257" i="1"/>
  <c r="X257" i="1"/>
  <c r="W257" i="1"/>
  <c r="V257" i="1"/>
  <c r="T257" i="1"/>
  <c r="S257" i="1"/>
  <c r="R257" i="1"/>
  <c r="Q257" i="1"/>
  <c r="P257" i="1"/>
  <c r="O257" i="1"/>
  <c r="N257" i="1"/>
  <c r="M257" i="1"/>
  <c r="L257" i="1"/>
  <c r="K257" i="1"/>
  <c r="J257" i="1"/>
  <c r="I257" i="1"/>
  <c r="G257" i="1"/>
  <c r="H257" i="1" s="1"/>
  <c r="BB256" i="1"/>
  <c r="BA256" i="1"/>
  <c r="AZ256" i="1"/>
  <c r="AY256" i="1"/>
  <c r="AX256" i="1"/>
  <c r="AW256" i="1"/>
  <c r="AV256" i="1"/>
  <c r="AT256" i="1"/>
  <c r="AS256" i="1"/>
  <c r="AR256" i="1"/>
  <c r="AQ256" i="1"/>
  <c r="AP256" i="1"/>
  <c r="AO256" i="1"/>
  <c r="AN256" i="1"/>
  <c r="AM256" i="1"/>
  <c r="AL256" i="1"/>
  <c r="AK256" i="1"/>
  <c r="AJ256" i="1"/>
  <c r="AI256" i="1"/>
  <c r="AG256" i="1"/>
  <c r="AF256" i="1"/>
  <c r="AE256" i="1"/>
  <c r="AD256" i="1"/>
  <c r="AC256" i="1"/>
  <c r="AB256" i="1"/>
  <c r="AA256" i="1"/>
  <c r="Z256" i="1"/>
  <c r="Y256" i="1"/>
  <c r="X256" i="1"/>
  <c r="W256" i="1"/>
  <c r="V256" i="1"/>
  <c r="T256" i="1"/>
  <c r="S256" i="1"/>
  <c r="R256" i="1"/>
  <c r="Q256" i="1"/>
  <c r="P256" i="1"/>
  <c r="O256" i="1"/>
  <c r="N256" i="1"/>
  <c r="M256" i="1"/>
  <c r="L256" i="1"/>
  <c r="K256" i="1"/>
  <c r="J256" i="1"/>
  <c r="I256" i="1"/>
  <c r="G256" i="1"/>
  <c r="H256" i="1" s="1"/>
  <c r="BB255" i="1"/>
  <c r="BA255" i="1"/>
  <c r="AZ255" i="1"/>
  <c r="AY255" i="1"/>
  <c r="AX255" i="1"/>
  <c r="AW255" i="1"/>
  <c r="AV255" i="1"/>
  <c r="AT255" i="1"/>
  <c r="AS255" i="1"/>
  <c r="AR255" i="1"/>
  <c r="AQ255" i="1"/>
  <c r="AP255" i="1"/>
  <c r="AO255" i="1"/>
  <c r="AN255" i="1"/>
  <c r="AM255" i="1"/>
  <c r="AL255" i="1"/>
  <c r="AK255" i="1"/>
  <c r="AJ255" i="1"/>
  <c r="AI255" i="1"/>
  <c r="AG255" i="1"/>
  <c r="AF255" i="1"/>
  <c r="AE255" i="1"/>
  <c r="AD255" i="1"/>
  <c r="AC255" i="1"/>
  <c r="AB255" i="1"/>
  <c r="AA255" i="1"/>
  <c r="Z255" i="1"/>
  <c r="Y255" i="1"/>
  <c r="X255" i="1"/>
  <c r="W255" i="1"/>
  <c r="V255" i="1"/>
  <c r="T255" i="1"/>
  <c r="S255" i="1"/>
  <c r="R255" i="1"/>
  <c r="Q255" i="1"/>
  <c r="P255" i="1"/>
  <c r="O255" i="1"/>
  <c r="N255" i="1"/>
  <c r="M255" i="1"/>
  <c r="L255" i="1"/>
  <c r="K255" i="1"/>
  <c r="J255" i="1"/>
  <c r="I255" i="1"/>
  <c r="G255" i="1"/>
  <c r="H255" i="1" s="1"/>
  <c r="BA254" i="1"/>
  <c r="AZ254" i="1"/>
  <c r="AY254" i="1"/>
  <c r="AX254" i="1"/>
  <c r="AW254" i="1"/>
  <c r="AV254" i="1"/>
  <c r="AT254" i="1"/>
  <c r="AS254" i="1"/>
  <c r="AR254" i="1"/>
  <c r="AQ254" i="1"/>
  <c r="AP254" i="1"/>
  <c r="AO254" i="1"/>
  <c r="AN254" i="1"/>
  <c r="AM254" i="1"/>
  <c r="AL254" i="1"/>
  <c r="AK254" i="1"/>
  <c r="AJ254" i="1"/>
  <c r="AI254" i="1"/>
  <c r="AG254" i="1"/>
  <c r="AF254" i="1"/>
  <c r="AE254" i="1"/>
  <c r="AD254" i="1"/>
  <c r="AC254" i="1"/>
  <c r="AB254" i="1"/>
  <c r="AA254" i="1"/>
  <c r="Z254" i="1"/>
  <c r="Y254" i="1"/>
  <c r="X254" i="1"/>
  <c r="W254" i="1"/>
  <c r="V254" i="1"/>
  <c r="T254" i="1"/>
  <c r="S254" i="1"/>
  <c r="R254" i="1"/>
  <c r="Q254" i="1"/>
  <c r="P254" i="1"/>
  <c r="O254" i="1"/>
  <c r="N254" i="1"/>
  <c r="M254" i="1"/>
  <c r="L254" i="1"/>
  <c r="K254" i="1"/>
  <c r="J254" i="1"/>
  <c r="I254" i="1"/>
  <c r="G254" i="1"/>
  <c r="H254" i="1" s="1"/>
  <c r="BA253" i="1"/>
  <c r="AZ253" i="1"/>
  <c r="AY253" i="1"/>
  <c r="AX253" i="1"/>
  <c r="AW253" i="1"/>
  <c r="AV253" i="1"/>
  <c r="AT253" i="1"/>
  <c r="AS253" i="1"/>
  <c r="AR253" i="1"/>
  <c r="AQ253" i="1"/>
  <c r="AP253" i="1"/>
  <c r="AO253" i="1"/>
  <c r="AN253" i="1"/>
  <c r="AM253" i="1"/>
  <c r="AL253" i="1"/>
  <c r="AK253" i="1"/>
  <c r="AJ253" i="1"/>
  <c r="AI253" i="1"/>
  <c r="AG253" i="1"/>
  <c r="AF253" i="1"/>
  <c r="AE253" i="1"/>
  <c r="AD253" i="1"/>
  <c r="AC253" i="1"/>
  <c r="AB253" i="1"/>
  <c r="AA253" i="1"/>
  <c r="Z253" i="1"/>
  <c r="Y253" i="1"/>
  <c r="X253" i="1"/>
  <c r="W253" i="1"/>
  <c r="V253" i="1"/>
  <c r="T253" i="1"/>
  <c r="S253" i="1"/>
  <c r="R253" i="1"/>
  <c r="Q253" i="1"/>
  <c r="P253" i="1"/>
  <c r="O253" i="1"/>
  <c r="N253" i="1"/>
  <c r="M253" i="1"/>
  <c r="L253" i="1"/>
  <c r="K253" i="1"/>
  <c r="J253" i="1"/>
  <c r="I253" i="1"/>
  <c r="G253" i="1"/>
  <c r="H253" i="1" s="1"/>
  <c r="AZ252" i="1"/>
  <c r="AY252" i="1"/>
  <c r="AX252" i="1"/>
  <c r="AW252" i="1"/>
  <c r="AV252" i="1"/>
  <c r="AT252" i="1"/>
  <c r="AS252" i="1"/>
  <c r="AR252" i="1"/>
  <c r="AQ252" i="1"/>
  <c r="AP252" i="1"/>
  <c r="AO252" i="1"/>
  <c r="AN252" i="1"/>
  <c r="AM252" i="1"/>
  <c r="AL252" i="1"/>
  <c r="AK252" i="1"/>
  <c r="AJ252" i="1"/>
  <c r="AI252" i="1"/>
  <c r="AG252" i="1"/>
  <c r="AF252" i="1"/>
  <c r="AE252" i="1"/>
  <c r="AD252" i="1"/>
  <c r="AC252" i="1"/>
  <c r="AB252" i="1"/>
  <c r="AA252" i="1"/>
  <c r="Z252" i="1"/>
  <c r="Y252" i="1"/>
  <c r="X252" i="1"/>
  <c r="W252" i="1"/>
  <c r="V252" i="1"/>
  <c r="T252" i="1"/>
  <c r="S252" i="1"/>
  <c r="R252" i="1"/>
  <c r="Q252" i="1"/>
  <c r="P252" i="1"/>
  <c r="O252" i="1"/>
  <c r="N252" i="1"/>
  <c r="M252" i="1"/>
  <c r="L252" i="1"/>
  <c r="K252" i="1"/>
  <c r="J252" i="1"/>
  <c r="I252" i="1"/>
  <c r="G252" i="1"/>
  <c r="H252" i="1" s="1"/>
  <c r="AZ251" i="1"/>
  <c r="AY251" i="1"/>
  <c r="AX251" i="1"/>
  <c r="AW251" i="1"/>
  <c r="AV251" i="1"/>
  <c r="AT251" i="1"/>
  <c r="AS251" i="1"/>
  <c r="AR251" i="1"/>
  <c r="AQ251" i="1"/>
  <c r="AP251" i="1"/>
  <c r="AO251" i="1"/>
  <c r="AN251" i="1"/>
  <c r="AM251" i="1"/>
  <c r="AL251" i="1"/>
  <c r="AK251" i="1"/>
  <c r="AJ251" i="1"/>
  <c r="AI251" i="1"/>
  <c r="AG251" i="1"/>
  <c r="AF251" i="1"/>
  <c r="AE251" i="1"/>
  <c r="AD251" i="1"/>
  <c r="AC251" i="1"/>
  <c r="AB251" i="1"/>
  <c r="AA251" i="1"/>
  <c r="Z251" i="1"/>
  <c r="Y251" i="1"/>
  <c r="X251" i="1"/>
  <c r="W251" i="1"/>
  <c r="V251" i="1"/>
  <c r="T251" i="1"/>
  <c r="S251" i="1"/>
  <c r="R251" i="1"/>
  <c r="Q251" i="1"/>
  <c r="P251" i="1"/>
  <c r="O251" i="1"/>
  <c r="N251" i="1"/>
  <c r="M251" i="1"/>
  <c r="L251" i="1"/>
  <c r="K251" i="1"/>
  <c r="J251" i="1"/>
  <c r="I251" i="1"/>
  <c r="G251" i="1"/>
  <c r="H251" i="1" s="1"/>
  <c r="AZ250" i="1"/>
  <c r="AY250" i="1"/>
  <c r="AX250" i="1"/>
  <c r="AW250" i="1"/>
  <c r="AV250" i="1"/>
  <c r="AT250" i="1"/>
  <c r="AS250" i="1"/>
  <c r="AR250" i="1"/>
  <c r="AQ250" i="1"/>
  <c r="AP250" i="1"/>
  <c r="AO250" i="1"/>
  <c r="AN250" i="1"/>
  <c r="AM250" i="1"/>
  <c r="AL250" i="1"/>
  <c r="AK250" i="1"/>
  <c r="AJ250" i="1"/>
  <c r="AI250" i="1"/>
  <c r="AG250" i="1"/>
  <c r="AF250" i="1"/>
  <c r="AE250" i="1"/>
  <c r="AD250" i="1"/>
  <c r="AC250" i="1"/>
  <c r="AB250" i="1"/>
  <c r="AA250" i="1"/>
  <c r="Z250" i="1"/>
  <c r="Y250" i="1"/>
  <c r="X250" i="1"/>
  <c r="W250" i="1"/>
  <c r="V250" i="1"/>
  <c r="T250" i="1"/>
  <c r="S250" i="1"/>
  <c r="R250" i="1"/>
  <c r="Q250" i="1"/>
  <c r="P250" i="1"/>
  <c r="O250" i="1"/>
  <c r="N250" i="1"/>
  <c r="M250" i="1"/>
  <c r="L250" i="1"/>
  <c r="K250" i="1"/>
  <c r="J250" i="1"/>
  <c r="I250" i="1"/>
  <c r="G250" i="1"/>
  <c r="H250" i="1" s="1"/>
  <c r="AZ249" i="1"/>
  <c r="AY249" i="1"/>
  <c r="AX249" i="1"/>
  <c r="AW249" i="1"/>
  <c r="AV249" i="1"/>
  <c r="AT249" i="1"/>
  <c r="AS249" i="1"/>
  <c r="AR249" i="1"/>
  <c r="AQ249" i="1"/>
  <c r="AP249" i="1"/>
  <c r="AO249" i="1"/>
  <c r="AN249" i="1"/>
  <c r="AM249" i="1"/>
  <c r="AL249" i="1"/>
  <c r="AK249" i="1"/>
  <c r="AJ249" i="1"/>
  <c r="AI249" i="1"/>
  <c r="AG249" i="1"/>
  <c r="AF249" i="1"/>
  <c r="AE249" i="1"/>
  <c r="AD249" i="1"/>
  <c r="AC249" i="1"/>
  <c r="AB249" i="1"/>
  <c r="AA249" i="1"/>
  <c r="Z249" i="1"/>
  <c r="Y249" i="1"/>
  <c r="X249" i="1"/>
  <c r="W249" i="1"/>
  <c r="V249" i="1"/>
  <c r="T249" i="1"/>
  <c r="S249" i="1"/>
  <c r="R249" i="1"/>
  <c r="Q249" i="1"/>
  <c r="P249" i="1"/>
  <c r="O249" i="1"/>
  <c r="N249" i="1"/>
  <c r="M249" i="1"/>
  <c r="L249" i="1"/>
  <c r="K249" i="1"/>
  <c r="J249" i="1"/>
  <c r="I249" i="1"/>
  <c r="G249" i="1"/>
  <c r="H249" i="1" s="1"/>
  <c r="AZ248" i="1"/>
  <c r="AY248" i="1"/>
  <c r="AX248" i="1"/>
  <c r="AW248" i="1"/>
  <c r="AV248" i="1"/>
  <c r="AT248" i="1"/>
  <c r="AS248" i="1"/>
  <c r="AR248" i="1"/>
  <c r="AQ248" i="1"/>
  <c r="AP248" i="1"/>
  <c r="AO248" i="1"/>
  <c r="AN248" i="1"/>
  <c r="AM248" i="1"/>
  <c r="AL248" i="1"/>
  <c r="AK248" i="1"/>
  <c r="AJ248" i="1"/>
  <c r="AI248" i="1"/>
  <c r="AG248" i="1"/>
  <c r="AF248" i="1"/>
  <c r="AE248" i="1"/>
  <c r="AD248" i="1"/>
  <c r="AC248" i="1"/>
  <c r="AB248" i="1"/>
  <c r="AA248" i="1"/>
  <c r="Z248" i="1"/>
  <c r="Y248" i="1"/>
  <c r="X248" i="1"/>
  <c r="W248" i="1"/>
  <c r="V248" i="1"/>
  <c r="T248" i="1"/>
  <c r="S248" i="1"/>
  <c r="R248" i="1"/>
  <c r="Q248" i="1"/>
  <c r="P248" i="1"/>
  <c r="O248" i="1"/>
  <c r="N248" i="1"/>
  <c r="M248" i="1"/>
  <c r="L248" i="1"/>
  <c r="K248" i="1"/>
  <c r="J248" i="1"/>
  <c r="I248" i="1"/>
  <c r="G248" i="1"/>
  <c r="H248" i="1" s="1"/>
  <c r="AV247" i="1"/>
  <c r="AT247" i="1"/>
  <c r="AS247" i="1"/>
  <c r="AR247" i="1"/>
  <c r="AQ247" i="1"/>
  <c r="AP247" i="1"/>
  <c r="AO247" i="1"/>
  <c r="AN247" i="1"/>
  <c r="AM247" i="1"/>
  <c r="AL247" i="1"/>
  <c r="AK247" i="1"/>
  <c r="AJ247" i="1"/>
  <c r="AI247" i="1"/>
  <c r="AG247" i="1"/>
  <c r="AF247" i="1"/>
  <c r="AE247" i="1"/>
  <c r="AD247" i="1"/>
  <c r="AC247" i="1"/>
  <c r="AB247" i="1"/>
  <c r="AA247" i="1"/>
  <c r="Z247" i="1"/>
  <c r="Y247" i="1"/>
  <c r="X247" i="1"/>
  <c r="W247" i="1"/>
  <c r="V247" i="1"/>
  <c r="T247" i="1"/>
  <c r="S247" i="1"/>
  <c r="R247" i="1"/>
  <c r="Q247" i="1"/>
  <c r="P247" i="1"/>
  <c r="O247" i="1"/>
  <c r="N247" i="1"/>
  <c r="M247" i="1"/>
  <c r="L247" i="1"/>
  <c r="K247" i="1"/>
  <c r="J247" i="1"/>
  <c r="I247" i="1"/>
  <c r="G247" i="1"/>
  <c r="H247" i="1" s="1"/>
  <c r="AZ246" i="1"/>
  <c r="AY246" i="1"/>
  <c r="AX246" i="1"/>
  <c r="AW246" i="1"/>
  <c r="AV246" i="1"/>
  <c r="AT246" i="1"/>
  <c r="AS246" i="1"/>
  <c r="AR246" i="1"/>
  <c r="AQ246" i="1"/>
  <c r="AP246" i="1"/>
  <c r="AO246" i="1"/>
  <c r="AN246" i="1"/>
  <c r="AM246" i="1"/>
  <c r="AL246" i="1"/>
  <c r="AK246" i="1"/>
  <c r="AJ246" i="1"/>
  <c r="AI246" i="1"/>
  <c r="AG246" i="1"/>
  <c r="AF246" i="1"/>
  <c r="AE246" i="1"/>
  <c r="AD246" i="1"/>
  <c r="AC246" i="1"/>
  <c r="AB246" i="1"/>
  <c r="AA246" i="1"/>
  <c r="Z246" i="1"/>
  <c r="Y246" i="1"/>
  <c r="X246" i="1"/>
  <c r="W246" i="1"/>
  <c r="V246" i="1"/>
  <c r="T246" i="1"/>
  <c r="S246" i="1"/>
  <c r="R246" i="1"/>
  <c r="Q246" i="1"/>
  <c r="P246" i="1"/>
  <c r="O246" i="1"/>
  <c r="N246" i="1"/>
  <c r="M246" i="1"/>
  <c r="L246" i="1"/>
  <c r="K246" i="1"/>
  <c r="J246" i="1"/>
  <c r="I246" i="1"/>
  <c r="G246" i="1"/>
  <c r="H246" i="1" s="1"/>
  <c r="AY245" i="1"/>
  <c r="AX245" i="1"/>
  <c r="AW245" i="1"/>
  <c r="AV245" i="1"/>
  <c r="AT245" i="1"/>
  <c r="AS245" i="1"/>
  <c r="AR245" i="1"/>
  <c r="AQ245" i="1"/>
  <c r="AP245" i="1"/>
  <c r="AO245" i="1"/>
  <c r="AN245" i="1"/>
  <c r="AM245" i="1"/>
  <c r="AL245" i="1"/>
  <c r="AK245" i="1"/>
  <c r="AJ245" i="1"/>
  <c r="AI245" i="1"/>
  <c r="AG245" i="1"/>
  <c r="AF245" i="1"/>
  <c r="AE245" i="1"/>
  <c r="AD245" i="1"/>
  <c r="AC245" i="1"/>
  <c r="AB245" i="1"/>
  <c r="AA245" i="1"/>
  <c r="Z245" i="1"/>
  <c r="Y245" i="1"/>
  <c r="X245" i="1"/>
  <c r="W245" i="1"/>
  <c r="V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G245" i="1"/>
  <c r="H245" i="1" s="1"/>
  <c r="AV244" i="1"/>
  <c r="AT244" i="1"/>
  <c r="AS244" i="1"/>
  <c r="AR244" i="1"/>
  <c r="AQ244" i="1"/>
  <c r="AP244" i="1"/>
  <c r="AO244" i="1"/>
  <c r="AN244" i="1"/>
  <c r="AM244" i="1"/>
  <c r="AL244" i="1"/>
  <c r="AK244" i="1"/>
  <c r="AJ244" i="1"/>
  <c r="AI244" i="1"/>
  <c r="AG244" i="1"/>
  <c r="AF244" i="1"/>
  <c r="AE244" i="1"/>
  <c r="AD244" i="1"/>
  <c r="AC244" i="1"/>
  <c r="AB244" i="1"/>
  <c r="AA244" i="1"/>
  <c r="Z244" i="1"/>
  <c r="Y244" i="1"/>
  <c r="X244" i="1"/>
  <c r="W244" i="1"/>
  <c r="V244" i="1"/>
  <c r="T244" i="1"/>
  <c r="S244" i="1"/>
  <c r="R244" i="1"/>
  <c r="Q244" i="1"/>
  <c r="P244" i="1"/>
  <c r="O244" i="1"/>
  <c r="N244" i="1"/>
  <c r="M244" i="1"/>
  <c r="L244" i="1"/>
  <c r="K244" i="1"/>
  <c r="J244" i="1"/>
  <c r="I244" i="1"/>
  <c r="G244" i="1"/>
  <c r="H244" i="1" s="1"/>
  <c r="AO242" i="1"/>
  <c r="AN242" i="1"/>
  <c r="AM242" i="1"/>
  <c r="AL242" i="1"/>
  <c r="AK242" i="1"/>
  <c r="AJ242" i="1"/>
  <c r="AI242" i="1"/>
  <c r="AG242" i="1"/>
  <c r="AF242" i="1"/>
  <c r="AE242" i="1"/>
  <c r="AD242" i="1"/>
  <c r="AC242" i="1"/>
  <c r="AB242" i="1"/>
  <c r="AA242" i="1"/>
  <c r="Z242" i="1"/>
  <c r="Y242" i="1"/>
  <c r="X242" i="1"/>
  <c r="W242" i="1"/>
  <c r="V242" i="1"/>
  <c r="T242" i="1"/>
  <c r="S242" i="1"/>
  <c r="R242" i="1"/>
  <c r="Q242" i="1"/>
  <c r="P242" i="1"/>
  <c r="O242" i="1"/>
  <c r="N242" i="1"/>
  <c r="M242" i="1"/>
  <c r="L242" i="1"/>
  <c r="K242" i="1"/>
  <c r="J242" i="1"/>
  <c r="I242" i="1"/>
  <c r="G242" i="1"/>
  <c r="H242" i="1" s="1"/>
  <c r="AR241" i="1"/>
  <c r="AQ241" i="1"/>
  <c r="AP241" i="1"/>
  <c r="AO241" i="1"/>
  <c r="AN241" i="1"/>
  <c r="AM241" i="1"/>
  <c r="AL241" i="1"/>
  <c r="AK241" i="1"/>
  <c r="AJ241" i="1"/>
  <c r="AI241" i="1"/>
  <c r="AG241" i="1"/>
  <c r="AF241" i="1"/>
  <c r="AE241" i="1"/>
  <c r="AD241" i="1"/>
  <c r="AC241" i="1"/>
  <c r="AB241" i="1"/>
  <c r="AA241" i="1"/>
  <c r="Z241" i="1"/>
  <c r="Y241" i="1"/>
  <c r="X241" i="1"/>
  <c r="W241" i="1"/>
  <c r="V241" i="1"/>
  <c r="T241" i="1"/>
  <c r="S241" i="1"/>
  <c r="R241" i="1"/>
  <c r="Q241" i="1"/>
  <c r="P241" i="1"/>
  <c r="O241" i="1"/>
  <c r="N241" i="1"/>
  <c r="M241" i="1"/>
  <c r="L241" i="1"/>
  <c r="K241" i="1"/>
  <c r="J241" i="1"/>
  <c r="I241" i="1"/>
  <c r="G241" i="1"/>
  <c r="H241" i="1" s="1"/>
  <c r="AP240" i="1"/>
  <c r="AO240" i="1"/>
  <c r="AN240" i="1"/>
  <c r="AM240" i="1"/>
  <c r="AL240" i="1"/>
  <c r="AK240" i="1"/>
  <c r="AJ240" i="1"/>
  <c r="AI240" i="1"/>
  <c r="AG240" i="1"/>
  <c r="AF240" i="1"/>
  <c r="AE240" i="1"/>
  <c r="AD240" i="1"/>
  <c r="AC240" i="1"/>
  <c r="AB240" i="1"/>
  <c r="AA240" i="1"/>
  <c r="Z240" i="1"/>
  <c r="Y240" i="1"/>
  <c r="X240" i="1"/>
  <c r="W240" i="1"/>
  <c r="V240" i="1"/>
  <c r="T240" i="1"/>
  <c r="S240" i="1"/>
  <c r="R240" i="1"/>
  <c r="Q240" i="1"/>
  <c r="P240" i="1"/>
  <c r="O240" i="1"/>
  <c r="N240" i="1"/>
  <c r="M240" i="1"/>
  <c r="L240" i="1"/>
  <c r="K240" i="1"/>
  <c r="J240" i="1"/>
  <c r="I240" i="1"/>
  <c r="G240" i="1"/>
  <c r="H240" i="1" s="1"/>
  <c r="AN238" i="1"/>
  <c r="AM238" i="1"/>
  <c r="AL238" i="1"/>
  <c r="AK238" i="1"/>
  <c r="AJ238" i="1"/>
  <c r="AI238" i="1"/>
  <c r="AG238" i="1"/>
  <c r="AF238" i="1"/>
  <c r="AE238" i="1"/>
  <c r="AD238" i="1"/>
  <c r="AC238" i="1"/>
  <c r="AB238" i="1"/>
  <c r="AA238" i="1"/>
  <c r="Z238" i="1"/>
  <c r="Y238" i="1"/>
  <c r="X238" i="1"/>
  <c r="W238" i="1"/>
  <c r="V238" i="1"/>
  <c r="T238" i="1"/>
  <c r="S238" i="1"/>
  <c r="R238" i="1"/>
  <c r="Q238" i="1"/>
  <c r="P238" i="1"/>
  <c r="O238" i="1"/>
  <c r="N238" i="1"/>
  <c r="M238" i="1"/>
  <c r="L238" i="1"/>
  <c r="K238" i="1"/>
  <c r="J238" i="1"/>
  <c r="I238" i="1"/>
  <c r="G238" i="1"/>
  <c r="H238" i="1" s="1"/>
  <c r="AP237" i="1"/>
  <c r="AO237" i="1"/>
  <c r="AN237" i="1"/>
  <c r="AM237" i="1"/>
  <c r="AL237" i="1"/>
  <c r="AK237" i="1"/>
  <c r="AJ237" i="1"/>
  <c r="AI237" i="1"/>
  <c r="AG237" i="1"/>
  <c r="AF237" i="1"/>
  <c r="AE237" i="1"/>
  <c r="AD237" i="1"/>
  <c r="AC237" i="1"/>
  <c r="AB237" i="1"/>
  <c r="AA237" i="1"/>
  <c r="Z237" i="1"/>
  <c r="Y237" i="1"/>
  <c r="X237" i="1"/>
  <c r="W237" i="1"/>
  <c r="V237" i="1"/>
  <c r="T237" i="1"/>
  <c r="S237" i="1"/>
  <c r="R237" i="1"/>
  <c r="Q237" i="1"/>
  <c r="P237" i="1"/>
  <c r="O237" i="1"/>
  <c r="N237" i="1"/>
  <c r="M237" i="1"/>
  <c r="L237" i="1"/>
  <c r="K237" i="1"/>
  <c r="J237" i="1"/>
  <c r="I237" i="1"/>
  <c r="G237" i="1"/>
  <c r="H237" i="1" s="1"/>
  <c r="AO236" i="1"/>
  <c r="AN236" i="1"/>
  <c r="AM236" i="1"/>
  <c r="AL236" i="1"/>
  <c r="AK236" i="1"/>
  <c r="AJ236" i="1"/>
  <c r="AI236" i="1"/>
  <c r="AG236" i="1"/>
  <c r="AF236" i="1"/>
  <c r="AE236" i="1"/>
  <c r="AD236" i="1"/>
  <c r="AC236" i="1"/>
  <c r="AB236" i="1"/>
  <c r="AA236" i="1"/>
  <c r="Z236" i="1"/>
  <c r="Y236" i="1"/>
  <c r="X236" i="1"/>
  <c r="W236" i="1"/>
  <c r="V236" i="1"/>
  <c r="T236" i="1"/>
  <c r="S236" i="1"/>
  <c r="R236" i="1"/>
  <c r="Q236" i="1"/>
  <c r="P236" i="1"/>
  <c r="O236" i="1"/>
  <c r="N236" i="1"/>
  <c r="M236" i="1"/>
  <c r="L236" i="1"/>
  <c r="K236" i="1"/>
  <c r="J236" i="1"/>
  <c r="I236" i="1"/>
  <c r="G236" i="1"/>
  <c r="H236" i="1" s="1"/>
  <c r="AO235" i="1"/>
  <c r="AN235" i="1"/>
  <c r="AM235" i="1"/>
  <c r="AL235" i="1"/>
  <c r="AK235" i="1"/>
  <c r="AJ235" i="1"/>
  <c r="AI235" i="1"/>
  <c r="AG235" i="1"/>
  <c r="AF235" i="1"/>
  <c r="AE235" i="1"/>
  <c r="AD235" i="1"/>
  <c r="AC235" i="1"/>
  <c r="AB235" i="1"/>
  <c r="AA235" i="1"/>
  <c r="Z235" i="1"/>
  <c r="Y235" i="1"/>
  <c r="X235" i="1"/>
  <c r="W235" i="1"/>
  <c r="V235" i="1"/>
  <c r="T235" i="1"/>
  <c r="S235" i="1"/>
  <c r="R235" i="1"/>
  <c r="Q235" i="1"/>
  <c r="P235" i="1"/>
  <c r="O235" i="1"/>
  <c r="N235" i="1"/>
  <c r="M235" i="1"/>
  <c r="L235" i="1"/>
  <c r="K235" i="1"/>
  <c r="J235" i="1"/>
  <c r="I235" i="1"/>
  <c r="G235" i="1"/>
  <c r="H235" i="1" s="1"/>
  <c r="AW234" i="1"/>
  <c r="AV234" i="1"/>
  <c r="AT234" i="1"/>
  <c r="AS234" i="1"/>
  <c r="AR234" i="1"/>
  <c r="AQ234" i="1"/>
  <c r="AP234" i="1"/>
  <c r="AO234" i="1"/>
  <c r="AN234" i="1"/>
  <c r="AM234" i="1"/>
  <c r="AL234" i="1"/>
  <c r="AK234" i="1"/>
  <c r="AJ234" i="1"/>
  <c r="AI234" i="1"/>
  <c r="AG234" i="1"/>
  <c r="AF234" i="1"/>
  <c r="AE234" i="1"/>
  <c r="AD234" i="1"/>
  <c r="AC234" i="1"/>
  <c r="AB234" i="1"/>
  <c r="AA234" i="1"/>
  <c r="Z234" i="1"/>
  <c r="Y234" i="1"/>
  <c r="X234" i="1"/>
  <c r="W234" i="1"/>
  <c r="V234" i="1"/>
  <c r="T234" i="1"/>
  <c r="S234" i="1"/>
  <c r="R234" i="1"/>
  <c r="Q234" i="1"/>
  <c r="P234" i="1"/>
  <c r="O234" i="1"/>
  <c r="N234" i="1"/>
  <c r="M234" i="1"/>
  <c r="L234" i="1"/>
  <c r="K234" i="1"/>
  <c r="J234" i="1"/>
  <c r="I234" i="1"/>
  <c r="G234" i="1"/>
  <c r="H234" i="1" s="1"/>
  <c r="AW233" i="1"/>
  <c r="AV233" i="1"/>
  <c r="AT233" i="1"/>
  <c r="AS233" i="1"/>
  <c r="AR233" i="1"/>
  <c r="AQ233" i="1"/>
  <c r="AP233" i="1"/>
  <c r="AO233" i="1"/>
  <c r="AN233" i="1"/>
  <c r="AM233" i="1"/>
  <c r="AL233" i="1"/>
  <c r="AK233" i="1"/>
  <c r="AJ233" i="1"/>
  <c r="AI233" i="1"/>
  <c r="AG233" i="1"/>
  <c r="AF233" i="1"/>
  <c r="AE233" i="1"/>
  <c r="AD233" i="1"/>
  <c r="AC233" i="1"/>
  <c r="AB233" i="1"/>
  <c r="AA233" i="1"/>
  <c r="Z233" i="1"/>
  <c r="Y233" i="1"/>
  <c r="X233" i="1"/>
  <c r="W233" i="1"/>
  <c r="V233" i="1"/>
  <c r="T233" i="1"/>
  <c r="S233" i="1"/>
  <c r="R233" i="1"/>
  <c r="Q233" i="1"/>
  <c r="P233" i="1"/>
  <c r="O233" i="1"/>
  <c r="N233" i="1"/>
  <c r="M233" i="1"/>
  <c r="L233" i="1"/>
  <c r="K233" i="1"/>
  <c r="J233" i="1"/>
  <c r="I233" i="1"/>
  <c r="G233" i="1"/>
  <c r="H233" i="1" s="1"/>
  <c r="AR232" i="1"/>
  <c r="AQ232" i="1"/>
  <c r="AP232" i="1"/>
  <c r="AO232" i="1"/>
  <c r="AN232" i="1"/>
  <c r="AM232" i="1"/>
  <c r="AL232" i="1"/>
  <c r="AK232" i="1"/>
  <c r="AJ232" i="1"/>
  <c r="AI232" i="1"/>
  <c r="AG232" i="1"/>
  <c r="AF232" i="1"/>
  <c r="AE232" i="1"/>
  <c r="AD232" i="1"/>
  <c r="AC232" i="1"/>
  <c r="AB232" i="1"/>
  <c r="AA232" i="1"/>
  <c r="Z232" i="1"/>
  <c r="Y232" i="1"/>
  <c r="X232" i="1"/>
  <c r="W232" i="1"/>
  <c r="V232" i="1"/>
  <c r="T232" i="1"/>
  <c r="S232" i="1"/>
  <c r="R232" i="1"/>
  <c r="Q232" i="1"/>
  <c r="P232" i="1"/>
  <c r="O232" i="1"/>
  <c r="N232" i="1"/>
  <c r="M232" i="1"/>
  <c r="L232" i="1"/>
  <c r="K232" i="1"/>
  <c r="J232" i="1"/>
  <c r="I232" i="1"/>
  <c r="G232" i="1"/>
  <c r="H232" i="1" s="1"/>
  <c r="AO231" i="1"/>
  <c r="AN231" i="1"/>
  <c r="AM231" i="1"/>
  <c r="AL231" i="1"/>
  <c r="AK231" i="1"/>
  <c r="AJ231" i="1"/>
  <c r="AI231" i="1"/>
  <c r="AG231" i="1"/>
  <c r="AF231" i="1"/>
  <c r="AE231" i="1"/>
  <c r="AD231" i="1"/>
  <c r="AC231" i="1"/>
  <c r="AB231" i="1"/>
  <c r="AA231" i="1"/>
  <c r="Z231" i="1"/>
  <c r="Y231" i="1"/>
  <c r="X231" i="1"/>
  <c r="W231" i="1"/>
  <c r="V231" i="1"/>
  <c r="T231" i="1"/>
  <c r="S231" i="1"/>
  <c r="R231" i="1"/>
  <c r="Q231" i="1"/>
  <c r="P231" i="1"/>
  <c r="O231" i="1"/>
  <c r="N231" i="1"/>
  <c r="M231" i="1"/>
  <c r="L231" i="1"/>
  <c r="K231" i="1"/>
  <c r="J231" i="1"/>
  <c r="I231" i="1"/>
  <c r="G231" i="1"/>
  <c r="H231" i="1" s="1"/>
  <c r="AO230" i="1"/>
  <c r="AN230" i="1"/>
  <c r="AM230" i="1"/>
  <c r="AL230" i="1"/>
  <c r="AK230" i="1"/>
  <c r="AJ230" i="1"/>
  <c r="AI230" i="1"/>
  <c r="AG230" i="1"/>
  <c r="AF230" i="1"/>
  <c r="AE230" i="1"/>
  <c r="AD230" i="1"/>
  <c r="AC230" i="1"/>
  <c r="AB230" i="1"/>
  <c r="AA230" i="1"/>
  <c r="Z230" i="1"/>
  <c r="Y230" i="1"/>
  <c r="X230" i="1"/>
  <c r="W230" i="1"/>
  <c r="V230" i="1"/>
  <c r="T230" i="1"/>
  <c r="S230" i="1"/>
  <c r="R230" i="1"/>
  <c r="Q230" i="1"/>
  <c r="P230" i="1"/>
  <c r="O230" i="1"/>
  <c r="N230" i="1"/>
  <c r="M230" i="1"/>
  <c r="L230" i="1"/>
  <c r="K230" i="1"/>
  <c r="J230" i="1"/>
  <c r="I230" i="1"/>
  <c r="G230" i="1"/>
  <c r="H230" i="1" s="1"/>
  <c r="AY228" i="1"/>
  <c r="AX228" i="1"/>
  <c r="AW228" i="1"/>
  <c r="AV228" i="1"/>
  <c r="AT228" i="1"/>
  <c r="AS228" i="1"/>
  <c r="AR228" i="1"/>
  <c r="AQ228" i="1"/>
  <c r="AP228" i="1"/>
  <c r="AO228" i="1"/>
  <c r="AN228" i="1"/>
  <c r="AM228" i="1"/>
  <c r="AL228" i="1"/>
  <c r="AK228" i="1"/>
  <c r="AJ228" i="1"/>
  <c r="AI228" i="1"/>
  <c r="AG228" i="1"/>
  <c r="AF228" i="1"/>
  <c r="AE228" i="1"/>
  <c r="AD228" i="1"/>
  <c r="AC228" i="1"/>
  <c r="AB228" i="1"/>
  <c r="AA228" i="1"/>
  <c r="Z228" i="1"/>
  <c r="Y228" i="1"/>
  <c r="X228" i="1"/>
  <c r="W228" i="1"/>
  <c r="V228" i="1"/>
  <c r="T228" i="1"/>
  <c r="S228" i="1"/>
  <c r="R228" i="1"/>
  <c r="Q228" i="1"/>
  <c r="P228" i="1"/>
  <c r="O228" i="1"/>
  <c r="N228" i="1"/>
  <c r="M228" i="1"/>
  <c r="L228" i="1"/>
  <c r="K228" i="1"/>
  <c r="J228" i="1"/>
  <c r="I228" i="1"/>
  <c r="G228" i="1"/>
  <c r="H228" i="1" s="1"/>
  <c r="AS227" i="1"/>
  <c r="AR227" i="1"/>
  <c r="AQ227" i="1"/>
  <c r="AP227" i="1"/>
  <c r="AO227" i="1"/>
  <c r="AN227" i="1"/>
  <c r="AM227" i="1"/>
  <c r="AL227" i="1"/>
  <c r="AK227" i="1"/>
  <c r="AJ227" i="1"/>
  <c r="AI227" i="1"/>
  <c r="AG227" i="1"/>
  <c r="AF227" i="1"/>
  <c r="AE227" i="1"/>
  <c r="AD227" i="1"/>
  <c r="AC227" i="1"/>
  <c r="AB227" i="1"/>
  <c r="AA227" i="1"/>
  <c r="Z227" i="1"/>
  <c r="Y227" i="1"/>
  <c r="X227" i="1"/>
  <c r="W227" i="1"/>
  <c r="V227" i="1"/>
  <c r="T227" i="1"/>
  <c r="S227" i="1"/>
  <c r="R227" i="1"/>
  <c r="Q227" i="1"/>
  <c r="P227" i="1"/>
  <c r="O227" i="1"/>
  <c r="N227" i="1"/>
  <c r="M227" i="1"/>
  <c r="L227" i="1"/>
  <c r="K227" i="1"/>
  <c r="J227" i="1"/>
  <c r="I227" i="1"/>
  <c r="G227" i="1"/>
  <c r="H227" i="1" s="1"/>
  <c r="AP226" i="1"/>
  <c r="AO226" i="1"/>
  <c r="AN226" i="1"/>
  <c r="AM226" i="1"/>
  <c r="AL226" i="1"/>
  <c r="AK226" i="1"/>
  <c r="AJ226" i="1"/>
  <c r="AI226" i="1"/>
  <c r="AG226" i="1"/>
  <c r="AF226" i="1"/>
  <c r="AE226" i="1"/>
  <c r="AD226" i="1"/>
  <c r="AC226" i="1"/>
  <c r="AB226" i="1"/>
  <c r="AA226" i="1"/>
  <c r="Z226" i="1"/>
  <c r="Y226" i="1"/>
  <c r="X226" i="1"/>
  <c r="W226" i="1"/>
  <c r="V226" i="1"/>
  <c r="T226" i="1"/>
  <c r="S226" i="1"/>
  <c r="R226" i="1"/>
  <c r="Q226" i="1"/>
  <c r="P226" i="1"/>
  <c r="O226" i="1"/>
  <c r="N226" i="1"/>
  <c r="M226" i="1"/>
  <c r="L226" i="1"/>
  <c r="K226" i="1"/>
  <c r="J226" i="1"/>
  <c r="I226" i="1"/>
  <c r="G226" i="1"/>
  <c r="H226" i="1" s="1"/>
  <c r="Z225" i="1"/>
  <c r="Y225" i="1"/>
  <c r="X225" i="1"/>
  <c r="W225" i="1"/>
  <c r="V225" i="1"/>
  <c r="T225" i="1"/>
  <c r="S225" i="1"/>
  <c r="R225" i="1"/>
  <c r="Q225" i="1"/>
  <c r="P225" i="1"/>
  <c r="O225" i="1"/>
  <c r="N225" i="1"/>
  <c r="M225" i="1"/>
  <c r="L225" i="1"/>
  <c r="K225" i="1"/>
  <c r="J225" i="1"/>
  <c r="I225" i="1"/>
  <c r="G225" i="1"/>
  <c r="H225" i="1" s="1"/>
  <c r="BB223" i="1"/>
  <c r="BA223" i="1"/>
  <c r="AZ223" i="1"/>
  <c r="AY223" i="1"/>
  <c r="AX223" i="1"/>
  <c r="AW223" i="1"/>
  <c r="AV223" i="1"/>
  <c r="AT223" i="1"/>
  <c r="AS223" i="1"/>
  <c r="AR223" i="1"/>
  <c r="AQ223" i="1"/>
  <c r="AP223" i="1"/>
  <c r="AO223" i="1"/>
  <c r="AN223" i="1"/>
  <c r="AM223" i="1"/>
  <c r="AL223" i="1"/>
  <c r="AK223" i="1"/>
  <c r="AJ223" i="1"/>
  <c r="AI223" i="1"/>
  <c r="AG223" i="1"/>
  <c r="AF223" i="1"/>
  <c r="AE223" i="1"/>
  <c r="AD223" i="1"/>
  <c r="AC223" i="1"/>
  <c r="AB223" i="1"/>
  <c r="AA223" i="1"/>
  <c r="Z223" i="1"/>
  <c r="Y223" i="1"/>
  <c r="X223" i="1"/>
  <c r="W223" i="1"/>
  <c r="V223" i="1"/>
  <c r="T223" i="1"/>
  <c r="S223" i="1"/>
  <c r="R223" i="1"/>
  <c r="Q223" i="1"/>
  <c r="P223" i="1"/>
  <c r="O223" i="1"/>
  <c r="N223" i="1"/>
  <c r="M223" i="1"/>
  <c r="L223" i="1"/>
  <c r="K223" i="1"/>
  <c r="J223" i="1"/>
  <c r="I223" i="1"/>
  <c r="G223" i="1"/>
  <c r="H223" i="1" s="1"/>
  <c r="AX222" i="1"/>
  <c r="AW222" i="1"/>
  <c r="AV222" i="1"/>
  <c r="AT222" i="1"/>
  <c r="AS222" i="1"/>
  <c r="AR222" i="1"/>
  <c r="AQ222" i="1"/>
  <c r="AP222" i="1"/>
  <c r="AO222" i="1"/>
  <c r="AN222" i="1"/>
  <c r="AM222" i="1"/>
  <c r="AL222" i="1"/>
  <c r="AK222" i="1"/>
  <c r="AJ222" i="1"/>
  <c r="AI222" i="1"/>
  <c r="AG222" i="1"/>
  <c r="AF222" i="1"/>
  <c r="AE222" i="1"/>
  <c r="AD222" i="1"/>
  <c r="AC222" i="1"/>
  <c r="AB222" i="1"/>
  <c r="AA222" i="1"/>
  <c r="Z222" i="1"/>
  <c r="Y222" i="1"/>
  <c r="X222" i="1"/>
  <c r="W222" i="1"/>
  <c r="V222" i="1"/>
  <c r="T222" i="1"/>
  <c r="S222" i="1"/>
  <c r="R222" i="1"/>
  <c r="Q222" i="1"/>
  <c r="P222" i="1"/>
  <c r="O222" i="1"/>
  <c r="N222" i="1"/>
  <c r="M222" i="1"/>
  <c r="L222" i="1"/>
  <c r="K222" i="1"/>
  <c r="J222" i="1"/>
  <c r="I222" i="1"/>
  <c r="G222" i="1"/>
  <c r="H222" i="1" s="1"/>
  <c r="BA221" i="1"/>
  <c r="AZ221" i="1"/>
  <c r="AY221" i="1"/>
  <c r="AX221" i="1"/>
  <c r="AW221" i="1"/>
  <c r="AV221" i="1"/>
  <c r="AT221" i="1"/>
  <c r="AS221" i="1"/>
  <c r="AR221" i="1"/>
  <c r="AQ221" i="1"/>
  <c r="AP221" i="1"/>
  <c r="AO221" i="1"/>
  <c r="AN221" i="1"/>
  <c r="AM221" i="1"/>
  <c r="AL221" i="1"/>
  <c r="AK221" i="1"/>
  <c r="AJ221" i="1"/>
  <c r="AI221" i="1"/>
  <c r="AG221" i="1"/>
  <c r="AF221" i="1"/>
  <c r="AE221" i="1"/>
  <c r="AD221" i="1"/>
  <c r="AC221" i="1"/>
  <c r="AB221" i="1"/>
  <c r="AA221" i="1"/>
  <c r="Z221" i="1"/>
  <c r="Y221" i="1"/>
  <c r="X221" i="1"/>
  <c r="W221" i="1"/>
  <c r="V221" i="1"/>
  <c r="T221" i="1"/>
  <c r="S221" i="1"/>
  <c r="R221" i="1"/>
  <c r="Q221" i="1"/>
  <c r="P221" i="1"/>
  <c r="O221" i="1"/>
  <c r="N221" i="1"/>
  <c r="M221" i="1"/>
  <c r="L221" i="1"/>
  <c r="K221" i="1"/>
  <c r="J221" i="1"/>
  <c r="I221" i="1"/>
  <c r="G221" i="1"/>
  <c r="H221" i="1" s="1"/>
  <c r="AN220" i="1"/>
  <c r="AM220" i="1"/>
  <c r="AL220" i="1"/>
  <c r="AK220" i="1"/>
  <c r="AJ220" i="1"/>
  <c r="AI220" i="1"/>
  <c r="AG220" i="1"/>
  <c r="AF220" i="1"/>
  <c r="AE220" i="1"/>
  <c r="AD220" i="1"/>
  <c r="AC220" i="1"/>
  <c r="AB220" i="1"/>
  <c r="AA220" i="1"/>
  <c r="Z220" i="1"/>
  <c r="Y220" i="1"/>
  <c r="X220" i="1"/>
  <c r="W220" i="1"/>
  <c r="V220" i="1"/>
  <c r="T220" i="1"/>
  <c r="S220" i="1"/>
  <c r="R220" i="1"/>
  <c r="Q220" i="1"/>
  <c r="P220" i="1"/>
  <c r="O220" i="1"/>
  <c r="N220" i="1"/>
  <c r="M220" i="1"/>
  <c r="L220" i="1"/>
  <c r="K220" i="1"/>
  <c r="J220" i="1"/>
  <c r="I220" i="1"/>
  <c r="G220" i="1"/>
  <c r="H220" i="1" s="1"/>
  <c r="AW219" i="1"/>
  <c r="AV219" i="1"/>
  <c r="AT219" i="1"/>
  <c r="AS219" i="1"/>
  <c r="AR219" i="1"/>
  <c r="AQ219" i="1"/>
  <c r="AP219" i="1"/>
  <c r="AO219" i="1"/>
  <c r="AN219" i="1"/>
  <c r="AM219" i="1"/>
  <c r="AL219" i="1"/>
  <c r="AK219" i="1"/>
  <c r="AJ219" i="1"/>
  <c r="AI219" i="1"/>
  <c r="AG219" i="1"/>
  <c r="AF219" i="1"/>
  <c r="AE219" i="1"/>
  <c r="AD219" i="1"/>
  <c r="AC219" i="1"/>
  <c r="AB219" i="1"/>
  <c r="AA219" i="1"/>
  <c r="Z219" i="1"/>
  <c r="Y219" i="1"/>
  <c r="X219" i="1"/>
  <c r="W219" i="1"/>
  <c r="V219" i="1"/>
  <c r="T219" i="1"/>
  <c r="S219" i="1"/>
  <c r="R219" i="1"/>
  <c r="Q219" i="1"/>
  <c r="P219" i="1"/>
  <c r="O219" i="1"/>
  <c r="N219" i="1"/>
  <c r="M219" i="1"/>
  <c r="L219" i="1"/>
  <c r="K219" i="1"/>
  <c r="J219" i="1"/>
  <c r="I219" i="1"/>
  <c r="G219" i="1"/>
  <c r="H219" i="1" s="1"/>
  <c r="AI218" i="1"/>
  <c r="AG218" i="1"/>
  <c r="AF218" i="1"/>
  <c r="AE218" i="1"/>
  <c r="AD218" i="1"/>
  <c r="AC218" i="1"/>
  <c r="AB218" i="1"/>
  <c r="AA218" i="1"/>
  <c r="Z218" i="1"/>
  <c r="Y218" i="1"/>
  <c r="X218" i="1"/>
  <c r="W218" i="1"/>
  <c r="V218" i="1"/>
  <c r="T218" i="1"/>
  <c r="S218" i="1"/>
  <c r="R218" i="1"/>
  <c r="Q218" i="1"/>
  <c r="P218" i="1"/>
  <c r="O218" i="1"/>
  <c r="N218" i="1"/>
  <c r="M218" i="1"/>
  <c r="L218" i="1"/>
  <c r="K218" i="1"/>
  <c r="J218" i="1"/>
  <c r="I218" i="1"/>
  <c r="G218" i="1"/>
  <c r="H218" i="1" s="1"/>
  <c r="AD217" i="1"/>
  <c r="AC217" i="1"/>
  <c r="AB217" i="1"/>
  <c r="AA217" i="1"/>
  <c r="Z217" i="1"/>
  <c r="Y217" i="1"/>
  <c r="X217" i="1"/>
  <c r="W217" i="1"/>
  <c r="V217" i="1"/>
  <c r="T217" i="1"/>
  <c r="S217" i="1"/>
  <c r="R217" i="1"/>
  <c r="Q217" i="1"/>
  <c r="P217" i="1"/>
  <c r="O217" i="1"/>
  <c r="N217" i="1"/>
  <c r="M217" i="1"/>
  <c r="L217" i="1"/>
  <c r="K217" i="1"/>
  <c r="J217" i="1"/>
  <c r="I217" i="1"/>
  <c r="G217" i="1"/>
  <c r="H217" i="1" s="1"/>
  <c r="AD216" i="1"/>
  <c r="AC216" i="1"/>
  <c r="AB216" i="1"/>
  <c r="AA216" i="1"/>
  <c r="Z216" i="1"/>
  <c r="Y216" i="1"/>
  <c r="X216" i="1"/>
  <c r="W216" i="1"/>
  <c r="V216" i="1"/>
  <c r="T216" i="1"/>
  <c r="S216" i="1"/>
  <c r="R216" i="1"/>
  <c r="Q216" i="1"/>
  <c r="P216" i="1"/>
  <c r="O216" i="1"/>
  <c r="N216" i="1"/>
  <c r="M216" i="1"/>
  <c r="L216" i="1"/>
  <c r="K216" i="1"/>
  <c r="J216" i="1"/>
  <c r="I216" i="1"/>
  <c r="G216" i="1"/>
  <c r="H216" i="1" s="1"/>
  <c r="AB215" i="1"/>
  <c r="AA215" i="1"/>
  <c r="Z215" i="1"/>
  <c r="Y215" i="1"/>
  <c r="X215" i="1"/>
  <c r="W215" i="1"/>
  <c r="V215" i="1"/>
  <c r="T215" i="1"/>
  <c r="S215" i="1"/>
  <c r="R215" i="1"/>
  <c r="Q215" i="1"/>
  <c r="P215" i="1"/>
  <c r="O215" i="1"/>
  <c r="N215" i="1"/>
  <c r="M215" i="1"/>
  <c r="L215" i="1"/>
  <c r="K215" i="1"/>
  <c r="J215" i="1"/>
  <c r="I215" i="1"/>
  <c r="G215" i="1"/>
  <c r="H215" i="1" s="1"/>
  <c r="AA214" i="1"/>
  <c r="Z214" i="1"/>
  <c r="Y214" i="1"/>
  <c r="X214" i="1"/>
  <c r="W214" i="1"/>
  <c r="V214" i="1"/>
  <c r="T214" i="1"/>
  <c r="S214" i="1"/>
  <c r="R214" i="1"/>
  <c r="Q214" i="1"/>
  <c r="P214" i="1"/>
  <c r="O214" i="1"/>
  <c r="N214" i="1"/>
  <c r="M214" i="1"/>
  <c r="L214" i="1"/>
  <c r="K214" i="1"/>
  <c r="J214" i="1"/>
  <c r="I214" i="1"/>
  <c r="G214" i="1"/>
  <c r="H214" i="1" s="1"/>
  <c r="W213" i="1"/>
  <c r="V213" i="1"/>
  <c r="T213" i="1"/>
  <c r="S213" i="1"/>
  <c r="R213" i="1"/>
  <c r="Q213" i="1"/>
  <c r="P213" i="1"/>
  <c r="O213" i="1"/>
  <c r="N213" i="1"/>
  <c r="M213" i="1"/>
  <c r="L213" i="1"/>
  <c r="K213" i="1"/>
  <c r="J213" i="1"/>
  <c r="I213" i="1"/>
  <c r="G213" i="1"/>
  <c r="H213" i="1" s="1"/>
  <c r="V212" i="1"/>
  <c r="T212" i="1"/>
  <c r="S212" i="1"/>
  <c r="R212" i="1"/>
  <c r="Q212" i="1"/>
  <c r="P212" i="1"/>
  <c r="O212" i="1"/>
  <c r="N212" i="1"/>
  <c r="M212" i="1"/>
  <c r="L212" i="1"/>
  <c r="K212" i="1"/>
  <c r="J212" i="1"/>
  <c r="I212" i="1"/>
  <c r="G212" i="1"/>
  <c r="H212" i="1" s="1"/>
  <c r="P211" i="1"/>
  <c r="O211" i="1"/>
  <c r="N211" i="1"/>
  <c r="M211" i="1"/>
  <c r="L211" i="1"/>
  <c r="K211" i="1"/>
  <c r="J211" i="1"/>
  <c r="I211" i="1"/>
  <c r="G211" i="1"/>
  <c r="H211" i="1" s="1"/>
  <c r="P210" i="1"/>
  <c r="O210" i="1"/>
  <c r="N210" i="1"/>
  <c r="M210" i="1"/>
  <c r="L210" i="1"/>
  <c r="K210" i="1"/>
  <c r="J210" i="1"/>
  <c r="I210" i="1"/>
  <c r="G210" i="1"/>
  <c r="H210" i="1" s="1"/>
  <c r="BA208" i="1"/>
  <c r="AZ208" i="1"/>
  <c r="AY208" i="1"/>
  <c r="AX208" i="1"/>
  <c r="AW208" i="1"/>
  <c r="AV208" i="1"/>
  <c r="AT208" i="1"/>
  <c r="AS208" i="1"/>
  <c r="AR208" i="1"/>
  <c r="AQ208" i="1"/>
  <c r="AP208" i="1"/>
  <c r="AO208" i="1"/>
  <c r="AN208" i="1"/>
  <c r="AM208" i="1"/>
  <c r="AL208" i="1"/>
  <c r="AK208" i="1"/>
  <c r="AJ208" i="1"/>
  <c r="AI208" i="1"/>
  <c r="AG208" i="1"/>
  <c r="AF208" i="1"/>
  <c r="AE208" i="1"/>
  <c r="AD208" i="1"/>
  <c r="AC208" i="1"/>
  <c r="AB208" i="1"/>
  <c r="AA208" i="1"/>
  <c r="Z208" i="1"/>
  <c r="Y208" i="1"/>
  <c r="X208" i="1"/>
  <c r="W208" i="1"/>
  <c r="V208" i="1"/>
  <c r="T208" i="1"/>
  <c r="S208" i="1"/>
  <c r="R208" i="1"/>
  <c r="Q208" i="1"/>
  <c r="P208" i="1"/>
  <c r="O208" i="1"/>
  <c r="N208" i="1"/>
  <c r="M208" i="1"/>
  <c r="L208" i="1"/>
  <c r="K208" i="1"/>
  <c r="J208" i="1"/>
  <c r="I208" i="1"/>
  <c r="G208" i="1"/>
  <c r="H208" i="1" s="1"/>
  <c r="BA207" i="1"/>
  <c r="AZ207" i="1"/>
  <c r="AY207" i="1"/>
  <c r="AX207" i="1"/>
  <c r="AW207" i="1"/>
  <c r="AV207" i="1"/>
  <c r="AT207" i="1"/>
  <c r="AS207" i="1"/>
  <c r="AR207" i="1"/>
  <c r="AQ207" i="1"/>
  <c r="AP207" i="1"/>
  <c r="AO207" i="1"/>
  <c r="AN207" i="1"/>
  <c r="AM207" i="1"/>
  <c r="AL207" i="1"/>
  <c r="AK207" i="1"/>
  <c r="AJ207" i="1"/>
  <c r="AI207" i="1"/>
  <c r="AG207" i="1"/>
  <c r="AF207" i="1"/>
  <c r="AE207" i="1"/>
  <c r="AD207" i="1"/>
  <c r="AC207" i="1"/>
  <c r="AB207" i="1"/>
  <c r="AA207" i="1"/>
  <c r="Z207" i="1"/>
  <c r="Y207" i="1"/>
  <c r="X207" i="1"/>
  <c r="W207" i="1"/>
  <c r="V207" i="1"/>
  <c r="T207" i="1"/>
  <c r="S207" i="1"/>
  <c r="R207" i="1"/>
  <c r="Q207" i="1"/>
  <c r="P207" i="1"/>
  <c r="O207" i="1"/>
  <c r="N207" i="1"/>
  <c r="M207" i="1"/>
  <c r="L207" i="1"/>
  <c r="K207" i="1"/>
  <c r="J207" i="1"/>
  <c r="I207" i="1"/>
  <c r="G207" i="1"/>
  <c r="H207" i="1" s="1"/>
  <c r="AZ206" i="1"/>
  <c r="AY206" i="1"/>
  <c r="AX206" i="1"/>
  <c r="AW206" i="1"/>
  <c r="AV206" i="1"/>
  <c r="AT206" i="1"/>
  <c r="AS206" i="1"/>
  <c r="AR206" i="1"/>
  <c r="AQ206" i="1"/>
  <c r="AP206" i="1"/>
  <c r="AO206" i="1"/>
  <c r="AN206" i="1"/>
  <c r="AM206" i="1"/>
  <c r="AL206" i="1"/>
  <c r="AK206" i="1"/>
  <c r="AJ206" i="1"/>
  <c r="AI206" i="1"/>
  <c r="AG206" i="1"/>
  <c r="AF206" i="1"/>
  <c r="AE206" i="1"/>
  <c r="AD206" i="1"/>
  <c r="AC206" i="1"/>
  <c r="AB206" i="1"/>
  <c r="AA206" i="1"/>
  <c r="Z206" i="1"/>
  <c r="Y206" i="1"/>
  <c r="X206" i="1"/>
  <c r="W206" i="1"/>
  <c r="V206" i="1"/>
  <c r="T206" i="1"/>
  <c r="S206" i="1"/>
  <c r="R206" i="1"/>
  <c r="Q206" i="1"/>
  <c r="P206" i="1"/>
  <c r="O206" i="1"/>
  <c r="N206" i="1"/>
  <c r="M206" i="1"/>
  <c r="L206" i="1"/>
  <c r="K206" i="1"/>
  <c r="J206" i="1"/>
  <c r="I206" i="1"/>
  <c r="G206" i="1"/>
  <c r="H206" i="1" s="1"/>
  <c r="AZ205" i="1"/>
  <c r="AY205" i="1"/>
  <c r="AX205" i="1"/>
  <c r="AW205" i="1"/>
  <c r="AV205" i="1"/>
  <c r="AT205" i="1"/>
  <c r="AS205" i="1"/>
  <c r="AR205" i="1"/>
  <c r="AQ205" i="1"/>
  <c r="AP205" i="1"/>
  <c r="AO205" i="1"/>
  <c r="AN205" i="1"/>
  <c r="AM205" i="1"/>
  <c r="AL205" i="1"/>
  <c r="AK205" i="1"/>
  <c r="AJ205" i="1"/>
  <c r="AI205" i="1"/>
  <c r="AG205" i="1"/>
  <c r="AF205" i="1"/>
  <c r="AE205" i="1"/>
  <c r="AD205" i="1"/>
  <c r="AC205" i="1"/>
  <c r="AB205" i="1"/>
  <c r="AA205" i="1"/>
  <c r="Z205" i="1"/>
  <c r="Y205" i="1"/>
  <c r="X205" i="1"/>
  <c r="W205" i="1"/>
  <c r="V205" i="1"/>
  <c r="T205" i="1"/>
  <c r="S205" i="1"/>
  <c r="R205" i="1"/>
  <c r="Q205" i="1"/>
  <c r="P205" i="1"/>
  <c r="O205" i="1"/>
  <c r="N205" i="1"/>
  <c r="M205" i="1"/>
  <c r="L205" i="1"/>
  <c r="K205" i="1"/>
  <c r="J205" i="1"/>
  <c r="I205" i="1"/>
  <c r="G205" i="1"/>
  <c r="H205" i="1" s="1"/>
  <c r="AZ204" i="1"/>
  <c r="AY204" i="1"/>
  <c r="AX204" i="1"/>
  <c r="AW204" i="1"/>
  <c r="AV204" i="1"/>
  <c r="AT204" i="1"/>
  <c r="AS204" i="1"/>
  <c r="AR204" i="1"/>
  <c r="AQ204" i="1"/>
  <c r="AP204" i="1"/>
  <c r="AO204" i="1"/>
  <c r="AN204" i="1"/>
  <c r="AM204" i="1"/>
  <c r="AL204" i="1"/>
  <c r="AK204" i="1"/>
  <c r="AJ204" i="1"/>
  <c r="AI204" i="1"/>
  <c r="AG204" i="1"/>
  <c r="AF204" i="1"/>
  <c r="AE204" i="1"/>
  <c r="AD204" i="1"/>
  <c r="AC204" i="1"/>
  <c r="AB204" i="1"/>
  <c r="AA204" i="1"/>
  <c r="Z204" i="1"/>
  <c r="Y204" i="1"/>
  <c r="X204" i="1"/>
  <c r="W204" i="1"/>
  <c r="V204" i="1"/>
  <c r="T204" i="1"/>
  <c r="S204" i="1"/>
  <c r="R204" i="1"/>
  <c r="Q204" i="1"/>
  <c r="P204" i="1"/>
  <c r="O204" i="1"/>
  <c r="N204" i="1"/>
  <c r="M204" i="1"/>
  <c r="L204" i="1"/>
  <c r="K204" i="1"/>
  <c r="J204" i="1"/>
  <c r="I204" i="1"/>
  <c r="G204" i="1"/>
  <c r="H204" i="1" s="1"/>
  <c r="AZ203" i="1"/>
  <c r="AY203" i="1"/>
  <c r="AX203" i="1"/>
  <c r="AW203" i="1"/>
  <c r="AV203" i="1"/>
  <c r="AT203" i="1"/>
  <c r="AS203" i="1"/>
  <c r="AR203" i="1"/>
  <c r="AQ203" i="1"/>
  <c r="AP203" i="1"/>
  <c r="AO203" i="1"/>
  <c r="AN203" i="1"/>
  <c r="AM203" i="1"/>
  <c r="AL203" i="1"/>
  <c r="AK203" i="1"/>
  <c r="AJ203" i="1"/>
  <c r="AI203" i="1"/>
  <c r="AG203" i="1"/>
  <c r="AF203" i="1"/>
  <c r="AE203" i="1"/>
  <c r="AD203" i="1"/>
  <c r="AC203" i="1"/>
  <c r="AB203" i="1"/>
  <c r="AA203" i="1"/>
  <c r="Z203" i="1"/>
  <c r="Y203" i="1"/>
  <c r="X203" i="1"/>
  <c r="W203" i="1"/>
  <c r="V203" i="1"/>
  <c r="T203" i="1"/>
  <c r="S203" i="1"/>
  <c r="R203" i="1"/>
  <c r="Q203" i="1"/>
  <c r="P203" i="1"/>
  <c r="O203" i="1"/>
  <c r="N203" i="1"/>
  <c r="M203" i="1"/>
  <c r="L203" i="1"/>
  <c r="K203" i="1"/>
  <c r="J203" i="1"/>
  <c r="I203" i="1"/>
  <c r="G203" i="1"/>
  <c r="H203" i="1" s="1"/>
  <c r="AZ202" i="1"/>
  <c r="AY202" i="1"/>
  <c r="AX202" i="1"/>
  <c r="AW202" i="1"/>
  <c r="AV202" i="1"/>
  <c r="AT202" i="1"/>
  <c r="AS202" i="1"/>
  <c r="AR202" i="1"/>
  <c r="AQ202" i="1"/>
  <c r="AP202" i="1"/>
  <c r="AO202" i="1"/>
  <c r="AN202" i="1"/>
  <c r="AM202" i="1"/>
  <c r="AL202" i="1"/>
  <c r="AK202" i="1"/>
  <c r="AJ202" i="1"/>
  <c r="AI202" i="1"/>
  <c r="AG202" i="1"/>
  <c r="AF202" i="1"/>
  <c r="AE202" i="1"/>
  <c r="AD202" i="1"/>
  <c r="AC202" i="1"/>
  <c r="AB202" i="1"/>
  <c r="AA202" i="1"/>
  <c r="Z202" i="1"/>
  <c r="Y202" i="1"/>
  <c r="X202" i="1"/>
  <c r="W202" i="1"/>
  <c r="V202" i="1"/>
  <c r="T202" i="1"/>
  <c r="S202" i="1"/>
  <c r="R202" i="1"/>
  <c r="Q202" i="1"/>
  <c r="P202" i="1"/>
  <c r="O202" i="1"/>
  <c r="N202" i="1"/>
  <c r="M202" i="1"/>
  <c r="L202" i="1"/>
  <c r="K202" i="1"/>
  <c r="J202" i="1"/>
  <c r="I202" i="1"/>
  <c r="G202" i="1"/>
  <c r="H202" i="1" s="1"/>
  <c r="BA200" i="1"/>
  <c r="AZ200" i="1"/>
  <c r="AY200" i="1"/>
  <c r="AX200" i="1"/>
  <c r="AW200" i="1"/>
  <c r="AV200" i="1"/>
  <c r="AT200" i="1"/>
  <c r="AS200" i="1"/>
  <c r="AR200" i="1"/>
  <c r="AQ200" i="1"/>
  <c r="AP200" i="1"/>
  <c r="AO200" i="1"/>
  <c r="AN200" i="1"/>
  <c r="AM200" i="1"/>
  <c r="AL200" i="1"/>
  <c r="AK200" i="1"/>
  <c r="AJ200" i="1"/>
  <c r="AI200" i="1"/>
  <c r="AG200" i="1"/>
  <c r="AF200" i="1"/>
  <c r="AE200" i="1"/>
  <c r="AD200" i="1"/>
  <c r="AC200" i="1"/>
  <c r="AB200" i="1"/>
  <c r="AA200" i="1"/>
  <c r="Z200" i="1"/>
  <c r="Y200" i="1"/>
  <c r="X200" i="1"/>
  <c r="W200" i="1"/>
  <c r="V200" i="1"/>
  <c r="T200" i="1"/>
  <c r="S200" i="1"/>
  <c r="R200" i="1"/>
  <c r="Q200" i="1"/>
  <c r="P200" i="1"/>
  <c r="O200" i="1"/>
  <c r="N200" i="1"/>
  <c r="M200" i="1"/>
  <c r="L200" i="1"/>
  <c r="K200" i="1"/>
  <c r="J200" i="1"/>
  <c r="I200" i="1"/>
  <c r="G200" i="1"/>
  <c r="H200" i="1" s="1"/>
  <c r="AP199" i="1"/>
  <c r="AO199" i="1"/>
  <c r="AN199" i="1"/>
  <c r="AM199" i="1"/>
  <c r="AL199" i="1"/>
  <c r="AK199" i="1"/>
  <c r="AJ199" i="1"/>
  <c r="AI199" i="1"/>
  <c r="AG199" i="1"/>
  <c r="AF199" i="1"/>
  <c r="AE199" i="1"/>
  <c r="AD199" i="1"/>
  <c r="AC199" i="1"/>
  <c r="AB199" i="1"/>
  <c r="AA199" i="1"/>
  <c r="Z199" i="1"/>
  <c r="Y199" i="1"/>
  <c r="X199" i="1"/>
  <c r="W199" i="1"/>
  <c r="V199" i="1"/>
  <c r="T199" i="1"/>
  <c r="S199" i="1"/>
  <c r="R199" i="1"/>
  <c r="Q199" i="1"/>
  <c r="P199" i="1"/>
  <c r="O199" i="1"/>
  <c r="N199" i="1"/>
  <c r="M199" i="1"/>
  <c r="L199" i="1"/>
  <c r="K199" i="1"/>
  <c r="J199" i="1"/>
  <c r="I199" i="1"/>
  <c r="G199" i="1"/>
  <c r="H199" i="1" s="1"/>
  <c r="AT198" i="1"/>
  <c r="AS198" i="1"/>
  <c r="AR198" i="1"/>
  <c r="AQ198" i="1"/>
  <c r="AP198" i="1"/>
  <c r="AO198" i="1"/>
  <c r="AN198" i="1"/>
  <c r="AM198" i="1"/>
  <c r="AL198" i="1"/>
  <c r="AK198" i="1"/>
  <c r="AJ198" i="1"/>
  <c r="AI198" i="1"/>
  <c r="AG198" i="1"/>
  <c r="AF198" i="1"/>
  <c r="AE198" i="1"/>
  <c r="AD198" i="1"/>
  <c r="AC198" i="1"/>
  <c r="AB198" i="1"/>
  <c r="AA198" i="1"/>
  <c r="Z198" i="1"/>
  <c r="Y198" i="1"/>
  <c r="X198" i="1"/>
  <c r="W198" i="1"/>
  <c r="V198" i="1"/>
  <c r="T198" i="1"/>
  <c r="S198" i="1"/>
  <c r="R198" i="1"/>
  <c r="Q198" i="1"/>
  <c r="P198" i="1"/>
  <c r="O198" i="1"/>
  <c r="N198" i="1"/>
  <c r="M198" i="1"/>
  <c r="L198" i="1"/>
  <c r="K198" i="1"/>
  <c r="J198" i="1"/>
  <c r="I198" i="1"/>
  <c r="G198" i="1"/>
  <c r="H198" i="1" s="1"/>
  <c r="AV197" i="1"/>
  <c r="AT197" i="1"/>
  <c r="AS197" i="1"/>
  <c r="AR197" i="1"/>
  <c r="AQ197" i="1"/>
  <c r="AP197" i="1"/>
  <c r="AO197" i="1"/>
  <c r="AN197" i="1"/>
  <c r="AM197" i="1"/>
  <c r="AL197" i="1"/>
  <c r="AK197" i="1"/>
  <c r="AJ197" i="1"/>
  <c r="AI197" i="1"/>
  <c r="AG197" i="1"/>
  <c r="AF197" i="1"/>
  <c r="AE197" i="1"/>
  <c r="AD197" i="1"/>
  <c r="AC197" i="1"/>
  <c r="AB197" i="1"/>
  <c r="AA197" i="1"/>
  <c r="Z197" i="1"/>
  <c r="Y197" i="1"/>
  <c r="X197" i="1"/>
  <c r="W197" i="1"/>
  <c r="V197" i="1"/>
  <c r="T197" i="1"/>
  <c r="S197" i="1"/>
  <c r="R197" i="1"/>
  <c r="Q197" i="1"/>
  <c r="P197" i="1"/>
  <c r="O197" i="1"/>
  <c r="N197" i="1"/>
  <c r="M197" i="1"/>
  <c r="L197" i="1"/>
  <c r="K197" i="1"/>
  <c r="J197" i="1"/>
  <c r="I197" i="1"/>
  <c r="G197" i="1"/>
  <c r="H197" i="1" s="1"/>
  <c r="AN196" i="1"/>
  <c r="AM196" i="1"/>
  <c r="AL196" i="1"/>
  <c r="AK196" i="1"/>
  <c r="AJ196" i="1"/>
  <c r="AI196" i="1"/>
  <c r="AG196" i="1"/>
  <c r="AF196" i="1"/>
  <c r="AE196" i="1"/>
  <c r="AD196" i="1"/>
  <c r="AC196" i="1"/>
  <c r="AB196" i="1"/>
  <c r="AA196" i="1"/>
  <c r="Z196" i="1"/>
  <c r="Y196" i="1"/>
  <c r="X196" i="1"/>
  <c r="W196" i="1"/>
  <c r="V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G196" i="1"/>
  <c r="H196" i="1" s="1"/>
  <c r="AI195" i="1"/>
  <c r="AG195" i="1"/>
  <c r="AF195" i="1"/>
  <c r="AE195" i="1"/>
  <c r="AD195" i="1"/>
  <c r="AC195" i="1"/>
  <c r="AB195" i="1"/>
  <c r="AA195" i="1"/>
  <c r="Z195" i="1"/>
  <c r="Y195" i="1"/>
  <c r="X195" i="1"/>
  <c r="W195" i="1"/>
  <c r="V195" i="1"/>
  <c r="T195" i="1"/>
  <c r="S195" i="1"/>
  <c r="R195" i="1"/>
  <c r="Q195" i="1"/>
  <c r="P195" i="1"/>
  <c r="O195" i="1"/>
  <c r="N195" i="1"/>
  <c r="M195" i="1"/>
  <c r="L195" i="1"/>
  <c r="K195" i="1"/>
  <c r="J195" i="1"/>
  <c r="I195" i="1"/>
  <c r="G195" i="1"/>
  <c r="H195" i="1" s="1"/>
  <c r="AD194" i="1"/>
  <c r="AC194" i="1"/>
  <c r="AB194" i="1"/>
  <c r="AA194" i="1"/>
  <c r="Z194" i="1"/>
  <c r="Y194" i="1"/>
  <c r="X194" i="1"/>
  <c r="W194" i="1"/>
  <c r="V194" i="1"/>
  <c r="T194" i="1"/>
  <c r="S194" i="1"/>
  <c r="R194" i="1"/>
  <c r="Q194" i="1"/>
  <c r="P194" i="1"/>
  <c r="O194" i="1"/>
  <c r="N194" i="1"/>
  <c r="M194" i="1"/>
  <c r="L194" i="1"/>
  <c r="K194" i="1"/>
  <c r="J194" i="1"/>
  <c r="I194" i="1"/>
  <c r="G194" i="1"/>
  <c r="H194" i="1" s="1"/>
  <c r="AC193" i="1"/>
  <c r="AB193" i="1"/>
  <c r="AA193" i="1"/>
  <c r="Z193" i="1"/>
  <c r="Y193" i="1"/>
  <c r="X193" i="1"/>
  <c r="W193" i="1"/>
  <c r="V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G193" i="1"/>
  <c r="H193" i="1" s="1"/>
  <c r="AA192" i="1"/>
  <c r="Z192" i="1"/>
  <c r="Y192" i="1"/>
  <c r="X192" i="1"/>
  <c r="W192" i="1"/>
  <c r="V192" i="1"/>
  <c r="T192" i="1"/>
  <c r="S192" i="1"/>
  <c r="R192" i="1"/>
  <c r="Q192" i="1"/>
  <c r="P192" i="1"/>
  <c r="O192" i="1"/>
  <c r="N192" i="1"/>
  <c r="M192" i="1"/>
  <c r="L192" i="1"/>
  <c r="K192" i="1"/>
  <c r="J192" i="1"/>
  <c r="I192" i="1"/>
  <c r="G192" i="1"/>
  <c r="H192" i="1" s="1"/>
  <c r="X191" i="1"/>
  <c r="W191" i="1"/>
  <c r="V191" i="1"/>
  <c r="T191" i="1"/>
  <c r="S191" i="1"/>
  <c r="R191" i="1"/>
  <c r="Q191" i="1"/>
  <c r="P191" i="1"/>
  <c r="O191" i="1"/>
  <c r="N191" i="1"/>
  <c r="M191" i="1"/>
  <c r="L191" i="1"/>
  <c r="K191" i="1"/>
  <c r="J191" i="1"/>
  <c r="I191" i="1"/>
  <c r="G191" i="1"/>
  <c r="H191" i="1" s="1"/>
  <c r="V190" i="1"/>
  <c r="T190" i="1"/>
  <c r="S190" i="1"/>
  <c r="R190" i="1"/>
  <c r="Q190" i="1"/>
  <c r="P190" i="1"/>
  <c r="O190" i="1"/>
  <c r="N190" i="1"/>
  <c r="M190" i="1"/>
  <c r="L190" i="1"/>
  <c r="K190" i="1"/>
  <c r="J190" i="1"/>
  <c r="I190" i="1"/>
  <c r="G190" i="1"/>
  <c r="H190" i="1" s="1"/>
  <c r="P189" i="1"/>
  <c r="O189" i="1"/>
  <c r="N189" i="1"/>
  <c r="M189" i="1"/>
  <c r="L189" i="1"/>
  <c r="K189" i="1"/>
  <c r="J189" i="1"/>
  <c r="I189" i="1"/>
  <c r="G189" i="1"/>
  <c r="H189" i="1" s="1"/>
  <c r="P188" i="1"/>
  <c r="O188" i="1"/>
  <c r="N188" i="1"/>
  <c r="M188" i="1"/>
  <c r="L188" i="1"/>
  <c r="K188" i="1"/>
  <c r="J188" i="1"/>
  <c r="I188" i="1"/>
  <c r="G188" i="1"/>
  <c r="H188" i="1" s="1"/>
  <c r="BA186" i="1"/>
  <c r="AZ186" i="1"/>
  <c r="AY186" i="1"/>
  <c r="AX186" i="1"/>
  <c r="AW186" i="1"/>
  <c r="AV186" i="1"/>
  <c r="AT186" i="1"/>
  <c r="AS186" i="1"/>
  <c r="AR186" i="1"/>
  <c r="AQ186" i="1"/>
  <c r="AP186" i="1"/>
  <c r="AO186" i="1"/>
  <c r="AN186" i="1"/>
  <c r="AM186" i="1"/>
  <c r="AL186" i="1"/>
  <c r="AK186" i="1"/>
  <c r="AJ186" i="1"/>
  <c r="AI186" i="1"/>
  <c r="AG186" i="1"/>
  <c r="AF186" i="1"/>
  <c r="AE186" i="1"/>
  <c r="AD186" i="1"/>
  <c r="AC186" i="1"/>
  <c r="AB186" i="1"/>
  <c r="AA186" i="1"/>
  <c r="Z186" i="1"/>
  <c r="Y186" i="1"/>
  <c r="X186" i="1"/>
  <c r="W186" i="1"/>
  <c r="V186" i="1"/>
  <c r="T186" i="1"/>
  <c r="S186" i="1"/>
  <c r="R186" i="1"/>
  <c r="Q186" i="1"/>
  <c r="P186" i="1"/>
  <c r="O186" i="1"/>
  <c r="N186" i="1"/>
  <c r="M186" i="1"/>
  <c r="L186" i="1"/>
  <c r="K186" i="1"/>
  <c r="J186" i="1"/>
  <c r="I186" i="1"/>
  <c r="G186" i="1"/>
  <c r="H186" i="1" s="1"/>
  <c r="AZ185" i="1"/>
  <c r="AY185" i="1"/>
  <c r="AX185" i="1"/>
  <c r="AW185" i="1"/>
  <c r="AV185" i="1"/>
  <c r="AT185" i="1"/>
  <c r="AS185" i="1"/>
  <c r="AR185" i="1"/>
  <c r="AQ185" i="1"/>
  <c r="AP185" i="1"/>
  <c r="AO185" i="1"/>
  <c r="AN185" i="1"/>
  <c r="AM185" i="1"/>
  <c r="AL185" i="1"/>
  <c r="AK185" i="1"/>
  <c r="AJ185" i="1"/>
  <c r="AI185" i="1"/>
  <c r="AG185" i="1"/>
  <c r="AF185" i="1"/>
  <c r="AE185" i="1"/>
  <c r="AD185" i="1"/>
  <c r="AC185" i="1"/>
  <c r="AB185" i="1"/>
  <c r="AA185" i="1"/>
  <c r="Z185" i="1"/>
  <c r="Y185" i="1"/>
  <c r="X185" i="1"/>
  <c r="W185" i="1"/>
  <c r="V185" i="1"/>
  <c r="T185" i="1"/>
  <c r="S185" i="1"/>
  <c r="R185" i="1"/>
  <c r="Q185" i="1"/>
  <c r="P185" i="1"/>
  <c r="O185" i="1"/>
  <c r="N185" i="1"/>
  <c r="M185" i="1"/>
  <c r="L185" i="1"/>
  <c r="K185" i="1"/>
  <c r="J185" i="1"/>
  <c r="I185" i="1"/>
  <c r="G185" i="1"/>
  <c r="H185" i="1" s="1"/>
  <c r="AZ184" i="1"/>
  <c r="AY184" i="1"/>
  <c r="AX184" i="1"/>
  <c r="AW184" i="1"/>
  <c r="AV184" i="1"/>
  <c r="AT184" i="1"/>
  <c r="AS184" i="1"/>
  <c r="AR184" i="1"/>
  <c r="AQ184" i="1"/>
  <c r="AP184" i="1"/>
  <c r="AO184" i="1"/>
  <c r="AN184" i="1"/>
  <c r="AM184" i="1"/>
  <c r="AL184" i="1"/>
  <c r="AK184" i="1"/>
  <c r="AJ184" i="1"/>
  <c r="AI184" i="1"/>
  <c r="AG184" i="1"/>
  <c r="AF184" i="1"/>
  <c r="AE184" i="1"/>
  <c r="AD184" i="1"/>
  <c r="AC184" i="1"/>
  <c r="AB184" i="1"/>
  <c r="AA184" i="1"/>
  <c r="Z184" i="1"/>
  <c r="Y184" i="1"/>
  <c r="X184" i="1"/>
  <c r="W184" i="1"/>
  <c r="V184" i="1"/>
  <c r="T184" i="1"/>
  <c r="S184" i="1"/>
  <c r="R184" i="1"/>
  <c r="Q184" i="1"/>
  <c r="P184" i="1"/>
  <c r="O184" i="1"/>
  <c r="N184" i="1"/>
  <c r="M184" i="1"/>
  <c r="L184" i="1"/>
  <c r="K184" i="1"/>
  <c r="J184" i="1"/>
  <c r="I184" i="1"/>
  <c r="G184" i="1"/>
  <c r="H184" i="1" s="1"/>
  <c r="AN183" i="1"/>
  <c r="AM183" i="1"/>
  <c r="AL183" i="1"/>
  <c r="AK183" i="1"/>
  <c r="AJ183" i="1"/>
  <c r="AI183" i="1"/>
  <c r="AG183" i="1"/>
  <c r="AF183" i="1"/>
  <c r="AE183" i="1"/>
  <c r="AD183" i="1"/>
  <c r="AC183" i="1"/>
  <c r="AB183" i="1"/>
  <c r="AA183" i="1"/>
  <c r="Z183" i="1"/>
  <c r="Y183" i="1"/>
  <c r="X183" i="1"/>
  <c r="W183" i="1"/>
  <c r="V183" i="1"/>
  <c r="T183" i="1"/>
  <c r="S183" i="1"/>
  <c r="R183" i="1"/>
  <c r="Q183" i="1"/>
  <c r="P183" i="1"/>
  <c r="O183" i="1"/>
  <c r="N183" i="1"/>
  <c r="M183" i="1"/>
  <c r="L183" i="1"/>
  <c r="K183" i="1"/>
  <c r="J183" i="1"/>
  <c r="I183" i="1"/>
  <c r="G183" i="1"/>
  <c r="H183" i="1" s="1"/>
  <c r="AZ182" i="1"/>
  <c r="AY182" i="1"/>
  <c r="AX182" i="1"/>
  <c r="AW182" i="1"/>
  <c r="AV182" i="1"/>
  <c r="AT182" i="1"/>
  <c r="AS182" i="1"/>
  <c r="AR182" i="1"/>
  <c r="AQ182" i="1"/>
  <c r="AP182" i="1"/>
  <c r="AO182" i="1"/>
  <c r="AN182" i="1"/>
  <c r="AM182" i="1"/>
  <c r="AL182" i="1"/>
  <c r="AK182" i="1"/>
  <c r="AJ182" i="1"/>
  <c r="AI182" i="1"/>
  <c r="AG182" i="1"/>
  <c r="AF182" i="1"/>
  <c r="AE182" i="1"/>
  <c r="AD182" i="1"/>
  <c r="AC182" i="1"/>
  <c r="AB182" i="1"/>
  <c r="AA182" i="1"/>
  <c r="Z182" i="1"/>
  <c r="Y182" i="1"/>
  <c r="X182" i="1"/>
  <c r="W182" i="1"/>
  <c r="V182" i="1"/>
  <c r="T182" i="1"/>
  <c r="S182" i="1"/>
  <c r="R182" i="1"/>
  <c r="Q182" i="1"/>
  <c r="P182" i="1"/>
  <c r="O182" i="1"/>
  <c r="N182" i="1"/>
  <c r="M182" i="1"/>
  <c r="L182" i="1"/>
  <c r="K182" i="1"/>
  <c r="J182" i="1"/>
  <c r="I182" i="1"/>
  <c r="G182" i="1"/>
  <c r="H182" i="1" s="1"/>
  <c r="AV181" i="1"/>
  <c r="AT181" i="1"/>
  <c r="AS181" i="1"/>
  <c r="AR181" i="1"/>
  <c r="AQ181" i="1"/>
  <c r="AP181" i="1"/>
  <c r="AO181" i="1"/>
  <c r="AN181" i="1"/>
  <c r="AM181" i="1"/>
  <c r="AL181" i="1"/>
  <c r="AK181" i="1"/>
  <c r="AJ181" i="1"/>
  <c r="AI181" i="1"/>
  <c r="AG181" i="1"/>
  <c r="AF181" i="1"/>
  <c r="AE181" i="1"/>
  <c r="AD181" i="1"/>
  <c r="AC181" i="1"/>
  <c r="AB181" i="1"/>
  <c r="AA181" i="1"/>
  <c r="Z181" i="1"/>
  <c r="Y181" i="1"/>
  <c r="X181" i="1"/>
  <c r="W181" i="1"/>
  <c r="V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G181" i="1"/>
  <c r="H181" i="1" s="1"/>
  <c r="AI180" i="1"/>
  <c r="AG180" i="1"/>
  <c r="AF180" i="1"/>
  <c r="AE180" i="1"/>
  <c r="AD180" i="1"/>
  <c r="AC180" i="1"/>
  <c r="AB180" i="1"/>
  <c r="AA180" i="1"/>
  <c r="Z180" i="1"/>
  <c r="Y180" i="1"/>
  <c r="X180" i="1"/>
  <c r="W180" i="1"/>
  <c r="V180" i="1"/>
  <c r="T180" i="1"/>
  <c r="S180" i="1"/>
  <c r="R180" i="1"/>
  <c r="Q180" i="1"/>
  <c r="P180" i="1"/>
  <c r="O180" i="1"/>
  <c r="N180" i="1"/>
  <c r="M180" i="1"/>
  <c r="L180" i="1"/>
  <c r="K180" i="1"/>
  <c r="J180" i="1"/>
  <c r="I180" i="1"/>
  <c r="G180" i="1"/>
  <c r="H180" i="1" s="1"/>
  <c r="AD179" i="1"/>
  <c r="AC179" i="1"/>
  <c r="AB179" i="1"/>
  <c r="AA179" i="1"/>
  <c r="Z179" i="1"/>
  <c r="Y179" i="1"/>
  <c r="X179" i="1"/>
  <c r="W179" i="1"/>
  <c r="V179" i="1"/>
  <c r="T179" i="1"/>
  <c r="S179" i="1"/>
  <c r="R179" i="1"/>
  <c r="Q179" i="1"/>
  <c r="P179" i="1"/>
  <c r="O179" i="1"/>
  <c r="N179" i="1"/>
  <c r="M179" i="1"/>
  <c r="L179" i="1"/>
  <c r="K179" i="1"/>
  <c r="J179" i="1"/>
  <c r="I179" i="1"/>
  <c r="G179" i="1"/>
  <c r="H179" i="1" s="1"/>
  <c r="AD178" i="1"/>
  <c r="AC178" i="1"/>
  <c r="AB178" i="1"/>
  <c r="AA178" i="1"/>
  <c r="Z178" i="1"/>
  <c r="Y178" i="1"/>
  <c r="X178" i="1"/>
  <c r="W178" i="1"/>
  <c r="V178" i="1"/>
  <c r="T178" i="1"/>
  <c r="S178" i="1"/>
  <c r="R178" i="1"/>
  <c r="Q178" i="1"/>
  <c r="P178" i="1"/>
  <c r="O178" i="1"/>
  <c r="N178" i="1"/>
  <c r="M178" i="1"/>
  <c r="L178" i="1"/>
  <c r="K178" i="1"/>
  <c r="J178" i="1"/>
  <c r="I178" i="1"/>
  <c r="G178" i="1"/>
  <c r="H178" i="1" s="1"/>
  <c r="AB177" i="1"/>
  <c r="AA177" i="1"/>
  <c r="Z177" i="1"/>
  <c r="Y177" i="1"/>
  <c r="X177" i="1"/>
  <c r="W177" i="1"/>
  <c r="V177" i="1"/>
  <c r="T177" i="1"/>
  <c r="S177" i="1"/>
  <c r="R177" i="1"/>
  <c r="Q177" i="1"/>
  <c r="P177" i="1"/>
  <c r="O177" i="1"/>
  <c r="N177" i="1"/>
  <c r="M177" i="1"/>
  <c r="L177" i="1"/>
  <c r="K177" i="1"/>
  <c r="J177" i="1"/>
  <c r="I177" i="1"/>
  <c r="G177" i="1"/>
  <c r="H177" i="1" s="1"/>
  <c r="AA176" i="1"/>
  <c r="Z176" i="1"/>
  <c r="Y176" i="1"/>
  <c r="X176" i="1"/>
  <c r="W176" i="1"/>
  <c r="V176" i="1"/>
  <c r="T176" i="1"/>
  <c r="S176" i="1"/>
  <c r="R176" i="1"/>
  <c r="Q176" i="1"/>
  <c r="P176" i="1"/>
  <c r="O176" i="1"/>
  <c r="N176" i="1"/>
  <c r="M176" i="1"/>
  <c r="L176" i="1"/>
  <c r="K176" i="1"/>
  <c r="J176" i="1"/>
  <c r="I176" i="1"/>
  <c r="G176" i="1"/>
  <c r="H176" i="1" s="1"/>
  <c r="W175" i="1"/>
  <c r="V175" i="1"/>
  <c r="T175" i="1"/>
  <c r="S175" i="1"/>
  <c r="R175" i="1"/>
  <c r="Q175" i="1"/>
  <c r="P175" i="1"/>
  <c r="O175" i="1"/>
  <c r="N175" i="1"/>
  <c r="M175" i="1"/>
  <c r="L175" i="1"/>
  <c r="K175" i="1"/>
  <c r="J175" i="1"/>
  <c r="I175" i="1"/>
  <c r="G175" i="1"/>
  <c r="H175" i="1" s="1"/>
  <c r="V174" i="1"/>
  <c r="T174" i="1"/>
  <c r="S174" i="1"/>
  <c r="R174" i="1"/>
  <c r="Q174" i="1"/>
  <c r="P174" i="1"/>
  <c r="O174" i="1"/>
  <c r="N174" i="1"/>
  <c r="M174" i="1"/>
  <c r="L174" i="1"/>
  <c r="K174" i="1"/>
  <c r="J174" i="1"/>
  <c r="I174" i="1"/>
  <c r="G174" i="1"/>
  <c r="H174" i="1" s="1"/>
  <c r="P173" i="1"/>
  <c r="O173" i="1"/>
  <c r="N173" i="1"/>
  <c r="M173" i="1"/>
  <c r="L173" i="1"/>
  <c r="K173" i="1"/>
  <c r="J173" i="1"/>
  <c r="I173" i="1"/>
  <c r="G173" i="1"/>
  <c r="H173" i="1" s="1"/>
  <c r="P172" i="1"/>
  <c r="O172" i="1"/>
  <c r="N172" i="1"/>
  <c r="M172" i="1"/>
  <c r="L172" i="1"/>
  <c r="K172" i="1"/>
  <c r="J172" i="1"/>
  <c r="I172" i="1"/>
  <c r="G172" i="1"/>
  <c r="H172" i="1" s="1"/>
  <c r="AZ170" i="1"/>
  <c r="AY170" i="1"/>
  <c r="AX170" i="1"/>
  <c r="AW170" i="1"/>
  <c r="AV170" i="1"/>
  <c r="AT170" i="1"/>
  <c r="AS170" i="1"/>
  <c r="AR170" i="1"/>
  <c r="AQ170" i="1"/>
  <c r="AP170" i="1"/>
  <c r="AO170" i="1"/>
  <c r="AN170" i="1"/>
  <c r="AM170" i="1"/>
  <c r="AL170" i="1"/>
  <c r="AK170" i="1"/>
  <c r="AJ170" i="1"/>
  <c r="AI170" i="1"/>
  <c r="AG170" i="1"/>
  <c r="AF170" i="1"/>
  <c r="AE170" i="1"/>
  <c r="AD170" i="1"/>
  <c r="AC170" i="1"/>
  <c r="AB170" i="1"/>
  <c r="AA170" i="1"/>
  <c r="Z170" i="1"/>
  <c r="Y170" i="1"/>
  <c r="X170" i="1"/>
  <c r="W170" i="1"/>
  <c r="V170" i="1"/>
  <c r="T170" i="1"/>
  <c r="S170" i="1"/>
  <c r="R170" i="1"/>
  <c r="Q170" i="1"/>
  <c r="P170" i="1"/>
  <c r="O170" i="1"/>
  <c r="N170" i="1"/>
  <c r="M170" i="1"/>
  <c r="L170" i="1"/>
  <c r="K170" i="1"/>
  <c r="J170" i="1"/>
  <c r="I170" i="1"/>
  <c r="G170" i="1"/>
  <c r="H170" i="1" s="1"/>
  <c r="AZ169" i="1"/>
  <c r="AY169" i="1"/>
  <c r="AX169" i="1"/>
  <c r="AW169" i="1"/>
  <c r="AV169" i="1"/>
  <c r="AT169" i="1"/>
  <c r="AS169" i="1"/>
  <c r="AR169" i="1"/>
  <c r="AQ169" i="1"/>
  <c r="AP169" i="1"/>
  <c r="AO169" i="1"/>
  <c r="AN169" i="1"/>
  <c r="AM169" i="1"/>
  <c r="AL169" i="1"/>
  <c r="AK169" i="1"/>
  <c r="AJ169" i="1"/>
  <c r="AI169" i="1"/>
  <c r="AG169" i="1"/>
  <c r="AF169" i="1"/>
  <c r="AE169" i="1"/>
  <c r="AD169" i="1"/>
  <c r="AC169" i="1"/>
  <c r="AB169" i="1"/>
  <c r="AA169" i="1"/>
  <c r="Z169" i="1"/>
  <c r="Y169" i="1"/>
  <c r="X169" i="1"/>
  <c r="W169" i="1"/>
  <c r="V169" i="1"/>
  <c r="T169" i="1"/>
  <c r="S169" i="1"/>
  <c r="R169" i="1"/>
  <c r="Q169" i="1"/>
  <c r="P169" i="1"/>
  <c r="O169" i="1"/>
  <c r="N169" i="1"/>
  <c r="M169" i="1"/>
  <c r="L169" i="1"/>
  <c r="K169" i="1"/>
  <c r="J169" i="1"/>
  <c r="I169" i="1"/>
  <c r="G169" i="1"/>
  <c r="H169" i="1" s="1"/>
  <c r="R168" i="1"/>
  <c r="Q168" i="1"/>
  <c r="P168" i="1"/>
  <c r="O168" i="1"/>
  <c r="N168" i="1"/>
  <c r="M168" i="1"/>
  <c r="L168" i="1"/>
  <c r="K168" i="1"/>
  <c r="J168" i="1"/>
  <c r="I168" i="1"/>
  <c r="G168" i="1"/>
  <c r="H168" i="1" s="1"/>
  <c r="Q167" i="1"/>
  <c r="P167" i="1"/>
  <c r="O167" i="1"/>
  <c r="N167" i="1"/>
  <c r="M167" i="1"/>
  <c r="L167" i="1"/>
  <c r="K167" i="1"/>
  <c r="J167" i="1"/>
  <c r="I167" i="1"/>
  <c r="G167" i="1"/>
  <c r="H167" i="1" s="1"/>
  <c r="P166" i="1"/>
  <c r="O166" i="1"/>
  <c r="N166" i="1"/>
  <c r="M166" i="1"/>
  <c r="L166" i="1"/>
  <c r="K166" i="1"/>
  <c r="J166" i="1"/>
  <c r="I166" i="1"/>
  <c r="G166" i="1"/>
  <c r="H166" i="1" s="1"/>
  <c r="O165" i="1"/>
  <c r="N165" i="1"/>
  <c r="M165" i="1"/>
  <c r="L165" i="1"/>
  <c r="K165" i="1"/>
  <c r="J165" i="1"/>
  <c r="I165" i="1"/>
  <c r="G165" i="1"/>
  <c r="H165" i="1" s="1"/>
  <c r="O164" i="1"/>
  <c r="N164" i="1"/>
  <c r="M164" i="1"/>
  <c r="L164" i="1"/>
  <c r="K164" i="1"/>
  <c r="J164" i="1"/>
  <c r="I164" i="1"/>
  <c r="G164" i="1"/>
  <c r="H164" i="1" s="1"/>
  <c r="J163" i="1"/>
  <c r="I163" i="1"/>
  <c r="G163" i="1"/>
  <c r="H163" i="1" s="1"/>
  <c r="K162" i="1"/>
  <c r="J162" i="1"/>
  <c r="I162" i="1"/>
  <c r="G162" i="1"/>
  <c r="H162" i="1" s="1"/>
  <c r="AZ160" i="1"/>
  <c r="AY160" i="1"/>
  <c r="AX160" i="1"/>
  <c r="AW160" i="1"/>
  <c r="AV160" i="1"/>
  <c r="AT160" i="1"/>
  <c r="AS160" i="1"/>
  <c r="AR160" i="1"/>
  <c r="AQ160" i="1"/>
  <c r="AP160" i="1"/>
  <c r="AO160" i="1"/>
  <c r="AN160" i="1"/>
  <c r="AM160" i="1"/>
  <c r="AL160" i="1"/>
  <c r="AK160" i="1"/>
  <c r="AJ160" i="1"/>
  <c r="AI160" i="1"/>
  <c r="AG160" i="1"/>
  <c r="AF160" i="1"/>
  <c r="AE160" i="1"/>
  <c r="AD160" i="1"/>
  <c r="AC160" i="1"/>
  <c r="AB160" i="1"/>
  <c r="AA160" i="1"/>
  <c r="Z160" i="1"/>
  <c r="Y160" i="1"/>
  <c r="X160" i="1"/>
  <c r="W160" i="1"/>
  <c r="V160" i="1"/>
  <c r="T160" i="1"/>
  <c r="S160" i="1"/>
  <c r="R160" i="1"/>
  <c r="Q160" i="1"/>
  <c r="P160" i="1"/>
  <c r="O160" i="1"/>
  <c r="N160" i="1"/>
  <c r="M160" i="1"/>
  <c r="L160" i="1"/>
  <c r="K160" i="1"/>
  <c r="J160" i="1"/>
  <c r="I160" i="1"/>
  <c r="G160" i="1"/>
  <c r="H160" i="1" s="1"/>
  <c r="AZ159" i="1"/>
  <c r="AY159" i="1"/>
  <c r="AX159" i="1"/>
  <c r="AW159" i="1"/>
  <c r="AV159" i="1"/>
  <c r="AT159" i="1"/>
  <c r="AS159" i="1"/>
  <c r="AR159" i="1"/>
  <c r="AQ159" i="1"/>
  <c r="AP159" i="1"/>
  <c r="AO159" i="1"/>
  <c r="AN159" i="1"/>
  <c r="AM159" i="1"/>
  <c r="AL159" i="1"/>
  <c r="AK159" i="1"/>
  <c r="AJ159" i="1"/>
  <c r="AI159" i="1"/>
  <c r="AG159" i="1"/>
  <c r="AF159" i="1"/>
  <c r="AE159" i="1"/>
  <c r="AD159" i="1"/>
  <c r="AC159" i="1"/>
  <c r="AB159" i="1"/>
  <c r="AA159" i="1"/>
  <c r="Z159" i="1"/>
  <c r="Y159" i="1"/>
  <c r="X159" i="1"/>
  <c r="W159" i="1"/>
  <c r="V159" i="1"/>
  <c r="T159" i="1"/>
  <c r="S159" i="1"/>
  <c r="R159" i="1"/>
  <c r="Q159" i="1"/>
  <c r="P159" i="1"/>
  <c r="O159" i="1"/>
  <c r="N159" i="1"/>
  <c r="M159" i="1"/>
  <c r="L159" i="1"/>
  <c r="K159" i="1"/>
  <c r="J159" i="1"/>
  <c r="I159" i="1"/>
  <c r="G159" i="1"/>
  <c r="H159" i="1" s="1"/>
  <c r="AZ158" i="1"/>
  <c r="AY158" i="1"/>
  <c r="AX158" i="1"/>
  <c r="AW158" i="1"/>
  <c r="AV158" i="1"/>
  <c r="AT158" i="1"/>
  <c r="AS158" i="1"/>
  <c r="AR158" i="1"/>
  <c r="AQ158" i="1"/>
  <c r="AP158" i="1"/>
  <c r="AO158" i="1"/>
  <c r="AN158" i="1"/>
  <c r="AM158" i="1"/>
  <c r="AL158" i="1"/>
  <c r="AK158" i="1"/>
  <c r="AJ158" i="1"/>
  <c r="AI158" i="1"/>
  <c r="AG158" i="1"/>
  <c r="AF158" i="1"/>
  <c r="AE158" i="1"/>
  <c r="AD158" i="1"/>
  <c r="AC158" i="1"/>
  <c r="AB158" i="1"/>
  <c r="AA158" i="1"/>
  <c r="Z158" i="1"/>
  <c r="Y158" i="1"/>
  <c r="X158" i="1"/>
  <c r="W158" i="1"/>
  <c r="V158" i="1"/>
  <c r="T158" i="1"/>
  <c r="S158" i="1"/>
  <c r="R158" i="1"/>
  <c r="Q158" i="1"/>
  <c r="P158" i="1"/>
  <c r="O158" i="1"/>
  <c r="N158" i="1"/>
  <c r="M158" i="1"/>
  <c r="L158" i="1"/>
  <c r="K158" i="1"/>
  <c r="J158" i="1"/>
  <c r="I158" i="1"/>
  <c r="G158" i="1"/>
  <c r="H158" i="1" s="1"/>
  <c r="AZ157" i="1"/>
  <c r="AY157" i="1"/>
  <c r="AX157" i="1"/>
  <c r="AW157" i="1"/>
  <c r="AV157" i="1"/>
  <c r="AT157" i="1"/>
  <c r="AS157" i="1"/>
  <c r="AR157" i="1"/>
  <c r="AQ157" i="1"/>
  <c r="AP157" i="1"/>
  <c r="AO157" i="1"/>
  <c r="AN157" i="1"/>
  <c r="AM157" i="1"/>
  <c r="AL157" i="1"/>
  <c r="AK157" i="1"/>
  <c r="AJ157" i="1"/>
  <c r="AI157" i="1"/>
  <c r="AG157" i="1"/>
  <c r="AF157" i="1"/>
  <c r="AE157" i="1"/>
  <c r="AD157" i="1"/>
  <c r="AC157" i="1"/>
  <c r="AB157" i="1"/>
  <c r="AA157" i="1"/>
  <c r="Z157" i="1"/>
  <c r="Y157" i="1"/>
  <c r="X157" i="1"/>
  <c r="W157" i="1"/>
  <c r="V157" i="1"/>
  <c r="T157" i="1"/>
  <c r="S157" i="1"/>
  <c r="R157" i="1"/>
  <c r="Q157" i="1"/>
  <c r="P157" i="1"/>
  <c r="O157" i="1"/>
  <c r="N157" i="1"/>
  <c r="M157" i="1"/>
  <c r="L157" i="1"/>
  <c r="K157" i="1"/>
  <c r="J157" i="1"/>
  <c r="I157" i="1"/>
  <c r="G157" i="1"/>
  <c r="H157" i="1" s="1"/>
  <c r="AZ156" i="1"/>
  <c r="AY156" i="1"/>
  <c r="AX156" i="1"/>
  <c r="AW156" i="1"/>
  <c r="AV156" i="1"/>
  <c r="AT156" i="1"/>
  <c r="AS156" i="1"/>
  <c r="AR156" i="1"/>
  <c r="AQ156" i="1"/>
  <c r="AP156" i="1"/>
  <c r="AO156" i="1"/>
  <c r="AN156" i="1"/>
  <c r="AM156" i="1"/>
  <c r="AL156" i="1"/>
  <c r="AK156" i="1"/>
  <c r="AJ156" i="1"/>
  <c r="AI156" i="1"/>
  <c r="AG156" i="1"/>
  <c r="AF156" i="1"/>
  <c r="AE156" i="1"/>
  <c r="AD156" i="1"/>
  <c r="AC156" i="1"/>
  <c r="AB156" i="1"/>
  <c r="AA156" i="1"/>
  <c r="Z156" i="1"/>
  <c r="Y156" i="1"/>
  <c r="X156" i="1"/>
  <c r="W156" i="1"/>
  <c r="V156" i="1"/>
  <c r="T156" i="1"/>
  <c r="S156" i="1"/>
  <c r="R156" i="1"/>
  <c r="Q156" i="1"/>
  <c r="P156" i="1"/>
  <c r="O156" i="1"/>
  <c r="N156" i="1"/>
  <c r="M156" i="1"/>
  <c r="L156" i="1"/>
  <c r="K156" i="1"/>
  <c r="J156" i="1"/>
  <c r="I156" i="1"/>
  <c r="G156" i="1"/>
  <c r="H156" i="1" s="1"/>
  <c r="AZ155" i="1"/>
  <c r="AY155" i="1"/>
  <c r="AX155" i="1"/>
  <c r="AW155" i="1"/>
  <c r="AV155" i="1"/>
  <c r="AT155" i="1"/>
  <c r="AS155" i="1"/>
  <c r="AR155" i="1"/>
  <c r="AQ155" i="1"/>
  <c r="AP155" i="1"/>
  <c r="AO155" i="1"/>
  <c r="AN155" i="1"/>
  <c r="AM155" i="1"/>
  <c r="AL155" i="1"/>
  <c r="AK155" i="1"/>
  <c r="AJ155" i="1"/>
  <c r="AI155" i="1"/>
  <c r="AG155" i="1"/>
  <c r="AF155" i="1"/>
  <c r="AE155" i="1"/>
  <c r="AD155" i="1"/>
  <c r="AC155" i="1"/>
  <c r="AB155" i="1"/>
  <c r="AA155" i="1"/>
  <c r="Z155" i="1"/>
  <c r="Y155" i="1"/>
  <c r="X155" i="1"/>
  <c r="W155" i="1"/>
  <c r="V155" i="1"/>
  <c r="T155" i="1"/>
  <c r="S155" i="1"/>
  <c r="R155" i="1"/>
  <c r="Q155" i="1"/>
  <c r="P155" i="1"/>
  <c r="O155" i="1"/>
  <c r="N155" i="1"/>
  <c r="M155" i="1"/>
  <c r="L155" i="1"/>
  <c r="K155" i="1"/>
  <c r="J155" i="1"/>
  <c r="I155" i="1"/>
  <c r="G155" i="1"/>
  <c r="H155" i="1" s="1"/>
  <c r="AZ154" i="1"/>
  <c r="AY154" i="1"/>
  <c r="AX154" i="1"/>
  <c r="AW154" i="1"/>
  <c r="AV154" i="1"/>
  <c r="AT154" i="1"/>
  <c r="AS154" i="1"/>
  <c r="AR154" i="1"/>
  <c r="AQ154" i="1"/>
  <c r="AP154" i="1"/>
  <c r="AO154" i="1"/>
  <c r="AN154" i="1"/>
  <c r="AM154" i="1"/>
  <c r="AL154" i="1"/>
  <c r="AK154" i="1"/>
  <c r="AJ154" i="1"/>
  <c r="AI154" i="1"/>
  <c r="AG154" i="1"/>
  <c r="AF154" i="1"/>
  <c r="AE154" i="1"/>
  <c r="AD154" i="1"/>
  <c r="AC154" i="1"/>
  <c r="AB154" i="1"/>
  <c r="AA154" i="1"/>
  <c r="Z154" i="1"/>
  <c r="Y154" i="1"/>
  <c r="X154" i="1"/>
  <c r="W154" i="1"/>
  <c r="V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G154" i="1"/>
  <c r="H154" i="1" s="1"/>
  <c r="AZ153" i="1"/>
  <c r="AY153" i="1"/>
  <c r="AX153" i="1"/>
  <c r="AW153" i="1"/>
  <c r="AV153" i="1"/>
  <c r="AT153" i="1"/>
  <c r="AS153" i="1"/>
  <c r="AR153" i="1"/>
  <c r="AQ153" i="1"/>
  <c r="AP153" i="1"/>
  <c r="AO153" i="1"/>
  <c r="AN153" i="1"/>
  <c r="AM153" i="1"/>
  <c r="AL153" i="1"/>
  <c r="AK153" i="1"/>
  <c r="AJ153" i="1"/>
  <c r="AI153" i="1"/>
  <c r="AG153" i="1"/>
  <c r="AF153" i="1"/>
  <c r="AE153" i="1"/>
  <c r="AD153" i="1"/>
  <c r="AC153" i="1"/>
  <c r="AB153" i="1"/>
  <c r="AA153" i="1"/>
  <c r="Z153" i="1"/>
  <c r="Y153" i="1"/>
  <c r="X153" i="1"/>
  <c r="W153" i="1"/>
  <c r="V153" i="1"/>
  <c r="T153" i="1"/>
  <c r="S153" i="1"/>
  <c r="R153" i="1"/>
  <c r="Q153" i="1"/>
  <c r="P153" i="1"/>
  <c r="O153" i="1"/>
  <c r="N153" i="1"/>
  <c r="M153" i="1"/>
  <c r="L153" i="1"/>
  <c r="K153" i="1"/>
  <c r="J153" i="1"/>
  <c r="I153" i="1"/>
  <c r="G153" i="1"/>
  <c r="H153" i="1" s="1"/>
  <c r="O151" i="1"/>
  <c r="N151" i="1"/>
  <c r="M151" i="1"/>
  <c r="L151" i="1"/>
  <c r="K151" i="1"/>
  <c r="J151" i="1"/>
  <c r="I151" i="1"/>
  <c r="G151" i="1"/>
  <c r="H151" i="1" s="1"/>
  <c r="N150" i="1"/>
  <c r="M150" i="1"/>
  <c r="L150" i="1"/>
  <c r="K150" i="1"/>
  <c r="J150" i="1"/>
  <c r="I150" i="1"/>
  <c r="G150" i="1"/>
  <c r="H150" i="1" s="1"/>
  <c r="M149" i="1"/>
  <c r="L149" i="1"/>
  <c r="K149" i="1"/>
  <c r="J149" i="1"/>
  <c r="I149" i="1"/>
  <c r="G149" i="1"/>
  <c r="H149" i="1" s="1"/>
  <c r="M148" i="1"/>
  <c r="L148" i="1"/>
  <c r="K148" i="1"/>
  <c r="J148" i="1"/>
  <c r="I148" i="1"/>
  <c r="G148" i="1"/>
  <c r="H148" i="1" s="1"/>
  <c r="L147" i="1"/>
  <c r="K147" i="1"/>
  <c r="J147" i="1"/>
  <c r="I147" i="1"/>
  <c r="G147" i="1"/>
  <c r="H147" i="1" s="1"/>
  <c r="G146" i="1"/>
  <c r="H146" i="1" s="1"/>
  <c r="G145" i="1"/>
  <c r="H145" i="1" s="1"/>
  <c r="BA141" i="1"/>
  <c r="AZ141" i="1"/>
  <c r="AY141" i="1"/>
  <c r="AX141" i="1"/>
  <c r="AW141" i="1"/>
  <c r="AV141" i="1"/>
  <c r="AT141" i="1"/>
  <c r="AS141" i="1"/>
  <c r="AR141" i="1"/>
  <c r="AQ141" i="1"/>
  <c r="AP141" i="1"/>
  <c r="AO141" i="1"/>
  <c r="AN141" i="1"/>
  <c r="AM141" i="1"/>
  <c r="AL141" i="1"/>
  <c r="AK141" i="1"/>
  <c r="AJ141" i="1"/>
  <c r="AI141" i="1"/>
  <c r="AG141" i="1"/>
  <c r="AF141" i="1"/>
  <c r="AE141" i="1"/>
  <c r="AD141" i="1"/>
  <c r="AC141" i="1"/>
  <c r="AB141" i="1"/>
  <c r="AA141" i="1"/>
  <c r="Z141" i="1"/>
  <c r="Y141" i="1"/>
  <c r="X141" i="1"/>
  <c r="W141" i="1"/>
  <c r="V141" i="1"/>
  <c r="T141" i="1"/>
  <c r="S141" i="1"/>
  <c r="R141" i="1"/>
  <c r="Q141" i="1"/>
  <c r="P141" i="1"/>
  <c r="O141" i="1"/>
  <c r="N141" i="1"/>
  <c r="M141" i="1"/>
  <c r="L141" i="1"/>
  <c r="K141" i="1"/>
  <c r="J141" i="1"/>
  <c r="I141" i="1"/>
  <c r="G141" i="1"/>
  <c r="H141" i="1" s="1"/>
  <c r="AZ140" i="1"/>
  <c r="AY140" i="1"/>
  <c r="AX140" i="1"/>
  <c r="AW140" i="1"/>
  <c r="AV140" i="1"/>
  <c r="AT140" i="1"/>
  <c r="AS140" i="1"/>
  <c r="AR140" i="1"/>
  <c r="AQ140" i="1"/>
  <c r="AP140" i="1"/>
  <c r="AO140" i="1"/>
  <c r="AN140" i="1"/>
  <c r="AM140" i="1"/>
  <c r="AL140" i="1"/>
  <c r="AK140" i="1"/>
  <c r="AJ140" i="1"/>
  <c r="AI140" i="1"/>
  <c r="AG140" i="1"/>
  <c r="AF140" i="1"/>
  <c r="AE140" i="1"/>
  <c r="AD140" i="1"/>
  <c r="AC140" i="1"/>
  <c r="AB140" i="1"/>
  <c r="AA140" i="1"/>
  <c r="Z140" i="1"/>
  <c r="Y140" i="1"/>
  <c r="X140" i="1"/>
  <c r="W140" i="1"/>
  <c r="V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G140" i="1"/>
  <c r="H140" i="1" s="1"/>
  <c r="AN138" i="1"/>
  <c r="AM138" i="1"/>
  <c r="AL138" i="1"/>
  <c r="AK138" i="1"/>
  <c r="AJ138" i="1"/>
  <c r="AI138" i="1"/>
  <c r="AG138" i="1"/>
  <c r="AF138" i="1"/>
  <c r="AE138" i="1"/>
  <c r="AD138" i="1"/>
  <c r="AC138" i="1"/>
  <c r="AB138" i="1"/>
  <c r="AA138" i="1"/>
  <c r="Z138" i="1"/>
  <c r="Y138" i="1"/>
  <c r="X138" i="1"/>
  <c r="W138" i="1"/>
  <c r="V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G138" i="1"/>
  <c r="H138" i="1" s="1"/>
  <c r="AN137" i="1"/>
  <c r="AM137" i="1"/>
  <c r="AL137" i="1"/>
  <c r="AK137" i="1"/>
  <c r="AJ137" i="1"/>
  <c r="AI137" i="1"/>
  <c r="AG137" i="1"/>
  <c r="AF137" i="1"/>
  <c r="AE137" i="1"/>
  <c r="AD137" i="1"/>
  <c r="AC137" i="1"/>
  <c r="AB137" i="1"/>
  <c r="AA137" i="1"/>
  <c r="Z137" i="1"/>
  <c r="Y137" i="1"/>
  <c r="X137" i="1"/>
  <c r="W137" i="1"/>
  <c r="V137" i="1"/>
  <c r="T137" i="1"/>
  <c r="S137" i="1"/>
  <c r="R137" i="1"/>
  <c r="Q137" i="1"/>
  <c r="P137" i="1"/>
  <c r="O137" i="1"/>
  <c r="N137" i="1"/>
  <c r="M137" i="1"/>
  <c r="L137" i="1"/>
  <c r="K137" i="1"/>
  <c r="J137" i="1"/>
  <c r="I137" i="1"/>
  <c r="G137" i="1"/>
  <c r="H137" i="1" s="1"/>
  <c r="AM136" i="1"/>
  <c r="AL136" i="1"/>
  <c r="AK136" i="1"/>
  <c r="AJ136" i="1"/>
  <c r="AI136" i="1"/>
  <c r="AG136" i="1"/>
  <c r="AF136" i="1"/>
  <c r="AE136" i="1"/>
  <c r="AD136" i="1"/>
  <c r="AC136" i="1"/>
  <c r="AB136" i="1"/>
  <c r="AA136" i="1"/>
  <c r="Z136" i="1"/>
  <c r="Y136" i="1"/>
  <c r="X136" i="1"/>
  <c r="W136" i="1"/>
  <c r="V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G136" i="1"/>
  <c r="H136" i="1" s="1"/>
  <c r="BB133" i="1"/>
  <c r="BA133" i="1"/>
  <c r="AZ133" i="1"/>
  <c r="AY133" i="1"/>
  <c r="AX133" i="1"/>
  <c r="AW133" i="1"/>
  <c r="AV133" i="1"/>
  <c r="AT133" i="1"/>
  <c r="AS133" i="1"/>
  <c r="AR133" i="1"/>
  <c r="AQ133" i="1"/>
  <c r="AP133" i="1"/>
  <c r="AO133" i="1"/>
  <c r="AN133" i="1"/>
  <c r="AM133" i="1"/>
  <c r="AL133" i="1"/>
  <c r="AK133" i="1"/>
  <c r="AJ133" i="1"/>
  <c r="AI133" i="1"/>
  <c r="AG133" i="1"/>
  <c r="AF133" i="1"/>
  <c r="AE133" i="1"/>
  <c r="AD133" i="1"/>
  <c r="AC133" i="1"/>
  <c r="AB133" i="1"/>
  <c r="AA133" i="1"/>
  <c r="Z133" i="1"/>
  <c r="Y133" i="1"/>
  <c r="X133" i="1"/>
  <c r="W133" i="1"/>
  <c r="V133" i="1"/>
  <c r="T133" i="1"/>
  <c r="S133" i="1"/>
  <c r="R133" i="1"/>
  <c r="Q133" i="1"/>
  <c r="P133" i="1"/>
  <c r="O133" i="1"/>
  <c r="N133" i="1"/>
  <c r="M133" i="1"/>
  <c r="L133" i="1"/>
  <c r="K133" i="1"/>
  <c r="J133" i="1"/>
  <c r="I133" i="1"/>
  <c r="G133" i="1"/>
  <c r="H133" i="1" s="1"/>
  <c r="BB132" i="1"/>
  <c r="BA132" i="1"/>
  <c r="AZ132" i="1"/>
  <c r="AY132" i="1"/>
  <c r="AX132" i="1"/>
  <c r="AW132" i="1"/>
  <c r="AV132" i="1"/>
  <c r="AT132" i="1"/>
  <c r="AS132" i="1"/>
  <c r="AR132" i="1"/>
  <c r="AQ132" i="1"/>
  <c r="AP132" i="1"/>
  <c r="AO132" i="1"/>
  <c r="AN132" i="1"/>
  <c r="AM132" i="1"/>
  <c r="AL132" i="1"/>
  <c r="AK132" i="1"/>
  <c r="AJ132" i="1"/>
  <c r="AI132" i="1"/>
  <c r="AG132" i="1"/>
  <c r="AF132" i="1"/>
  <c r="AE132" i="1"/>
  <c r="AD132" i="1"/>
  <c r="AC132" i="1"/>
  <c r="AB132" i="1"/>
  <c r="AA132" i="1"/>
  <c r="Z132" i="1"/>
  <c r="Y132" i="1"/>
  <c r="X132" i="1"/>
  <c r="W132" i="1"/>
  <c r="V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G132" i="1"/>
  <c r="H132" i="1" s="1"/>
  <c r="BB131" i="1"/>
  <c r="BA131" i="1"/>
  <c r="AZ131" i="1"/>
  <c r="AY131" i="1"/>
  <c r="AX131" i="1"/>
  <c r="AW131" i="1"/>
  <c r="AV131" i="1"/>
  <c r="AT131" i="1"/>
  <c r="AS131" i="1"/>
  <c r="AR131" i="1"/>
  <c r="AQ131" i="1"/>
  <c r="AP131" i="1"/>
  <c r="AO131" i="1"/>
  <c r="AN131" i="1"/>
  <c r="AM131" i="1"/>
  <c r="AL131" i="1"/>
  <c r="AK131" i="1"/>
  <c r="AJ131" i="1"/>
  <c r="AI131" i="1"/>
  <c r="AG131" i="1"/>
  <c r="AF131" i="1"/>
  <c r="AE131" i="1"/>
  <c r="AD131" i="1"/>
  <c r="AC131" i="1"/>
  <c r="AB131" i="1"/>
  <c r="AA131" i="1"/>
  <c r="Z131" i="1"/>
  <c r="Y131" i="1"/>
  <c r="X131" i="1"/>
  <c r="W131" i="1"/>
  <c r="V131" i="1"/>
  <c r="T131" i="1"/>
  <c r="S131" i="1"/>
  <c r="R131" i="1"/>
  <c r="Q131" i="1"/>
  <c r="P131" i="1"/>
  <c r="O131" i="1"/>
  <c r="N131" i="1"/>
  <c r="M131" i="1"/>
  <c r="L131" i="1"/>
  <c r="K131" i="1"/>
  <c r="J131" i="1"/>
  <c r="I131" i="1"/>
  <c r="G131" i="1"/>
  <c r="H131" i="1" s="1"/>
  <c r="BB130" i="1"/>
  <c r="BA130" i="1"/>
  <c r="AZ130" i="1"/>
  <c r="AY130" i="1"/>
  <c r="AX130" i="1"/>
  <c r="AW130" i="1"/>
  <c r="AV130" i="1"/>
  <c r="AT130" i="1"/>
  <c r="AS130" i="1"/>
  <c r="AR130" i="1"/>
  <c r="AQ130" i="1"/>
  <c r="AP130" i="1"/>
  <c r="AO130" i="1"/>
  <c r="AN130" i="1"/>
  <c r="AM130" i="1"/>
  <c r="AL130" i="1"/>
  <c r="AK130" i="1"/>
  <c r="AJ130" i="1"/>
  <c r="AI130" i="1"/>
  <c r="AG130" i="1"/>
  <c r="AF130" i="1"/>
  <c r="AE130" i="1"/>
  <c r="AD130" i="1"/>
  <c r="AC130" i="1"/>
  <c r="AB130" i="1"/>
  <c r="AA130" i="1"/>
  <c r="Z130" i="1"/>
  <c r="Y130" i="1"/>
  <c r="X130" i="1"/>
  <c r="W130" i="1"/>
  <c r="V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G130" i="1"/>
  <c r="H130" i="1" s="1"/>
  <c r="BB128" i="1"/>
  <c r="BA128" i="1"/>
  <c r="AZ128" i="1"/>
  <c r="AY128" i="1"/>
  <c r="AX128" i="1"/>
  <c r="AW128" i="1"/>
  <c r="AV128" i="1"/>
  <c r="AT128" i="1"/>
  <c r="AS128" i="1"/>
  <c r="AR128" i="1"/>
  <c r="AQ128" i="1"/>
  <c r="AP128" i="1"/>
  <c r="AO128" i="1"/>
  <c r="AN128" i="1"/>
  <c r="AM128" i="1"/>
  <c r="AL128" i="1"/>
  <c r="AK128" i="1"/>
  <c r="AJ128" i="1"/>
  <c r="AI128" i="1"/>
  <c r="AG128" i="1"/>
  <c r="AF128" i="1"/>
  <c r="AE128" i="1"/>
  <c r="AD128" i="1"/>
  <c r="AC128" i="1"/>
  <c r="AB128" i="1"/>
  <c r="AA128" i="1"/>
  <c r="Z128" i="1"/>
  <c r="Y128" i="1"/>
  <c r="X128" i="1"/>
  <c r="W128" i="1"/>
  <c r="V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G128" i="1"/>
  <c r="H128" i="1" s="1"/>
  <c r="BB127" i="1"/>
  <c r="BA127" i="1"/>
  <c r="AZ127" i="1"/>
  <c r="AY127" i="1"/>
  <c r="AX127" i="1"/>
  <c r="AW127" i="1"/>
  <c r="AV127" i="1"/>
  <c r="AT127" i="1"/>
  <c r="AS127" i="1"/>
  <c r="AR127" i="1"/>
  <c r="AQ127" i="1"/>
  <c r="AP127" i="1"/>
  <c r="AO127" i="1"/>
  <c r="AN127" i="1"/>
  <c r="AM127" i="1"/>
  <c r="AL127" i="1"/>
  <c r="AK127" i="1"/>
  <c r="AJ127" i="1"/>
  <c r="AI127" i="1"/>
  <c r="AG127" i="1"/>
  <c r="AF127" i="1"/>
  <c r="AE127" i="1"/>
  <c r="AD127" i="1"/>
  <c r="AC127" i="1"/>
  <c r="AB127" i="1"/>
  <c r="AA127" i="1"/>
  <c r="Z127" i="1"/>
  <c r="Y127" i="1"/>
  <c r="X127" i="1"/>
  <c r="W127" i="1"/>
  <c r="V127" i="1"/>
  <c r="T127" i="1"/>
  <c r="S127" i="1"/>
  <c r="R127" i="1"/>
  <c r="Q127" i="1"/>
  <c r="P127" i="1"/>
  <c r="O127" i="1"/>
  <c r="N127" i="1"/>
  <c r="M127" i="1"/>
  <c r="L127" i="1"/>
  <c r="K127" i="1"/>
  <c r="J127" i="1"/>
  <c r="I127" i="1"/>
  <c r="G127" i="1"/>
  <c r="H127" i="1" s="1"/>
  <c r="BC126" i="1"/>
  <c r="BB126" i="1"/>
  <c r="BA126" i="1"/>
  <c r="AZ126" i="1"/>
  <c r="AY126" i="1"/>
  <c r="AX126" i="1"/>
  <c r="AW126" i="1"/>
  <c r="AV126" i="1"/>
  <c r="AT126" i="1"/>
  <c r="AS126" i="1"/>
  <c r="AR126" i="1"/>
  <c r="AQ126" i="1"/>
  <c r="AP126" i="1"/>
  <c r="AO126" i="1"/>
  <c r="AN126" i="1"/>
  <c r="AM126" i="1"/>
  <c r="AL126" i="1"/>
  <c r="AK126" i="1"/>
  <c r="AJ126" i="1"/>
  <c r="AI126" i="1"/>
  <c r="AG126" i="1"/>
  <c r="AF126" i="1"/>
  <c r="AE126" i="1"/>
  <c r="AD126" i="1"/>
  <c r="AC126" i="1"/>
  <c r="AB126" i="1"/>
  <c r="AA126" i="1"/>
  <c r="Z126" i="1"/>
  <c r="Y126" i="1"/>
  <c r="X126" i="1"/>
  <c r="W126" i="1"/>
  <c r="V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G126" i="1"/>
  <c r="H126" i="1" s="1"/>
  <c r="BC125" i="1"/>
  <c r="BB125" i="1"/>
  <c r="BA125" i="1"/>
  <c r="AZ125" i="1"/>
  <c r="AY125" i="1"/>
  <c r="AX125" i="1"/>
  <c r="AW125" i="1"/>
  <c r="AV125" i="1"/>
  <c r="AT125" i="1"/>
  <c r="AS125" i="1"/>
  <c r="AR125" i="1"/>
  <c r="AQ125" i="1"/>
  <c r="AP125" i="1"/>
  <c r="AO125" i="1"/>
  <c r="AN125" i="1"/>
  <c r="AM125" i="1"/>
  <c r="AL125" i="1"/>
  <c r="AK125" i="1"/>
  <c r="AJ125" i="1"/>
  <c r="AI125" i="1"/>
  <c r="AG125" i="1"/>
  <c r="AF125" i="1"/>
  <c r="AE125" i="1"/>
  <c r="AD125" i="1"/>
  <c r="AC125" i="1"/>
  <c r="AB125" i="1"/>
  <c r="AA125" i="1"/>
  <c r="Z125" i="1"/>
  <c r="Y125" i="1"/>
  <c r="X125" i="1"/>
  <c r="W125" i="1"/>
  <c r="V125" i="1"/>
  <c r="T125" i="1"/>
  <c r="S125" i="1"/>
  <c r="R125" i="1"/>
  <c r="Q125" i="1"/>
  <c r="P125" i="1"/>
  <c r="O125" i="1"/>
  <c r="N125" i="1"/>
  <c r="M125" i="1"/>
  <c r="L125" i="1"/>
  <c r="K125" i="1"/>
  <c r="J125" i="1"/>
  <c r="I125" i="1"/>
  <c r="G125" i="1"/>
  <c r="H125" i="1" s="1"/>
  <c r="BB123" i="1"/>
  <c r="BA123" i="1"/>
  <c r="AZ123" i="1"/>
  <c r="AY123" i="1"/>
  <c r="AX123" i="1"/>
  <c r="AW123" i="1"/>
  <c r="AV123" i="1"/>
  <c r="AT123" i="1"/>
  <c r="AS123" i="1"/>
  <c r="AR123" i="1"/>
  <c r="AQ123" i="1"/>
  <c r="AP123" i="1"/>
  <c r="AO123" i="1"/>
  <c r="AN123" i="1"/>
  <c r="AM123" i="1"/>
  <c r="AL123" i="1"/>
  <c r="AK123" i="1"/>
  <c r="AJ123" i="1"/>
  <c r="AI123" i="1"/>
  <c r="AG123" i="1"/>
  <c r="AF123" i="1"/>
  <c r="AE123" i="1"/>
  <c r="AD123" i="1"/>
  <c r="AC123" i="1"/>
  <c r="AB123" i="1"/>
  <c r="AA123" i="1"/>
  <c r="Z123" i="1"/>
  <c r="Y123" i="1"/>
  <c r="X123" i="1"/>
  <c r="W123" i="1"/>
  <c r="V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G123" i="1"/>
  <c r="H123" i="1" s="1"/>
  <c r="BA121" i="1"/>
  <c r="AZ121" i="1"/>
  <c r="AY121" i="1"/>
  <c r="AX121" i="1"/>
  <c r="AW121" i="1"/>
  <c r="AV121" i="1"/>
  <c r="AT121" i="1"/>
  <c r="AS121" i="1"/>
  <c r="AR121" i="1"/>
  <c r="AQ121" i="1"/>
  <c r="AP121" i="1"/>
  <c r="AO121" i="1"/>
  <c r="AN121" i="1"/>
  <c r="AM121" i="1"/>
  <c r="AL121" i="1"/>
  <c r="AK121" i="1"/>
  <c r="AJ121" i="1"/>
  <c r="AI121" i="1"/>
  <c r="AG121" i="1"/>
  <c r="AF121" i="1"/>
  <c r="AE121" i="1"/>
  <c r="AD121" i="1"/>
  <c r="AC121" i="1"/>
  <c r="AB121" i="1"/>
  <c r="AA121" i="1"/>
  <c r="Z121" i="1"/>
  <c r="Y121" i="1"/>
  <c r="X121" i="1"/>
  <c r="W121" i="1"/>
  <c r="V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G121" i="1"/>
  <c r="H121" i="1" s="1"/>
  <c r="BA120" i="1"/>
  <c r="AZ120" i="1"/>
  <c r="AY120" i="1"/>
  <c r="AX120" i="1"/>
  <c r="AW120" i="1"/>
  <c r="AV120" i="1"/>
  <c r="AT120" i="1"/>
  <c r="AS120" i="1"/>
  <c r="AR120" i="1"/>
  <c r="AQ120" i="1"/>
  <c r="AP120" i="1"/>
  <c r="AO120" i="1"/>
  <c r="AN120" i="1"/>
  <c r="AM120" i="1"/>
  <c r="AL120" i="1"/>
  <c r="AK120" i="1"/>
  <c r="AJ120" i="1"/>
  <c r="AI120" i="1"/>
  <c r="AG120" i="1"/>
  <c r="AF120" i="1"/>
  <c r="AE120" i="1"/>
  <c r="AD120" i="1"/>
  <c r="AC120" i="1"/>
  <c r="AB120" i="1"/>
  <c r="AA120" i="1"/>
  <c r="Z120" i="1"/>
  <c r="Y120" i="1"/>
  <c r="X120" i="1"/>
  <c r="W120" i="1"/>
  <c r="V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G120" i="1"/>
  <c r="H120" i="1" s="1"/>
  <c r="BA119" i="1"/>
  <c r="AZ119" i="1"/>
  <c r="AY119" i="1"/>
  <c r="AX119" i="1"/>
  <c r="AW119" i="1"/>
  <c r="AV119" i="1"/>
  <c r="AT119" i="1"/>
  <c r="AS119" i="1"/>
  <c r="AR119" i="1"/>
  <c r="AQ119" i="1"/>
  <c r="AP119" i="1"/>
  <c r="AO119" i="1"/>
  <c r="AN119" i="1"/>
  <c r="AM119" i="1"/>
  <c r="AL119" i="1"/>
  <c r="AK119" i="1"/>
  <c r="AJ119" i="1"/>
  <c r="AI119" i="1"/>
  <c r="AG119" i="1"/>
  <c r="AF119" i="1"/>
  <c r="AE119" i="1"/>
  <c r="AD119" i="1"/>
  <c r="AC119" i="1"/>
  <c r="AB119" i="1"/>
  <c r="AA119" i="1"/>
  <c r="Z119" i="1"/>
  <c r="Y119" i="1"/>
  <c r="X119" i="1"/>
  <c r="W119" i="1"/>
  <c r="V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G119" i="1"/>
  <c r="H119" i="1" s="1"/>
  <c r="BB118" i="1"/>
  <c r="BA118" i="1"/>
  <c r="AZ118" i="1"/>
  <c r="AY118" i="1"/>
  <c r="AX118" i="1"/>
  <c r="AW118" i="1"/>
  <c r="AV118" i="1"/>
  <c r="AT118" i="1"/>
  <c r="AS118" i="1"/>
  <c r="AR118" i="1"/>
  <c r="AQ118" i="1"/>
  <c r="AP118" i="1"/>
  <c r="AO118" i="1"/>
  <c r="AN118" i="1"/>
  <c r="AM118" i="1"/>
  <c r="AL118" i="1"/>
  <c r="AK118" i="1"/>
  <c r="AJ118" i="1"/>
  <c r="AI118" i="1"/>
  <c r="AG118" i="1"/>
  <c r="AF118" i="1"/>
  <c r="AE118" i="1"/>
  <c r="AD118" i="1"/>
  <c r="AC118" i="1"/>
  <c r="AB118" i="1"/>
  <c r="AA118" i="1"/>
  <c r="Z118" i="1"/>
  <c r="Y118" i="1"/>
  <c r="X118" i="1"/>
  <c r="W118" i="1"/>
  <c r="V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G118" i="1"/>
  <c r="H118" i="1" s="1"/>
  <c r="BA116" i="1"/>
  <c r="AZ116" i="1"/>
  <c r="AY116" i="1"/>
  <c r="AX116" i="1"/>
  <c r="AW116" i="1"/>
  <c r="AV116" i="1"/>
  <c r="AT116" i="1"/>
  <c r="AS116" i="1"/>
  <c r="AR116" i="1"/>
  <c r="AQ116" i="1"/>
  <c r="AP116" i="1"/>
  <c r="AO116" i="1"/>
  <c r="AN116" i="1"/>
  <c r="AM116" i="1"/>
  <c r="AL116" i="1"/>
  <c r="AK116" i="1"/>
  <c r="AJ116" i="1"/>
  <c r="AI116" i="1"/>
  <c r="AG116" i="1"/>
  <c r="AF116" i="1"/>
  <c r="AE116" i="1"/>
  <c r="AD116" i="1"/>
  <c r="AC116" i="1"/>
  <c r="AB116" i="1"/>
  <c r="AA116" i="1"/>
  <c r="Z116" i="1"/>
  <c r="Y116" i="1"/>
  <c r="X116" i="1"/>
  <c r="W116" i="1"/>
  <c r="V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G116" i="1"/>
  <c r="H116" i="1" s="1"/>
  <c r="BA114" i="1"/>
  <c r="AZ114" i="1"/>
  <c r="AY114" i="1"/>
  <c r="AX114" i="1"/>
  <c r="AW114" i="1"/>
  <c r="AV114" i="1"/>
  <c r="AT114" i="1"/>
  <c r="AS114" i="1"/>
  <c r="AR114" i="1"/>
  <c r="AQ114" i="1"/>
  <c r="AP114" i="1"/>
  <c r="AO114" i="1"/>
  <c r="AN114" i="1"/>
  <c r="AM114" i="1"/>
  <c r="AL114" i="1"/>
  <c r="AK114" i="1"/>
  <c r="AJ114" i="1"/>
  <c r="AI114" i="1"/>
  <c r="AG114" i="1"/>
  <c r="AF114" i="1"/>
  <c r="AE114" i="1"/>
  <c r="AD114" i="1"/>
  <c r="AC114" i="1"/>
  <c r="AB114" i="1"/>
  <c r="AA114" i="1"/>
  <c r="Z114" i="1"/>
  <c r="Y114" i="1"/>
  <c r="X114" i="1"/>
  <c r="W114" i="1"/>
  <c r="V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G114" i="1"/>
  <c r="H114" i="1" s="1"/>
  <c r="BA113" i="1"/>
  <c r="AZ113" i="1"/>
  <c r="AY113" i="1"/>
  <c r="AX113" i="1"/>
  <c r="AW113" i="1"/>
  <c r="AV113" i="1"/>
  <c r="AT113" i="1"/>
  <c r="AS113" i="1"/>
  <c r="AR113" i="1"/>
  <c r="AQ113" i="1"/>
  <c r="AP113" i="1"/>
  <c r="AO113" i="1"/>
  <c r="AN113" i="1"/>
  <c r="AM113" i="1"/>
  <c r="AL113" i="1"/>
  <c r="AK113" i="1"/>
  <c r="AJ113" i="1"/>
  <c r="AI113" i="1"/>
  <c r="AG113" i="1"/>
  <c r="AF113" i="1"/>
  <c r="AE113" i="1"/>
  <c r="AD113" i="1"/>
  <c r="AC113" i="1"/>
  <c r="AB113" i="1"/>
  <c r="AA113" i="1"/>
  <c r="Z113" i="1"/>
  <c r="Y113" i="1"/>
  <c r="X113" i="1"/>
  <c r="W113" i="1"/>
  <c r="V113" i="1"/>
  <c r="T113" i="1"/>
  <c r="S113" i="1"/>
  <c r="R113" i="1"/>
  <c r="Q113" i="1"/>
  <c r="P113" i="1"/>
  <c r="O113" i="1"/>
  <c r="N113" i="1"/>
  <c r="M113" i="1"/>
  <c r="L113" i="1"/>
  <c r="K113" i="1"/>
  <c r="J113" i="1"/>
  <c r="I113" i="1"/>
  <c r="G113" i="1"/>
  <c r="H113" i="1" s="1"/>
  <c r="BA111" i="1"/>
  <c r="AZ111" i="1"/>
  <c r="AY111" i="1"/>
  <c r="AX111" i="1"/>
  <c r="AW111" i="1"/>
  <c r="AV111" i="1"/>
  <c r="AT111" i="1"/>
  <c r="AS111" i="1"/>
  <c r="AR111" i="1"/>
  <c r="AQ111" i="1"/>
  <c r="AP111" i="1"/>
  <c r="AO111" i="1"/>
  <c r="AN111" i="1"/>
  <c r="AM111" i="1"/>
  <c r="AL111" i="1"/>
  <c r="AK111" i="1"/>
  <c r="AJ111" i="1"/>
  <c r="AI111" i="1"/>
  <c r="AG111" i="1"/>
  <c r="AF111" i="1"/>
  <c r="AE111" i="1"/>
  <c r="AD111" i="1"/>
  <c r="AC111" i="1"/>
  <c r="AB111" i="1"/>
  <c r="AA111" i="1"/>
  <c r="Z111" i="1"/>
  <c r="Y111" i="1"/>
  <c r="X111" i="1"/>
  <c r="W111" i="1"/>
  <c r="V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G111" i="1"/>
  <c r="H111" i="1" s="1"/>
  <c r="BA110" i="1"/>
  <c r="AZ110" i="1"/>
  <c r="AY110" i="1"/>
  <c r="AX110" i="1"/>
  <c r="AW110" i="1"/>
  <c r="AV110" i="1"/>
  <c r="AT110" i="1"/>
  <c r="AS110" i="1"/>
  <c r="AR110" i="1"/>
  <c r="AQ110" i="1"/>
  <c r="AP110" i="1"/>
  <c r="AO110" i="1"/>
  <c r="AN110" i="1"/>
  <c r="AM110" i="1"/>
  <c r="AL110" i="1"/>
  <c r="AK110" i="1"/>
  <c r="AJ110" i="1"/>
  <c r="AI110" i="1"/>
  <c r="AG110" i="1"/>
  <c r="AF110" i="1"/>
  <c r="AE110" i="1"/>
  <c r="AD110" i="1"/>
  <c r="AC110" i="1"/>
  <c r="AB110" i="1"/>
  <c r="AA110" i="1"/>
  <c r="Z110" i="1"/>
  <c r="Y110" i="1"/>
  <c r="X110" i="1"/>
  <c r="W110" i="1"/>
  <c r="V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G110" i="1"/>
  <c r="H110" i="1" s="1"/>
  <c r="BB109" i="1"/>
  <c r="BA109" i="1"/>
  <c r="AZ109" i="1"/>
  <c r="AY109" i="1"/>
  <c r="AX109" i="1"/>
  <c r="AW109" i="1"/>
  <c r="AV109" i="1"/>
  <c r="AT109" i="1"/>
  <c r="AS109" i="1"/>
  <c r="AR109" i="1"/>
  <c r="AQ109" i="1"/>
  <c r="AP109" i="1"/>
  <c r="AO109" i="1"/>
  <c r="AN109" i="1"/>
  <c r="AM109" i="1"/>
  <c r="AL109" i="1"/>
  <c r="AK109" i="1"/>
  <c r="AJ109" i="1"/>
  <c r="AI109" i="1"/>
  <c r="AG109" i="1"/>
  <c r="AF109" i="1"/>
  <c r="AE109" i="1"/>
  <c r="AD109" i="1"/>
  <c r="AC109" i="1"/>
  <c r="AB109" i="1"/>
  <c r="AA109" i="1"/>
  <c r="Z109" i="1"/>
  <c r="Y109" i="1"/>
  <c r="X109" i="1"/>
  <c r="W109" i="1"/>
  <c r="V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G109" i="1"/>
  <c r="H109" i="1" s="1"/>
  <c r="AZ107" i="1"/>
  <c r="AY107" i="1"/>
  <c r="AX107" i="1"/>
  <c r="AW107" i="1"/>
  <c r="AV107" i="1"/>
  <c r="AT107" i="1"/>
  <c r="AS107" i="1"/>
  <c r="AR107" i="1"/>
  <c r="AQ107" i="1"/>
  <c r="AP107" i="1"/>
  <c r="AO107" i="1"/>
  <c r="AN107" i="1"/>
  <c r="AM107" i="1"/>
  <c r="AL107" i="1"/>
  <c r="AK107" i="1"/>
  <c r="AJ107" i="1"/>
  <c r="AI107" i="1"/>
  <c r="AG107" i="1"/>
  <c r="AF107" i="1"/>
  <c r="AE107" i="1"/>
  <c r="AD107" i="1"/>
  <c r="AC107" i="1"/>
  <c r="AB107" i="1"/>
  <c r="AA107" i="1"/>
  <c r="Z107" i="1"/>
  <c r="Y107" i="1"/>
  <c r="X107" i="1"/>
  <c r="W107" i="1"/>
  <c r="V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G107" i="1"/>
  <c r="H107" i="1" s="1"/>
  <c r="AZ106" i="1"/>
  <c r="AY106" i="1"/>
  <c r="AX106" i="1"/>
  <c r="AW106" i="1"/>
  <c r="AV106" i="1"/>
  <c r="AT106" i="1"/>
  <c r="AS106" i="1"/>
  <c r="AR106" i="1"/>
  <c r="AQ106" i="1"/>
  <c r="AP106" i="1"/>
  <c r="AO106" i="1"/>
  <c r="AN106" i="1"/>
  <c r="AM106" i="1"/>
  <c r="AL106" i="1"/>
  <c r="AK106" i="1"/>
  <c r="AJ106" i="1"/>
  <c r="AI106" i="1"/>
  <c r="AG106" i="1"/>
  <c r="AF106" i="1"/>
  <c r="AE106" i="1"/>
  <c r="AD106" i="1"/>
  <c r="AC106" i="1"/>
  <c r="AB106" i="1"/>
  <c r="AA106" i="1"/>
  <c r="Z106" i="1"/>
  <c r="Y106" i="1"/>
  <c r="X106" i="1"/>
  <c r="W106" i="1"/>
  <c r="V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G106" i="1"/>
  <c r="H106" i="1" s="1"/>
  <c r="AZ104" i="1"/>
  <c r="AY104" i="1"/>
  <c r="AX104" i="1"/>
  <c r="AW104" i="1"/>
  <c r="AV104" i="1"/>
  <c r="AT104" i="1"/>
  <c r="AS104" i="1"/>
  <c r="AR104" i="1"/>
  <c r="AQ104" i="1"/>
  <c r="AP104" i="1"/>
  <c r="AO104" i="1"/>
  <c r="AN104" i="1"/>
  <c r="AM104" i="1"/>
  <c r="AL104" i="1"/>
  <c r="AK104" i="1"/>
  <c r="AJ104" i="1"/>
  <c r="AI104" i="1"/>
  <c r="AG104" i="1"/>
  <c r="AF104" i="1"/>
  <c r="AE104" i="1"/>
  <c r="AD104" i="1"/>
  <c r="AC104" i="1"/>
  <c r="AB104" i="1"/>
  <c r="AA104" i="1"/>
  <c r="Z104" i="1"/>
  <c r="Y104" i="1"/>
  <c r="X104" i="1"/>
  <c r="W104" i="1"/>
  <c r="V104" i="1"/>
  <c r="T104" i="1"/>
  <c r="S104" i="1"/>
  <c r="R104" i="1"/>
  <c r="Q104" i="1"/>
  <c r="P104" i="1"/>
  <c r="O104" i="1"/>
  <c r="N104" i="1"/>
  <c r="M104" i="1"/>
  <c r="L104" i="1"/>
  <c r="K104" i="1"/>
  <c r="J104" i="1"/>
  <c r="I104" i="1"/>
  <c r="G104" i="1"/>
  <c r="H104" i="1" s="1"/>
  <c r="AZ103" i="1"/>
  <c r="AY103" i="1"/>
  <c r="AX103" i="1"/>
  <c r="AW103" i="1"/>
  <c r="AV103" i="1"/>
  <c r="AT103" i="1"/>
  <c r="AS103" i="1"/>
  <c r="AR103" i="1"/>
  <c r="AQ103" i="1"/>
  <c r="AP103" i="1"/>
  <c r="AO103" i="1"/>
  <c r="AN103" i="1"/>
  <c r="AM103" i="1"/>
  <c r="AL103" i="1"/>
  <c r="AK103" i="1"/>
  <c r="AJ103" i="1"/>
  <c r="AI103" i="1"/>
  <c r="AG103" i="1"/>
  <c r="AF103" i="1"/>
  <c r="AE103" i="1"/>
  <c r="AD103" i="1"/>
  <c r="AC103" i="1"/>
  <c r="AB103" i="1"/>
  <c r="AA103" i="1"/>
  <c r="Z103" i="1"/>
  <c r="Y103" i="1"/>
  <c r="X103" i="1"/>
  <c r="W103" i="1"/>
  <c r="V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G103" i="1"/>
  <c r="H103" i="1" s="1"/>
  <c r="AZ102" i="1"/>
  <c r="AY102" i="1"/>
  <c r="AX102" i="1"/>
  <c r="AW102" i="1"/>
  <c r="AV102" i="1"/>
  <c r="AT102" i="1"/>
  <c r="AS102" i="1"/>
  <c r="AR102" i="1"/>
  <c r="AQ102" i="1"/>
  <c r="AP102" i="1"/>
  <c r="AO102" i="1"/>
  <c r="AN102" i="1"/>
  <c r="AM102" i="1"/>
  <c r="AL102" i="1"/>
  <c r="AK102" i="1"/>
  <c r="AJ102" i="1"/>
  <c r="AI102" i="1"/>
  <c r="AG102" i="1"/>
  <c r="AF102" i="1"/>
  <c r="AE102" i="1"/>
  <c r="AD102" i="1"/>
  <c r="AC102" i="1"/>
  <c r="AB102" i="1"/>
  <c r="AA102" i="1"/>
  <c r="Z102" i="1"/>
  <c r="Y102" i="1"/>
  <c r="X102" i="1"/>
  <c r="W102" i="1"/>
  <c r="V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G102" i="1"/>
  <c r="H102" i="1" s="1"/>
  <c r="AZ101" i="1"/>
  <c r="AY101" i="1"/>
  <c r="AX101" i="1"/>
  <c r="AW101" i="1"/>
  <c r="AV101" i="1"/>
  <c r="AT101" i="1"/>
  <c r="AS101" i="1"/>
  <c r="AR101" i="1"/>
  <c r="AQ101" i="1"/>
  <c r="AP101" i="1"/>
  <c r="AO101" i="1"/>
  <c r="AN101" i="1"/>
  <c r="AM101" i="1"/>
  <c r="AL101" i="1"/>
  <c r="AK101" i="1"/>
  <c r="AJ101" i="1"/>
  <c r="AI101" i="1"/>
  <c r="AG101" i="1"/>
  <c r="AF101" i="1"/>
  <c r="AE101" i="1"/>
  <c r="AD101" i="1"/>
  <c r="AC101" i="1"/>
  <c r="AB101" i="1"/>
  <c r="AA101" i="1"/>
  <c r="Z101" i="1"/>
  <c r="Y101" i="1"/>
  <c r="X101" i="1"/>
  <c r="W101" i="1"/>
  <c r="V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G101" i="1"/>
  <c r="H101" i="1" s="1"/>
  <c r="AZ98" i="1"/>
  <c r="AY98" i="1"/>
  <c r="AX98" i="1"/>
  <c r="AW98" i="1"/>
  <c r="AV98" i="1"/>
  <c r="AT98" i="1"/>
  <c r="AS98" i="1"/>
  <c r="AR98" i="1"/>
  <c r="AQ98" i="1"/>
  <c r="AP98" i="1"/>
  <c r="AO98" i="1"/>
  <c r="AN98" i="1"/>
  <c r="AM98" i="1"/>
  <c r="AL98" i="1"/>
  <c r="AK98" i="1"/>
  <c r="AJ98" i="1"/>
  <c r="AI98" i="1"/>
  <c r="AG98" i="1"/>
  <c r="AF98" i="1"/>
  <c r="AE98" i="1"/>
  <c r="AD98" i="1"/>
  <c r="AC98" i="1"/>
  <c r="AB98" i="1"/>
  <c r="AA98" i="1"/>
  <c r="Z98" i="1"/>
  <c r="Y98" i="1"/>
  <c r="X98" i="1"/>
  <c r="W98" i="1"/>
  <c r="V98" i="1"/>
  <c r="T98" i="1"/>
  <c r="S98" i="1"/>
  <c r="R98" i="1"/>
  <c r="Q98" i="1"/>
  <c r="P98" i="1"/>
  <c r="O98" i="1"/>
  <c r="N98" i="1"/>
  <c r="M98" i="1"/>
  <c r="L98" i="1"/>
  <c r="K98" i="1"/>
  <c r="J98" i="1"/>
  <c r="I98" i="1"/>
  <c r="G98" i="1"/>
  <c r="H98" i="1" s="1"/>
  <c r="AZ97" i="1"/>
  <c r="AY97" i="1"/>
  <c r="AX97" i="1"/>
  <c r="AW97" i="1"/>
  <c r="AV97" i="1"/>
  <c r="AT97" i="1"/>
  <c r="AS97" i="1"/>
  <c r="AR97" i="1"/>
  <c r="AQ97" i="1"/>
  <c r="AP97" i="1"/>
  <c r="AO97" i="1"/>
  <c r="AN97" i="1"/>
  <c r="AM97" i="1"/>
  <c r="AL97" i="1"/>
  <c r="AK97" i="1"/>
  <c r="AJ97" i="1"/>
  <c r="AI97" i="1"/>
  <c r="AG97" i="1"/>
  <c r="AF97" i="1"/>
  <c r="AE97" i="1"/>
  <c r="AD97" i="1"/>
  <c r="AC97" i="1"/>
  <c r="AB97" i="1"/>
  <c r="AA97" i="1"/>
  <c r="Z97" i="1"/>
  <c r="Y97" i="1"/>
  <c r="X97" i="1"/>
  <c r="W97" i="1"/>
  <c r="V97" i="1"/>
  <c r="T97" i="1"/>
  <c r="S97" i="1"/>
  <c r="R97" i="1"/>
  <c r="Q97" i="1"/>
  <c r="P97" i="1"/>
  <c r="O97" i="1"/>
  <c r="N97" i="1"/>
  <c r="M97" i="1"/>
  <c r="L97" i="1"/>
  <c r="K97" i="1"/>
  <c r="J97" i="1"/>
  <c r="I97" i="1"/>
  <c r="G97" i="1"/>
  <c r="H97" i="1" s="1"/>
  <c r="AM96" i="1"/>
  <c r="AL96" i="1"/>
  <c r="AK96" i="1"/>
  <c r="AJ96" i="1"/>
  <c r="AI96" i="1"/>
  <c r="AG96" i="1"/>
  <c r="AF96" i="1"/>
  <c r="AE96" i="1"/>
  <c r="AD96" i="1"/>
  <c r="AC96" i="1"/>
  <c r="AB96" i="1"/>
  <c r="AA96" i="1"/>
  <c r="Z96" i="1"/>
  <c r="Y96" i="1"/>
  <c r="X96" i="1"/>
  <c r="W96" i="1"/>
  <c r="V96" i="1"/>
  <c r="T96" i="1"/>
  <c r="S96" i="1"/>
  <c r="R96" i="1"/>
  <c r="Q96" i="1"/>
  <c r="P96" i="1"/>
  <c r="O96" i="1"/>
  <c r="N96" i="1"/>
  <c r="M96" i="1"/>
  <c r="L96" i="1"/>
  <c r="K96" i="1"/>
  <c r="J96" i="1"/>
  <c r="I96" i="1"/>
  <c r="G96" i="1"/>
  <c r="H96" i="1" s="1"/>
  <c r="AY95" i="1"/>
  <c r="AX95" i="1"/>
  <c r="AW95" i="1"/>
  <c r="AV95" i="1"/>
  <c r="AT95" i="1"/>
  <c r="AS95" i="1"/>
  <c r="AR95" i="1"/>
  <c r="AQ95" i="1"/>
  <c r="AP95" i="1"/>
  <c r="AO95" i="1"/>
  <c r="AN95" i="1"/>
  <c r="AM95" i="1"/>
  <c r="AL95" i="1"/>
  <c r="AK95" i="1"/>
  <c r="AJ95" i="1"/>
  <c r="AI95" i="1"/>
  <c r="AG95" i="1"/>
  <c r="AF95" i="1"/>
  <c r="AE95" i="1"/>
  <c r="AD95" i="1"/>
  <c r="AC95" i="1"/>
  <c r="AB95" i="1"/>
  <c r="AA95" i="1"/>
  <c r="Z95" i="1"/>
  <c r="Y95" i="1"/>
  <c r="X95" i="1"/>
  <c r="W95" i="1"/>
  <c r="V95" i="1"/>
  <c r="T95" i="1"/>
  <c r="S95" i="1"/>
  <c r="R95" i="1"/>
  <c r="Q95" i="1"/>
  <c r="P95" i="1"/>
  <c r="O95" i="1"/>
  <c r="N95" i="1"/>
  <c r="M95" i="1"/>
  <c r="L95" i="1"/>
  <c r="K95" i="1"/>
  <c r="J95" i="1"/>
  <c r="I95" i="1"/>
  <c r="G95" i="1"/>
  <c r="H95" i="1" s="1"/>
  <c r="AL94" i="1"/>
  <c r="AK94" i="1"/>
  <c r="AJ94" i="1"/>
  <c r="AI94" i="1"/>
  <c r="AG94" i="1"/>
  <c r="AF94" i="1"/>
  <c r="AE94" i="1"/>
  <c r="AD94" i="1"/>
  <c r="AC94" i="1"/>
  <c r="AB94" i="1"/>
  <c r="AA94" i="1"/>
  <c r="Z94" i="1"/>
  <c r="Y94" i="1"/>
  <c r="X94" i="1"/>
  <c r="W94" i="1"/>
  <c r="V94" i="1"/>
  <c r="T94" i="1"/>
  <c r="S94" i="1"/>
  <c r="R94" i="1"/>
  <c r="Q94" i="1"/>
  <c r="P94" i="1"/>
  <c r="O94" i="1"/>
  <c r="N94" i="1"/>
  <c r="M94" i="1"/>
  <c r="L94" i="1"/>
  <c r="K94" i="1"/>
  <c r="J94" i="1"/>
  <c r="I94" i="1"/>
  <c r="G94" i="1"/>
  <c r="H94" i="1" s="1"/>
  <c r="AL93" i="1"/>
  <c r="AK93" i="1"/>
  <c r="AJ93" i="1"/>
  <c r="AI93" i="1"/>
  <c r="AG93" i="1"/>
  <c r="AF93" i="1"/>
  <c r="AE93" i="1"/>
  <c r="AD93" i="1"/>
  <c r="AC93" i="1"/>
  <c r="AB93" i="1"/>
  <c r="AA93" i="1"/>
  <c r="Z93" i="1"/>
  <c r="Y93" i="1"/>
  <c r="X93" i="1"/>
  <c r="W93" i="1"/>
  <c r="V93" i="1"/>
  <c r="T93" i="1"/>
  <c r="S93" i="1"/>
  <c r="R93" i="1"/>
  <c r="Q93" i="1"/>
  <c r="P93" i="1"/>
  <c r="O93" i="1"/>
  <c r="N93" i="1"/>
  <c r="M93" i="1"/>
  <c r="L93" i="1"/>
  <c r="K93" i="1"/>
  <c r="J93" i="1"/>
  <c r="I93" i="1"/>
  <c r="G93" i="1"/>
  <c r="H93" i="1" s="1"/>
  <c r="AL92" i="1"/>
  <c r="AK92" i="1"/>
  <c r="AJ92" i="1"/>
  <c r="AI92" i="1"/>
  <c r="AG92" i="1"/>
  <c r="AF92" i="1"/>
  <c r="AE92" i="1"/>
  <c r="AD92" i="1"/>
  <c r="AC92" i="1"/>
  <c r="AB92" i="1"/>
  <c r="AA92" i="1"/>
  <c r="Z92" i="1"/>
  <c r="Y92" i="1"/>
  <c r="X92" i="1"/>
  <c r="W92" i="1"/>
  <c r="V92" i="1"/>
  <c r="T92" i="1"/>
  <c r="S92" i="1"/>
  <c r="R92" i="1"/>
  <c r="Q92" i="1"/>
  <c r="P92" i="1"/>
  <c r="O92" i="1"/>
  <c r="N92" i="1"/>
  <c r="M92" i="1"/>
  <c r="L92" i="1"/>
  <c r="K92" i="1"/>
  <c r="J92" i="1"/>
  <c r="I92" i="1"/>
  <c r="G92" i="1"/>
  <c r="H92" i="1" s="1"/>
  <c r="AN91" i="1"/>
  <c r="AM91" i="1"/>
  <c r="AL91" i="1"/>
  <c r="AK91" i="1"/>
  <c r="AJ91" i="1"/>
  <c r="AI91" i="1"/>
  <c r="AG91" i="1"/>
  <c r="AF91" i="1"/>
  <c r="AE91" i="1"/>
  <c r="AD91" i="1"/>
  <c r="AC91" i="1"/>
  <c r="AB91" i="1"/>
  <c r="AA91" i="1"/>
  <c r="Z91" i="1"/>
  <c r="Y91" i="1"/>
  <c r="X91" i="1"/>
  <c r="W91" i="1"/>
  <c r="V91" i="1"/>
  <c r="T91" i="1"/>
  <c r="S91" i="1"/>
  <c r="R91" i="1"/>
  <c r="Q91" i="1"/>
  <c r="P91" i="1"/>
  <c r="O91" i="1"/>
  <c r="N91" i="1"/>
  <c r="M91" i="1"/>
  <c r="L91" i="1"/>
  <c r="K91" i="1"/>
  <c r="J91" i="1"/>
  <c r="I91" i="1"/>
  <c r="G91" i="1"/>
  <c r="H91" i="1" s="1"/>
  <c r="AM90" i="1"/>
  <c r="AL90" i="1"/>
  <c r="AK90" i="1"/>
  <c r="AJ90" i="1"/>
  <c r="AI90" i="1"/>
  <c r="AG90" i="1"/>
  <c r="AF90" i="1"/>
  <c r="AE90" i="1"/>
  <c r="AD90" i="1"/>
  <c r="AC90" i="1"/>
  <c r="AB90" i="1"/>
  <c r="AA90" i="1"/>
  <c r="Z90" i="1"/>
  <c r="Y90" i="1"/>
  <c r="X90" i="1"/>
  <c r="W90" i="1"/>
  <c r="V90" i="1"/>
  <c r="T90" i="1"/>
  <c r="S90" i="1"/>
  <c r="R90" i="1"/>
  <c r="Q90" i="1"/>
  <c r="P90" i="1"/>
  <c r="O90" i="1"/>
  <c r="N90" i="1"/>
  <c r="M90" i="1"/>
  <c r="L90" i="1"/>
  <c r="K90" i="1"/>
  <c r="J90" i="1"/>
  <c r="I90" i="1"/>
  <c r="G90" i="1"/>
  <c r="H90" i="1" s="1"/>
  <c r="AM89" i="1"/>
  <c r="AL89" i="1"/>
  <c r="AK89" i="1"/>
  <c r="AJ89" i="1"/>
  <c r="AI89" i="1"/>
  <c r="AG89" i="1"/>
  <c r="AF89" i="1"/>
  <c r="AE89" i="1"/>
  <c r="AD89" i="1"/>
  <c r="AC89" i="1"/>
  <c r="AB89" i="1"/>
  <c r="AA89" i="1"/>
  <c r="Z89" i="1"/>
  <c r="Y89" i="1"/>
  <c r="X89" i="1"/>
  <c r="W89" i="1"/>
  <c r="V89" i="1"/>
  <c r="T89" i="1"/>
  <c r="S89" i="1"/>
  <c r="R89" i="1"/>
  <c r="Q89" i="1"/>
  <c r="P89" i="1"/>
  <c r="O89" i="1"/>
  <c r="N89" i="1"/>
  <c r="M89" i="1"/>
  <c r="L89" i="1"/>
  <c r="K89" i="1"/>
  <c r="J89" i="1"/>
  <c r="I89" i="1"/>
  <c r="G89" i="1"/>
  <c r="H89" i="1" s="1"/>
  <c r="R87" i="1"/>
  <c r="Q87" i="1"/>
  <c r="P87" i="1"/>
  <c r="O87" i="1"/>
  <c r="N87" i="1"/>
  <c r="M87" i="1"/>
  <c r="L87" i="1"/>
  <c r="K87" i="1"/>
  <c r="J87" i="1"/>
  <c r="I87" i="1"/>
  <c r="G87" i="1"/>
  <c r="H87" i="1" s="1"/>
  <c r="AV86" i="1"/>
  <c r="AT86" i="1"/>
  <c r="AS86" i="1"/>
  <c r="AR86" i="1"/>
  <c r="AQ86" i="1"/>
  <c r="AP86" i="1"/>
  <c r="AO86" i="1"/>
  <c r="AN86" i="1"/>
  <c r="AM86" i="1"/>
  <c r="AL86" i="1"/>
  <c r="AK86" i="1"/>
  <c r="AJ86" i="1"/>
  <c r="AI86" i="1"/>
  <c r="AG86" i="1"/>
  <c r="AF86" i="1"/>
  <c r="AE86" i="1"/>
  <c r="AD86" i="1"/>
  <c r="AC86" i="1"/>
  <c r="AB86" i="1"/>
  <c r="AA86" i="1"/>
  <c r="Z86" i="1"/>
  <c r="Y86" i="1"/>
  <c r="X86" i="1"/>
  <c r="W86" i="1"/>
  <c r="V86" i="1"/>
  <c r="T86" i="1"/>
  <c r="S86" i="1"/>
  <c r="R86" i="1"/>
  <c r="Q86" i="1"/>
  <c r="P86" i="1"/>
  <c r="O86" i="1"/>
  <c r="N86" i="1"/>
  <c r="M86" i="1"/>
  <c r="L86" i="1"/>
  <c r="K86" i="1"/>
  <c r="J86" i="1"/>
  <c r="I86" i="1"/>
  <c r="G86" i="1"/>
  <c r="H86" i="1" s="1"/>
  <c r="R85" i="1"/>
  <c r="Q85" i="1"/>
  <c r="P85" i="1"/>
  <c r="O85" i="1"/>
  <c r="N85" i="1"/>
  <c r="M85" i="1"/>
  <c r="L85" i="1"/>
  <c r="K85" i="1"/>
  <c r="J85" i="1"/>
  <c r="I85" i="1"/>
  <c r="G85" i="1"/>
  <c r="H85" i="1" s="1"/>
  <c r="N84" i="1"/>
  <c r="M84" i="1"/>
  <c r="L84" i="1"/>
  <c r="K84" i="1"/>
  <c r="J84" i="1"/>
  <c r="I84" i="1"/>
  <c r="G84" i="1"/>
  <c r="H84" i="1" s="1"/>
  <c r="BC81" i="1"/>
  <c r="BB81" i="1"/>
  <c r="BA81" i="1"/>
  <c r="AZ81" i="1"/>
  <c r="AY81" i="1"/>
  <c r="AX81" i="1"/>
  <c r="AW81" i="1"/>
  <c r="AV81" i="1"/>
  <c r="AT81" i="1"/>
  <c r="AS81" i="1"/>
  <c r="AR81" i="1"/>
  <c r="AQ81" i="1"/>
  <c r="AP81" i="1"/>
  <c r="AO81" i="1"/>
  <c r="AN81" i="1"/>
  <c r="AM81" i="1"/>
  <c r="AL81" i="1"/>
  <c r="AK81" i="1"/>
  <c r="AJ81" i="1"/>
  <c r="AI81" i="1"/>
  <c r="AG81" i="1"/>
  <c r="AF81" i="1"/>
  <c r="AE81" i="1"/>
  <c r="AD81" i="1"/>
  <c r="AC81" i="1"/>
  <c r="AB81" i="1"/>
  <c r="AA81" i="1"/>
  <c r="Z81" i="1"/>
  <c r="Y81" i="1"/>
  <c r="X81" i="1"/>
  <c r="W81" i="1"/>
  <c r="V81" i="1"/>
  <c r="T81" i="1"/>
  <c r="S81" i="1"/>
  <c r="R81" i="1"/>
  <c r="Q81" i="1"/>
  <c r="P81" i="1"/>
  <c r="O81" i="1"/>
  <c r="N81" i="1"/>
  <c r="M81" i="1"/>
  <c r="L81" i="1"/>
  <c r="K81" i="1"/>
  <c r="J81" i="1"/>
  <c r="I81" i="1"/>
  <c r="G81" i="1"/>
  <c r="H81" i="1" s="1"/>
  <c r="BA79" i="1"/>
  <c r="AZ79" i="1"/>
  <c r="AY79" i="1"/>
  <c r="AX79" i="1"/>
  <c r="AW79" i="1"/>
  <c r="AV79" i="1"/>
  <c r="AT79" i="1"/>
  <c r="AS79" i="1"/>
  <c r="AR79" i="1"/>
  <c r="AQ79" i="1"/>
  <c r="AP79" i="1"/>
  <c r="AO79" i="1"/>
  <c r="AN79" i="1"/>
  <c r="AM79" i="1"/>
  <c r="AL79" i="1"/>
  <c r="AK79" i="1"/>
  <c r="AJ79" i="1"/>
  <c r="AI79" i="1"/>
  <c r="AG79" i="1"/>
  <c r="AF79" i="1"/>
  <c r="AE79" i="1"/>
  <c r="AD79" i="1"/>
  <c r="AC79" i="1"/>
  <c r="AB79" i="1"/>
  <c r="AA79" i="1"/>
  <c r="Z79" i="1"/>
  <c r="Y79" i="1"/>
  <c r="X79" i="1"/>
  <c r="W79" i="1"/>
  <c r="V79" i="1"/>
  <c r="T79" i="1"/>
  <c r="S79" i="1"/>
  <c r="R79" i="1"/>
  <c r="Q79" i="1"/>
  <c r="P79" i="1"/>
  <c r="O79" i="1"/>
  <c r="N79" i="1"/>
  <c r="M79" i="1"/>
  <c r="L79" i="1"/>
  <c r="K79" i="1"/>
  <c r="J79" i="1"/>
  <c r="I79" i="1"/>
  <c r="G79" i="1"/>
  <c r="H79" i="1" s="1"/>
  <c r="BB78" i="1"/>
  <c r="BA78" i="1"/>
  <c r="AZ78" i="1"/>
  <c r="AY78" i="1"/>
  <c r="AX78" i="1"/>
  <c r="AW78" i="1"/>
  <c r="AV78" i="1"/>
  <c r="AT78" i="1"/>
  <c r="AS78" i="1"/>
  <c r="AR78" i="1"/>
  <c r="AQ78" i="1"/>
  <c r="AP78" i="1"/>
  <c r="AO78" i="1"/>
  <c r="AN78" i="1"/>
  <c r="AM78" i="1"/>
  <c r="AL78" i="1"/>
  <c r="AK78" i="1"/>
  <c r="AJ78" i="1"/>
  <c r="AI78" i="1"/>
  <c r="AG78" i="1"/>
  <c r="AF78" i="1"/>
  <c r="AE78" i="1"/>
  <c r="AD78" i="1"/>
  <c r="AC78" i="1"/>
  <c r="AB78" i="1"/>
  <c r="AA78" i="1"/>
  <c r="Z78" i="1"/>
  <c r="Y78" i="1"/>
  <c r="X78" i="1"/>
  <c r="W78" i="1"/>
  <c r="V78" i="1"/>
  <c r="T78" i="1"/>
  <c r="S78" i="1"/>
  <c r="R78" i="1"/>
  <c r="Q78" i="1"/>
  <c r="P78" i="1"/>
  <c r="O78" i="1"/>
  <c r="N78" i="1"/>
  <c r="M78" i="1"/>
  <c r="L78" i="1"/>
  <c r="K78" i="1"/>
  <c r="J78" i="1"/>
  <c r="I78" i="1"/>
  <c r="G78" i="1"/>
  <c r="H78" i="1" s="1"/>
  <c r="BB77" i="1"/>
  <c r="BA77" i="1"/>
  <c r="AZ77" i="1"/>
  <c r="AY77" i="1"/>
  <c r="AX77" i="1"/>
  <c r="AW77" i="1"/>
  <c r="AV77" i="1"/>
  <c r="AT77" i="1"/>
  <c r="AS77" i="1"/>
  <c r="AR77" i="1"/>
  <c r="AQ77" i="1"/>
  <c r="AP77" i="1"/>
  <c r="AO77" i="1"/>
  <c r="AN77" i="1"/>
  <c r="AM77" i="1"/>
  <c r="AL77" i="1"/>
  <c r="AK77" i="1"/>
  <c r="AJ77" i="1"/>
  <c r="AI77" i="1"/>
  <c r="AG77" i="1"/>
  <c r="AF77" i="1"/>
  <c r="AE77" i="1"/>
  <c r="AD77" i="1"/>
  <c r="AC77" i="1"/>
  <c r="AB77" i="1"/>
  <c r="AA77" i="1"/>
  <c r="Z77" i="1"/>
  <c r="Y77" i="1"/>
  <c r="X77" i="1"/>
  <c r="W77" i="1"/>
  <c r="V77" i="1"/>
  <c r="T77" i="1"/>
  <c r="S77" i="1"/>
  <c r="R77" i="1"/>
  <c r="Q77" i="1"/>
  <c r="P77" i="1"/>
  <c r="O77" i="1"/>
  <c r="N77" i="1"/>
  <c r="M77" i="1"/>
  <c r="L77" i="1"/>
  <c r="K77" i="1"/>
  <c r="J77" i="1"/>
  <c r="I77" i="1"/>
  <c r="G77" i="1"/>
  <c r="H77" i="1" s="1"/>
  <c r="AY76" i="1"/>
  <c r="AX76" i="1"/>
  <c r="AW76" i="1"/>
  <c r="AV76" i="1"/>
  <c r="AT76" i="1"/>
  <c r="AS76" i="1"/>
  <c r="AR76" i="1"/>
  <c r="AQ76" i="1"/>
  <c r="AP76" i="1"/>
  <c r="AO76" i="1"/>
  <c r="AN76" i="1"/>
  <c r="AM76" i="1"/>
  <c r="AL76" i="1"/>
  <c r="AK76" i="1"/>
  <c r="AJ76" i="1"/>
  <c r="AI76" i="1"/>
  <c r="AG76" i="1"/>
  <c r="AF76" i="1"/>
  <c r="AE76" i="1"/>
  <c r="AD76" i="1"/>
  <c r="AC76" i="1"/>
  <c r="AB76" i="1"/>
  <c r="AA76" i="1"/>
  <c r="Z76" i="1"/>
  <c r="Y76" i="1"/>
  <c r="X76" i="1"/>
  <c r="W76" i="1"/>
  <c r="V76" i="1"/>
  <c r="T76" i="1"/>
  <c r="S76" i="1"/>
  <c r="R76" i="1"/>
  <c r="Q76" i="1"/>
  <c r="P76" i="1"/>
  <c r="O76" i="1"/>
  <c r="N76" i="1"/>
  <c r="M76" i="1"/>
  <c r="L76" i="1"/>
  <c r="K76" i="1"/>
  <c r="J76" i="1"/>
  <c r="I76" i="1"/>
  <c r="G76" i="1"/>
  <c r="H76" i="1" s="1"/>
  <c r="AZ75" i="1"/>
  <c r="AY75" i="1"/>
  <c r="AX75" i="1"/>
  <c r="AW75" i="1"/>
  <c r="AV75" i="1"/>
  <c r="AT75" i="1"/>
  <c r="AS75" i="1"/>
  <c r="AR75" i="1"/>
  <c r="AQ75" i="1"/>
  <c r="AP75" i="1"/>
  <c r="AO75" i="1"/>
  <c r="AN75" i="1"/>
  <c r="AM75" i="1"/>
  <c r="AL75" i="1"/>
  <c r="AK75" i="1"/>
  <c r="AJ75" i="1"/>
  <c r="AI75" i="1"/>
  <c r="AG75" i="1"/>
  <c r="AF75" i="1"/>
  <c r="AE75" i="1"/>
  <c r="AD75" i="1"/>
  <c r="AC75" i="1"/>
  <c r="AB75" i="1"/>
  <c r="AA75" i="1"/>
  <c r="Z75" i="1"/>
  <c r="Y75" i="1"/>
  <c r="X75" i="1"/>
  <c r="W75" i="1"/>
  <c r="V75" i="1"/>
  <c r="T75" i="1"/>
  <c r="S75" i="1"/>
  <c r="R75" i="1"/>
  <c r="Q75" i="1"/>
  <c r="P75" i="1"/>
  <c r="O75" i="1"/>
  <c r="N75" i="1"/>
  <c r="M75" i="1"/>
  <c r="L75" i="1"/>
  <c r="K75" i="1"/>
  <c r="J75" i="1"/>
  <c r="I75" i="1"/>
  <c r="G75" i="1"/>
  <c r="H75" i="1" s="1"/>
  <c r="BA74" i="1"/>
  <c r="AZ74" i="1"/>
  <c r="AY74" i="1"/>
  <c r="AX74" i="1"/>
  <c r="AW74" i="1"/>
  <c r="AV74" i="1"/>
  <c r="AT74" i="1"/>
  <c r="AS74" i="1"/>
  <c r="AR74" i="1"/>
  <c r="AQ74" i="1"/>
  <c r="AP74" i="1"/>
  <c r="AO74" i="1"/>
  <c r="AN74" i="1"/>
  <c r="AM74" i="1"/>
  <c r="AL74" i="1"/>
  <c r="AK74" i="1"/>
  <c r="AJ74" i="1"/>
  <c r="AI74" i="1"/>
  <c r="AG74" i="1"/>
  <c r="AF74" i="1"/>
  <c r="AE74" i="1"/>
  <c r="AD74" i="1"/>
  <c r="AC74" i="1"/>
  <c r="AB74" i="1"/>
  <c r="AA74" i="1"/>
  <c r="Z74" i="1"/>
  <c r="Y74" i="1"/>
  <c r="X74" i="1"/>
  <c r="W74" i="1"/>
  <c r="V74" i="1"/>
  <c r="T74" i="1"/>
  <c r="S74" i="1"/>
  <c r="R74" i="1"/>
  <c r="Q74" i="1"/>
  <c r="P74" i="1"/>
  <c r="O74" i="1"/>
  <c r="N74" i="1"/>
  <c r="M74" i="1"/>
  <c r="L74" i="1"/>
  <c r="K74" i="1"/>
  <c r="J74" i="1"/>
  <c r="I74" i="1"/>
  <c r="G74" i="1"/>
  <c r="H74" i="1" s="1"/>
  <c r="BA73" i="1"/>
  <c r="AZ73" i="1"/>
  <c r="AY73" i="1"/>
  <c r="AX73" i="1"/>
  <c r="AW73" i="1"/>
  <c r="AV73" i="1"/>
  <c r="AT73" i="1"/>
  <c r="AS73" i="1"/>
  <c r="AR73" i="1"/>
  <c r="AQ73" i="1"/>
  <c r="AP73" i="1"/>
  <c r="AO73" i="1"/>
  <c r="AN73" i="1"/>
  <c r="AM73" i="1"/>
  <c r="AL73" i="1"/>
  <c r="AK73" i="1"/>
  <c r="AJ73" i="1"/>
  <c r="AI73" i="1"/>
  <c r="AG73" i="1"/>
  <c r="AF73" i="1"/>
  <c r="AE73" i="1"/>
  <c r="AD73" i="1"/>
  <c r="AC73" i="1"/>
  <c r="AB73" i="1"/>
  <c r="AA73" i="1"/>
  <c r="Z73" i="1"/>
  <c r="Y73" i="1"/>
  <c r="X73" i="1"/>
  <c r="W73" i="1"/>
  <c r="V73" i="1"/>
  <c r="T73" i="1"/>
  <c r="S73" i="1"/>
  <c r="R73" i="1"/>
  <c r="Q73" i="1"/>
  <c r="P73" i="1"/>
  <c r="O73" i="1"/>
  <c r="N73" i="1"/>
  <c r="M73" i="1"/>
  <c r="L73" i="1"/>
  <c r="K73" i="1"/>
  <c r="J73" i="1"/>
  <c r="I73" i="1"/>
  <c r="G73" i="1"/>
  <c r="H73" i="1" s="1"/>
  <c r="AZ71" i="1"/>
  <c r="AY71" i="1"/>
  <c r="AX71" i="1"/>
  <c r="AW71" i="1"/>
  <c r="AV71" i="1"/>
  <c r="AT71" i="1"/>
  <c r="AS71" i="1"/>
  <c r="AR71" i="1"/>
  <c r="AQ71" i="1"/>
  <c r="AP71" i="1"/>
  <c r="AO71" i="1"/>
  <c r="AN71" i="1"/>
  <c r="AM71" i="1"/>
  <c r="AL71" i="1"/>
  <c r="AK71" i="1"/>
  <c r="AJ71" i="1"/>
  <c r="AI71" i="1"/>
  <c r="AG71" i="1"/>
  <c r="AF71" i="1"/>
  <c r="AE71" i="1"/>
  <c r="AD71" i="1"/>
  <c r="AC71" i="1"/>
  <c r="AB71" i="1"/>
  <c r="AA71" i="1"/>
  <c r="Z71" i="1"/>
  <c r="Y71" i="1"/>
  <c r="X71" i="1"/>
  <c r="W71" i="1"/>
  <c r="V71" i="1"/>
  <c r="T71" i="1"/>
  <c r="S71" i="1"/>
  <c r="R71" i="1"/>
  <c r="Q71" i="1"/>
  <c r="P71" i="1"/>
  <c r="O71" i="1"/>
  <c r="N71" i="1"/>
  <c r="M71" i="1"/>
  <c r="L71" i="1"/>
  <c r="K71" i="1"/>
  <c r="J71" i="1"/>
  <c r="I71" i="1"/>
  <c r="G71" i="1"/>
  <c r="H71" i="1" s="1"/>
  <c r="AZ70" i="1"/>
  <c r="AY70" i="1"/>
  <c r="AX70" i="1"/>
  <c r="AW70" i="1"/>
  <c r="AV70" i="1"/>
  <c r="AT70" i="1"/>
  <c r="AS70" i="1"/>
  <c r="AR70" i="1"/>
  <c r="AQ70" i="1"/>
  <c r="AP70" i="1"/>
  <c r="AO70" i="1"/>
  <c r="AN70" i="1"/>
  <c r="AM70" i="1"/>
  <c r="AL70" i="1"/>
  <c r="AK70" i="1"/>
  <c r="AJ70" i="1"/>
  <c r="AI70" i="1"/>
  <c r="AG70" i="1"/>
  <c r="AF70" i="1"/>
  <c r="AE70" i="1"/>
  <c r="AD70" i="1"/>
  <c r="AC70" i="1"/>
  <c r="AB70" i="1"/>
  <c r="AA70" i="1"/>
  <c r="Z70" i="1"/>
  <c r="Y70" i="1"/>
  <c r="X70" i="1"/>
  <c r="W70" i="1"/>
  <c r="V70" i="1"/>
  <c r="T70" i="1"/>
  <c r="S70" i="1"/>
  <c r="R70" i="1"/>
  <c r="Q70" i="1"/>
  <c r="P70" i="1"/>
  <c r="O70" i="1"/>
  <c r="N70" i="1"/>
  <c r="M70" i="1"/>
  <c r="L70" i="1"/>
  <c r="K70" i="1"/>
  <c r="J70" i="1"/>
  <c r="I70" i="1"/>
  <c r="G70" i="1"/>
  <c r="H70" i="1" s="1"/>
  <c r="AZ69" i="1"/>
  <c r="AY69" i="1"/>
  <c r="AX69" i="1"/>
  <c r="AW69" i="1"/>
  <c r="AV69" i="1"/>
  <c r="AT69" i="1"/>
  <c r="AS69" i="1"/>
  <c r="AR69" i="1"/>
  <c r="AQ69" i="1"/>
  <c r="AP69" i="1"/>
  <c r="AO69" i="1"/>
  <c r="AN69" i="1"/>
  <c r="AM69" i="1"/>
  <c r="AL69" i="1"/>
  <c r="AK69" i="1"/>
  <c r="AJ69" i="1"/>
  <c r="AI69" i="1"/>
  <c r="AG69" i="1"/>
  <c r="AF69" i="1"/>
  <c r="AE69" i="1"/>
  <c r="AD69" i="1"/>
  <c r="AC69" i="1"/>
  <c r="AB69" i="1"/>
  <c r="AA69" i="1"/>
  <c r="Z69" i="1"/>
  <c r="Y69" i="1"/>
  <c r="X69" i="1"/>
  <c r="W69" i="1"/>
  <c r="V69" i="1"/>
  <c r="T69" i="1"/>
  <c r="S69" i="1"/>
  <c r="R69" i="1"/>
  <c r="Q69" i="1"/>
  <c r="P69" i="1"/>
  <c r="O69" i="1"/>
  <c r="N69" i="1"/>
  <c r="M69" i="1"/>
  <c r="L69" i="1"/>
  <c r="K69" i="1"/>
  <c r="J69" i="1"/>
  <c r="I69" i="1"/>
  <c r="G69" i="1"/>
  <c r="H69" i="1" s="1"/>
  <c r="AZ67" i="1"/>
  <c r="AY67" i="1"/>
  <c r="AX67" i="1"/>
  <c r="AW67" i="1"/>
  <c r="AV67" i="1"/>
  <c r="AT67" i="1"/>
  <c r="AS67" i="1"/>
  <c r="AR67" i="1"/>
  <c r="AQ67" i="1"/>
  <c r="AP67" i="1"/>
  <c r="AO67" i="1"/>
  <c r="AN67" i="1"/>
  <c r="AM67" i="1"/>
  <c r="AL67" i="1"/>
  <c r="AK67" i="1"/>
  <c r="AJ67" i="1"/>
  <c r="AI67" i="1"/>
  <c r="AG67" i="1"/>
  <c r="AF67" i="1"/>
  <c r="AE67" i="1"/>
  <c r="AD67" i="1"/>
  <c r="AC67" i="1"/>
  <c r="AB67" i="1"/>
  <c r="AA67" i="1"/>
  <c r="Z67" i="1"/>
  <c r="Y67" i="1"/>
  <c r="X67" i="1"/>
  <c r="W67" i="1"/>
  <c r="V67" i="1"/>
  <c r="T67" i="1"/>
  <c r="S67" i="1"/>
  <c r="R67" i="1"/>
  <c r="Q67" i="1"/>
  <c r="P67" i="1"/>
  <c r="O67" i="1"/>
  <c r="N67" i="1"/>
  <c r="M67" i="1"/>
  <c r="L67" i="1"/>
  <c r="K67" i="1"/>
  <c r="J67" i="1"/>
  <c r="I67" i="1"/>
  <c r="G67" i="1"/>
  <c r="H67" i="1" s="1"/>
  <c r="AZ66" i="1"/>
  <c r="AY66" i="1"/>
  <c r="AX66" i="1"/>
  <c r="AW66" i="1"/>
  <c r="AV66" i="1"/>
  <c r="AT66" i="1"/>
  <c r="AS66" i="1"/>
  <c r="AR66" i="1"/>
  <c r="AQ66" i="1"/>
  <c r="AP66" i="1"/>
  <c r="AO66" i="1"/>
  <c r="AN66" i="1"/>
  <c r="AM66" i="1"/>
  <c r="AL66" i="1"/>
  <c r="AK66" i="1"/>
  <c r="AJ66" i="1"/>
  <c r="AI66" i="1"/>
  <c r="AG66" i="1"/>
  <c r="AF66" i="1"/>
  <c r="AE66" i="1"/>
  <c r="AD66" i="1"/>
  <c r="AC66" i="1"/>
  <c r="AB66" i="1"/>
  <c r="AA66" i="1"/>
  <c r="Z66" i="1"/>
  <c r="Y66" i="1"/>
  <c r="X66" i="1"/>
  <c r="W66" i="1"/>
  <c r="V66" i="1"/>
  <c r="T66" i="1"/>
  <c r="S66" i="1"/>
  <c r="R66" i="1"/>
  <c r="Q66" i="1"/>
  <c r="P66" i="1"/>
  <c r="O66" i="1"/>
  <c r="N66" i="1"/>
  <c r="M66" i="1"/>
  <c r="L66" i="1"/>
  <c r="K66" i="1"/>
  <c r="J66" i="1"/>
  <c r="I66" i="1"/>
  <c r="G66" i="1"/>
  <c r="H66" i="1" s="1"/>
  <c r="BA65" i="1"/>
  <c r="AZ65" i="1"/>
  <c r="AY65" i="1"/>
  <c r="AX65" i="1"/>
  <c r="AW65" i="1"/>
  <c r="AV65" i="1"/>
  <c r="AT65" i="1"/>
  <c r="AS65" i="1"/>
  <c r="AR65" i="1"/>
  <c r="AQ65" i="1"/>
  <c r="AP65" i="1"/>
  <c r="AO65" i="1"/>
  <c r="AN65" i="1"/>
  <c r="AM65" i="1"/>
  <c r="AL65" i="1"/>
  <c r="AK65" i="1"/>
  <c r="AJ65" i="1"/>
  <c r="AI65" i="1"/>
  <c r="AG65" i="1"/>
  <c r="AF65" i="1"/>
  <c r="AE65" i="1"/>
  <c r="AD65" i="1"/>
  <c r="AC65" i="1"/>
  <c r="AB65" i="1"/>
  <c r="AA65" i="1"/>
  <c r="Z65" i="1"/>
  <c r="Y65" i="1"/>
  <c r="X65" i="1"/>
  <c r="W65" i="1"/>
  <c r="V65" i="1"/>
  <c r="T65" i="1"/>
  <c r="S65" i="1"/>
  <c r="R65" i="1"/>
  <c r="Q65" i="1"/>
  <c r="P65" i="1"/>
  <c r="O65" i="1"/>
  <c r="N65" i="1"/>
  <c r="M65" i="1"/>
  <c r="L65" i="1"/>
  <c r="K65" i="1"/>
  <c r="J65" i="1"/>
  <c r="I65" i="1"/>
  <c r="G65" i="1"/>
  <c r="H65" i="1" s="1"/>
  <c r="AZ63" i="1"/>
  <c r="AY63" i="1"/>
  <c r="AX63" i="1"/>
  <c r="AW63" i="1"/>
  <c r="AV63" i="1"/>
  <c r="AT63" i="1"/>
  <c r="AS63" i="1"/>
  <c r="AR63" i="1"/>
  <c r="AQ63" i="1"/>
  <c r="AP63" i="1"/>
  <c r="AO63" i="1"/>
  <c r="AN63" i="1"/>
  <c r="AM63" i="1"/>
  <c r="AL63" i="1"/>
  <c r="AK63" i="1"/>
  <c r="AJ63" i="1"/>
  <c r="AI63" i="1"/>
  <c r="AG63" i="1"/>
  <c r="AF63" i="1"/>
  <c r="AE63" i="1"/>
  <c r="AD63" i="1"/>
  <c r="AC63" i="1"/>
  <c r="AB63" i="1"/>
  <c r="AA63" i="1"/>
  <c r="Z63" i="1"/>
  <c r="Y63" i="1"/>
  <c r="X63" i="1"/>
  <c r="W63" i="1"/>
  <c r="V63" i="1"/>
  <c r="T63" i="1"/>
  <c r="S63" i="1"/>
  <c r="R63" i="1"/>
  <c r="Q63" i="1"/>
  <c r="P63" i="1"/>
  <c r="O63" i="1"/>
  <c r="N63" i="1"/>
  <c r="M63" i="1"/>
  <c r="L63" i="1"/>
  <c r="K63" i="1"/>
  <c r="J63" i="1"/>
  <c r="I63" i="1"/>
  <c r="G63" i="1"/>
  <c r="H63" i="1" s="1"/>
  <c r="AY61" i="1"/>
  <c r="AX61" i="1"/>
  <c r="AW61" i="1"/>
  <c r="AV61" i="1"/>
  <c r="AT61" i="1"/>
  <c r="AS61" i="1"/>
  <c r="AR61" i="1"/>
  <c r="AQ61" i="1"/>
  <c r="AP61" i="1"/>
  <c r="AO61" i="1"/>
  <c r="AN61" i="1"/>
  <c r="AM61" i="1"/>
  <c r="AL61" i="1"/>
  <c r="AK61" i="1"/>
  <c r="AJ61" i="1"/>
  <c r="AI61" i="1"/>
  <c r="AG61" i="1"/>
  <c r="AF61" i="1"/>
  <c r="AE61" i="1"/>
  <c r="AD61" i="1"/>
  <c r="AC61" i="1"/>
  <c r="AB61" i="1"/>
  <c r="AA61" i="1"/>
  <c r="Z61" i="1"/>
  <c r="Y61" i="1"/>
  <c r="X61" i="1"/>
  <c r="W61" i="1"/>
  <c r="V61" i="1"/>
  <c r="T61" i="1"/>
  <c r="S61" i="1"/>
  <c r="R61" i="1"/>
  <c r="Q61" i="1"/>
  <c r="P61" i="1"/>
  <c r="O61" i="1"/>
  <c r="N61" i="1"/>
  <c r="M61" i="1"/>
  <c r="L61" i="1"/>
  <c r="K61" i="1"/>
  <c r="J61" i="1"/>
  <c r="I61" i="1"/>
  <c r="G61" i="1"/>
  <c r="H61" i="1" s="1"/>
  <c r="AY60" i="1"/>
  <c r="AX60" i="1"/>
  <c r="AW60" i="1"/>
  <c r="AV60" i="1"/>
  <c r="AT60" i="1"/>
  <c r="AS60" i="1"/>
  <c r="AR60" i="1"/>
  <c r="AQ60" i="1"/>
  <c r="AP60" i="1"/>
  <c r="AO60" i="1"/>
  <c r="AN60" i="1"/>
  <c r="AM60" i="1"/>
  <c r="AL60" i="1"/>
  <c r="AK60" i="1"/>
  <c r="AJ60" i="1"/>
  <c r="AI60" i="1"/>
  <c r="AG60" i="1"/>
  <c r="AF60" i="1"/>
  <c r="AE60" i="1"/>
  <c r="AD60" i="1"/>
  <c r="AC60" i="1"/>
  <c r="AB60" i="1"/>
  <c r="AA60" i="1"/>
  <c r="Z60" i="1"/>
  <c r="Y60" i="1"/>
  <c r="X60" i="1"/>
  <c r="W60" i="1"/>
  <c r="V60" i="1"/>
  <c r="T60" i="1"/>
  <c r="S60" i="1"/>
  <c r="R60" i="1"/>
  <c r="Q60" i="1"/>
  <c r="P60" i="1"/>
  <c r="O60" i="1"/>
  <c r="N60" i="1"/>
  <c r="M60" i="1"/>
  <c r="L60" i="1"/>
  <c r="K60" i="1"/>
  <c r="J60" i="1"/>
  <c r="I60" i="1"/>
  <c r="G60" i="1"/>
  <c r="H60" i="1" s="1"/>
  <c r="AY59" i="1"/>
  <c r="AX59" i="1"/>
  <c r="AW59" i="1"/>
  <c r="AV59" i="1"/>
  <c r="AT59" i="1"/>
  <c r="AS59" i="1"/>
  <c r="AR59" i="1"/>
  <c r="AQ59" i="1"/>
  <c r="AP59" i="1"/>
  <c r="AO59" i="1"/>
  <c r="AN59" i="1"/>
  <c r="AM59" i="1"/>
  <c r="AL59" i="1"/>
  <c r="AK59" i="1"/>
  <c r="AJ59" i="1"/>
  <c r="AI59" i="1"/>
  <c r="AG59" i="1"/>
  <c r="AF59" i="1"/>
  <c r="AE59" i="1"/>
  <c r="AD59" i="1"/>
  <c r="AC59" i="1"/>
  <c r="AB59" i="1"/>
  <c r="AA59" i="1"/>
  <c r="Z59" i="1"/>
  <c r="Y59" i="1"/>
  <c r="X59" i="1"/>
  <c r="W59" i="1"/>
  <c r="V59" i="1"/>
  <c r="T59" i="1"/>
  <c r="S59" i="1"/>
  <c r="R59" i="1"/>
  <c r="Q59" i="1"/>
  <c r="P59" i="1"/>
  <c r="O59" i="1"/>
  <c r="N59" i="1"/>
  <c r="M59" i="1"/>
  <c r="L59" i="1"/>
  <c r="K59" i="1"/>
  <c r="J59" i="1"/>
  <c r="I59" i="1"/>
  <c r="G59" i="1"/>
  <c r="H59" i="1" s="1"/>
  <c r="AY58" i="1"/>
  <c r="AX58" i="1"/>
  <c r="AW58" i="1"/>
  <c r="AV58" i="1"/>
  <c r="AT58" i="1"/>
  <c r="AS58" i="1"/>
  <c r="AR58" i="1"/>
  <c r="AQ58" i="1"/>
  <c r="AP58" i="1"/>
  <c r="AO58" i="1"/>
  <c r="AN58" i="1"/>
  <c r="AM58" i="1"/>
  <c r="AL58" i="1"/>
  <c r="AK58" i="1"/>
  <c r="AJ58" i="1"/>
  <c r="AI58" i="1"/>
  <c r="AG58" i="1"/>
  <c r="AF58" i="1"/>
  <c r="AE58" i="1"/>
  <c r="AD58" i="1"/>
  <c r="AC58" i="1"/>
  <c r="AB58" i="1"/>
  <c r="AA58" i="1"/>
  <c r="Z58" i="1"/>
  <c r="Y58" i="1"/>
  <c r="X58" i="1"/>
  <c r="W58" i="1"/>
  <c r="V58" i="1"/>
  <c r="T58" i="1"/>
  <c r="S58" i="1"/>
  <c r="R58" i="1"/>
  <c r="Q58" i="1"/>
  <c r="P58" i="1"/>
  <c r="O58" i="1"/>
  <c r="N58" i="1"/>
  <c r="M58" i="1"/>
  <c r="L58" i="1"/>
  <c r="K58" i="1"/>
  <c r="J58" i="1"/>
  <c r="I58" i="1"/>
  <c r="G58" i="1"/>
  <c r="H58" i="1" s="1"/>
  <c r="AY57" i="1"/>
  <c r="AX57" i="1"/>
  <c r="AW57" i="1"/>
  <c r="AV57" i="1"/>
  <c r="AT57" i="1"/>
  <c r="AS57" i="1"/>
  <c r="AR57" i="1"/>
  <c r="AQ57" i="1"/>
  <c r="AP57" i="1"/>
  <c r="AO57" i="1"/>
  <c r="AN57" i="1"/>
  <c r="AM57" i="1"/>
  <c r="AL57" i="1"/>
  <c r="AK57" i="1"/>
  <c r="AJ57" i="1"/>
  <c r="AI57" i="1"/>
  <c r="AG57" i="1"/>
  <c r="AF57" i="1"/>
  <c r="AE57" i="1"/>
  <c r="AD57" i="1"/>
  <c r="AC57" i="1"/>
  <c r="AB57" i="1"/>
  <c r="AA57" i="1"/>
  <c r="Z57" i="1"/>
  <c r="Y57" i="1"/>
  <c r="X57" i="1"/>
  <c r="W57" i="1"/>
  <c r="V57" i="1"/>
  <c r="T57" i="1"/>
  <c r="S57" i="1"/>
  <c r="R57" i="1"/>
  <c r="Q57" i="1"/>
  <c r="P57" i="1"/>
  <c r="O57" i="1"/>
  <c r="N57" i="1"/>
  <c r="M57" i="1"/>
  <c r="L57" i="1"/>
  <c r="K57" i="1"/>
  <c r="J57" i="1"/>
  <c r="I57" i="1"/>
  <c r="G57" i="1"/>
  <c r="H57" i="1" s="1"/>
  <c r="AY56" i="1"/>
  <c r="AX56" i="1"/>
  <c r="AW56" i="1"/>
  <c r="AV56" i="1"/>
  <c r="AT56" i="1"/>
  <c r="AS56" i="1"/>
  <c r="AR56" i="1"/>
  <c r="AQ56" i="1"/>
  <c r="AP56" i="1"/>
  <c r="AO56" i="1"/>
  <c r="AN56" i="1"/>
  <c r="AM56" i="1"/>
  <c r="AL56" i="1"/>
  <c r="AK56" i="1"/>
  <c r="AJ56" i="1"/>
  <c r="AI56" i="1"/>
  <c r="AG56" i="1"/>
  <c r="AF56" i="1"/>
  <c r="AE56" i="1"/>
  <c r="AD56" i="1"/>
  <c r="AC56" i="1"/>
  <c r="AB56" i="1"/>
  <c r="AA56" i="1"/>
  <c r="Z56" i="1"/>
  <c r="Y56" i="1"/>
  <c r="X56" i="1"/>
  <c r="W56" i="1"/>
  <c r="V56" i="1"/>
  <c r="T56" i="1"/>
  <c r="S56" i="1"/>
  <c r="R56" i="1"/>
  <c r="Q56" i="1"/>
  <c r="P56" i="1"/>
  <c r="O56" i="1"/>
  <c r="N56" i="1"/>
  <c r="M56" i="1"/>
  <c r="L56" i="1"/>
  <c r="K56" i="1"/>
  <c r="J56" i="1"/>
  <c r="I56" i="1"/>
  <c r="G56" i="1"/>
  <c r="H56" i="1" s="1"/>
  <c r="AY55" i="1"/>
  <c r="AX55" i="1"/>
  <c r="AW55" i="1"/>
  <c r="AV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G55" i="1"/>
  <c r="AF55" i="1"/>
  <c r="AE55" i="1"/>
  <c r="AD55" i="1"/>
  <c r="AC55" i="1"/>
  <c r="AB55" i="1"/>
  <c r="AA55" i="1"/>
  <c r="Z55" i="1"/>
  <c r="Y55" i="1"/>
  <c r="X55" i="1"/>
  <c r="W55" i="1"/>
  <c r="V55" i="1"/>
  <c r="T55" i="1"/>
  <c r="S55" i="1"/>
  <c r="R55" i="1"/>
  <c r="Q55" i="1"/>
  <c r="P55" i="1"/>
  <c r="O55" i="1"/>
  <c r="N55" i="1"/>
  <c r="M55" i="1"/>
  <c r="L55" i="1"/>
  <c r="K55" i="1"/>
  <c r="J55" i="1"/>
  <c r="I55" i="1"/>
  <c r="G55" i="1"/>
  <c r="H55" i="1" s="1"/>
  <c r="AY53" i="1"/>
  <c r="AX53" i="1"/>
  <c r="AW53" i="1"/>
  <c r="AV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G53" i="1"/>
  <c r="AF53" i="1"/>
  <c r="AE53" i="1"/>
  <c r="AD53" i="1"/>
  <c r="AC53" i="1"/>
  <c r="AB53" i="1"/>
  <c r="AA53" i="1"/>
  <c r="Z53" i="1"/>
  <c r="Y53" i="1"/>
  <c r="X53" i="1"/>
  <c r="W53" i="1"/>
  <c r="V53" i="1"/>
  <c r="T53" i="1"/>
  <c r="S53" i="1"/>
  <c r="R53" i="1"/>
  <c r="Q53" i="1"/>
  <c r="P53" i="1"/>
  <c r="O53" i="1"/>
  <c r="N53" i="1"/>
  <c r="M53" i="1"/>
  <c r="L53" i="1"/>
  <c r="K53" i="1"/>
  <c r="J53" i="1"/>
  <c r="I53" i="1"/>
  <c r="G53" i="1"/>
  <c r="H53" i="1" s="1"/>
  <c r="AY52" i="1"/>
  <c r="AX52" i="1"/>
  <c r="AW52" i="1"/>
  <c r="AV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G52" i="1"/>
  <c r="AF52" i="1"/>
  <c r="AE52" i="1"/>
  <c r="AD52" i="1"/>
  <c r="AC52" i="1"/>
  <c r="AB52" i="1"/>
  <c r="AA52" i="1"/>
  <c r="Z52" i="1"/>
  <c r="Y52" i="1"/>
  <c r="X52" i="1"/>
  <c r="W52" i="1"/>
  <c r="V52" i="1"/>
  <c r="T52" i="1"/>
  <c r="S52" i="1"/>
  <c r="R52" i="1"/>
  <c r="Q52" i="1"/>
  <c r="P52" i="1"/>
  <c r="O52" i="1"/>
  <c r="N52" i="1"/>
  <c r="M52" i="1"/>
  <c r="L52" i="1"/>
  <c r="K52" i="1"/>
  <c r="J52" i="1"/>
  <c r="I52" i="1"/>
  <c r="G52" i="1"/>
  <c r="H52" i="1" s="1"/>
  <c r="AY51" i="1"/>
  <c r="AX51" i="1"/>
  <c r="AW51" i="1"/>
  <c r="AV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G51" i="1"/>
  <c r="AF51" i="1"/>
  <c r="AE51" i="1"/>
  <c r="AD51" i="1"/>
  <c r="AC51" i="1"/>
  <c r="AB51" i="1"/>
  <c r="AA51" i="1"/>
  <c r="Z51" i="1"/>
  <c r="Y51" i="1"/>
  <c r="X51" i="1"/>
  <c r="W51" i="1"/>
  <c r="V51" i="1"/>
  <c r="T51" i="1"/>
  <c r="S51" i="1"/>
  <c r="R51" i="1"/>
  <c r="Q51" i="1"/>
  <c r="P51" i="1"/>
  <c r="O51" i="1"/>
  <c r="N51" i="1"/>
  <c r="M51" i="1"/>
  <c r="L51" i="1"/>
  <c r="K51" i="1"/>
  <c r="J51" i="1"/>
  <c r="I51" i="1"/>
  <c r="G51" i="1"/>
  <c r="H51" i="1" s="1"/>
  <c r="AY50" i="1"/>
  <c r="AX50" i="1"/>
  <c r="AW50" i="1"/>
  <c r="AV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G50" i="1"/>
  <c r="AF50" i="1"/>
  <c r="AE50" i="1"/>
  <c r="AD50" i="1"/>
  <c r="AC50" i="1"/>
  <c r="AB50" i="1"/>
  <c r="AA50" i="1"/>
  <c r="Z50" i="1"/>
  <c r="Y50" i="1"/>
  <c r="X50" i="1"/>
  <c r="W50" i="1"/>
  <c r="V50" i="1"/>
  <c r="T50" i="1"/>
  <c r="S50" i="1"/>
  <c r="R50" i="1"/>
  <c r="Q50" i="1"/>
  <c r="P50" i="1"/>
  <c r="O50" i="1"/>
  <c r="N50" i="1"/>
  <c r="M50" i="1"/>
  <c r="L50" i="1"/>
  <c r="K50" i="1"/>
  <c r="J50" i="1"/>
  <c r="I50" i="1"/>
  <c r="G50" i="1"/>
  <c r="H50" i="1" s="1"/>
  <c r="AY49" i="1"/>
  <c r="AX49" i="1"/>
  <c r="AW49" i="1"/>
  <c r="AV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G49" i="1"/>
  <c r="AF49" i="1"/>
  <c r="AE49" i="1"/>
  <c r="AD49" i="1"/>
  <c r="AC49" i="1"/>
  <c r="AB49" i="1"/>
  <c r="AA49" i="1"/>
  <c r="Z49" i="1"/>
  <c r="Y49" i="1"/>
  <c r="X49" i="1"/>
  <c r="W49" i="1"/>
  <c r="V49" i="1"/>
  <c r="T49" i="1"/>
  <c r="S49" i="1"/>
  <c r="R49" i="1"/>
  <c r="Q49" i="1"/>
  <c r="P49" i="1"/>
  <c r="O49" i="1"/>
  <c r="N49" i="1"/>
  <c r="M49" i="1"/>
  <c r="L49" i="1"/>
  <c r="K49" i="1"/>
  <c r="J49" i="1"/>
  <c r="I49" i="1"/>
  <c r="G49" i="1"/>
  <c r="H49" i="1" s="1"/>
  <c r="AY48" i="1"/>
  <c r="AX48" i="1"/>
  <c r="AW48" i="1"/>
  <c r="AV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G48" i="1"/>
  <c r="AF48" i="1"/>
  <c r="AE48" i="1"/>
  <c r="AD48" i="1"/>
  <c r="AC48" i="1"/>
  <c r="AB48" i="1"/>
  <c r="AA48" i="1"/>
  <c r="Z48" i="1"/>
  <c r="Y48" i="1"/>
  <c r="X48" i="1"/>
  <c r="W48" i="1"/>
  <c r="V48" i="1"/>
  <c r="T48" i="1"/>
  <c r="S48" i="1"/>
  <c r="R48" i="1"/>
  <c r="Q48" i="1"/>
  <c r="P48" i="1"/>
  <c r="O48" i="1"/>
  <c r="N48" i="1"/>
  <c r="M48" i="1"/>
  <c r="L48" i="1"/>
  <c r="K48" i="1"/>
  <c r="J48" i="1"/>
  <c r="I48" i="1"/>
  <c r="G48" i="1"/>
  <c r="H48" i="1" s="1"/>
  <c r="AN45" i="1"/>
  <c r="AM45" i="1"/>
  <c r="AL45" i="1"/>
  <c r="AK45" i="1"/>
  <c r="AJ45" i="1"/>
  <c r="AI45" i="1"/>
  <c r="AG45" i="1"/>
  <c r="AF45" i="1"/>
  <c r="AE45" i="1"/>
  <c r="AD45" i="1"/>
  <c r="AC45" i="1"/>
  <c r="AB45" i="1"/>
  <c r="AA45" i="1"/>
  <c r="Z45" i="1"/>
  <c r="Y45" i="1"/>
  <c r="X45" i="1"/>
  <c r="W45" i="1"/>
  <c r="V45" i="1"/>
  <c r="T45" i="1"/>
  <c r="S45" i="1"/>
  <c r="R45" i="1"/>
  <c r="Q45" i="1"/>
  <c r="P45" i="1"/>
  <c r="O45" i="1"/>
  <c r="N45" i="1"/>
  <c r="M45" i="1"/>
  <c r="L45" i="1"/>
  <c r="K45" i="1"/>
  <c r="J45" i="1"/>
  <c r="I45" i="1"/>
  <c r="G45" i="1"/>
  <c r="H45" i="1" s="1"/>
  <c r="M44" i="1"/>
  <c r="L44" i="1"/>
  <c r="K44" i="1"/>
  <c r="J44" i="1"/>
  <c r="I44" i="1"/>
  <c r="G44" i="1"/>
  <c r="H44" i="1" s="1"/>
  <c r="L43" i="1"/>
  <c r="K43" i="1"/>
  <c r="J43" i="1"/>
  <c r="I43" i="1"/>
  <c r="G43" i="1"/>
  <c r="H43" i="1" s="1"/>
  <c r="AN41" i="1"/>
  <c r="AM41" i="1"/>
  <c r="AL41" i="1"/>
  <c r="AK41" i="1"/>
  <c r="AJ41" i="1"/>
  <c r="AI41" i="1"/>
  <c r="AG41" i="1"/>
  <c r="AF41" i="1"/>
  <c r="AE41" i="1"/>
  <c r="AD41" i="1"/>
  <c r="AC41" i="1"/>
  <c r="AB41" i="1"/>
  <c r="AA41" i="1"/>
  <c r="Z41" i="1"/>
  <c r="Y41" i="1"/>
  <c r="X41" i="1"/>
  <c r="W41" i="1"/>
  <c r="V41" i="1"/>
  <c r="T41" i="1"/>
  <c r="S41" i="1"/>
  <c r="R41" i="1"/>
  <c r="Q41" i="1"/>
  <c r="P41" i="1"/>
  <c r="O41" i="1"/>
  <c r="N41" i="1"/>
  <c r="M41" i="1"/>
  <c r="L41" i="1"/>
  <c r="K41" i="1"/>
  <c r="J41" i="1"/>
  <c r="I41" i="1"/>
  <c r="G41" i="1"/>
  <c r="H41" i="1" s="1"/>
  <c r="AN40" i="1"/>
  <c r="AM40" i="1"/>
  <c r="AL40" i="1"/>
  <c r="AK40" i="1"/>
  <c r="AJ40" i="1"/>
  <c r="AI40" i="1"/>
  <c r="AG40" i="1"/>
  <c r="AF40" i="1"/>
  <c r="AE40" i="1"/>
  <c r="AD40" i="1"/>
  <c r="AC40" i="1"/>
  <c r="AB40" i="1"/>
  <c r="AA40" i="1"/>
  <c r="Z40" i="1"/>
  <c r="Y40" i="1"/>
  <c r="X40" i="1"/>
  <c r="W40" i="1"/>
  <c r="V40" i="1"/>
  <c r="T40" i="1"/>
  <c r="S40" i="1"/>
  <c r="R40" i="1"/>
  <c r="Q40" i="1"/>
  <c r="P40" i="1"/>
  <c r="O40" i="1"/>
  <c r="N40" i="1"/>
  <c r="M40" i="1"/>
  <c r="L40" i="1"/>
  <c r="K40" i="1"/>
  <c r="J40" i="1"/>
  <c r="I40" i="1"/>
  <c r="G40" i="1"/>
  <c r="H40" i="1" s="1"/>
  <c r="AM39" i="1"/>
  <c r="AL39" i="1"/>
  <c r="AK39" i="1"/>
  <c r="AJ39" i="1"/>
  <c r="AI39" i="1"/>
  <c r="AG39" i="1"/>
  <c r="AF39" i="1"/>
  <c r="AE39" i="1"/>
  <c r="AD39" i="1"/>
  <c r="AC39" i="1"/>
  <c r="AB39" i="1"/>
  <c r="AA39" i="1"/>
  <c r="Z39" i="1"/>
  <c r="Y39" i="1"/>
  <c r="X39" i="1"/>
  <c r="W39" i="1"/>
  <c r="V39" i="1"/>
  <c r="T39" i="1"/>
  <c r="S39" i="1"/>
  <c r="R39" i="1"/>
  <c r="Q39" i="1"/>
  <c r="P39" i="1"/>
  <c r="O39" i="1"/>
  <c r="N39" i="1"/>
  <c r="M39" i="1"/>
  <c r="L39" i="1"/>
  <c r="K39" i="1"/>
  <c r="J39" i="1"/>
  <c r="I39" i="1"/>
  <c r="G39" i="1"/>
  <c r="H39" i="1" s="1"/>
  <c r="AM38" i="1"/>
  <c r="AL38" i="1"/>
  <c r="AK38" i="1"/>
  <c r="AJ38" i="1"/>
  <c r="AI38" i="1"/>
  <c r="AG38" i="1"/>
  <c r="AF38" i="1"/>
  <c r="AE38" i="1"/>
  <c r="AD38" i="1"/>
  <c r="AC38" i="1"/>
  <c r="AB38" i="1"/>
  <c r="AA38" i="1"/>
  <c r="Z38" i="1"/>
  <c r="Y38" i="1"/>
  <c r="X38" i="1"/>
  <c r="W38" i="1"/>
  <c r="V38" i="1"/>
  <c r="T38" i="1"/>
  <c r="S38" i="1"/>
  <c r="R38" i="1"/>
  <c r="Q38" i="1"/>
  <c r="P38" i="1"/>
  <c r="O38" i="1"/>
  <c r="N38" i="1"/>
  <c r="M38" i="1"/>
  <c r="L38" i="1"/>
  <c r="K38" i="1"/>
  <c r="J38" i="1"/>
  <c r="I38" i="1"/>
  <c r="G38" i="1"/>
  <c r="H38" i="1" s="1"/>
  <c r="Y37" i="1"/>
  <c r="X37" i="1"/>
  <c r="W37" i="1"/>
  <c r="V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H37" i="1" s="1"/>
  <c r="Y36" i="1"/>
  <c r="X36" i="1"/>
  <c r="W36" i="1"/>
  <c r="V36" i="1"/>
  <c r="T36" i="1"/>
  <c r="S36" i="1"/>
  <c r="R36" i="1"/>
  <c r="Q36" i="1"/>
  <c r="P36" i="1"/>
  <c r="O36" i="1"/>
  <c r="N36" i="1"/>
  <c r="M36" i="1"/>
  <c r="L36" i="1"/>
  <c r="K36" i="1"/>
  <c r="J36" i="1"/>
  <c r="I36" i="1"/>
  <c r="G36" i="1"/>
  <c r="H36" i="1" s="1"/>
  <c r="BF32" i="1"/>
  <c r="BE32" i="1"/>
  <c r="BD32" i="1"/>
  <c r="BC32" i="1"/>
  <c r="BB32" i="1"/>
  <c r="BA32" i="1"/>
  <c r="AZ32" i="1"/>
  <c r="AY32" i="1"/>
  <c r="AX32" i="1"/>
  <c r="AW32" i="1"/>
  <c r="AV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G32" i="1"/>
  <c r="AF32" i="1"/>
  <c r="AE32" i="1"/>
  <c r="AD32" i="1"/>
  <c r="AC32" i="1"/>
  <c r="AB32" i="1"/>
  <c r="AA32" i="1"/>
  <c r="Z32" i="1"/>
  <c r="Y32" i="1"/>
  <c r="X32" i="1"/>
  <c r="W32" i="1"/>
  <c r="V32" i="1"/>
  <c r="T32" i="1"/>
  <c r="S32" i="1"/>
  <c r="R32" i="1"/>
  <c r="Q32" i="1"/>
  <c r="P32" i="1"/>
  <c r="O32" i="1"/>
  <c r="N32" i="1"/>
  <c r="M32" i="1"/>
  <c r="L32" i="1"/>
  <c r="K32" i="1"/>
  <c r="J32" i="1"/>
  <c r="I32" i="1"/>
  <c r="G32" i="1"/>
  <c r="H32" i="1" s="1"/>
  <c r="I31" i="1"/>
  <c r="G31" i="1"/>
  <c r="H31" i="1" s="1"/>
  <c r="BD29" i="1"/>
  <c r="BC29" i="1"/>
  <c r="BB29" i="1"/>
  <c r="BA29" i="1"/>
  <c r="AZ29" i="1"/>
  <c r="AY29" i="1"/>
  <c r="AX29" i="1"/>
  <c r="AW29" i="1"/>
  <c r="AV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G29" i="1"/>
  <c r="AF29" i="1"/>
  <c r="AE29" i="1"/>
  <c r="AD29" i="1"/>
  <c r="AC29" i="1"/>
  <c r="AB29" i="1"/>
  <c r="AA29" i="1"/>
  <c r="Z29" i="1"/>
  <c r="Y29" i="1"/>
  <c r="X29" i="1"/>
  <c r="W29" i="1"/>
  <c r="V29" i="1"/>
  <c r="T29" i="1"/>
  <c r="S29" i="1"/>
  <c r="R29" i="1"/>
  <c r="Q29" i="1"/>
  <c r="P29" i="1"/>
  <c r="O29" i="1"/>
  <c r="N29" i="1"/>
  <c r="M29" i="1"/>
  <c r="L29" i="1"/>
  <c r="K29" i="1"/>
  <c r="J29" i="1"/>
  <c r="I29" i="1"/>
  <c r="G29" i="1"/>
  <c r="H29" i="1" s="1"/>
  <c r="L28" i="1"/>
  <c r="K28" i="1"/>
  <c r="J28" i="1"/>
  <c r="I28" i="1"/>
  <c r="G28" i="1"/>
  <c r="H28" i="1" s="1"/>
  <c r="BC26" i="1"/>
  <c r="BB26" i="1"/>
  <c r="BA26" i="1"/>
  <c r="AZ26" i="1"/>
  <c r="AY26" i="1"/>
  <c r="AX26" i="1"/>
  <c r="AW26" i="1"/>
  <c r="AV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G26" i="1"/>
  <c r="AF26" i="1"/>
  <c r="AE26" i="1"/>
  <c r="AD26" i="1"/>
  <c r="AC26" i="1"/>
  <c r="AB26" i="1"/>
  <c r="AA26" i="1"/>
  <c r="Z26" i="1"/>
  <c r="Y26" i="1"/>
  <c r="X26" i="1"/>
  <c r="W26" i="1"/>
  <c r="V26" i="1"/>
  <c r="T26" i="1"/>
  <c r="S26" i="1"/>
  <c r="R26" i="1"/>
  <c r="Q26" i="1"/>
  <c r="P26" i="1"/>
  <c r="O26" i="1"/>
  <c r="N26" i="1"/>
  <c r="M26" i="1"/>
  <c r="L26" i="1"/>
  <c r="K26" i="1"/>
  <c r="J26" i="1"/>
  <c r="I26" i="1"/>
  <c r="G26" i="1"/>
  <c r="H26" i="1" s="1"/>
  <c r="L25" i="1"/>
  <c r="K25" i="1"/>
  <c r="J25" i="1"/>
  <c r="I25" i="1"/>
  <c r="G25" i="1"/>
  <c r="H25" i="1" s="1"/>
  <c r="G22" i="1"/>
  <c r="H22" i="1" s="1"/>
  <c r="M21" i="1"/>
  <c r="L21" i="1"/>
  <c r="K21" i="1"/>
  <c r="J21" i="1"/>
  <c r="I21" i="1"/>
  <c r="G21" i="1"/>
  <c r="H21" i="1" s="1"/>
  <c r="Q20" i="1"/>
  <c r="P20" i="1"/>
  <c r="O20" i="1"/>
  <c r="N20" i="1"/>
  <c r="M20" i="1"/>
  <c r="L20" i="1"/>
  <c r="K20" i="1"/>
  <c r="J20" i="1"/>
  <c r="I20" i="1"/>
  <c r="G20" i="1"/>
  <c r="H20" i="1" s="1"/>
  <c r="Q19" i="1"/>
  <c r="P19" i="1"/>
  <c r="O19" i="1"/>
  <c r="N19" i="1"/>
  <c r="M19" i="1"/>
  <c r="L19" i="1"/>
  <c r="K19" i="1"/>
  <c r="J19" i="1"/>
  <c r="I19" i="1"/>
  <c r="G19" i="1"/>
  <c r="H19" i="1" s="1"/>
  <c r="BA18" i="1"/>
  <c r="AZ18" i="1"/>
  <c r="AY18" i="1"/>
  <c r="AX18" i="1"/>
  <c r="AW18" i="1"/>
  <c r="AV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G18" i="1"/>
  <c r="AF18" i="1"/>
  <c r="AE18" i="1"/>
  <c r="AD18" i="1"/>
  <c r="AC18" i="1"/>
  <c r="AB18" i="1"/>
  <c r="AA18" i="1"/>
  <c r="Z18" i="1"/>
  <c r="Y18" i="1"/>
  <c r="X18" i="1"/>
  <c r="W18" i="1"/>
  <c r="V18" i="1"/>
  <c r="T18" i="1"/>
  <c r="S18" i="1"/>
  <c r="R18" i="1"/>
  <c r="Q18" i="1"/>
  <c r="P18" i="1"/>
  <c r="O18" i="1"/>
  <c r="N18" i="1"/>
  <c r="M18" i="1"/>
  <c r="L18" i="1"/>
  <c r="K18" i="1"/>
  <c r="J18" i="1"/>
  <c r="I18" i="1"/>
  <c r="G18" i="1"/>
  <c r="H18" i="1" s="1"/>
  <c r="BB17" i="1"/>
  <c r="BA17" i="1"/>
  <c r="AZ17" i="1"/>
  <c r="AY17" i="1"/>
  <c r="AX17" i="1"/>
  <c r="AW17" i="1"/>
  <c r="AV17" i="1"/>
  <c r="AT17" i="1"/>
  <c r="AS17" i="1"/>
  <c r="AR17" i="1"/>
  <c r="AQ17" i="1"/>
  <c r="AP17" i="1"/>
  <c r="AO17" i="1"/>
  <c r="AN17" i="1"/>
  <c r="AM17" i="1"/>
  <c r="AL17" i="1"/>
  <c r="AK17" i="1"/>
  <c r="AJ17" i="1"/>
  <c r="AI17" i="1"/>
  <c r="AG17" i="1"/>
  <c r="AF17" i="1"/>
  <c r="AE17" i="1"/>
  <c r="AD17" i="1"/>
  <c r="AC17" i="1"/>
  <c r="AB17" i="1"/>
  <c r="AA17" i="1"/>
  <c r="Z17" i="1"/>
  <c r="Y17" i="1"/>
  <c r="X17" i="1"/>
  <c r="W17" i="1"/>
  <c r="V17" i="1"/>
  <c r="T17" i="1"/>
  <c r="S17" i="1"/>
  <c r="R17" i="1"/>
  <c r="Q17" i="1"/>
  <c r="P17" i="1"/>
  <c r="O17" i="1"/>
  <c r="N17" i="1"/>
  <c r="M17" i="1"/>
  <c r="L17" i="1"/>
  <c r="K17" i="1"/>
  <c r="J17" i="1"/>
  <c r="I17" i="1"/>
  <c r="G17" i="1"/>
  <c r="H17" i="1" s="1"/>
  <c r="AY16" i="1"/>
  <c r="AX16" i="1"/>
  <c r="AW16" i="1"/>
  <c r="AV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G16" i="1"/>
  <c r="AF16" i="1"/>
  <c r="AE16" i="1"/>
  <c r="AD16" i="1"/>
  <c r="AC16" i="1"/>
  <c r="AB16" i="1"/>
  <c r="AA16" i="1"/>
  <c r="Z16" i="1"/>
  <c r="Y16" i="1"/>
  <c r="X16" i="1"/>
  <c r="W16" i="1"/>
  <c r="V16" i="1"/>
  <c r="T16" i="1"/>
  <c r="S16" i="1"/>
  <c r="R16" i="1"/>
  <c r="Q16" i="1"/>
  <c r="P16" i="1"/>
  <c r="O16" i="1"/>
  <c r="N16" i="1"/>
  <c r="M16" i="1"/>
  <c r="L16" i="1"/>
  <c r="K16" i="1"/>
  <c r="J16" i="1"/>
  <c r="I16" i="1"/>
  <c r="G16" i="1"/>
  <c r="H16" i="1" s="1"/>
  <c r="BD15" i="1"/>
  <c r="BC15" i="1"/>
  <c r="BB15" i="1"/>
  <c r="BA15" i="1"/>
  <c r="AZ15" i="1"/>
  <c r="AY15" i="1"/>
  <c r="AX15" i="1"/>
  <c r="AW15" i="1"/>
  <c r="AV15" i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G15" i="1"/>
  <c r="AF15" i="1"/>
  <c r="AE15" i="1"/>
  <c r="AD15" i="1"/>
  <c r="AC15" i="1"/>
  <c r="AB15" i="1"/>
  <c r="AA15" i="1"/>
  <c r="Z15" i="1"/>
  <c r="Y15" i="1"/>
  <c r="X15" i="1"/>
  <c r="W15" i="1"/>
  <c r="V15" i="1"/>
  <c r="T15" i="1"/>
  <c r="S15" i="1"/>
  <c r="R15" i="1"/>
  <c r="Q15" i="1"/>
  <c r="P15" i="1"/>
  <c r="O15" i="1"/>
  <c r="N15" i="1"/>
  <c r="M15" i="1"/>
  <c r="L15" i="1"/>
  <c r="K15" i="1"/>
  <c r="J15" i="1"/>
  <c r="I15" i="1"/>
  <c r="G15" i="1"/>
  <c r="H15" i="1" s="1"/>
  <c r="M14" i="1"/>
  <c r="L14" i="1"/>
  <c r="K14" i="1"/>
  <c r="J14" i="1"/>
  <c r="I14" i="1"/>
  <c r="G14" i="1"/>
  <c r="H14" i="1" s="1"/>
  <c r="G12" i="1"/>
  <c r="H12" i="1" s="1"/>
  <c r="G11" i="1"/>
  <c r="H11" i="1" s="1"/>
  <c r="U479" i="1" l="1"/>
  <c r="U257" i="1"/>
  <c r="U722" i="1"/>
  <c r="U49" i="1"/>
  <c r="U233" i="1"/>
  <c r="U170" i="1"/>
  <c r="U390" i="1"/>
  <c r="U583" i="1"/>
  <c r="U413" i="1"/>
  <c r="U705" i="1"/>
  <c r="U937" i="1"/>
  <c r="U1051" i="1"/>
  <c r="U1203" i="1"/>
  <c r="U39" i="1"/>
  <c r="U103" i="1"/>
  <c r="U79" i="1"/>
  <c r="U177" i="1"/>
  <c r="U228" i="1"/>
  <c r="U191" i="1"/>
  <c r="U110" i="1"/>
  <c r="U318" i="1"/>
  <c r="U127" i="1"/>
  <c r="U251" i="1"/>
  <c r="U292" i="1"/>
  <c r="U296" i="1"/>
  <c r="U240" i="1"/>
  <c r="U293" i="1"/>
  <c r="U356" i="1"/>
  <c r="U391" i="1"/>
  <c r="U280" i="1"/>
  <c r="U638" i="1"/>
  <c r="U878" i="1"/>
  <c r="U597" i="1"/>
  <c r="U592" i="1"/>
  <c r="U683" i="1"/>
  <c r="U720" i="1"/>
  <c r="U772" i="1"/>
  <c r="U864" i="1"/>
  <c r="U952" i="1"/>
  <c r="U1119" i="1"/>
  <c r="U1056" i="1"/>
  <c r="U1054" i="1"/>
  <c r="U1071" i="1"/>
  <c r="U1132" i="1"/>
  <c r="U1244" i="1"/>
  <c r="U67" i="1"/>
  <c r="U32" i="1"/>
  <c r="U475" i="1"/>
  <c r="U15" i="1"/>
  <c r="U141" i="1"/>
  <c r="U180" i="1"/>
  <c r="U190" i="1"/>
  <c r="U192" i="1"/>
  <c r="U295" i="1"/>
  <c r="U299" i="1"/>
  <c r="U369" i="1"/>
  <c r="U407" i="1"/>
  <c r="U457" i="1"/>
  <c r="U462" i="1"/>
  <c r="U37" i="1"/>
  <c r="U109" i="1"/>
  <c r="U121" i="1"/>
  <c r="U174" i="1"/>
  <c r="U179" i="1"/>
  <c r="U204" i="1"/>
  <c r="U222" i="1"/>
  <c r="U255" i="1"/>
  <c r="U347" i="1"/>
  <c r="U540" i="1"/>
  <c r="U29" i="1"/>
  <c r="U40" i="1"/>
  <c r="U59" i="1"/>
  <c r="U70" i="1"/>
  <c r="U76" i="1"/>
  <c r="U93" i="1"/>
  <c r="U97" i="1"/>
  <c r="U158" i="1"/>
  <c r="U218" i="1"/>
  <c r="U366" i="1"/>
  <c r="U466" i="1"/>
  <c r="U467" i="1"/>
  <c r="U306" i="1"/>
  <c r="U359" i="1"/>
  <c r="U442" i="1"/>
  <c r="U511" i="1"/>
  <c r="U761" i="1"/>
  <c r="U362" i="1"/>
  <c r="U364" i="1"/>
  <c r="U502" i="1"/>
  <c r="U515" i="1"/>
  <c r="U483" i="1"/>
  <c r="U485" i="1"/>
  <c r="U577" i="1"/>
  <c r="U653" i="1"/>
  <c r="U662" i="1"/>
  <c r="U742" i="1"/>
  <c r="U632" i="1"/>
  <c r="U634" i="1"/>
  <c r="U711" i="1"/>
  <c r="U754" i="1"/>
  <c r="U843" i="1"/>
  <c r="U847" i="1"/>
  <c r="U947" i="1"/>
  <c r="U965" i="1"/>
  <c r="U593" i="1"/>
  <c r="U661" i="1"/>
  <c r="U712" i="1"/>
  <c r="U740" i="1"/>
  <c r="U775" i="1"/>
  <c r="U854" i="1"/>
  <c r="U870" i="1"/>
  <c r="U526" i="1"/>
  <c r="U530" i="1"/>
  <c r="U574" i="1"/>
  <c r="U831" i="1"/>
  <c r="U859" i="1"/>
  <c r="U890" i="1"/>
  <c r="U921" i="1"/>
  <c r="U957" i="1"/>
  <c r="U998" i="1"/>
  <c r="U855" i="1"/>
  <c r="U879" i="1"/>
  <c r="U887" i="1"/>
  <c r="U928" i="1"/>
  <c r="U840" i="1"/>
  <c r="U922" i="1"/>
  <c r="U931" i="1"/>
  <c r="U1065" i="1"/>
  <c r="U950" i="1"/>
  <c r="U1007" i="1"/>
  <c r="U1044" i="1"/>
  <c r="U1055" i="1"/>
  <c r="U1117" i="1"/>
  <c r="U1080" i="1"/>
  <c r="U1124" i="1"/>
  <c r="U1175" i="1"/>
  <c r="U1104" i="1"/>
  <c r="U1166" i="1"/>
  <c r="U1201" i="1"/>
  <c r="U1107" i="1"/>
  <c r="U1159" i="1"/>
  <c r="U1130" i="1"/>
  <c r="U1141" i="1"/>
  <c r="U1172" i="1"/>
  <c r="U1181" i="1"/>
  <c r="U1259" i="1"/>
  <c r="U1202" i="1"/>
  <c r="AH61" i="1"/>
  <c r="AU923" i="1"/>
  <c r="AH29" i="1"/>
  <c r="AU51" i="1"/>
  <c r="AH71" i="1"/>
  <c r="AH126" i="1"/>
  <c r="AU490" i="1"/>
  <c r="AH1195" i="1"/>
  <c r="AU1202" i="1"/>
  <c r="AH128" i="1"/>
  <c r="AU158" i="1"/>
  <c r="AH888" i="1"/>
  <c r="AU891" i="1"/>
  <c r="AH918" i="1"/>
  <c r="AU1013" i="1"/>
  <c r="AU120" i="1"/>
  <c r="AH1090" i="1"/>
  <c r="AU872" i="1"/>
  <c r="AU378" i="1"/>
  <c r="AH464" i="1"/>
  <c r="AU1224" i="1"/>
  <c r="AH109" i="1"/>
  <c r="AH587" i="1"/>
  <c r="AH470" i="1"/>
  <c r="AH199" i="1"/>
  <c r="AU86" i="1"/>
  <c r="AH932" i="1"/>
  <c r="AU67" i="1"/>
  <c r="AU116" i="1"/>
  <c r="AU125" i="1"/>
  <c r="AU257" i="1"/>
  <c r="AH313" i="1"/>
  <c r="AH372" i="1"/>
  <c r="AH505" i="1"/>
  <c r="AH522" i="1"/>
  <c r="AH878" i="1"/>
  <c r="AU1073" i="1"/>
  <c r="AU1153" i="1"/>
  <c r="AU113" i="1"/>
  <c r="AH864" i="1"/>
  <c r="AH48" i="1"/>
  <c r="AU71" i="1"/>
  <c r="AH158" i="1"/>
  <c r="AU228" i="1"/>
  <c r="AH586" i="1"/>
  <c r="AU246" i="1"/>
  <c r="AU60" i="1"/>
  <c r="AU70" i="1"/>
  <c r="AH89" i="1"/>
  <c r="AU101" i="1"/>
  <c r="AH121" i="1"/>
  <c r="AH181" i="1"/>
  <c r="AH460" i="1"/>
  <c r="AU17" i="1"/>
  <c r="AU58" i="1"/>
  <c r="AH410" i="1"/>
  <c r="AH363" i="1"/>
  <c r="AU53" i="1"/>
  <c r="AH94" i="1"/>
  <c r="AU169" i="1"/>
  <c r="AU182" i="1"/>
  <c r="AH362" i="1"/>
  <c r="AH479" i="1"/>
  <c r="AU467" i="1"/>
  <c r="AU74" i="1"/>
  <c r="AU204" i="1"/>
  <c r="AU248" i="1"/>
  <c r="AH1068" i="1"/>
  <c r="AH159" i="1"/>
  <c r="AH169" i="1"/>
  <c r="AH465" i="1"/>
  <c r="AH1115" i="1"/>
  <c r="AH1151" i="1"/>
  <c r="AH257" i="1"/>
  <c r="AU381" i="1"/>
  <c r="AH195" i="1"/>
  <c r="AH51" i="1"/>
  <c r="AH991" i="1"/>
  <c r="AH951" i="1"/>
  <c r="AH1061" i="1"/>
  <c r="AU107" i="1"/>
  <c r="AH156" i="1"/>
  <c r="AH371" i="1"/>
  <c r="AU375" i="1"/>
  <c r="AH18" i="1"/>
  <c r="AU18" i="1"/>
  <c r="AH903" i="1"/>
  <c r="AU1023" i="1"/>
  <c r="AH1134" i="1"/>
  <c r="AH1161" i="1"/>
  <c r="AH16" i="1"/>
  <c r="AH255" i="1"/>
  <c r="AH299" i="1"/>
  <c r="AH304" i="1"/>
  <c r="AH1190" i="1"/>
  <c r="AH1194" i="1"/>
  <c r="AU79" i="1"/>
  <c r="AH1079" i="1"/>
  <c r="AU932" i="1"/>
  <c r="AH26" i="1"/>
  <c r="AU131" i="1"/>
  <c r="AH183" i="1"/>
  <c r="AU197" i="1"/>
  <c r="AU1098" i="1"/>
  <c r="AH367" i="1"/>
  <c r="AH921" i="1"/>
  <c r="AU1261" i="1"/>
  <c r="AH1266" i="1"/>
  <c r="AH509" i="1"/>
  <c r="AU595" i="1"/>
  <c r="AU596" i="1"/>
  <c r="AH894" i="1"/>
  <c r="AU934" i="1"/>
  <c r="AU945" i="1"/>
  <c r="AH1191" i="1"/>
  <c r="AU1264" i="1"/>
  <c r="AH515" i="1"/>
  <c r="AH871" i="1"/>
  <c r="AH877" i="1"/>
  <c r="AH908" i="1"/>
  <c r="AH1054" i="1"/>
  <c r="AH1242" i="1"/>
  <c r="AU1115" i="1"/>
  <c r="AH1171" i="1"/>
  <c r="AU1218" i="1"/>
  <c r="AH829" i="1"/>
  <c r="AU885" i="1"/>
  <c r="AH942" i="1"/>
  <c r="AU995" i="1"/>
  <c r="AU1284" i="1"/>
  <c r="AU865" i="1"/>
  <c r="AU890" i="1"/>
  <c r="AH1049" i="1"/>
  <c r="AH1207" i="1"/>
  <c r="AU1206" i="1"/>
  <c r="AH1062" i="1"/>
  <c r="AH1087" i="1"/>
  <c r="AH1135" i="1"/>
  <c r="AH1149" i="1"/>
  <c r="AH1196" i="1"/>
  <c r="AU940" i="1"/>
  <c r="AH949" i="1"/>
  <c r="AH1156" i="1"/>
  <c r="AH1193" i="1"/>
  <c r="AU1170" i="1"/>
  <c r="AU1187" i="1"/>
  <c r="AU1086" i="1"/>
  <c r="AH1120" i="1"/>
  <c r="AU1272" i="1"/>
  <c r="AH138" i="1"/>
  <c r="AH185" i="1"/>
  <c r="AU73" i="1"/>
  <c r="U107" i="1"/>
  <c r="U184" i="1"/>
  <c r="AH59" i="1"/>
  <c r="U118" i="1"/>
  <c r="AH111" i="1"/>
  <c r="U131" i="1"/>
  <c r="U232" i="1"/>
  <c r="U16" i="1"/>
  <c r="AU16" i="1"/>
  <c r="AU29" i="1"/>
  <c r="AH41" i="1"/>
  <c r="AU49" i="1"/>
  <c r="U101" i="1"/>
  <c r="AU128" i="1"/>
  <c r="AH238" i="1"/>
  <c r="U60" i="1"/>
  <c r="AU61" i="1"/>
  <c r="AH101" i="1"/>
  <c r="AH280" i="1"/>
  <c r="AH32" i="1"/>
  <c r="AH39" i="1"/>
  <c r="AU66" i="1"/>
  <c r="AH76" i="1"/>
  <c r="AU77" i="1"/>
  <c r="U154" i="1"/>
  <c r="U282" i="1"/>
  <c r="AU462" i="1"/>
  <c r="AH15" i="1"/>
  <c r="U57" i="1"/>
  <c r="U61" i="1"/>
  <c r="AH66" i="1"/>
  <c r="U75" i="1"/>
  <c r="AH75" i="1"/>
  <c r="U94" i="1"/>
  <c r="U137" i="1"/>
  <c r="AH219" i="1"/>
  <c r="AU55" i="1"/>
  <c r="AU50" i="1"/>
  <c r="U51" i="1"/>
  <c r="U41" i="1"/>
  <c r="AH50" i="1"/>
  <c r="U66" i="1"/>
  <c r="AH17" i="1"/>
  <c r="U45" i="1"/>
  <c r="U77" i="1"/>
  <c r="AH77" i="1"/>
  <c r="AU104" i="1"/>
  <c r="U279" i="1"/>
  <c r="AH127" i="1"/>
  <c r="U50" i="1"/>
  <c r="AH63" i="1"/>
  <c r="AH67" i="1"/>
  <c r="AH74" i="1"/>
  <c r="AH125" i="1"/>
  <c r="U126" i="1"/>
  <c r="U53" i="1"/>
  <c r="AU57" i="1"/>
  <c r="AH69" i="1"/>
  <c r="U102" i="1"/>
  <c r="U153" i="1"/>
  <c r="AH153" i="1"/>
  <c r="U250" i="1"/>
  <c r="U65" i="1"/>
  <c r="AU65" i="1"/>
  <c r="AU102" i="1"/>
  <c r="AH137" i="1"/>
  <c r="AU141" i="1"/>
  <c r="AU153" i="1"/>
  <c r="AH155" i="1"/>
  <c r="AU133" i="1"/>
  <c r="AH136" i="1"/>
  <c r="AH140" i="1"/>
  <c r="U78" i="1"/>
  <c r="AU154" i="1"/>
  <c r="U17" i="1"/>
  <c r="U38" i="1"/>
  <c r="AH45" i="1"/>
  <c r="AH86" i="1"/>
  <c r="AH107" i="1"/>
  <c r="U133" i="1"/>
  <c r="AU52" i="1"/>
  <c r="U55" i="1"/>
  <c r="AU97" i="1"/>
  <c r="AH104" i="1"/>
  <c r="U130" i="1"/>
  <c r="U155" i="1"/>
  <c r="AU221" i="1"/>
  <c r="AH73" i="1"/>
  <c r="U196" i="1"/>
  <c r="U214" i="1"/>
  <c r="U238" i="1"/>
  <c r="U63" i="1"/>
  <c r="AH90" i="1"/>
  <c r="U91" i="1"/>
  <c r="AH118" i="1"/>
  <c r="AU119" i="1"/>
  <c r="AU130" i="1"/>
  <c r="U219" i="1"/>
  <c r="AH78" i="1"/>
  <c r="AU106" i="1"/>
  <c r="AH110" i="1"/>
  <c r="AU132" i="1"/>
  <c r="AU15" i="1"/>
  <c r="AH52" i="1"/>
  <c r="AH91" i="1"/>
  <c r="U92" i="1"/>
  <c r="AH93" i="1"/>
  <c r="U96" i="1"/>
  <c r="U119" i="1"/>
  <c r="U120" i="1"/>
  <c r="U246" i="1"/>
  <c r="AU369" i="1"/>
  <c r="U26" i="1"/>
  <c r="U52" i="1"/>
  <c r="AH58" i="1"/>
  <c r="AU59" i="1"/>
  <c r="U69" i="1"/>
  <c r="AH79" i="1"/>
  <c r="AU110" i="1"/>
  <c r="AH113" i="1"/>
  <c r="U140" i="1"/>
  <c r="AH234" i="1"/>
  <c r="U237" i="1"/>
  <c r="U256" i="1"/>
  <c r="U319" i="1"/>
  <c r="AU48" i="1"/>
  <c r="U56" i="1"/>
  <c r="U86" i="1"/>
  <c r="AH130" i="1"/>
  <c r="AH131" i="1"/>
  <c r="AU156" i="1"/>
  <c r="U160" i="1"/>
  <c r="AH160" i="1"/>
  <c r="AU160" i="1"/>
  <c r="AH186" i="1"/>
  <c r="AH196" i="1"/>
  <c r="U207" i="1"/>
  <c r="AH237" i="1"/>
  <c r="AH463" i="1"/>
  <c r="U194" i="1"/>
  <c r="U227" i="1"/>
  <c r="U368" i="1"/>
  <c r="AH202" i="1"/>
  <c r="AU223" i="1"/>
  <c r="AU252" i="1"/>
  <c r="U297" i="1"/>
  <c r="AH312" i="1"/>
  <c r="U670" i="1"/>
  <c r="AU244" i="1"/>
  <c r="AH297" i="1"/>
  <c r="AU155" i="1"/>
  <c r="U197" i="1"/>
  <c r="AH233" i="1"/>
  <c r="AH244" i="1"/>
  <c r="AH249" i="1"/>
  <c r="AU56" i="1"/>
  <c r="AH70" i="1"/>
  <c r="AU98" i="1"/>
  <c r="U104" i="1"/>
  <c r="AH106" i="1"/>
  <c r="AU109" i="1"/>
  <c r="U123" i="1"/>
  <c r="U125" i="1"/>
  <c r="AH132" i="1"/>
  <c r="U176" i="1"/>
  <c r="AH49" i="1"/>
  <c r="AH53" i="1"/>
  <c r="U71" i="1"/>
  <c r="AU81" i="1"/>
  <c r="U106" i="1"/>
  <c r="AH123" i="1"/>
  <c r="AU207" i="1"/>
  <c r="U244" i="1"/>
  <c r="AH95" i="1"/>
  <c r="AU111" i="1"/>
  <c r="U114" i="1"/>
  <c r="AU114" i="1"/>
  <c r="AU118" i="1"/>
  <c r="AU121" i="1"/>
  <c r="AU126" i="1"/>
  <c r="U136" i="1"/>
  <c r="U156" i="1"/>
  <c r="AU205" i="1"/>
  <c r="U206" i="1"/>
  <c r="AH256" i="1"/>
  <c r="AH55" i="1"/>
  <c r="AH60" i="1"/>
  <c r="U73" i="1"/>
  <c r="U89" i="1"/>
  <c r="AU95" i="1"/>
  <c r="AH97" i="1"/>
  <c r="U111" i="1"/>
  <c r="AH141" i="1"/>
  <c r="AU219" i="1"/>
  <c r="AH221" i="1"/>
  <c r="AH226" i="1"/>
  <c r="AH240" i="1"/>
  <c r="AU255" i="1"/>
  <c r="AU466" i="1"/>
  <c r="U18" i="1"/>
  <c r="AU26" i="1"/>
  <c r="U48" i="1"/>
  <c r="AH57" i="1"/>
  <c r="AH65" i="1"/>
  <c r="AU75" i="1"/>
  <c r="AH103" i="1"/>
  <c r="AU103" i="1"/>
  <c r="U113" i="1"/>
  <c r="AU123" i="1"/>
  <c r="U157" i="1"/>
  <c r="U198" i="1"/>
  <c r="U215" i="1"/>
  <c r="U230" i="1"/>
  <c r="U242" i="1"/>
  <c r="AH302" i="1"/>
  <c r="U333" i="1"/>
  <c r="U336" i="1"/>
  <c r="AU69" i="1"/>
  <c r="U81" i="1"/>
  <c r="U90" i="1"/>
  <c r="AH92" i="1"/>
  <c r="U128" i="1"/>
  <c r="U132" i="1"/>
  <c r="AH232" i="1"/>
  <c r="AU298" i="1"/>
  <c r="AH310" i="1"/>
  <c r="U384" i="1"/>
  <c r="AU579" i="1"/>
  <c r="U181" i="1"/>
  <c r="U301" i="1"/>
  <c r="AH319" i="1"/>
  <c r="U363" i="1"/>
  <c r="U183" i="1"/>
  <c r="AU198" i="1"/>
  <c r="AH200" i="1"/>
  <c r="AH242" i="1"/>
  <c r="AH283" i="1"/>
  <c r="U248" i="1"/>
  <c r="U253" i="1"/>
  <c r="AH170" i="1"/>
  <c r="AU181" i="1"/>
  <c r="AH197" i="1"/>
  <c r="U208" i="1"/>
  <c r="U212" i="1"/>
  <c r="AU254" i="1"/>
  <c r="AH591" i="1"/>
  <c r="AH208" i="1"/>
  <c r="U221" i="1"/>
  <c r="AH223" i="1"/>
  <c r="U249" i="1"/>
  <c r="AH301" i="1"/>
  <c r="U381" i="1"/>
  <c r="U528" i="1"/>
  <c r="AU157" i="1"/>
  <c r="U217" i="1"/>
  <c r="U375" i="1"/>
  <c r="AH579" i="1"/>
  <c r="AH295" i="1"/>
  <c r="U310" i="1"/>
  <c r="AH315" i="1"/>
  <c r="U371" i="1"/>
  <c r="U481" i="1"/>
  <c r="U178" i="1"/>
  <c r="U220" i="1"/>
  <c r="AH231" i="1"/>
  <c r="U252" i="1"/>
  <c r="U254" i="1"/>
  <c r="AH298" i="1"/>
  <c r="AH366" i="1"/>
  <c r="AU364" i="1"/>
  <c r="AU386" i="1"/>
  <c r="U568" i="1"/>
  <c r="U522" i="1"/>
  <c r="AH481" i="1"/>
  <c r="U680" i="1"/>
  <c r="AH241" i="1"/>
  <c r="U449" i="1"/>
  <c r="AH514" i="1"/>
  <c r="AH580" i="1"/>
  <c r="U518" i="1"/>
  <c r="AU518" i="1"/>
  <c r="AH577" i="1"/>
  <c r="U594" i="1"/>
  <c r="U397" i="1"/>
  <c r="U566" i="1"/>
  <c r="U98" i="1"/>
  <c r="U116" i="1"/>
  <c r="AU159" i="1"/>
  <c r="AH180" i="1"/>
  <c r="U186" i="1"/>
  <c r="AU203" i="1"/>
  <c r="AH205" i="1"/>
  <c r="U235" i="1"/>
  <c r="AH248" i="1"/>
  <c r="AH251" i="1"/>
  <c r="AU251" i="1"/>
  <c r="AH253" i="1"/>
  <c r="U352" i="1"/>
  <c r="AU362" i="1"/>
  <c r="U367" i="1"/>
  <c r="AH384" i="1"/>
  <c r="AH450" i="1"/>
  <c r="AU450" i="1"/>
  <c r="U490" i="1"/>
  <c r="U514" i="1"/>
  <c r="U644" i="1"/>
  <c r="U36" i="1"/>
  <c r="AH38" i="1"/>
  <c r="AU76" i="1"/>
  <c r="AH96" i="1"/>
  <c r="AH98" i="1"/>
  <c r="AH116" i="1"/>
  <c r="U159" i="1"/>
  <c r="AU185" i="1"/>
  <c r="AU222" i="1"/>
  <c r="AH252" i="1"/>
  <c r="AU253" i="1"/>
  <c r="AH254" i="1"/>
  <c r="AU256" i="1"/>
  <c r="AH296" i="1"/>
  <c r="U307" i="1"/>
  <c r="AH336" i="1"/>
  <c r="U396" i="1"/>
  <c r="AU463" i="1"/>
  <c r="U576" i="1"/>
  <c r="AH120" i="1"/>
  <c r="AU200" i="1"/>
  <c r="AU233" i="1"/>
  <c r="AH235" i="1"/>
  <c r="U247" i="1"/>
  <c r="AH293" i="1"/>
  <c r="AU296" i="1"/>
  <c r="AH307" i="1"/>
  <c r="AH407" i="1"/>
  <c r="AH467" i="1"/>
  <c r="AU489" i="1"/>
  <c r="AH40" i="1"/>
  <c r="AU63" i="1"/>
  <c r="AU140" i="1"/>
  <c r="U175" i="1"/>
  <c r="U182" i="1"/>
  <c r="AH184" i="1"/>
  <c r="U185" i="1"/>
  <c r="AH204" i="1"/>
  <c r="AU208" i="1"/>
  <c r="AH228" i="1"/>
  <c r="AH250" i="1"/>
  <c r="AU250" i="1"/>
  <c r="U290" i="1"/>
  <c r="AH290" i="1"/>
  <c r="AH391" i="1"/>
  <c r="AH483" i="1"/>
  <c r="AU484" i="1"/>
  <c r="U493" i="1"/>
  <c r="AH56" i="1"/>
  <c r="AU78" i="1"/>
  <c r="AH102" i="1"/>
  <c r="AH157" i="1"/>
  <c r="U195" i="1"/>
  <c r="AH198" i="1"/>
  <c r="AU202" i="1"/>
  <c r="U203" i="1"/>
  <c r="AH220" i="1"/>
  <c r="U223" i="1"/>
  <c r="AU234" i="1"/>
  <c r="AH245" i="1"/>
  <c r="AH292" i="1"/>
  <c r="U169" i="1"/>
  <c r="AH182" i="1"/>
  <c r="AU184" i="1"/>
  <c r="AU186" i="1"/>
  <c r="U199" i="1"/>
  <c r="AH206" i="1"/>
  <c r="U316" i="1"/>
  <c r="AH594" i="1"/>
  <c r="AU869" i="1"/>
  <c r="AU899" i="1"/>
  <c r="AH119" i="1"/>
  <c r="U193" i="1"/>
  <c r="AH203" i="1"/>
  <c r="U236" i="1"/>
  <c r="AH247" i="1"/>
  <c r="AU247" i="1"/>
  <c r="AU249" i="1"/>
  <c r="AH394" i="1"/>
  <c r="U417" i="1"/>
  <c r="AH420" i="1"/>
  <c r="AU486" i="1"/>
  <c r="AU488" i="1"/>
  <c r="U494" i="1"/>
  <c r="U499" i="1"/>
  <c r="U858" i="1"/>
  <c r="AU127" i="1"/>
  <c r="U200" i="1"/>
  <c r="U205" i="1"/>
  <c r="AH207" i="1"/>
  <c r="AH218" i="1"/>
  <c r="U225" i="1"/>
  <c r="AH227" i="1"/>
  <c r="AU245" i="1"/>
  <c r="AH246" i="1"/>
  <c r="AH388" i="1"/>
  <c r="AU388" i="1"/>
  <c r="U405" i="1"/>
  <c r="AU420" i="1"/>
  <c r="U446" i="1"/>
  <c r="AH473" i="1"/>
  <c r="AH475" i="1"/>
  <c r="AH486" i="1"/>
  <c r="AH575" i="1"/>
  <c r="AH583" i="1"/>
  <c r="U74" i="1"/>
  <c r="U58" i="1"/>
  <c r="AH114" i="1"/>
  <c r="AH133" i="1"/>
  <c r="AU32" i="1"/>
  <c r="AH81" i="1"/>
  <c r="U95" i="1"/>
  <c r="U138" i="1"/>
  <c r="AH154" i="1"/>
  <c r="U241" i="1"/>
  <c r="U309" i="1"/>
  <c r="U393" i="1"/>
  <c r="AH393" i="1"/>
  <c r="U394" i="1"/>
  <c r="U420" i="1"/>
  <c r="AH471" i="1"/>
  <c r="U484" i="1"/>
  <c r="AH512" i="1"/>
  <c r="AH518" i="1"/>
  <c r="AH521" i="1"/>
  <c r="AH592" i="1"/>
  <c r="U682" i="1"/>
  <c r="AU170" i="1"/>
  <c r="U213" i="1"/>
  <c r="AU302" i="1"/>
  <c r="AH375" i="1"/>
  <c r="AU465" i="1"/>
  <c r="U500" i="1"/>
  <c r="U537" i="1"/>
  <c r="AH578" i="1"/>
  <c r="AU580" i="1"/>
  <c r="U839" i="1"/>
  <c r="AU1097" i="1"/>
  <c r="U505" i="1"/>
  <c r="AH511" i="1"/>
  <c r="U582" i="1"/>
  <c r="U216" i="1"/>
  <c r="AH230" i="1"/>
  <c r="U234" i="1"/>
  <c r="U288" i="1"/>
  <c r="U509" i="1"/>
  <c r="AH596" i="1"/>
  <c r="AH309" i="1"/>
  <c r="U378" i="1"/>
  <c r="AH417" i="1"/>
  <c r="AU449" i="1"/>
  <c r="AU482" i="1"/>
  <c r="U538" i="1"/>
  <c r="U313" i="1"/>
  <c r="U315" i="1"/>
  <c r="U351" i="1"/>
  <c r="U361" i="1"/>
  <c r="AH369" i="1"/>
  <c r="U372" i="1"/>
  <c r="U374" i="1"/>
  <c r="U461" i="1"/>
  <c r="U473" i="1"/>
  <c r="AU477" i="1"/>
  <c r="AH482" i="1"/>
  <c r="AU485" i="1"/>
  <c r="U506" i="1"/>
  <c r="U654" i="1"/>
  <c r="AU206" i="1"/>
  <c r="U231" i="1"/>
  <c r="U298" i="1"/>
  <c r="AH316" i="1"/>
  <c r="AH318" i="1"/>
  <c r="AH374" i="1"/>
  <c r="AH462" i="1"/>
  <c r="U496" i="1"/>
  <c r="U508" i="1"/>
  <c r="U714" i="1"/>
  <c r="AH222" i="1"/>
  <c r="U304" i="1"/>
  <c r="AU307" i="1"/>
  <c r="U312" i="1"/>
  <c r="U349" i="1"/>
  <c r="U355" i="1"/>
  <c r="U358" i="1"/>
  <c r="AH364" i="1"/>
  <c r="AU367" i="1"/>
  <c r="U443" i="1"/>
  <c r="U444" i="1"/>
  <c r="U458" i="1"/>
  <c r="AH469" i="1"/>
  <c r="AU483" i="1"/>
  <c r="AH588" i="1"/>
  <c r="U631" i="1"/>
  <c r="U703" i="1"/>
  <c r="U896" i="1"/>
  <c r="U202" i="1"/>
  <c r="U226" i="1"/>
  <c r="AH236" i="1"/>
  <c r="U245" i="1"/>
  <c r="AH378" i="1"/>
  <c r="U464" i="1"/>
  <c r="U482" i="1"/>
  <c r="AH484" i="1"/>
  <c r="U588" i="1"/>
  <c r="AH833" i="1"/>
  <c r="AH893" i="1"/>
  <c r="U283" i="1"/>
  <c r="AH333" i="1"/>
  <c r="AU372" i="1"/>
  <c r="U386" i="1"/>
  <c r="AH390" i="1"/>
  <c r="AU410" i="1"/>
  <c r="U445" i="1"/>
  <c r="U448" i="1"/>
  <c r="AH477" i="1"/>
  <c r="U487" i="1"/>
  <c r="U765" i="1"/>
  <c r="AU892" i="1"/>
  <c r="AH461" i="1"/>
  <c r="U465" i="1"/>
  <c r="AH490" i="1"/>
  <c r="AH517" i="1"/>
  <c r="U520" i="1"/>
  <c r="AH574" i="1"/>
  <c r="AH585" i="1"/>
  <c r="AH959" i="1"/>
  <c r="AU384" i="1"/>
  <c r="AH386" i="1"/>
  <c r="U410" i="1"/>
  <c r="U447" i="1"/>
  <c r="U534" i="1"/>
  <c r="AU574" i="1"/>
  <c r="AH590" i="1"/>
  <c r="U686" i="1"/>
  <c r="U353" i="1"/>
  <c r="AU394" i="1"/>
  <c r="U460" i="1"/>
  <c r="U472" i="1"/>
  <c r="U486" i="1"/>
  <c r="U503" i="1"/>
  <c r="U519" i="1"/>
  <c r="AH520" i="1"/>
  <c r="U578" i="1"/>
  <c r="U679" i="1"/>
  <c r="U734" i="1"/>
  <c r="AU879" i="1"/>
  <c r="U348" i="1"/>
  <c r="U377" i="1"/>
  <c r="AU391" i="1"/>
  <c r="AH449" i="1"/>
  <c r="U450" i="1"/>
  <c r="U455" i="1"/>
  <c r="U480" i="1"/>
  <c r="U488" i="1"/>
  <c r="U595" i="1"/>
  <c r="U635" i="1"/>
  <c r="U665" i="1"/>
  <c r="U684" i="1"/>
  <c r="U700" i="1"/>
  <c r="AH361" i="1"/>
  <c r="AH368" i="1"/>
  <c r="AU461" i="1"/>
  <c r="AH472" i="1"/>
  <c r="AH485" i="1"/>
  <c r="AH488" i="1"/>
  <c r="U495" i="1"/>
  <c r="U531" i="1"/>
  <c r="AU577" i="1"/>
  <c r="AH593" i="1"/>
  <c r="U681" i="1"/>
  <c r="U702" i="1"/>
  <c r="U730" i="1"/>
  <c r="U302" i="1"/>
  <c r="U388" i="1"/>
  <c r="AU417" i="1"/>
  <c r="U456" i="1"/>
  <c r="U470" i="1"/>
  <c r="AH489" i="1"/>
  <c r="AH597" i="1"/>
  <c r="AH837" i="1"/>
  <c r="AU464" i="1"/>
  <c r="AH480" i="1"/>
  <c r="U535" i="1"/>
  <c r="U666" i="1"/>
  <c r="U726" i="1"/>
  <c r="U776" i="1"/>
  <c r="AH381" i="1"/>
  <c r="U647" i="1"/>
  <c r="U773" i="1"/>
  <c r="U853" i="1"/>
  <c r="AH466" i="1"/>
  <c r="U469" i="1"/>
  <c r="U477" i="1"/>
  <c r="AU481" i="1"/>
  <c r="U529" i="1"/>
  <c r="AU575" i="1"/>
  <c r="AU578" i="1"/>
  <c r="U580" i="1"/>
  <c r="AU882" i="1"/>
  <c r="U454" i="1"/>
  <c r="U471" i="1"/>
  <c r="AU479" i="1"/>
  <c r="AU480" i="1"/>
  <c r="AH487" i="1"/>
  <c r="U489" i="1"/>
  <c r="U567" i="1"/>
  <c r="U591" i="1"/>
  <c r="U648" i="1"/>
  <c r="AH836" i="1"/>
  <c r="U463" i="1"/>
  <c r="AU487" i="1"/>
  <c r="AH508" i="1"/>
  <c r="U569" i="1"/>
  <c r="U572" i="1"/>
  <c r="AH582" i="1"/>
  <c r="U585" i="1"/>
  <c r="U764" i="1"/>
  <c r="U497" i="1"/>
  <c r="AH506" i="1"/>
  <c r="AH599" i="1"/>
  <c r="U663" i="1"/>
  <c r="U676" i="1"/>
  <c r="U766" i="1"/>
  <c r="AU832" i="1"/>
  <c r="U512" i="1"/>
  <c r="U517" i="1"/>
  <c r="U532" i="1"/>
  <c r="U541" i="1"/>
  <c r="AH581" i="1"/>
  <c r="AU582" i="1"/>
  <c r="U650" i="1"/>
  <c r="U733" i="1"/>
  <c r="AU597" i="1"/>
  <c r="AH519" i="1"/>
  <c r="U521" i="1"/>
  <c r="U651" i="1"/>
  <c r="U756" i="1"/>
  <c r="AU878" i="1"/>
  <c r="AH576" i="1"/>
  <c r="AU581" i="1"/>
  <c r="U596" i="1"/>
  <c r="U706" i="1"/>
  <c r="U745" i="1"/>
  <c r="U845" i="1"/>
  <c r="U860" i="1"/>
  <c r="AU905" i="1"/>
  <c r="AU576" i="1"/>
  <c r="U581" i="1"/>
  <c r="AU583" i="1"/>
  <c r="U675" i="1"/>
  <c r="U752" i="1"/>
  <c r="U763" i="1"/>
  <c r="AH905" i="1"/>
  <c r="AH595" i="1"/>
  <c r="U704" i="1"/>
  <c r="U836" i="1"/>
  <c r="U897" i="1"/>
  <c r="U575" i="1"/>
  <c r="U579" i="1"/>
  <c r="U586" i="1"/>
  <c r="U587" i="1"/>
  <c r="U715" i="1"/>
  <c r="AU460" i="1"/>
  <c r="U570" i="1"/>
  <c r="U599" i="1"/>
  <c r="U664" i="1"/>
  <c r="U671" i="1"/>
  <c r="U692" i="1"/>
  <c r="U743" i="1"/>
  <c r="U590" i="1"/>
  <c r="U636" i="1"/>
  <c r="U673" i="1"/>
  <c r="U724" i="1"/>
  <c r="AU863" i="1"/>
  <c r="AU911" i="1"/>
  <c r="U642" i="1"/>
  <c r="U691" i="1"/>
  <c r="U755" i="1"/>
  <c r="U771" i="1"/>
  <c r="U785" i="1"/>
  <c r="AH899" i="1"/>
  <c r="U941" i="1"/>
  <c r="U639" i="1"/>
  <c r="U645" i="1"/>
  <c r="U660" i="1"/>
  <c r="AH965" i="1"/>
  <c r="AU594" i="1"/>
  <c r="U735" i="1"/>
  <c r="U741" i="1"/>
  <c r="U844" i="1"/>
  <c r="AH875" i="1"/>
  <c r="AH939" i="1"/>
  <c r="U701" i="1"/>
  <c r="U753" i="1"/>
  <c r="U762" i="1"/>
  <c r="U830" i="1"/>
  <c r="U876" i="1"/>
  <c r="AH876" i="1"/>
  <c r="U633" i="1"/>
  <c r="U694" i="1"/>
  <c r="AU834" i="1"/>
  <c r="U874" i="1"/>
  <c r="U888" i="1"/>
  <c r="U889" i="1"/>
  <c r="U949" i="1"/>
  <c r="AH890" i="1"/>
  <c r="AH902" i="1"/>
  <c r="AH1046" i="1"/>
  <c r="U641" i="1"/>
  <c r="U713" i="1"/>
  <c r="U744" i="1"/>
  <c r="U760" i="1"/>
  <c r="AU965" i="1"/>
  <c r="U1047" i="1"/>
  <c r="AH886" i="1"/>
  <c r="U1001" i="1"/>
  <c r="U834" i="1"/>
  <c r="U838" i="1"/>
  <c r="AU846" i="1"/>
  <c r="U880" i="1"/>
  <c r="AU937" i="1"/>
  <c r="AU993" i="1"/>
  <c r="U672" i="1"/>
  <c r="U721" i="1"/>
  <c r="U723" i="1"/>
  <c r="AH866" i="1"/>
  <c r="AH880" i="1"/>
  <c r="U1046" i="1"/>
  <c r="U674" i="1"/>
  <c r="U690" i="1"/>
  <c r="U725" i="1"/>
  <c r="U746" i="1"/>
  <c r="U770" i="1"/>
  <c r="U774" i="1"/>
  <c r="U850" i="1"/>
  <c r="U892" i="1"/>
  <c r="U696" i="1"/>
  <c r="U710" i="1"/>
  <c r="U751" i="1"/>
  <c r="AU868" i="1"/>
  <c r="AU880" i="1"/>
  <c r="U898" i="1"/>
  <c r="AH948" i="1"/>
  <c r="U685" i="1"/>
  <c r="U693" i="1"/>
  <c r="U716" i="1"/>
  <c r="U731" i="1"/>
  <c r="AH865" i="1"/>
  <c r="AU887" i="1"/>
  <c r="AH892" i="1"/>
  <c r="AH900" i="1"/>
  <c r="U786" i="1"/>
  <c r="AH830" i="1"/>
  <c r="AU831" i="1"/>
  <c r="AH840" i="1"/>
  <c r="U851" i="1"/>
  <c r="AH853" i="1"/>
  <c r="AH859" i="1"/>
  <c r="AU867" i="1"/>
  <c r="AU875" i="1"/>
  <c r="U903" i="1"/>
  <c r="U907" i="1"/>
  <c r="U930" i="1"/>
  <c r="AU930" i="1"/>
  <c r="AH933" i="1"/>
  <c r="AU933" i="1"/>
  <c r="U695" i="1"/>
  <c r="U833" i="1"/>
  <c r="AH838" i="1"/>
  <c r="U868" i="1"/>
  <c r="U781" i="1"/>
  <c r="U783" i="1"/>
  <c r="U841" i="1"/>
  <c r="AH848" i="1"/>
  <c r="AU893" i="1"/>
  <c r="AH910" i="1"/>
  <c r="U918" i="1"/>
  <c r="AH993" i="1"/>
  <c r="AH1040" i="1"/>
  <c r="U784" i="1"/>
  <c r="AH839" i="1"/>
  <c r="AH845" i="1"/>
  <c r="U865" i="1"/>
  <c r="U871" i="1"/>
  <c r="U899" i="1"/>
  <c r="AH912" i="1"/>
  <c r="AU922" i="1"/>
  <c r="AH1029" i="1"/>
  <c r="U782" i="1"/>
  <c r="U832" i="1"/>
  <c r="AH841" i="1"/>
  <c r="U846" i="1"/>
  <c r="U872" i="1"/>
  <c r="AH889" i="1"/>
  <c r="AU948" i="1"/>
  <c r="AU1007" i="1"/>
  <c r="U732" i="1"/>
  <c r="U750" i="1"/>
  <c r="AU839" i="1"/>
  <c r="AU904" i="1"/>
  <c r="U909" i="1"/>
  <c r="AH945" i="1"/>
  <c r="AH1007" i="1"/>
  <c r="U736" i="1"/>
  <c r="U780" i="1"/>
  <c r="AH832" i="1"/>
  <c r="AH872" i="1"/>
  <c r="AU876" i="1"/>
  <c r="U891" i="1"/>
  <c r="U900" i="1"/>
  <c r="AH914" i="1"/>
  <c r="U945" i="1"/>
  <c r="U829" i="1"/>
  <c r="U863" i="1"/>
  <c r="AU864" i="1"/>
  <c r="U867" i="1"/>
  <c r="AU912" i="1"/>
  <c r="U916" i="1"/>
  <c r="AH920" i="1"/>
  <c r="AU949" i="1"/>
  <c r="U951" i="1"/>
  <c r="AU833" i="1"/>
  <c r="U869" i="1"/>
  <c r="AH870" i="1"/>
  <c r="U883" i="1"/>
  <c r="AH885" i="1"/>
  <c r="AH897" i="1"/>
  <c r="AH907" i="1"/>
  <c r="U924" i="1"/>
  <c r="AU935" i="1"/>
  <c r="AH953" i="1"/>
  <c r="AU991" i="1"/>
  <c r="AU870" i="1"/>
  <c r="U882" i="1"/>
  <c r="AU898" i="1"/>
  <c r="U901" i="1"/>
  <c r="AU901" i="1"/>
  <c r="AU902" i="1"/>
  <c r="U908" i="1"/>
  <c r="AU910" i="1"/>
  <c r="U915" i="1"/>
  <c r="AH924" i="1"/>
  <c r="AH927" i="1"/>
  <c r="AU1025" i="1"/>
  <c r="AU866" i="1"/>
  <c r="AH869" i="1"/>
  <c r="AH881" i="1"/>
  <c r="AU883" i="1"/>
  <c r="AH896" i="1"/>
  <c r="AH913" i="1"/>
  <c r="AU950" i="1"/>
  <c r="AH834" i="1"/>
  <c r="U837" i="1"/>
  <c r="AH846" i="1"/>
  <c r="AH867" i="1"/>
  <c r="AH868" i="1"/>
  <c r="U893" i="1"/>
  <c r="AU915" i="1"/>
  <c r="AH923" i="1"/>
  <c r="U932" i="1"/>
  <c r="AH1013" i="1"/>
  <c r="U866" i="1"/>
  <c r="AU874" i="1"/>
  <c r="AU894" i="1"/>
  <c r="AH911" i="1"/>
  <c r="U923" i="1"/>
  <c r="AH931" i="1"/>
  <c r="AU952" i="1"/>
  <c r="AH847" i="1"/>
  <c r="U848" i="1"/>
  <c r="AH887" i="1"/>
  <c r="AU897" i="1"/>
  <c r="U911" i="1"/>
  <c r="AU921" i="1"/>
  <c r="AH928" i="1"/>
  <c r="AH929" i="1"/>
  <c r="AU929" i="1"/>
  <c r="AU931" i="1"/>
  <c r="U963" i="1"/>
  <c r="AH831" i="1"/>
  <c r="U852" i="1"/>
  <c r="U875" i="1"/>
  <c r="AU941" i="1"/>
  <c r="U944" i="1"/>
  <c r="AU944" i="1"/>
  <c r="U948" i="1"/>
  <c r="U1013" i="1"/>
  <c r="U1014" i="1"/>
  <c r="AH1025" i="1"/>
  <c r="U1029" i="1"/>
  <c r="AH1101" i="1"/>
  <c r="AU871" i="1"/>
  <c r="U885" i="1"/>
  <c r="U886" i="1"/>
  <c r="AH898" i="1"/>
  <c r="U905" i="1"/>
  <c r="AH909" i="1"/>
  <c r="U877" i="1"/>
  <c r="AH891" i="1"/>
  <c r="AU896" i="1"/>
  <c r="AU908" i="1"/>
  <c r="AU913" i="1"/>
  <c r="U938" i="1"/>
  <c r="AH961" i="1"/>
  <c r="AU961" i="1"/>
  <c r="AH963" i="1"/>
  <c r="U1025" i="1"/>
  <c r="AH863" i="1"/>
  <c r="AH882" i="1"/>
  <c r="U929" i="1"/>
  <c r="AH938" i="1"/>
  <c r="U940" i="1"/>
  <c r="AU877" i="1"/>
  <c r="AH883" i="1"/>
  <c r="AU888" i="1"/>
  <c r="AU903" i="1"/>
  <c r="U904" i="1"/>
  <c r="AU909" i="1"/>
  <c r="U910" i="1"/>
  <c r="U942" i="1"/>
  <c r="AU947" i="1"/>
  <c r="AU951" i="1"/>
  <c r="AH874" i="1"/>
  <c r="AU900" i="1"/>
  <c r="AU916" i="1"/>
  <c r="U927" i="1"/>
  <c r="AU953" i="1"/>
  <c r="U959" i="1"/>
  <c r="AU881" i="1"/>
  <c r="U913" i="1"/>
  <c r="U1017" i="1"/>
  <c r="AH1052" i="1"/>
  <c r="AH1114" i="1"/>
  <c r="U902" i="1"/>
  <c r="AU907" i="1"/>
  <c r="AH941" i="1"/>
  <c r="AH944" i="1"/>
  <c r="AU1029" i="1"/>
  <c r="U881" i="1"/>
  <c r="AU886" i="1"/>
  <c r="AU889" i="1"/>
  <c r="AH915" i="1"/>
  <c r="AH934" i="1"/>
  <c r="AU957" i="1"/>
  <c r="U1016" i="1"/>
  <c r="AH1027" i="1"/>
  <c r="U912" i="1"/>
  <c r="U935" i="1"/>
  <c r="AU942" i="1"/>
  <c r="U1003" i="1"/>
  <c r="AH1032" i="1"/>
  <c r="AU1166" i="1"/>
  <c r="AH901" i="1"/>
  <c r="AH935" i="1"/>
  <c r="AH940" i="1"/>
  <c r="AH1023" i="1"/>
  <c r="AU1032" i="1"/>
  <c r="AU1106" i="1"/>
  <c r="AH904" i="1"/>
  <c r="AU914" i="1"/>
  <c r="AU927" i="1"/>
  <c r="AH950" i="1"/>
  <c r="U991" i="1"/>
  <c r="U914" i="1"/>
  <c r="AU924" i="1"/>
  <c r="AU928" i="1"/>
  <c r="AH947" i="1"/>
  <c r="AU963" i="1"/>
  <c r="AH879" i="1"/>
  <c r="U894" i="1"/>
  <c r="AH930" i="1"/>
  <c r="U1074" i="1"/>
  <c r="AU918" i="1"/>
  <c r="U920" i="1"/>
  <c r="AU920" i="1"/>
  <c r="AH937" i="1"/>
  <c r="AH952" i="1"/>
  <c r="AH1001" i="1"/>
  <c r="AU1014" i="1"/>
  <c r="U1018" i="1"/>
  <c r="U1032" i="1"/>
  <c r="AH1053" i="1"/>
  <c r="U1145" i="1"/>
  <c r="U993" i="1"/>
  <c r="U1094" i="1"/>
  <c r="U997" i="1"/>
  <c r="AU1001" i="1"/>
  <c r="U1131" i="1"/>
  <c r="U934" i="1"/>
  <c r="AU938" i="1"/>
  <c r="U939" i="1"/>
  <c r="AU939" i="1"/>
  <c r="U1050" i="1"/>
  <c r="U961" i="1"/>
  <c r="U995" i="1"/>
  <c r="U1000" i="1"/>
  <c r="AH1055" i="1"/>
  <c r="AH916" i="1"/>
  <c r="AH922" i="1"/>
  <c r="U933" i="1"/>
  <c r="AH957" i="1"/>
  <c r="AU959" i="1"/>
  <c r="U1027" i="1"/>
  <c r="U1057" i="1"/>
  <c r="AH1085" i="1"/>
  <c r="AH995" i="1"/>
  <c r="U1112" i="1"/>
  <c r="AU1147" i="1"/>
  <c r="U1006" i="1"/>
  <c r="AH1006" i="1"/>
  <c r="AH1014" i="1"/>
  <c r="AH1051" i="1"/>
  <c r="U1127" i="1"/>
  <c r="U1156" i="1"/>
  <c r="U1004" i="1"/>
  <c r="AH1070" i="1"/>
  <c r="AU1116" i="1"/>
  <c r="AH1071" i="1"/>
  <c r="U1019" i="1"/>
  <c r="U1040" i="1"/>
  <c r="AH1058" i="1"/>
  <c r="U1098" i="1"/>
  <c r="U1115" i="1"/>
  <c r="AH1122" i="1"/>
  <c r="U953" i="1"/>
  <c r="AH1086" i="1"/>
  <c r="U1100" i="1"/>
  <c r="U1170" i="1"/>
  <c r="U1010" i="1"/>
  <c r="AU1040" i="1"/>
  <c r="AH1044" i="1"/>
  <c r="U1076" i="1"/>
  <c r="AU1085" i="1"/>
  <c r="AH1089" i="1"/>
  <c r="AU1089" i="1"/>
  <c r="U1097" i="1"/>
  <c r="AH1094" i="1"/>
  <c r="AH1056" i="1"/>
  <c r="AH1065" i="1"/>
  <c r="AH1076" i="1"/>
  <c r="U1060" i="1"/>
  <c r="U1079" i="1"/>
  <c r="AH1098" i="1"/>
  <c r="AH1102" i="1"/>
  <c r="AU1137" i="1"/>
  <c r="U1153" i="1"/>
  <c r="AU1242" i="1"/>
  <c r="U1059" i="1"/>
  <c r="U1062" i="1"/>
  <c r="AH1107" i="1"/>
  <c r="AH1045" i="1"/>
  <c r="U1048" i="1"/>
  <c r="U1068" i="1"/>
  <c r="U1070" i="1"/>
  <c r="AH1074" i="1"/>
  <c r="U1121" i="1"/>
  <c r="U1176" i="1"/>
  <c r="AH1060" i="1"/>
  <c r="U1084" i="1"/>
  <c r="U1085" i="1"/>
  <c r="AU1114" i="1"/>
  <c r="U1045" i="1"/>
  <c r="U1053" i="1"/>
  <c r="AH1057" i="1"/>
  <c r="U1087" i="1"/>
  <c r="AU1094" i="1"/>
  <c r="AU1117" i="1"/>
  <c r="U1122" i="1"/>
  <c r="U1136" i="1"/>
  <c r="AH1136" i="1"/>
  <c r="AH1145" i="1"/>
  <c r="AU1167" i="1"/>
  <c r="U1067" i="1"/>
  <c r="U1073" i="1"/>
  <c r="AU1084" i="1"/>
  <c r="U1102" i="1"/>
  <c r="AH1119" i="1"/>
  <c r="AH1124" i="1"/>
  <c r="AU1130" i="1"/>
  <c r="U1171" i="1"/>
  <c r="U1052" i="1"/>
  <c r="AH1059" i="1"/>
  <c r="U1064" i="1"/>
  <c r="AH1064" i="1"/>
  <c r="AU1093" i="1"/>
  <c r="U1116" i="1"/>
  <c r="AH1121" i="1"/>
  <c r="U1135" i="1"/>
  <c r="U1043" i="1"/>
  <c r="AH1050" i="1"/>
  <c r="U1063" i="1"/>
  <c r="U1066" i="1"/>
  <c r="AH1067" i="1"/>
  <c r="AH1077" i="1"/>
  <c r="AU1087" i="1"/>
  <c r="AH1092" i="1"/>
  <c r="AH1117" i="1"/>
  <c r="AU1123" i="1"/>
  <c r="AU1132" i="1"/>
  <c r="U1023" i="1"/>
  <c r="U1058" i="1"/>
  <c r="AU1131" i="1"/>
  <c r="AH1132" i="1"/>
  <c r="U1149" i="1"/>
  <c r="AH1048" i="1"/>
  <c r="U1049" i="1"/>
  <c r="U1092" i="1"/>
  <c r="AH1116" i="1"/>
  <c r="U1061" i="1"/>
  <c r="AU1077" i="1"/>
  <c r="U1089" i="1"/>
  <c r="U1105" i="1"/>
  <c r="U1120" i="1"/>
  <c r="U1134" i="1"/>
  <c r="U1137" i="1"/>
  <c r="AH1047" i="1"/>
  <c r="AU1071" i="1"/>
  <c r="AH1113" i="1"/>
  <c r="AH1127" i="1"/>
  <c r="AU1179" i="1"/>
  <c r="U1191" i="1"/>
  <c r="AU1076" i="1"/>
  <c r="U1086" i="1"/>
  <c r="AU1090" i="1"/>
  <c r="AH1100" i="1"/>
  <c r="AU1107" i="1"/>
  <c r="U1125" i="1"/>
  <c r="AU1138" i="1"/>
  <c r="AU1113" i="1"/>
  <c r="AU1145" i="1"/>
  <c r="U1167" i="1"/>
  <c r="AH1105" i="1"/>
  <c r="AH1128" i="1"/>
  <c r="AU1174" i="1"/>
  <c r="AH1073" i="1"/>
  <c r="AU1074" i="1"/>
  <c r="U1077" i="1"/>
  <c r="AH1080" i="1"/>
  <c r="U1093" i="1"/>
  <c r="U1106" i="1"/>
  <c r="AU1070" i="1"/>
  <c r="AH1084" i="1"/>
  <c r="U1095" i="1"/>
  <c r="U1101" i="1"/>
  <c r="AU1125" i="1"/>
  <c r="U1138" i="1"/>
  <c r="AH1166" i="1"/>
  <c r="AU1175" i="1"/>
  <c r="AU1027" i="1"/>
  <c r="AH1095" i="1"/>
  <c r="AH1097" i="1"/>
  <c r="U1174" i="1"/>
  <c r="AH1104" i="1"/>
  <c r="U1114" i="1"/>
  <c r="U1129" i="1"/>
  <c r="AH1153" i="1"/>
  <c r="AH1066" i="1"/>
  <c r="AH1112" i="1"/>
  <c r="AU1119" i="1"/>
  <c r="AU1121" i="1"/>
  <c r="AH1129" i="1"/>
  <c r="AU1194" i="1"/>
  <c r="AU1112" i="1"/>
  <c r="U1113" i="1"/>
  <c r="AH1123" i="1"/>
  <c r="AU1129" i="1"/>
  <c r="AU1134" i="1"/>
  <c r="AU1136" i="1"/>
  <c r="U1103" i="1"/>
  <c r="AH1106" i="1"/>
  <c r="AU1120" i="1"/>
  <c r="AU1128" i="1"/>
  <c r="AH1131" i="1"/>
  <c r="AH1138" i="1"/>
  <c r="AU1169" i="1"/>
  <c r="AH1093" i="1"/>
  <c r="AU1124" i="1"/>
  <c r="AH1063" i="1"/>
  <c r="U1090" i="1"/>
  <c r="AU1122" i="1"/>
  <c r="AU1135" i="1"/>
  <c r="U1157" i="1"/>
  <c r="U1195" i="1"/>
  <c r="U1215" i="1"/>
  <c r="AH1236" i="1"/>
  <c r="AH1141" i="1"/>
  <c r="AU1141" i="1"/>
  <c r="AU1190" i="1"/>
  <c r="AU1092" i="1"/>
  <c r="AU1151" i="1"/>
  <c r="U1198" i="1"/>
  <c r="AH1204" i="1"/>
  <c r="AH1143" i="1"/>
  <c r="AU1095" i="1"/>
  <c r="AH1103" i="1"/>
  <c r="U1123" i="1"/>
  <c r="AU1127" i="1"/>
  <c r="AU1143" i="1"/>
  <c r="AH1158" i="1"/>
  <c r="AU1185" i="1"/>
  <c r="AH1192" i="1"/>
  <c r="AU1149" i="1"/>
  <c r="AU1171" i="1"/>
  <c r="AH1198" i="1"/>
  <c r="AU1198" i="1"/>
  <c r="AH1206" i="1"/>
  <c r="U1143" i="1"/>
  <c r="AH1159" i="1"/>
  <c r="U1160" i="1"/>
  <c r="AH1181" i="1"/>
  <c r="AU1181" i="1"/>
  <c r="U1206" i="1"/>
  <c r="AU1189" i="1"/>
  <c r="AU1201" i="1"/>
  <c r="AH1137" i="1"/>
  <c r="U1147" i="1"/>
  <c r="U1151" i="1"/>
  <c r="U1165" i="1"/>
  <c r="AH1165" i="1"/>
  <c r="AH1167" i="1"/>
  <c r="AU1200" i="1"/>
  <c r="AH1125" i="1"/>
  <c r="U1128" i="1"/>
  <c r="AH1130" i="1"/>
  <c r="U1189" i="1"/>
  <c r="AH1170" i="1"/>
  <c r="AH1175" i="1"/>
  <c r="U1190" i="1"/>
  <c r="U1192" i="1"/>
  <c r="AU1195" i="1"/>
  <c r="U1212" i="1"/>
  <c r="AH1172" i="1"/>
  <c r="U1187" i="1"/>
  <c r="AH1187" i="1"/>
  <c r="AU1197" i="1"/>
  <c r="AU1205" i="1"/>
  <c r="U1168" i="1"/>
  <c r="AH1176" i="1"/>
  <c r="U1193" i="1"/>
  <c r="U1194" i="1"/>
  <c r="U1205" i="1"/>
  <c r="AH1169" i="1"/>
  <c r="AU1192" i="1"/>
  <c r="U1207" i="1"/>
  <c r="AH1215" i="1"/>
  <c r="U1222" i="1"/>
  <c r="AH1147" i="1"/>
  <c r="AH1157" i="1"/>
  <c r="AH1160" i="1"/>
  <c r="AH1168" i="1"/>
  <c r="AU1176" i="1"/>
  <c r="U1158" i="1"/>
  <c r="AU1172" i="1"/>
  <c r="AH1174" i="1"/>
  <c r="U1204" i="1"/>
  <c r="AU1215" i="1"/>
  <c r="AU1252" i="1"/>
  <c r="AH1200" i="1"/>
  <c r="AH1232" i="1"/>
  <c r="AU1285" i="1"/>
  <c r="U1179" i="1"/>
  <c r="AH1185" i="1"/>
  <c r="U1197" i="1"/>
  <c r="AH1203" i="1"/>
  <c r="AU1168" i="1"/>
  <c r="U1169" i="1"/>
  <c r="AH1179" i="1"/>
  <c r="AU1203" i="1"/>
  <c r="AU1220" i="1"/>
  <c r="AH1222" i="1"/>
  <c r="AU1282" i="1"/>
  <c r="AU1165" i="1"/>
  <c r="U1183" i="1"/>
  <c r="U1196" i="1"/>
  <c r="U1199" i="1"/>
  <c r="U1232" i="1"/>
  <c r="U1161" i="1"/>
  <c r="AU1193" i="1"/>
  <c r="AU1207" i="1"/>
  <c r="AH1183" i="1"/>
  <c r="AU1196" i="1"/>
  <c r="AH1197" i="1"/>
  <c r="AU1204" i="1"/>
  <c r="AH1212" i="1"/>
  <c r="U1218" i="1"/>
  <c r="U1240" i="1"/>
  <c r="AU1255" i="1"/>
  <c r="AU1191" i="1"/>
  <c r="AH1218" i="1"/>
  <c r="U1220" i="1"/>
  <c r="AU1232" i="1"/>
  <c r="AH1264" i="1"/>
  <c r="AH1201" i="1"/>
  <c r="AH1189" i="1"/>
  <c r="AU1227" i="1"/>
  <c r="AH1199" i="1"/>
  <c r="AU1212" i="1"/>
  <c r="AH1224" i="1"/>
  <c r="U1224" i="1"/>
  <c r="U1236" i="1"/>
  <c r="AU1183" i="1"/>
  <c r="U1185" i="1"/>
  <c r="AU1199" i="1"/>
  <c r="AH1205" i="1"/>
  <c r="U1242" i="1"/>
  <c r="AU1222" i="1"/>
  <c r="AH1220" i="1"/>
  <c r="U1227" i="1"/>
  <c r="AH1227" i="1"/>
  <c r="AH1272" i="1"/>
  <c r="U1200" i="1"/>
  <c r="AH1202" i="1"/>
  <c r="U1252" i="1"/>
  <c r="AH1250" i="1"/>
  <c r="AU1236" i="1"/>
  <c r="AH1240" i="1"/>
  <c r="AH1244" i="1"/>
  <c r="U1266" i="1"/>
  <c r="AH1255" i="1"/>
  <c r="AU1244" i="1"/>
  <c r="AU1240" i="1"/>
  <c r="U1264" i="1"/>
  <c r="U1250" i="1"/>
  <c r="AH1252" i="1"/>
  <c r="U1255" i="1"/>
  <c r="AU1250" i="1"/>
  <c r="AU1259" i="1"/>
  <c r="AH1285" i="1"/>
  <c r="AU1266" i="1"/>
  <c r="AH1259" i="1"/>
  <c r="AU1275" i="1"/>
  <c r="U1261" i="1"/>
  <c r="AH1261" i="1"/>
  <c r="AH1275" i="1"/>
  <c r="AH1282" i="1"/>
  <c r="U1281" i="1"/>
  <c r="U1278" i="1"/>
  <c r="U1275" i="1"/>
  <c r="U1284" i="1"/>
  <c r="AH1278" i="1"/>
  <c r="U1282" i="1"/>
  <c r="U1285" i="1"/>
  <c r="AH1281" i="1"/>
  <c r="AH1284" i="1"/>
  <c r="U1272" i="1"/>
  <c r="AU1278" i="1"/>
  <c r="I557" i="1" l="1"/>
  <c r="I556" i="1"/>
  <c r="J1287" i="1"/>
  <c r="J1263" i="1"/>
  <c r="K1263" i="1" s="1"/>
  <c r="J1283" i="1"/>
  <c r="J1288" i="1"/>
  <c r="J1270" i="1"/>
  <c r="K1270" i="1" s="1"/>
  <c r="J1277" i="1"/>
  <c r="K1277" i="1" s="1"/>
  <c r="K1283" i="1"/>
  <c r="J1274" i="1"/>
  <c r="K1274" i="1" s="1"/>
  <c r="L1274" i="1" s="1"/>
  <c r="M1254" i="1"/>
  <c r="J1265" i="1"/>
  <c r="K1265" i="1" s="1"/>
  <c r="K1243" i="1"/>
  <c r="I1239" i="1"/>
  <c r="J1239" i="1" s="1"/>
  <c r="K1246" i="1"/>
  <c r="J1269" i="1"/>
  <c r="J1260" i="1"/>
  <c r="I1234" i="1"/>
  <c r="J1234" i="1" s="1"/>
  <c r="K1234" i="1" s="1"/>
  <c r="I1241" i="1"/>
  <c r="J1241" i="1" s="1"/>
  <c r="K1251" i="1"/>
  <c r="J1247" i="1"/>
  <c r="J1258" i="1"/>
  <c r="K1226" i="1"/>
  <c r="L1226" i="1" s="1"/>
  <c r="M1223" i="1"/>
  <c r="N1223" i="1" s="1"/>
  <c r="O1223" i="1" s="1"/>
  <c r="I1229" i="1"/>
  <c r="J1229" i="1" s="1"/>
  <c r="M1221" i="1"/>
  <c r="N1221" i="1" s="1"/>
  <c r="O1221" i="1" s="1"/>
  <c r="K1249" i="1"/>
  <c r="K1211" i="1"/>
  <c r="L1214" i="1"/>
  <c r="M1214" i="1" s="1"/>
  <c r="M1219" i="1"/>
  <c r="K1248" i="1"/>
  <c r="L1243" i="1"/>
  <c r="M1217" i="1"/>
  <c r="J1235" i="1"/>
  <c r="I1231" i="1"/>
  <c r="K1026" i="1"/>
  <c r="O967" i="1"/>
  <c r="M962" i="1"/>
  <c r="M1028" i="1"/>
  <c r="N1028" i="1" s="1"/>
  <c r="O1028" i="1" s="1"/>
  <c r="O1039" i="1"/>
  <c r="P1039" i="1" s="1"/>
  <c r="L1037" i="1"/>
  <c r="O1009" i="1"/>
  <c r="L981" i="1"/>
  <c r="N992" i="1"/>
  <c r="L982" i="1"/>
  <c r="K1036" i="1"/>
  <c r="M1024" i="1"/>
  <c r="N1024" i="1" s="1"/>
  <c r="O994" i="1"/>
  <c r="P994" i="1" s="1"/>
  <c r="I974" i="1"/>
  <c r="J974" i="1" s="1"/>
  <c r="O964" i="1"/>
  <c r="J1031" i="1"/>
  <c r="K1031" i="1" s="1"/>
  <c r="L979" i="1"/>
  <c r="M979" i="1" s="1"/>
  <c r="O970" i="1"/>
  <c r="O969" i="1"/>
  <c r="P969" i="1" s="1"/>
  <c r="M960" i="1"/>
  <c r="N960" i="1" s="1"/>
  <c r="R971" i="1"/>
  <c r="R968" i="1"/>
  <c r="S968" i="1" s="1"/>
  <c r="L956" i="1"/>
  <c r="I975" i="1"/>
  <c r="J975" i="1" s="1"/>
  <c r="K975" i="1" s="1"/>
  <c r="I976" i="1"/>
  <c r="J987" i="1"/>
  <c r="K987" i="1" s="1"/>
  <c r="I973" i="1"/>
  <c r="J973" i="1" s="1"/>
  <c r="N990" i="1"/>
  <c r="K978" i="1"/>
  <c r="L978" i="1" s="1"/>
  <c r="K985" i="1"/>
  <c r="M823" i="1"/>
  <c r="N823" i="1" s="1"/>
  <c r="K819" i="1"/>
  <c r="L819" i="1" s="1"/>
  <c r="M804" i="1"/>
  <c r="N804" i="1" s="1"/>
  <c r="K800" i="1"/>
  <c r="L800" i="1" s="1"/>
  <c r="T861" i="1"/>
  <c r="J988" i="1"/>
  <c r="K988" i="1" s="1"/>
  <c r="K984" i="1"/>
  <c r="L984" i="1" s="1"/>
  <c r="O1038" i="1"/>
  <c r="L822" i="1"/>
  <c r="K798" i="1"/>
  <c r="L798" i="1" s="1"/>
  <c r="M826" i="1"/>
  <c r="M794" i="1"/>
  <c r="N794" i="1" s="1"/>
  <c r="K790" i="1"/>
  <c r="L802" i="1"/>
  <c r="M802" i="1" s="1"/>
  <c r="K789" i="1"/>
  <c r="L789" i="1" s="1"/>
  <c r="K768" i="1"/>
  <c r="L768" i="1" s="1"/>
  <c r="K749" i="1"/>
  <c r="L749" i="1" s="1"/>
  <c r="L729" i="1"/>
  <c r="M729" i="1" s="1"/>
  <c r="M709" i="1"/>
  <c r="N709" i="1" s="1"/>
  <c r="N689" i="1"/>
  <c r="O689" i="1" s="1"/>
  <c r="K818" i="1"/>
  <c r="L818" i="1" s="1"/>
  <c r="M818" i="1" s="1"/>
  <c r="K810" i="1"/>
  <c r="L792" i="1"/>
  <c r="M813" i="1"/>
  <c r="K808" i="1"/>
  <c r="M803" i="1"/>
  <c r="N803" i="1" s="1"/>
  <c r="O803" i="1" s="1"/>
  <c r="N795" i="1"/>
  <c r="M827" i="1"/>
  <c r="L821" i="1"/>
  <c r="M821" i="1" s="1"/>
  <c r="M814" i="1"/>
  <c r="K758" i="1"/>
  <c r="L758" i="1" s="1"/>
  <c r="K739" i="1"/>
  <c r="L739" i="1" s="1"/>
  <c r="M718" i="1"/>
  <c r="N718" i="1" s="1"/>
  <c r="N698" i="1"/>
  <c r="M824" i="1"/>
  <c r="K748" i="1"/>
  <c r="M619" i="1"/>
  <c r="N619" i="1" s="1"/>
  <c r="N611" i="1"/>
  <c r="O611" i="1" s="1"/>
  <c r="L958" i="1"/>
  <c r="M816" i="1"/>
  <c r="K738" i="1"/>
  <c r="K759" i="1"/>
  <c r="L811" i="1"/>
  <c r="M806" i="1"/>
  <c r="P857" i="1"/>
  <c r="N825" i="1"/>
  <c r="O825" i="1" s="1"/>
  <c r="M796" i="1"/>
  <c r="N796" i="1" s="1"/>
  <c r="K778" i="1"/>
  <c r="M719" i="1"/>
  <c r="N629" i="1"/>
  <c r="M614" i="1"/>
  <c r="K610" i="1"/>
  <c r="N678" i="1"/>
  <c r="O678" i="1" s="1"/>
  <c r="N563" i="1"/>
  <c r="L559" i="1"/>
  <c r="M559" i="1" s="1"/>
  <c r="L812" i="1"/>
  <c r="N699" i="1"/>
  <c r="K799" i="1"/>
  <c r="L791" i="1"/>
  <c r="J604" i="1"/>
  <c r="N560" i="1"/>
  <c r="L549" i="1"/>
  <c r="M549" i="1" s="1"/>
  <c r="N564" i="1"/>
  <c r="O564" i="1" s="1"/>
  <c r="M561" i="1"/>
  <c r="N561" i="1" s="1"/>
  <c r="L801" i="1"/>
  <c r="P608" i="1"/>
  <c r="K788" i="1"/>
  <c r="L728" i="1"/>
  <c r="M625" i="1"/>
  <c r="M620" i="1"/>
  <c r="N620" i="1" s="1"/>
  <c r="N688" i="1"/>
  <c r="M616" i="1"/>
  <c r="J605" i="1"/>
  <c r="K605" i="1" s="1"/>
  <c r="M793" i="1"/>
  <c r="O668" i="1"/>
  <c r="M779" i="1"/>
  <c r="N628" i="1"/>
  <c r="M550" i="1"/>
  <c r="K820" i="1"/>
  <c r="N805" i="1"/>
  <c r="M617" i="1"/>
  <c r="N617" i="1" s="1"/>
  <c r="N428" i="1"/>
  <c r="O428" i="1" s="1"/>
  <c r="P428" i="1" s="1"/>
  <c r="J418" i="1"/>
  <c r="K409" i="1"/>
  <c r="L409" i="1" s="1"/>
  <c r="I401" i="1"/>
  <c r="J401" i="1" s="1"/>
  <c r="N612" i="1"/>
  <c r="P606" i="1"/>
  <c r="M551" i="1"/>
  <c r="M622" i="1"/>
  <c r="O563" i="1"/>
  <c r="N554" i="1"/>
  <c r="L547" i="1"/>
  <c r="N815" i="1"/>
  <c r="K809" i="1"/>
  <c r="L809" i="1" s="1"/>
  <c r="O659" i="1"/>
  <c r="N626" i="1"/>
  <c r="O626" i="1" s="1"/>
  <c r="M769" i="1"/>
  <c r="M623" i="1"/>
  <c r="J607" i="1"/>
  <c r="M553" i="1"/>
  <c r="N553" i="1" s="1"/>
  <c r="N562" i="1"/>
  <c r="O562" i="1" s="1"/>
  <c r="K546" i="1"/>
  <c r="S403" i="1"/>
  <c r="L548" i="1"/>
  <c r="M548" i="1" s="1"/>
  <c r="N432" i="1"/>
  <c r="J416" i="1"/>
  <c r="N387" i="1"/>
  <c r="O387" i="1" s="1"/>
  <c r="I325" i="1"/>
  <c r="J325" i="1" s="1"/>
  <c r="O437" i="1"/>
  <c r="P437" i="1" s="1"/>
  <c r="M708" i="1"/>
  <c r="P603" i="1"/>
  <c r="N429" i="1"/>
  <c r="O429" i="1" s="1"/>
  <c r="M425" i="1"/>
  <c r="N425" i="1" s="1"/>
  <c r="P324" i="1"/>
  <c r="Q324" i="1" s="1"/>
  <c r="K545" i="1"/>
  <c r="N434" i="1"/>
  <c r="O434" i="1" s="1"/>
  <c r="P434" i="1" s="1"/>
  <c r="N380" i="1"/>
  <c r="O380" i="1" s="1"/>
  <c r="L422" i="1"/>
  <c r="M422" i="1" s="1"/>
  <c r="N383" i="1"/>
  <c r="K335" i="1"/>
  <c r="L335" i="1" s="1"/>
  <c r="P270" i="1"/>
  <c r="Q270" i="1" s="1"/>
  <c r="Q343" i="1"/>
  <c r="R343" i="1" s="1"/>
  <c r="S343" i="1" s="1"/>
  <c r="K419" i="1"/>
  <c r="L613" i="1"/>
  <c r="O426" i="1"/>
  <c r="O453" i="1"/>
  <c r="N385" i="1"/>
  <c r="P340" i="1"/>
  <c r="Q340" i="1" s="1"/>
  <c r="R272" i="1"/>
  <c r="S272" i="1" s="1"/>
  <c r="P266" i="1"/>
  <c r="Q266" i="1" s="1"/>
  <c r="M328" i="1"/>
  <c r="N328" i="1" s="1"/>
  <c r="O328" i="1" s="1"/>
  <c r="T286" i="1"/>
  <c r="P267" i="1"/>
  <c r="R264" i="1"/>
  <c r="S264" i="1" s="1"/>
  <c r="T264" i="1" s="1"/>
  <c r="K332" i="1"/>
  <c r="L332" i="1" s="1"/>
  <c r="Q211" i="1"/>
  <c r="Q210" i="1"/>
  <c r="R210" i="1" s="1"/>
  <c r="Q173" i="1"/>
  <c r="Q166" i="1"/>
  <c r="O658" i="1"/>
  <c r="P435" i="1"/>
  <c r="N431" i="1"/>
  <c r="O431" i="1" s="1"/>
  <c r="O338" i="1"/>
  <c r="P338" i="1" s="1"/>
  <c r="Q338" i="1" s="1"/>
  <c r="O423" i="1"/>
  <c r="P326" i="1"/>
  <c r="S273" i="1"/>
  <c r="T273" i="1" s="1"/>
  <c r="Q172" i="1"/>
  <c r="M552" i="1"/>
  <c r="P269" i="1"/>
  <c r="Q269" i="1" s="1"/>
  <c r="N412" i="1"/>
  <c r="Q276" i="1"/>
  <c r="R276" i="1" s="1"/>
  <c r="N148" i="1"/>
  <c r="I12" i="1"/>
  <c r="J12" i="1" s="1"/>
  <c r="J602" i="1"/>
  <c r="L545" i="1"/>
  <c r="O452" i="1"/>
  <c r="P452" i="1" s="1"/>
  <c r="P438" i="1"/>
  <c r="Q438" i="1" s="1"/>
  <c r="P339" i="1"/>
  <c r="N322" i="1"/>
  <c r="R274" i="1"/>
  <c r="S274" i="1" s="1"/>
  <c r="P262" i="1"/>
  <c r="P164" i="1"/>
  <c r="Q164" i="1" s="1"/>
  <c r="I323" i="1"/>
  <c r="J323" i="1" s="1"/>
  <c r="Q189" i="1"/>
  <c r="I22" i="1"/>
  <c r="J22" i="1" s="1"/>
  <c r="I145" i="1"/>
  <c r="N14" i="1"/>
  <c r="J31" i="1"/>
  <c r="P341" i="1"/>
  <c r="P330" i="1"/>
  <c r="Q330" i="1" s="1"/>
  <c r="O525" i="1"/>
  <c r="K163" i="1"/>
  <c r="L163" i="1" s="1"/>
  <c r="L558" i="1"/>
  <c r="M558" i="1" s="1"/>
  <c r="N149" i="1"/>
  <c r="O149" i="1" s="1"/>
  <c r="S87" i="1"/>
  <c r="O669" i="1"/>
  <c r="O260" i="1"/>
  <c r="P260" i="1" s="1"/>
  <c r="O84" i="1"/>
  <c r="Q345" i="1"/>
  <c r="R345" i="1" s="1"/>
  <c r="S275" i="1"/>
  <c r="T275" i="1" s="1"/>
  <c r="I327" i="1"/>
  <c r="Q188" i="1"/>
  <c r="R188" i="1" s="1"/>
  <c r="S85" i="1"/>
  <c r="T85" i="1" s="1"/>
  <c r="M25" i="1"/>
  <c r="S277" i="1"/>
  <c r="T277" i="1" s="1"/>
  <c r="J556" i="1"/>
  <c r="M147" i="1"/>
  <c r="N147" i="1" s="1"/>
  <c r="L424" i="1"/>
  <c r="M424" i="1" s="1"/>
  <c r="O150" i="1"/>
  <c r="P150" i="1" s="1"/>
  <c r="M43" i="1"/>
  <c r="N43" i="1" s="1"/>
  <c r="L162" i="1"/>
  <c r="R167" i="1"/>
  <c r="S261" i="1"/>
  <c r="M28" i="1"/>
  <c r="R20" i="1"/>
  <c r="R19" i="1"/>
  <c r="S19" i="1" s="1"/>
  <c r="N21" i="1"/>
  <c r="N329" i="1"/>
  <c r="O329" i="1" s="1"/>
  <c r="P165" i="1"/>
  <c r="Q165" i="1" s="1"/>
  <c r="Q263" i="1"/>
  <c r="R263" i="1" s="1"/>
  <c r="P151" i="1"/>
  <c r="N44" i="1"/>
  <c r="O44" i="1" s="1"/>
  <c r="I11" i="1"/>
  <c r="S168" i="1"/>
  <c r="O804" i="1" l="1"/>
  <c r="N729" i="1"/>
  <c r="O561" i="1"/>
  <c r="K974" i="1"/>
  <c r="O796" i="1"/>
  <c r="I1022" i="1"/>
  <c r="J1022" i="1" s="1"/>
  <c r="O425" i="1"/>
  <c r="T272" i="1"/>
  <c r="R340" i="1"/>
  <c r="S340" i="1" s="1"/>
  <c r="P562" i="1"/>
  <c r="P328" i="1"/>
  <c r="P429" i="1"/>
  <c r="M163" i="1"/>
  <c r="P1221" i="1"/>
  <c r="Q1221" i="1" s="1"/>
  <c r="O21" i="1"/>
  <c r="R324" i="1"/>
  <c r="R438" i="1"/>
  <c r="M984" i="1"/>
  <c r="N984" i="1" s="1"/>
  <c r="N1214" i="1"/>
  <c r="O1214" i="1" s="1"/>
  <c r="P1214" i="1" s="1"/>
  <c r="L1283" i="1"/>
  <c r="M1283" i="1" s="1"/>
  <c r="Q151" i="1"/>
  <c r="K325" i="1"/>
  <c r="L325" i="1" s="1"/>
  <c r="N806" i="1"/>
  <c r="L738" i="1"/>
  <c r="M738" i="1" s="1"/>
  <c r="L778" i="1"/>
  <c r="M778" i="1" s="1"/>
  <c r="K1239" i="1"/>
  <c r="L1239" i="1" s="1"/>
  <c r="M1226" i="1"/>
  <c r="N1226" i="1" s="1"/>
  <c r="L1265" i="1"/>
  <c r="M1265" i="1" s="1"/>
  <c r="Q1039" i="1"/>
  <c r="R1039" i="1" s="1"/>
  <c r="Q994" i="1"/>
  <c r="M1243" i="1"/>
  <c r="N1243" i="1" s="1"/>
  <c r="P658" i="1"/>
  <c r="O823" i="1"/>
  <c r="N424" i="1"/>
  <c r="O424" i="1" s="1"/>
  <c r="P423" i="1"/>
  <c r="Q423" i="1" s="1"/>
  <c r="T343" i="1"/>
  <c r="N548" i="1"/>
  <c r="O612" i="1"/>
  <c r="Q452" i="1"/>
  <c r="P669" i="1"/>
  <c r="N779" i="1"/>
  <c r="L610" i="1"/>
  <c r="P967" i="1"/>
  <c r="N1217" i="1"/>
  <c r="K22" i="1"/>
  <c r="L22" i="1" s="1"/>
  <c r="R166" i="1"/>
  <c r="S210" i="1"/>
  <c r="R266" i="1"/>
  <c r="S266" i="1" s="1"/>
  <c r="P426" i="1"/>
  <c r="M791" i="1"/>
  <c r="N791" i="1" s="1"/>
  <c r="M981" i="1"/>
  <c r="N824" i="1"/>
  <c r="L1246" i="1"/>
  <c r="O560" i="1"/>
  <c r="K323" i="1"/>
  <c r="J557" i="1"/>
  <c r="K557" i="1" s="1"/>
  <c r="P1038" i="1"/>
  <c r="Q428" i="1"/>
  <c r="R428" i="1" s="1"/>
  <c r="L1270" i="1"/>
  <c r="U85" i="1"/>
  <c r="N163" i="1"/>
  <c r="R211" i="1"/>
  <c r="Q267" i="1"/>
  <c r="P453" i="1"/>
  <c r="Q262" i="1"/>
  <c r="T403" i="1"/>
  <c r="O815" i="1"/>
  <c r="N614" i="1"/>
  <c r="N552" i="1"/>
  <c r="P387" i="1"/>
  <c r="S276" i="1"/>
  <c r="R269" i="1"/>
  <c r="O383" i="1"/>
  <c r="Q434" i="1"/>
  <c r="R434" i="1" s="1"/>
  <c r="J327" i="1"/>
  <c r="T274" i="1"/>
  <c r="U274" i="1" s="1"/>
  <c r="K401" i="1"/>
  <c r="L401" i="1" s="1"/>
  <c r="O385" i="1"/>
  <c r="O554" i="1"/>
  <c r="P554" i="1" s="1"/>
  <c r="N818" i="1"/>
  <c r="O818" i="1" s="1"/>
  <c r="O1024" i="1"/>
  <c r="L799" i="1"/>
  <c r="M799" i="1" s="1"/>
  <c r="P804" i="1"/>
  <c r="N28" i="1"/>
  <c r="O28" i="1" s="1"/>
  <c r="U275" i="1"/>
  <c r="I146" i="1"/>
  <c r="S188" i="1"/>
  <c r="T188" i="1" s="1"/>
  <c r="L820" i="1"/>
  <c r="M820" i="1" s="1"/>
  <c r="K604" i="1"/>
  <c r="K1260" i="1"/>
  <c r="Q339" i="1"/>
  <c r="R172" i="1"/>
  <c r="S172" i="1" s="1"/>
  <c r="N802" i="1"/>
  <c r="O802" i="1" s="1"/>
  <c r="J11" i="1"/>
  <c r="T168" i="1"/>
  <c r="K1247" i="1"/>
  <c r="K418" i="1"/>
  <c r="P803" i="1"/>
  <c r="O990" i="1"/>
  <c r="P990" i="1" s="1"/>
  <c r="N625" i="1"/>
  <c r="O625" i="1" s="1"/>
  <c r="N25" i="1"/>
  <c r="T87" i="1"/>
  <c r="P44" i="1"/>
  <c r="M162" i="1"/>
  <c r="N162" i="1" s="1"/>
  <c r="O148" i="1"/>
  <c r="R270" i="1"/>
  <c r="R173" i="1"/>
  <c r="M409" i="1"/>
  <c r="M613" i="1"/>
  <c r="N613" i="1" s="1"/>
  <c r="O613" i="1" s="1"/>
  <c r="M749" i="1"/>
  <c r="N749" i="1" s="1"/>
  <c r="K416" i="1"/>
  <c r="P563" i="1"/>
  <c r="O629" i="1"/>
  <c r="K1269" i="1"/>
  <c r="M800" i="1"/>
  <c r="S345" i="1"/>
  <c r="T345" i="1" s="1"/>
  <c r="R330" i="1"/>
  <c r="S167" i="1"/>
  <c r="S20" i="1"/>
  <c r="R164" i="1"/>
  <c r="K12" i="1"/>
  <c r="K602" i="1"/>
  <c r="L602" i="1" s="1"/>
  <c r="L546" i="1"/>
  <c r="M546" i="1" s="1"/>
  <c r="N550" i="1"/>
  <c r="O550" i="1" s="1"/>
  <c r="P611" i="1"/>
  <c r="Q857" i="1"/>
  <c r="M789" i="1"/>
  <c r="N789" i="1" s="1"/>
  <c r="N816" i="1"/>
  <c r="N719" i="1"/>
  <c r="P796" i="1"/>
  <c r="M758" i="1"/>
  <c r="N758" i="1" s="1"/>
  <c r="J145" i="1"/>
  <c r="T19" i="1"/>
  <c r="U19" i="1" s="1"/>
  <c r="N422" i="1"/>
  <c r="N623" i="1"/>
  <c r="O623" i="1" s="1"/>
  <c r="L1211" i="1"/>
  <c r="Q326" i="1"/>
  <c r="R326" i="1" s="1"/>
  <c r="P564" i="1"/>
  <c r="L790" i="1"/>
  <c r="P329" i="1"/>
  <c r="Q329" i="1" s="1"/>
  <c r="Q260" i="1"/>
  <c r="R260" i="1" s="1"/>
  <c r="R189" i="1"/>
  <c r="Q150" i="1"/>
  <c r="P431" i="1"/>
  <c r="P525" i="1"/>
  <c r="O992" i="1"/>
  <c r="Q435" i="1"/>
  <c r="Q606" i="1"/>
  <c r="R606" i="1" s="1"/>
  <c r="N616" i="1"/>
  <c r="O616" i="1" s="1"/>
  <c r="Q608" i="1"/>
  <c r="R608" i="1" s="1"/>
  <c r="P825" i="1"/>
  <c r="Q825" i="1" s="1"/>
  <c r="P970" i="1"/>
  <c r="K31" i="1"/>
  <c r="O43" i="1"/>
  <c r="L419" i="1"/>
  <c r="M809" i="1"/>
  <c r="O553" i="1"/>
  <c r="N551" i="1"/>
  <c r="J1231" i="1"/>
  <c r="N559" i="1"/>
  <c r="O559" i="1" s="1"/>
  <c r="T261" i="1"/>
  <c r="O14" i="1"/>
  <c r="O147" i="1"/>
  <c r="O322" i="1"/>
  <c r="P84" i="1"/>
  <c r="N558" i="1"/>
  <c r="O412" i="1"/>
  <c r="U273" i="1"/>
  <c r="R338" i="1"/>
  <c r="Q437" i="1"/>
  <c r="M332" i="1"/>
  <c r="P659" i="1"/>
  <c r="O688" i="1"/>
  <c r="P689" i="1"/>
  <c r="M812" i="1"/>
  <c r="N826" i="1"/>
  <c r="O826" i="1" s="1"/>
  <c r="U277" i="1"/>
  <c r="R165" i="1"/>
  <c r="Q341" i="1"/>
  <c r="S263" i="1"/>
  <c r="M545" i="1"/>
  <c r="N545" i="1" s="1"/>
  <c r="K607" i="1"/>
  <c r="M547" i="1"/>
  <c r="N622" i="1"/>
  <c r="O617" i="1"/>
  <c r="P617" i="1" s="1"/>
  <c r="O619" i="1"/>
  <c r="O729" i="1"/>
  <c r="P729" i="1" s="1"/>
  <c r="L1234" i="1"/>
  <c r="M1234" i="1" s="1"/>
  <c r="P380" i="1"/>
  <c r="M335" i="1"/>
  <c r="K556" i="1"/>
  <c r="P626" i="1"/>
  <c r="Q626" i="1" s="1"/>
  <c r="O805" i="1"/>
  <c r="P149" i="1"/>
  <c r="U264" i="1"/>
  <c r="U286" i="1"/>
  <c r="O432" i="1"/>
  <c r="Q562" i="1"/>
  <c r="O709" i="1"/>
  <c r="P678" i="1"/>
  <c r="L985" i="1"/>
  <c r="S971" i="1"/>
  <c r="T971" i="1" s="1"/>
  <c r="N1219" i="1"/>
  <c r="K1288" i="1"/>
  <c r="N793" i="1"/>
  <c r="O793" i="1" s="1"/>
  <c r="L605" i="1"/>
  <c r="O620" i="1"/>
  <c r="P620" i="1" s="1"/>
  <c r="L759" i="1"/>
  <c r="M792" i="1"/>
  <c r="O794" i="1"/>
  <c r="U861" i="1"/>
  <c r="I1286" i="1"/>
  <c r="N549" i="1"/>
  <c r="N827" i="1"/>
  <c r="L808" i="1"/>
  <c r="K1287" i="1"/>
  <c r="N769" i="1"/>
  <c r="O769" i="1" s="1"/>
  <c r="M728" i="1"/>
  <c r="L748" i="1"/>
  <c r="M798" i="1"/>
  <c r="N813" i="1"/>
  <c r="N708" i="1"/>
  <c r="M801" i="1"/>
  <c r="N801" i="1" s="1"/>
  <c r="L788" i="1"/>
  <c r="M788" i="1" s="1"/>
  <c r="O960" i="1"/>
  <c r="P960" i="1" s="1"/>
  <c r="L1249" i="1"/>
  <c r="M1249" i="1" s="1"/>
  <c r="Q603" i="1"/>
  <c r="O628" i="1"/>
  <c r="P668" i="1"/>
  <c r="M958" i="1"/>
  <c r="O795" i="1"/>
  <c r="L810" i="1"/>
  <c r="M822" i="1"/>
  <c r="M956" i="1"/>
  <c r="P1223" i="1"/>
  <c r="Q1223" i="1" s="1"/>
  <c r="K1258" i="1"/>
  <c r="O698" i="1"/>
  <c r="M811" i="1"/>
  <c r="N811" i="1" s="1"/>
  <c r="N1254" i="1"/>
  <c r="O1254" i="1" s="1"/>
  <c r="M768" i="1"/>
  <c r="N814" i="1"/>
  <c r="M978" i="1"/>
  <c r="L1031" i="1"/>
  <c r="M1031" i="1" s="1"/>
  <c r="P1009" i="1"/>
  <c r="P964" i="1"/>
  <c r="L1036" i="1"/>
  <c r="L987" i="1"/>
  <c r="N962" i="1"/>
  <c r="L988" i="1"/>
  <c r="M988" i="1" s="1"/>
  <c r="M739" i="1"/>
  <c r="N821" i="1"/>
  <c r="O821" i="1" s="1"/>
  <c r="M819" i="1"/>
  <c r="Q969" i="1"/>
  <c r="M982" i="1"/>
  <c r="O718" i="1"/>
  <c r="K1229" i="1"/>
  <c r="O699" i="1"/>
  <c r="P1028" i="1"/>
  <c r="Q1028" i="1" s="1"/>
  <c r="L1026" i="1"/>
  <c r="K973" i="1"/>
  <c r="L1248" i="1"/>
  <c r="M1248" i="1" s="1"/>
  <c r="J976" i="1"/>
  <c r="L975" i="1"/>
  <c r="N979" i="1"/>
  <c r="K1235" i="1"/>
  <c r="K1241" i="1"/>
  <c r="T968" i="1"/>
  <c r="U968" i="1" s="1"/>
  <c r="L1251" i="1"/>
  <c r="M1274" i="1"/>
  <c r="N1274" i="1" s="1"/>
  <c r="L1277" i="1"/>
  <c r="M1277" i="1" s="1"/>
  <c r="M1037" i="1"/>
  <c r="L1263" i="1"/>
  <c r="S324" i="1" l="1"/>
  <c r="T324" i="1" s="1"/>
  <c r="U324" i="1" s="1"/>
  <c r="R994" i="1"/>
  <c r="S994" i="1" s="1"/>
  <c r="P561" i="1"/>
  <c r="M325" i="1"/>
  <c r="N325" i="1" s="1"/>
  <c r="O325" i="1" s="1"/>
  <c r="Q429" i="1"/>
  <c r="T340" i="1"/>
  <c r="L974" i="1"/>
  <c r="M974" i="1" s="1"/>
  <c r="K1022" i="1"/>
  <c r="L1022" i="1" s="1"/>
  <c r="Q328" i="1"/>
  <c r="R328" i="1" s="1"/>
  <c r="U272" i="1"/>
  <c r="P425" i="1"/>
  <c r="S438" i="1"/>
  <c r="T438" i="1" s="1"/>
  <c r="O791" i="1"/>
  <c r="O779" i="1"/>
  <c r="P779" i="1" s="1"/>
  <c r="Q803" i="1"/>
  <c r="R803" i="1" s="1"/>
  <c r="M1239" i="1"/>
  <c r="N1239" i="1" s="1"/>
  <c r="P616" i="1"/>
  <c r="Q616" i="1" s="1"/>
  <c r="P625" i="1"/>
  <c r="Q625" i="1" s="1"/>
  <c r="R625" i="1" s="1"/>
  <c r="N1248" i="1"/>
  <c r="L1269" i="1"/>
  <c r="M1269" i="1" s="1"/>
  <c r="S1039" i="1"/>
  <c r="T1039" i="1" s="1"/>
  <c r="O1243" i="1"/>
  <c r="P1243" i="1" s="1"/>
  <c r="S428" i="1"/>
  <c r="P623" i="1"/>
  <c r="Q623" i="1" s="1"/>
  <c r="R623" i="1" s="1"/>
  <c r="R339" i="1"/>
  <c r="P560" i="1"/>
  <c r="Q560" i="1" s="1"/>
  <c r="N738" i="1"/>
  <c r="N1265" i="1"/>
  <c r="O1265" i="1" s="1"/>
  <c r="R151" i="1"/>
  <c r="R1223" i="1"/>
  <c r="O806" i="1"/>
  <c r="P806" i="1" s="1"/>
  <c r="N778" i="1"/>
  <c r="P21" i="1"/>
  <c r="Q658" i="1"/>
  <c r="N958" i="1"/>
  <c r="O958" i="1" s="1"/>
  <c r="Q796" i="1"/>
  <c r="R796" i="1" s="1"/>
  <c r="L1235" i="1"/>
  <c r="M1235" i="1" s="1"/>
  <c r="P718" i="1"/>
  <c r="T263" i="1"/>
  <c r="U263" i="1" s="1"/>
  <c r="Q525" i="1"/>
  <c r="R525" i="1" s="1"/>
  <c r="S326" i="1"/>
  <c r="T326" i="1" s="1"/>
  <c r="P613" i="1"/>
  <c r="U168" i="1"/>
  <c r="O163" i="1"/>
  <c r="K976" i="1"/>
  <c r="L976" i="1" s="1"/>
  <c r="O827" i="1"/>
  <c r="S269" i="1"/>
  <c r="S173" i="1"/>
  <c r="Q1009" i="1"/>
  <c r="T172" i="1"/>
  <c r="M1211" i="1"/>
  <c r="N739" i="1"/>
  <c r="P709" i="1"/>
  <c r="N788" i="1"/>
  <c r="L557" i="1"/>
  <c r="M557" i="1" s="1"/>
  <c r="M22" i="1"/>
  <c r="N22" i="1" s="1"/>
  <c r="M419" i="1"/>
  <c r="O1219" i="1"/>
  <c r="U345" i="1"/>
  <c r="L1247" i="1"/>
  <c r="Q669" i="1"/>
  <c r="N956" i="1"/>
  <c r="R429" i="1"/>
  <c r="L1229" i="1"/>
  <c r="S189" i="1"/>
  <c r="S211" i="1"/>
  <c r="T211" i="1" s="1"/>
  <c r="Q431" i="1"/>
  <c r="P793" i="1"/>
  <c r="Q793" i="1" s="1"/>
  <c r="N1249" i="1"/>
  <c r="P769" i="1"/>
  <c r="Q769" i="1" s="1"/>
  <c r="P147" i="1"/>
  <c r="R1221" i="1"/>
  <c r="S1221" i="1" s="1"/>
  <c r="R626" i="1"/>
  <c r="S270" i="1"/>
  <c r="M1251" i="1"/>
  <c r="N1251" i="1" s="1"/>
  <c r="R969" i="1"/>
  <c r="M808" i="1"/>
  <c r="P794" i="1"/>
  <c r="Q794" i="1" s="1"/>
  <c r="O545" i="1"/>
  <c r="P545" i="1" s="1"/>
  <c r="P412" i="1"/>
  <c r="Q84" i="1"/>
  <c r="P698" i="1"/>
  <c r="U87" i="1"/>
  <c r="N547" i="1"/>
  <c r="O547" i="1" s="1"/>
  <c r="P992" i="1"/>
  <c r="Q992" i="1" s="1"/>
  <c r="M790" i="1"/>
  <c r="Q1214" i="1"/>
  <c r="R1214" i="1" s="1"/>
  <c r="L607" i="1"/>
  <c r="O816" i="1"/>
  <c r="P816" i="1" s="1"/>
  <c r="O984" i="1"/>
  <c r="P984" i="1" s="1"/>
  <c r="L1258" i="1"/>
  <c r="N768" i="1"/>
  <c r="O768" i="1" s="1"/>
  <c r="M1026" i="1"/>
  <c r="R1028" i="1"/>
  <c r="P818" i="1"/>
  <c r="R341" i="1"/>
  <c r="N409" i="1"/>
  <c r="P1024" i="1"/>
  <c r="Q1024" i="1" s="1"/>
  <c r="P795" i="1"/>
  <c r="Q795" i="1" s="1"/>
  <c r="P628" i="1"/>
  <c r="Q729" i="1"/>
  <c r="R729" i="1" s="1"/>
  <c r="Q617" i="1"/>
  <c r="L12" i="1"/>
  <c r="N800" i="1"/>
  <c r="P699" i="1"/>
  <c r="Q699" i="1" s="1"/>
  <c r="P821" i="1"/>
  <c r="Q821" i="1" s="1"/>
  <c r="Q964" i="1"/>
  <c r="O749" i="1"/>
  <c r="P749" i="1" s="1"/>
  <c r="N822" i="1"/>
  <c r="O822" i="1" s="1"/>
  <c r="O801" i="1"/>
  <c r="R562" i="1"/>
  <c r="S562" i="1" s="1"/>
  <c r="S434" i="1"/>
  <c r="T434" i="1" s="1"/>
  <c r="O708" i="1"/>
  <c r="O1226" i="1"/>
  <c r="P1226" i="1" s="1"/>
  <c r="N792" i="1"/>
  <c r="P688" i="1"/>
  <c r="T20" i="1"/>
  <c r="L1260" i="1"/>
  <c r="P385" i="1"/>
  <c r="O614" i="1"/>
  <c r="Q563" i="1"/>
  <c r="N819" i="1"/>
  <c r="Q149" i="1"/>
  <c r="R435" i="1"/>
  <c r="O422" i="1"/>
  <c r="U261" i="1"/>
  <c r="Q668" i="1"/>
  <c r="N812" i="1"/>
  <c r="O812" i="1" s="1"/>
  <c r="Q564" i="1"/>
  <c r="Q990" i="1"/>
  <c r="R990" i="1" s="1"/>
  <c r="P802" i="1"/>
  <c r="L604" i="1"/>
  <c r="M604" i="1" s="1"/>
  <c r="K327" i="1"/>
  <c r="L327" i="1" s="1"/>
  <c r="Q426" i="1"/>
  <c r="R426" i="1" s="1"/>
  <c r="K11" i="1"/>
  <c r="N1277" i="1"/>
  <c r="O1277" i="1" s="1"/>
  <c r="O979" i="1"/>
  <c r="P979" i="1" s="1"/>
  <c r="M1036" i="1"/>
  <c r="O813" i="1"/>
  <c r="O549" i="1"/>
  <c r="P805" i="1"/>
  <c r="P619" i="1"/>
  <c r="Q619" i="1" s="1"/>
  <c r="P43" i="1"/>
  <c r="O789" i="1"/>
  <c r="P789" i="1" s="1"/>
  <c r="S164" i="1"/>
  <c r="O25" i="1"/>
  <c r="O622" i="1"/>
  <c r="Q804" i="1"/>
  <c r="N799" i="1"/>
  <c r="R452" i="1"/>
  <c r="S452" i="1" s="1"/>
  <c r="O824" i="1"/>
  <c r="S166" i="1"/>
  <c r="P823" i="1"/>
  <c r="M605" i="1"/>
  <c r="N605" i="1" s="1"/>
  <c r="K1231" i="1"/>
  <c r="L1231" i="1" s="1"/>
  <c r="L1287" i="1"/>
  <c r="Q960" i="1"/>
  <c r="O551" i="1"/>
  <c r="N809" i="1"/>
  <c r="L31" i="1"/>
  <c r="O1274" i="1"/>
  <c r="J146" i="1"/>
  <c r="Q554" i="1"/>
  <c r="R554" i="1" s="1"/>
  <c r="M748" i="1"/>
  <c r="N748" i="1" s="1"/>
  <c r="L1288" i="1"/>
  <c r="P826" i="1"/>
  <c r="Q689" i="1"/>
  <c r="L323" i="1"/>
  <c r="M323" i="1" s="1"/>
  <c r="P322" i="1"/>
  <c r="P14" i="1"/>
  <c r="P559" i="1"/>
  <c r="Q559" i="1" s="1"/>
  <c r="Q611" i="1"/>
  <c r="L418" i="1"/>
  <c r="N332" i="1"/>
  <c r="O332" i="1" s="1"/>
  <c r="T276" i="1"/>
  <c r="P28" i="1"/>
  <c r="P383" i="1"/>
  <c r="Q383" i="1" s="1"/>
  <c r="U403" i="1"/>
  <c r="O1217" i="1"/>
  <c r="P612" i="1"/>
  <c r="M1270" i="1"/>
  <c r="S608" i="1"/>
  <c r="P1254" i="1"/>
  <c r="Q1254" i="1" s="1"/>
  <c r="Q620" i="1"/>
  <c r="M759" i="1"/>
  <c r="Q970" i="1"/>
  <c r="R970" i="1" s="1"/>
  <c r="R825" i="1"/>
  <c r="P553" i="1"/>
  <c r="Q553" i="1" s="1"/>
  <c r="O758" i="1"/>
  <c r="P758" i="1" s="1"/>
  <c r="L1241" i="1"/>
  <c r="P550" i="1"/>
  <c r="Q550" i="1" s="1"/>
  <c r="R262" i="1"/>
  <c r="U188" i="1"/>
  <c r="M1246" i="1"/>
  <c r="T266" i="1"/>
  <c r="M401" i="1"/>
  <c r="N401" i="1" s="1"/>
  <c r="O814" i="1"/>
  <c r="P814" i="1" s="1"/>
  <c r="M602" i="1"/>
  <c r="N602" i="1" s="1"/>
  <c r="O162" i="1"/>
  <c r="P162" i="1" s="1"/>
  <c r="M1263" i="1"/>
  <c r="Q380" i="1"/>
  <c r="R437" i="1"/>
  <c r="S165" i="1"/>
  <c r="T165" i="1" s="1"/>
  <c r="S260" i="1"/>
  <c r="T260" i="1" s="1"/>
  <c r="K145" i="1"/>
  <c r="N546" i="1"/>
  <c r="Q387" i="1"/>
  <c r="Q967" i="1"/>
  <c r="O719" i="1"/>
  <c r="P719" i="1" s="1"/>
  <c r="R857" i="1"/>
  <c r="N820" i="1"/>
  <c r="O548" i="1"/>
  <c r="Q659" i="1"/>
  <c r="N728" i="1"/>
  <c r="J1286" i="1"/>
  <c r="N1283" i="1"/>
  <c r="N1037" i="1"/>
  <c r="L973" i="1"/>
  <c r="N978" i="1"/>
  <c r="N988" i="1"/>
  <c r="O962" i="1"/>
  <c r="M810" i="1"/>
  <c r="U343" i="1"/>
  <c r="P432" i="1"/>
  <c r="Q432" i="1" s="1"/>
  <c r="U971" i="1"/>
  <c r="N335" i="1"/>
  <c r="M975" i="1"/>
  <c r="S330" i="1"/>
  <c r="P148" i="1"/>
  <c r="P629" i="1"/>
  <c r="P815" i="1"/>
  <c r="Q453" i="1"/>
  <c r="R267" i="1"/>
  <c r="M610" i="1"/>
  <c r="R423" i="1"/>
  <c r="P424" i="1"/>
  <c r="L556" i="1"/>
  <c r="M556" i="1" s="1"/>
  <c r="O552" i="1"/>
  <c r="T210" i="1"/>
  <c r="N1031" i="1"/>
  <c r="S606" i="1"/>
  <c r="O811" i="1"/>
  <c r="R603" i="1"/>
  <c r="N982" i="1"/>
  <c r="N1234" i="1"/>
  <c r="N798" i="1"/>
  <c r="S338" i="1"/>
  <c r="M985" i="1"/>
  <c r="O558" i="1"/>
  <c r="R150" i="1"/>
  <c r="R329" i="1"/>
  <c r="M987" i="1"/>
  <c r="L416" i="1"/>
  <c r="Q44" i="1"/>
  <c r="R44" i="1" s="1"/>
  <c r="T167" i="1"/>
  <c r="U167" i="1" s="1"/>
  <c r="Q678" i="1"/>
  <c r="Q1038" i="1"/>
  <c r="R1038" i="1" s="1"/>
  <c r="N981" i="1"/>
  <c r="M1022" i="1" l="1"/>
  <c r="T994" i="1"/>
  <c r="P791" i="1"/>
  <c r="Q791" i="1" s="1"/>
  <c r="Q561" i="1"/>
  <c r="N419" i="1"/>
  <c r="U340" i="1"/>
  <c r="R616" i="1"/>
  <c r="P1277" i="1"/>
  <c r="P1265" i="1"/>
  <c r="S328" i="1"/>
  <c r="T328" i="1" s="1"/>
  <c r="Q425" i="1"/>
  <c r="R425" i="1" s="1"/>
  <c r="U434" i="1"/>
  <c r="P1219" i="1"/>
  <c r="O1248" i="1"/>
  <c r="P1248" i="1" s="1"/>
  <c r="R383" i="1"/>
  <c r="S554" i="1"/>
  <c r="Q1243" i="1"/>
  <c r="R1243" i="1" s="1"/>
  <c r="O1239" i="1"/>
  <c r="P1239" i="1" s="1"/>
  <c r="T189" i="1"/>
  <c r="P958" i="1"/>
  <c r="Q958" i="1" s="1"/>
  <c r="Q162" i="1"/>
  <c r="M976" i="1"/>
  <c r="N976" i="1" s="1"/>
  <c r="O976" i="1" s="1"/>
  <c r="R794" i="1"/>
  <c r="N1269" i="1"/>
  <c r="S1214" i="1"/>
  <c r="N604" i="1"/>
  <c r="P547" i="1"/>
  <c r="Q547" i="1" s="1"/>
  <c r="R1254" i="1"/>
  <c r="Q545" i="1"/>
  <c r="U1039" i="1"/>
  <c r="O1031" i="1"/>
  <c r="N1235" i="1"/>
  <c r="O1235" i="1" s="1"/>
  <c r="Q147" i="1"/>
  <c r="O738" i="1"/>
  <c r="Q698" i="1"/>
  <c r="R698" i="1" s="1"/>
  <c r="O1251" i="1"/>
  <c r="P1251" i="1" s="1"/>
  <c r="T173" i="1"/>
  <c r="P827" i="1"/>
  <c r="O956" i="1"/>
  <c r="P956" i="1" s="1"/>
  <c r="Q806" i="1"/>
  <c r="S151" i="1"/>
  <c r="U165" i="1"/>
  <c r="U260" i="1"/>
  <c r="N759" i="1"/>
  <c r="M1229" i="1"/>
  <c r="Q21" i="1"/>
  <c r="T428" i="1"/>
  <c r="S339" i="1"/>
  <c r="O778" i="1"/>
  <c r="S1223" i="1"/>
  <c r="U438" i="1"/>
  <c r="R992" i="1"/>
  <c r="S992" i="1" s="1"/>
  <c r="M1288" i="1"/>
  <c r="Q629" i="1"/>
  <c r="R629" i="1" s="1"/>
  <c r="P824" i="1"/>
  <c r="Q824" i="1" s="1"/>
  <c r="S1038" i="1"/>
  <c r="T1038" i="1" s="1"/>
  <c r="P549" i="1"/>
  <c r="R1024" i="1"/>
  <c r="P1217" i="1"/>
  <c r="Q385" i="1"/>
  <c r="P708" i="1"/>
  <c r="Q708" i="1" s="1"/>
  <c r="N556" i="1"/>
  <c r="O556" i="1" s="1"/>
  <c r="R453" i="1"/>
  <c r="S453" i="1" s="1"/>
  <c r="R432" i="1"/>
  <c r="O988" i="1"/>
  <c r="P988" i="1" s="1"/>
  <c r="O546" i="1"/>
  <c r="P546" i="1" s="1"/>
  <c r="O602" i="1"/>
  <c r="Q826" i="1"/>
  <c r="M1287" i="1"/>
  <c r="T606" i="1"/>
  <c r="U606" i="1" s="1"/>
  <c r="P768" i="1"/>
  <c r="Q984" i="1"/>
  <c r="R984" i="1" s="1"/>
  <c r="R84" i="1"/>
  <c r="S525" i="1"/>
  <c r="T525" i="1" s="1"/>
  <c r="S990" i="1"/>
  <c r="T990" i="1" s="1"/>
  <c r="T164" i="1"/>
  <c r="U164" i="1" s="1"/>
  <c r="S969" i="1"/>
  <c r="T969" i="1" s="1"/>
  <c r="Q805" i="1"/>
  <c r="R805" i="1" s="1"/>
  <c r="R689" i="1"/>
  <c r="N975" i="1"/>
  <c r="O975" i="1" s="1"/>
  <c r="N810" i="1"/>
  <c r="T452" i="1"/>
  <c r="O788" i="1"/>
  <c r="P788" i="1" s="1"/>
  <c r="Q788" i="1" s="1"/>
  <c r="N1022" i="1"/>
  <c r="U276" i="1"/>
  <c r="S625" i="1"/>
  <c r="R1009" i="1"/>
  <c r="S1009" i="1" s="1"/>
  <c r="O728" i="1"/>
  <c r="R550" i="1"/>
  <c r="N985" i="1"/>
  <c r="T166" i="1"/>
  <c r="U166" i="1" s="1"/>
  <c r="T338" i="1"/>
  <c r="U338" i="1" s="1"/>
  <c r="P622" i="1"/>
  <c r="Q622" i="1" s="1"/>
  <c r="N1211" i="1"/>
  <c r="O1211" i="1" s="1"/>
  <c r="Q148" i="1"/>
  <c r="M416" i="1"/>
  <c r="O1234" i="1"/>
  <c r="N610" i="1"/>
  <c r="O820" i="1"/>
  <c r="P820" i="1" s="1"/>
  <c r="Q820" i="1" s="1"/>
  <c r="R387" i="1"/>
  <c r="S387" i="1" s="1"/>
  <c r="S825" i="1"/>
  <c r="T825" i="1" s="1"/>
  <c r="P332" i="1"/>
  <c r="O809" i="1"/>
  <c r="Q322" i="1"/>
  <c r="R804" i="1"/>
  <c r="R619" i="1"/>
  <c r="S619" i="1" s="1"/>
  <c r="P1274" i="1"/>
  <c r="Q1274" i="1" s="1"/>
  <c r="P813" i="1"/>
  <c r="S341" i="1"/>
  <c r="N1026" i="1"/>
  <c r="O1026" i="1" s="1"/>
  <c r="T1221" i="1"/>
  <c r="R620" i="1"/>
  <c r="S620" i="1" s="1"/>
  <c r="N974" i="1"/>
  <c r="S796" i="1"/>
  <c r="O799" i="1"/>
  <c r="P548" i="1"/>
  <c r="Q548" i="1" s="1"/>
  <c r="P614" i="1"/>
  <c r="Q979" i="1"/>
  <c r="Q43" i="1"/>
  <c r="R43" i="1" s="1"/>
  <c r="L11" i="1"/>
  <c r="M11" i="1" s="1"/>
  <c r="M607" i="1"/>
  <c r="O981" i="1"/>
  <c r="S803" i="1"/>
  <c r="S729" i="1"/>
  <c r="T729" i="1" s="1"/>
  <c r="U729" i="1" s="1"/>
  <c r="U326" i="1"/>
  <c r="Q802" i="1"/>
  <c r="O798" i="1"/>
  <c r="P801" i="1"/>
  <c r="Q801" i="1" s="1"/>
  <c r="N987" i="1"/>
  <c r="P811" i="1"/>
  <c r="Q815" i="1"/>
  <c r="R815" i="1" s="1"/>
  <c r="M327" i="1"/>
  <c r="N327" i="1" s="1"/>
  <c r="O978" i="1"/>
  <c r="O1283" i="1"/>
  <c r="P1283" i="1" s="1"/>
  <c r="R611" i="1"/>
  <c r="S611" i="1" s="1"/>
  <c r="T611" i="1" s="1"/>
  <c r="U210" i="1"/>
  <c r="P812" i="1"/>
  <c r="N1270" i="1"/>
  <c r="O1270" i="1" s="1"/>
  <c r="P1270" i="1" s="1"/>
  <c r="Q1226" i="1"/>
  <c r="P822" i="1"/>
  <c r="Q822" i="1" s="1"/>
  <c r="K1286" i="1"/>
  <c r="L1286" i="1" s="1"/>
  <c r="N790" i="1"/>
  <c r="O790" i="1" s="1"/>
  <c r="P790" i="1" s="1"/>
  <c r="O1249" i="1"/>
  <c r="R793" i="1"/>
  <c r="R678" i="1"/>
  <c r="S626" i="1"/>
  <c r="S970" i="1"/>
  <c r="T970" i="1" s="1"/>
  <c r="R821" i="1"/>
  <c r="O1037" i="1"/>
  <c r="P962" i="1"/>
  <c r="Q814" i="1"/>
  <c r="P558" i="1"/>
  <c r="M418" i="1"/>
  <c r="N418" i="1" s="1"/>
  <c r="N323" i="1"/>
  <c r="O605" i="1"/>
  <c r="P422" i="1"/>
  <c r="Q422" i="1" s="1"/>
  <c r="Q424" i="1"/>
  <c r="R617" i="1"/>
  <c r="S617" i="1" s="1"/>
  <c r="R553" i="1"/>
  <c r="U211" i="1"/>
  <c r="O419" i="1"/>
  <c r="M1247" i="1"/>
  <c r="Q718" i="1"/>
  <c r="M31" i="1"/>
  <c r="N31" i="1" s="1"/>
  <c r="N1263" i="1"/>
  <c r="M973" i="1"/>
  <c r="S150" i="1"/>
  <c r="L145" i="1"/>
  <c r="T330" i="1"/>
  <c r="Q612" i="1"/>
  <c r="R612" i="1" s="1"/>
  <c r="K146" i="1"/>
  <c r="L146" i="1" s="1"/>
  <c r="M1231" i="1"/>
  <c r="R668" i="1"/>
  <c r="P552" i="1"/>
  <c r="R149" i="1"/>
  <c r="O819" i="1"/>
  <c r="U20" i="1"/>
  <c r="Q719" i="1"/>
  <c r="Q758" i="1"/>
  <c r="R380" i="1"/>
  <c r="S380" i="1" s="1"/>
  <c r="S435" i="1"/>
  <c r="M1258" i="1"/>
  <c r="Q816" i="1"/>
  <c r="R431" i="1"/>
  <c r="N557" i="1"/>
  <c r="T269" i="1"/>
  <c r="U269" i="1" s="1"/>
  <c r="Q613" i="1"/>
  <c r="P163" i="1"/>
  <c r="Q14" i="1"/>
  <c r="S857" i="1"/>
  <c r="R795" i="1"/>
  <c r="S437" i="1"/>
  <c r="T437" i="1" s="1"/>
  <c r="N1246" i="1"/>
  <c r="S262" i="1"/>
  <c r="S44" i="1"/>
  <c r="P25" i="1"/>
  <c r="Q25" i="1" s="1"/>
  <c r="Q789" i="1"/>
  <c r="N1036" i="1"/>
  <c r="M1260" i="1"/>
  <c r="N1260" i="1" s="1"/>
  <c r="O1260" i="1" s="1"/>
  <c r="T562" i="1"/>
  <c r="P551" i="1"/>
  <c r="O409" i="1"/>
  <c r="S1028" i="1"/>
  <c r="Q412" i="1"/>
  <c r="T270" i="1"/>
  <c r="M1241" i="1"/>
  <c r="S603" i="1"/>
  <c r="R559" i="1"/>
  <c r="R769" i="1"/>
  <c r="S769" i="1" s="1"/>
  <c r="Q818" i="1"/>
  <c r="P602" i="1"/>
  <c r="Q823" i="1"/>
  <c r="R960" i="1"/>
  <c r="S960" i="1" s="1"/>
  <c r="S426" i="1"/>
  <c r="R564" i="1"/>
  <c r="S564" i="1" s="1"/>
  <c r="O792" i="1"/>
  <c r="P792" i="1" s="1"/>
  <c r="Q749" i="1"/>
  <c r="R699" i="1"/>
  <c r="O800" i="1"/>
  <c r="M12" i="1"/>
  <c r="Q628" i="1"/>
  <c r="R669" i="1"/>
  <c r="O22" i="1"/>
  <c r="Q709" i="1"/>
  <c r="O739" i="1"/>
  <c r="R967" i="1"/>
  <c r="S423" i="1"/>
  <c r="S623" i="1"/>
  <c r="O335" i="1"/>
  <c r="S329" i="1"/>
  <c r="T608" i="1"/>
  <c r="O982" i="1"/>
  <c r="R659" i="1"/>
  <c r="Q28" i="1"/>
  <c r="U266" i="1"/>
  <c r="S267" i="1"/>
  <c r="O748" i="1"/>
  <c r="Q779" i="1"/>
  <c r="O401" i="1"/>
  <c r="R563" i="1"/>
  <c r="Q688" i="1"/>
  <c r="R964" i="1"/>
  <c r="N808" i="1"/>
  <c r="S429" i="1"/>
  <c r="R560" i="1"/>
  <c r="R658" i="1"/>
  <c r="S658" i="1" s="1"/>
  <c r="U172" i="1"/>
  <c r="P325" i="1"/>
  <c r="R547" i="1" l="1"/>
  <c r="S547" i="1" s="1"/>
  <c r="U328" i="1"/>
  <c r="U173" i="1"/>
  <c r="U994" i="1"/>
  <c r="R162" i="1"/>
  <c r="S162" i="1" s="1"/>
  <c r="T1214" i="1"/>
  <c r="U1214" i="1" s="1"/>
  <c r="O31" i="1"/>
  <c r="P31" i="1" s="1"/>
  <c r="Q31" i="1" s="1"/>
  <c r="Q1265" i="1"/>
  <c r="R1265" i="1" s="1"/>
  <c r="R1226" i="1"/>
  <c r="S616" i="1"/>
  <c r="S1254" i="1"/>
  <c r="T1254" i="1" s="1"/>
  <c r="U1254" i="1" s="1"/>
  <c r="R561" i="1"/>
  <c r="R545" i="1"/>
  <c r="S545" i="1" s="1"/>
  <c r="T554" i="1"/>
  <c r="U554" i="1" s="1"/>
  <c r="S383" i="1"/>
  <c r="Q1219" i="1"/>
  <c r="S1243" i="1"/>
  <c r="T1243" i="1" s="1"/>
  <c r="R979" i="1"/>
  <c r="S979" i="1" s="1"/>
  <c r="T979" i="1" s="1"/>
  <c r="R622" i="1"/>
  <c r="Q1277" i="1"/>
  <c r="S425" i="1"/>
  <c r="Q1251" i="1"/>
  <c r="Q988" i="1"/>
  <c r="R824" i="1"/>
  <c r="S824" i="1" s="1"/>
  <c r="R147" i="1"/>
  <c r="S147" i="1" s="1"/>
  <c r="S794" i="1"/>
  <c r="O604" i="1"/>
  <c r="P604" i="1" s="1"/>
  <c r="U189" i="1"/>
  <c r="U1038" i="1"/>
  <c r="Q1239" i="1"/>
  <c r="R1239" i="1" s="1"/>
  <c r="R25" i="1"/>
  <c r="S25" i="1" s="1"/>
  <c r="T25" i="1" s="1"/>
  <c r="O327" i="1"/>
  <c r="P327" i="1" s="1"/>
  <c r="Q327" i="1" s="1"/>
  <c r="O1269" i="1"/>
  <c r="T339" i="1"/>
  <c r="R21" i="1"/>
  <c r="O759" i="1"/>
  <c r="P1031" i="1"/>
  <c r="T617" i="1"/>
  <c r="O418" i="1"/>
  <c r="P418" i="1" s="1"/>
  <c r="P778" i="1"/>
  <c r="Q778" i="1" s="1"/>
  <c r="U428" i="1"/>
  <c r="Q827" i="1"/>
  <c r="P738" i="1"/>
  <c r="R822" i="1"/>
  <c r="S822" i="1" s="1"/>
  <c r="T822" i="1" s="1"/>
  <c r="P605" i="1"/>
  <c r="Q605" i="1" s="1"/>
  <c r="T1223" i="1"/>
  <c r="T151" i="1"/>
  <c r="R806" i="1"/>
  <c r="N1229" i="1"/>
  <c r="R688" i="1"/>
  <c r="S688" i="1" s="1"/>
  <c r="N11" i="1"/>
  <c r="O11" i="1" s="1"/>
  <c r="P11" i="1" s="1"/>
  <c r="O1263" i="1"/>
  <c r="T429" i="1"/>
  <c r="U608" i="1"/>
  <c r="P401" i="1"/>
  <c r="T329" i="1"/>
  <c r="P982" i="1"/>
  <c r="P809" i="1"/>
  <c r="Q325" i="1"/>
  <c r="S669" i="1"/>
  <c r="R791" i="1"/>
  <c r="S791" i="1" s="1"/>
  <c r="O808" i="1"/>
  <c r="P808" i="1" s="1"/>
  <c r="Q808" i="1" s="1"/>
  <c r="S964" i="1"/>
  <c r="R788" i="1"/>
  <c r="S788" i="1" s="1"/>
  <c r="R779" i="1"/>
  <c r="S967" i="1"/>
  <c r="R709" i="1"/>
  <c r="Q602" i="1"/>
  <c r="Q956" i="1"/>
  <c r="T623" i="1"/>
  <c r="P975" i="1"/>
  <c r="U970" i="1"/>
  <c r="P22" i="1"/>
  <c r="Q22" i="1" s="1"/>
  <c r="T426" i="1"/>
  <c r="T1028" i="1"/>
  <c r="T626" i="1"/>
  <c r="U825" i="1"/>
  <c r="P335" i="1"/>
  <c r="T992" i="1"/>
  <c r="T658" i="1"/>
  <c r="P748" i="1"/>
  <c r="S795" i="1"/>
  <c r="T795" i="1" s="1"/>
  <c r="S805" i="1"/>
  <c r="T805" i="1" s="1"/>
  <c r="T267" i="1"/>
  <c r="S659" i="1"/>
  <c r="R958" i="1"/>
  <c r="U969" i="1"/>
  <c r="R28" i="1"/>
  <c r="N1231" i="1"/>
  <c r="N973" i="1"/>
  <c r="S563" i="1"/>
  <c r="T563" i="1" s="1"/>
  <c r="T960" i="1"/>
  <c r="R412" i="1"/>
  <c r="S412" i="1" s="1"/>
  <c r="S560" i="1"/>
  <c r="Q1248" i="1"/>
  <c r="R820" i="1"/>
  <c r="U990" i="1"/>
  <c r="R818" i="1"/>
  <c r="S818" i="1" s="1"/>
  <c r="P819" i="1"/>
  <c r="P1234" i="1"/>
  <c r="Q1234" i="1" s="1"/>
  <c r="R628" i="1"/>
  <c r="T803" i="1"/>
  <c r="S699" i="1"/>
  <c r="T699" i="1" s="1"/>
  <c r="S559" i="1"/>
  <c r="O1036" i="1"/>
  <c r="S149" i="1"/>
  <c r="T149" i="1" s="1"/>
  <c r="Q812" i="1"/>
  <c r="U611" i="1"/>
  <c r="P800" i="1"/>
  <c r="N1241" i="1"/>
  <c r="P409" i="1"/>
  <c r="T262" i="1"/>
  <c r="U262" i="1" s="1"/>
  <c r="S815" i="1"/>
  <c r="T815" i="1" s="1"/>
  <c r="N12" i="1"/>
  <c r="O12" i="1" s="1"/>
  <c r="R749" i="1"/>
  <c r="Q1283" i="1"/>
  <c r="R789" i="1"/>
  <c r="R802" i="1"/>
  <c r="S802" i="1" s="1"/>
  <c r="U270" i="1"/>
  <c r="Q551" i="1"/>
  <c r="R551" i="1" s="1"/>
  <c r="N607" i="1"/>
  <c r="U562" i="1"/>
  <c r="S431" i="1"/>
  <c r="T431" i="1" s="1"/>
  <c r="Q792" i="1"/>
  <c r="U330" i="1"/>
  <c r="M145" i="1"/>
  <c r="U1221" i="1"/>
  <c r="T380" i="1"/>
  <c r="U380" i="1" s="1"/>
  <c r="T769" i="1"/>
  <c r="T603" i="1"/>
  <c r="T44" i="1"/>
  <c r="Q962" i="1"/>
  <c r="T383" i="1"/>
  <c r="U383" i="1" s="1"/>
  <c r="P799" i="1"/>
  <c r="N1258" i="1"/>
  <c r="O1258" i="1" s="1"/>
  <c r="R758" i="1"/>
  <c r="Q552" i="1"/>
  <c r="O323" i="1"/>
  <c r="S821" i="1"/>
  <c r="R422" i="1"/>
  <c r="O1246" i="1"/>
  <c r="T435" i="1"/>
  <c r="U435" i="1" s="1"/>
  <c r="M146" i="1"/>
  <c r="N146" i="1" s="1"/>
  <c r="N1247" i="1"/>
  <c r="T387" i="1"/>
  <c r="O1022" i="1"/>
  <c r="P1037" i="1"/>
  <c r="Q1037" i="1" s="1"/>
  <c r="S668" i="1"/>
  <c r="T668" i="1" s="1"/>
  <c r="P978" i="1"/>
  <c r="P556" i="1"/>
  <c r="T619" i="1"/>
  <c r="U619" i="1" s="1"/>
  <c r="R14" i="1"/>
  <c r="P981" i="1"/>
  <c r="T796" i="1"/>
  <c r="R719" i="1"/>
  <c r="T857" i="1"/>
  <c r="Q614" i="1"/>
  <c r="O557" i="1"/>
  <c r="P557" i="1" s="1"/>
  <c r="Q558" i="1"/>
  <c r="Q811" i="1"/>
  <c r="O974" i="1"/>
  <c r="P419" i="1"/>
  <c r="P739" i="1"/>
  <c r="R816" i="1"/>
  <c r="T150" i="1"/>
  <c r="S553" i="1"/>
  <c r="S793" i="1"/>
  <c r="P1235" i="1"/>
  <c r="R718" i="1"/>
  <c r="S698" i="1"/>
  <c r="P1249" i="1"/>
  <c r="T620" i="1"/>
  <c r="S550" i="1"/>
  <c r="S804" i="1"/>
  <c r="T804" i="1" s="1"/>
  <c r="N416" i="1"/>
  <c r="O416" i="1" s="1"/>
  <c r="O610" i="1"/>
  <c r="T341" i="1"/>
  <c r="U341" i="1" s="1"/>
  <c r="T1009" i="1"/>
  <c r="O810" i="1"/>
  <c r="R1274" i="1"/>
  <c r="S689" i="1"/>
  <c r="S984" i="1"/>
  <c r="U452" i="1"/>
  <c r="N1287" i="1"/>
  <c r="O985" i="1"/>
  <c r="R148" i="1"/>
  <c r="S148" i="1" s="1"/>
  <c r="Q768" i="1"/>
  <c r="Q546" i="1"/>
  <c r="S432" i="1"/>
  <c r="R708" i="1"/>
  <c r="Q163" i="1"/>
  <c r="R163" i="1" s="1"/>
  <c r="Q790" i="1"/>
  <c r="R790" i="1" s="1"/>
  <c r="S790" i="1" s="1"/>
  <c r="R322" i="1"/>
  <c r="Q332" i="1"/>
  <c r="S84" i="1"/>
  <c r="T453" i="1"/>
  <c r="U453" i="1" s="1"/>
  <c r="Q549" i="1"/>
  <c r="M1286" i="1"/>
  <c r="S629" i="1"/>
  <c r="O987" i="1"/>
  <c r="T423" i="1"/>
  <c r="U423" i="1" s="1"/>
  <c r="R385" i="1"/>
  <c r="R826" i="1"/>
  <c r="R548" i="1"/>
  <c r="Q1217" i="1"/>
  <c r="R1217" i="1" s="1"/>
  <c r="P798" i="1"/>
  <c r="Q798" i="1" s="1"/>
  <c r="N1288" i="1"/>
  <c r="T625" i="1"/>
  <c r="S1024" i="1"/>
  <c r="R801" i="1"/>
  <c r="S43" i="1"/>
  <c r="P976" i="1"/>
  <c r="P728" i="1"/>
  <c r="T564" i="1"/>
  <c r="R823" i="1"/>
  <c r="P1260" i="1"/>
  <c r="S612" i="1"/>
  <c r="R424" i="1"/>
  <c r="R814" i="1"/>
  <c r="U525" i="1"/>
  <c r="U437" i="1"/>
  <c r="Q1270" i="1"/>
  <c r="P1211" i="1"/>
  <c r="S678" i="1"/>
  <c r="P1026" i="1"/>
  <c r="Q813" i="1"/>
  <c r="T162" i="1" l="1"/>
  <c r="U162" i="1" s="1"/>
  <c r="S1226" i="1"/>
  <c r="T616" i="1"/>
  <c r="S622" i="1"/>
  <c r="S561" i="1"/>
  <c r="R988" i="1"/>
  <c r="S988" i="1" s="1"/>
  <c r="Q604" i="1"/>
  <c r="R604" i="1" s="1"/>
  <c r="U1243" i="1"/>
  <c r="R1251" i="1"/>
  <c r="S1251" i="1" s="1"/>
  <c r="T425" i="1"/>
  <c r="R1219" i="1"/>
  <c r="R1277" i="1"/>
  <c r="T147" i="1"/>
  <c r="Q418" i="1"/>
  <c r="R1283" i="1"/>
  <c r="T794" i="1"/>
  <c r="Q809" i="1"/>
  <c r="R809" i="1" s="1"/>
  <c r="S809" i="1" s="1"/>
  <c r="S1265" i="1"/>
  <c r="Q975" i="1"/>
  <c r="U1223" i="1"/>
  <c r="P1269" i="1"/>
  <c r="Q1269" i="1" s="1"/>
  <c r="O146" i="1"/>
  <c r="T688" i="1"/>
  <c r="U688" i="1" s="1"/>
  <c r="T821" i="1"/>
  <c r="Q1031" i="1"/>
  <c r="U339" i="1"/>
  <c r="R332" i="1"/>
  <c r="S332" i="1" s="1"/>
  <c r="P12" i="1"/>
  <c r="Q12" i="1" s="1"/>
  <c r="R827" i="1"/>
  <c r="P759" i="1"/>
  <c r="T432" i="1"/>
  <c r="Q739" i="1"/>
  <c r="R1234" i="1"/>
  <c r="U151" i="1"/>
  <c r="Q738" i="1"/>
  <c r="R738" i="1" s="1"/>
  <c r="R778" i="1"/>
  <c r="S21" i="1"/>
  <c r="T21" i="1" s="1"/>
  <c r="R1270" i="1"/>
  <c r="S1270" i="1" s="1"/>
  <c r="O1229" i="1"/>
  <c r="S806" i="1"/>
  <c r="Q557" i="1"/>
  <c r="Q11" i="1"/>
  <c r="S385" i="1"/>
  <c r="P987" i="1"/>
  <c r="Q1249" i="1"/>
  <c r="Q1260" i="1"/>
  <c r="R813" i="1"/>
  <c r="S813" i="1" s="1"/>
  <c r="T813" i="1" s="1"/>
  <c r="T612" i="1"/>
  <c r="U612" i="1" s="1"/>
  <c r="S1217" i="1"/>
  <c r="T1217" i="1" s="1"/>
  <c r="U623" i="1"/>
  <c r="T1024" i="1"/>
  <c r="U387" i="1"/>
  <c r="R798" i="1"/>
  <c r="S798" i="1" s="1"/>
  <c r="T629" i="1"/>
  <c r="S779" i="1"/>
  <c r="S718" i="1"/>
  <c r="R552" i="1"/>
  <c r="O1288" i="1"/>
  <c r="P1288" i="1" s="1"/>
  <c r="T148" i="1"/>
  <c r="U603" i="1"/>
  <c r="U431" i="1"/>
  <c r="U149" i="1"/>
  <c r="Q1026" i="1"/>
  <c r="S424" i="1"/>
  <c r="T424" i="1" s="1"/>
  <c r="S801" i="1"/>
  <c r="N1286" i="1"/>
  <c r="U815" i="1"/>
  <c r="T984" i="1"/>
  <c r="P974" i="1"/>
  <c r="S749" i="1"/>
  <c r="Q409" i="1"/>
  <c r="Q1211" i="1"/>
  <c r="R1211" i="1" s="1"/>
  <c r="Q976" i="1"/>
  <c r="R768" i="1"/>
  <c r="S814" i="1"/>
  <c r="T814" i="1" s="1"/>
  <c r="T824" i="1"/>
  <c r="P1246" i="1"/>
  <c r="T545" i="1"/>
  <c r="T84" i="1"/>
  <c r="U84" i="1" s="1"/>
  <c r="S708" i="1"/>
  <c r="T708" i="1" s="1"/>
  <c r="U708" i="1" s="1"/>
  <c r="O1287" i="1"/>
  <c r="T698" i="1"/>
  <c r="U698" i="1" s="1"/>
  <c r="R811" i="1"/>
  <c r="O1247" i="1"/>
  <c r="P323" i="1"/>
  <c r="R327" i="1"/>
  <c r="R956" i="1"/>
  <c r="S826" i="1"/>
  <c r="U804" i="1"/>
  <c r="Q978" i="1"/>
  <c r="R978" i="1" s="1"/>
  <c r="S823" i="1"/>
  <c r="S322" i="1"/>
  <c r="P810" i="1"/>
  <c r="S758" i="1"/>
  <c r="U625" i="1"/>
  <c r="U822" i="1"/>
  <c r="R549" i="1"/>
  <c r="T547" i="1"/>
  <c r="T790" i="1"/>
  <c r="S548" i="1"/>
  <c r="T548" i="1" s="1"/>
  <c r="U150" i="1"/>
  <c r="R614" i="1"/>
  <c r="T1226" i="1"/>
  <c r="Q556" i="1"/>
  <c r="S1274" i="1"/>
  <c r="P610" i="1"/>
  <c r="R962" i="1"/>
  <c r="R605" i="1"/>
  <c r="T689" i="1"/>
  <c r="U329" i="1"/>
  <c r="T43" i="1"/>
  <c r="T678" i="1"/>
  <c r="P985" i="1"/>
  <c r="Q985" i="1" s="1"/>
  <c r="R985" i="1" s="1"/>
  <c r="U267" i="1"/>
  <c r="P416" i="1"/>
  <c r="T793" i="1"/>
  <c r="U793" i="1" s="1"/>
  <c r="T553" i="1"/>
  <c r="R31" i="1"/>
  <c r="R325" i="1"/>
  <c r="S325" i="1" s="1"/>
  <c r="Q728" i="1"/>
  <c r="R728" i="1" s="1"/>
  <c r="S163" i="1"/>
  <c r="R546" i="1"/>
  <c r="S14" i="1"/>
  <c r="T14" i="1" s="1"/>
  <c r="R1037" i="1"/>
  <c r="P1022" i="1"/>
  <c r="O1241" i="1"/>
  <c r="U803" i="1"/>
  <c r="U795" i="1"/>
  <c r="R558" i="1"/>
  <c r="T964" i="1"/>
  <c r="S422" i="1"/>
  <c r="U699" i="1"/>
  <c r="T412" i="1"/>
  <c r="R812" i="1"/>
  <c r="Q799" i="1"/>
  <c r="P1036" i="1"/>
  <c r="Q1036" i="1" s="1"/>
  <c r="S816" i="1"/>
  <c r="T816" i="1" s="1"/>
  <c r="U617" i="1"/>
  <c r="S789" i="1"/>
  <c r="S709" i="1"/>
  <c r="Q982" i="1"/>
  <c r="S551" i="1"/>
  <c r="T818" i="1"/>
  <c r="Q981" i="1"/>
  <c r="R613" i="1"/>
  <c r="S719" i="1"/>
  <c r="P1258" i="1"/>
  <c r="N145" i="1"/>
  <c r="T550" i="1"/>
  <c r="Q1235" i="1"/>
  <c r="Q419" i="1"/>
  <c r="Q800" i="1"/>
  <c r="T559" i="1"/>
  <c r="R1248" i="1"/>
  <c r="Q748" i="1"/>
  <c r="R748" i="1" s="1"/>
  <c r="S748" i="1" s="1"/>
  <c r="S1239" i="1"/>
  <c r="T1239" i="1" s="1"/>
  <c r="S958" i="1"/>
  <c r="S628" i="1"/>
  <c r="T659" i="1"/>
  <c r="Q335" i="1"/>
  <c r="R22" i="1"/>
  <c r="U563" i="1"/>
  <c r="U658" i="1"/>
  <c r="R602" i="1"/>
  <c r="S820" i="1"/>
  <c r="Q401" i="1"/>
  <c r="U805" i="1"/>
  <c r="U1028" i="1"/>
  <c r="T967" i="1"/>
  <c r="R808" i="1"/>
  <c r="T791" i="1"/>
  <c r="S28" i="1"/>
  <c r="R792" i="1"/>
  <c r="T802" i="1"/>
  <c r="U25" i="1"/>
  <c r="T560" i="1"/>
  <c r="T788" i="1"/>
  <c r="U788" i="1" s="1"/>
  <c r="T669" i="1"/>
  <c r="O607" i="1"/>
  <c r="Q819" i="1"/>
  <c r="R819" i="1" s="1"/>
  <c r="S819" i="1" s="1"/>
  <c r="O973" i="1"/>
  <c r="O1231" i="1"/>
  <c r="P1263" i="1"/>
  <c r="T1251" i="1" l="1"/>
  <c r="U1251" i="1" s="1"/>
  <c r="T561" i="1"/>
  <c r="U561" i="1" s="1"/>
  <c r="U616" i="1"/>
  <c r="T622" i="1"/>
  <c r="U425" i="1"/>
  <c r="S604" i="1"/>
  <c r="R418" i="1"/>
  <c r="S418" i="1" s="1"/>
  <c r="T418" i="1" s="1"/>
  <c r="U1024" i="1"/>
  <c r="T1270" i="1"/>
  <c r="S1277" i="1"/>
  <c r="S1219" i="1"/>
  <c r="S1234" i="1"/>
  <c r="U794" i="1"/>
  <c r="U1239" i="1"/>
  <c r="R557" i="1"/>
  <c r="S557" i="1" s="1"/>
  <c r="T557" i="1" s="1"/>
  <c r="S1283" i="1"/>
  <c r="P146" i="1"/>
  <c r="Q146" i="1" s="1"/>
  <c r="U816" i="1"/>
  <c r="T1265" i="1"/>
  <c r="R1269" i="1"/>
  <c r="S1269" i="1" s="1"/>
  <c r="R975" i="1"/>
  <c r="T809" i="1"/>
  <c r="Q323" i="1"/>
  <c r="R323" i="1" s="1"/>
  <c r="S778" i="1"/>
  <c r="R1031" i="1"/>
  <c r="U821" i="1"/>
  <c r="S956" i="1"/>
  <c r="S738" i="1"/>
  <c r="T332" i="1"/>
  <c r="U432" i="1"/>
  <c r="U21" i="1"/>
  <c r="P1229" i="1"/>
  <c r="S827" i="1"/>
  <c r="T806" i="1"/>
  <c r="T718" i="1"/>
  <c r="U718" i="1" s="1"/>
  <c r="Q759" i="1"/>
  <c r="R739" i="1"/>
  <c r="T748" i="1"/>
  <c r="U748" i="1" s="1"/>
  <c r="O145" i="1"/>
  <c r="P145" i="1" s="1"/>
  <c r="Q145" i="1" s="1"/>
  <c r="S812" i="1"/>
  <c r="T812" i="1" s="1"/>
  <c r="S22" i="1"/>
  <c r="T22" i="1" s="1"/>
  <c r="T628" i="1"/>
  <c r="T819" i="1"/>
  <c r="U819" i="1" s="1"/>
  <c r="S614" i="1"/>
  <c r="S613" i="1"/>
  <c r="R556" i="1"/>
  <c r="S556" i="1" s="1"/>
  <c r="T556" i="1" s="1"/>
  <c r="S808" i="1"/>
  <c r="T808" i="1" s="1"/>
  <c r="S602" i="1"/>
  <c r="T602" i="1" s="1"/>
  <c r="S792" i="1"/>
  <c r="R335" i="1"/>
  <c r="U550" i="1"/>
  <c r="T719" i="1"/>
  <c r="S962" i="1"/>
  <c r="U620" i="1"/>
  <c r="T551" i="1"/>
  <c r="U551" i="1" s="1"/>
  <c r="R419" i="1"/>
  <c r="S419" i="1" s="1"/>
  <c r="T419" i="1" s="1"/>
  <c r="R799" i="1"/>
  <c r="R800" i="1"/>
  <c r="S800" i="1" s="1"/>
  <c r="T800" i="1" s="1"/>
  <c r="U857" i="1"/>
  <c r="R1036" i="1"/>
  <c r="T958" i="1"/>
  <c r="T709" i="1"/>
  <c r="U560" i="1"/>
  <c r="U44" i="1"/>
  <c r="U559" i="1"/>
  <c r="R1235" i="1"/>
  <c r="R12" i="1"/>
  <c r="U769" i="1"/>
  <c r="U967" i="1"/>
  <c r="S1248" i="1"/>
  <c r="U626" i="1"/>
  <c r="T322" i="1"/>
  <c r="U791" i="1"/>
  <c r="Q1258" i="1"/>
  <c r="R401" i="1"/>
  <c r="U992" i="1"/>
  <c r="P1231" i="1"/>
  <c r="Q1263" i="1"/>
  <c r="P973" i="1"/>
  <c r="Q973" i="1" s="1"/>
  <c r="U426" i="1"/>
  <c r="R981" i="1"/>
  <c r="S728" i="1"/>
  <c r="P607" i="1"/>
  <c r="Q607" i="1" s="1"/>
  <c r="R607" i="1" s="1"/>
  <c r="T28" i="1"/>
  <c r="T820" i="1"/>
  <c r="U429" i="1"/>
  <c r="R982" i="1"/>
  <c r="Q1022" i="1"/>
  <c r="R1022" i="1" s="1"/>
  <c r="S1022" i="1" s="1"/>
  <c r="T1022" i="1" s="1"/>
  <c r="T163" i="1"/>
  <c r="U418" i="1"/>
  <c r="T798" i="1"/>
  <c r="S811" i="1"/>
  <c r="T811" i="1" s="1"/>
  <c r="S558" i="1"/>
  <c r="S1037" i="1"/>
  <c r="T1037" i="1" s="1"/>
  <c r="U813" i="1"/>
  <c r="U147" i="1"/>
  <c r="S546" i="1"/>
  <c r="U979" i="1"/>
  <c r="T789" i="1"/>
  <c r="P1241" i="1"/>
  <c r="T823" i="1"/>
  <c r="U553" i="1"/>
  <c r="R976" i="1"/>
  <c r="S31" i="1"/>
  <c r="Q610" i="1"/>
  <c r="T1274" i="1"/>
  <c r="T422" i="1"/>
  <c r="U796" i="1"/>
  <c r="T325" i="1"/>
  <c r="U325" i="1" s="1"/>
  <c r="U678" i="1"/>
  <c r="S1211" i="1"/>
  <c r="T1211" i="1" s="1"/>
  <c r="U14" i="1"/>
  <c r="U1009" i="1"/>
  <c r="O1286" i="1"/>
  <c r="P1286" i="1" s="1"/>
  <c r="Q1286" i="1" s="1"/>
  <c r="S552" i="1"/>
  <c r="T758" i="1"/>
  <c r="U548" i="1"/>
  <c r="Q1246" i="1"/>
  <c r="R1246" i="1" s="1"/>
  <c r="S1246" i="1" s="1"/>
  <c r="T749" i="1"/>
  <c r="Q416" i="1"/>
  <c r="R416" i="1" s="1"/>
  <c r="S985" i="1"/>
  <c r="T985" i="1" s="1"/>
  <c r="S549" i="1"/>
  <c r="S327" i="1"/>
  <c r="R1249" i="1"/>
  <c r="R1026" i="1"/>
  <c r="S1026" i="1" s="1"/>
  <c r="T385" i="1"/>
  <c r="T801" i="1"/>
  <c r="T779" i="1"/>
  <c r="Q810" i="1"/>
  <c r="S768" i="1"/>
  <c r="T768" i="1" s="1"/>
  <c r="Q974" i="1"/>
  <c r="R974" i="1" s="1"/>
  <c r="S974" i="1" s="1"/>
  <c r="T974" i="1" s="1"/>
  <c r="S978" i="1"/>
  <c r="U984" i="1"/>
  <c r="R409" i="1"/>
  <c r="S605" i="1"/>
  <c r="U564" i="1"/>
  <c r="T826" i="1"/>
  <c r="P1247" i="1"/>
  <c r="U547" i="1"/>
  <c r="P1287" i="1"/>
  <c r="U814" i="1"/>
  <c r="Q987" i="1"/>
  <c r="U960" i="1"/>
  <c r="U668" i="1"/>
  <c r="R11" i="1"/>
  <c r="Q1288" i="1"/>
  <c r="U1217" i="1"/>
  <c r="R1260" i="1"/>
  <c r="T988" i="1"/>
  <c r="U988" i="1" s="1"/>
  <c r="T1234" i="1" l="1"/>
  <c r="T604" i="1"/>
  <c r="U557" i="1"/>
  <c r="R146" i="1"/>
  <c r="S146" i="1" s="1"/>
  <c r="U622" i="1"/>
  <c r="T827" i="1"/>
  <c r="T1219" i="1"/>
  <c r="U1219" i="1" s="1"/>
  <c r="U1270" i="1"/>
  <c r="T1277" i="1"/>
  <c r="T1246" i="1"/>
  <c r="T1283" i="1"/>
  <c r="U1265" i="1"/>
  <c r="T778" i="1"/>
  <c r="S975" i="1"/>
  <c r="T975" i="1" s="1"/>
  <c r="T1269" i="1"/>
  <c r="Q1231" i="1"/>
  <c r="R1231" i="1" s="1"/>
  <c r="S1231" i="1" s="1"/>
  <c r="T1231" i="1" s="1"/>
  <c r="T614" i="1"/>
  <c r="U22" i="1"/>
  <c r="Q1229" i="1"/>
  <c r="R759" i="1"/>
  <c r="U332" i="1"/>
  <c r="R1286" i="1"/>
  <c r="S1286" i="1" s="1"/>
  <c r="T1286" i="1" s="1"/>
  <c r="T613" i="1"/>
  <c r="U806" i="1"/>
  <c r="U779" i="1"/>
  <c r="R973" i="1"/>
  <c r="S973" i="1" s="1"/>
  <c r="T973" i="1" s="1"/>
  <c r="S739" i="1"/>
  <c r="T738" i="1"/>
  <c r="S1031" i="1"/>
  <c r="T1031" i="1" s="1"/>
  <c r="S323" i="1"/>
  <c r="T323" i="1" s="1"/>
  <c r="U809" i="1"/>
  <c r="U419" i="1"/>
  <c r="S607" i="1"/>
  <c r="U974" i="1"/>
  <c r="U1022" i="1"/>
  <c r="R145" i="1"/>
  <c r="S145" i="1" s="1"/>
  <c r="T145" i="1" s="1"/>
  <c r="T558" i="1"/>
  <c r="U556" i="1"/>
  <c r="U811" i="1"/>
  <c r="R1258" i="1"/>
  <c r="S1258" i="1" s="1"/>
  <c r="T1258" i="1" s="1"/>
  <c r="S401" i="1"/>
  <c r="T401" i="1" s="1"/>
  <c r="T549" i="1"/>
  <c r="U549" i="1" s="1"/>
  <c r="U958" i="1"/>
  <c r="Q1241" i="1"/>
  <c r="R1241" i="1" s="1"/>
  <c r="S1241" i="1" s="1"/>
  <c r="T1241" i="1" s="1"/>
  <c r="S981" i="1"/>
  <c r="T981" i="1" s="1"/>
  <c r="T31" i="1"/>
  <c r="U964" i="1"/>
  <c r="U322" i="1"/>
  <c r="U412" i="1"/>
  <c r="U802" i="1"/>
  <c r="U659" i="1"/>
  <c r="U689" i="1"/>
  <c r="Q1287" i="1"/>
  <c r="R1287" i="1" s="1"/>
  <c r="S1287" i="1" s="1"/>
  <c r="T1287" i="1" s="1"/>
  <c r="U985" i="1"/>
  <c r="U790" i="1"/>
  <c r="R810" i="1"/>
  <c r="S810" i="1" s="1"/>
  <c r="T810" i="1" s="1"/>
  <c r="S976" i="1"/>
  <c r="T976" i="1" s="1"/>
  <c r="U424" i="1"/>
  <c r="T962" i="1"/>
  <c r="S409" i="1"/>
  <c r="U629" i="1"/>
  <c r="S1249" i="1"/>
  <c r="T1249" i="1" s="1"/>
  <c r="T956" i="1"/>
  <c r="U820" i="1"/>
  <c r="T978" i="1"/>
  <c r="T728" i="1"/>
  <c r="T546" i="1"/>
  <c r="T552" i="1"/>
  <c r="U1226" i="1"/>
  <c r="U800" i="1"/>
  <c r="T1248" i="1"/>
  <c r="U669" i="1"/>
  <c r="U148" i="1"/>
  <c r="R610" i="1"/>
  <c r="U1037" i="1"/>
  <c r="S799" i="1"/>
  <c r="S335" i="1"/>
  <c r="T335" i="1" s="1"/>
  <c r="S12" i="1"/>
  <c r="T12" i="1" s="1"/>
  <c r="T327" i="1"/>
  <c r="U1211" i="1"/>
  <c r="U823" i="1"/>
  <c r="U824" i="1"/>
  <c r="S1036" i="1"/>
  <c r="U808" i="1"/>
  <c r="U545" i="1"/>
  <c r="R1263" i="1"/>
  <c r="U812" i="1"/>
  <c r="S982" i="1"/>
  <c r="U614" i="1"/>
  <c r="U768" i="1"/>
  <c r="S1260" i="1"/>
  <c r="T1260" i="1" s="1"/>
  <c r="T1026" i="1"/>
  <c r="R1288" i="1"/>
  <c r="S1288" i="1" s="1"/>
  <c r="T1288" i="1" s="1"/>
  <c r="Q1247" i="1"/>
  <c r="R1247" i="1" s="1"/>
  <c r="S1247" i="1" s="1"/>
  <c r="T1247" i="1" s="1"/>
  <c r="T605" i="1"/>
  <c r="R987" i="1"/>
  <c r="S987" i="1" s="1"/>
  <c r="T987" i="1" s="1"/>
  <c r="S416" i="1"/>
  <c r="U28" i="1"/>
  <c r="U818" i="1"/>
  <c r="U43" i="1"/>
  <c r="S1235" i="1"/>
  <c r="T792" i="1"/>
  <c r="T146" i="1" l="1"/>
  <c r="U146" i="1" s="1"/>
  <c r="U1231" i="1"/>
  <c r="U604" i="1"/>
  <c r="U1246" i="1"/>
  <c r="U973" i="1"/>
  <c r="U827" i="1"/>
  <c r="U738" i="1"/>
  <c r="U1277" i="1"/>
  <c r="U605" i="1"/>
  <c r="U1283" i="1"/>
  <c r="U981" i="1"/>
  <c r="U976" i="1"/>
  <c r="U327" i="1"/>
  <c r="U12" i="1"/>
  <c r="T739" i="1"/>
  <c r="U778" i="1"/>
  <c r="U613" i="1"/>
  <c r="S759" i="1"/>
  <c r="U975" i="1"/>
  <c r="U1269" i="1"/>
  <c r="U1286" i="1"/>
  <c r="T607" i="1"/>
  <c r="R1229" i="1"/>
  <c r="S1229" i="1" s="1"/>
  <c r="U1031" i="1"/>
  <c r="U1234" i="1"/>
  <c r="S11" i="1"/>
  <c r="U1258" i="1"/>
  <c r="U145" i="1"/>
  <c r="U978" i="1"/>
  <c r="U558" i="1"/>
  <c r="U789" i="1"/>
  <c r="U1274" i="1"/>
  <c r="U709" i="1"/>
  <c r="U1288" i="1"/>
  <c r="U335" i="1"/>
  <c r="U801" i="1"/>
  <c r="U1241" i="1"/>
  <c r="U422" i="1"/>
  <c r="U798" i="1"/>
  <c r="T409" i="1"/>
  <c r="T416" i="1"/>
  <c r="U323" i="1"/>
  <c r="U749" i="1"/>
  <c r="U810" i="1"/>
  <c r="U1287" i="1"/>
  <c r="U163" i="1"/>
  <c r="U719" i="1"/>
  <c r="U602" i="1"/>
  <c r="T799" i="1"/>
  <c r="U1249" i="1"/>
  <c r="U552" i="1"/>
  <c r="U628" i="1"/>
  <c r="S1263" i="1"/>
  <c r="T1263" i="1" s="1"/>
  <c r="U758" i="1"/>
  <c r="U987" i="1"/>
  <c r="U826" i="1"/>
  <c r="T982" i="1"/>
  <c r="U1247" i="1"/>
  <c r="T1235" i="1"/>
  <c r="U1260" i="1"/>
  <c r="T1036" i="1"/>
  <c r="U31" i="1"/>
  <c r="U385" i="1"/>
  <c r="S610" i="1"/>
  <c r="T610" i="1" s="1"/>
  <c r="U1248" i="1"/>
  <c r="U728" i="1"/>
  <c r="U401" i="1"/>
  <c r="U607" i="1" l="1"/>
  <c r="U739" i="1"/>
  <c r="T759" i="1"/>
  <c r="T1229" i="1"/>
  <c r="U1263" i="1"/>
  <c r="U792" i="1"/>
  <c r="U610" i="1"/>
  <c r="U1036" i="1"/>
  <c r="T11" i="1"/>
  <c r="U1026" i="1"/>
  <c r="U409" i="1"/>
  <c r="U799" i="1"/>
  <c r="U546" i="1"/>
  <c r="U416" i="1"/>
  <c r="U962" i="1"/>
  <c r="U956" i="1"/>
  <c r="U1235" i="1"/>
  <c r="U982" i="1"/>
  <c r="U1229" i="1" l="1"/>
  <c r="U759" i="1"/>
  <c r="U11" i="1"/>
  <c r="BE1244" i="1" l="1"/>
  <c r="BB1179" i="1"/>
  <c r="BC1199" i="1"/>
  <c r="BB1137" i="1"/>
  <c r="BC1137" i="1" s="1"/>
  <c r="BB1085" i="1"/>
  <c r="AZ1121" i="1"/>
  <c r="BA1121" i="1" s="1"/>
  <c r="BD1027" i="1"/>
  <c r="AB1017" i="1"/>
  <c r="AC1017" i="1" s="1"/>
  <c r="BA934" i="1"/>
  <c r="BB934" i="1" s="1"/>
  <c r="BC1123" i="1"/>
  <c r="BD916" i="1"/>
  <c r="BE916" i="1" s="1"/>
  <c r="BA867" i="1"/>
  <c r="BB867" i="1" s="1"/>
  <c r="BB940" i="1"/>
  <c r="AZ995" i="1"/>
  <c r="BA995" i="1" s="1"/>
  <c r="BA952" i="1"/>
  <c r="BB952" i="1" s="1"/>
  <c r="BC904" i="1"/>
  <c r="BD904" i="1" s="1"/>
  <c r="AY831" i="1"/>
  <c r="BA930" i="1"/>
  <c r="AZ863" i="1"/>
  <c r="BA863" i="1" s="1"/>
  <c r="BE1240" i="1"/>
  <c r="BF1240" i="1" s="1"/>
  <c r="BD1206" i="1"/>
  <c r="BE1206" i="1" s="1"/>
  <c r="BD1224" i="1"/>
  <c r="BE1224" i="1" s="1"/>
  <c r="BD1202" i="1"/>
  <c r="BE1202" i="1" s="1"/>
  <c r="BA1106" i="1"/>
  <c r="BB1106" i="1" s="1"/>
  <c r="BC1085" i="1"/>
  <c r="BA1098" i="1"/>
  <c r="BB1098" i="1" s="1"/>
  <c r="BB1135" i="1"/>
  <c r="BC1135" i="1" s="1"/>
  <c r="BD957" i="1"/>
  <c r="BE957" i="1" s="1"/>
  <c r="BF957" i="1" s="1"/>
  <c r="AS1006" i="1"/>
  <c r="AT1006" i="1" s="1"/>
  <c r="AB1018" i="1"/>
  <c r="AC1018" i="1" s="1"/>
  <c r="BC1013" i="1"/>
  <c r="BD1013" i="1" s="1"/>
  <c r="BB893" i="1"/>
  <c r="BC893" i="1" s="1"/>
  <c r="BD1222" i="1"/>
  <c r="BE1222" i="1" s="1"/>
  <c r="BD1201" i="1"/>
  <c r="BE1201" i="1" s="1"/>
  <c r="BC1195" i="1"/>
  <c r="BD1195" i="1" s="1"/>
  <c r="BA1128" i="1"/>
  <c r="BB1128" i="1" s="1"/>
  <c r="BA1145" i="1"/>
  <c r="BB1145" i="1" s="1"/>
  <c r="BA1090" i="1"/>
  <c r="BB1090" i="1" s="1"/>
  <c r="AQ1047" i="1"/>
  <c r="AQ1059" i="1"/>
  <c r="AZ1007" i="1"/>
  <c r="BA1007" i="1" s="1"/>
  <c r="BB888" i="1"/>
  <c r="BC1200" i="1"/>
  <c r="BD1200" i="1" s="1"/>
  <c r="BB1168" i="1"/>
  <c r="BC1168" i="1" s="1"/>
  <c r="BB1166" i="1"/>
  <c r="BC1166" i="1" s="1"/>
  <c r="AZ1141" i="1"/>
  <c r="BA1141" i="1" s="1"/>
  <c r="BB1141" i="1" s="1"/>
  <c r="AQ1104" i="1"/>
  <c r="AR1104" i="1" s="1"/>
  <c r="AS1104" i="1" s="1"/>
  <c r="BB1151" i="1"/>
  <c r="BC1151" i="1" s="1"/>
  <c r="AO1159" i="1"/>
  <c r="BA1071" i="1"/>
  <c r="BB1071" i="1" s="1"/>
  <c r="AQ1049" i="1"/>
  <c r="BA993" i="1"/>
  <c r="BB922" i="1"/>
  <c r="BC922" i="1" s="1"/>
  <c r="BD1220" i="1"/>
  <c r="BB1192" i="1"/>
  <c r="BA1165" i="1"/>
  <c r="BD1207" i="1"/>
  <c r="BC1215" i="1"/>
  <c r="BA1107" i="1"/>
  <c r="BB1107" i="1" s="1"/>
  <c r="AQ1065" i="1"/>
  <c r="AY1093" i="1"/>
  <c r="AZ1093" i="1" s="1"/>
  <c r="AQ1068" i="1"/>
  <c r="BB1167" i="1"/>
  <c r="BC1167" i="1" s="1"/>
  <c r="AQ1105" i="1"/>
  <c r="AR1105" i="1" s="1"/>
  <c r="BC1125" i="1"/>
  <c r="BD1125" i="1" s="1"/>
  <c r="BA948" i="1"/>
  <c r="BB870" i="1"/>
  <c r="BC870" i="1" s="1"/>
  <c r="BC910" i="1"/>
  <c r="BD910" i="1" s="1"/>
  <c r="AN1281" i="1"/>
  <c r="BB1171" i="1"/>
  <c r="BC1171" i="1" s="1"/>
  <c r="AW1070" i="1"/>
  <c r="AX1070" i="1" s="1"/>
  <c r="AQ1067" i="1"/>
  <c r="AR1067" i="1" s="1"/>
  <c r="BD1025" i="1"/>
  <c r="BE1025" i="1" s="1"/>
  <c r="BB1086" i="1"/>
  <c r="AQ1061" i="1"/>
  <c r="AR1061" i="1" s="1"/>
  <c r="BC1153" i="1"/>
  <c r="BC1014" i="1"/>
  <c r="BD1014" i="1" s="1"/>
  <c r="AZ944" i="1"/>
  <c r="AQ1046" i="1"/>
  <c r="BB875" i="1"/>
  <c r="BC875" i="1" s="1"/>
  <c r="BC911" i="1"/>
  <c r="BD911" i="1" s="1"/>
  <c r="BA1113" i="1"/>
  <c r="BB899" i="1"/>
  <c r="BC898" i="1"/>
  <c r="BD898" i="1" s="1"/>
  <c r="BD1212" i="1"/>
  <c r="BE1212" i="1" s="1"/>
  <c r="AQ1102" i="1"/>
  <c r="AY1120" i="1"/>
  <c r="BA1129" i="1"/>
  <c r="BB1129" i="1" s="1"/>
  <c r="BC1129" i="1" s="1"/>
  <c r="AQ1051" i="1"/>
  <c r="AN1080" i="1"/>
  <c r="AQ1053" i="1"/>
  <c r="V1010" i="1"/>
  <c r="W1010" i="1" s="1"/>
  <c r="BA1095" i="1"/>
  <c r="BB1095" i="1" s="1"/>
  <c r="BC915" i="1"/>
  <c r="BD915" i="1" s="1"/>
  <c r="BC908" i="1"/>
  <c r="BD908" i="1" s="1"/>
  <c r="BC897" i="1"/>
  <c r="BD897" i="1" s="1"/>
  <c r="BB881" i="1"/>
  <c r="BC881" i="1" s="1"/>
  <c r="AN836" i="1"/>
  <c r="AO836" i="1" s="1"/>
  <c r="BE1285" i="1"/>
  <c r="BD1264" i="1"/>
  <c r="BE1242" i="1"/>
  <c r="BF1242" i="1" s="1"/>
  <c r="BG1242" i="1" s="1"/>
  <c r="BD1261" i="1"/>
  <c r="BC1198" i="1"/>
  <c r="BD1218" i="1"/>
  <c r="BE1218" i="1" s="1"/>
  <c r="BF1218" i="1" s="1"/>
  <c r="BC1196" i="1"/>
  <c r="BC1197" i="1"/>
  <c r="BC1124" i="1"/>
  <c r="BD1124" i="1" s="1"/>
  <c r="AQ1057" i="1"/>
  <c r="AR1057" i="1" s="1"/>
  <c r="AQ1064" i="1"/>
  <c r="AR1064" i="1" s="1"/>
  <c r="BA1112" i="1"/>
  <c r="BC1073" i="1"/>
  <c r="AC1019" i="1"/>
  <c r="AD1019" i="1" s="1"/>
  <c r="AE1019" i="1" s="1"/>
  <c r="BB939" i="1"/>
  <c r="BC939" i="1" s="1"/>
  <c r="BA935" i="1"/>
  <c r="AE998" i="1"/>
  <c r="AF998" i="1" s="1"/>
  <c r="BD914" i="1"/>
  <c r="AP840" i="1"/>
  <c r="AQ840" i="1" s="1"/>
  <c r="BA950" i="1"/>
  <c r="AA774" i="1"/>
  <c r="AB774" i="1" s="1"/>
  <c r="AC774" i="1" s="1"/>
  <c r="BD1259" i="1"/>
  <c r="BE1259" i="1" s="1"/>
  <c r="BD1266" i="1"/>
  <c r="BA1084" i="1"/>
  <c r="BA947" i="1"/>
  <c r="BB947" i="1" s="1"/>
  <c r="BC947" i="1" s="1"/>
  <c r="BB876" i="1"/>
  <c r="BC876" i="1" s="1"/>
  <c r="AQ1055" i="1"/>
  <c r="AA785" i="1"/>
  <c r="AB785" i="1" s="1"/>
  <c r="BB887" i="1"/>
  <c r="X730" i="1"/>
  <c r="Y730" i="1" s="1"/>
  <c r="Z730" i="1" s="1"/>
  <c r="AM845" i="1"/>
  <c r="AN845" i="1" s="1"/>
  <c r="AA775" i="1"/>
  <c r="AB775" i="1" s="1"/>
  <c r="Y752" i="1"/>
  <c r="Z752" i="1" s="1"/>
  <c r="BE1282" i="1"/>
  <c r="BF1282" i="1" s="1"/>
  <c r="BB1170" i="1"/>
  <c r="BC1170" i="1" s="1"/>
  <c r="BA1131" i="1"/>
  <c r="BB1131" i="1" s="1"/>
  <c r="AQ1044" i="1"/>
  <c r="BA929" i="1"/>
  <c r="BA891" i="1"/>
  <c r="BB891" i="1" s="1"/>
  <c r="W850" i="1"/>
  <c r="X850" i="1" s="1"/>
  <c r="BA880" i="1"/>
  <c r="BB880" i="1" s="1"/>
  <c r="BB890" i="1"/>
  <c r="BC890" i="1" s="1"/>
  <c r="Z736" i="1"/>
  <c r="AA736" i="1" s="1"/>
  <c r="Y701" i="1"/>
  <c r="Z701" i="1" s="1"/>
  <c r="BC892" i="1"/>
  <c r="W662" i="1"/>
  <c r="X662" i="1" s="1"/>
  <c r="Z703" i="1"/>
  <c r="AA703" i="1" s="1"/>
  <c r="W851" i="1"/>
  <c r="X851" i="1" s="1"/>
  <c r="BB1169" i="1"/>
  <c r="AP1161" i="1"/>
  <c r="BA1074" i="1"/>
  <c r="BD1029" i="1"/>
  <c r="BE1029" i="1" s="1"/>
  <c r="BA951" i="1"/>
  <c r="BB951" i="1" s="1"/>
  <c r="BA878" i="1"/>
  <c r="AQ859" i="1"/>
  <c r="AR859" i="1" s="1"/>
  <c r="BA882" i="1"/>
  <c r="BE1252" i="1"/>
  <c r="BF1252" i="1" s="1"/>
  <c r="BB1187" i="1"/>
  <c r="AQ1060" i="1"/>
  <c r="BB1116" i="1"/>
  <c r="BC1116" i="1" s="1"/>
  <c r="AQ1054" i="1"/>
  <c r="AR1054" i="1" s="1"/>
  <c r="AY1092" i="1"/>
  <c r="AZ1092" i="1" s="1"/>
  <c r="BA1092" i="1" s="1"/>
  <c r="BA933" i="1"/>
  <c r="BB933" i="1" s="1"/>
  <c r="AX918" i="1"/>
  <c r="BE1027" i="1"/>
  <c r="BB901" i="1"/>
  <c r="V858" i="1"/>
  <c r="BA864" i="1"/>
  <c r="BE1255" i="1"/>
  <c r="BF1255" i="1" s="1"/>
  <c r="BA1127" i="1"/>
  <c r="BB1127" i="1" s="1"/>
  <c r="AZ1143" i="1"/>
  <c r="BA1143" i="1" s="1"/>
  <c r="BB1172" i="1"/>
  <c r="BC1172" i="1" s="1"/>
  <c r="BB1190" i="1"/>
  <c r="BC1190" i="1" s="1"/>
  <c r="BB1194" i="1"/>
  <c r="BA1147" i="1"/>
  <c r="BD961" i="1"/>
  <c r="BE961" i="1" s="1"/>
  <c r="AZ945" i="1"/>
  <c r="BD963" i="1"/>
  <c r="BC909" i="1"/>
  <c r="AY834" i="1"/>
  <c r="V679" i="1"/>
  <c r="W679" i="1" s="1"/>
  <c r="BD1272" i="1"/>
  <c r="BE1272" i="1" s="1"/>
  <c r="AO1160" i="1"/>
  <c r="AP1160" i="1" s="1"/>
  <c r="AQ1160" i="1" s="1"/>
  <c r="AA1043" i="1"/>
  <c r="BB938" i="1"/>
  <c r="BC905" i="1"/>
  <c r="BC900" i="1"/>
  <c r="BD900" i="1" s="1"/>
  <c r="BA927" i="1"/>
  <c r="AA704" i="1"/>
  <c r="AB704" i="1" s="1"/>
  <c r="BD1203" i="1"/>
  <c r="BB1136" i="1"/>
  <c r="BC1087" i="1"/>
  <c r="AK1045" i="1"/>
  <c r="AL1045" i="1" s="1"/>
  <c r="AQ1050" i="1"/>
  <c r="AR1050" i="1" s="1"/>
  <c r="AQ1048" i="1"/>
  <c r="AR1048" i="1" s="1"/>
  <c r="BB953" i="1"/>
  <c r="BD1032" i="1"/>
  <c r="BE1032" i="1" s="1"/>
  <c r="AQ1062" i="1"/>
  <c r="BB872" i="1"/>
  <c r="BC872" i="1" s="1"/>
  <c r="BD872" i="1" s="1"/>
  <c r="Z683" i="1"/>
  <c r="AA683" i="1" s="1"/>
  <c r="AB683" i="1" s="1"/>
  <c r="Y721" i="1"/>
  <c r="Z721" i="1" s="1"/>
  <c r="Y742" i="1"/>
  <c r="Z742" i="1" s="1"/>
  <c r="X663" i="1"/>
  <c r="BB937" i="1"/>
  <c r="BC937" i="1" s="1"/>
  <c r="BA1236" i="1"/>
  <c r="BB1185" i="1"/>
  <c r="BA1132" i="1"/>
  <c r="BC924" i="1"/>
  <c r="BD924" i="1" s="1"/>
  <c r="BA991" i="1"/>
  <c r="AT830" i="1"/>
  <c r="AV830" i="1" s="1"/>
  <c r="Y731" i="1"/>
  <c r="BA1040" i="1"/>
  <c r="Y761" i="1"/>
  <c r="AA694" i="1"/>
  <c r="Y711" i="1"/>
  <c r="BD1278" i="1"/>
  <c r="BE1278" i="1" s="1"/>
  <c r="BD1205" i="1"/>
  <c r="BE1205" i="1" s="1"/>
  <c r="BC1179" i="1"/>
  <c r="AZ1076" i="1"/>
  <c r="AO847" i="1"/>
  <c r="AP847" i="1" s="1"/>
  <c r="AE844" i="1"/>
  <c r="Y781" i="1"/>
  <c r="Z781" i="1" s="1"/>
  <c r="AA754" i="1"/>
  <c r="AD855" i="1"/>
  <c r="AE855" i="1" s="1"/>
  <c r="BB886" i="1"/>
  <c r="Y691" i="1"/>
  <c r="Z691" i="1" s="1"/>
  <c r="AA654" i="1"/>
  <c r="AB654" i="1" s="1"/>
  <c r="Z716" i="1"/>
  <c r="BA866" i="1"/>
  <c r="BB866" i="1" s="1"/>
  <c r="AA784" i="1"/>
  <c r="AB784" i="1" s="1"/>
  <c r="Z499" i="1"/>
  <c r="AA499" i="1" s="1"/>
  <c r="BA485" i="1"/>
  <c r="Z783" i="1"/>
  <c r="AZ833" i="1"/>
  <c r="BA833" i="1" s="1"/>
  <c r="X770" i="1"/>
  <c r="AS509" i="1"/>
  <c r="AT509" i="1" s="1"/>
  <c r="Z445" i="1"/>
  <c r="AA445" i="1" s="1"/>
  <c r="BB362" i="1"/>
  <c r="BC362" i="1" s="1"/>
  <c r="BD362" i="1" s="1"/>
  <c r="AT227" i="1"/>
  <c r="AV227" i="1" s="1"/>
  <c r="W347" i="1"/>
  <c r="X347" i="1" s="1"/>
  <c r="BA202" i="1"/>
  <c r="BB202" i="1" s="1"/>
  <c r="BA204" i="1"/>
  <c r="BB204" i="1" s="1"/>
  <c r="AG288" i="1"/>
  <c r="AI288" i="1" s="1"/>
  <c r="BB208" i="1"/>
  <c r="BC208" i="1" s="1"/>
  <c r="X495" i="1"/>
  <c r="Y495" i="1" s="1"/>
  <c r="AB503" i="1"/>
  <c r="AC503" i="1" s="1"/>
  <c r="AD503" i="1" s="1"/>
  <c r="Z456" i="1"/>
  <c r="AA456" i="1" s="1"/>
  <c r="AS232" i="1"/>
  <c r="AN136" i="1"/>
  <c r="AO136" i="1" s="1"/>
  <c r="AB192" i="1"/>
  <c r="AC192" i="1" s="1"/>
  <c r="BB116" i="1"/>
  <c r="BC116" i="1" s="1"/>
  <c r="BE1232" i="1"/>
  <c r="BB1138" i="1"/>
  <c r="AZ1176" i="1"/>
  <c r="BC903" i="1"/>
  <c r="AA735" i="1"/>
  <c r="AB735" i="1" s="1"/>
  <c r="AC735" i="1" s="1"/>
  <c r="BC894" i="1"/>
  <c r="Z743" i="1"/>
  <c r="AA743" i="1" s="1"/>
  <c r="Y771" i="1"/>
  <c r="AV846" i="1"/>
  <c r="Z746" i="1"/>
  <c r="AA746" i="1" s="1"/>
  <c r="W676" i="1"/>
  <c r="BA578" i="1"/>
  <c r="X531" i="1"/>
  <c r="Y531" i="1" s="1"/>
  <c r="Y702" i="1"/>
  <c r="Z702" i="1" s="1"/>
  <c r="Y496" i="1"/>
  <c r="Z496" i="1" s="1"/>
  <c r="BA463" i="1"/>
  <c r="BB463" i="1" s="1"/>
  <c r="Z532" i="1"/>
  <c r="AA532" i="1" s="1"/>
  <c r="AP236" i="1"/>
  <c r="AQ236" i="1" s="1"/>
  <c r="AR236" i="1" s="1"/>
  <c r="AA502" i="1"/>
  <c r="AB502" i="1" s="1"/>
  <c r="BB1181" i="1"/>
  <c r="BC1181" i="1" s="1"/>
  <c r="AQ1058" i="1"/>
  <c r="AR1058" i="1" s="1"/>
  <c r="BA920" i="1"/>
  <c r="BB920" i="1" s="1"/>
  <c r="AA714" i="1"/>
  <c r="AB714" i="1" s="1"/>
  <c r="AA724" i="1"/>
  <c r="Z706" i="1"/>
  <c r="AA706" i="1" s="1"/>
  <c r="AA755" i="1"/>
  <c r="AB755" i="1" s="1"/>
  <c r="W660" i="1"/>
  <c r="BA921" i="1"/>
  <c r="BB921" i="1" s="1"/>
  <c r="AP588" i="1"/>
  <c r="AQ588" i="1" s="1"/>
  <c r="BA594" i="1"/>
  <c r="W633" i="1"/>
  <c r="X633" i="1" s="1"/>
  <c r="AY307" i="1"/>
  <c r="AZ307" i="1" s="1"/>
  <c r="AW479" i="1"/>
  <c r="AX479" i="1" s="1"/>
  <c r="AO508" i="1"/>
  <c r="AO336" i="1"/>
  <c r="BB364" i="1"/>
  <c r="BC364" i="1" s="1"/>
  <c r="X720" i="1"/>
  <c r="AS472" i="1"/>
  <c r="AT472" i="1" s="1"/>
  <c r="BC1227" i="1"/>
  <c r="BE1250" i="1"/>
  <c r="BA928" i="1"/>
  <c r="BB889" i="1"/>
  <c r="BA896" i="1"/>
  <c r="AR838" i="1"/>
  <c r="AS838" i="1" s="1"/>
  <c r="Z713" i="1"/>
  <c r="BA595" i="1"/>
  <c r="BB595" i="1" s="1"/>
  <c r="V861" i="1"/>
  <c r="W861" i="1" s="1"/>
  <c r="V670" i="1"/>
  <c r="W670" i="1" s="1"/>
  <c r="AO593" i="1"/>
  <c r="AP593" i="1" s="1"/>
  <c r="AA572" i="1"/>
  <c r="AB572" i="1" s="1"/>
  <c r="X454" i="1"/>
  <c r="Y454" i="1" s="1"/>
  <c r="AP293" i="1"/>
  <c r="AQ293" i="1" s="1"/>
  <c r="AZ1175" i="1"/>
  <c r="BC1122" i="1"/>
  <c r="BD1122" i="1" s="1"/>
  <c r="AQ1063" i="1"/>
  <c r="AY1094" i="1"/>
  <c r="W1000" i="1"/>
  <c r="AQ1052" i="1"/>
  <c r="BA865" i="1"/>
  <c r="BB865" i="1" s="1"/>
  <c r="Z639" i="1"/>
  <c r="AA639" i="1" s="1"/>
  <c r="X666" i="1"/>
  <c r="Y666" i="1" s="1"/>
  <c r="Z696" i="1"/>
  <c r="AA696" i="1" s="1"/>
  <c r="W1003" i="1"/>
  <c r="AN591" i="1"/>
  <c r="AN837" i="1"/>
  <c r="AO837" i="1" s="1"/>
  <c r="Z648" i="1"/>
  <c r="AA648" i="1" s="1"/>
  <c r="AO587" i="1"/>
  <c r="AL511" i="1"/>
  <c r="AM511" i="1" s="1"/>
  <c r="BB481" i="1"/>
  <c r="BC481" i="1" s="1"/>
  <c r="BC388" i="1"/>
  <c r="BD388" i="1" s="1"/>
  <c r="BD1275" i="1"/>
  <c r="AQ1100" i="1"/>
  <c r="AR1100" i="1" s="1"/>
  <c r="AE843" i="1"/>
  <c r="Y782" i="1"/>
  <c r="Z782" i="1" s="1"/>
  <c r="AX839" i="1"/>
  <c r="X700" i="1"/>
  <c r="Y700" i="1" s="1"/>
  <c r="BB883" i="1"/>
  <c r="X760" i="1"/>
  <c r="Z723" i="1"/>
  <c r="Z766" i="1"/>
  <c r="W631" i="1"/>
  <c r="X631" i="1" s="1"/>
  <c r="AA540" i="1"/>
  <c r="BA596" i="1"/>
  <c r="BB596" i="1" s="1"/>
  <c r="BC596" i="1" s="1"/>
  <c r="W661" i="1"/>
  <c r="BA575" i="1"/>
  <c r="AM521" i="1"/>
  <c r="AA457" i="1"/>
  <c r="AB457" i="1" s="1"/>
  <c r="AK363" i="1"/>
  <c r="AF405" i="1"/>
  <c r="AG405" i="1" s="1"/>
  <c r="Y712" i="1"/>
  <c r="W638" i="1"/>
  <c r="AI374" i="1"/>
  <c r="AJ374" i="1" s="1"/>
  <c r="AP318" i="1"/>
  <c r="AQ318" i="1" s="1"/>
  <c r="AA651" i="1"/>
  <c r="AW181" i="1"/>
  <c r="AX181" i="1" s="1"/>
  <c r="BA63" i="1"/>
  <c r="BB63" i="1" s="1"/>
  <c r="BD1204" i="1"/>
  <c r="BE1204" i="1" s="1"/>
  <c r="AY1119" i="1"/>
  <c r="BA1097" i="1"/>
  <c r="AQ1101" i="1"/>
  <c r="AA1016" i="1"/>
  <c r="AB1016" i="1" s="1"/>
  <c r="AZ874" i="1"/>
  <c r="BA869" i="1"/>
  <c r="BD1023" i="1"/>
  <c r="BE1023" i="1" s="1"/>
  <c r="AA725" i="1"/>
  <c r="BA907" i="1"/>
  <c r="V671" i="1"/>
  <c r="AZ831" i="1"/>
  <c r="BA831" i="1" s="1"/>
  <c r="Z756" i="1"/>
  <c r="AA685" i="1"/>
  <c r="Y762" i="1"/>
  <c r="X750" i="1"/>
  <c r="Y750" i="1" s="1"/>
  <c r="AL512" i="1"/>
  <c r="AM512" i="1" s="1"/>
  <c r="AA745" i="1"/>
  <c r="AB745" i="1" s="1"/>
  <c r="BB941" i="1"/>
  <c r="AB447" i="1"/>
  <c r="Z645" i="1"/>
  <c r="BA574" i="1"/>
  <c r="BB574" i="1" s="1"/>
  <c r="Y455" i="1"/>
  <c r="BA461" i="1"/>
  <c r="BB461" i="1" s="1"/>
  <c r="AT310" i="1"/>
  <c r="AV310" i="1" s="1"/>
  <c r="AS280" i="1"/>
  <c r="AT280" i="1" s="1"/>
  <c r="BB186" i="1"/>
  <c r="BC186" i="1" s="1"/>
  <c r="W641" i="1"/>
  <c r="X641" i="1" s="1"/>
  <c r="BA391" i="1"/>
  <c r="AO238" i="1"/>
  <c r="AV198" i="1"/>
  <c r="BA159" i="1"/>
  <c r="BB159" i="1" s="1"/>
  <c r="BC159" i="1" s="1"/>
  <c r="AZ53" i="1"/>
  <c r="BA53" i="1" s="1"/>
  <c r="AX234" i="1"/>
  <c r="AY234" i="1" s="1"/>
  <c r="AB358" i="1"/>
  <c r="BB120" i="1"/>
  <c r="BC120" i="1" s="1"/>
  <c r="AO45" i="1"/>
  <c r="BA101" i="1"/>
  <c r="BB1134" i="1"/>
  <c r="BC1134" i="1" s="1"/>
  <c r="BB923" i="1"/>
  <c r="AA765" i="1"/>
  <c r="AB765" i="1" s="1"/>
  <c r="Z776" i="1"/>
  <c r="Z763" i="1"/>
  <c r="AB632" i="1"/>
  <c r="W635" i="1"/>
  <c r="X635" i="1" s="1"/>
  <c r="BB477" i="1"/>
  <c r="BD410" i="1"/>
  <c r="BE410" i="1" s="1"/>
  <c r="AP242" i="1"/>
  <c r="Y191" i="1"/>
  <c r="Z191" i="1" s="1"/>
  <c r="BD126" i="1"/>
  <c r="BE126" i="1" s="1"/>
  <c r="BA949" i="1"/>
  <c r="AB860" i="1"/>
  <c r="AR841" i="1"/>
  <c r="Y665" i="1"/>
  <c r="Z665" i="1" s="1"/>
  <c r="BA577" i="1"/>
  <c r="BB577" i="1" s="1"/>
  <c r="BA462" i="1"/>
  <c r="BB375" i="1"/>
  <c r="BC375" i="1" s="1"/>
  <c r="BC256" i="1"/>
  <c r="BD256" i="1" s="1"/>
  <c r="BE256" i="1" s="1"/>
  <c r="AP469" i="1"/>
  <c r="AQ469" i="1" s="1"/>
  <c r="AK371" i="1"/>
  <c r="BA206" i="1"/>
  <c r="BB206" i="1" s="1"/>
  <c r="AN96" i="1"/>
  <c r="AY298" i="1"/>
  <c r="BC255" i="1"/>
  <c r="BD255" i="1" s="1"/>
  <c r="BE255" i="1" s="1"/>
  <c r="AE216" i="1"/>
  <c r="AF216" i="1" s="1"/>
  <c r="AB214" i="1"/>
  <c r="AC214" i="1" s="1"/>
  <c r="AS407" i="1"/>
  <c r="AT407" i="1" s="1"/>
  <c r="BB114" i="1"/>
  <c r="BC114" i="1" s="1"/>
  <c r="AN39" i="1"/>
  <c r="AO39" i="1" s="1"/>
  <c r="AZ59" i="1"/>
  <c r="BA59" i="1" s="1"/>
  <c r="BA107" i="1"/>
  <c r="BB107" i="1" s="1"/>
  <c r="AP235" i="1"/>
  <c r="AQ235" i="1" s="1"/>
  <c r="AZ76" i="1"/>
  <c r="BA76" i="1" s="1"/>
  <c r="BB79" i="1"/>
  <c r="BC79" i="1" s="1"/>
  <c r="BD79" i="1" s="1"/>
  <c r="W997" i="1"/>
  <c r="Z693" i="1"/>
  <c r="AA693" i="1" s="1"/>
  <c r="Y772" i="1"/>
  <c r="Z772" i="1" s="1"/>
  <c r="AA734" i="1"/>
  <c r="X664" i="1"/>
  <c r="Y664" i="1" s="1"/>
  <c r="Z664" i="1" s="1"/>
  <c r="AT522" i="1"/>
  <c r="AV522" i="1" s="1"/>
  <c r="Y647" i="1"/>
  <c r="Z647" i="1" s="1"/>
  <c r="Y692" i="1"/>
  <c r="AA397" i="1"/>
  <c r="AB397" i="1" s="1"/>
  <c r="AW197" i="1"/>
  <c r="AZ60" i="1"/>
  <c r="BA60" i="1" s="1"/>
  <c r="BC77" i="1"/>
  <c r="BD77" i="1" s="1"/>
  <c r="BC128" i="1"/>
  <c r="AS241" i="1"/>
  <c r="AP230" i="1"/>
  <c r="AQ230" i="1" s="1"/>
  <c r="AN89" i="1"/>
  <c r="BA154" i="1"/>
  <c r="BB154" i="1" s="1"/>
  <c r="BC130" i="1"/>
  <c r="AZ57" i="1"/>
  <c r="BA57" i="1" s="1"/>
  <c r="BB378" i="1"/>
  <c r="BC378" i="1" s="1"/>
  <c r="BA104" i="1"/>
  <c r="BB104" i="1" s="1"/>
  <c r="BC132" i="1"/>
  <c r="BB121" i="1"/>
  <c r="BG32" i="1"/>
  <c r="BE15" i="1"/>
  <c r="BF15" i="1" s="1"/>
  <c r="BB877" i="1"/>
  <c r="X680" i="1"/>
  <c r="BB942" i="1"/>
  <c r="Y682" i="1"/>
  <c r="Y722" i="1"/>
  <c r="Z722" i="1" s="1"/>
  <c r="BA483" i="1"/>
  <c r="BB483" i="1" s="1"/>
  <c r="BA480" i="1"/>
  <c r="BB480" i="1" s="1"/>
  <c r="W530" i="1"/>
  <c r="X351" i="1"/>
  <c r="Y351" i="1" s="1"/>
  <c r="AN304" i="1"/>
  <c r="AO304" i="1" s="1"/>
  <c r="BA582" i="1"/>
  <c r="AO138" i="1"/>
  <c r="AP138" i="1" s="1"/>
  <c r="BB73" i="1"/>
  <c r="BC73" i="1" s="1"/>
  <c r="AZ50" i="1"/>
  <c r="X443" i="1"/>
  <c r="Y443" i="1" s="1"/>
  <c r="BC17" i="1"/>
  <c r="BC109" i="1"/>
  <c r="AZ16" i="1"/>
  <c r="BA1115" i="1"/>
  <c r="BA871" i="1"/>
  <c r="BB871" i="1" s="1"/>
  <c r="Z733" i="1"/>
  <c r="AA733" i="1" s="1"/>
  <c r="AB636" i="1"/>
  <c r="AC636" i="1" s="1"/>
  <c r="V442" i="1"/>
  <c r="BA486" i="1"/>
  <c r="Y444" i="1"/>
  <c r="BA252" i="1"/>
  <c r="BB252" i="1" s="1"/>
  <c r="AD356" i="1"/>
  <c r="AE356" i="1" s="1"/>
  <c r="AF356" i="1" s="1"/>
  <c r="AJ361" i="1"/>
  <c r="AK361" i="1" s="1"/>
  <c r="BB372" i="1"/>
  <c r="BC372" i="1" s="1"/>
  <c r="AZ228" i="1"/>
  <c r="AO183" i="1"/>
  <c r="AP183" i="1" s="1"/>
  <c r="AA413" i="1"/>
  <c r="BE29" i="1"/>
  <c r="BF29" i="1" s="1"/>
  <c r="BB221" i="1"/>
  <c r="BC221" i="1" s="1"/>
  <c r="Z349" i="1"/>
  <c r="BB1149" i="1"/>
  <c r="BB1117" i="1"/>
  <c r="AQ1056" i="1"/>
  <c r="AA744" i="1"/>
  <c r="X674" i="1"/>
  <c r="Y674" i="1" s="1"/>
  <c r="Z567" i="1"/>
  <c r="AA567" i="1" s="1"/>
  <c r="AS473" i="1"/>
  <c r="AT473" i="1" s="1"/>
  <c r="AB568" i="1"/>
  <c r="AC568" i="1" s="1"/>
  <c r="W528" i="1"/>
  <c r="BA488" i="1"/>
  <c r="BB488" i="1" s="1"/>
  <c r="BA467" i="1"/>
  <c r="BB467" i="1" s="1"/>
  <c r="BA576" i="1"/>
  <c r="X675" i="1"/>
  <c r="Y675" i="1" s="1"/>
  <c r="BB113" i="1"/>
  <c r="BC113" i="1" s="1"/>
  <c r="AA541" i="1"/>
  <c r="BD26" i="1"/>
  <c r="BE26" i="1" s="1"/>
  <c r="BA106" i="1"/>
  <c r="BB106" i="1" s="1"/>
  <c r="AC282" i="1"/>
  <c r="AD282" i="1" s="1"/>
  <c r="BC118" i="1"/>
  <c r="BD118" i="1" s="1"/>
  <c r="BE1284" i="1"/>
  <c r="AN1157" i="1"/>
  <c r="BA932" i="1"/>
  <c r="BA1114" i="1"/>
  <c r="X780" i="1"/>
  <c r="X690" i="1"/>
  <c r="Y751" i="1"/>
  <c r="Z751" i="1" s="1"/>
  <c r="W673" i="1"/>
  <c r="AA526" i="1"/>
  <c r="AZ302" i="1"/>
  <c r="BA302" i="1" s="1"/>
  <c r="BA449" i="1"/>
  <c r="V286" i="1"/>
  <c r="W286" i="1" s="1"/>
  <c r="BA248" i="1"/>
  <c r="BC78" i="1"/>
  <c r="AV518" i="1"/>
  <c r="AO41" i="1"/>
  <c r="AP41" i="1" s="1"/>
  <c r="AQ41" i="1" s="1"/>
  <c r="AQ283" i="1"/>
  <c r="AR283" i="1" s="1"/>
  <c r="AZ257" i="1"/>
  <c r="AM519" i="1"/>
  <c r="AN519" i="1" s="1"/>
  <c r="BD125" i="1"/>
  <c r="AZ55" i="1"/>
  <c r="BA75" i="1"/>
  <c r="BB75" i="1" s="1"/>
  <c r="BB1191" i="1"/>
  <c r="AZ1174" i="1"/>
  <c r="AZ885" i="1"/>
  <c r="AC854" i="1"/>
  <c r="AS853" i="1"/>
  <c r="BA487" i="1"/>
  <c r="AQ226" i="1"/>
  <c r="BB367" i="1"/>
  <c r="BC367" i="1" s="1"/>
  <c r="AZ51" i="1"/>
  <c r="BA70" i="1"/>
  <c r="BB70" i="1" s="1"/>
  <c r="AC215" i="1"/>
  <c r="BA103" i="1"/>
  <c r="BB103" i="1" s="1"/>
  <c r="AZ56" i="1"/>
  <c r="X534" i="1"/>
  <c r="W190" i="1"/>
  <c r="AE194" i="1"/>
  <c r="AF194" i="1" s="1"/>
  <c r="AO220" i="1"/>
  <c r="BB1189" i="1"/>
  <c r="BC1189" i="1" s="1"/>
  <c r="AZ1089" i="1"/>
  <c r="AD852" i="1"/>
  <c r="BA879" i="1"/>
  <c r="AT829" i="1"/>
  <c r="AB634" i="1"/>
  <c r="AC634" i="1" s="1"/>
  <c r="AA497" i="1"/>
  <c r="AB497" i="1" s="1"/>
  <c r="AO586" i="1"/>
  <c r="BB1193" i="1"/>
  <c r="BB935" i="1"/>
  <c r="AA684" i="1"/>
  <c r="AL848" i="1"/>
  <c r="AA764" i="1"/>
  <c r="AB764" i="1" s="1"/>
  <c r="AA695" i="1"/>
  <c r="BB579" i="1"/>
  <c r="BC579" i="1" s="1"/>
  <c r="AN505" i="1"/>
  <c r="W566" i="1"/>
  <c r="AM295" i="1"/>
  <c r="AW244" i="1"/>
  <c r="AA446" i="1"/>
  <c r="AB446" i="1" s="1"/>
  <c r="BA169" i="1"/>
  <c r="AO196" i="1"/>
  <c r="AP196" i="1" s="1"/>
  <c r="AB176" i="1"/>
  <c r="AY222" i="1"/>
  <c r="AF279" i="1"/>
  <c r="AS506" i="1"/>
  <c r="AZ61" i="1"/>
  <c r="BA184" i="1"/>
  <c r="BC131" i="1"/>
  <c r="BB253" i="1"/>
  <c r="AM92" i="1"/>
  <c r="BD81" i="1"/>
  <c r="AO1158" i="1"/>
  <c r="BA1077" i="1"/>
  <c r="AW1001" i="1"/>
  <c r="AZ832" i="1"/>
  <c r="BD965" i="1"/>
  <c r="AP599" i="1"/>
  <c r="AT319" i="1"/>
  <c r="AV319" i="1" s="1"/>
  <c r="Z773" i="1"/>
  <c r="Y352" i="1"/>
  <c r="AN309" i="1"/>
  <c r="AO91" i="1"/>
  <c r="AO333" i="1"/>
  <c r="BC386" i="1"/>
  <c r="AC306" i="1"/>
  <c r="V273" i="1"/>
  <c r="AO137" i="1"/>
  <c r="AF377" i="1"/>
  <c r="AG377" i="1" s="1"/>
  <c r="AP231" i="1"/>
  <c r="AC177" i="1"/>
  <c r="AA653" i="1"/>
  <c r="AB653" i="1" s="1"/>
  <c r="AR471" i="1"/>
  <c r="AS471" i="1" s="1"/>
  <c r="BA203" i="1"/>
  <c r="BB203" i="1" s="1"/>
  <c r="BC127" i="1"/>
  <c r="Z753" i="1"/>
  <c r="Y741" i="1"/>
  <c r="AX233" i="1"/>
  <c r="AY233" i="1" s="1"/>
  <c r="AZ58" i="1"/>
  <c r="X710" i="1"/>
  <c r="X535" i="1"/>
  <c r="AO299" i="1"/>
  <c r="BB110" i="1"/>
  <c r="BC110" i="1" s="1"/>
  <c r="BB141" i="1"/>
  <c r="BC141" i="1" s="1"/>
  <c r="X740" i="1"/>
  <c r="X175" i="1"/>
  <c r="Y175" i="1" s="1"/>
  <c r="Z786" i="1"/>
  <c r="BB581" i="1"/>
  <c r="BC581" i="1" s="1"/>
  <c r="BC381" i="1"/>
  <c r="AJ366" i="1"/>
  <c r="AQ240" i="1"/>
  <c r="BA246" i="1"/>
  <c r="BA185" i="1"/>
  <c r="BB185" i="1" s="1"/>
  <c r="Z36" i="1"/>
  <c r="BA98" i="1"/>
  <c r="AJ301" i="1"/>
  <c r="AK301" i="1" s="1"/>
  <c r="BA67" i="1"/>
  <c r="BB67" i="1" s="1"/>
  <c r="BA102" i="1"/>
  <c r="BB102" i="1" s="1"/>
  <c r="AJ180" i="1"/>
  <c r="AK180" i="1" s="1"/>
  <c r="BA66" i="1"/>
  <c r="BB200" i="1"/>
  <c r="BC200" i="1" s="1"/>
  <c r="AZ296" i="1"/>
  <c r="BA296" i="1" s="1"/>
  <c r="AN38" i="1"/>
  <c r="BC384" i="1"/>
  <c r="BA155" i="1"/>
  <c r="BB369" i="1"/>
  <c r="AO393" i="1"/>
  <c r="Z726" i="1"/>
  <c r="BA182" i="1"/>
  <c r="BB182" i="1" s="1"/>
  <c r="BA868" i="1"/>
  <c r="AQ1103" i="1"/>
  <c r="Y644" i="1"/>
  <c r="AA538" i="1"/>
  <c r="AM517" i="1"/>
  <c r="AS515" i="1"/>
  <c r="AZ245" i="1"/>
  <c r="AT290" i="1"/>
  <c r="BA153" i="1"/>
  <c r="BB153" i="1" s="1"/>
  <c r="BB65" i="1"/>
  <c r="BC65" i="1" s="1"/>
  <c r="AM316" i="1"/>
  <c r="AX219" i="1"/>
  <c r="AA500" i="1"/>
  <c r="BA465" i="1"/>
  <c r="Y732" i="1"/>
  <c r="AK368" i="1"/>
  <c r="AL368" i="1" s="1"/>
  <c r="AQ514" i="1"/>
  <c r="AR514" i="1" s="1"/>
  <c r="Z529" i="1"/>
  <c r="AA529" i="1" s="1"/>
  <c r="AM94" i="1"/>
  <c r="AN94" i="1" s="1"/>
  <c r="BA158" i="1"/>
  <c r="BB158" i="1" s="1"/>
  <c r="BA170" i="1"/>
  <c r="AO40" i="1"/>
  <c r="BA490" i="1"/>
  <c r="BC417" i="1"/>
  <c r="AM315" i="1"/>
  <c r="BA249" i="1"/>
  <c r="AE217" i="1"/>
  <c r="AE179" i="1"/>
  <c r="BA466" i="1"/>
  <c r="X348" i="1"/>
  <c r="BB207" i="1"/>
  <c r="BA394" i="1"/>
  <c r="BA140" i="1"/>
  <c r="BB140" i="1" s="1"/>
  <c r="AA225" i="1"/>
  <c r="BB254" i="1"/>
  <c r="BC420" i="1"/>
  <c r="AB448" i="1"/>
  <c r="Z37" i="1"/>
  <c r="AZ49" i="1"/>
  <c r="BB583" i="1"/>
  <c r="AN1156" i="1"/>
  <c r="AN1079" i="1"/>
  <c r="AA715" i="1"/>
  <c r="BB489" i="1"/>
  <c r="Z353" i="1"/>
  <c r="W174" i="1"/>
  <c r="AJ297" i="1"/>
  <c r="AW247" i="1"/>
  <c r="AN292" i="1"/>
  <c r="AN90" i="1"/>
  <c r="W212" i="1"/>
  <c r="BA205" i="1"/>
  <c r="BA97" i="1"/>
  <c r="AA494" i="1"/>
  <c r="BB74" i="1"/>
  <c r="BC74" i="1" s="1"/>
  <c r="AJ218" i="1"/>
  <c r="BA450" i="1"/>
  <c r="BA156" i="1"/>
  <c r="AM93" i="1"/>
  <c r="BA1130" i="1"/>
  <c r="BB913" i="1"/>
  <c r="BB902" i="1"/>
  <c r="AN590" i="1"/>
  <c r="BA250" i="1"/>
  <c r="X493" i="1"/>
  <c r="AZ95" i="1"/>
  <c r="BA251" i="1"/>
  <c r="BC133" i="1"/>
  <c r="BA157" i="1"/>
  <c r="AO312" i="1"/>
  <c r="AP312" i="1" s="1"/>
  <c r="BC912" i="1"/>
  <c r="AA705" i="1"/>
  <c r="BB18" i="1"/>
  <c r="BD1199" i="1"/>
  <c r="Z569" i="1"/>
  <c r="W672" i="1"/>
  <c r="BD959" i="1"/>
  <c r="Y537" i="1"/>
  <c r="AQ1066" i="1"/>
  <c r="BB119" i="1"/>
  <c r="BC119" i="1" s="1"/>
  <c r="AN585" i="1"/>
  <c r="BA597" i="1"/>
  <c r="AS313" i="1"/>
  <c r="AP390" i="1"/>
  <c r="BA484" i="1"/>
  <c r="BB484" i="1" s="1"/>
  <c r="AO592" i="1"/>
  <c r="AP470" i="1"/>
  <c r="Z396" i="1"/>
  <c r="AJ195" i="1"/>
  <c r="BC223" i="1"/>
  <c r="AQ237" i="1"/>
  <c r="AZ52" i="1"/>
  <c r="AW86" i="1"/>
  <c r="BA460" i="1"/>
  <c r="BB460" i="1" s="1"/>
  <c r="AE178" i="1"/>
  <c r="AD193" i="1"/>
  <c r="AE1004" i="1"/>
  <c r="AF1004" i="1" s="1"/>
  <c r="Y681" i="1"/>
  <c r="Z650" i="1"/>
  <c r="BA464" i="1"/>
  <c r="Z642" i="1"/>
  <c r="AC359" i="1"/>
  <c r="AT520" i="1"/>
  <c r="BA931" i="1"/>
  <c r="AQ199" i="1"/>
  <c r="AB355" i="1"/>
  <c r="BC123" i="1"/>
  <c r="X213" i="1"/>
  <c r="AZ48" i="1"/>
  <c r="BA580" i="1"/>
  <c r="Z686" i="1"/>
  <c r="BA69" i="1"/>
  <c r="AA458" i="1"/>
  <c r="AR475" i="1"/>
  <c r="AB570" i="1"/>
  <c r="BA482" i="1"/>
  <c r="BB1183" i="1"/>
  <c r="BB111" i="1"/>
  <c r="BA160" i="1"/>
  <c r="BA71" i="1"/>
  <c r="V994" i="1"/>
  <c r="W994" i="1" s="1"/>
  <c r="V272" i="1"/>
  <c r="V85" i="1"/>
  <c r="V277" i="1"/>
  <c r="V264" i="1"/>
  <c r="V275" i="1"/>
  <c r="W275" i="1" s="1"/>
  <c r="V274" i="1"/>
  <c r="V340" i="1"/>
  <c r="W340" i="1" s="1"/>
  <c r="V1039" i="1"/>
  <c r="W1039" i="1" s="1"/>
  <c r="V428" i="1"/>
  <c r="W428" i="1" s="1"/>
  <c r="V434" i="1"/>
  <c r="W434" i="1" s="1"/>
  <c r="V168" i="1"/>
  <c r="W168" i="1" s="1"/>
  <c r="V403" i="1"/>
  <c r="W403" i="1" s="1"/>
  <c r="V188" i="1"/>
  <c r="V971" i="1"/>
  <c r="W971" i="1" s="1"/>
  <c r="V87" i="1"/>
  <c r="V345" i="1"/>
  <c r="V261" i="1"/>
  <c r="V438" i="1"/>
  <c r="V968" i="1"/>
  <c r="V1223" i="1"/>
  <c r="V19" i="1"/>
  <c r="V1265" i="1"/>
  <c r="V328" i="1"/>
  <c r="W328" i="1" s="1"/>
  <c r="V343" i="1"/>
  <c r="W343" i="1" s="1"/>
  <c r="V324" i="1"/>
  <c r="V167" i="1"/>
  <c r="V189" i="1"/>
  <c r="W189" i="1" s="1"/>
  <c r="V211" i="1"/>
  <c r="W211" i="1" s="1"/>
  <c r="V263" i="1"/>
  <c r="W263" i="1" s="1"/>
  <c r="V172" i="1"/>
  <c r="W172" i="1" s="1"/>
  <c r="X172" i="1" s="1"/>
  <c r="V164" i="1"/>
  <c r="V561" i="1"/>
  <c r="V151" i="1"/>
  <c r="W151" i="1" s="1"/>
  <c r="V210" i="1"/>
  <c r="W210" i="1" s="1"/>
  <c r="V339" i="1"/>
  <c r="V173" i="1"/>
  <c r="W173" i="1" s="1"/>
  <c r="X173" i="1" s="1"/>
  <c r="V1214" i="1"/>
  <c r="W1214" i="1" s="1"/>
  <c r="V1038" i="1"/>
  <c r="V165" i="1"/>
  <c r="W165" i="1" s="1"/>
  <c r="V554" i="1"/>
  <c r="W554" i="1" s="1"/>
  <c r="V276" i="1"/>
  <c r="V20" i="1"/>
  <c r="W20" i="1" s="1"/>
  <c r="V794" i="1"/>
  <c r="W794" i="1" s="1"/>
  <c r="V425" i="1"/>
  <c r="V806" i="1"/>
  <c r="W806" i="1" s="1"/>
  <c r="V525" i="1"/>
  <c r="V266" i="1"/>
  <c r="W266" i="1" s="1"/>
  <c r="V611" i="1"/>
  <c r="V729" i="1"/>
  <c r="W729" i="1" s="1"/>
  <c r="X729" i="1" s="1"/>
  <c r="V260" i="1"/>
  <c r="V338" i="1"/>
  <c r="W338" i="1" s="1"/>
  <c r="V326" i="1"/>
  <c r="V330" i="1"/>
  <c r="W330" i="1" s="1"/>
  <c r="V1028" i="1"/>
  <c r="V970" i="1"/>
  <c r="V608" i="1"/>
  <c r="V616" i="1"/>
  <c r="V626" i="1"/>
  <c r="V1243" i="1"/>
  <c r="W1243" i="1" s="1"/>
  <c r="V969" i="1"/>
  <c r="W969" i="1" s="1"/>
  <c r="V270" i="1"/>
  <c r="W270" i="1" s="1"/>
  <c r="V44" i="1"/>
  <c r="W44" i="1" s="1"/>
  <c r="V658" i="1"/>
  <c r="V562" i="1"/>
  <c r="V795" i="1"/>
  <c r="V1221" i="1"/>
  <c r="V821" i="1"/>
  <c r="V269" i="1"/>
  <c r="W269" i="1" s="1"/>
  <c r="X269" i="1" s="1"/>
  <c r="Y269" i="1" s="1"/>
  <c r="Z269" i="1" s="1"/>
  <c r="V166" i="1"/>
  <c r="W166" i="1" s="1"/>
  <c r="X166" i="1" s="1"/>
  <c r="V992" i="1"/>
  <c r="W992" i="1" s="1"/>
  <c r="V1254" i="1"/>
  <c r="W1254" i="1" s="1"/>
  <c r="V150" i="1"/>
  <c r="V341" i="1"/>
  <c r="V606" i="1"/>
  <c r="V452" i="1"/>
  <c r="V825" i="1"/>
  <c r="W825" i="1" s="1"/>
  <c r="V617" i="1"/>
  <c r="V21" i="1"/>
  <c r="V796" i="1"/>
  <c r="V437" i="1"/>
  <c r="V699" i="1"/>
  <c r="V1009" i="1"/>
  <c r="W1009" i="1" s="1"/>
  <c r="V619" i="1"/>
  <c r="V990" i="1"/>
  <c r="V453" i="1"/>
  <c r="V387" i="1"/>
  <c r="V1269" i="1"/>
  <c r="V1024" i="1"/>
  <c r="V383" i="1"/>
  <c r="V822" i="1"/>
  <c r="W822" i="1" s="1"/>
  <c r="X822" i="1" s="1"/>
  <c r="Y822" i="1" s="1"/>
  <c r="V622" i="1"/>
  <c r="V960" i="1"/>
  <c r="V805" i="1"/>
  <c r="V718" i="1"/>
  <c r="V804" i="1"/>
  <c r="W804" i="1" s="1"/>
  <c r="X804" i="1" s="1"/>
  <c r="V564" i="1"/>
  <c r="V979" i="1"/>
  <c r="V1270" i="1"/>
  <c r="V739" i="1"/>
  <c r="V604" i="1"/>
  <c r="V148" i="1"/>
  <c r="V620" i="1"/>
  <c r="V793" i="1"/>
  <c r="W793" i="1" s="1"/>
  <c r="V332" i="1"/>
  <c r="V267" i="1"/>
  <c r="V857" i="1"/>
  <c r="W857" i="1" s="1"/>
  <c r="V432" i="1"/>
  <c r="W432" i="1" s="1"/>
  <c r="X432" i="1" s="1"/>
  <c r="V778" i="1"/>
  <c r="V603" i="1"/>
  <c r="W603" i="1" s="1"/>
  <c r="X603" i="1" s="1"/>
  <c r="Y603" i="1" s="1"/>
  <c r="Z603" i="1" s="1"/>
  <c r="AA603" i="1" s="1"/>
  <c r="AB603" i="1" s="1"/>
  <c r="AC603" i="1" s="1"/>
  <c r="AD603" i="1" s="1"/>
  <c r="AE603" i="1" s="1"/>
  <c r="AF603" i="1" s="1"/>
  <c r="AG603" i="1" s="1"/>
  <c r="V423" i="1"/>
  <c r="V548" i="1"/>
  <c r="W548" i="1" s="1"/>
  <c r="V418" i="1"/>
  <c r="V809" i="1"/>
  <c r="V688" i="1"/>
  <c r="W688" i="1" s="1"/>
  <c r="V329" i="1"/>
  <c r="V816" i="1"/>
  <c r="V827" i="1"/>
  <c r="W827" i="1" s="1"/>
  <c r="V1239" i="1"/>
  <c r="W1239" i="1" s="1"/>
  <c r="V813" i="1"/>
  <c r="V149" i="1"/>
  <c r="W149" i="1" s="1"/>
  <c r="X149" i="1" s="1"/>
  <c r="V759" i="1"/>
  <c r="W759" i="1" s="1"/>
  <c r="V431" i="1"/>
  <c r="V380" i="1"/>
  <c r="V803" i="1"/>
  <c r="V788" i="1"/>
  <c r="W788" i="1" s="1"/>
  <c r="V814" i="1"/>
  <c r="W814" i="1" s="1"/>
  <c r="V1251" i="1"/>
  <c r="V964" i="1"/>
  <c r="V668" i="1"/>
  <c r="V563" i="1"/>
  <c r="V162" i="1"/>
  <c r="W162" i="1" s="1"/>
  <c r="V738" i="1"/>
  <c r="V559" i="1"/>
  <c r="V1219" i="1"/>
  <c r="V612" i="1"/>
  <c r="V262" i="1"/>
  <c r="V623" i="1"/>
  <c r="V629" i="1"/>
  <c r="V719" i="1"/>
  <c r="V43" i="1"/>
  <c r="V819" i="1"/>
  <c r="V435" i="1"/>
  <c r="W435" i="1" s="1"/>
  <c r="X435" i="1" s="1"/>
  <c r="V823" i="1"/>
  <c r="V815" i="1"/>
  <c r="V84" i="1"/>
  <c r="W84" i="1" s="1"/>
  <c r="V708" i="1"/>
  <c r="V802" i="1"/>
  <c r="V550" i="1"/>
  <c r="W550" i="1" s="1"/>
  <c r="V689" i="1"/>
  <c r="V14" i="1"/>
  <c r="V678" i="1"/>
  <c r="V560" i="1"/>
  <c r="W560" i="1" s="1"/>
  <c r="X560" i="1" s="1"/>
  <c r="V422" i="1"/>
  <c r="V625" i="1"/>
  <c r="V1031" i="1"/>
  <c r="W1031" i="1" s="1"/>
  <c r="V1217" i="1"/>
  <c r="W1217" i="1" s="1"/>
  <c r="V22" i="1"/>
  <c r="V429" i="1"/>
  <c r="V556" i="1"/>
  <c r="V975" i="1"/>
  <c r="V984" i="1"/>
  <c r="V547" i="1"/>
  <c r="W547" i="1" s="1"/>
  <c r="V1277" i="1"/>
  <c r="V779" i="1"/>
  <c r="V426" i="1"/>
  <c r="V557" i="1"/>
  <c r="V553" i="1"/>
  <c r="V1247" i="1"/>
  <c r="V791" i="1"/>
  <c r="W791" i="1" s="1"/>
  <c r="X791" i="1" s="1"/>
  <c r="V147" i="1"/>
  <c r="V25" i="1"/>
  <c r="V769" i="1"/>
  <c r="V613" i="1"/>
  <c r="V1229" i="1"/>
  <c r="V967" i="1"/>
  <c r="V628" i="1"/>
  <c r="V698" i="1"/>
  <c r="W698" i="1" s="1"/>
  <c r="V768" i="1"/>
  <c r="W768" i="1" s="1"/>
  <c r="X768" i="1" s="1"/>
  <c r="Y768" i="1" s="1"/>
  <c r="Z768" i="1" s="1"/>
  <c r="AA768" i="1" s="1"/>
  <c r="AB768" i="1" s="1"/>
  <c r="V1283" i="1"/>
  <c r="V1286" i="1"/>
  <c r="V1022" i="1"/>
  <c r="V758" i="1"/>
  <c r="V1231" i="1"/>
  <c r="V1288" i="1"/>
  <c r="V419" i="1"/>
  <c r="V985" i="1"/>
  <c r="V811" i="1"/>
  <c r="V812" i="1"/>
  <c r="V818" i="1"/>
  <c r="V1235" i="1"/>
  <c r="V610" i="1"/>
  <c r="V958" i="1"/>
  <c r="V28" i="1"/>
  <c r="W28" i="1" s="1"/>
  <c r="X28" i="1" s="1"/>
  <c r="Y28" i="1" s="1"/>
  <c r="V820" i="1"/>
  <c r="V808" i="1"/>
  <c r="V1211" i="1"/>
  <c r="V424" i="1"/>
  <c r="V325" i="1"/>
  <c r="V824" i="1"/>
  <c r="V412" i="1"/>
  <c r="V659" i="1"/>
  <c r="V545" i="1"/>
  <c r="W545" i="1" s="1"/>
  <c r="V669" i="1"/>
  <c r="V748" i="1"/>
  <c r="V614" i="1"/>
  <c r="V1246" i="1"/>
  <c r="V322" i="1"/>
  <c r="V974" i="1"/>
  <c r="V146" i="1"/>
  <c r="V551" i="1"/>
  <c r="V1287" i="1"/>
  <c r="V1037" i="1"/>
  <c r="W1037" i="1" s="1"/>
  <c r="V988" i="1"/>
  <c r="V790" i="1"/>
  <c r="V1226" i="1"/>
  <c r="V981" i="1"/>
  <c r="V327" i="1"/>
  <c r="V973" i="1"/>
  <c r="V401" i="1"/>
  <c r="V800" i="1"/>
  <c r="V976" i="1"/>
  <c r="V602" i="1"/>
  <c r="V1248" i="1"/>
  <c r="V323" i="1"/>
  <c r="V607" i="1"/>
  <c r="V552" i="1"/>
  <c r="V1249" i="1"/>
  <c r="V12" i="1"/>
  <c r="V728" i="1"/>
  <c r="V558" i="1"/>
  <c r="V798" i="1"/>
  <c r="W798" i="1" s="1"/>
  <c r="X798" i="1" s="1"/>
  <c r="V826" i="1"/>
  <c r="V978" i="1"/>
  <c r="V1258" i="1"/>
  <c r="V987" i="1"/>
  <c r="V385" i="1"/>
  <c r="V163" i="1"/>
  <c r="V1241" i="1"/>
  <c r="V810" i="1"/>
  <c r="V801" i="1"/>
  <c r="V605" i="1"/>
  <c r="V145" i="1"/>
  <c r="V1274" i="1"/>
  <c r="V549" i="1"/>
  <c r="V1036" i="1"/>
  <c r="V1234" i="1"/>
  <c r="V335" i="1"/>
  <c r="V1260" i="1"/>
  <c r="V789" i="1"/>
  <c r="W789" i="1" s="1"/>
  <c r="V749" i="1"/>
  <c r="V31" i="1"/>
  <c r="V709" i="1"/>
  <c r="V982" i="1"/>
  <c r="V546" i="1"/>
  <c r="V962" i="1"/>
  <c r="V416" i="1"/>
  <c r="V792" i="1"/>
  <c r="V1263" i="1"/>
  <c r="V1026" i="1"/>
  <c r="V409" i="1"/>
  <c r="V956" i="1"/>
  <c r="V799" i="1"/>
  <c r="V11" i="1"/>
  <c r="BG1252" i="1" l="1"/>
  <c r="BD372" i="1"/>
  <c r="AP304" i="1"/>
  <c r="AQ304" i="1" s="1"/>
  <c r="AV509" i="1"/>
  <c r="Y662" i="1"/>
  <c r="Z662" i="1" s="1"/>
  <c r="AA662" i="1" s="1"/>
  <c r="BB993" i="1"/>
  <c r="BC993" i="1" s="1"/>
  <c r="AC572" i="1"/>
  <c r="BD1085" i="1"/>
  <c r="AD636" i="1"/>
  <c r="AE636" i="1" s="1"/>
  <c r="BF126" i="1"/>
  <c r="BF1222" i="1"/>
  <c r="BD375" i="1"/>
  <c r="X165" i="1"/>
  <c r="Y165" i="1" s="1"/>
  <c r="Z165" i="1" s="1"/>
  <c r="AR469" i="1"/>
  <c r="BC952" i="1"/>
  <c r="BD952" i="1" s="1"/>
  <c r="BE952" i="1" s="1"/>
  <c r="AW830" i="1"/>
  <c r="BC154" i="1"/>
  <c r="AB540" i="1"/>
  <c r="AS1067" i="1"/>
  <c r="AT1067" i="1" s="1"/>
  <c r="AD634" i="1"/>
  <c r="BF1027" i="1"/>
  <c r="AZ298" i="1"/>
  <c r="BF410" i="1"/>
  <c r="BB929" i="1"/>
  <c r="BD893" i="1"/>
  <c r="BB1007" i="1"/>
  <c r="BG15" i="1"/>
  <c r="Z712" i="1"/>
  <c r="BB863" i="1"/>
  <c r="AV1006" i="1"/>
  <c r="AW1006" i="1" s="1"/>
  <c r="AB567" i="1"/>
  <c r="BE1014" i="1"/>
  <c r="AP45" i="1"/>
  <c r="AQ45" i="1" s="1"/>
  <c r="BC253" i="1"/>
  <c r="AG998" i="1"/>
  <c r="AI998" i="1" s="1"/>
  <c r="AJ998" i="1" s="1"/>
  <c r="BD1168" i="1"/>
  <c r="BC460" i="1"/>
  <c r="AA702" i="1"/>
  <c r="AB702" i="1" s="1"/>
  <c r="BB302" i="1"/>
  <c r="AQ1161" i="1"/>
  <c r="AO89" i="1"/>
  <c r="Z666" i="1"/>
  <c r="AA666" i="1" s="1"/>
  <c r="BA944" i="1"/>
  <c r="BB944" i="1" s="1"/>
  <c r="BB1113" i="1"/>
  <c r="X971" i="1"/>
  <c r="Y971" i="1" s="1"/>
  <c r="BC595" i="1"/>
  <c r="BD595" i="1" s="1"/>
  <c r="X547" i="1"/>
  <c r="AB639" i="1"/>
  <c r="AC397" i="1"/>
  <c r="AD397" i="1" s="1"/>
  <c r="BE388" i="1"/>
  <c r="X286" i="1"/>
  <c r="X1239" i="1"/>
  <c r="X328" i="1"/>
  <c r="BD1134" i="1"/>
  <c r="BD1172" i="1"/>
  <c r="BB1121" i="1"/>
  <c r="BC1121" i="1" s="1"/>
  <c r="BD1121" i="1" s="1"/>
  <c r="X789" i="1"/>
  <c r="Y789" i="1" s="1"/>
  <c r="BF1224" i="1"/>
  <c r="BC920" i="1"/>
  <c r="BE1013" i="1"/>
  <c r="BF1013" i="1" s="1"/>
  <c r="BC204" i="1"/>
  <c r="AN521" i="1"/>
  <c r="AO521" i="1" s="1"/>
  <c r="W43" i="1"/>
  <c r="X43" i="1" s="1"/>
  <c r="AC447" i="1"/>
  <c r="Z731" i="1"/>
  <c r="X759" i="1"/>
  <c r="Y759" i="1" s="1"/>
  <c r="AZ234" i="1"/>
  <c r="BA234" i="1" s="1"/>
  <c r="BB995" i="1"/>
  <c r="BC182" i="1"/>
  <c r="AW198" i="1"/>
  <c r="AN512" i="1"/>
  <c r="BC940" i="1"/>
  <c r="BD940" i="1" s="1"/>
  <c r="Y663" i="1"/>
  <c r="Y770" i="1"/>
  <c r="Z770" i="1" s="1"/>
  <c r="AW227" i="1"/>
  <c r="BD120" i="1"/>
  <c r="BA1076" i="1"/>
  <c r="AA496" i="1"/>
  <c r="AB736" i="1"/>
  <c r="AC736" i="1" s="1"/>
  <c r="W968" i="1"/>
  <c r="AA665" i="1"/>
  <c r="AT471" i="1"/>
  <c r="AU471" i="1" s="1"/>
  <c r="W438" i="1"/>
  <c r="X438" i="1" s="1"/>
  <c r="AB696" i="1"/>
  <c r="AB724" i="1"/>
  <c r="BF26" i="1"/>
  <c r="Z443" i="1"/>
  <c r="BC1095" i="1"/>
  <c r="BB930" i="1"/>
  <c r="BC930" i="1" s="1"/>
  <c r="AA730" i="1"/>
  <c r="BC574" i="1"/>
  <c r="BC70" i="1"/>
  <c r="AO591" i="1"/>
  <c r="BB1074" i="1"/>
  <c r="W380" i="1"/>
  <c r="X1214" i="1"/>
  <c r="BE908" i="1"/>
  <c r="AC768" i="1"/>
  <c r="X661" i="1"/>
  <c r="Y661" i="1" s="1"/>
  <c r="AW509" i="1"/>
  <c r="AX509" i="1" s="1"/>
  <c r="BD78" i="1"/>
  <c r="X263" i="1"/>
  <c r="Y263" i="1" s="1"/>
  <c r="Z263" i="1" s="1"/>
  <c r="BD132" i="1"/>
  <c r="AB744" i="1"/>
  <c r="BE915" i="1"/>
  <c r="BD876" i="1"/>
  <c r="BE876" i="1" s="1"/>
  <c r="AS1064" i="1"/>
  <c r="AT1064" i="1" s="1"/>
  <c r="AU1064" i="1" s="1"/>
  <c r="W324" i="1"/>
  <c r="AF843" i="1"/>
  <c r="AG843" i="1" s="1"/>
  <c r="W339" i="1"/>
  <c r="AP39" i="1"/>
  <c r="BB1112" i="1"/>
  <c r="BC899" i="1"/>
  <c r="W525" i="1"/>
  <c r="X992" i="1"/>
  <c r="AG216" i="1"/>
  <c r="BE872" i="1"/>
  <c r="BE118" i="1"/>
  <c r="BD109" i="1"/>
  <c r="AP238" i="1"/>
  <c r="AQ238" i="1" s="1"/>
  <c r="AP836" i="1"/>
  <c r="AQ836" i="1" s="1"/>
  <c r="BD939" i="1"/>
  <c r="BC1071" i="1"/>
  <c r="BD1071" i="1" s="1"/>
  <c r="AB703" i="1"/>
  <c r="AC703" i="1" s="1"/>
  <c r="AS1105" i="1"/>
  <c r="W769" i="1"/>
  <c r="X769" i="1" s="1"/>
  <c r="Y769" i="1" s="1"/>
  <c r="BE900" i="1"/>
  <c r="BF900" i="1" s="1"/>
  <c r="X670" i="1"/>
  <c r="BD1198" i="1"/>
  <c r="W1028" i="1"/>
  <c r="AC653" i="1"/>
  <c r="AR235" i="1"/>
  <c r="AZ233" i="1"/>
  <c r="BD1215" i="1"/>
  <c r="BB97" i="1"/>
  <c r="X44" i="1"/>
  <c r="Y44" i="1" s="1"/>
  <c r="X688" i="1"/>
  <c r="X338" i="1"/>
  <c r="X827" i="1"/>
  <c r="Y827" i="1" s="1"/>
  <c r="X210" i="1"/>
  <c r="AA353" i="1"/>
  <c r="AB353" i="1" s="1"/>
  <c r="W819" i="1"/>
  <c r="W563" i="1"/>
  <c r="W326" i="1"/>
  <c r="X326" i="1" s="1"/>
  <c r="Y326" i="1" s="1"/>
  <c r="AP592" i="1"/>
  <c r="AN315" i="1"/>
  <c r="X545" i="1"/>
  <c r="Y545" i="1" s="1"/>
  <c r="Z545" i="1" s="1"/>
  <c r="AA545" i="1" s="1"/>
  <c r="AB545" i="1" s="1"/>
  <c r="AC545" i="1" s="1"/>
  <c r="AD545" i="1" s="1"/>
  <c r="Y729" i="1"/>
  <c r="Y172" i="1"/>
  <c r="Z172" i="1" s="1"/>
  <c r="AA172" i="1" s="1"/>
  <c r="AB172" i="1" s="1"/>
  <c r="AC172" i="1" s="1"/>
  <c r="AD172" i="1" s="1"/>
  <c r="AE172" i="1" s="1"/>
  <c r="AF172" i="1" s="1"/>
  <c r="W970" i="1"/>
  <c r="Y432" i="1"/>
  <c r="W613" i="1"/>
  <c r="X825" i="1"/>
  <c r="X162" i="1"/>
  <c r="Y149" i="1"/>
  <c r="Y804" i="1"/>
  <c r="Y166" i="1"/>
  <c r="AA752" i="1"/>
  <c r="X788" i="1"/>
  <c r="AR199" i="1"/>
  <c r="W623" i="1"/>
  <c r="W164" i="1"/>
  <c r="X164" i="1" s="1"/>
  <c r="BE79" i="1"/>
  <c r="AR840" i="1"/>
  <c r="AQ231" i="1"/>
  <c r="W327" i="1"/>
  <c r="W956" i="1"/>
  <c r="X956" i="1" s="1"/>
  <c r="Y956" i="1" s="1"/>
  <c r="Z956" i="1" s="1"/>
  <c r="AA956" i="1" s="1"/>
  <c r="AB956" i="1" s="1"/>
  <c r="AC956" i="1" s="1"/>
  <c r="AD956" i="1" s="1"/>
  <c r="AE956" i="1" s="1"/>
  <c r="AF956" i="1" s="1"/>
  <c r="AG956" i="1" s="1"/>
  <c r="X857" i="1"/>
  <c r="X550" i="1"/>
  <c r="X814" i="1"/>
  <c r="Y814" i="1" s="1"/>
  <c r="X994" i="1"/>
  <c r="X1037" i="1"/>
  <c r="X554" i="1"/>
  <c r="W167" i="1"/>
  <c r="Z822" i="1"/>
  <c r="AK195" i="1"/>
  <c r="AR41" i="1"/>
  <c r="Z175" i="1"/>
  <c r="AQ183" i="1"/>
  <c r="BB879" i="1"/>
  <c r="Y560" i="1"/>
  <c r="W264" i="1"/>
  <c r="X264" i="1" s="1"/>
  <c r="AO90" i="1"/>
  <c r="AP90" i="1" s="1"/>
  <c r="BC121" i="1"/>
  <c r="AF844" i="1"/>
  <c r="Y798" i="1"/>
  <c r="Z798" i="1" s="1"/>
  <c r="AA798" i="1" s="1"/>
  <c r="W689" i="1"/>
  <c r="W148" i="1"/>
  <c r="W147" i="1"/>
  <c r="W668" i="1"/>
  <c r="W1270" i="1"/>
  <c r="W562" i="1"/>
  <c r="X969" i="1"/>
  <c r="Y969" i="1" s="1"/>
  <c r="X211" i="1"/>
  <c r="X266" i="1"/>
  <c r="X1254" i="1"/>
  <c r="W272" i="1"/>
  <c r="X275" i="1"/>
  <c r="AD214" i="1"/>
  <c r="AE214" i="1" s="1"/>
  <c r="BB931" i="1"/>
  <c r="BC931" i="1" s="1"/>
  <c r="AF178" i="1"/>
  <c r="AA569" i="1"/>
  <c r="AB569" i="1" s="1"/>
  <c r="BB205" i="1"/>
  <c r="AC457" i="1"/>
  <c r="AB494" i="1"/>
  <c r="BD127" i="1"/>
  <c r="Y690" i="1"/>
  <c r="BA50" i="1"/>
  <c r="BC207" i="1"/>
  <c r="Z682" i="1"/>
  <c r="AD735" i="1"/>
  <c r="AD359" i="1"/>
  <c r="Y710" i="1"/>
  <c r="Z710" i="1" s="1"/>
  <c r="BD870" i="1"/>
  <c r="X530" i="1"/>
  <c r="BB928" i="1"/>
  <c r="W809" i="1"/>
  <c r="X698" i="1"/>
  <c r="X1031" i="1"/>
  <c r="Y1031" i="1" s="1"/>
  <c r="W612" i="1"/>
  <c r="X330" i="1"/>
  <c r="Y330" i="1" s="1"/>
  <c r="Z330" i="1" s="1"/>
  <c r="AA330" i="1" s="1"/>
  <c r="AB330" i="1" s="1"/>
  <c r="W276" i="1"/>
  <c r="X276" i="1" s="1"/>
  <c r="X189" i="1"/>
  <c r="X1039" i="1"/>
  <c r="Y1039" i="1" s="1"/>
  <c r="Z1039" i="1" s="1"/>
  <c r="W19" i="1"/>
  <c r="W1223" i="1"/>
  <c r="X1223" i="1" s="1"/>
  <c r="W188" i="1"/>
  <c r="X188" i="1" s="1"/>
  <c r="BB160" i="1"/>
  <c r="BC203" i="1"/>
  <c r="AA647" i="1"/>
  <c r="AB647" i="1" s="1"/>
  <c r="Z741" i="1"/>
  <c r="BD386" i="1"/>
  <c r="AF636" i="1"/>
  <c r="AU829" i="1"/>
  <c r="AV829" i="1"/>
  <c r="W426" i="1"/>
  <c r="X426" i="1" s="1"/>
  <c r="Y426" i="1" s="1"/>
  <c r="Z426" i="1" s="1"/>
  <c r="X794" i="1"/>
  <c r="X20" i="1"/>
  <c r="X434" i="1"/>
  <c r="W274" i="1"/>
  <c r="X274" i="1" s="1"/>
  <c r="BD116" i="1"/>
  <c r="BB597" i="1"/>
  <c r="Y493" i="1"/>
  <c r="BB53" i="1"/>
  <c r="BC53" i="1" s="1"/>
  <c r="AA691" i="1"/>
  <c r="BB450" i="1"/>
  <c r="BC489" i="1"/>
  <c r="BD114" i="1"/>
  <c r="BD65" i="1"/>
  <c r="BB868" i="1"/>
  <c r="BA832" i="1"/>
  <c r="AO519" i="1"/>
  <c r="AP519" i="1" s="1"/>
  <c r="AQ519" i="1" s="1"/>
  <c r="AO96" i="1"/>
  <c r="W824" i="1"/>
  <c r="X824" i="1" s="1"/>
  <c r="Y435" i="1"/>
  <c r="W25" i="1"/>
  <c r="X548" i="1"/>
  <c r="Y548" i="1" s="1"/>
  <c r="Y213" i="1"/>
  <c r="AA642" i="1"/>
  <c r="AC704" i="1"/>
  <c r="Y641" i="1"/>
  <c r="BC254" i="1"/>
  <c r="AD215" i="1"/>
  <c r="AE215" i="1" s="1"/>
  <c r="BA51" i="1"/>
  <c r="BB51" i="1" s="1"/>
  <c r="BF1284" i="1"/>
  <c r="BA228" i="1"/>
  <c r="BB228" i="1" s="1"/>
  <c r="BD128" i="1"/>
  <c r="BB949" i="1"/>
  <c r="AT313" i="1"/>
  <c r="W619" i="1"/>
  <c r="BD113" i="1"/>
  <c r="BC206" i="1"/>
  <c r="AQ390" i="1"/>
  <c r="AR390" i="1" s="1"/>
  <c r="BD579" i="1"/>
  <c r="BE579" i="1" s="1"/>
  <c r="BC18" i="1"/>
  <c r="AO292" i="1"/>
  <c r="AP292" i="1" s="1"/>
  <c r="BB170" i="1"/>
  <c r="AB529" i="1"/>
  <c r="AP333" i="1"/>
  <c r="AQ333" i="1" s="1"/>
  <c r="AB695" i="1"/>
  <c r="AB496" i="1"/>
  <c r="AC496" i="1" s="1"/>
  <c r="BC488" i="1"/>
  <c r="BD488" i="1" s="1"/>
  <c r="BG29" i="1"/>
  <c r="W1251" i="1"/>
  <c r="W332" i="1"/>
  <c r="W658" i="1"/>
  <c r="W87" i="1"/>
  <c r="W1265" i="1"/>
  <c r="AA686" i="1"/>
  <c r="AB686" i="1" s="1"/>
  <c r="BB296" i="1"/>
  <c r="BC296" i="1" s="1"/>
  <c r="AV472" i="1"/>
  <c r="BB60" i="1"/>
  <c r="AR1066" i="1"/>
  <c r="BE959" i="1"/>
  <c r="BD596" i="1"/>
  <c r="AN93" i="1"/>
  <c r="BC158" i="1"/>
  <c r="BD364" i="1"/>
  <c r="BF256" i="1"/>
  <c r="BG256" i="1" s="1"/>
  <c r="BB465" i="1"/>
  <c r="BC465" i="1" s="1"/>
  <c r="BD384" i="1"/>
  <c r="BE384" i="1" s="1"/>
  <c r="BB1077" i="1"/>
  <c r="AX244" i="1"/>
  <c r="AY244" i="1" s="1"/>
  <c r="BB576" i="1"/>
  <c r="BC576" i="1" s="1"/>
  <c r="AF1019" i="1"/>
  <c r="AG1019" i="1" s="1"/>
  <c r="Y680" i="1"/>
  <c r="BD909" i="1"/>
  <c r="W778" i="1"/>
  <c r="W423" i="1"/>
  <c r="X1009" i="1"/>
  <c r="X1243" i="1"/>
  <c r="X151" i="1"/>
  <c r="W85" i="1"/>
  <c r="Z537" i="1"/>
  <c r="AA537" i="1" s="1"/>
  <c r="AL301" i="1"/>
  <c r="BB1130" i="1"/>
  <c r="AK297" i="1"/>
  <c r="AL297" i="1" s="1"/>
  <c r="Z644" i="1"/>
  <c r="AO38" i="1"/>
  <c r="AA773" i="1"/>
  <c r="BB394" i="1"/>
  <c r="BC394" i="1" s="1"/>
  <c r="BB169" i="1"/>
  <c r="BC169" i="1" s="1"/>
  <c r="AN295" i="1"/>
  <c r="AF855" i="1"/>
  <c r="AG855" i="1" s="1"/>
  <c r="BC1191" i="1"/>
  <c r="BD1191" i="1" s="1"/>
  <c r="BB449" i="1"/>
  <c r="BC104" i="1"/>
  <c r="BD104" i="1" s="1"/>
  <c r="AH603" i="1"/>
  <c r="BC111" i="1"/>
  <c r="AC570" i="1"/>
  <c r="AJ288" i="1"/>
  <c r="BB250" i="1"/>
  <c r="BC250" i="1" s="1"/>
  <c r="BC902" i="1"/>
  <c r="BC63" i="1"/>
  <c r="BD63" i="1" s="1"/>
  <c r="AO1079" i="1"/>
  <c r="AB225" i="1"/>
  <c r="AU290" i="1"/>
  <c r="AV290" i="1"/>
  <c r="BA307" i="1"/>
  <c r="AR240" i="1"/>
  <c r="BB1114" i="1"/>
  <c r="BC1114" i="1" s="1"/>
  <c r="W442" i="1"/>
  <c r="BC866" i="1"/>
  <c r="BA945" i="1"/>
  <c r="BB580" i="1"/>
  <c r="Y791" i="1"/>
  <c r="W437" i="1"/>
  <c r="X403" i="1"/>
  <c r="BC484" i="1"/>
  <c r="AL361" i="1"/>
  <c r="AO585" i="1"/>
  <c r="AP136" i="1"/>
  <c r="AQ136" i="1" s="1"/>
  <c r="BA49" i="1"/>
  <c r="AC448" i="1"/>
  <c r="AD448" i="1" s="1"/>
  <c r="BD417" i="1"/>
  <c r="AS514" i="1"/>
  <c r="AU319" i="1"/>
  <c r="AW319" i="1"/>
  <c r="AX319" i="1" s="1"/>
  <c r="AS475" i="1"/>
  <c r="AB538" i="1"/>
  <c r="AR1056" i="1"/>
  <c r="BB59" i="1"/>
  <c r="X672" i="1"/>
  <c r="AD177" i="1"/>
  <c r="AE177" i="1" s="1"/>
  <c r="BD133" i="1"/>
  <c r="Z444" i="1"/>
  <c r="W1283" i="1"/>
  <c r="W418" i="1"/>
  <c r="W801" i="1"/>
  <c r="W1226" i="1"/>
  <c r="W964" i="1"/>
  <c r="X1217" i="1"/>
  <c r="X343" i="1"/>
  <c r="W345" i="1"/>
  <c r="X345" i="1" s="1"/>
  <c r="W277" i="1"/>
  <c r="BC1183" i="1"/>
  <c r="AB458" i="1"/>
  <c r="BD119" i="1"/>
  <c r="BE119" i="1" s="1"/>
  <c r="AB456" i="1"/>
  <c r="AB705" i="1"/>
  <c r="BD74" i="1"/>
  <c r="BE74" i="1" s="1"/>
  <c r="BF74" i="1" s="1"/>
  <c r="AO1156" i="1"/>
  <c r="AP1156" i="1" s="1"/>
  <c r="AR237" i="1"/>
  <c r="Z455" i="1"/>
  <c r="AU520" i="1"/>
  <c r="BB391" i="1"/>
  <c r="W981" i="1"/>
  <c r="Z28" i="1"/>
  <c r="W719" i="1"/>
  <c r="X84" i="1"/>
  <c r="W1277" i="1"/>
  <c r="W960" i="1"/>
  <c r="AA269" i="1"/>
  <c r="X270" i="1"/>
  <c r="Y173" i="1"/>
  <c r="W561" i="1"/>
  <c r="X428" i="1"/>
  <c r="W261" i="1"/>
  <c r="X168" i="1"/>
  <c r="X340" i="1"/>
  <c r="AA191" i="1"/>
  <c r="AB191" i="1" s="1"/>
  <c r="BD123" i="1"/>
  <c r="AC355" i="1"/>
  <c r="AA396" i="1"/>
  <c r="BA95" i="1"/>
  <c r="X212" i="1"/>
  <c r="Y212" i="1" s="1"/>
  <c r="Z212" i="1" s="1"/>
  <c r="AB715" i="1"/>
  <c r="AC715" i="1" s="1"/>
  <c r="BB490" i="1"/>
  <c r="BC490" i="1" s="1"/>
  <c r="AA37" i="1"/>
  <c r="AF179" i="1"/>
  <c r="BD420" i="1"/>
  <c r="AW518" i="1"/>
  <c r="BE362" i="1"/>
  <c r="W1274" i="1"/>
  <c r="X793" i="1"/>
  <c r="Y793" i="1" s="1"/>
  <c r="W21" i="1"/>
  <c r="X806" i="1"/>
  <c r="X861" i="1"/>
  <c r="Z681" i="1"/>
  <c r="AA681" i="1" s="1"/>
  <c r="AE193" i="1"/>
  <c r="BD881" i="1"/>
  <c r="BE881" i="1" s="1"/>
  <c r="BD912" i="1"/>
  <c r="BB157" i="1"/>
  <c r="BD367" i="1"/>
  <c r="BE367" i="1" s="1"/>
  <c r="AZ222" i="1"/>
  <c r="AV520" i="1"/>
  <c r="AA650" i="1"/>
  <c r="AQ312" i="1"/>
  <c r="BB156" i="1"/>
  <c r="BC102" i="1"/>
  <c r="BD102" i="1" s="1"/>
  <c r="BC67" i="1"/>
  <c r="BD67" i="1" s="1"/>
  <c r="AQ599" i="1"/>
  <c r="BC140" i="1"/>
  <c r="AO309" i="1"/>
  <c r="X566" i="1"/>
  <c r="AB743" i="1"/>
  <c r="AE852" i="1"/>
  <c r="BE77" i="1"/>
  <c r="BF77" i="1" s="1"/>
  <c r="X190" i="1"/>
  <c r="AG279" i="1"/>
  <c r="BD73" i="1"/>
  <c r="BE73" i="1" s="1"/>
  <c r="BD131" i="1"/>
  <c r="AT241" i="1"/>
  <c r="AU241" i="1" s="1"/>
  <c r="BC941" i="1"/>
  <c r="BD941" i="1" s="1"/>
  <c r="BB466" i="1"/>
  <c r="BB482" i="1"/>
  <c r="BC153" i="1"/>
  <c r="AT506" i="1"/>
  <c r="AU506" i="1" s="1"/>
  <c r="AP837" i="1"/>
  <c r="BA885" i="1"/>
  <c r="BB885" i="1" s="1"/>
  <c r="BC185" i="1"/>
  <c r="BD185" i="1" s="1"/>
  <c r="AD568" i="1"/>
  <c r="AE568" i="1" s="1"/>
  <c r="BB1115" i="1"/>
  <c r="AB746" i="1"/>
  <c r="AR1103" i="1"/>
  <c r="AF217" i="1"/>
  <c r="Z352" i="1"/>
  <c r="BA48" i="1"/>
  <c r="AO590" i="1"/>
  <c r="AP586" i="1"/>
  <c r="AQ586" i="1" s="1"/>
  <c r="BA1089" i="1"/>
  <c r="AT853" i="1"/>
  <c r="BA56" i="1"/>
  <c r="BB56" i="1" s="1"/>
  <c r="AA349" i="1"/>
  <c r="BC483" i="1"/>
  <c r="BD483" i="1" s="1"/>
  <c r="BB462" i="1"/>
  <c r="AB445" i="1"/>
  <c r="AA763" i="1"/>
  <c r="AB763" i="1" s="1"/>
  <c r="BE1195" i="1"/>
  <c r="AM848" i="1"/>
  <c r="AQ470" i="1"/>
  <c r="AQ196" i="1"/>
  <c r="BC583" i="1"/>
  <c r="BD583" i="1" s="1"/>
  <c r="AP40" i="1"/>
  <c r="AP393" i="1"/>
  <c r="AP137" i="1"/>
  <c r="AA786" i="1"/>
  <c r="AA753" i="1"/>
  <c r="AX1001" i="1"/>
  <c r="AC446" i="1"/>
  <c r="AC497" i="1"/>
  <c r="AR226" i="1"/>
  <c r="BA55" i="1"/>
  <c r="AB541" i="1"/>
  <c r="Z675" i="1"/>
  <c r="Z674" i="1"/>
  <c r="BE910" i="1"/>
  <c r="BF910" i="1" s="1"/>
  <c r="BC1117" i="1"/>
  <c r="AM368" i="1"/>
  <c r="AN368" i="1" s="1"/>
  <c r="BC923" i="1"/>
  <c r="BC369" i="1"/>
  <c r="BD369" i="1" s="1"/>
  <c r="BB155" i="1"/>
  <c r="BC155" i="1" s="1"/>
  <c r="BD200" i="1"/>
  <c r="AY181" i="1"/>
  <c r="AZ181" i="1" s="1"/>
  <c r="W273" i="1"/>
  <c r="AP91" i="1"/>
  <c r="AQ91" i="1" s="1"/>
  <c r="AB684" i="1"/>
  <c r="AC684" i="1" s="1"/>
  <c r="Y534" i="1"/>
  <c r="AE282" i="1"/>
  <c r="BC202" i="1"/>
  <c r="BB248" i="1"/>
  <c r="AU407" i="1"/>
  <c r="AV407" i="1"/>
  <c r="AS841" i="1"/>
  <c r="AT841" i="1" s="1"/>
  <c r="AR293" i="1"/>
  <c r="AK374" i="1"/>
  <c r="BE1199" i="1"/>
  <c r="BB246" i="1"/>
  <c r="BC461" i="1"/>
  <c r="BD461" i="1" s="1"/>
  <c r="AH377" i="1"/>
  <c r="AI377" i="1"/>
  <c r="BD1189" i="1"/>
  <c r="AP220" i="1"/>
  <c r="AG194" i="1"/>
  <c r="AH194" i="1" s="1"/>
  <c r="X673" i="1"/>
  <c r="Y780" i="1"/>
  <c r="BC106" i="1"/>
  <c r="AA701" i="1"/>
  <c r="AR230" i="1"/>
  <c r="AS230" i="1" s="1"/>
  <c r="BC252" i="1"/>
  <c r="AB499" i="1"/>
  <c r="AB734" i="1"/>
  <c r="AA664" i="1"/>
  <c r="AB664" i="1" s="1"/>
  <c r="BD378" i="1"/>
  <c r="AO505" i="1"/>
  <c r="AP505" i="1" s="1"/>
  <c r="BB578" i="1"/>
  <c r="BA52" i="1"/>
  <c r="BB52" i="1" s="1"/>
  <c r="AP1158" i="1"/>
  <c r="BE81" i="1"/>
  <c r="BF81" i="1" s="1"/>
  <c r="BB251" i="1"/>
  <c r="AS283" i="1"/>
  <c r="BD17" i="1"/>
  <c r="BE17" i="1" s="1"/>
  <c r="BC480" i="1"/>
  <c r="BD480" i="1" s="1"/>
  <c r="BC877" i="1"/>
  <c r="BD877" i="1" s="1"/>
  <c r="AN316" i="1"/>
  <c r="BC107" i="1"/>
  <c r="AN511" i="1"/>
  <c r="BA245" i="1"/>
  <c r="BB101" i="1"/>
  <c r="BC865" i="1"/>
  <c r="AT515" i="1"/>
  <c r="AU515" i="1" s="1"/>
  <c r="BF1212" i="1"/>
  <c r="AC176" i="1"/>
  <c r="Y740" i="1"/>
  <c r="BE1200" i="1"/>
  <c r="BF1200" i="1" s="1"/>
  <c r="X174" i="1"/>
  <c r="AD306" i="1"/>
  <c r="BB487" i="1"/>
  <c r="BE125" i="1"/>
  <c r="AS236" i="1"/>
  <c r="BA58" i="1"/>
  <c r="AA722" i="1"/>
  <c r="BC942" i="1"/>
  <c r="AI405" i="1"/>
  <c r="AJ405" i="1" s="1"/>
  <c r="AK405" i="1" s="1"/>
  <c r="Z771" i="1"/>
  <c r="BB249" i="1"/>
  <c r="AA726" i="1"/>
  <c r="AB726" i="1" s="1"/>
  <c r="BC935" i="1"/>
  <c r="AR588" i="1"/>
  <c r="AS588" i="1" s="1"/>
  <c r="AU473" i="1"/>
  <c r="AV473" i="1"/>
  <c r="AB413" i="1"/>
  <c r="AC413" i="1" s="1"/>
  <c r="AT232" i="1"/>
  <c r="AC714" i="1"/>
  <c r="AB500" i="1"/>
  <c r="AC500" i="1" s="1"/>
  <c r="AY219" i="1"/>
  <c r="AZ219" i="1" s="1"/>
  <c r="BD381" i="1"/>
  <c r="BD581" i="1"/>
  <c r="Y535" i="1"/>
  <c r="Z535" i="1" s="1"/>
  <c r="AC654" i="1"/>
  <c r="AD654" i="1" s="1"/>
  <c r="AC764" i="1"/>
  <c r="AD854" i="1"/>
  <c r="AO1157" i="1"/>
  <c r="AP1157" i="1" s="1"/>
  <c r="BC467" i="1"/>
  <c r="BA16" i="1"/>
  <c r="AU280" i="1"/>
  <c r="AV280" i="1"/>
  <c r="AA756" i="1"/>
  <c r="AB756" i="1" s="1"/>
  <c r="W671" i="1"/>
  <c r="BB69" i="1"/>
  <c r="BC69" i="1" s="1"/>
  <c r="AG1004" i="1"/>
  <c r="AX86" i="1"/>
  <c r="BD223" i="1"/>
  <c r="BE223" i="1" s="1"/>
  <c r="BC913" i="1"/>
  <c r="BD186" i="1"/>
  <c r="AN517" i="1"/>
  <c r="AO517" i="1" s="1"/>
  <c r="BB98" i="1"/>
  <c r="BD141" i="1"/>
  <c r="BB71" i="1"/>
  <c r="BC1193" i="1"/>
  <c r="BD1193" i="1" s="1"/>
  <c r="BA257" i="1"/>
  <c r="BD159" i="1"/>
  <c r="BB184" i="1"/>
  <c r="AB526" i="1"/>
  <c r="AC526" i="1" s="1"/>
  <c r="BB932" i="1"/>
  <c r="BC75" i="1"/>
  <c r="AX247" i="1"/>
  <c r="AY247" i="1" s="1"/>
  <c r="AO94" i="1"/>
  <c r="AQ138" i="1"/>
  <c r="BB57" i="1"/>
  <c r="BA61" i="1"/>
  <c r="Z732" i="1"/>
  <c r="AA732" i="1" s="1"/>
  <c r="Y348" i="1"/>
  <c r="BD208" i="1"/>
  <c r="BB66" i="1"/>
  <c r="BD110" i="1"/>
  <c r="BE110" i="1" s="1"/>
  <c r="Z531" i="1"/>
  <c r="BE965" i="1"/>
  <c r="AN92" i="1"/>
  <c r="AO92" i="1" s="1"/>
  <c r="BB464" i="1"/>
  <c r="BC103" i="1"/>
  <c r="BA1174" i="1"/>
  <c r="AA36" i="1"/>
  <c r="AP299" i="1"/>
  <c r="AA751" i="1"/>
  <c r="AB751" i="1" s="1"/>
  <c r="BC871" i="1"/>
  <c r="BD871" i="1" s="1"/>
  <c r="AL180" i="1"/>
  <c r="AM180" i="1" s="1"/>
  <c r="AK218" i="1"/>
  <c r="AK366" i="1"/>
  <c r="AL366" i="1" s="1"/>
  <c r="BC1149" i="1"/>
  <c r="AG356" i="1"/>
  <c r="BB486" i="1"/>
  <c r="BG1240" i="1"/>
  <c r="BH1240" i="1" s="1"/>
  <c r="BC1090" i="1"/>
  <c r="BD922" i="1"/>
  <c r="BC1141" i="1"/>
  <c r="BD1141" i="1" s="1"/>
  <c r="AW522" i="1"/>
  <c r="BE1266" i="1"/>
  <c r="BD221" i="1"/>
  <c r="BC477" i="1"/>
  <c r="AC632" i="1"/>
  <c r="AU310" i="1"/>
  <c r="AW310" i="1"/>
  <c r="Z761" i="1"/>
  <c r="BC901" i="1"/>
  <c r="AR1044" i="1"/>
  <c r="AR1053" i="1"/>
  <c r="BD1135" i="1"/>
  <c r="BE1135" i="1" s="1"/>
  <c r="BF255" i="1"/>
  <c r="AR1101" i="1"/>
  <c r="AS1101" i="1" s="1"/>
  <c r="BD481" i="1"/>
  <c r="AC502" i="1"/>
  <c r="AD502" i="1" s="1"/>
  <c r="AA742" i="1"/>
  <c r="BF1032" i="1"/>
  <c r="AB694" i="1"/>
  <c r="BD875" i="1"/>
  <c r="AX197" i="1"/>
  <c r="AU522" i="1"/>
  <c r="AB693" i="1"/>
  <c r="AC358" i="1"/>
  <c r="BC577" i="1"/>
  <c r="AR1068" i="1"/>
  <c r="AB685" i="1"/>
  <c r="AC685" i="1" s="1"/>
  <c r="BG957" i="1"/>
  <c r="Z351" i="1"/>
  <c r="BD1123" i="1"/>
  <c r="BE1123" i="1" s="1"/>
  <c r="AL371" i="1"/>
  <c r="AM371" i="1" s="1"/>
  <c r="X528" i="1"/>
  <c r="Z692" i="1"/>
  <c r="BB575" i="1"/>
  <c r="AA766" i="1"/>
  <c r="AQ593" i="1"/>
  <c r="BE904" i="1"/>
  <c r="AZ834" i="1"/>
  <c r="BB1143" i="1"/>
  <c r="BD892" i="1"/>
  <c r="BC888" i="1"/>
  <c r="X997" i="1"/>
  <c r="Z762" i="1"/>
  <c r="BB907" i="1"/>
  <c r="AZ1119" i="1"/>
  <c r="AB651" i="1"/>
  <c r="BB594" i="1"/>
  <c r="BB833" i="1"/>
  <c r="BC1138" i="1"/>
  <c r="X679" i="1"/>
  <c r="AQ242" i="1"/>
  <c r="BG1218" i="1"/>
  <c r="AA645" i="1"/>
  <c r="AB645" i="1" s="1"/>
  <c r="AC745" i="1"/>
  <c r="AD745" i="1" s="1"/>
  <c r="BC463" i="1"/>
  <c r="BD903" i="1"/>
  <c r="BC1128" i="1"/>
  <c r="BD1128" i="1" s="1"/>
  <c r="BD1087" i="1"/>
  <c r="BE1087" i="1" s="1"/>
  <c r="BC1127" i="1"/>
  <c r="AA772" i="1"/>
  <c r="AB772" i="1" s="1"/>
  <c r="AA776" i="1"/>
  <c r="AB725" i="1"/>
  <c r="AC725" i="1" s="1"/>
  <c r="AR318" i="1"/>
  <c r="AS318" i="1" s="1"/>
  <c r="AP508" i="1"/>
  <c r="AB733" i="1"/>
  <c r="BB927" i="1"/>
  <c r="BB991" i="1"/>
  <c r="Z454" i="1"/>
  <c r="AE503" i="1"/>
  <c r="BD130" i="1"/>
  <c r="AT1104" i="1"/>
  <c r="AU1104" i="1" s="1"/>
  <c r="BA874" i="1"/>
  <c r="BB874" i="1" s="1"/>
  <c r="X638" i="1"/>
  <c r="Y638" i="1" s="1"/>
  <c r="Y720" i="1"/>
  <c r="Z720" i="1" s="1"/>
  <c r="BC1185" i="1"/>
  <c r="BD1185" i="1" s="1"/>
  <c r="AR1060" i="1"/>
  <c r="BB882" i="1"/>
  <c r="BC882" i="1" s="1"/>
  <c r="BG1282" i="1"/>
  <c r="BH32" i="1"/>
  <c r="X660" i="1"/>
  <c r="AS1048" i="1"/>
  <c r="AT1048" i="1" s="1"/>
  <c r="BE914" i="1"/>
  <c r="BE1261" i="1"/>
  <c r="BC891" i="1"/>
  <c r="BD891" i="1" s="1"/>
  <c r="AC755" i="1"/>
  <c r="BB582" i="1"/>
  <c r="AD192" i="1"/>
  <c r="BB76" i="1"/>
  <c r="BB869" i="1"/>
  <c r="BB1097" i="1"/>
  <c r="AS1100" i="1"/>
  <c r="BB485" i="1"/>
  <c r="BC485" i="1" s="1"/>
  <c r="AB754" i="1"/>
  <c r="BD905" i="1"/>
  <c r="BC933" i="1"/>
  <c r="AL363" i="1"/>
  <c r="Z750" i="1"/>
  <c r="BF1204" i="1"/>
  <c r="BG1204" i="1" s="1"/>
  <c r="AH405" i="1"/>
  <c r="Y635" i="1"/>
  <c r="AR1052" i="1"/>
  <c r="Y633" i="1"/>
  <c r="AU227" i="1"/>
  <c r="Z711" i="1"/>
  <c r="BC938" i="1"/>
  <c r="BE1203" i="1"/>
  <c r="AQ847" i="1"/>
  <c r="AO1080" i="1"/>
  <c r="BD1129" i="1"/>
  <c r="BE1129" i="1" s="1"/>
  <c r="AS1058" i="1"/>
  <c r="BC934" i="1"/>
  <c r="BF1023" i="1"/>
  <c r="BG1023" i="1" s="1"/>
  <c r="AC1016" i="1"/>
  <c r="AO845" i="1"/>
  <c r="AP845" i="1" s="1"/>
  <c r="AY839" i="1"/>
  <c r="Y850" i="1"/>
  <c r="Z850" i="1" s="1"/>
  <c r="AS1050" i="1"/>
  <c r="BD1196" i="1"/>
  <c r="BC1098" i="1"/>
  <c r="X1003" i="1"/>
  <c r="Y1003" i="1" s="1"/>
  <c r="BB896" i="1"/>
  <c r="Y347" i="1"/>
  <c r="Z495" i="1"/>
  <c r="AS859" i="1"/>
  <c r="AT859" i="1" s="1"/>
  <c r="BD937" i="1"/>
  <c r="AC683" i="1"/>
  <c r="AR1046" i="1"/>
  <c r="AS1046" i="1" s="1"/>
  <c r="AC860" i="1"/>
  <c r="AC765" i="1"/>
  <c r="AD765" i="1" s="1"/>
  <c r="AP587" i="1"/>
  <c r="X1000" i="1"/>
  <c r="Y1000" i="1" s="1"/>
  <c r="BB831" i="1"/>
  <c r="Z700" i="1"/>
  <c r="X676" i="1"/>
  <c r="AW846" i="1"/>
  <c r="BF1232" i="1"/>
  <c r="AA716" i="1"/>
  <c r="AA781" i="1"/>
  <c r="BB878" i="1"/>
  <c r="Y851" i="1"/>
  <c r="BC883" i="1"/>
  <c r="AZ1120" i="1"/>
  <c r="BD1151" i="1"/>
  <c r="AH288" i="1"/>
  <c r="BB864" i="1"/>
  <c r="BC1187" i="1"/>
  <c r="BD1187" i="1" s="1"/>
  <c r="AR1051" i="1"/>
  <c r="BA1176" i="1"/>
  <c r="AR1063" i="1"/>
  <c r="AB648" i="1"/>
  <c r="AA713" i="1"/>
  <c r="BC889" i="1"/>
  <c r="BD889" i="1" s="1"/>
  <c r="BF1250" i="1"/>
  <c r="BC921" i="1"/>
  <c r="AB706" i="1"/>
  <c r="BD1179" i="1"/>
  <c r="AM1045" i="1"/>
  <c r="AN1045" i="1" s="1"/>
  <c r="BF961" i="1"/>
  <c r="BG961" i="1" s="1"/>
  <c r="BG1255" i="1"/>
  <c r="BH1255" i="1" s="1"/>
  <c r="AC775" i="1"/>
  <c r="AS1054" i="1"/>
  <c r="BE1207" i="1"/>
  <c r="AR1047" i="1"/>
  <c r="BF1244" i="1"/>
  <c r="AZ1094" i="1"/>
  <c r="BA1094" i="1" s="1"/>
  <c r="BD1227" i="1"/>
  <c r="BE1275" i="1"/>
  <c r="AU509" i="1"/>
  <c r="AC785" i="1"/>
  <c r="BB1092" i="1"/>
  <c r="BC1092" i="1" s="1"/>
  <c r="AR1055" i="1"/>
  <c r="AO1281" i="1"/>
  <c r="BC1145" i="1"/>
  <c r="Y631" i="1"/>
  <c r="Y760" i="1"/>
  <c r="BC886" i="1"/>
  <c r="BF1205" i="1"/>
  <c r="BB1040" i="1"/>
  <c r="BC1169" i="1"/>
  <c r="BD1169" i="1" s="1"/>
  <c r="BD894" i="1"/>
  <c r="BE911" i="1"/>
  <c r="BF911" i="1" s="1"/>
  <c r="AA782" i="1"/>
  <c r="BB1132" i="1"/>
  <c r="AA721" i="1"/>
  <c r="AR1062" i="1"/>
  <c r="AS1062" i="1" s="1"/>
  <c r="BE963" i="1"/>
  <c r="W858" i="1"/>
  <c r="AY1070" i="1"/>
  <c r="AR1059" i="1"/>
  <c r="BF1206" i="1"/>
  <c r="BC867" i="1"/>
  <c r="BE1122" i="1"/>
  <c r="BF1122" i="1" s="1"/>
  <c r="BA1175" i="1"/>
  <c r="BB1175" i="1" s="1"/>
  <c r="AA723" i="1"/>
  <c r="BD1181" i="1"/>
  <c r="AB532" i="1"/>
  <c r="AB1043" i="1"/>
  <c r="AC1043" i="1" s="1"/>
  <c r="BB1147" i="1"/>
  <c r="BC1147" i="1" s="1"/>
  <c r="BD1190" i="1"/>
  <c r="BE1190" i="1" s="1"/>
  <c r="BF1025" i="1"/>
  <c r="BD1167" i="1"/>
  <c r="AR1160" i="1"/>
  <c r="BF916" i="1"/>
  <c r="AU472" i="1"/>
  <c r="BB1236" i="1"/>
  <c r="BD1171" i="1"/>
  <c r="BF1272" i="1"/>
  <c r="BD947" i="1"/>
  <c r="BE947" i="1" s="1"/>
  <c r="X1010" i="1"/>
  <c r="BD1153" i="1"/>
  <c r="BF1201" i="1"/>
  <c r="BG1201" i="1" s="1"/>
  <c r="AP336" i="1"/>
  <c r="AY479" i="1"/>
  <c r="AT838" i="1"/>
  <c r="AV838" i="1" s="1"/>
  <c r="AD1018" i="1"/>
  <c r="BF1202" i="1"/>
  <c r="BG1202" i="1" s="1"/>
  <c r="AA783" i="1"/>
  <c r="BB948" i="1"/>
  <c r="BC1136" i="1"/>
  <c r="BD1136" i="1" s="1"/>
  <c r="BH1242" i="1"/>
  <c r="BC887" i="1"/>
  <c r="BB950" i="1"/>
  <c r="AR1065" i="1"/>
  <c r="BC1131" i="1"/>
  <c r="BB1165" i="1"/>
  <c r="BD1166" i="1"/>
  <c r="AU830" i="1"/>
  <c r="BF1278" i="1"/>
  <c r="BG1278" i="1" s="1"/>
  <c r="AR1049" i="1"/>
  <c r="AS1061" i="1"/>
  <c r="AD1017" i="1"/>
  <c r="BH1252" i="1"/>
  <c r="BE898" i="1"/>
  <c r="AH998" i="1"/>
  <c r="BD1073" i="1"/>
  <c r="BC880" i="1"/>
  <c r="AS1057" i="1"/>
  <c r="BE1125" i="1"/>
  <c r="BF1029" i="1"/>
  <c r="AY918" i="1"/>
  <c r="BC1106" i="1"/>
  <c r="BC1192" i="1"/>
  <c r="BD1192" i="1" s="1"/>
  <c r="BE1264" i="1"/>
  <c r="AP1159" i="1"/>
  <c r="AR1102" i="1"/>
  <c r="BC1194" i="1"/>
  <c r="BD1197" i="1"/>
  <c r="BE897" i="1"/>
  <c r="AD774" i="1"/>
  <c r="BC951" i="1"/>
  <c r="BE1124" i="1"/>
  <c r="BF1124" i="1" s="1"/>
  <c r="AU1006" i="1"/>
  <c r="BA1093" i="1"/>
  <c r="BB1093" i="1" s="1"/>
  <c r="AC784" i="1"/>
  <c r="BD890" i="1"/>
  <c r="BD1137" i="1"/>
  <c r="BB1084" i="1"/>
  <c r="BF1259" i="1"/>
  <c r="BD1170" i="1"/>
  <c r="BE924" i="1"/>
  <c r="BC1086" i="1"/>
  <c r="BD1116" i="1"/>
  <c r="BC1107" i="1"/>
  <c r="BC953" i="1"/>
  <c r="BE1220" i="1"/>
  <c r="BF1285" i="1"/>
  <c r="AX830" i="1" l="1"/>
  <c r="BF1014" i="1"/>
  <c r="BE372" i="1"/>
  <c r="BF372" i="1" s="1"/>
  <c r="AR304" i="1"/>
  <c r="AS304" i="1" s="1"/>
  <c r="AT304" i="1" s="1"/>
  <c r="AV1104" i="1"/>
  <c r="BH957" i="1"/>
  <c r="AB752" i="1"/>
  <c r="AC752" i="1" s="1"/>
  <c r="BG1027" i="1"/>
  <c r="BH1027" i="1" s="1"/>
  <c r="AE359" i="1"/>
  <c r="BE1085" i="1"/>
  <c r="AD572" i="1"/>
  <c r="BC302" i="1"/>
  <c r="BD302" i="1" s="1"/>
  <c r="AB662" i="1"/>
  <c r="AC662" i="1" s="1"/>
  <c r="BD920" i="1"/>
  <c r="BD460" i="1"/>
  <c r="AB730" i="1"/>
  <c r="AC730" i="1" s="1"/>
  <c r="AC744" i="1"/>
  <c r="BD993" i="1"/>
  <c r="Z166" i="1"/>
  <c r="BA233" i="1"/>
  <c r="BB233" i="1" s="1"/>
  <c r="BG126" i="1"/>
  <c r="BG410" i="1"/>
  <c r="BH410" i="1" s="1"/>
  <c r="BF118" i="1"/>
  <c r="BG118" i="1" s="1"/>
  <c r="Y328" i="1"/>
  <c r="AR1161" i="1"/>
  <c r="Z729" i="1"/>
  <c r="AA729" i="1" s="1"/>
  <c r="AB729" i="1" s="1"/>
  <c r="BE1168" i="1"/>
  <c r="AE634" i="1"/>
  <c r="AF634" i="1" s="1"/>
  <c r="AG634" i="1" s="1"/>
  <c r="BG1222" i="1"/>
  <c r="BH1222" i="1" s="1"/>
  <c r="AA710" i="1"/>
  <c r="BE375" i="1"/>
  <c r="BF375" i="1" s="1"/>
  <c r="BG375" i="1" s="1"/>
  <c r="BF362" i="1"/>
  <c r="BG1013" i="1"/>
  <c r="BC1007" i="1"/>
  <c r="Z638" i="1"/>
  <c r="AA638" i="1" s="1"/>
  <c r="AB638" i="1" s="1"/>
  <c r="AE545" i="1"/>
  <c r="BE369" i="1"/>
  <c r="AT1105" i="1"/>
  <c r="AU1105" i="1" s="1"/>
  <c r="BC863" i="1"/>
  <c r="BC995" i="1"/>
  <c r="BD995" i="1" s="1"/>
  <c r="AS469" i="1"/>
  <c r="AT469" i="1" s="1"/>
  <c r="Z44" i="1"/>
  <c r="BE1128" i="1"/>
  <c r="AA175" i="1"/>
  <c r="AB175" i="1" s="1"/>
  <c r="Y825" i="1"/>
  <c r="Z825" i="1" s="1"/>
  <c r="AA825" i="1" s="1"/>
  <c r="AB825" i="1" s="1"/>
  <c r="AC825" i="1" s="1"/>
  <c r="AD825" i="1" s="1"/>
  <c r="AE825" i="1" s="1"/>
  <c r="AF825" i="1" s="1"/>
  <c r="AG825" i="1" s="1"/>
  <c r="AB691" i="1"/>
  <c r="AC691" i="1" s="1"/>
  <c r="X623" i="1"/>
  <c r="AP591" i="1"/>
  <c r="BD902" i="1"/>
  <c r="Y264" i="1"/>
  <c r="AD447" i="1"/>
  <c r="BH15" i="1"/>
  <c r="BC580" i="1"/>
  <c r="BA298" i="1"/>
  <c r="BF388" i="1"/>
  <c r="BC450" i="1"/>
  <c r="BD450" i="1" s="1"/>
  <c r="AS199" i="1"/>
  <c r="Y1239" i="1"/>
  <c r="BD930" i="1"/>
  <c r="BE930" i="1" s="1"/>
  <c r="AS390" i="1"/>
  <c r="AA165" i="1"/>
  <c r="AH216" i="1"/>
  <c r="BC1113" i="1"/>
  <c r="BF908" i="1"/>
  <c r="AA712" i="1"/>
  <c r="AG172" i="1"/>
  <c r="AS235" i="1"/>
  <c r="BH1218" i="1"/>
  <c r="BE1151" i="1"/>
  <c r="AC639" i="1"/>
  <c r="AD639" i="1" s="1"/>
  <c r="AS1056" i="1"/>
  <c r="BD465" i="1"/>
  <c r="BE465" i="1" s="1"/>
  <c r="Z769" i="1"/>
  <c r="BC97" i="1"/>
  <c r="BD97" i="1" s="1"/>
  <c r="Z759" i="1"/>
  <c r="AA759" i="1" s="1"/>
  <c r="AB759" i="1" s="1"/>
  <c r="AC759" i="1" s="1"/>
  <c r="Y547" i="1"/>
  <c r="Z547" i="1" s="1"/>
  <c r="AA547" i="1" s="1"/>
  <c r="AB547" i="1" s="1"/>
  <c r="Y1223" i="1"/>
  <c r="Z1223" i="1" s="1"/>
  <c r="AH956" i="1"/>
  <c r="AC540" i="1"/>
  <c r="AD653" i="1"/>
  <c r="BC929" i="1"/>
  <c r="AR333" i="1"/>
  <c r="AU859" i="1"/>
  <c r="AU1048" i="1"/>
  <c r="AC567" i="1"/>
  <c r="AD567" i="1" s="1"/>
  <c r="AD768" i="1"/>
  <c r="AE768" i="1" s="1"/>
  <c r="BE133" i="1"/>
  <c r="BC1112" i="1"/>
  <c r="BC60" i="1"/>
  <c r="AQ39" i="1"/>
  <c r="Z804" i="1"/>
  <c r="AR836" i="1"/>
  <c r="BE940" i="1"/>
  <c r="AB798" i="1"/>
  <c r="BD899" i="1"/>
  <c r="AP89" i="1"/>
  <c r="BD154" i="1"/>
  <c r="AQ592" i="1"/>
  <c r="BC1074" i="1"/>
  <c r="X324" i="1"/>
  <c r="BE78" i="1"/>
  <c r="BF78" i="1" s="1"/>
  <c r="AR45" i="1"/>
  <c r="BE893" i="1"/>
  <c r="BF893" i="1" s="1"/>
  <c r="AA770" i="1"/>
  <c r="BE109" i="1"/>
  <c r="AR238" i="1"/>
  <c r="AI216" i="1"/>
  <c r="AJ216" i="1" s="1"/>
  <c r="AG636" i="1"/>
  <c r="AH636" i="1" s="1"/>
  <c r="AC696" i="1"/>
  <c r="AD696" i="1" s="1"/>
  <c r="Z969" i="1"/>
  <c r="AA969" i="1" s="1"/>
  <c r="AB969" i="1" s="1"/>
  <c r="AC969" i="1" s="1"/>
  <c r="AD969" i="1" s="1"/>
  <c r="BE1198" i="1"/>
  <c r="BC944" i="1"/>
  <c r="BD253" i="1"/>
  <c r="BF876" i="1"/>
  <c r="Y438" i="1"/>
  <c r="Z438" i="1" s="1"/>
  <c r="BG910" i="1"/>
  <c r="BE483" i="1"/>
  <c r="BF483" i="1" s="1"/>
  <c r="AY509" i="1"/>
  <c r="Y188" i="1"/>
  <c r="BH1201" i="1"/>
  <c r="BG900" i="1"/>
  <c r="AI843" i="1"/>
  <c r="AD703" i="1"/>
  <c r="AE703" i="1" s="1"/>
  <c r="AX227" i="1"/>
  <c r="BE1071" i="1"/>
  <c r="AW1104" i="1"/>
  <c r="BE871" i="1"/>
  <c r="X339" i="1"/>
  <c r="BE891" i="1"/>
  <c r="AC724" i="1"/>
  <c r="AH843" i="1"/>
  <c r="BE1215" i="1"/>
  <c r="BD204" i="1"/>
  <c r="Y286" i="1"/>
  <c r="Z286" i="1" s="1"/>
  <c r="BG26" i="1"/>
  <c r="BH26" i="1" s="1"/>
  <c r="Y992" i="1"/>
  <c r="Z992" i="1" s="1"/>
  <c r="AA443" i="1"/>
  <c r="BE939" i="1"/>
  <c r="BF939" i="1" s="1"/>
  <c r="AD526" i="1"/>
  <c r="AG217" i="1"/>
  <c r="BB234" i="1"/>
  <c r="AT514" i="1"/>
  <c r="AV514" i="1" s="1"/>
  <c r="AA1039" i="1"/>
  <c r="Y1214" i="1"/>
  <c r="Z827" i="1"/>
  <c r="AT318" i="1"/>
  <c r="BG1259" i="1"/>
  <c r="BD1095" i="1"/>
  <c r="BD140" i="1"/>
  <c r="BG1212" i="1"/>
  <c r="X87" i="1"/>
  <c r="Y87" i="1" s="1"/>
  <c r="BD574" i="1"/>
  <c r="BE574" i="1" s="1"/>
  <c r="AC763" i="1"/>
  <c r="AF852" i="1"/>
  <c r="AB665" i="1"/>
  <c r="BE63" i="1"/>
  <c r="BC928" i="1"/>
  <c r="Z1031" i="1"/>
  <c r="Y43" i="1"/>
  <c r="X1028" i="1"/>
  <c r="Y1028" i="1" s="1"/>
  <c r="Z1028" i="1" s="1"/>
  <c r="AQ845" i="1"/>
  <c r="BC1175" i="1"/>
  <c r="AP521" i="1"/>
  <c r="AQ393" i="1"/>
  <c r="AR393" i="1" s="1"/>
  <c r="Y20" i="1"/>
  <c r="BC1077" i="1"/>
  <c r="BE596" i="1"/>
  <c r="X167" i="1"/>
  <c r="Y167" i="1" s="1"/>
  <c r="Z167" i="1" s="1"/>
  <c r="Y164" i="1"/>
  <c r="Z164" i="1" s="1"/>
  <c r="AA164" i="1" s="1"/>
  <c r="AB164" i="1" s="1"/>
  <c r="AC164" i="1" s="1"/>
  <c r="AD164" i="1" s="1"/>
  <c r="BH1023" i="1"/>
  <c r="AX198" i="1"/>
  <c r="BD866" i="1"/>
  <c r="BD155" i="1"/>
  <c r="BE155" i="1" s="1"/>
  <c r="AV471" i="1"/>
  <c r="BG1224" i="1"/>
  <c r="BE132" i="1"/>
  <c r="AO512" i="1"/>
  <c r="AP512" i="1" s="1"/>
  <c r="AQ512" i="1" s="1"/>
  <c r="BD182" i="1"/>
  <c r="AC529" i="1"/>
  <c r="AD529" i="1" s="1"/>
  <c r="AE529" i="1" s="1"/>
  <c r="BD394" i="1"/>
  <c r="BE870" i="1"/>
  <c r="AA731" i="1"/>
  <c r="X525" i="1"/>
  <c r="Y525" i="1" s="1"/>
  <c r="X968" i="1"/>
  <c r="BF1129" i="1"/>
  <c r="BE120" i="1"/>
  <c r="BD1098" i="1"/>
  <c r="X380" i="1"/>
  <c r="AC702" i="1"/>
  <c r="BD70" i="1"/>
  <c r="Y673" i="1"/>
  <c r="BE104" i="1"/>
  <c r="BF104" i="1" s="1"/>
  <c r="Y670" i="1"/>
  <c r="Z663" i="1"/>
  <c r="AA663" i="1" s="1"/>
  <c r="Z661" i="1"/>
  <c r="AR312" i="1"/>
  <c r="AS312" i="1" s="1"/>
  <c r="BF872" i="1"/>
  <c r="BG872" i="1" s="1"/>
  <c r="BH872" i="1" s="1"/>
  <c r="BE1134" i="1"/>
  <c r="BF1134" i="1" s="1"/>
  <c r="BF79" i="1"/>
  <c r="AY1001" i="1"/>
  <c r="AE397" i="1"/>
  <c r="AF397" i="1" s="1"/>
  <c r="BB945" i="1"/>
  <c r="BC945" i="1" s="1"/>
  <c r="BD153" i="1"/>
  <c r="AS840" i="1"/>
  <c r="AT840" i="1" s="1"/>
  <c r="BF915" i="1"/>
  <c r="BB1076" i="1"/>
  <c r="BE1172" i="1"/>
  <c r="AK998" i="1"/>
  <c r="BF1123" i="1"/>
  <c r="BF1125" i="1"/>
  <c r="BG1125" i="1" s="1"/>
  <c r="BD886" i="1"/>
  <c r="BF897" i="1"/>
  <c r="BG1232" i="1"/>
  <c r="AR470" i="1"/>
  <c r="AS470" i="1" s="1"/>
  <c r="AS1068" i="1"/>
  <c r="AT1068" i="1" s="1"/>
  <c r="BB16" i="1"/>
  <c r="BF1199" i="1"/>
  <c r="BE116" i="1"/>
  <c r="AV1067" i="1"/>
  <c r="Y1010" i="1"/>
  <c r="AA850" i="1"/>
  <c r="AB850" i="1" s="1"/>
  <c r="BD938" i="1"/>
  <c r="BE938" i="1" s="1"/>
  <c r="AA711" i="1"/>
  <c r="AB711" i="1" s="1"/>
  <c r="BC76" i="1"/>
  <c r="AC772" i="1"/>
  <c r="AR242" i="1"/>
  <c r="AS242" i="1" s="1"/>
  <c r="BC907" i="1"/>
  <c r="BD907" i="1" s="1"/>
  <c r="BC1143" i="1"/>
  <c r="BD1143" i="1" s="1"/>
  <c r="AY830" i="1"/>
  <c r="BD477" i="1"/>
  <c r="BE477" i="1" s="1"/>
  <c r="AO511" i="1"/>
  <c r="AP511" i="1" s="1"/>
  <c r="X273" i="1"/>
  <c r="AC746" i="1"/>
  <c r="BC157" i="1"/>
  <c r="AB537" i="1"/>
  <c r="BC869" i="1"/>
  <c r="W629" i="1"/>
  <c r="X147" i="1"/>
  <c r="Y147" i="1" s="1"/>
  <c r="Z147" i="1" s="1"/>
  <c r="AE1017" i="1"/>
  <c r="AF1017" i="1" s="1"/>
  <c r="AD785" i="1"/>
  <c r="Z851" i="1"/>
  <c r="AR183" i="1"/>
  <c r="AS183" i="1" s="1"/>
  <c r="AX518" i="1"/>
  <c r="AC647" i="1"/>
  <c r="AD647" i="1" s="1"/>
  <c r="AC330" i="1"/>
  <c r="AD330" i="1" s="1"/>
  <c r="AE330" i="1" s="1"/>
  <c r="AF330" i="1" s="1"/>
  <c r="AG330" i="1" s="1"/>
  <c r="X148" i="1"/>
  <c r="BE1197" i="1"/>
  <c r="BF1197" i="1" s="1"/>
  <c r="BE1136" i="1"/>
  <c r="BF1136" i="1" s="1"/>
  <c r="BE1153" i="1"/>
  <c r="AC532" i="1"/>
  <c r="BD953" i="1"/>
  <c r="BE953" i="1" s="1"/>
  <c r="BD1107" i="1"/>
  <c r="BD880" i="1"/>
  <c r="BE880" i="1" s="1"/>
  <c r="BF880" i="1" s="1"/>
  <c r="BG880" i="1" s="1"/>
  <c r="BE1166" i="1"/>
  <c r="BF1166" i="1" s="1"/>
  <c r="AD1043" i="1"/>
  <c r="AB782" i="1"/>
  <c r="BG911" i="1"/>
  <c r="Z760" i="1"/>
  <c r="AT1050" i="1"/>
  <c r="AU1050" i="1" s="1"/>
  <c r="BF1261" i="1"/>
  <c r="BD1131" i="1"/>
  <c r="AY86" i="1"/>
  <c r="AA535" i="1"/>
  <c r="AW473" i="1"/>
  <c r="AE306" i="1"/>
  <c r="W552" i="1"/>
  <c r="BE1116" i="1"/>
  <c r="AT1057" i="1"/>
  <c r="AV1057" i="1" s="1"/>
  <c r="AT1054" i="1"/>
  <c r="BD1147" i="1"/>
  <c r="BE1147" i="1" s="1"/>
  <c r="BG1272" i="1"/>
  <c r="AZ1070" i="1"/>
  <c r="BE1169" i="1"/>
  <c r="BE903" i="1"/>
  <c r="BF903" i="1" s="1"/>
  <c r="AC733" i="1"/>
  <c r="AD358" i="1"/>
  <c r="AE358" i="1" s="1"/>
  <c r="AB732" i="1"/>
  <c r="AC732" i="1" s="1"/>
  <c r="BB1174" i="1"/>
  <c r="BB58" i="1"/>
  <c r="Y174" i="1"/>
  <c r="AT283" i="1"/>
  <c r="AP590" i="1"/>
  <c r="BC466" i="1"/>
  <c r="AI279" i="1"/>
  <c r="AH279" i="1"/>
  <c r="Y861" i="1"/>
  <c r="AA212" i="1"/>
  <c r="AB212" i="1" s="1"/>
  <c r="AB776" i="1"/>
  <c r="AC776" i="1" s="1"/>
  <c r="AB37" i="1"/>
  <c r="BG1124" i="1"/>
  <c r="BH1124" i="1" s="1"/>
  <c r="BE1171" i="1"/>
  <c r="BE1187" i="1"/>
  <c r="BD485" i="1"/>
  <c r="AD755" i="1"/>
  <c r="AC645" i="1"/>
  <c r="AD645" i="1" s="1"/>
  <c r="AE502" i="1"/>
  <c r="BG255" i="1"/>
  <c r="BH255" i="1" s="1"/>
  <c r="AD632" i="1"/>
  <c r="BD1149" i="1"/>
  <c r="AL218" i="1"/>
  <c r="AQ1158" i="1"/>
  <c r="AR1158" i="1" s="1"/>
  <c r="BD923" i="1"/>
  <c r="BE923" i="1" s="1"/>
  <c r="BE941" i="1"/>
  <c r="BF952" i="1"/>
  <c r="W803" i="1"/>
  <c r="Y151" i="1"/>
  <c r="Z151" i="1" s="1"/>
  <c r="AA151" i="1" s="1"/>
  <c r="AB151" i="1" s="1"/>
  <c r="AC151" i="1" s="1"/>
  <c r="AD151" i="1" s="1"/>
  <c r="AE151" i="1" s="1"/>
  <c r="AF151" i="1" s="1"/>
  <c r="AG151" i="1" s="1"/>
  <c r="BE221" i="1"/>
  <c r="AT1046" i="1"/>
  <c r="AU1046" i="1" s="1"/>
  <c r="AF503" i="1"/>
  <c r="BD1086" i="1"/>
  <c r="AS1049" i="1"/>
  <c r="AT1049" i="1" s="1"/>
  <c r="BD867" i="1"/>
  <c r="BE867" i="1" s="1"/>
  <c r="BC1132" i="1"/>
  <c r="BD1132" i="1" s="1"/>
  <c r="BG1205" i="1"/>
  <c r="AQ587" i="1"/>
  <c r="AR587" i="1" s="1"/>
  <c r="BD1092" i="1"/>
  <c r="BH961" i="1"/>
  <c r="AD662" i="1"/>
  <c r="BD883" i="1"/>
  <c r="BE883" i="1" s="1"/>
  <c r="BH1204" i="1"/>
  <c r="BC1097" i="1"/>
  <c r="BH1282" i="1"/>
  <c r="AA720" i="1"/>
  <c r="AB720" i="1" s="1"/>
  <c r="Y528" i="1"/>
  <c r="Z528" i="1" s="1"/>
  <c r="AA761" i="1"/>
  <c r="AT236" i="1"/>
  <c r="AV236" i="1" s="1"/>
  <c r="BD865" i="1"/>
  <c r="AD775" i="1"/>
  <c r="AE775" i="1" s="1"/>
  <c r="X1274" i="1"/>
  <c r="Y1274" i="1" s="1"/>
  <c r="X1277" i="1"/>
  <c r="Y1277" i="1" s="1"/>
  <c r="W383" i="1"/>
  <c r="W1288" i="1"/>
  <c r="X1270" i="1"/>
  <c r="AS1055" i="1"/>
  <c r="BD888" i="1"/>
  <c r="AZ479" i="1"/>
  <c r="BG916" i="1"/>
  <c r="BH916" i="1" s="1"/>
  <c r="BG1250" i="1"/>
  <c r="AB716" i="1"/>
  <c r="AC716" i="1" s="1"/>
  <c r="AX846" i="1"/>
  <c r="AY846" i="1" s="1"/>
  <c r="BE1185" i="1"/>
  <c r="BC991" i="1"/>
  <c r="BD1127" i="1"/>
  <c r="Y679" i="1"/>
  <c r="BE1141" i="1"/>
  <c r="BD1090" i="1"/>
  <c r="BE1090" i="1" s="1"/>
  <c r="AM366" i="1"/>
  <c r="AN366" i="1" s="1"/>
  <c r="AO316" i="1"/>
  <c r="BB257" i="1"/>
  <c r="BD202" i="1"/>
  <c r="BE202" i="1" s="1"/>
  <c r="BE131" i="1"/>
  <c r="Y672" i="1"/>
  <c r="BD206" i="1"/>
  <c r="AD457" i="1"/>
  <c r="X970" i="1"/>
  <c r="AP94" i="1"/>
  <c r="BG1206" i="1"/>
  <c r="BF1220" i="1"/>
  <c r="AS1059" i="1"/>
  <c r="BB1094" i="1"/>
  <c r="BC1094" i="1" s="1"/>
  <c r="AS1047" i="1"/>
  <c r="BF1203" i="1"/>
  <c r="BE1196" i="1"/>
  <c r="BE905" i="1"/>
  <c r="AQ508" i="1"/>
  <c r="AC651" i="1"/>
  <c r="AD651" i="1" s="1"/>
  <c r="AE651" i="1" s="1"/>
  <c r="BA834" i="1"/>
  <c r="BB834" i="1" s="1"/>
  <c r="AA351" i="1"/>
  <c r="AB351" i="1" s="1"/>
  <c r="AB766" i="1"/>
  <c r="AC766" i="1" s="1"/>
  <c r="AT1101" i="1"/>
  <c r="BF1135" i="1"/>
  <c r="BG1135" i="1" s="1"/>
  <c r="BD901" i="1"/>
  <c r="BD942" i="1"/>
  <c r="BE942" i="1" s="1"/>
  <c r="AR519" i="1"/>
  <c r="AS519" i="1" s="1"/>
  <c r="AQ505" i="1"/>
  <c r="AR505" i="1" s="1"/>
  <c r="AA352" i="1"/>
  <c r="AB352" i="1" s="1"/>
  <c r="AQ1156" i="1"/>
  <c r="AB753" i="1"/>
  <c r="AC753" i="1" s="1"/>
  <c r="AP1281" i="1"/>
  <c r="BC950" i="1"/>
  <c r="BD951" i="1"/>
  <c r="BF924" i="1"/>
  <c r="BG924" i="1" s="1"/>
  <c r="AS1065" i="1"/>
  <c r="BF1190" i="1"/>
  <c r="BG1190" i="1" s="1"/>
  <c r="BF1207" i="1"/>
  <c r="AD736" i="1"/>
  <c r="AD683" i="1"/>
  <c r="BD934" i="1"/>
  <c r="BE934" i="1" s="1"/>
  <c r="AA750" i="1"/>
  <c r="BF1087" i="1"/>
  <c r="BC575" i="1"/>
  <c r="AC693" i="1"/>
  <c r="AS1053" i="1"/>
  <c r="AT1053" i="1" s="1"/>
  <c r="Z348" i="1"/>
  <c r="BD913" i="1"/>
  <c r="AB773" i="1"/>
  <c r="BD203" i="1"/>
  <c r="Y1037" i="1"/>
  <c r="BD921" i="1"/>
  <c r="AA495" i="1"/>
  <c r="AB495" i="1" s="1"/>
  <c r="BG1244" i="1"/>
  <c r="BE1227" i="1"/>
  <c r="BF1227" i="1" s="1"/>
  <c r="BE889" i="1"/>
  <c r="BE481" i="1"/>
  <c r="AA454" i="1"/>
  <c r="AB454" i="1" s="1"/>
  <c r="BH256" i="1"/>
  <c r="BD1106" i="1"/>
  <c r="BF898" i="1"/>
  <c r="BE1181" i="1"/>
  <c r="BD1194" i="1"/>
  <c r="BE1194" i="1" s="1"/>
  <c r="BC1093" i="1"/>
  <c r="BC1165" i="1"/>
  <c r="BD1165" i="1" s="1"/>
  <c r="BC1236" i="1"/>
  <c r="BF1275" i="1"/>
  <c r="BE1179" i="1"/>
  <c r="AB713" i="1"/>
  <c r="AC713" i="1" s="1"/>
  <c r="AB781" i="1"/>
  <c r="BC1084" i="1"/>
  <c r="AB721" i="1"/>
  <c r="AC721" i="1" s="1"/>
  <c r="BC1040" i="1"/>
  <c r="AS1160" i="1"/>
  <c r="AS1063" i="1"/>
  <c r="AA700" i="1"/>
  <c r="AB700" i="1" s="1"/>
  <c r="Z1003" i="1"/>
  <c r="BF914" i="1"/>
  <c r="AV1048" i="1"/>
  <c r="Y660" i="1"/>
  <c r="Z660" i="1" s="1"/>
  <c r="AE745" i="1"/>
  <c r="AF745" i="1" s="1"/>
  <c r="BA1119" i="1"/>
  <c r="AR593" i="1"/>
  <c r="AD685" i="1"/>
  <c r="X671" i="1"/>
  <c r="Y671" i="1" s="1"/>
  <c r="BE877" i="1"/>
  <c r="AW407" i="1"/>
  <c r="AX407" i="1" s="1"/>
  <c r="BC391" i="1"/>
  <c r="BD391" i="1" s="1"/>
  <c r="Z633" i="1"/>
  <c r="BH118" i="1"/>
  <c r="AS1102" i="1"/>
  <c r="BD887" i="1"/>
  <c r="AE774" i="1"/>
  <c r="AF774" i="1" s="1"/>
  <c r="AB723" i="1"/>
  <c r="AC723" i="1" s="1"/>
  <c r="Y676" i="1"/>
  <c r="Z1000" i="1"/>
  <c r="BC831" i="1"/>
  <c r="BD831" i="1" s="1"/>
  <c r="AT1100" i="1"/>
  <c r="AV1100" i="1" s="1"/>
  <c r="BC927" i="1"/>
  <c r="AT1061" i="1"/>
  <c r="BF904" i="1"/>
  <c r="Z631" i="1"/>
  <c r="AX522" i="1"/>
  <c r="AY522" i="1" s="1"/>
  <c r="BE922" i="1"/>
  <c r="BF922" i="1" s="1"/>
  <c r="AL405" i="1"/>
  <c r="BF965" i="1"/>
  <c r="BG965" i="1" s="1"/>
  <c r="BD935" i="1"/>
  <c r="BC597" i="1"/>
  <c r="W738" i="1"/>
  <c r="BF963" i="1"/>
  <c r="BE937" i="1"/>
  <c r="W815" i="1"/>
  <c r="BC248" i="1"/>
  <c r="AE1018" i="1"/>
  <c r="AF1018" i="1" s="1"/>
  <c r="BE1137" i="1"/>
  <c r="BE894" i="1"/>
  <c r="BF894" i="1" s="1"/>
  <c r="BG1032" i="1"/>
  <c r="BF947" i="1"/>
  <c r="BG947" i="1" s="1"/>
  <c r="BF1264" i="1"/>
  <c r="BG1285" i="1"/>
  <c r="AO1045" i="1"/>
  <c r="AU1067" i="1"/>
  <c r="BE890" i="1"/>
  <c r="AV1064" i="1"/>
  <c r="BE1170" i="1"/>
  <c r="AU838" i="1"/>
  <c r="AI1019" i="1"/>
  <c r="AJ1019" i="1" s="1"/>
  <c r="BE1167" i="1"/>
  <c r="BF1167" i="1" s="1"/>
  <c r="BG1167" i="1" s="1"/>
  <c r="BG1122" i="1"/>
  <c r="AT1062" i="1"/>
  <c r="AU1062" i="1" s="1"/>
  <c r="BG1029" i="1"/>
  <c r="BD1145" i="1"/>
  <c r="BE1121" i="1"/>
  <c r="BC878" i="1"/>
  <c r="BD878" i="1" s="1"/>
  <c r="Z635" i="1"/>
  <c r="BD1138" i="1"/>
  <c r="AY197" i="1"/>
  <c r="AX310" i="1"/>
  <c r="AY310" i="1" s="1"/>
  <c r="BF1266" i="1"/>
  <c r="BE102" i="1"/>
  <c r="AE854" i="1"/>
  <c r="BC101" i="1"/>
  <c r="BD101" i="1" s="1"/>
  <c r="BE200" i="1"/>
  <c r="AG179" i="1"/>
  <c r="AI855" i="1"/>
  <c r="X658" i="1"/>
  <c r="AS1044" i="1"/>
  <c r="AC541" i="1"/>
  <c r="Y84" i="1"/>
  <c r="Z84" i="1" s="1"/>
  <c r="BE595" i="1"/>
  <c r="BC464" i="1"/>
  <c r="AK288" i="1"/>
  <c r="AQ837" i="1"/>
  <c r="AR837" i="1" s="1"/>
  <c r="AC456" i="1"/>
  <c r="AW838" i="1"/>
  <c r="AF214" i="1"/>
  <c r="AG214" i="1" s="1"/>
  <c r="BC948" i="1"/>
  <c r="BD948" i="1" s="1"/>
  <c r="AQ336" i="1"/>
  <c r="AH1019" i="1"/>
  <c r="BH1202" i="1"/>
  <c r="BG1025" i="1"/>
  <c r="AZ918" i="1"/>
  <c r="BA918" i="1" s="1"/>
  <c r="X858" i="1"/>
  <c r="AD784" i="1"/>
  <c r="BF1085" i="1"/>
  <c r="BG1085" i="1" s="1"/>
  <c r="BH1278" i="1"/>
  <c r="AQ1159" i="1"/>
  <c r="AH855" i="1"/>
  <c r="BE1073" i="1"/>
  <c r="BE1192" i="1"/>
  <c r="AB783" i="1"/>
  <c r="AC783" i="1" s="1"/>
  <c r="AX1006" i="1"/>
  <c r="AV859" i="1"/>
  <c r="BE886" i="1"/>
  <c r="BF886" i="1" s="1"/>
  <c r="BE993" i="1"/>
  <c r="BA1120" i="1"/>
  <c r="BC896" i="1"/>
  <c r="AT1058" i="1"/>
  <c r="AU1058" i="1" s="1"/>
  <c r="BD933" i="1"/>
  <c r="BE933" i="1" s="1"/>
  <c r="AA762" i="1"/>
  <c r="AN371" i="1"/>
  <c r="AC664" i="1"/>
  <c r="AC694" i="1"/>
  <c r="AD694" i="1" s="1"/>
  <c r="AB742" i="1"/>
  <c r="BE141" i="1"/>
  <c r="BD1117" i="1"/>
  <c r="AQ40" i="1"/>
  <c r="AN848" i="1"/>
  <c r="AO848" i="1" s="1"/>
  <c r="AC648" i="1"/>
  <c r="BC864" i="1"/>
  <c r="BG1014" i="1"/>
  <c r="AD860" i="1"/>
  <c r="AD1016" i="1"/>
  <c r="BC932" i="1"/>
  <c r="BE381" i="1"/>
  <c r="AD413" i="1"/>
  <c r="AE413" i="1" s="1"/>
  <c r="AD176" i="1"/>
  <c r="BG81" i="1"/>
  <c r="BH81" i="1" s="1"/>
  <c r="AU232" i="1"/>
  <c r="AC734" i="1"/>
  <c r="AN180" i="1"/>
  <c r="AS226" i="1"/>
  <c r="AT226" i="1" s="1"/>
  <c r="BF1195" i="1"/>
  <c r="BC482" i="1"/>
  <c r="X960" i="1"/>
  <c r="W820" i="1"/>
  <c r="BF119" i="1"/>
  <c r="BG119" i="1" s="1"/>
  <c r="Y343" i="1"/>
  <c r="BG1284" i="1"/>
  <c r="AS41" i="1"/>
  <c r="AT41" i="1" s="1"/>
  <c r="Z789" i="1"/>
  <c r="AB666" i="1"/>
  <c r="Z347" i="1"/>
  <c r="AA347" i="1" s="1"/>
  <c r="AR847" i="1"/>
  <c r="BC582" i="1"/>
  <c r="BD582" i="1" s="1"/>
  <c r="AE572" i="1"/>
  <c r="BD882" i="1"/>
  <c r="AS1060" i="1"/>
  <c r="BC833" i="1"/>
  <c r="BD833" i="1" s="1"/>
  <c r="BC594" i="1"/>
  <c r="AH356" i="1"/>
  <c r="AC751" i="1"/>
  <c r="BD103" i="1"/>
  <c r="BE103" i="1" s="1"/>
  <c r="BD69" i="1"/>
  <c r="AW280" i="1"/>
  <c r="AX280" i="1" s="1"/>
  <c r="BC251" i="1"/>
  <c r="AI194" i="1"/>
  <c r="AJ194" i="1" s="1"/>
  <c r="AD764" i="1"/>
  <c r="BB55" i="1"/>
  <c r="BC55" i="1" s="1"/>
  <c r="Y824" i="1"/>
  <c r="BB95" i="1"/>
  <c r="W800" i="1"/>
  <c r="W748" i="1"/>
  <c r="W1260" i="1"/>
  <c r="W708" i="1"/>
  <c r="W790" i="1"/>
  <c r="AD570" i="1"/>
  <c r="AE570" i="1" s="1"/>
  <c r="Z435" i="1"/>
  <c r="AA435" i="1" s="1"/>
  <c r="BB50" i="1"/>
  <c r="Y550" i="1"/>
  <c r="W795" i="1"/>
  <c r="Y788" i="1"/>
  <c r="AZ839" i="1"/>
  <c r="BA839" i="1" s="1"/>
  <c r="AS1052" i="1"/>
  <c r="AC754" i="1"/>
  <c r="AE192" i="1"/>
  <c r="BE130" i="1"/>
  <c r="AD725" i="1"/>
  <c r="AE725" i="1" s="1"/>
  <c r="BD463" i="1"/>
  <c r="Y997" i="1"/>
  <c r="BE892" i="1"/>
  <c r="BE875" i="1"/>
  <c r="BC66" i="1"/>
  <c r="BD66" i="1" s="1"/>
  <c r="BD467" i="1"/>
  <c r="AE765" i="1"/>
  <c r="AF765" i="1" s="1"/>
  <c r="AA675" i="1"/>
  <c r="AB675" i="1" s="1"/>
  <c r="AV515" i="1"/>
  <c r="AW515" i="1" s="1"/>
  <c r="BC57" i="1"/>
  <c r="BE1189" i="1"/>
  <c r="BF1189" i="1" s="1"/>
  <c r="Z534" i="1"/>
  <c r="BA181" i="1"/>
  <c r="BB181" i="1" s="1"/>
  <c r="AB36" i="1"/>
  <c r="AC36" i="1" s="1"/>
  <c r="BB48" i="1"/>
  <c r="AI356" i="1"/>
  <c r="AR599" i="1"/>
  <c r="W758" i="1"/>
  <c r="BE123" i="1"/>
  <c r="W608" i="1"/>
  <c r="W749" i="1"/>
  <c r="AE448" i="1"/>
  <c r="AF448" i="1" s="1"/>
  <c r="BC1130" i="1"/>
  <c r="BD1130" i="1" s="1"/>
  <c r="Y794" i="1"/>
  <c r="Z794" i="1" s="1"/>
  <c r="X668" i="1"/>
  <c r="X689" i="1"/>
  <c r="Y689" i="1" s="1"/>
  <c r="Y554" i="1"/>
  <c r="AO315" i="1"/>
  <c r="BC462" i="1"/>
  <c r="BD462" i="1" s="1"/>
  <c r="BE185" i="1"/>
  <c r="BD490" i="1"/>
  <c r="BE490" i="1" s="1"/>
  <c r="W163" i="1"/>
  <c r="W1263" i="1"/>
  <c r="W975" i="1"/>
  <c r="AP38" i="1"/>
  <c r="AQ38" i="1" s="1"/>
  <c r="AR38" i="1" s="1"/>
  <c r="Y276" i="1"/>
  <c r="AA682" i="1"/>
  <c r="AB682" i="1" s="1"/>
  <c r="X272" i="1"/>
  <c r="Y340" i="1"/>
  <c r="W12" i="1"/>
  <c r="AP517" i="1"/>
  <c r="BE186" i="1"/>
  <c r="AD500" i="1"/>
  <c r="BC249" i="1"/>
  <c r="AA771" i="1"/>
  <c r="BC487" i="1"/>
  <c r="BD487" i="1" s="1"/>
  <c r="BE480" i="1"/>
  <c r="BF480" i="1" s="1"/>
  <c r="BC578" i="1"/>
  <c r="AT230" i="1"/>
  <c r="AB701" i="1"/>
  <c r="AF193" i="1"/>
  <c r="W551" i="1"/>
  <c r="W1022" i="1"/>
  <c r="W967" i="1"/>
  <c r="BE1191" i="1"/>
  <c r="X778" i="1"/>
  <c r="BD254" i="1"/>
  <c r="W416" i="1"/>
  <c r="W813" i="1"/>
  <c r="BB61" i="1"/>
  <c r="AZ247" i="1"/>
  <c r="BC184" i="1"/>
  <c r="BA219" i="1"/>
  <c r="BE378" i="1"/>
  <c r="BF378" i="1" s="1"/>
  <c r="BD106" i="1"/>
  <c r="BC246" i="1"/>
  <c r="AO368" i="1"/>
  <c r="AA674" i="1"/>
  <c r="AB786" i="1"/>
  <c r="AV853" i="1"/>
  <c r="AS1103" i="1"/>
  <c r="AT1103" i="1" s="1"/>
  <c r="AV241" i="1"/>
  <c r="BF73" i="1"/>
  <c r="Y190" i="1"/>
  <c r="AB722" i="1"/>
  <c r="X561" i="1"/>
  <c r="AF177" i="1"/>
  <c r="W422" i="1"/>
  <c r="W1026" i="1"/>
  <c r="BC51" i="1"/>
  <c r="Y530" i="1"/>
  <c r="Z530" i="1" s="1"/>
  <c r="BC486" i="1"/>
  <c r="AQ299" i="1"/>
  <c r="AR299" i="1" s="1"/>
  <c r="BE581" i="1"/>
  <c r="AD714" i="1"/>
  <c r="AT588" i="1"/>
  <c r="BG1200" i="1"/>
  <c r="BB245" i="1"/>
  <c r="BC245" i="1" s="1"/>
  <c r="BD107" i="1"/>
  <c r="BF17" i="1"/>
  <c r="BG17" i="1" s="1"/>
  <c r="BC71" i="1"/>
  <c r="AV841" i="1"/>
  <c r="AW841" i="1" s="1"/>
  <c r="BC56" i="1"/>
  <c r="AD715" i="1"/>
  <c r="AC191" i="1"/>
  <c r="W796" i="1"/>
  <c r="W1286" i="1"/>
  <c r="W322" i="1"/>
  <c r="W557" i="1"/>
  <c r="X418" i="1"/>
  <c r="AP585" i="1"/>
  <c r="AO93" i="1"/>
  <c r="W1024" i="1"/>
  <c r="AC353" i="1"/>
  <c r="W146" i="1"/>
  <c r="AC756" i="1"/>
  <c r="AU841" i="1"/>
  <c r="AR138" i="1"/>
  <c r="AR91" i="1"/>
  <c r="AS91" i="1" s="1"/>
  <c r="W401" i="1"/>
  <c r="BE420" i="1"/>
  <c r="BF420" i="1" s="1"/>
  <c r="W659" i="1"/>
  <c r="BA222" i="1"/>
  <c r="BE386" i="1"/>
  <c r="BF386" i="1" s="1"/>
  <c r="BC98" i="1"/>
  <c r="BC52" i="1"/>
  <c r="AQ137" i="1"/>
  <c r="AR137" i="1" s="1"/>
  <c r="BG77" i="1"/>
  <c r="AC743" i="1"/>
  <c r="X261" i="1"/>
  <c r="Y261" i="1" s="1"/>
  <c r="Y270" i="1"/>
  <c r="Z270" i="1" s="1"/>
  <c r="AA270" i="1" s="1"/>
  <c r="W812" i="1"/>
  <c r="AW520" i="1"/>
  <c r="AA455" i="1"/>
  <c r="AS237" i="1"/>
  <c r="AT237" i="1" s="1"/>
  <c r="AM297" i="1"/>
  <c r="AC494" i="1"/>
  <c r="W802" i="1"/>
  <c r="W605" i="1"/>
  <c r="W409" i="1"/>
  <c r="AP92" i="1"/>
  <c r="AA531" i="1"/>
  <c r="AV232" i="1"/>
  <c r="BF125" i="1"/>
  <c r="AD684" i="1"/>
  <c r="AD446" i="1"/>
  <c r="AR196" i="1"/>
  <c r="AB681" i="1"/>
  <c r="AC681" i="1" s="1"/>
  <c r="Z793" i="1"/>
  <c r="AA793" i="1" s="1"/>
  <c r="AB793" i="1" s="1"/>
  <c r="AC793" i="1" s="1"/>
  <c r="AB396" i="1"/>
  <c r="AC396" i="1" s="1"/>
  <c r="W1241" i="1"/>
  <c r="BD1183" i="1"/>
  <c r="X1283" i="1"/>
  <c r="Y1283" i="1" s="1"/>
  <c r="BD250" i="1"/>
  <c r="BD296" i="1"/>
  <c r="AV313" i="1"/>
  <c r="AU313" i="1"/>
  <c r="BB832" i="1"/>
  <c r="BC832" i="1" s="1"/>
  <c r="AC706" i="1"/>
  <c r="AS1051" i="1"/>
  <c r="AP1080" i="1"/>
  <c r="BB1176" i="1"/>
  <c r="AM363" i="1"/>
  <c r="AN363" i="1" s="1"/>
  <c r="BG372" i="1"/>
  <c r="BC874" i="1"/>
  <c r="BD874" i="1" s="1"/>
  <c r="AA692" i="1"/>
  <c r="BD577" i="1"/>
  <c r="BF223" i="1"/>
  <c r="AE654" i="1"/>
  <c r="AC726" i="1"/>
  <c r="BE208" i="1"/>
  <c r="BF208" i="1" s="1"/>
  <c r="BE461" i="1"/>
  <c r="BF461" i="1" s="1"/>
  <c r="BG461" i="1" s="1"/>
  <c r="Z740" i="1"/>
  <c r="AC499" i="1"/>
  <c r="BD252" i="1"/>
  <c r="BE252" i="1" s="1"/>
  <c r="Z780" i="1"/>
  <c r="AQ220" i="1"/>
  <c r="AL374" i="1"/>
  <c r="AS293" i="1"/>
  <c r="AF282" i="1"/>
  <c r="BF579" i="1"/>
  <c r="AB349" i="1"/>
  <c r="AC349" i="1" s="1"/>
  <c r="BC1115" i="1"/>
  <c r="BC885" i="1"/>
  <c r="BF881" i="1"/>
  <c r="BG881" i="1" s="1"/>
  <c r="W1234" i="1"/>
  <c r="AD355" i="1"/>
  <c r="BE417" i="1"/>
  <c r="AM361" i="1"/>
  <c r="AW290" i="1"/>
  <c r="BF384" i="1"/>
  <c r="X1265" i="1"/>
  <c r="X332" i="1"/>
  <c r="Z641" i="1"/>
  <c r="W821" i="1"/>
  <c r="W267" i="1"/>
  <c r="Z432" i="1"/>
  <c r="Z326" i="1"/>
  <c r="AA326" i="1" s="1"/>
  <c r="AB326" i="1" s="1"/>
  <c r="AC326" i="1" s="1"/>
  <c r="AD326" i="1" s="1"/>
  <c r="AE326" i="1" s="1"/>
  <c r="AF326" i="1" s="1"/>
  <c r="AG326" i="1" s="1"/>
  <c r="BF110" i="1"/>
  <c r="BE159" i="1"/>
  <c r="BE1193" i="1"/>
  <c r="BF1193" i="1" s="1"/>
  <c r="AI1004" i="1"/>
  <c r="AH1004" i="1"/>
  <c r="AQ1157" i="1"/>
  <c r="BD75" i="1"/>
  <c r="AJ377" i="1"/>
  <c r="BE583" i="1"/>
  <c r="AC445" i="1"/>
  <c r="AU853" i="1"/>
  <c r="BE912" i="1"/>
  <c r="BF912" i="1" s="1"/>
  <c r="W1221" i="1"/>
  <c r="W22" i="1"/>
  <c r="W799" i="1"/>
  <c r="W1247" i="1"/>
  <c r="W335" i="1"/>
  <c r="X981" i="1"/>
  <c r="Y981" i="1" s="1"/>
  <c r="W709" i="1"/>
  <c r="AD704" i="1"/>
  <c r="AC569" i="1"/>
  <c r="Y162" i="1"/>
  <c r="W984" i="1"/>
  <c r="AC225" i="1"/>
  <c r="AD225" i="1" s="1"/>
  <c r="BE909" i="1"/>
  <c r="BF909" i="1" s="1"/>
  <c r="BE113" i="1"/>
  <c r="AF215" i="1"/>
  <c r="X19" i="1"/>
  <c r="W626" i="1"/>
  <c r="W628" i="1"/>
  <c r="BE127" i="1"/>
  <c r="W792" i="1"/>
  <c r="W1036" i="1"/>
  <c r="Y338" i="1"/>
  <c r="Z338" i="1" s="1"/>
  <c r="W453" i="1"/>
  <c r="BC449" i="1"/>
  <c r="BD169" i="1"/>
  <c r="BE169" i="1" s="1"/>
  <c r="W611" i="1"/>
  <c r="W625" i="1"/>
  <c r="W617" i="1"/>
  <c r="W559" i="1"/>
  <c r="BF367" i="1"/>
  <c r="BD489" i="1"/>
  <c r="AA741" i="1"/>
  <c r="AB741" i="1" s="1"/>
  <c r="Z971" i="1"/>
  <c r="W1235" i="1"/>
  <c r="Y274" i="1"/>
  <c r="Z274" i="1" s="1"/>
  <c r="BD207" i="1"/>
  <c r="AE735" i="1"/>
  <c r="AF735" i="1" s="1"/>
  <c r="AQ90" i="1"/>
  <c r="W564" i="1"/>
  <c r="W974" i="1"/>
  <c r="BB1089" i="1"/>
  <c r="AF568" i="1"/>
  <c r="BC156" i="1"/>
  <c r="W985" i="1"/>
  <c r="AT475" i="1"/>
  <c r="AV475" i="1" s="1"/>
  <c r="Y428" i="1"/>
  <c r="W1229" i="1"/>
  <c r="AA28" i="1"/>
  <c r="W1248" i="1"/>
  <c r="W602" i="1"/>
  <c r="W329" i="1"/>
  <c r="BF959" i="1"/>
  <c r="W699" i="1"/>
  <c r="Y275" i="1"/>
  <c r="BD121" i="1"/>
  <c r="BE121" i="1" s="1"/>
  <c r="Y168" i="1"/>
  <c r="AD497" i="1"/>
  <c r="AR586" i="1"/>
  <c r="BE67" i="1"/>
  <c r="BF67" i="1" s="1"/>
  <c r="AB650" i="1"/>
  <c r="W11" i="1"/>
  <c r="W262" i="1"/>
  <c r="AC705" i="1"/>
  <c r="AC458" i="1"/>
  <c r="X277" i="1"/>
  <c r="Y277" i="1" s="1"/>
  <c r="X801" i="1"/>
  <c r="W811" i="1"/>
  <c r="W958" i="1"/>
  <c r="W982" i="1"/>
  <c r="W823" i="1"/>
  <c r="AO295" i="1"/>
  <c r="BE65" i="1"/>
  <c r="AW472" i="1"/>
  <c r="X437" i="1"/>
  <c r="BE488" i="1"/>
  <c r="BC59" i="1"/>
  <c r="BD59" i="1" s="1"/>
  <c r="BC949" i="1"/>
  <c r="AB642" i="1"/>
  <c r="AC642" i="1" s="1"/>
  <c r="Z213" i="1"/>
  <c r="BD484" i="1"/>
  <c r="W424" i="1"/>
  <c r="AF359" i="1"/>
  <c r="W387" i="1"/>
  <c r="Z149" i="1"/>
  <c r="W1269" i="1"/>
  <c r="W805" i="1"/>
  <c r="W553" i="1"/>
  <c r="W808" i="1"/>
  <c r="X619" i="1"/>
  <c r="BE128" i="1"/>
  <c r="W990" i="1"/>
  <c r="BE114" i="1"/>
  <c r="BF114" i="1" s="1"/>
  <c r="W419" i="1"/>
  <c r="W604" i="1"/>
  <c r="Z548" i="1"/>
  <c r="W1258" i="1"/>
  <c r="W779" i="1"/>
  <c r="W425" i="1"/>
  <c r="W1211" i="1"/>
  <c r="AC695" i="1"/>
  <c r="W452" i="1"/>
  <c r="AW829" i="1"/>
  <c r="W614" i="1"/>
  <c r="X562" i="1"/>
  <c r="Z814" i="1"/>
  <c r="X819" i="1"/>
  <c r="AA444" i="1"/>
  <c r="W1038" i="1"/>
  <c r="W987" i="1"/>
  <c r="Y1243" i="1"/>
  <c r="BD576" i="1"/>
  <c r="AC686" i="1"/>
  <c r="AD686" i="1" s="1"/>
  <c r="W1231" i="1"/>
  <c r="AD496" i="1"/>
  <c r="BD18" i="1"/>
  <c r="W810" i="1"/>
  <c r="BC205" i="1"/>
  <c r="BD205" i="1" s="1"/>
  <c r="W429" i="1"/>
  <c r="W556" i="1"/>
  <c r="Y857" i="1"/>
  <c r="W978" i="1"/>
  <c r="W385" i="1"/>
  <c r="BB307" i="1"/>
  <c r="Y1009" i="1"/>
  <c r="AZ244" i="1"/>
  <c r="W622" i="1"/>
  <c r="W341" i="1"/>
  <c r="Y1217" i="1"/>
  <c r="Z1217" i="1" s="1"/>
  <c r="W816" i="1"/>
  <c r="BC228" i="1"/>
  <c r="BD228" i="1" s="1"/>
  <c r="BC868" i="1"/>
  <c r="X85" i="1"/>
  <c r="W606" i="1"/>
  <c r="W325" i="1"/>
  <c r="X613" i="1"/>
  <c r="BD53" i="1"/>
  <c r="BE53" i="1" s="1"/>
  <c r="W620" i="1"/>
  <c r="W988" i="1"/>
  <c r="W1249" i="1"/>
  <c r="AS1066" i="1"/>
  <c r="W616" i="1"/>
  <c r="BH29" i="1"/>
  <c r="W323" i="1"/>
  <c r="AC538" i="1"/>
  <c r="AD538" i="1" s="1"/>
  <c r="BD931" i="1"/>
  <c r="Z560" i="1"/>
  <c r="Y688" i="1"/>
  <c r="X21" i="1"/>
  <c r="W558" i="1"/>
  <c r="X719" i="1"/>
  <c r="Y345" i="1"/>
  <c r="X1226" i="1"/>
  <c r="W1287" i="1"/>
  <c r="AY319" i="1"/>
  <c r="AR136" i="1"/>
  <c r="AS136" i="1" s="1"/>
  <c r="Y403" i="1"/>
  <c r="W150" i="1"/>
  <c r="AP1079" i="1"/>
  <c r="W669" i="1"/>
  <c r="AI603" i="1"/>
  <c r="AM301" i="1"/>
  <c r="AN301" i="1" s="1"/>
  <c r="W818" i="1"/>
  <c r="BC170" i="1"/>
  <c r="BC160" i="1"/>
  <c r="Y698" i="1"/>
  <c r="X809" i="1"/>
  <c r="Z690" i="1"/>
  <c r="AA690" i="1" s="1"/>
  <c r="W1246" i="1"/>
  <c r="AG844" i="1"/>
  <c r="AH844" i="1" s="1"/>
  <c r="BC879" i="1"/>
  <c r="AL195" i="1"/>
  <c r="Y994" i="1"/>
  <c r="W728" i="1"/>
  <c r="W412" i="1"/>
  <c r="AV506" i="1"/>
  <c r="Y566" i="1"/>
  <c r="Z566" i="1" s="1"/>
  <c r="AP309" i="1"/>
  <c r="W976" i="1"/>
  <c r="BG74" i="1"/>
  <c r="BH74" i="1" s="1"/>
  <c r="W1219" i="1"/>
  <c r="BB49" i="1"/>
  <c r="X442" i="1"/>
  <c r="BD1114" i="1"/>
  <c r="AS240" i="1"/>
  <c r="BD111" i="1"/>
  <c r="AA644" i="1"/>
  <c r="X423" i="1"/>
  <c r="Z680" i="1"/>
  <c r="BE364" i="1"/>
  <c r="BF364" i="1" s="1"/>
  <c r="W610" i="1"/>
  <c r="Z493" i="1"/>
  <c r="Y434" i="1"/>
  <c r="W739" i="1"/>
  <c r="W260" i="1"/>
  <c r="W607" i="1"/>
  <c r="W549" i="1"/>
  <c r="X327" i="1"/>
  <c r="Y327" i="1" s="1"/>
  <c r="W979" i="1"/>
  <c r="X563" i="1"/>
  <c r="W826" i="1"/>
  <c r="W31" i="1"/>
  <c r="W962" i="1"/>
  <c r="W14" i="1"/>
  <c r="W431" i="1"/>
  <c r="W546" i="1"/>
  <c r="BD158" i="1"/>
  <c r="X1251" i="1"/>
  <c r="AQ292" i="1"/>
  <c r="AP96" i="1"/>
  <c r="AA426" i="1"/>
  <c r="W678" i="1"/>
  <c r="W145" i="1"/>
  <c r="AG178" i="1"/>
  <c r="AI178" i="1" s="1"/>
  <c r="W718" i="1"/>
  <c r="AR231" i="1"/>
  <c r="W973" i="1"/>
  <c r="BE302" i="1" l="1"/>
  <c r="AA166" i="1"/>
  <c r="BE1086" i="1"/>
  <c r="BF1086" i="1" s="1"/>
  <c r="BG1086" i="1" s="1"/>
  <c r="BE485" i="1"/>
  <c r="BF485" i="1" s="1"/>
  <c r="BG485" i="1" s="1"/>
  <c r="AV1058" i="1"/>
  <c r="BE920" i="1"/>
  <c r="BF920" i="1" s="1"/>
  <c r="AS333" i="1"/>
  <c r="AT333" i="1" s="1"/>
  <c r="AS1161" i="1"/>
  <c r="BF133" i="1"/>
  <c r="BG133" i="1" s="1"/>
  <c r="BD863" i="1"/>
  <c r="BE863" i="1" s="1"/>
  <c r="BE460" i="1"/>
  <c r="BC233" i="1"/>
  <c r="AC798" i="1"/>
  <c r="BF933" i="1"/>
  <c r="AD744" i="1"/>
  <c r="AE744" i="1" s="1"/>
  <c r="AD730" i="1"/>
  <c r="AE730" i="1" s="1"/>
  <c r="AU469" i="1"/>
  <c r="BF109" i="1"/>
  <c r="BG109" i="1" s="1"/>
  <c r="BE995" i="1"/>
  <c r="BF995" i="1" s="1"/>
  <c r="AB770" i="1"/>
  <c r="AC770" i="1" s="1"/>
  <c r="Z328" i="1"/>
  <c r="BD1175" i="1"/>
  <c r="BF891" i="1"/>
  <c r="BG891" i="1" s="1"/>
  <c r="AU514" i="1"/>
  <c r="AH172" i="1"/>
  <c r="AW471" i="1"/>
  <c r="AB710" i="1"/>
  <c r="AC710" i="1" s="1"/>
  <c r="BE140" i="1"/>
  <c r="BF140" i="1" s="1"/>
  <c r="BG140" i="1" s="1"/>
  <c r="AT199" i="1"/>
  <c r="AU199" i="1" s="1"/>
  <c r="BH1013" i="1"/>
  <c r="BH126" i="1"/>
  <c r="AI172" i="1"/>
  <c r="AD691" i="1"/>
  <c r="AE691" i="1" s="1"/>
  <c r="Z1274" i="1"/>
  <c r="BE204" i="1"/>
  <c r="AF545" i="1"/>
  <c r="AG545" i="1" s="1"/>
  <c r="BH910" i="1"/>
  <c r="Z264" i="1"/>
  <c r="AI636" i="1"/>
  <c r="BG362" i="1"/>
  <c r="BH362" i="1" s="1"/>
  <c r="BF369" i="1"/>
  <c r="BG369" i="1" s="1"/>
  <c r="BE902" i="1"/>
  <c r="BG79" i="1"/>
  <c r="Z1239" i="1"/>
  <c r="AR592" i="1"/>
  <c r="AS592" i="1" s="1"/>
  <c r="AF570" i="1"/>
  <c r="AC729" i="1"/>
  <c r="AD729" i="1" s="1"/>
  <c r="AE447" i="1"/>
  <c r="BF1168" i="1"/>
  <c r="BE394" i="1"/>
  <c r="AR39" i="1"/>
  <c r="AE653" i="1"/>
  <c r="BE899" i="1"/>
  <c r="AT235" i="1"/>
  <c r="AA1028" i="1"/>
  <c r="AB1028" i="1" s="1"/>
  <c r="AC1028" i="1" s="1"/>
  <c r="AR845" i="1"/>
  <c r="AB712" i="1"/>
  <c r="AE696" i="1"/>
  <c r="BD1007" i="1"/>
  <c r="BC234" i="1"/>
  <c r="AT390" i="1"/>
  <c r="AC547" i="1"/>
  <c r="Z261" i="1"/>
  <c r="BF938" i="1"/>
  <c r="BF155" i="1"/>
  <c r="BG155" i="1" s="1"/>
  <c r="BH155" i="1" s="1"/>
  <c r="BF923" i="1"/>
  <c r="BE70" i="1"/>
  <c r="AV469" i="1"/>
  <c r="AW469" i="1" s="1"/>
  <c r="BD1113" i="1"/>
  <c r="AC665" i="1"/>
  <c r="BE182" i="1"/>
  <c r="BF182" i="1" s="1"/>
  <c r="AD763" i="1"/>
  <c r="AE763" i="1" s="1"/>
  <c r="AF413" i="1"/>
  <c r="Y148" i="1"/>
  <c r="AB165" i="1"/>
  <c r="BG388" i="1"/>
  <c r="AV237" i="1"/>
  <c r="AV1105" i="1"/>
  <c r="BD580" i="1"/>
  <c r="BE580" i="1" s="1"/>
  <c r="BF1128" i="1"/>
  <c r="BG1129" i="1"/>
  <c r="BH1129" i="1" s="1"/>
  <c r="AA84" i="1"/>
  <c r="BF1198" i="1"/>
  <c r="Y380" i="1"/>
  <c r="Z380" i="1" s="1"/>
  <c r="AA380" i="1" s="1"/>
  <c r="AQ521" i="1"/>
  <c r="BB298" i="1"/>
  <c r="AA286" i="1"/>
  <c r="AB286" i="1" s="1"/>
  <c r="BC16" i="1"/>
  <c r="BD16" i="1" s="1"/>
  <c r="AS238" i="1"/>
  <c r="AT238" i="1" s="1"/>
  <c r="AU226" i="1"/>
  <c r="AA528" i="1"/>
  <c r="AQ591" i="1"/>
  <c r="AW1100" i="1"/>
  <c r="AS836" i="1"/>
  <c r="AT836" i="1" s="1"/>
  <c r="AA44" i="1"/>
  <c r="Y623" i="1"/>
  <c r="BD1112" i="1"/>
  <c r="BE1112" i="1" s="1"/>
  <c r="BG876" i="1"/>
  <c r="AD756" i="1"/>
  <c r="BD60" i="1"/>
  <c r="BE60" i="1" s="1"/>
  <c r="AT470" i="1"/>
  <c r="BG386" i="1"/>
  <c r="BH386" i="1" s="1"/>
  <c r="BF596" i="1"/>
  <c r="BG596" i="1" s="1"/>
  <c r="BD1077" i="1"/>
  <c r="BE1077" i="1" s="1"/>
  <c r="BF490" i="1"/>
  <c r="BE1127" i="1"/>
  <c r="AD702" i="1"/>
  <c r="AE702" i="1" s="1"/>
  <c r="BG908" i="1"/>
  <c r="Y324" i="1"/>
  <c r="Z324" i="1" s="1"/>
  <c r="AA1031" i="1"/>
  <c r="AD752" i="1"/>
  <c r="BH1205" i="1"/>
  <c r="BE462" i="1"/>
  <c r="BG1123" i="1"/>
  <c r="AZ1001" i="1"/>
  <c r="AQ89" i="1"/>
  <c r="BD928" i="1"/>
  <c r="AW1057" i="1"/>
  <c r="BG903" i="1"/>
  <c r="AA769" i="1"/>
  <c r="BF940" i="1"/>
  <c r="AJ843" i="1"/>
  <c r="AA804" i="1"/>
  <c r="AB804" i="1" s="1"/>
  <c r="BG125" i="1"/>
  <c r="BG893" i="1"/>
  <c r="AV1046" i="1"/>
  <c r="AW1046" i="1" s="1"/>
  <c r="AC711" i="1"/>
  <c r="AD711" i="1" s="1"/>
  <c r="AE711" i="1" s="1"/>
  <c r="AT1056" i="1"/>
  <c r="AV1056" i="1" s="1"/>
  <c r="BD1074" i="1"/>
  <c r="AS45" i="1"/>
  <c r="BF583" i="1"/>
  <c r="BE154" i="1"/>
  <c r="BF154" i="1" s="1"/>
  <c r="BE888" i="1"/>
  <c r="AT312" i="1"/>
  <c r="Z673" i="1"/>
  <c r="AD540" i="1"/>
  <c r="BG78" i="1"/>
  <c r="BH78" i="1" s="1"/>
  <c r="BD929" i="1"/>
  <c r="BE253" i="1"/>
  <c r="BG223" i="1"/>
  <c r="AE969" i="1"/>
  <c r="AF969" i="1" s="1"/>
  <c r="Y339" i="1"/>
  <c r="BD944" i="1"/>
  <c r="BF252" i="1"/>
  <c r="BG252" i="1" s="1"/>
  <c r="BH252" i="1" s="1"/>
  <c r="BG364" i="1"/>
  <c r="BE153" i="1"/>
  <c r="BD51" i="1"/>
  <c r="BE51" i="1" s="1"/>
  <c r="AO371" i="1"/>
  <c r="AP371" i="1" s="1"/>
  <c r="AD532" i="1"/>
  <c r="AF768" i="1"/>
  <c r="AG768" i="1" s="1"/>
  <c r="BF1151" i="1"/>
  <c r="AF703" i="1"/>
  <c r="AU1068" i="1"/>
  <c r="AW514" i="1"/>
  <c r="AG745" i="1"/>
  <c r="AA827" i="1"/>
  <c r="BD449" i="1"/>
  <c r="AS837" i="1"/>
  <c r="AT837" i="1" s="1"/>
  <c r="BF1215" i="1"/>
  <c r="Z861" i="1"/>
  <c r="AB443" i="1"/>
  <c r="AA661" i="1"/>
  <c r="AH217" i="1"/>
  <c r="AG852" i="1"/>
  <c r="BD464" i="1"/>
  <c r="AZ197" i="1"/>
  <c r="BC257" i="1"/>
  <c r="AC773" i="1"/>
  <c r="BE69" i="1"/>
  <c r="BF132" i="1"/>
  <c r="BG104" i="1"/>
  <c r="AD724" i="1"/>
  <c r="Z87" i="1"/>
  <c r="AB663" i="1"/>
  <c r="AV1062" i="1"/>
  <c r="AW1062" i="1" s="1"/>
  <c r="AI217" i="1"/>
  <c r="BG420" i="1"/>
  <c r="BH420" i="1" s="1"/>
  <c r="BF200" i="1"/>
  <c r="AM374" i="1"/>
  <c r="Z174" i="1"/>
  <c r="Y968" i="1"/>
  <c r="AX1104" i="1"/>
  <c r="AT136" i="1"/>
  <c r="AV136" i="1" s="1"/>
  <c r="AW136" i="1" s="1"/>
  <c r="AA530" i="1"/>
  <c r="BE866" i="1"/>
  <c r="BF866" i="1" s="1"/>
  <c r="AZ509" i="1"/>
  <c r="AV1101" i="1"/>
  <c r="BH1212" i="1"/>
  <c r="AV304" i="1"/>
  <c r="AW304" i="1" s="1"/>
  <c r="AW475" i="1"/>
  <c r="BE254" i="1"/>
  <c r="Z188" i="1"/>
  <c r="AA188" i="1" s="1"/>
  <c r="BG114" i="1"/>
  <c r="BH114" i="1" s="1"/>
  <c r="BD945" i="1"/>
  <c r="AD541" i="1"/>
  <c r="AE541" i="1" s="1"/>
  <c r="BE1106" i="1"/>
  <c r="BF1106" i="1" s="1"/>
  <c r="AQ94" i="1"/>
  <c r="AC37" i="1"/>
  <c r="BF1172" i="1"/>
  <c r="AY227" i="1"/>
  <c r="BH1224" i="1"/>
  <c r="Z43" i="1"/>
  <c r="BF574" i="1"/>
  <c r="BG574" i="1" s="1"/>
  <c r="BG939" i="1"/>
  <c r="BF1185" i="1"/>
  <c r="AV318" i="1"/>
  <c r="AA348" i="1"/>
  <c r="BG1189" i="1"/>
  <c r="BG894" i="1"/>
  <c r="BE907" i="1"/>
  <c r="AV1054" i="1"/>
  <c r="AW1054" i="1" s="1"/>
  <c r="AU318" i="1"/>
  <c r="BC1076" i="1"/>
  <c r="BG915" i="1"/>
  <c r="BF870" i="1"/>
  <c r="BF1071" i="1"/>
  <c r="BH900" i="1"/>
  <c r="BF877" i="1"/>
  <c r="AT1044" i="1"/>
  <c r="AG215" i="1"/>
  <c r="AV1103" i="1"/>
  <c r="AQ96" i="1"/>
  <c r="AE164" i="1"/>
  <c r="AC352" i="1"/>
  <c r="AU1054" i="1"/>
  <c r="BF120" i="1"/>
  <c r="BF63" i="1"/>
  <c r="BE1098" i="1"/>
  <c r="BF1098" i="1" s="1"/>
  <c r="BE1095" i="1"/>
  <c r="AA992" i="1"/>
  <c r="BF871" i="1"/>
  <c r="BG871" i="1" s="1"/>
  <c r="BF1147" i="1"/>
  <c r="AW313" i="1"/>
  <c r="BE250" i="1"/>
  <c r="BH1085" i="1"/>
  <c r="BC1174" i="1"/>
  <c r="BD1174" i="1" s="1"/>
  <c r="AX473" i="1"/>
  <c r="AY198" i="1"/>
  <c r="BH1259" i="1"/>
  <c r="AC175" i="1"/>
  <c r="Z670" i="1"/>
  <c r="AB166" i="1"/>
  <c r="AC166" i="1" s="1"/>
  <c r="AD166" i="1" s="1"/>
  <c r="AE166" i="1" s="1"/>
  <c r="BD597" i="1"/>
  <c r="AB731" i="1"/>
  <c r="BG483" i="1"/>
  <c r="AA660" i="1"/>
  <c r="AR1156" i="1"/>
  <c r="AS1156" i="1" s="1"/>
  <c r="AT1156" i="1" s="1"/>
  <c r="AB1039" i="1"/>
  <c r="AC1039" i="1" s="1"/>
  <c r="AG177" i="1"/>
  <c r="AE526" i="1"/>
  <c r="BG73" i="1"/>
  <c r="Z689" i="1"/>
  <c r="AA689" i="1" s="1"/>
  <c r="AC212" i="1"/>
  <c r="AD212" i="1" s="1"/>
  <c r="AS393" i="1"/>
  <c r="AT393" i="1" s="1"/>
  <c r="BF53" i="1"/>
  <c r="BF595" i="1"/>
  <c r="BD927" i="1"/>
  <c r="BE927" i="1" s="1"/>
  <c r="BF927" i="1" s="1"/>
  <c r="Z20" i="1"/>
  <c r="AI326" i="1"/>
  <c r="BC1089" i="1"/>
  <c r="AP93" i="1"/>
  <c r="AA263" i="1"/>
  <c r="BF1137" i="1"/>
  <c r="BC307" i="1"/>
  <c r="AE538" i="1"/>
  <c r="Y437" i="1"/>
  <c r="X262" i="1"/>
  <c r="Y262" i="1" s="1"/>
  <c r="BG110" i="1"/>
  <c r="AG282" i="1"/>
  <c r="AI282" i="1" s="1"/>
  <c r="BE1183" i="1"/>
  <c r="BF1183" i="1" s="1"/>
  <c r="BG1183" i="1" s="1"/>
  <c r="AW232" i="1"/>
  <c r="AD353" i="1"/>
  <c r="BC61" i="1"/>
  <c r="BG886" i="1"/>
  <c r="AA635" i="1"/>
  <c r="AA631" i="1"/>
  <c r="AB631" i="1" s="1"/>
  <c r="AG774" i="1"/>
  <c r="AI774" i="1" s="1"/>
  <c r="AJ774" i="1" s="1"/>
  <c r="AK774" i="1" s="1"/>
  <c r="BG1087" i="1"/>
  <c r="BF942" i="1"/>
  <c r="BH1206" i="1"/>
  <c r="AP316" i="1"/>
  <c r="BH880" i="1"/>
  <c r="AL288" i="1"/>
  <c r="AM288" i="1" s="1"/>
  <c r="AE755" i="1"/>
  <c r="Y85" i="1"/>
  <c r="Z85" i="1" s="1"/>
  <c r="AA85" i="1" s="1"/>
  <c r="AB85" i="1" s="1"/>
  <c r="AC85" i="1" s="1"/>
  <c r="AD85" i="1" s="1"/>
  <c r="AT91" i="1"/>
  <c r="AE715" i="1"/>
  <c r="BG480" i="1"/>
  <c r="AC722" i="1"/>
  <c r="AE567" i="1"/>
  <c r="BF892" i="1"/>
  <c r="AD664" i="1"/>
  <c r="BE887" i="1"/>
  <c r="BF887" i="1" s="1"/>
  <c r="BG887" i="1" s="1"/>
  <c r="Y189" i="1"/>
  <c r="BD1040" i="1"/>
  <c r="BE1040" i="1" s="1"/>
  <c r="BG898" i="1"/>
  <c r="AZ830" i="1"/>
  <c r="BA830" i="1" s="1"/>
  <c r="X988" i="1"/>
  <c r="Y988" i="1" s="1"/>
  <c r="Z988" i="1" s="1"/>
  <c r="AA988" i="1" s="1"/>
  <c r="AB988" i="1" s="1"/>
  <c r="BC58" i="1"/>
  <c r="AW506" i="1"/>
  <c r="BF465" i="1"/>
  <c r="AA548" i="1"/>
  <c r="AD681" i="1"/>
  <c r="BF103" i="1"/>
  <c r="AV226" i="1"/>
  <c r="AW226" i="1" s="1"/>
  <c r="BB918" i="1"/>
  <c r="AW1064" i="1"/>
  <c r="BD248" i="1"/>
  <c r="BD170" i="1"/>
  <c r="BE170" i="1" s="1"/>
  <c r="AD726" i="1"/>
  <c r="AA740" i="1"/>
  <c r="BF488" i="1"/>
  <c r="AM405" i="1"/>
  <c r="BF481" i="1"/>
  <c r="BG481" i="1" s="1"/>
  <c r="AI151" i="1"/>
  <c r="BF65" i="1"/>
  <c r="BE489" i="1"/>
  <c r="BF489" i="1" s="1"/>
  <c r="X611" i="1"/>
  <c r="Y611" i="1" s="1"/>
  <c r="X628" i="1"/>
  <c r="AN361" i="1"/>
  <c r="BG208" i="1"/>
  <c r="BH208" i="1" s="1"/>
  <c r="AA794" i="1"/>
  <c r="BH1284" i="1"/>
  <c r="Z173" i="1"/>
  <c r="AR40" i="1"/>
  <c r="AS40" i="1" s="1"/>
  <c r="BE948" i="1"/>
  <c r="Y658" i="1"/>
  <c r="AW1048" i="1"/>
  <c r="AX1048" i="1" s="1"/>
  <c r="AY1048" i="1" s="1"/>
  <c r="AZ1048" i="1" s="1"/>
  <c r="BF889" i="1"/>
  <c r="BG889" i="1" s="1"/>
  <c r="AF529" i="1"/>
  <c r="AC720" i="1"/>
  <c r="AJ279" i="1"/>
  <c r="AK279" i="1" s="1"/>
  <c r="AX841" i="1"/>
  <c r="BG1195" i="1"/>
  <c r="AQ1079" i="1"/>
  <c r="AR1079" i="1" s="1"/>
  <c r="BD868" i="1"/>
  <c r="BD949" i="1"/>
  <c r="X564" i="1"/>
  <c r="BE107" i="1"/>
  <c r="AB435" i="1"/>
  <c r="Y858" i="1"/>
  <c r="Z858" i="1" s="1"/>
  <c r="AE685" i="1"/>
  <c r="AF685" i="1" s="1"/>
  <c r="BG1203" i="1"/>
  <c r="AW236" i="1"/>
  <c r="AX236" i="1" s="1"/>
  <c r="AY236" i="1" s="1"/>
  <c r="AZ236" i="1" s="1"/>
  <c r="BE1092" i="1"/>
  <c r="BF1092" i="1" s="1"/>
  <c r="BE450" i="1"/>
  <c r="BF450" i="1" s="1"/>
  <c r="BH1232" i="1"/>
  <c r="BE296" i="1"/>
  <c r="BF302" i="1"/>
  <c r="AV840" i="1"/>
  <c r="AU840" i="1"/>
  <c r="AA493" i="1"/>
  <c r="AS231" i="1"/>
  <c r="BF1121" i="1"/>
  <c r="AK1019" i="1"/>
  <c r="BH1285" i="1"/>
  <c r="AY407" i="1"/>
  <c r="BF131" i="1"/>
  <c r="BG131" i="1" s="1"/>
  <c r="AF502" i="1"/>
  <c r="AD776" i="1"/>
  <c r="Y211" i="1"/>
  <c r="BF185" i="1"/>
  <c r="BG185" i="1" s="1"/>
  <c r="AR1159" i="1"/>
  <c r="AE497" i="1"/>
  <c r="BF123" i="1"/>
  <c r="BG123" i="1" s="1"/>
  <c r="Y423" i="1"/>
  <c r="AR292" i="1"/>
  <c r="AS292" i="1" s="1"/>
  <c r="X805" i="1"/>
  <c r="AB455" i="1"/>
  <c r="AC455" i="1" s="1"/>
  <c r="AA822" i="1"/>
  <c r="BD486" i="1"/>
  <c r="AC786" i="1"/>
  <c r="AD786" i="1" s="1"/>
  <c r="BD184" i="1"/>
  <c r="BE184" i="1" s="1"/>
  <c r="BD578" i="1"/>
  <c r="AE764" i="1"/>
  <c r="AF764" i="1" s="1"/>
  <c r="AE860" i="1"/>
  <c r="AF860" i="1" s="1"/>
  <c r="AD766" i="1"/>
  <c r="AE766" i="1" s="1"/>
  <c r="Z525" i="1"/>
  <c r="AR336" i="1"/>
  <c r="BH1250" i="1"/>
  <c r="BA244" i="1"/>
  <c r="BD55" i="1"/>
  <c r="AE684" i="1"/>
  <c r="BC49" i="1"/>
  <c r="BD49" i="1" s="1"/>
  <c r="BE49" i="1" s="1"/>
  <c r="Y266" i="1"/>
  <c r="BF128" i="1"/>
  <c r="AQ1080" i="1"/>
  <c r="AC682" i="1"/>
  <c r="BE463" i="1"/>
  <c r="AG765" i="1"/>
  <c r="BF141" i="1"/>
  <c r="BG141" i="1" s="1"/>
  <c r="AJ855" i="1"/>
  <c r="BH1190" i="1"/>
  <c r="AS505" i="1"/>
  <c r="Y806" i="1"/>
  <c r="BD56" i="1"/>
  <c r="BD932" i="1"/>
  <c r="BG952" i="1"/>
  <c r="AC537" i="1"/>
  <c r="AD537" i="1" s="1"/>
  <c r="BH1122" i="1"/>
  <c r="Z791" i="1"/>
  <c r="BF159" i="1"/>
  <c r="X1219" i="1"/>
  <c r="Y1219" i="1" s="1"/>
  <c r="BF113" i="1"/>
  <c r="Z1214" i="1"/>
  <c r="AH214" i="1"/>
  <c r="AI214" i="1"/>
  <c r="BE484" i="1"/>
  <c r="BF484" i="1" s="1"/>
  <c r="BG484" i="1" s="1"/>
  <c r="AG568" i="1"/>
  <c r="BH1200" i="1"/>
  <c r="BC48" i="1"/>
  <c r="AY280" i="1"/>
  <c r="AZ280" i="1" s="1"/>
  <c r="BD482" i="1"/>
  <c r="BD1084" i="1"/>
  <c r="X738" i="1"/>
  <c r="BE391" i="1"/>
  <c r="AT1047" i="1"/>
  <c r="AU1047" i="1" s="1"/>
  <c r="AH151" i="1"/>
  <c r="AS1158" i="1"/>
  <c r="BD466" i="1"/>
  <c r="BA1070" i="1"/>
  <c r="BB1070" i="1" s="1"/>
  <c r="BD869" i="1"/>
  <c r="X812" i="1"/>
  <c r="Y812" i="1" s="1"/>
  <c r="Z812" i="1" s="1"/>
  <c r="AA812" i="1" s="1"/>
  <c r="AB812" i="1" s="1"/>
  <c r="AC812" i="1" s="1"/>
  <c r="AD812" i="1" s="1"/>
  <c r="AE812" i="1" s="1"/>
  <c r="AF812" i="1" s="1"/>
  <c r="AG812" i="1" s="1"/>
  <c r="Z345" i="1"/>
  <c r="AA345" i="1" s="1"/>
  <c r="AB345" i="1" s="1"/>
  <c r="AC345" i="1" s="1"/>
  <c r="AD345" i="1" s="1"/>
  <c r="AE345" i="1" s="1"/>
  <c r="AF345" i="1" s="1"/>
  <c r="AG345" i="1" s="1"/>
  <c r="Z275" i="1"/>
  <c r="BH77" i="1"/>
  <c r="BE913" i="1"/>
  <c r="BE931" i="1"/>
  <c r="AI844" i="1"/>
  <c r="AJ844" i="1" s="1"/>
  <c r="X616" i="1"/>
  <c r="Y719" i="1"/>
  <c r="Z719" i="1" s="1"/>
  <c r="AA719" i="1" s="1"/>
  <c r="AB719" i="1" s="1"/>
  <c r="AC719" i="1" s="1"/>
  <c r="AK216" i="1"/>
  <c r="Z698" i="1"/>
  <c r="AE496" i="1"/>
  <c r="X612" i="1"/>
  <c r="BE59" i="1"/>
  <c r="AR1157" i="1"/>
  <c r="AQ585" i="1"/>
  <c r="AD191" i="1"/>
  <c r="AP315" i="1"/>
  <c r="AK194" i="1"/>
  <c r="AL194" i="1" s="1"/>
  <c r="BE935" i="1"/>
  <c r="BF935" i="1" s="1"/>
  <c r="AA1003" i="1"/>
  <c r="AE632" i="1"/>
  <c r="AF632" i="1" s="1"/>
  <c r="AV1053" i="1"/>
  <c r="AT183" i="1"/>
  <c r="AV183" i="1" s="1"/>
  <c r="AD772" i="1"/>
  <c r="BE111" i="1"/>
  <c r="AU1061" i="1"/>
  <c r="AV1061" i="1"/>
  <c r="AW1061" i="1" s="1"/>
  <c r="BE833" i="1"/>
  <c r="AT1055" i="1"/>
  <c r="AV1055" i="1" s="1"/>
  <c r="X25" i="1"/>
  <c r="Y1254" i="1"/>
  <c r="AQ309" i="1"/>
  <c r="AB690" i="1"/>
  <c r="BG959" i="1"/>
  <c r="Z994" i="1"/>
  <c r="AA994" i="1" s="1"/>
  <c r="AB994" i="1" s="1"/>
  <c r="AC994" i="1" s="1"/>
  <c r="AD994" i="1" s="1"/>
  <c r="AE994" i="1" s="1"/>
  <c r="AF994" i="1" s="1"/>
  <c r="AG994" i="1" s="1"/>
  <c r="Z403" i="1"/>
  <c r="AA403" i="1" s="1"/>
  <c r="AB403" i="1" s="1"/>
  <c r="AC403" i="1" s="1"/>
  <c r="AD403" i="1" s="1"/>
  <c r="AE403" i="1" s="1"/>
  <c r="AF403" i="1" s="1"/>
  <c r="AG403" i="1" s="1"/>
  <c r="BE205" i="1"/>
  <c r="X964" i="1"/>
  <c r="X453" i="1"/>
  <c r="AB531" i="1"/>
  <c r="BD52" i="1"/>
  <c r="X813" i="1"/>
  <c r="Y813" i="1" s="1"/>
  <c r="Z813" i="1" s="1"/>
  <c r="AF654" i="1"/>
  <c r="BD896" i="1"/>
  <c r="AB269" i="1"/>
  <c r="AB750" i="1"/>
  <c r="AC750" i="1" s="1"/>
  <c r="AT519" i="1"/>
  <c r="AU519" i="1" s="1"/>
  <c r="BE206" i="1"/>
  <c r="AG397" i="1"/>
  <c r="BG1275" i="1"/>
  <c r="AE647" i="1"/>
  <c r="AC850" i="1"/>
  <c r="AD850" i="1" s="1"/>
  <c r="AC650" i="1"/>
  <c r="Z981" i="1"/>
  <c r="Y801" i="1"/>
  <c r="AU1100" i="1"/>
  <c r="AQ1281" i="1"/>
  <c r="AR1281" i="1" s="1"/>
  <c r="AS1281" i="1" s="1"/>
  <c r="Y442" i="1"/>
  <c r="Y210" i="1"/>
  <c r="Z327" i="1"/>
  <c r="AM195" i="1"/>
  <c r="AA1217" i="1"/>
  <c r="X1269" i="1"/>
  <c r="Y1269" i="1" s="1"/>
  <c r="Z1269" i="1" s="1"/>
  <c r="BD832" i="1"/>
  <c r="BE832" i="1" s="1"/>
  <c r="AP368" i="1"/>
  <c r="AQ368" i="1" s="1"/>
  <c r="AR368" i="1" s="1"/>
  <c r="AS368" i="1" s="1"/>
  <c r="AT368" i="1" s="1"/>
  <c r="BA247" i="1"/>
  <c r="BC50" i="1"/>
  <c r="BD50" i="1" s="1"/>
  <c r="BD864" i="1"/>
  <c r="BG904" i="1"/>
  <c r="AQ590" i="1"/>
  <c r="AA760" i="1"/>
  <c r="AB760" i="1" s="1"/>
  <c r="BF1141" i="1"/>
  <c r="BG1141" i="1" s="1"/>
  <c r="Z1010" i="1"/>
  <c r="AW1067" i="1"/>
  <c r="AB426" i="1"/>
  <c r="X979" i="1"/>
  <c r="Y979" i="1" s="1"/>
  <c r="Z979" i="1" s="1"/>
  <c r="AA979" i="1" s="1"/>
  <c r="AB979" i="1" s="1"/>
  <c r="AC979" i="1" s="1"/>
  <c r="X620" i="1"/>
  <c r="Y620" i="1" s="1"/>
  <c r="Z620" i="1" s="1"/>
  <c r="AA620" i="1" s="1"/>
  <c r="AB620" i="1" s="1"/>
  <c r="AC620" i="1" s="1"/>
  <c r="AN297" i="1"/>
  <c r="AO297" i="1" s="1"/>
  <c r="AP297" i="1" s="1"/>
  <c r="AQ297" i="1" s="1"/>
  <c r="BF169" i="1"/>
  <c r="BG169" i="1" s="1"/>
  <c r="BE97" i="1"/>
  <c r="AG359" i="1"/>
  <c r="Z1283" i="1"/>
  <c r="AD494" i="1"/>
  <c r="AE494" i="1" s="1"/>
  <c r="BF581" i="1"/>
  <c r="AW241" i="1"/>
  <c r="AX241" i="1" s="1"/>
  <c r="AS137" i="1"/>
  <c r="BD249" i="1"/>
  <c r="AB347" i="1"/>
  <c r="BG1134" i="1"/>
  <c r="BF1192" i="1"/>
  <c r="BG1192" i="1" s="1"/>
  <c r="AG1018" i="1"/>
  <c r="Z676" i="1"/>
  <c r="BE1143" i="1"/>
  <c r="BF1143" i="1" s="1"/>
  <c r="BH924" i="1"/>
  <c r="BF1181" i="1"/>
  <c r="BG1181" i="1" s="1"/>
  <c r="BD575" i="1"/>
  <c r="AE683" i="1"/>
  <c r="AD753" i="1"/>
  <c r="AT1059" i="1"/>
  <c r="AU1059" i="1" s="1"/>
  <c r="Z672" i="1"/>
  <c r="BA479" i="1"/>
  <c r="BD1097" i="1"/>
  <c r="BF883" i="1"/>
  <c r="BG883" i="1" s="1"/>
  <c r="BF930" i="1"/>
  <c r="AV283" i="1"/>
  <c r="AW859" i="1"/>
  <c r="AX859" i="1" s="1"/>
  <c r="BD160" i="1"/>
  <c r="Y613" i="1"/>
  <c r="X614" i="1"/>
  <c r="Y619" i="1"/>
  <c r="Z619" i="1" s="1"/>
  <c r="AA619" i="1" s="1"/>
  <c r="AC741" i="1"/>
  <c r="AD741" i="1" s="1"/>
  <c r="AE741" i="1" s="1"/>
  <c r="AT293" i="1"/>
  <c r="BE874" i="1"/>
  <c r="BF874" i="1" s="1"/>
  <c r="BE66" i="1"/>
  <c r="BF66" i="1" s="1"/>
  <c r="BF875" i="1"/>
  <c r="BG875" i="1" s="1"/>
  <c r="AD754" i="1"/>
  <c r="AE754" i="1" s="1"/>
  <c r="AT1052" i="1"/>
  <c r="AV1052" i="1" s="1"/>
  <c r="BD251" i="1"/>
  <c r="BE251" i="1" s="1"/>
  <c r="AE1016" i="1"/>
  <c r="AF1016" i="1" s="1"/>
  <c r="BE1117" i="1"/>
  <c r="BF890" i="1"/>
  <c r="BH1125" i="1"/>
  <c r="AS593" i="1"/>
  <c r="AS587" i="1"/>
  <c r="BD1093" i="1"/>
  <c r="BH965" i="1"/>
  <c r="BG1207" i="1"/>
  <c r="AT1065" i="1"/>
  <c r="AV1065" i="1" s="1"/>
  <c r="BH1135" i="1"/>
  <c r="Y1270" i="1"/>
  <c r="AV1049" i="1"/>
  <c r="BD1094" i="1"/>
  <c r="AY518" i="1"/>
  <c r="AG1017" i="1"/>
  <c r="BH1032" i="1"/>
  <c r="BE228" i="1"/>
  <c r="BF228" i="1" s="1"/>
  <c r="Z1243" i="1"/>
  <c r="AA338" i="1"/>
  <c r="AB338" i="1" s="1"/>
  <c r="AC338" i="1" s="1"/>
  <c r="AD338" i="1" s="1"/>
  <c r="AE338" i="1" s="1"/>
  <c r="AF338" i="1" s="1"/>
  <c r="AG338" i="1" s="1"/>
  <c r="BB219" i="1"/>
  <c r="BC219" i="1" s="1"/>
  <c r="AI956" i="1"/>
  <c r="X718" i="1"/>
  <c r="AO301" i="1"/>
  <c r="AP301" i="1" s="1"/>
  <c r="AE686" i="1"/>
  <c r="X990" i="1"/>
  <c r="AX471" i="1"/>
  <c r="X974" i="1"/>
  <c r="Y974" i="1" s="1"/>
  <c r="Z974" i="1" s="1"/>
  <c r="AA974" i="1" s="1"/>
  <c r="AB974" i="1" s="1"/>
  <c r="AC974" i="1" s="1"/>
  <c r="AD974" i="1" s="1"/>
  <c r="AE974" i="1" s="1"/>
  <c r="AF974" i="1" s="1"/>
  <c r="AG974" i="1" s="1"/>
  <c r="BG912" i="1"/>
  <c r="AD396" i="1"/>
  <c r="AR220" i="1"/>
  <c r="AQ92" i="1"/>
  <c r="X322" i="1"/>
  <c r="Y322" i="1" s="1"/>
  <c r="Z322" i="1" s="1"/>
  <c r="AA322" i="1" s="1"/>
  <c r="AB322" i="1" s="1"/>
  <c r="AC322" i="1" s="1"/>
  <c r="AD322" i="1" s="1"/>
  <c r="AE322" i="1" s="1"/>
  <c r="AF322" i="1" s="1"/>
  <c r="AG322" i="1" s="1"/>
  <c r="AU304" i="1"/>
  <c r="AB674" i="1"/>
  <c r="X12" i="1"/>
  <c r="Y12" i="1" s="1"/>
  <c r="Z12" i="1" s="1"/>
  <c r="AA12" i="1" s="1"/>
  <c r="AB12" i="1" s="1"/>
  <c r="AC12" i="1" s="1"/>
  <c r="AD12" i="1" s="1"/>
  <c r="AE12" i="1" s="1"/>
  <c r="AF12" i="1" s="1"/>
  <c r="AG12" i="1" s="1"/>
  <c r="BE1130" i="1"/>
  <c r="BC181" i="1"/>
  <c r="AF725" i="1"/>
  <c r="Z550" i="1"/>
  <c r="AE446" i="1"/>
  <c r="AC638" i="1"/>
  <c r="AE694" i="1"/>
  <c r="AF694" i="1" s="1"/>
  <c r="AW1058" i="1"/>
  <c r="AX1058" i="1" s="1"/>
  <c r="AD456" i="1"/>
  <c r="AI634" i="1"/>
  <c r="AJ634" i="1" s="1"/>
  <c r="BF102" i="1"/>
  <c r="AZ522" i="1"/>
  <c r="Z671" i="1"/>
  <c r="AA671" i="1" s="1"/>
  <c r="AB671" i="1" s="1"/>
  <c r="BE1165" i="1"/>
  <c r="BF1165" i="1" s="1"/>
  <c r="BF1179" i="1"/>
  <c r="AU1053" i="1"/>
  <c r="AR508" i="1"/>
  <c r="AZ846" i="1"/>
  <c r="AG503" i="1"/>
  <c r="AI503" i="1" s="1"/>
  <c r="AF358" i="1"/>
  <c r="AG358" i="1" s="1"/>
  <c r="AF306" i="1"/>
  <c r="BH911" i="1"/>
  <c r="BF953" i="1"/>
  <c r="BG953" i="1" s="1"/>
  <c r="BH1244" i="1"/>
  <c r="AU1049" i="1"/>
  <c r="BG367" i="1"/>
  <c r="BH367" i="1" s="1"/>
  <c r="AA641" i="1"/>
  <c r="BG384" i="1"/>
  <c r="BH384" i="1" s="1"/>
  <c r="BD1115" i="1"/>
  <c r="AD349" i="1"/>
  <c r="AE349" i="1" s="1"/>
  <c r="BH461" i="1"/>
  <c r="AO363" i="1"/>
  <c r="AS196" i="1"/>
  <c r="AT196" i="1" s="1"/>
  <c r="AU196" i="1" s="1"/>
  <c r="BB222" i="1"/>
  <c r="BC222" i="1" s="1"/>
  <c r="BD222" i="1" s="1"/>
  <c r="X1026" i="1"/>
  <c r="Y1026" i="1" s="1"/>
  <c r="Z1026" i="1" s="1"/>
  <c r="AA1026" i="1" s="1"/>
  <c r="AB1026" i="1" s="1"/>
  <c r="AC1026" i="1" s="1"/>
  <c r="AD1026" i="1" s="1"/>
  <c r="AE1026" i="1" s="1"/>
  <c r="AF1026" i="1" s="1"/>
  <c r="AG1026" i="1" s="1"/>
  <c r="BD246" i="1"/>
  <c r="AU230" i="1"/>
  <c r="X795" i="1"/>
  <c r="BE882" i="1"/>
  <c r="AC666" i="1"/>
  <c r="AD666" i="1" s="1"/>
  <c r="AD734" i="1"/>
  <c r="AE734" i="1" s="1"/>
  <c r="BF381" i="1"/>
  <c r="AE645" i="1"/>
  <c r="AF645" i="1" s="1"/>
  <c r="AY1006" i="1"/>
  <c r="BF1170" i="1"/>
  <c r="AT1160" i="1"/>
  <c r="AV1160" i="1" s="1"/>
  <c r="AC782" i="1"/>
  <c r="BG1166" i="1"/>
  <c r="AA851" i="1"/>
  <c r="AD746" i="1"/>
  <c r="AQ511" i="1"/>
  <c r="X551" i="1"/>
  <c r="Y551" i="1" s="1"/>
  <c r="Z551" i="1" s="1"/>
  <c r="AA551" i="1" s="1"/>
  <c r="AS599" i="1"/>
  <c r="BF130" i="1"/>
  <c r="BG130" i="1" s="1"/>
  <c r="AX515" i="1"/>
  <c r="AE736" i="1"/>
  <c r="BD950" i="1"/>
  <c r="BE950" i="1" s="1"/>
  <c r="BC834" i="1"/>
  <c r="AM218" i="1"/>
  <c r="AU1101" i="1"/>
  <c r="X699" i="1"/>
  <c r="AG735" i="1"/>
  <c r="X553" i="1"/>
  <c r="Y553" i="1" s="1"/>
  <c r="Z553" i="1" s="1"/>
  <c r="AA553" i="1" s="1"/>
  <c r="AB553" i="1" s="1"/>
  <c r="AC553" i="1" s="1"/>
  <c r="AD553" i="1" s="1"/>
  <c r="BE207" i="1"/>
  <c r="AA167" i="1"/>
  <c r="AD569" i="1"/>
  <c r="BH881" i="1"/>
  <c r="AH326" i="1"/>
  <c r="BD245" i="1"/>
  <c r="BE245" i="1" s="1"/>
  <c r="BH1014" i="1"/>
  <c r="BH1167" i="1"/>
  <c r="BG1264" i="1"/>
  <c r="BG963" i="1"/>
  <c r="AC351" i="1"/>
  <c r="AD351" i="1" s="1"/>
  <c r="BF1090" i="1"/>
  <c r="Z679" i="1"/>
  <c r="BH947" i="1"/>
  <c r="AB761" i="1"/>
  <c r="BF221" i="1"/>
  <c r="BF941" i="1"/>
  <c r="AU283" i="1"/>
  <c r="BE831" i="1"/>
  <c r="AU1057" i="1"/>
  <c r="AZ86" i="1"/>
  <c r="BG1261" i="1"/>
  <c r="AE1043" i="1"/>
  <c r="AH330" i="1"/>
  <c r="AO366" i="1"/>
  <c r="AP366" i="1" s="1"/>
  <c r="AT1066" i="1"/>
  <c r="BE75" i="1"/>
  <c r="Y332" i="1"/>
  <c r="Z332" i="1" s="1"/>
  <c r="AB270" i="1"/>
  <c r="AU588" i="1"/>
  <c r="AV588" i="1"/>
  <c r="AW588" i="1" s="1"/>
  <c r="AE714" i="1"/>
  <c r="AE500" i="1"/>
  <c r="BH375" i="1"/>
  <c r="AC742" i="1"/>
  <c r="AD742" i="1" s="1"/>
  <c r="AE742" i="1" s="1"/>
  <c r="AH179" i="1"/>
  <c r="AE457" i="1"/>
  <c r="AF457" i="1" s="1"/>
  <c r="AB762" i="1"/>
  <c r="AC762" i="1" s="1"/>
  <c r="BD1236" i="1"/>
  <c r="BH1272" i="1"/>
  <c r="AT242" i="1"/>
  <c r="AV242" i="1" s="1"/>
  <c r="BG897" i="1"/>
  <c r="AX290" i="1"/>
  <c r="BD98" i="1"/>
  <c r="Y418" i="1"/>
  <c r="X796" i="1"/>
  <c r="Y796" i="1" s="1"/>
  <c r="Z796" i="1" s="1"/>
  <c r="BD233" i="1"/>
  <c r="BE233" i="1" s="1"/>
  <c r="BF233" i="1" s="1"/>
  <c r="AC675" i="1"/>
  <c r="AF572" i="1"/>
  <c r="AU237" i="1"/>
  <c r="AX520" i="1"/>
  <c r="AD648" i="1"/>
  <c r="AD783" i="1"/>
  <c r="BF1073" i="1"/>
  <c r="BG1073" i="1" s="1"/>
  <c r="AE784" i="1"/>
  <c r="BE101" i="1"/>
  <c r="BH1029" i="1"/>
  <c r="BE1138" i="1"/>
  <c r="BG914" i="1"/>
  <c r="AC781" i="1"/>
  <c r="AD781" i="1" s="1"/>
  <c r="BF1194" i="1"/>
  <c r="BF934" i="1"/>
  <c r="BG934" i="1" s="1"/>
  <c r="AA1000" i="1"/>
  <c r="AB1000" i="1" s="1"/>
  <c r="BG1220" i="1"/>
  <c r="AO180" i="1"/>
  <c r="AH825" i="1"/>
  <c r="AD751" i="1"/>
  <c r="BE1131" i="1"/>
  <c r="BG1136" i="1"/>
  <c r="AR90" i="1"/>
  <c r="AS90" i="1" s="1"/>
  <c r="AA566" i="1"/>
  <c r="BG909" i="1"/>
  <c r="AE225" i="1"/>
  <c r="AF225" i="1" s="1"/>
  <c r="AI825" i="1"/>
  <c r="AJ356" i="1"/>
  <c r="AQ517" i="1"/>
  <c r="AR517" i="1" s="1"/>
  <c r="AF192" i="1"/>
  <c r="BD57" i="1"/>
  <c r="AS847" i="1"/>
  <c r="AT847" i="1" s="1"/>
  <c r="AU41" i="1"/>
  <c r="AV41" i="1"/>
  <c r="BH119" i="1"/>
  <c r="AR512" i="1"/>
  <c r="BF993" i="1"/>
  <c r="AH634" i="1"/>
  <c r="AF854" i="1"/>
  <c r="AG854" i="1" s="1"/>
  <c r="AA633" i="1"/>
  <c r="BB1119" i="1"/>
  <c r="AD713" i="1"/>
  <c r="Z1037" i="1"/>
  <c r="BE951" i="1"/>
  <c r="BF951" i="1" s="1"/>
  <c r="BF905" i="1"/>
  <c r="AD716" i="1"/>
  <c r="AV1068" i="1"/>
  <c r="AW1068" i="1" s="1"/>
  <c r="BE1149" i="1"/>
  <c r="BF1149" i="1" s="1"/>
  <c r="BG1149" i="1" s="1"/>
  <c r="BE921" i="1"/>
  <c r="AD723" i="1"/>
  <c r="Y273" i="1"/>
  <c r="BE901" i="1"/>
  <c r="Y19" i="1"/>
  <c r="AD445" i="1"/>
  <c r="AA213" i="1"/>
  <c r="AD458" i="1"/>
  <c r="AZ319" i="1"/>
  <c r="BA319" i="1" s="1"/>
  <c r="BG579" i="1"/>
  <c r="AB28" i="1"/>
  <c r="BD879" i="1"/>
  <c r="BE18" i="1"/>
  <c r="BF18" i="1" s="1"/>
  <c r="AI330" i="1"/>
  <c r="Z162" i="1"/>
  <c r="AJ178" i="1"/>
  <c r="AK178" i="1" s="1"/>
  <c r="AH178" i="1"/>
  <c r="Y1251" i="1"/>
  <c r="Y563" i="1"/>
  <c r="AB644" i="1"/>
  <c r="AT240" i="1"/>
  <c r="Y809" i="1"/>
  <c r="BE576" i="1"/>
  <c r="AB444" i="1"/>
  <c r="AC444" i="1" s="1"/>
  <c r="AX472" i="1"/>
  <c r="BG67" i="1"/>
  <c r="X329" i="1"/>
  <c r="Y329" i="1" s="1"/>
  <c r="X1229" i="1"/>
  <c r="AA971" i="1"/>
  <c r="BG1193" i="1"/>
  <c r="X821" i="1"/>
  <c r="Y821" i="1" s="1"/>
  <c r="Z821" i="1" s="1"/>
  <c r="AA821" i="1" s="1"/>
  <c r="AB821" i="1" s="1"/>
  <c r="AC821" i="1" s="1"/>
  <c r="AD821" i="1" s="1"/>
  <c r="AE821" i="1" s="1"/>
  <c r="AF821" i="1" s="1"/>
  <c r="AG821" i="1" s="1"/>
  <c r="BD885" i="1"/>
  <c r="BC1176" i="1"/>
  <c r="AD793" i="1"/>
  <c r="BG378" i="1"/>
  <c r="BH378" i="1" s="1"/>
  <c r="BH17" i="1"/>
  <c r="Z190" i="1"/>
  <c r="AG193" i="1"/>
  <c r="AS38" i="1"/>
  <c r="AG448" i="1"/>
  <c r="AD706" i="1"/>
  <c r="X708" i="1"/>
  <c r="BE582" i="1"/>
  <c r="Y960" i="1"/>
  <c r="AS586" i="1"/>
  <c r="AT586" i="1" s="1"/>
  <c r="AU586" i="1" s="1"/>
  <c r="AE176" i="1"/>
  <c r="AF176" i="1" s="1"/>
  <c r="BB1120" i="1"/>
  <c r="BC1120" i="1" s="1"/>
  <c r="AI179" i="1"/>
  <c r="BE878" i="1"/>
  <c r="BG922" i="1"/>
  <c r="BH922" i="1" s="1"/>
  <c r="AC495" i="1"/>
  <c r="AU236" i="1"/>
  <c r="AD733" i="1"/>
  <c r="BG1227" i="1"/>
  <c r="BF1169" i="1"/>
  <c r="BF937" i="1"/>
  <c r="BE1107" i="1"/>
  <c r="BG1197" i="1"/>
  <c r="AE785" i="1"/>
  <c r="BD157" i="1"/>
  <c r="BF477" i="1"/>
  <c r="BD76" i="1"/>
  <c r="BF116" i="1"/>
  <c r="BG1199" i="1"/>
  <c r="BF1116" i="1"/>
  <c r="AA814" i="1"/>
  <c r="AD695" i="1"/>
  <c r="X549" i="1"/>
  <c r="AA680" i="1"/>
  <c r="AB680" i="1" s="1"/>
  <c r="AC680" i="1" s="1"/>
  <c r="AD680" i="1" s="1"/>
  <c r="X546" i="1"/>
  <c r="AD642" i="1"/>
  <c r="AD705" i="1"/>
  <c r="BD156" i="1"/>
  <c r="AB692" i="1"/>
  <c r="BE158" i="1"/>
  <c r="BF158" i="1" s="1"/>
  <c r="Z434" i="1"/>
  <c r="BE1114" i="1"/>
  <c r="Y819" i="1"/>
  <c r="AX829" i="1"/>
  <c r="X387" i="1"/>
  <c r="Z277" i="1"/>
  <c r="BF121" i="1"/>
  <c r="AE704" i="1"/>
  <c r="AA432" i="1"/>
  <c r="BF417" i="1"/>
  <c r="AS138" i="1"/>
  <c r="BD71" i="1"/>
  <c r="AK377" i="1"/>
  <c r="AL377" i="1" s="1"/>
  <c r="AU1103" i="1"/>
  <c r="AS299" i="1"/>
  <c r="AE355" i="1"/>
  <c r="AF355" i="1" s="1"/>
  <c r="AV230" i="1"/>
  <c r="AW230" i="1" s="1"/>
  <c r="AB771" i="1"/>
  <c r="BF186" i="1"/>
  <c r="AA534" i="1"/>
  <c r="BB839" i="1"/>
  <c r="BC95" i="1"/>
  <c r="AJ1004" i="1"/>
  <c r="AT1060" i="1"/>
  <c r="AU1060" i="1" s="1"/>
  <c r="BG1266" i="1"/>
  <c r="BH1266" i="1" s="1"/>
  <c r="AZ310" i="1"/>
  <c r="AT1102" i="1"/>
  <c r="AF775" i="1"/>
  <c r="AP1045" i="1"/>
  <c r="AQ1045" i="1" s="1"/>
  <c r="BE203" i="1"/>
  <c r="AE639" i="1"/>
  <c r="Z1277" i="1"/>
  <c r="BE1132" i="1"/>
  <c r="AD732" i="1"/>
  <c r="AV1050" i="1"/>
  <c r="AW1050" i="1" s="1"/>
  <c r="BF1187" i="1"/>
  <c r="BF127" i="1"/>
  <c r="AU475" i="1"/>
  <c r="AD36" i="1"/>
  <c r="AE36" i="1" s="1"/>
  <c r="AA780" i="1"/>
  <c r="AB780" i="1" s="1"/>
  <c r="BH372" i="1"/>
  <c r="AT1051" i="1"/>
  <c r="AD499" i="1"/>
  <c r="AE499" i="1" s="1"/>
  <c r="AF499" i="1" s="1"/>
  <c r="BF1191" i="1"/>
  <c r="BE106" i="1"/>
  <c r="Z997" i="1"/>
  <c r="AA997" i="1" s="1"/>
  <c r="X1260" i="1"/>
  <c r="BE487" i="1"/>
  <c r="BD594" i="1"/>
  <c r="BE594" i="1" s="1"/>
  <c r="AP848" i="1"/>
  <c r="BE1145" i="1"/>
  <c r="AX838" i="1"/>
  <c r="AC700" i="1"/>
  <c r="AC454" i="1"/>
  <c r="AD693" i="1"/>
  <c r="AE693" i="1" s="1"/>
  <c r="AF651" i="1"/>
  <c r="BF1196" i="1"/>
  <c r="BF202" i="1"/>
  <c r="AD721" i="1"/>
  <c r="BE865" i="1"/>
  <c r="AE662" i="1"/>
  <c r="BF867" i="1"/>
  <c r="AB535" i="1"/>
  <c r="AC535" i="1" s="1"/>
  <c r="AA147" i="1"/>
  <c r="AB147" i="1" s="1"/>
  <c r="AL998" i="1"/>
  <c r="AU333" i="1" l="1"/>
  <c r="AV333" i="1"/>
  <c r="AT1161" i="1"/>
  <c r="BE932" i="1"/>
  <c r="AT45" i="1"/>
  <c r="AU45" i="1" s="1"/>
  <c r="AF696" i="1"/>
  <c r="AG696" i="1" s="1"/>
  <c r="Z148" i="1"/>
  <c r="BF460" i="1"/>
  <c r="BF296" i="1"/>
  <c r="BG933" i="1"/>
  <c r="BH933" i="1" s="1"/>
  <c r="AF744" i="1"/>
  <c r="AR521" i="1"/>
  <c r="AS521" i="1" s="1"/>
  <c r="AC804" i="1"/>
  <c r="AD804" i="1" s="1"/>
  <c r="BH79" i="1"/>
  <c r="BE1007" i="1"/>
  <c r="BF1007" i="1" s="1"/>
  <c r="BG1007" i="1" s="1"/>
  <c r="BF863" i="1"/>
  <c r="BG863" i="1" s="1"/>
  <c r="AU235" i="1"/>
  <c r="AH774" i="1"/>
  <c r="BE1175" i="1"/>
  <c r="AD352" i="1"/>
  <c r="AE352" i="1" s="1"/>
  <c r="AV199" i="1"/>
  <c r="BG490" i="1"/>
  <c r="BH490" i="1" s="1"/>
  <c r="BH133" i="1"/>
  <c r="AV235" i="1"/>
  <c r="AD1028" i="1"/>
  <c r="AJ636" i="1"/>
  <c r="AK636" i="1" s="1"/>
  <c r="BG938" i="1"/>
  <c r="AS39" i="1"/>
  <c r="AT39" i="1" s="1"/>
  <c r="AY1104" i="1"/>
  <c r="AF691" i="1"/>
  <c r="AG691" i="1" s="1"/>
  <c r="AF730" i="1"/>
  <c r="AD770" i="1"/>
  <c r="AE770" i="1" s="1"/>
  <c r="AG651" i="1"/>
  <c r="AA328" i="1"/>
  <c r="AB44" i="1"/>
  <c r="BF902" i="1"/>
  <c r="AV1156" i="1"/>
  <c r="AW1156" i="1" s="1"/>
  <c r="AX1156" i="1" s="1"/>
  <c r="AY1156" i="1" s="1"/>
  <c r="AA670" i="1"/>
  <c r="BG995" i="1"/>
  <c r="AH545" i="1"/>
  <c r="AW1105" i="1"/>
  <c r="AX469" i="1"/>
  <c r="AH768" i="1"/>
  <c r="BF70" i="1"/>
  <c r="BF899" i="1"/>
  <c r="BH1189" i="1"/>
  <c r="BE449" i="1"/>
  <c r="BF449" i="1" s="1"/>
  <c r="AG570" i="1"/>
  <c r="AH570" i="1" s="1"/>
  <c r="AS845" i="1"/>
  <c r="AT845" i="1" s="1"/>
  <c r="AU845" i="1" s="1"/>
  <c r="AA1239" i="1"/>
  <c r="AA1274" i="1"/>
  <c r="AB1274" i="1" s="1"/>
  <c r="AC1274" i="1" s="1"/>
  <c r="AG703" i="1"/>
  <c r="AI703" i="1" s="1"/>
  <c r="AJ703" i="1" s="1"/>
  <c r="AK703" i="1" s="1"/>
  <c r="AL703" i="1" s="1"/>
  <c r="AM703" i="1" s="1"/>
  <c r="AN703" i="1" s="1"/>
  <c r="AO703" i="1" s="1"/>
  <c r="AC165" i="1"/>
  <c r="AU1161" i="1"/>
  <c r="AT592" i="1"/>
  <c r="AV592" i="1" s="1"/>
  <c r="BG1128" i="1"/>
  <c r="BH1123" i="1"/>
  <c r="AC712" i="1"/>
  <c r="AD710" i="1"/>
  <c r="AE710" i="1" s="1"/>
  <c r="BH388" i="1"/>
  <c r="AU390" i="1"/>
  <c r="AV390" i="1"/>
  <c r="AW390" i="1" s="1"/>
  <c r="BD234" i="1"/>
  <c r="Y387" i="1"/>
  <c r="BE464" i="1"/>
  <c r="BF464" i="1" s="1"/>
  <c r="BG1168" i="1"/>
  <c r="AA264" i="1"/>
  <c r="AF653" i="1"/>
  <c r="AG653" i="1" s="1"/>
  <c r="AV470" i="1"/>
  <c r="AU470" i="1"/>
  <c r="BF60" i="1"/>
  <c r="BG60" i="1" s="1"/>
  <c r="BE928" i="1"/>
  <c r="AE532" i="1"/>
  <c r="BF1127" i="1"/>
  <c r="BG1127" i="1" s="1"/>
  <c r="AX506" i="1"/>
  <c r="AF447" i="1"/>
  <c r="BE1094" i="1"/>
  <c r="BG1198" i="1"/>
  <c r="AB660" i="1"/>
  <c r="AC660" i="1" s="1"/>
  <c r="BF394" i="1"/>
  <c r="BG394" i="1" s="1"/>
  <c r="AV1060" i="1"/>
  <c r="AW1060" i="1" s="1"/>
  <c r="AX1060" i="1" s="1"/>
  <c r="BH369" i="1"/>
  <c r="AU1056" i="1"/>
  <c r="BE1074" i="1"/>
  <c r="AB769" i="1"/>
  <c r="AI745" i="1"/>
  <c r="BE929" i="1"/>
  <c r="BF929" i="1" s="1"/>
  <c r="BH483" i="1"/>
  <c r="AB84" i="1"/>
  <c r="AH745" i="1"/>
  <c r="BH939" i="1"/>
  <c r="BG1151" i="1"/>
  <c r="AD547" i="1"/>
  <c r="BE16" i="1"/>
  <c r="AX475" i="1"/>
  <c r="AY475" i="1" s="1"/>
  <c r="AH322" i="1"/>
  <c r="BH364" i="1"/>
  <c r="BG583" i="1"/>
  <c r="BH583" i="1" s="1"/>
  <c r="Z623" i="1"/>
  <c r="BF1112" i="1"/>
  <c r="BG1112" i="1" s="1"/>
  <c r="AV1047" i="1"/>
  <c r="AD665" i="1"/>
  <c r="AE665" i="1" s="1"/>
  <c r="BH903" i="1"/>
  <c r="BA509" i="1"/>
  <c r="BB509" i="1" s="1"/>
  <c r="AD175" i="1"/>
  <c r="BH223" i="1"/>
  <c r="BF462" i="1"/>
  <c r="BG462" i="1" s="1"/>
  <c r="AW318" i="1"/>
  <c r="AG413" i="1"/>
  <c r="BC298" i="1"/>
  <c r="BH596" i="1"/>
  <c r="AH821" i="1"/>
  <c r="AW1103" i="1"/>
  <c r="AB528" i="1"/>
  <c r="AC528" i="1" s="1"/>
  <c r="AD528" i="1" s="1"/>
  <c r="BH876" i="1"/>
  <c r="AU238" i="1"/>
  <c r="BE1113" i="1"/>
  <c r="AK843" i="1"/>
  <c r="AQ371" i="1"/>
  <c r="BF907" i="1"/>
  <c r="AW237" i="1"/>
  <c r="BG154" i="1"/>
  <c r="BH914" i="1"/>
  <c r="AR309" i="1"/>
  <c r="AU183" i="1"/>
  <c r="BF888" i="1"/>
  <c r="AE756" i="1"/>
  <c r="AJ217" i="1"/>
  <c r="BD257" i="1"/>
  <c r="BE257" i="1" s="1"/>
  <c r="AG764" i="1"/>
  <c r="BG892" i="1"/>
  <c r="BH892" i="1" s="1"/>
  <c r="BG923" i="1"/>
  <c r="AR591" i="1"/>
  <c r="AA261" i="1"/>
  <c r="AX1100" i="1"/>
  <c r="AY1100" i="1" s="1"/>
  <c r="AZ1100" i="1" s="1"/>
  <c r="BA1100" i="1" s="1"/>
  <c r="AS1159" i="1"/>
  <c r="AB827" i="1"/>
  <c r="BF1077" i="1"/>
  <c r="AF766" i="1"/>
  <c r="AF36" i="1"/>
  <c r="AG685" i="1"/>
  <c r="BE482" i="1"/>
  <c r="AU312" i="1"/>
  <c r="AS1079" i="1"/>
  <c r="AT1079" i="1" s="1"/>
  <c r="AV1079" i="1" s="1"/>
  <c r="AV312" i="1"/>
  <c r="BF153" i="1"/>
  <c r="AC780" i="1"/>
  <c r="BH125" i="1"/>
  <c r="Y616" i="1"/>
  <c r="Z616" i="1" s="1"/>
  <c r="AA616" i="1" s="1"/>
  <c r="AB616" i="1" s="1"/>
  <c r="BA1001" i="1"/>
  <c r="AD682" i="1"/>
  <c r="BG940" i="1"/>
  <c r="BF251" i="1"/>
  <c r="AE752" i="1"/>
  <c r="BH109" i="1"/>
  <c r="BA280" i="1"/>
  <c r="AA673" i="1"/>
  <c r="BH894" i="1"/>
  <c r="BG866" i="1"/>
  <c r="BG63" i="1"/>
  <c r="AU837" i="1"/>
  <c r="BH893" i="1"/>
  <c r="AG969" i="1"/>
  <c r="AX1057" i="1"/>
  <c r="AY1057" i="1" s="1"/>
  <c r="AZ1057" i="1" s="1"/>
  <c r="BG1147" i="1"/>
  <c r="BH1147" i="1" s="1"/>
  <c r="AF702" i="1"/>
  <c r="AC988" i="1"/>
  <c r="AF763" i="1"/>
  <c r="AC663" i="1"/>
  <c r="AA174" i="1"/>
  <c r="BG920" i="1"/>
  <c r="AH974" i="1"/>
  <c r="AU136" i="1"/>
  <c r="AV45" i="1"/>
  <c r="AF526" i="1"/>
  <c r="AG526" i="1" s="1"/>
  <c r="AR89" i="1"/>
  <c r="BF253" i="1"/>
  <c r="AE786" i="1"/>
  <c r="AF786" i="1" s="1"/>
  <c r="AE666" i="1"/>
  <c r="AF666" i="1" s="1"/>
  <c r="BG1215" i="1"/>
  <c r="BG877" i="1"/>
  <c r="BH891" i="1"/>
  <c r="BH908" i="1"/>
  <c r="AW1101" i="1"/>
  <c r="AX1101" i="1" s="1"/>
  <c r="AY1101" i="1" s="1"/>
  <c r="AZ1101" i="1" s="1"/>
  <c r="BE944" i="1"/>
  <c r="AW1056" i="1"/>
  <c r="BG450" i="1"/>
  <c r="BH450" i="1" s="1"/>
  <c r="AE569" i="1"/>
  <c r="AV586" i="1"/>
  <c r="AW586" i="1" s="1"/>
  <c r="AX1046" i="1"/>
  <c r="AB530" i="1"/>
  <c r="AC530" i="1" s="1"/>
  <c r="AR96" i="1"/>
  <c r="BG1185" i="1"/>
  <c r="Z339" i="1"/>
  <c r="AE540" i="1"/>
  <c r="BG1165" i="1"/>
  <c r="BH1165" i="1" s="1"/>
  <c r="BG228" i="1"/>
  <c r="AX136" i="1"/>
  <c r="AC631" i="1"/>
  <c r="BG870" i="1"/>
  <c r="BH915" i="1"/>
  <c r="AI177" i="1"/>
  <c r="BH1136" i="1"/>
  <c r="AU836" i="1"/>
  <c r="AB641" i="1"/>
  <c r="BE1174" i="1"/>
  <c r="BF1174" i="1" s="1"/>
  <c r="BD1076" i="1"/>
  <c r="Y795" i="1"/>
  <c r="Z795" i="1" s="1"/>
  <c r="AH12" i="1"/>
  <c r="AE212" i="1"/>
  <c r="AT292" i="1"/>
  <c r="AW1055" i="1"/>
  <c r="AX1055" i="1" s="1"/>
  <c r="BG1121" i="1"/>
  <c r="BH110" i="1"/>
  <c r="AB992" i="1"/>
  <c r="BH574" i="1"/>
  <c r="BH1193" i="1"/>
  <c r="BF1095" i="1"/>
  <c r="AA43" i="1"/>
  <c r="AY473" i="1"/>
  <c r="BG200" i="1"/>
  <c r="AU1044" i="1"/>
  <c r="AB619" i="1"/>
  <c r="AC619" i="1" s="1"/>
  <c r="BH904" i="1"/>
  <c r="BG1106" i="1"/>
  <c r="AA275" i="1"/>
  <c r="BH952" i="1"/>
  <c r="AL1019" i="1"/>
  <c r="AM1019" i="1" s="1"/>
  <c r="BB830" i="1"/>
  <c r="BC830" i="1" s="1"/>
  <c r="BD830" i="1" s="1"/>
  <c r="BH1183" i="1"/>
  <c r="AX313" i="1"/>
  <c r="AB348" i="1"/>
  <c r="AA87" i="1"/>
  <c r="AI12" i="1"/>
  <c r="BH875" i="1"/>
  <c r="AU1055" i="1"/>
  <c r="BH140" i="1"/>
  <c r="BG120" i="1"/>
  <c r="BH120" i="1" s="1"/>
  <c r="AE724" i="1"/>
  <c r="AH177" i="1"/>
  <c r="AR94" i="1"/>
  <c r="Y549" i="1"/>
  <c r="Z549" i="1" s="1"/>
  <c r="BG1143" i="1"/>
  <c r="BH1143" i="1" s="1"/>
  <c r="AX304" i="1"/>
  <c r="Y718" i="1"/>
  <c r="Z718" i="1" s="1"/>
  <c r="AA813" i="1"/>
  <c r="AB813" i="1" s="1"/>
  <c r="BD1089" i="1"/>
  <c r="AI215" i="1"/>
  <c r="AV836" i="1"/>
  <c r="BF254" i="1"/>
  <c r="AX1054" i="1"/>
  <c r="BD48" i="1"/>
  <c r="AS336" i="1"/>
  <c r="AT336" i="1" s="1"/>
  <c r="AY859" i="1"/>
  <c r="BE597" i="1"/>
  <c r="BE945" i="1"/>
  <c r="BG1098" i="1"/>
  <c r="AF567" i="1"/>
  <c r="AG567" i="1" s="1"/>
  <c r="AH852" i="1"/>
  <c r="AI852" i="1"/>
  <c r="BG53" i="1"/>
  <c r="AF494" i="1"/>
  <c r="AG494" i="1" s="1"/>
  <c r="BH73" i="1"/>
  <c r="Y614" i="1"/>
  <c r="Z614" i="1" s="1"/>
  <c r="AA614" i="1" s="1"/>
  <c r="AB614" i="1" s="1"/>
  <c r="AC614" i="1" s="1"/>
  <c r="AD614" i="1" s="1"/>
  <c r="AE614" i="1" s="1"/>
  <c r="AF614" i="1" s="1"/>
  <c r="AG614" i="1" s="1"/>
  <c r="AD650" i="1"/>
  <c r="AV238" i="1"/>
  <c r="AW238" i="1" s="1"/>
  <c r="AN374" i="1"/>
  <c r="BA197" i="1"/>
  <c r="AC443" i="1"/>
  <c r="Z968" i="1"/>
  <c r="AA968" i="1" s="1"/>
  <c r="AB968" i="1" s="1"/>
  <c r="AC968" i="1" s="1"/>
  <c r="AD968" i="1" s="1"/>
  <c r="AE968" i="1" s="1"/>
  <c r="AF968" i="1" s="1"/>
  <c r="AG968" i="1" s="1"/>
  <c r="Z611" i="1"/>
  <c r="AU1156" i="1"/>
  <c r="AD979" i="1"/>
  <c r="BG159" i="1"/>
  <c r="BH159" i="1" s="1"/>
  <c r="AW242" i="1"/>
  <c r="AX242" i="1" s="1"/>
  <c r="AC731" i="1"/>
  <c r="BF1107" i="1"/>
  <c r="BG595" i="1"/>
  <c r="AF166" i="1"/>
  <c r="AV1044" i="1"/>
  <c r="AH215" i="1"/>
  <c r="AD773" i="1"/>
  <c r="AE773" i="1" s="1"/>
  <c r="BE1084" i="1"/>
  <c r="BF69" i="1"/>
  <c r="BH887" i="1"/>
  <c r="AZ227" i="1"/>
  <c r="BA227" i="1" s="1"/>
  <c r="AB661" i="1"/>
  <c r="BG132" i="1"/>
  <c r="BH132" i="1" s="1"/>
  <c r="BH104" i="1"/>
  <c r="AA861" i="1"/>
  <c r="BG1071" i="1"/>
  <c r="AD37" i="1"/>
  <c r="AF164" i="1"/>
  <c r="AA1269" i="1"/>
  <c r="AB551" i="1"/>
  <c r="BE57" i="1"/>
  <c r="BF57" i="1" s="1"/>
  <c r="Z329" i="1"/>
  <c r="AD620" i="1"/>
  <c r="AZ198" i="1"/>
  <c r="AX514" i="1"/>
  <c r="BG1172" i="1"/>
  <c r="BG202" i="1"/>
  <c r="BH883" i="1"/>
  <c r="X984" i="1"/>
  <c r="AC147" i="1"/>
  <c r="AD147" i="1" s="1"/>
  <c r="BG127" i="1"/>
  <c r="BF832" i="1"/>
  <c r="BG832" i="1" s="1"/>
  <c r="BH1199" i="1"/>
  <c r="AY829" i="1"/>
  <c r="AZ829" i="1" s="1"/>
  <c r="AH193" i="1"/>
  <c r="BG867" i="1"/>
  <c r="BH867" i="1" s="1"/>
  <c r="AE721" i="1"/>
  <c r="AF721" i="1" s="1"/>
  <c r="AG721" i="1" s="1"/>
  <c r="AH721" i="1" s="1"/>
  <c r="BC839" i="1"/>
  <c r="AA1277" i="1"/>
  <c r="AC28" i="1"/>
  <c r="AD762" i="1"/>
  <c r="AE762" i="1" s="1"/>
  <c r="AF762" i="1" s="1"/>
  <c r="BH934" i="1"/>
  <c r="BF203" i="1"/>
  <c r="AA789" i="1"/>
  <c r="AS220" i="1"/>
  <c r="X1235" i="1"/>
  <c r="AU1051" i="1"/>
  <c r="AV1051" i="1"/>
  <c r="AC692" i="1"/>
  <c r="X617" i="1"/>
  <c r="BH1197" i="1"/>
  <c r="AE706" i="1"/>
  <c r="AF706" i="1" s="1"/>
  <c r="X669" i="1"/>
  <c r="BE1236" i="1"/>
  <c r="AJ172" i="1"/>
  <c r="BD834" i="1"/>
  <c r="AS508" i="1"/>
  <c r="AT508" i="1" s="1"/>
  <c r="AA550" i="1"/>
  <c r="X1024" i="1"/>
  <c r="X602" i="1"/>
  <c r="X452" i="1"/>
  <c r="BF75" i="1"/>
  <c r="BA86" i="1"/>
  <c r="BB86" i="1" s="1"/>
  <c r="X1247" i="1"/>
  <c r="AF686" i="1"/>
  <c r="AG686" i="1" s="1"/>
  <c r="AQ301" i="1"/>
  <c r="AG775" i="1"/>
  <c r="Z824" i="1"/>
  <c r="X323" i="1"/>
  <c r="BA236" i="1"/>
  <c r="AJ603" i="1"/>
  <c r="AT599" i="1"/>
  <c r="BH1207" i="1"/>
  <c r="AD700" i="1"/>
  <c r="AE700" i="1" s="1"/>
  <c r="AF700" i="1" s="1"/>
  <c r="AC771" i="1"/>
  <c r="BG158" i="1"/>
  <c r="BG1169" i="1"/>
  <c r="BF1138" i="1"/>
  <c r="Y699" i="1"/>
  <c r="AB997" i="1"/>
  <c r="AC997" i="1" s="1"/>
  <c r="BF245" i="1"/>
  <c r="BG245" i="1" s="1"/>
  <c r="X341" i="1"/>
  <c r="X728" i="1"/>
  <c r="BH1227" i="1"/>
  <c r="X811" i="1"/>
  <c r="AE716" i="1"/>
  <c r="AF716" i="1" s="1"/>
  <c r="BH1220" i="1"/>
  <c r="AF784" i="1"/>
  <c r="Y778" i="1"/>
  <c r="AA148" i="1"/>
  <c r="Y1260" i="1"/>
  <c r="Z1260" i="1" s="1"/>
  <c r="AA1260" i="1" s="1"/>
  <c r="AB1260" i="1" s="1"/>
  <c r="AC1260" i="1" s="1"/>
  <c r="AF639" i="1"/>
  <c r="AG639" i="1" s="1"/>
  <c r="BG121" i="1"/>
  <c r="Y1226" i="1"/>
  <c r="AA190" i="1"/>
  <c r="AS512" i="1"/>
  <c r="AY290" i="1"/>
  <c r="AZ290" i="1" s="1"/>
  <c r="BA290" i="1" s="1"/>
  <c r="BB290" i="1" s="1"/>
  <c r="AN218" i="1"/>
  <c r="X659" i="1"/>
  <c r="AD782" i="1"/>
  <c r="AC286" i="1"/>
  <c r="AG725" i="1"/>
  <c r="AI725" i="1" s="1"/>
  <c r="AQ848" i="1"/>
  <c r="BF51" i="1"/>
  <c r="BG51" i="1" s="1"/>
  <c r="AE733" i="1"/>
  <c r="BH485" i="1"/>
  <c r="BG927" i="1"/>
  <c r="BH927" i="1" s="1"/>
  <c r="AA324" i="1"/>
  <c r="BD1176" i="1"/>
  <c r="AL178" i="1"/>
  <c r="Y562" i="1"/>
  <c r="AA560" i="1"/>
  <c r="X385" i="1"/>
  <c r="BH1025" i="1"/>
  <c r="BE246" i="1"/>
  <c r="BF246" i="1" s="1"/>
  <c r="AX1061" i="1"/>
  <c r="AY1061" i="1" s="1"/>
  <c r="AZ1061" i="1" s="1"/>
  <c r="BA1061" i="1" s="1"/>
  <c r="BB1061" i="1" s="1"/>
  <c r="BC1061" i="1" s="1"/>
  <c r="BD1061" i="1" s="1"/>
  <c r="BE1061" i="1" s="1"/>
  <c r="BF1061" i="1" s="1"/>
  <c r="BG1061" i="1" s="1"/>
  <c r="X820" i="1"/>
  <c r="Z276" i="1"/>
  <c r="BD95" i="1"/>
  <c r="X978" i="1"/>
  <c r="X412" i="1"/>
  <c r="AU847" i="1"/>
  <c r="BG1194" i="1"/>
  <c r="BE222" i="1"/>
  <c r="BF222" i="1" s="1"/>
  <c r="BG222" i="1" s="1"/>
  <c r="AT1063" i="1"/>
  <c r="AF662" i="1"/>
  <c r="BA310" i="1"/>
  <c r="BB310" i="1" s="1"/>
  <c r="AA277" i="1"/>
  <c r="AB277" i="1" s="1"/>
  <c r="AC277" i="1" s="1"/>
  <c r="AD277" i="1" s="1"/>
  <c r="AE277" i="1" s="1"/>
  <c r="AF277" i="1" s="1"/>
  <c r="AG277" i="1" s="1"/>
  <c r="Z819" i="1"/>
  <c r="Y708" i="1"/>
  <c r="AC644" i="1"/>
  <c r="AD644" i="1" s="1"/>
  <c r="X607" i="1"/>
  <c r="AY1058" i="1"/>
  <c r="AZ1058" i="1" s="1"/>
  <c r="X626" i="1"/>
  <c r="AQ366" i="1"/>
  <c r="AR366" i="1" s="1"/>
  <c r="AS366" i="1" s="1"/>
  <c r="X1249" i="1"/>
  <c r="BF1114" i="1"/>
  <c r="BG1114" i="1" s="1"/>
  <c r="BH1114" i="1" s="1"/>
  <c r="Y546" i="1"/>
  <c r="BE76" i="1"/>
  <c r="BF76" i="1" s="1"/>
  <c r="BG937" i="1"/>
  <c r="AA149" i="1"/>
  <c r="AG457" i="1"/>
  <c r="AV1066" i="1"/>
  <c r="AW1066" i="1" s="1"/>
  <c r="AX1066" i="1" s="1"/>
  <c r="AY1066" i="1" s="1"/>
  <c r="AZ1066" i="1" s="1"/>
  <c r="BA1066" i="1" s="1"/>
  <c r="BB1066" i="1" s="1"/>
  <c r="BC1066" i="1" s="1"/>
  <c r="BD1066" i="1" s="1"/>
  <c r="BE1066" i="1" s="1"/>
  <c r="BF1066" i="1" s="1"/>
  <c r="BG1066" i="1" s="1"/>
  <c r="AU1066" i="1"/>
  <c r="AR511" i="1"/>
  <c r="Y272" i="1"/>
  <c r="AX1062" i="1"/>
  <c r="X1263" i="1"/>
  <c r="AE680" i="1"/>
  <c r="BG1116" i="1"/>
  <c r="AF785" i="1"/>
  <c r="AT38" i="1"/>
  <c r="AU38" i="1" s="1"/>
  <c r="BC1119" i="1"/>
  <c r="BD1119" i="1" s="1"/>
  <c r="BE1119" i="1" s="1"/>
  <c r="BF1119" i="1" s="1"/>
  <c r="BG1119" i="1" s="1"/>
  <c r="AG225" i="1"/>
  <c r="AI225" i="1" s="1"/>
  <c r="AE746" i="1"/>
  <c r="AF734" i="1"/>
  <c r="AD638" i="1"/>
  <c r="X975" i="1"/>
  <c r="AA438" i="1"/>
  <c r="AC671" i="1"/>
  <c r="AD671" i="1" s="1"/>
  <c r="X985" i="1"/>
  <c r="BH1073" i="1"/>
  <c r="AI768" i="1"/>
  <c r="Y990" i="1"/>
  <c r="Z990" i="1" s="1"/>
  <c r="AA990" i="1" s="1"/>
  <c r="AB990" i="1" s="1"/>
  <c r="X146" i="1"/>
  <c r="AK1004" i="1"/>
  <c r="AL1004" i="1" s="1"/>
  <c r="AM1004" i="1" s="1"/>
  <c r="AN1004" i="1" s="1"/>
  <c r="AO1004" i="1" s="1"/>
  <c r="AP1004" i="1" s="1"/>
  <c r="AQ1004" i="1" s="1"/>
  <c r="AR1004" i="1" s="1"/>
  <c r="AS1004" i="1" s="1"/>
  <c r="AT1004" i="1" s="1"/>
  <c r="BG186" i="1"/>
  <c r="X799" i="1"/>
  <c r="X1258" i="1"/>
  <c r="AE642" i="1"/>
  <c r="AJ179" i="1"/>
  <c r="AS517" i="1"/>
  <c r="BH1149" i="1"/>
  <c r="AF736" i="1"/>
  <c r="AI1026" i="1"/>
  <c r="AJ1026" i="1" s="1"/>
  <c r="AK1026" i="1" s="1"/>
  <c r="AL1026" i="1" s="1"/>
  <c r="AM1026" i="1" s="1"/>
  <c r="AN1026" i="1" s="1"/>
  <c r="AO1026" i="1" s="1"/>
  <c r="BH953" i="1"/>
  <c r="AI338" i="1"/>
  <c r="BF487" i="1"/>
  <c r="BG487" i="1" s="1"/>
  <c r="AE732" i="1"/>
  <c r="X401" i="1"/>
  <c r="BG1179" i="1"/>
  <c r="BG874" i="1"/>
  <c r="BH1134" i="1"/>
  <c r="X409" i="1"/>
  <c r="BG1092" i="1"/>
  <c r="X1221" i="1"/>
  <c r="AC531" i="1"/>
  <c r="AW1053" i="1"/>
  <c r="AX1053" i="1" s="1"/>
  <c r="AY1053" i="1" s="1"/>
  <c r="AE85" i="1"/>
  <c r="AF85" i="1" s="1"/>
  <c r="AG85" i="1" s="1"/>
  <c r="AW283" i="1"/>
  <c r="BE50" i="1"/>
  <c r="X625" i="1"/>
  <c r="BB244" i="1"/>
  <c r="BC244" i="1" s="1"/>
  <c r="BD244" i="1" s="1"/>
  <c r="BE244" i="1" s="1"/>
  <c r="BF244" i="1" s="1"/>
  <c r="BG244" i="1" s="1"/>
  <c r="BH131" i="1"/>
  <c r="AE772" i="1"/>
  <c r="BG935" i="1"/>
  <c r="BF170" i="1"/>
  <c r="BG170" i="1" s="1"/>
  <c r="BH170" i="1" s="1"/>
  <c r="BE160" i="1"/>
  <c r="BF160" i="1" s="1"/>
  <c r="BF184" i="1"/>
  <c r="BG184" i="1" s="1"/>
  <c r="BH184" i="1" s="1"/>
  <c r="BH871" i="1"/>
  <c r="AD750" i="1"/>
  <c r="AE750" i="1" s="1"/>
  <c r="AC690" i="1"/>
  <c r="X973" i="1"/>
  <c r="AE537" i="1"/>
  <c r="AF537" i="1" s="1"/>
  <c r="AG537" i="1" s="1"/>
  <c r="AH537" i="1" s="1"/>
  <c r="AA1223" i="1"/>
  <c r="BF107" i="1"/>
  <c r="AG529" i="1"/>
  <c r="AI529" i="1" s="1"/>
  <c r="AT40" i="1"/>
  <c r="AU40" i="1" s="1"/>
  <c r="BF1171" i="1"/>
  <c r="AF647" i="1"/>
  <c r="AG632" i="1"/>
  <c r="BF391" i="1"/>
  <c r="BG391" i="1" s="1"/>
  <c r="BH391" i="1" s="1"/>
  <c r="BH484" i="1"/>
  <c r="AV1161" i="1"/>
  <c r="Y564" i="1"/>
  <c r="BG65" i="1"/>
  <c r="AE753" i="1"/>
  <c r="AD719" i="1"/>
  <c r="AE719" i="1" s="1"/>
  <c r="Z688" i="1"/>
  <c r="AL279" i="1"/>
  <c r="BF931" i="1"/>
  <c r="AG502" i="1"/>
  <c r="AN288" i="1"/>
  <c r="AO288" i="1" s="1"/>
  <c r="AP288" i="1" s="1"/>
  <c r="AQ288" i="1" s="1"/>
  <c r="AR288" i="1" s="1"/>
  <c r="X267" i="1"/>
  <c r="BG460" i="1"/>
  <c r="BH460" i="1" s="1"/>
  <c r="Y453" i="1"/>
  <c r="Y612" i="1"/>
  <c r="Z612" i="1" s="1"/>
  <c r="AC435" i="1"/>
  <c r="AC347" i="1"/>
  <c r="AD347" i="1" s="1"/>
  <c r="AB1217" i="1"/>
  <c r="BF111" i="1"/>
  <c r="BG111" i="1" s="1"/>
  <c r="AM194" i="1"/>
  <c r="AN194" i="1" s="1"/>
  <c r="AO194" i="1" s="1"/>
  <c r="AP194" i="1" s="1"/>
  <c r="AQ194" i="1" s="1"/>
  <c r="AR194" i="1" s="1"/>
  <c r="AS194" i="1" s="1"/>
  <c r="AT194" i="1" s="1"/>
  <c r="Y805" i="1"/>
  <c r="Y1265" i="1"/>
  <c r="BE1097" i="1"/>
  <c r="BF463" i="1"/>
  <c r="X429" i="1"/>
  <c r="AO361" i="1"/>
  <c r="BG489" i="1"/>
  <c r="BH489" i="1" s="1"/>
  <c r="AL774" i="1"/>
  <c r="AZ407" i="1"/>
  <c r="BG302" i="1"/>
  <c r="BF1117" i="1"/>
  <c r="AW1052" i="1"/>
  <c r="AA981" i="1"/>
  <c r="BF206" i="1"/>
  <c r="BG206" i="1" s="1"/>
  <c r="X678" i="1"/>
  <c r="AJ214" i="1"/>
  <c r="BD991" i="1"/>
  <c r="AT505" i="1"/>
  <c r="AD720" i="1"/>
  <c r="BH1195" i="1"/>
  <c r="BG942" i="1"/>
  <c r="BD61" i="1"/>
  <c r="AF538" i="1"/>
  <c r="AF715" i="1"/>
  <c r="AG715" i="1" s="1"/>
  <c r="X22" i="1"/>
  <c r="X800" i="1"/>
  <c r="Z437" i="1"/>
  <c r="AB263" i="1"/>
  <c r="AC263" i="1" s="1"/>
  <c r="AD263" i="1" s="1"/>
  <c r="AE263" i="1" s="1"/>
  <c r="AF263" i="1" s="1"/>
  <c r="AG263" i="1" s="1"/>
  <c r="BH898" i="1"/>
  <c r="X145" i="1"/>
  <c r="AC426" i="1"/>
  <c r="AD426" i="1" s="1"/>
  <c r="AA1010" i="1"/>
  <c r="BE52" i="1"/>
  <c r="BF59" i="1"/>
  <c r="BG59" i="1" s="1"/>
  <c r="BG113" i="1"/>
  <c r="BH113" i="1" s="1"/>
  <c r="Z428" i="1"/>
  <c r="AA274" i="1"/>
  <c r="AD535" i="1"/>
  <c r="BF865" i="1"/>
  <c r="X1241" i="1"/>
  <c r="BF1132" i="1"/>
  <c r="X431" i="1"/>
  <c r="BB319" i="1"/>
  <c r="BC319" i="1" s="1"/>
  <c r="AE458" i="1"/>
  <c r="X758" i="1"/>
  <c r="BH909" i="1"/>
  <c r="AB566" i="1"/>
  <c r="AC566" i="1" s="1"/>
  <c r="AC1000" i="1"/>
  <c r="BE98" i="1"/>
  <c r="AC270" i="1"/>
  <c r="AH735" i="1"/>
  <c r="AW853" i="1"/>
  <c r="Z1270" i="1"/>
  <c r="AJ503" i="1"/>
  <c r="AH503" i="1"/>
  <c r="BA846" i="1"/>
  <c r="BB846" i="1" s="1"/>
  <c r="AI1017" i="1"/>
  <c r="AH1017" i="1"/>
  <c r="AT593" i="1"/>
  <c r="BB479" i="1"/>
  <c r="BC479" i="1" s="1"/>
  <c r="X1246" i="1"/>
  <c r="AE850" i="1"/>
  <c r="AF850" i="1" s="1"/>
  <c r="AG850" i="1" s="1"/>
  <c r="BE896" i="1"/>
  <c r="AH994" i="1"/>
  <c r="BF49" i="1"/>
  <c r="AF497" i="1"/>
  <c r="BG488" i="1"/>
  <c r="BH886" i="1"/>
  <c r="X606" i="1"/>
  <c r="Y668" i="1"/>
  <c r="AS1157" i="1"/>
  <c r="BE869" i="1"/>
  <c r="AI568" i="1"/>
  <c r="AJ568" i="1" s="1"/>
  <c r="AK568" i="1" s="1"/>
  <c r="BE248" i="1"/>
  <c r="BF248" i="1" s="1"/>
  <c r="BG248" i="1" s="1"/>
  <c r="AF755" i="1"/>
  <c r="AG755" i="1" s="1"/>
  <c r="AQ316" i="1"/>
  <c r="AR316" i="1" s="1"/>
  <c r="BF594" i="1"/>
  <c r="BF106" i="1"/>
  <c r="BG417" i="1"/>
  <c r="AF704" i="1"/>
  <c r="AG704" i="1" s="1"/>
  <c r="X14" i="1"/>
  <c r="X559" i="1"/>
  <c r="AG176" i="1"/>
  <c r="AH176" i="1" s="1"/>
  <c r="AE793" i="1"/>
  <c r="X1211" i="1"/>
  <c r="X810" i="1"/>
  <c r="Z19" i="1"/>
  <c r="AT90" i="1"/>
  <c r="BF204" i="1"/>
  <c r="X416" i="1"/>
  <c r="BH963" i="1"/>
  <c r="BF207" i="1"/>
  <c r="AI735" i="1"/>
  <c r="AZ1006" i="1"/>
  <c r="AX230" i="1"/>
  <c r="AB188" i="1"/>
  <c r="AC188" i="1" s="1"/>
  <c r="AD188" i="1" s="1"/>
  <c r="AE188" i="1" s="1"/>
  <c r="AF188" i="1" s="1"/>
  <c r="AG188" i="1" s="1"/>
  <c r="AC674" i="1"/>
  <c r="BH912" i="1"/>
  <c r="X1036" i="1"/>
  <c r="AF754" i="1"/>
  <c r="BE577" i="1"/>
  <c r="AD495" i="1"/>
  <c r="AA327" i="1"/>
  <c r="BB247" i="1"/>
  <c r="AA698" i="1"/>
  <c r="X792" i="1"/>
  <c r="BE578" i="1"/>
  <c r="BG128" i="1"/>
  <c r="AF684" i="1"/>
  <c r="BG296" i="1"/>
  <c r="AU91" i="1"/>
  <c r="Z262" i="1"/>
  <c r="BD1120" i="1"/>
  <c r="BE1120" i="1" s="1"/>
  <c r="AF711" i="1"/>
  <c r="AG711" i="1" s="1"/>
  <c r="AB633" i="1"/>
  <c r="BG993" i="1"/>
  <c r="BH993" i="1" s="1"/>
  <c r="AK356" i="1"/>
  <c r="X325" i="1"/>
  <c r="X608" i="1"/>
  <c r="AA796" i="1"/>
  <c r="AB796" i="1" s="1"/>
  <c r="AC796" i="1" s="1"/>
  <c r="X31" i="1"/>
  <c r="BG182" i="1"/>
  <c r="AF714" i="1"/>
  <c r="X1286" i="1"/>
  <c r="AY515" i="1"/>
  <c r="AZ515" i="1" s="1"/>
  <c r="Z340" i="1"/>
  <c r="AG306" i="1"/>
  <c r="AH306" i="1" s="1"/>
  <c r="BF1130" i="1"/>
  <c r="AW1049" i="1"/>
  <c r="AV1059" i="1"/>
  <c r="AE723" i="1"/>
  <c r="BE249" i="1"/>
  <c r="AA1283" i="1"/>
  <c r="AH359" i="1"/>
  <c r="Z442" i="1"/>
  <c r="BC1070" i="1"/>
  <c r="X425" i="1"/>
  <c r="AT231" i="1"/>
  <c r="X422" i="1"/>
  <c r="AE726" i="1"/>
  <c r="AF726" i="1" s="1"/>
  <c r="AG726" i="1" s="1"/>
  <c r="AX1064" i="1"/>
  <c r="AY1064" i="1" s="1"/>
  <c r="AZ1064" i="1" s="1"/>
  <c r="BE55" i="1"/>
  <c r="BF55" i="1" s="1"/>
  <c r="BG55" i="1" s="1"/>
  <c r="BH55" i="1" s="1"/>
  <c r="AQ93" i="1"/>
  <c r="Z857" i="1"/>
  <c r="AV240" i="1"/>
  <c r="Z273" i="1"/>
  <c r="AA273" i="1" s="1"/>
  <c r="BG905" i="1"/>
  <c r="AG572" i="1"/>
  <c r="Y970" i="1"/>
  <c r="AF500" i="1"/>
  <c r="AX588" i="1"/>
  <c r="X815" i="1"/>
  <c r="AP363" i="1"/>
  <c r="AF349" i="1"/>
  <c r="BG102" i="1"/>
  <c r="AI974" i="1"/>
  <c r="AV293" i="1"/>
  <c r="AC701" i="1"/>
  <c r="X709" i="1"/>
  <c r="BH1141" i="1"/>
  <c r="BF205" i="1"/>
  <c r="AL216" i="1"/>
  <c r="AM216" i="1" s="1"/>
  <c r="AN216" i="1" s="1"/>
  <c r="AO216" i="1" s="1"/>
  <c r="AP216" i="1" s="1"/>
  <c r="AQ216" i="1" s="1"/>
  <c r="AR216" i="1" s="1"/>
  <c r="BH141" i="1"/>
  <c r="X982" i="1"/>
  <c r="BH185" i="1"/>
  <c r="AB493" i="1"/>
  <c r="AT299" i="1"/>
  <c r="X976" i="1"/>
  <c r="AX226" i="1"/>
  <c r="AY226" i="1" s="1"/>
  <c r="BH480" i="1"/>
  <c r="AT138" i="1"/>
  <c r="AU138" i="1" s="1"/>
  <c r="X823" i="1"/>
  <c r="AB814" i="1"/>
  <c r="BG116" i="1"/>
  <c r="X1022" i="1"/>
  <c r="AD743" i="1"/>
  <c r="Z168" i="1"/>
  <c r="BE879" i="1"/>
  <c r="AW41" i="1"/>
  <c r="X557" i="1"/>
  <c r="AE553" i="1"/>
  <c r="AD759" i="1"/>
  <c r="AG1016" i="1"/>
  <c r="AH1016" i="1" s="1"/>
  <c r="BG381" i="1"/>
  <c r="X335" i="1"/>
  <c r="AI358" i="1"/>
  <c r="AJ358" i="1" s="1"/>
  <c r="AK358" i="1" s="1"/>
  <c r="AL358" i="1" s="1"/>
  <c r="BD219" i="1"/>
  <c r="AH338" i="1"/>
  <c r="BG890" i="1"/>
  <c r="BG66" i="1"/>
  <c r="AF742" i="1"/>
  <c r="AR297" i="1"/>
  <c r="BE864" i="1"/>
  <c r="AI397" i="1"/>
  <c r="AC44" i="1"/>
  <c r="AF496" i="1"/>
  <c r="X558" i="1"/>
  <c r="AR1080" i="1"/>
  <c r="BE486" i="1"/>
  <c r="AG654" i="1"/>
  <c r="AB740" i="1"/>
  <c r="AZ1104" i="1"/>
  <c r="BG1187" i="1"/>
  <c r="Z563" i="1"/>
  <c r="X260" i="1"/>
  <c r="AG499" i="1"/>
  <c r="BH1086" i="1"/>
  <c r="AG355" i="1"/>
  <c r="AH355" i="1" s="1"/>
  <c r="AD1039" i="1"/>
  <c r="AD798" i="1"/>
  <c r="AT587" i="1"/>
  <c r="AU587" i="1" s="1"/>
  <c r="AF741" i="1"/>
  <c r="BG581" i="1"/>
  <c r="BF913" i="1"/>
  <c r="BG913" i="1" s="1"/>
  <c r="BH913" i="1" s="1"/>
  <c r="BF1153" i="1"/>
  <c r="AH812" i="1"/>
  <c r="AD455" i="1"/>
  <c r="AA858" i="1"/>
  <c r="AU368" i="1"/>
  <c r="BG103" i="1"/>
  <c r="BG1137" i="1"/>
  <c r="AX1050" i="1"/>
  <c r="AY1050" i="1" s="1"/>
  <c r="AM377" i="1"/>
  <c r="AM998" i="1"/>
  <c r="AE695" i="1"/>
  <c r="BF580" i="1"/>
  <c r="BE885" i="1"/>
  <c r="X1231" i="1"/>
  <c r="X816" i="1"/>
  <c r="AA1037" i="1"/>
  <c r="AG645" i="1"/>
  <c r="X1288" i="1"/>
  <c r="BG233" i="1"/>
  <c r="X629" i="1"/>
  <c r="AC761" i="1"/>
  <c r="BG1090" i="1"/>
  <c r="Y561" i="1"/>
  <c r="BA522" i="1"/>
  <c r="BE1093" i="1"/>
  <c r="BF1093" i="1" s="1"/>
  <c r="AF683" i="1"/>
  <c r="AA676" i="1"/>
  <c r="AB676" i="1" s="1"/>
  <c r="BF97" i="1"/>
  <c r="AR590" i="1"/>
  <c r="X1287" i="1"/>
  <c r="AB1003" i="1"/>
  <c r="AQ315" i="1"/>
  <c r="AK844" i="1"/>
  <c r="BE466" i="1"/>
  <c r="BG465" i="1"/>
  <c r="AB635" i="1"/>
  <c r="Z960" i="1"/>
  <c r="AA960" i="1" s="1"/>
  <c r="AY472" i="1"/>
  <c r="AE713" i="1"/>
  <c r="AK634" i="1"/>
  <c r="AL634" i="1" s="1"/>
  <c r="AM634" i="1" s="1"/>
  <c r="AN634" i="1" s="1"/>
  <c r="AO634" i="1" s="1"/>
  <c r="AP634" i="1" s="1"/>
  <c r="AQ634" i="1" s="1"/>
  <c r="AR634" i="1" s="1"/>
  <c r="AS634" i="1" s="1"/>
  <c r="AT634" i="1" s="1"/>
  <c r="AD675" i="1"/>
  <c r="BE156" i="1"/>
  <c r="BH130" i="1"/>
  <c r="X749" i="1"/>
  <c r="BH1166" i="1"/>
  <c r="BF882" i="1"/>
  <c r="BE1115" i="1"/>
  <c r="X605" i="1"/>
  <c r="X739" i="1"/>
  <c r="AA672" i="1"/>
  <c r="AC760" i="1"/>
  <c r="AU39" i="1"/>
  <c r="AH403" i="1"/>
  <c r="AH568" i="1"/>
  <c r="AI545" i="1"/>
  <c r="Y628" i="1"/>
  <c r="BC918" i="1"/>
  <c r="AE681" i="1"/>
  <c r="BD58" i="1"/>
  <c r="AB1031" i="1"/>
  <c r="AB432" i="1"/>
  <c r="X150" i="1"/>
  <c r="BF1175" i="1"/>
  <c r="BG1196" i="1"/>
  <c r="AR1045" i="1"/>
  <c r="Z1009" i="1"/>
  <c r="X818" i="1"/>
  <c r="AD444" i="1"/>
  <c r="AE444" i="1" s="1"/>
  <c r="AF444" i="1" s="1"/>
  <c r="X1038" i="1"/>
  <c r="AE445" i="1"/>
  <c r="BG951" i="1"/>
  <c r="BF582" i="1"/>
  <c r="X552" i="1"/>
  <c r="BF1145" i="1"/>
  <c r="BG1191" i="1"/>
  <c r="BH1191" i="1" s="1"/>
  <c r="X958" i="1"/>
  <c r="AB971" i="1"/>
  <c r="Y1229" i="1"/>
  <c r="BG18" i="1"/>
  <c r="BH18" i="1" s="1"/>
  <c r="AH854" i="1"/>
  <c r="AI854" i="1"/>
  <c r="AJ854" i="1" s="1"/>
  <c r="AK854" i="1" s="1"/>
  <c r="AL854" i="1" s="1"/>
  <c r="AM854" i="1" s="1"/>
  <c r="AV847" i="1"/>
  <c r="X987" i="1"/>
  <c r="BF1131" i="1"/>
  <c r="BG1131" i="1" s="1"/>
  <c r="AE751" i="1"/>
  <c r="X803" i="1"/>
  <c r="AE351" i="1"/>
  <c r="AH1026" i="1"/>
  <c r="AU293" i="1"/>
  <c r="X1248" i="1"/>
  <c r="AE456" i="1"/>
  <c r="AF446" i="1"/>
  <c r="AG446" i="1" s="1"/>
  <c r="AR92" i="1"/>
  <c r="AS92" i="1" s="1"/>
  <c r="AE396" i="1"/>
  <c r="AT137" i="1"/>
  <c r="AU1052" i="1"/>
  <c r="BE575" i="1"/>
  <c r="BF575" i="1" s="1"/>
  <c r="BH1181" i="1"/>
  <c r="AH397" i="1"/>
  <c r="AI448" i="1"/>
  <c r="Y25" i="1"/>
  <c r="AE191" i="1"/>
  <c r="AR585" i="1"/>
  <c r="BG477" i="1"/>
  <c r="Y738" i="1"/>
  <c r="AK855" i="1"/>
  <c r="AG860" i="1"/>
  <c r="BH123" i="1"/>
  <c r="BH481" i="1"/>
  <c r="BF948" i="1"/>
  <c r="AB794" i="1"/>
  <c r="BF928" i="1"/>
  <c r="BG928" i="1" s="1"/>
  <c r="AD722" i="1"/>
  <c r="AE353" i="1"/>
  <c r="AX232" i="1"/>
  <c r="AH282" i="1"/>
  <c r="AD454" i="1"/>
  <c r="AV1102" i="1"/>
  <c r="AW1102" i="1" s="1"/>
  <c r="AX1102" i="1" s="1"/>
  <c r="AY1102" i="1" s="1"/>
  <c r="AH448" i="1"/>
  <c r="Z788" i="1"/>
  <c r="AA434" i="1"/>
  <c r="BF878" i="1"/>
  <c r="Z809" i="1"/>
  <c r="BF101" i="1"/>
  <c r="BG101" i="1" s="1"/>
  <c r="X967" i="1"/>
  <c r="BG221" i="1"/>
  <c r="AG694" i="1"/>
  <c r="BD181" i="1"/>
  <c r="AW1065" i="1"/>
  <c r="AU1065" i="1"/>
  <c r="BG930" i="1"/>
  <c r="BH169" i="1"/>
  <c r="X163" i="1"/>
  <c r="AT1281" i="1"/>
  <c r="AI812" i="1"/>
  <c r="AA1214" i="1"/>
  <c r="AB689" i="1"/>
  <c r="BE949" i="1"/>
  <c r="AE664" i="1"/>
  <c r="AP295" i="1"/>
  <c r="X779" i="1"/>
  <c r="AB534" i="1"/>
  <c r="AC534" i="1" s="1"/>
  <c r="BE71" i="1"/>
  <c r="AE705" i="1"/>
  <c r="X383" i="1"/>
  <c r="BF576" i="1"/>
  <c r="BF901" i="1"/>
  <c r="X622" i="1"/>
  <c r="AE781" i="1"/>
  <c r="Z418" i="1"/>
  <c r="AF693" i="1"/>
  <c r="AY838" i="1"/>
  <c r="AZ838" i="1" s="1"/>
  <c r="X808" i="1"/>
  <c r="X556" i="1"/>
  <c r="BE157" i="1"/>
  <c r="AV393" i="1"/>
  <c r="AW393" i="1" s="1"/>
  <c r="X610" i="1"/>
  <c r="X424" i="1"/>
  <c r="X962" i="1"/>
  <c r="AP180" i="1"/>
  <c r="AQ180" i="1" s="1"/>
  <c r="AR180" i="1" s="1"/>
  <c r="AS180" i="1" s="1"/>
  <c r="BH897" i="1"/>
  <c r="AA332" i="1"/>
  <c r="AX1068" i="1"/>
  <c r="AF1043" i="1"/>
  <c r="AH358" i="1"/>
  <c r="BG941" i="1"/>
  <c r="BH579" i="1"/>
  <c r="BF950" i="1"/>
  <c r="BG950" i="1" s="1"/>
  <c r="BF831" i="1"/>
  <c r="BG1170" i="1"/>
  <c r="AY471" i="1"/>
  <c r="AZ518" i="1"/>
  <c r="AI359" i="1"/>
  <c r="AN195" i="1"/>
  <c r="Z801" i="1"/>
  <c r="AH345" i="1"/>
  <c r="Z1219" i="1"/>
  <c r="BF932" i="1"/>
  <c r="BE56" i="1"/>
  <c r="X604" i="1"/>
  <c r="AE776" i="1"/>
  <c r="BE868" i="1"/>
  <c r="BA1048" i="1"/>
  <c r="X11" i="1"/>
  <c r="AB548" i="1"/>
  <c r="BE467" i="1"/>
  <c r="BF250" i="1"/>
  <c r="AJ282" i="1"/>
  <c r="X748" i="1"/>
  <c r="Z554" i="1"/>
  <c r="AI821" i="1"/>
  <c r="AU240" i="1"/>
  <c r="X826" i="1"/>
  <c r="Z1251" i="1"/>
  <c r="X419" i="1"/>
  <c r="AB213" i="1"/>
  <c r="AG192" i="1"/>
  <c r="AI192" i="1" s="1"/>
  <c r="BH67" i="1"/>
  <c r="AE783" i="1"/>
  <c r="AF783" i="1" s="1"/>
  <c r="AE648" i="1"/>
  <c r="AF648" i="1" s="1"/>
  <c r="AG648" i="1" s="1"/>
  <c r="X790" i="1"/>
  <c r="X1234" i="1"/>
  <c r="BF833" i="1"/>
  <c r="X802" i="1"/>
  <c r="AB851" i="1"/>
  <c r="AU1160" i="1"/>
  <c r="AW1160" i="1"/>
  <c r="AY841" i="1"/>
  <c r="Y21" i="1"/>
  <c r="AY241" i="1"/>
  <c r="AE729" i="1"/>
  <c r="AT1158" i="1"/>
  <c r="BH1203" i="1"/>
  <c r="AN405" i="1"/>
  <c r="Z343" i="1"/>
  <c r="AF541" i="1"/>
  <c r="BF1040" i="1"/>
  <c r="AI570" i="1" l="1"/>
  <c r="BH863" i="1"/>
  <c r="AH696" i="1"/>
  <c r="AI696" i="1"/>
  <c r="AH703" i="1"/>
  <c r="AD660" i="1"/>
  <c r="AE660" i="1" s="1"/>
  <c r="AX390" i="1"/>
  <c r="AY390" i="1" s="1"/>
  <c r="AF352" i="1"/>
  <c r="AA795" i="1"/>
  <c r="AC84" i="1"/>
  <c r="AD84" i="1" s="1"/>
  <c r="AE84" i="1" s="1"/>
  <c r="AF84" i="1" s="1"/>
  <c r="AG84" i="1" s="1"/>
  <c r="AI84" i="1" s="1"/>
  <c r="AH188" i="1"/>
  <c r="BH127" i="1"/>
  <c r="BH923" i="1"/>
  <c r="BH186" i="1"/>
  <c r="AY304" i="1"/>
  <c r="AD631" i="1"/>
  <c r="AE631" i="1" s="1"/>
  <c r="AB328" i="1"/>
  <c r="AC328" i="1" s="1"/>
  <c r="AD328" i="1" s="1"/>
  <c r="BH995" i="1"/>
  <c r="AB670" i="1"/>
  <c r="AY506" i="1"/>
  <c r="AZ506" i="1" s="1"/>
  <c r="AR371" i="1"/>
  <c r="AS371" i="1" s="1"/>
  <c r="AG744" i="1"/>
  <c r="AH744" i="1" s="1"/>
  <c r="AG36" i="1"/>
  <c r="BH866" i="1"/>
  <c r="AY469" i="1"/>
  <c r="AZ469" i="1" s="1"/>
  <c r="AU592" i="1"/>
  <c r="AE1028" i="1"/>
  <c r="AW1047" i="1"/>
  <c r="AX1047" i="1" s="1"/>
  <c r="AY1047" i="1" s="1"/>
  <c r="AZ1047" i="1" s="1"/>
  <c r="BA1047" i="1" s="1"/>
  <c r="AF532" i="1"/>
  <c r="AG532" i="1" s="1"/>
  <c r="AH532" i="1" s="1"/>
  <c r="AK217" i="1"/>
  <c r="AW235" i="1"/>
  <c r="AI651" i="1"/>
  <c r="BB280" i="1"/>
  <c r="BC280" i="1" s="1"/>
  <c r="AS309" i="1"/>
  <c r="AT309" i="1" s="1"/>
  <c r="AW199" i="1"/>
  <c r="AX199" i="1" s="1"/>
  <c r="AY199" i="1" s="1"/>
  <c r="AZ199" i="1" s="1"/>
  <c r="BA199" i="1" s="1"/>
  <c r="BB199" i="1" s="1"/>
  <c r="BC199" i="1" s="1"/>
  <c r="BD199" i="1" s="1"/>
  <c r="BE199" i="1" s="1"/>
  <c r="BF199" i="1" s="1"/>
  <c r="BG199" i="1" s="1"/>
  <c r="AI968" i="1"/>
  <c r="AH651" i="1"/>
  <c r="AG730" i="1"/>
  <c r="AI730" i="1" s="1"/>
  <c r="BF1113" i="1"/>
  <c r="BH1128" i="1"/>
  <c r="BG899" i="1"/>
  <c r="AX318" i="1"/>
  <c r="AY318" i="1" s="1"/>
  <c r="AX1105" i="1"/>
  <c r="BG70" i="1"/>
  <c r="AD712" i="1"/>
  <c r="AE979" i="1"/>
  <c r="AF979" i="1" s="1"/>
  <c r="BG107" i="1"/>
  <c r="BB1001" i="1"/>
  <c r="BF16" i="1"/>
  <c r="BG16" i="1" s="1"/>
  <c r="BF1094" i="1"/>
  <c r="BH1061" i="1"/>
  <c r="AH413" i="1"/>
  <c r="AB1239" i="1"/>
  <c r="AG763" i="1"/>
  <c r="AH763" i="1" s="1"/>
  <c r="AI413" i="1"/>
  <c r="BG902" i="1"/>
  <c r="AC813" i="1"/>
  <c r="BH1151" i="1"/>
  <c r="BH53" i="1"/>
  <c r="AX1103" i="1"/>
  <c r="AY1103" i="1" s="1"/>
  <c r="AI764" i="1"/>
  <c r="AG447" i="1"/>
  <c r="BH1168" i="1"/>
  <c r="AJ745" i="1"/>
  <c r="AK745" i="1" s="1"/>
  <c r="AL745" i="1" s="1"/>
  <c r="AM745" i="1" s="1"/>
  <c r="AN745" i="1" s="1"/>
  <c r="AO745" i="1" s="1"/>
  <c r="AP745" i="1" s="1"/>
  <c r="BA1057" i="1"/>
  <c r="AH764" i="1"/>
  <c r="AY136" i="1"/>
  <c r="AZ136" i="1" s="1"/>
  <c r="AT517" i="1"/>
  <c r="AE175" i="1"/>
  <c r="AF175" i="1" s="1"/>
  <c r="BF1084" i="1"/>
  <c r="BE234" i="1"/>
  <c r="AH653" i="1"/>
  <c r="AD663" i="1"/>
  <c r="BF1074" i="1"/>
  <c r="BH1198" i="1"/>
  <c r="AC827" i="1"/>
  <c r="AB1269" i="1"/>
  <c r="AH685" i="1"/>
  <c r="AE547" i="1"/>
  <c r="AC551" i="1"/>
  <c r="AD780" i="1"/>
  <c r="AI653" i="1"/>
  <c r="AC769" i="1"/>
  <c r="AD769" i="1" s="1"/>
  <c r="AE769" i="1" s="1"/>
  <c r="AB264" i="1"/>
  <c r="BH951" i="1"/>
  <c r="BF249" i="1"/>
  <c r="AA623" i="1"/>
  <c r="BC509" i="1"/>
  <c r="AH969" i="1"/>
  <c r="AC616" i="1"/>
  <c r="AD616" i="1" s="1"/>
  <c r="BH940" i="1"/>
  <c r="BG907" i="1"/>
  <c r="BH907" i="1" s="1"/>
  <c r="BH937" i="1"/>
  <c r="BH200" i="1"/>
  <c r="BG888" i="1"/>
  <c r="BE61" i="1"/>
  <c r="BH1179" i="1"/>
  <c r="AD1260" i="1"/>
  <c r="AE1260" i="1" s="1"/>
  <c r="AF1260" i="1" s="1"/>
  <c r="AG1260" i="1" s="1"/>
  <c r="BH595" i="1"/>
  <c r="AI685" i="1"/>
  <c r="AF756" i="1"/>
  <c r="AB261" i="1"/>
  <c r="AC261" i="1" s="1"/>
  <c r="AD261" i="1" s="1"/>
  <c r="AE261" i="1" s="1"/>
  <c r="AF261" i="1" s="1"/>
  <c r="BH154" i="1"/>
  <c r="BH877" i="1"/>
  <c r="AH526" i="1"/>
  <c r="AL843" i="1"/>
  <c r="AM843" i="1" s="1"/>
  <c r="AY1105" i="1"/>
  <c r="AZ1105" i="1" s="1"/>
  <c r="AS591" i="1"/>
  <c r="AT591" i="1" s="1"/>
  <c r="AN1019" i="1"/>
  <c r="AW1044" i="1"/>
  <c r="AX1044" i="1" s="1"/>
  <c r="AY1044" i="1" s="1"/>
  <c r="AZ1044" i="1" s="1"/>
  <c r="BA1044" i="1" s="1"/>
  <c r="BB1044" i="1" s="1"/>
  <c r="BC1044" i="1" s="1"/>
  <c r="AX1056" i="1"/>
  <c r="BD298" i="1"/>
  <c r="BH228" i="1"/>
  <c r="BF482" i="1"/>
  <c r="BH103" i="1"/>
  <c r="AI567" i="1"/>
  <c r="AY514" i="1"/>
  <c r="AT1159" i="1"/>
  <c r="AV1159" i="1" s="1"/>
  <c r="BH1215" i="1"/>
  <c r="AW312" i="1"/>
  <c r="AX312" i="1" s="1"/>
  <c r="AX237" i="1"/>
  <c r="BH1185" i="1"/>
  <c r="AP703" i="1"/>
  <c r="BF257" i="1"/>
  <c r="BG257" i="1" s="1"/>
  <c r="BH1194" i="1"/>
  <c r="AC348" i="1"/>
  <c r="AD348" i="1" s="1"/>
  <c r="AE348" i="1" s="1"/>
  <c r="AF348" i="1" s="1"/>
  <c r="AG348" i="1" s="1"/>
  <c r="BA1058" i="1"/>
  <c r="BB1058" i="1" s="1"/>
  <c r="AF750" i="1"/>
  <c r="AG750" i="1" s="1"/>
  <c r="BE1076" i="1"/>
  <c r="BH248" i="1"/>
  <c r="BF1097" i="1"/>
  <c r="BG1097" i="1" s="1"/>
  <c r="AI526" i="1"/>
  <c r="AF752" i="1"/>
  <c r="AZ1156" i="1"/>
  <c r="BA1156" i="1" s="1"/>
  <c r="BB1156" i="1" s="1"/>
  <c r="BC1156" i="1" s="1"/>
  <c r="BD1156" i="1" s="1"/>
  <c r="BE1156" i="1" s="1"/>
  <c r="AE682" i="1"/>
  <c r="AF682" i="1" s="1"/>
  <c r="AG682" i="1" s="1"/>
  <c r="AJ696" i="1"/>
  <c r="AS89" i="1"/>
  <c r="AT89" i="1" s="1"/>
  <c r="BG929" i="1"/>
  <c r="AH263" i="1"/>
  <c r="AY242" i="1"/>
  <c r="BH1169" i="1"/>
  <c r="BG69" i="1"/>
  <c r="BH1071" i="1"/>
  <c r="AS96" i="1"/>
  <c r="AT96" i="1" s="1"/>
  <c r="BH920" i="1"/>
  <c r="BG1077" i="1"/>
  <c r="BG153" i="1"/>
  <c r="BA1101" i="1"/>
  <c r="BH1106" i="1"/>
  <c r="BG1113" i="1"/>
  <c r="AB673" i="1"/>
  <c r="AG766" i="1"/>
  <c r="AY1046" i="1"/>
  <c r="AH850" i="1"/>
  <c r="BG251" i="1"/>
  <c r="AU336" i="1"/>
  <c r="AF540" i="1"/>
  <c r="AA339" i="1"/>
  <c r="BG253" i="1"/>
  <c r="AE644" i="1"/>
  <c r="AF644" i="1" s="1"/>
  <c r="AG644" i="1" s="1"/>
  <c r="BH63" i="1"/>
  <c r="BF944" i="1"/>
  <c r="AJ177" i="1"/>
  <c r="AB87" i="1"/>
  <c r="AW836" i="1"/>
  <c r="AB174" i="1"/>
  <c r="AH686" i="1"/>
  <c r="AH85" i="1"/>
  <c r="AW45" i="1"/>
  <c r="AC992" i="1"/>
  <c r="AD992" i="1" s="1"/>
  <c r="AW592" i="1"/>
  <c r="AX592" i="1" s="1"/>
  <c r="AY592" i="1" s="1"/>
  <c r="AT521" i="1"/>
  <c r="AV521" i="1" s="1"/>
  <c r="BH296" i="1"/>
  <c r="AG714" i="1"/>
  <c r="AS1045" i="1"/>
  <c r="AV336" i="1"/>
  <c r="AI639" i="1"/>
  <c r="BH1007" i="1"/>
  <c r="AG702" i="1"/>
  <c r="BH394" i="1"/>
  <c r="AF569" i="1"/>
  <c r="AB273" i="1"/>
  <c r="BC310" i="1"/>
  <c r="AF773" i="1"/>
  <c r="AG773" i="1" s="1"/>
  <c r="AC676" i="1"/>
  <c r="BG1174" i="1"/>
  <c r="AE528" i="1"/>
  <c r="BG160" i="1"/>
  <c r="AG444" i="1"/>
  <c r="AK503" i="1"/>
  <c r="AX586" i="1"/>
  <c r="AY586" i="1" s="1"/>
  <c r="AE620" i="1"/>
  <c r="AF719" i="1"/>
  <c r="AG719" i="1" s="1"/>
  <c r="AR848" i="1"/>
  <c r="AS848" i="1" s="1"/>
  <c r="AT848" i="1" s="1"/>
  <c r="BG1107" i="1"/>
  <c r="BH1107" i="1" s="1"/>
  <c r="BB197" i="1"/>
  <c r="BG1095" i="1"/>
  <c r="BH59" i="1"/>
  <c r="AH614" i="1"/>
  <c r="AU1079" i="1"/>
  <c r="BH417" i="1"/>
  <c r="BD319" i="1"/>
  <c r="BE319" i="1" s="1"/>
  <c r="BF319" i="1" s="1"/>
  <c r="AA329" i="1"/>
  <c r="AB329" i="1" s="1"/>
  <c r="AC329" i="1" s="1"/>
  <c r="AD329" i="1" s="1"/>
  <c r="AO374" i="1"/>
  <c r="AA20" i="1"/>
  <c r="AF665" i="1"/>
  <c r="AG665" i="1" s="1"/>
  <c r="BF597" i="1"/>
  <c r="BE830" i="1"/>
  <c r="BF830" i="1" s="1"/>
  <c r="BG830" i="1" s="1"/>
  <c r="AL568" i="1"/>
  <c r="AM568" i="1" s="1"/>
  <c r="AN568" i="1" s="1"/>
  <c r="AO568" i="1" s="1"/>
  <c r="AP568" i="1" s="1"/>
  <c r="AQ568" i="1" s="1"/>
  <c r="AR568" i="1" s="1"/>
  <c r="AS568" i="1" s="1"/>
  <c r="AT568" i="1" s="1"/>
  <c r="BE1089" i="1"/>
  <c r="BF1089" i="1" s="1"/>
  <c r="BG1089" i="1" s="1"/>
  <c r="BF52" i="1"/>
  <c r="BG52" i="1" s="1"/>
  <c r="BG449" i="1"/>
  <c r="AC670" i="1"/>
  <c r="BE48" i="1"/>
  <c r="AV292" i="1"/>
  <c r="AH968" i="1"/>
  <c r="AD443" i="1"/>
  <c r="AE443" i="1" s="1"/>
  <c r="AF443" i="1" s="1"/>
  <c r="BH1098" i="1"/>
  <c r="BH1121" i="1"/>
  <c r="AZ1053" i="1"/>
  <c r="BH1092" i="1"/>
  <c r="AI614" i="1"/>
  <c r="AS94" i="1"/>
  <c r="AT94" i="1" s="1"/>
  <c r="AU94" i="1" s="1"/>
  <c r="AR301" i="1"/>
  <c r="AS301" i="1" s="1"/>
  <c r="AT301" i="1" s="1"/>
  <c r="BH1172" i="1"/>
  <c r="AF724" i="1"/>
  <c r="AG724" i="1" s="1"/>
  <c r="AZ473" i="1"/>
  <c r="BA473" i="1" s="1"/>
  <c r="AC641" i="1"/>
  <c r="AA611" i="1"/>
  <c r="AB611" i="1" s="1"/>
  <c r="AF212" i="1"/>
  <c r="AI457" i="1"/>
  <c r="BA838" i="1"/>
  <c r="BB838" i="1" s="1"/>
  <c r="BC838" i="1" s="1"/>
  <c r="BD838" i="1" s="1"/>
  <c r="AH694" i="1"/>
  <c r="BG97" i="1"/>
  <c r="AI744" i="1"/>
  <c r="BH302" i="1"/>
  <c r="AB861" i="1"/>
  <c r="AC861" i="1" s="1"/>
  <c r="AG164" i="1"/>
  <c r="AI164" i="1" s="1"/>
  <c r="AC661" i="1"/>
  <c r="AD661" i="1" s="1"/>
  <c r="AE661" i="1" s="1"/>
  <c r="AJ852" i="1"/>
  <c r="AY1054" i="1"/>
  <c r="AZ1054" i="1" s="1"/>
  <c r="AY313" i="1"/>
  <c r="BH870" i="1"/>
  <c r="AE37" i="1"/>
  <c r="AE347" i="1"/>
  <c r="AJ529" i="1"/>
  <c r="AK529" i="1" s="1"/>
  <c r="AL529" i="1" s="1"/>
  <c r="AM529" i="1" s="1"/>
  <c r="AN529" i="1" s="1"/>
  <c r="AO529" i="1" s="1"/>
  <c r="AP529" i="1" s="1"/>
  <c r="AQ529" i="1" s="1"/>
  <c r="AR529" i="1" s="1"/>
  <c r="AS529" i="1" s="1"/>
  <c r="AT529" i="1" s="1"/>
  <c r="Z805" i="1"/>
  <c r="AD997" i="1"/>
  <c r="AX238" i="1"/>
  <c r="AH457" i="1"/>
  <c r="BH832" i="1"/>
  <c r="AD692" i="1"/>
  <c r="AE692" i="1" s="1"/>
  <c r="AF692" i="1" s="1"/>
  <c r="AG692" i="1" s="1"/>
  <c r="AF770" i="1"/>
  <c r="AG770" i="1" s="1"/>
  <c r="BA198" i="1"/>
  <c r="BB198" i="1" s="1"/>
  <c r="BG254" i="1"/>
  <c r="AE650" i="1"/>
  <c r="AY1055" i="1"/>
  <c r="BG1132" i="1"/>
  <c r="BF945" i="1"/>
  <c r="AH715" i="1"/>
  <c r="AH494" i="1"/>
  <c r="AJ215" i="1"/>
  <c r="AB43" i="1"/>
  <c r="AU292" i="1"/>
  <c r="AZ859" i="1"/>
  <c r="AD731" i="1"/>
  <c r="AB275" i="1"/>
  <c r="AH567" i="1"/>
  <c r="AT366" i="1"/>
  <c r="AU366" i="1" s="1"/>
  <c r="BD1070" i="1"/>
  <c r="BE1070" i="1" s="1"/>
  <c r="BF1070" i="1" s="1"/>
  <c r="BG1070" i="1" s="1"/>
  <c r="BB236" i="1"/>
  <c r="BC236" i="1" s="1"/>
  <c r="BD236" i="1" s="1"/>
  <c r="BE236" i="1" s="1"/>
  <c r="BF236" i="1" s="1"/>
  <c r="BG236" i="1" s="1"/>
  <c r="AG762" i="1"/>
  <c r="BH222" i="1"/>
  <c r="AD286" i="1"/>
  <c r="AE286" i="1" s="1"/>
  <c r="BF1236" i="1"/>
  <c r="BG1236" i="1" s="1"/>
  <c r="BB227" i="1"/>
  <c r="BC227" i="1" s="1"/>
  <c r="BH1127" i="1"/>
  <c r="AA857" i="1"/>
  <c r="AB857" i="1" s="1"/>
  <c r="AC857" i="1" s="1"/>
  <c r="AD857" i="1" s="1"/>
  <c r="BG57" i="1"/>
  <c r="AC851" i="1"/>
  <c r="BG833" i="1"/>
  <c r="AC213" i="1"/>
  <c r="Z21" i="1"/>
  <c r="AA21" i="1" s="1"/>
  <c r="AB21" i="1" s="1"/>
  <c r="AC21" i="1" s="1"/>
  <c r="AD21" i="1" s="1"/>
  <c r="AI850" i="1"/>
  <c r="AZ241" i="1"/>
  <c r="BG1040" i="1"/>
  <c r="AE671" i="1"/>
  <c r="Y604" i="1"/>
  <c r="BF949" i="1"/>
  <c r="BG949" i="1" s="1"/>
  <c r="AZ1102" i="1"/>
  <c r="BA1102" i="1" s="1"/>
  <c r="BB1102" i="1" s="1"/>
  <c r="BG464" i="1"/>
  <c r="AG1043" i="1"/>
  <c r="BA1064" i="1"/>
  <c r="BB1064" i="1" s="1"/>
  <c r="BC1064" i="1" s="1"/>
  <c r="BD1064" i="1" s="1"/>
  <c r="BE1064" i="1" s="1"/>
  <c r="BF1064" i="1" s="1"/>
  <c r="BG1064" i="1" s="1"/>
  <c r="AG541" i="1"/>
  <c r="AC548" i="1"/>
  <c r="AD548" i="1" s="1"/>
  <c r="AE548" i="1" s="1"/>
  <c r="AA1219" i="1"/>
  <c r="AB1219" i="1" s="1"/>
  <c r="AZ471" i="1"/>
  <c r="BA471" i="1" s="1"/>
  <c r="BB471" i="1" s="1"/>
  <c r="BC471" i="1" s="1"/>
  <c r="BD471" i="1" s="1"/>
  <c r="BE471" i="1" s="1"/>
  <c r="BF471" i="1" s="1"/>
  <c r="BG471" i="1" s="1"/>
  <c r="AZ472" i="1"/>
  <c r="BA472" i="1" s="1"/>
  <c r="BB472" i="1" s="1"/>
  <c r="BC472" i="1" s="1"/>
  <c r="BD472" i="1" s="1"/>
  <c r="BE472" i="1" s="1"/>
  <c r="BF472" i="1" s="1"/>
  <c r="BG472" i="1" s="1"/>
  <c r="AS297" i="1"/>
  <c r="AT297" i="1" s="1"/>
  <c r="BH938" i="1"/>
  <c r="BG250" i="1"/>
  <c r="BH930" i="1"/>
  <c r="AU1102" i="1"/>
  <c r="BG1175" i="1"/>
  <c r="AB1037" i="1"/>
  <c r="AC1037" i="1" s="1"/>
  <c r="AI994" i="1"/>
  <c r="AY230" i="1"/>
  <c r="AZ230" i="1" s="1"/>
  <c r="BA230" i="1" s="1"/>
  <c r="BB230" i="1" s="1"/>
  <c r="BC230" i="1" s="1"/>
  <c r="BD230" i="1" s="1"/>
  <c r="BE230" i="1" s="1"/>
  <c r="BH1192" i="1"/>
  <c r="AA173" i="1"/>
  <c r="AB1214" i="1"/>
  <c r="BG205" i="1"/>
  <c r="AF723" i="1"/>
  <c r="BG831" i="1"/>
  <c r="BE181" i="1"/>
  <c r="BH1275" i="1"/>
  <c r="BG1093" i="1"/>
  <c r="AI494" i="1"/>
  <c r="AF695" i="1"/>
  <c r="BB1048" i="1"/>
  <c r="BC1048" i="1" s="1"/>
  <c r="BD1048" i="1" s="1"/>
  <c r="BE1048" i="1" s="1"/>
  <c r="AS585" i="1"/>
  <c r="AI188" i="1"/>
  <c r="AH572" i="1"/>
  <c r="AI345" i="1"/>
  <c r="Y802" i="1"/>
  <c r="AI648" i="1"/>
  <c r="AA1251" i="1"/>
  <c r="AI694" i="1"/>
  <c r="AH755" i="1"/>
  <c r="AG349" i="1"/>
  <c r="AG500" i="1"/>
  <c r="AX1049" i="1"/>
  <c r="AY1049" i="1" s="1"/>
  <c r="AZ1049" i="1" s="1"/>
  <c r="BA1049" i="1" s="1"/>
  <c r="BB1049" i="1" s="1"/>
  <c r="AD988" i="1"/>
  <c r="BG576" i="1"/>
  <c r="AI85" i="1"/>
  <c r="AG741" i="1"/>
  <c r="AD1274" i="1"/>
  <c r="AM774" i="1"/>
  <c r="AJ12" i="1"/>
  <c r="BF921" i="1"/>
  <c r="BG921" i="1" s="1"/>
  <c r="BH921" i="1" s="1"/>
  <c r="AH726" i="1"/>
  <c r="AC635" i="1"/>
  <c r="AD635" i="1" s="1"/>
  <c r="AE635" i="1" s="1"/>
  <c r="AF635" i="1" s="1"/>
  <c r="AG635" i="1" s="1"/>
  <c r="BF71" i="1"/>
  <c r="BH928" i="1"/>
  <c r="AV196" i="1"/>
  <c r="AD674" i="1"/>
  <c r="AE674" i="1" s="1"/>
  <c r="AF674" i="1" s="1"/>
  <c r="AG674" i="1" s="1"/>
  <c r="AD1000" i="1"/>
  <c r="AE1000" i="1" s="1"/>
  <c r="AA1243" i="1"/>
  <c r="BF868" i="1"/>
  <c r="BG868" i="1" s="1"/>
  <c r="AQ295" i="1"/>
  <c r="AX1065" i="1"/>
  <c r="AY1065" i="1" s="1"/>
  <c r="BG575" i="1"/>
  <c r="AZ1050" i="1"/>
  <c r="BA1050" i="1" s="1"/>
  <c r="BB1050" i="1" s="1"/>
  <c r="BC1050" i="1" s="1"/>
  <c r="BD1050" i="1" s="1"/>
  <c r="BE1050" i="1" s="1"/>
  <c r="BF1050" i="1" s="1"/>
  <c r="BG1050" i="1" s="1"/>
  <c r="AV593" i="1"/>
  <c r="AU1158" i="1"/>
  <c r="AI355" i="1"/>
  <c r="AZ226" i="1"/>
  <c r="BA226" i="1" s="1"/>
  <c r="BB226" i="1" s="1"/>
  <c r="AX1160" i="1"/>
  <c r="AY1160" i="1" s="1"/>
  <c r="AZ1160" i="1" s="1"/>
  <c r="BA1160" i="1" s="1"/>
  <c r="BB1160" i="1" s="1"/>
  <c r="BC1160" i="1" s="1"/>
  <c r="BD1160" i="1" s="1"/>
  <c r="AT180" i="1"/>
  <c r="AT92" i="1"/>
  <c r="AU92" i="1" s="1"/>
  <c r="AF772" i="1"/>
  <c r="AG772" i="1" s="1"/>
  <c r="AJ330" i="1"/>
  <c r="BF885" i="1"/>
  <c r="AS316" i="1"/>
  <c r="AT316" i="1" s="1"/>
  <c r="Z189" i="1"/>
  <c r="BA1104" i="1"/>
  <c r="AH654" i="1"/>
  <c r="AE759" i="1"/>
  <c r="AJ326" i="1"/>
  <c r="AW183" i="1"/>
  <c r="AJ956" i="1"/>
  <c r="AG785" i="1"/>
  <c r="BH1264" i="1"/>
  <c r="AZ475" i="1"/>
  <c r="AF396" i="1"/>
  <c r="AF351" i="1"/>
  <c r="AA418" i="1"/>
  <c r="BH1131" i="1"/>
  <c r="BF1115" i="1"/>
  <c r="BG1115" i="1" s="1"/>
  <c r="AI645" i="1"/>
  <c r="BH581" i="1"/>
  <c r="AA162" i="1"/>
  <c r="BF864" i="1"/>
  <c r="BH381" i="1"/>
  <c r="BF879" i="1"/>
  <c r="AE743" i="1"/>
  <c r="AD760" i="1"/>
  <c r="AE760" i="1" s="1"/>
  <c r="AF760" i="1" s="1"/>
  <c r="AG760" i="1" s="1"/>
  <c r="AR93" i="1"/>
  <c r="AS93" i="1" s="1"/>
  <c r="AT93" i="1" s="1"/>
  <c r="BH1087" i="1"/>
  <c r="AT512" i="1"/>
  <c r="BA518" i="1"/>
  <c r="BG901" i="1"/>
  <c r="AE328" i="1"/>
  <c r="AJ825" i="1"/>
  <c r="AF751" i="1"/>
  <c r="AG751" i="1" s="1"/>
  <c r="AB960" i="1"/>
  <c r="AH765" i="1"/>
  <c r="AS590" i="1"/>
  <c r="AG683" i="1"/>
  <c r="Y629" i="1"/>
  <c r="Z629" i="1" s="1"/>
  <c r="AU242" i="1"/>
  <c r="AN998" i="1"/>
  <c r="AO998" i="1" s="1"/>
  <c r="AP998" i="1" s="1"/>
  <c r="BH1137" i="1"/>
  <c r="AI537" i="1"/>
  <c r="AS216" i="1"/>
  <c r="AT216" i="1" s="1"/>
  <c r="AG684" i="1"/>
  <c r="Z211" i="1"/>
  <c r="BH1116" i="1"/>
  <c r="AG700" i="1"/>
  <c r="AU599" i="1"/>
  <c r="AO405" i="1"/>
  <c r="AP405" i="1" s="1"/>
  <c r="AQ405" i="1" s="1"/>
  <c r="AR405" i="1" s="1"/>
  <c r="AS405" i="1" s="1"/>
  <c r="AT405" i="1" s="1"/>
  <c r="AJ192" i="1"/>
  <c r="AK282" i="1"/>
  <c r="AL282" i="1" s="1"/>
  <c r="AM282" i="1" s="1"/>
  <c r="BF467" i="1"/>
  <c r="BG467" i="1" s="1"/>
  <c r="AF776" i="1"/>
  <c r="AG776" i="1" s="1"/>
  <c r="AO195" i="1"/>
  <c r="AP195" i="1" s="1"/>
  <c r="AQ195" i="1" s="1"/>
  <c r="AD534" i="1"/>
  <c r="Y163" i="1"/>
  <c r="AB167" i="1"/>
  <c r="AW847" i="1"/>
  <c r="AC971" i="1"/>
  <c r="AD971" i="1" s="1"/>
  <c r="AE971" i="1" s="1"/>
  <c r="AF971" i="1" s="1"/>
  <c r="AG971" i="1" s="1"/>
  <c r="BF466" i="1"/>
  <c r="BG466" i="1" s="1"/>
  <c r="AD761" i="1"/>
  <c r="AV587" i="1"/>
  <c r="AW587" i="1" s="1"/>
  <c r="AX587" i="1" s="1"/>
  <c r="AY587" i="1" s="1"/>
  <c r="BA515" i="1"/>
  <c r="Y792" i="1"/>
  <c r="Z792" i="1" s="1"/>
  <c r="AF793" i="1"/>
  <c r="AF733" i="1"/>
  <c r="AG733" i="1" s="1"/>
  <c r="AX393" i="1"/>
  <c r="AY393" i="1" s="1"/>
  <c r="AF705" i="1"/>
  <c r="AG705" i="1" s="1"/>
  <c r="AA809" i="1"/>
  <c r="AF191" i="1"/>
  <c r="AG191" i="1" s="1"/>
  <c r="AA801" i="1"/>
  <c r="AB801" i="1" s="1"/>
  <c r="AC801" i="1" s="1"/>
  <c r="AF456" i="1"/>
  <c r="AN854" i="1"/>
  <c r="AO854" i="1" s="1"/>
  <c r="AP854" i="1" s="1"/>
  <c r="AQ854" i="1" s="1"/>
  <c r="AR854" i="1" s="1"/>
  <c r="AS854" i="1" s="1"/>
  <c r="AT854" i="1" s="1"/>
  <c r="BH1196" i="1"/>
  <c r="BD918" i="1"/>
  <c r="BE918" i="1" s="1"/>
  <c r="BF918" i="1" s="1"/>
  <c r="BG918" i="1" s="1"/>
  <c r="Y739" i="1"/>
  <c r="AD44" i="1"/>
  <c r="AE44" i="1" s="1"/>
  <c r="AB380" i="1"/>
  <c r="BH905" i="1"/>
  <c r="BG1130" i="1"/>
  <c r="Y978" i="1"/>
  <c r="Z978" i="1" s="1"/>
  <c r="AA978" i="1" s="1"/>
  <c r="AB978" i="1" s="1"/>
  <c r="AC978" i="1" s="1"/>
  <c r="AD978" i="1" s="1"/>
  <c r="AE978" i="1" s="1"/>
  <c r="AF978" i="1" s="1"/>
  <c r="AG978" i="1" s="1"/>
  <c r="AG693" i="1"/>
  <c r="AW840" i="1"/>
  <c r="AF353" i="1"/>
  <c r="AG353" i="1" s="1"/>
  <c r="AG496" i="1"/>
  <c r="AH496" i="1" s="1"/>
  <c r="AW293" i="1"/>
  <c r="AV91" i="1"/>
  <c r="AE535" i="1"/>
  <c r="AF535" i="1" s="1"/>
  <c r="AG535" i="1" s="1"/>
  <c r="AF732" i="1"/>
  <c r="AG732" i="1" s="1"/>
  <c r="AF680" i="1"/>
  <c r="AG680" i="1" s="1"/>
  <c r="AG666" i="1"/>
  <c r="AC794" i="1"/>
  <c r="AD794" i="1" s="1"/>
  <c r="Z738" i="1"/>
  <c r="AV519" i="1"/>
  <c r="AF713" i="1"/>
  <c r="AR315" i="1"/>
  <c r="AS315" i="1" s="1"/>
  <c r="AT315" i="1" s="1"/>
  <c r="BG580" i="1"/>
  <c r="AI715" i="1"/>
  <c r="AS1080" i="1"/>
  <c r="AT1080" i="1" s="1"/>
  <c r="BH959" i="1"/>
  <c r="AF553" i="1"/>
  <c r="AQ363" i="1"/>
  <c r="BF1120" i="1"/>
  <c r="BG1120" i="1" s="1"/>
  <c r="Y559" i="1"/>
  <c r="Z559" i="1" s="1"/>
  <c r="Z387" i="1"/>
  <c r="AB190" i="1"/>
  <c r="AC190" i="1" s="1"/>
  <c r="AI686" i="1"/>
  <c r="BC86" i="1"/>
  <c r="BD86" i="1" s="1"/>
  <c r="BE86" i="1" s="1"/>
  <c r="BF86" i="1" s="1"/>
  <c r="BG86" i="1" s="1"/>
  <c r="AG783" i="1"/>
  <c r="AA525" i="1"/>
  <c r="AC689" i="1"/>
  <c r="AE426" i="1"/>
  <c r="AE722" i="1"/>
  <c r="AF722" i="1" s="1"/>
  <c r="AG722" i="1" s="1"/>
  <c r="AU634" i="1"/>
  <c r="Z806" i="1"/>
  <c r="Y823" i="1"/>
  <c r="Z823" i="1" s="1"/>
  <c r="AA823" i="1" s="1"/>
  <c r="AB823" i="1" s="1"/>
  <c r="AD701" i="1"/>
  <c r="AE495" i="1"/>
  <c r="AG754" i="1"/>
  <c r="AH754" i="1" s="1"/>
  <c r="BH111" i="1"/>
  <c r="BG76" i="1"/>
  <c r="AD530" i="1"/>
  <c r="AE530" i="1" s="1"/>
  <c r="AF530" i="1" s="1"/>
  <c r="AG530" i="1" s="1"/>
  <c r="BF56" i="1"/>
  <c r="BH950" i="1"/>
  <c r="BH221" i="1"/>
  <c r="Z25" i="1"/>
  <c r="AF445" i="1"/>
  <c r="AC1031" i="1"/>
  <c r="AD1031" i="1" s="1"/>
  <c r="AE1031" i="1" s="1"/>
  <c r="AF1031" i="1" s="1"/>
  <c r="AG1031" i="1" s="1"/>
  <c r="AB822" i="1"/>
  <c r="BF156" i="1"/>
  <c r="BG156" i="1" s="1"/>
  <c r="AN377" i="1"/>
  <c r="AJ567" i="1"/>
  <c r="AK567" i="1" s="1"/>
  <c r="AL567" i="1" s="1"/>
  <c r="AM567" i="1" s="1"/>
  <c r="AN567" i="1" s="1"/>
  <c r="AO567" i="1" s="1"/>
  <c r="AP567" i="1" s="1"/>
  <c r="AQ567" i="1" s="1"/>
  <c r="AR567" i="1" s="1"/>
  <c r="AS567" i="1" s="1"/>
  <c r="AT567" i="1" s="1"/>
  <c r="BF486" i="1"/>
  <c r="AV39" i="1"/>
  <c r="BH890" i="1"/>
  <c r="AM358" i="1"/>
  <c r="Y982" i="1"/>
  <c r="Z982" i="1" s="1"/>
  <c r="AA982" i="1" s="1"/>
  <c r="AB982" i="1" s="1"/>
  <c r="AC982" i="1" s="1"/>
  <c r="AD982" i="1" s="1"/>
  <c r="AE982" i="1" s="1"/>
  <c r="AF982" i="1" s="1"/>
  <c r="AG982" i="1" s="1"/>
  <c r="AV368" i="1"/>
  <c r="AA19" i="1"/>
  <c r="AB19" i="1" s="1"/>
  <c r="AC19" i="1" s="1"/>
  <c r="AD19" i="1" s="1"/>
  <c r="AE19" i="1" s="1"/>
  <c r="AF19" i="1" s="1"/>
  <c r="AG19" i="1" s="1"/>
  <c r="AX1052" i="1"/>
  <c r="AY520" i="1"/>
  <c r="BD839" i="1"/>
  <c r="BE839" i="1" s="1"/>
  <c r="BF839" i="1" s="1"/>
  <c r="BG839" i="1" s="1"/>
  <c r="Z658" i="1"/>
  <c r="AY1068" i="1"/>
  <c r="AZ1068" i="1" s="1"/>
  <c r="BA1068" i="1" s="1"/>
  <c r="BB1068" i="1" s="1"/>
  <c r="BC1068" i="1" s="1"/>
  <c r="AF781" i="1"/>
  <c r="AJ151" i="1"/>
  <c r="AE454" i="1"/>
  <c r="BG948" i="1"/>
  <c r="AL855" i="1"/>
  <c r="AM855" i="1" s="1"/>
  <c r="AN855" i="1" s="1"/>
  <c r="AO855" i="1" s="1"/>
  <c r="AP855" i="1" s="1"/>
  <c r="BG1145" i="1"/>
  <c r="AH192" i="1"/>
  <c r="AB672" i="1"/>
  <c r="AC672" i="1" s="1"/>
  <c r="AD672" i="1" s="1"/>
  <c r="AE672" i="1" s="1"/>
  <c r="AF672" i="1" s="1"/>
  <c r="AG672" i="1" s="1"/>
  <c r="Z266" i="1"/>
  <c r="AL844" i="1"/>
  <c r="AM844" i="1" s="1"/>
  <c r="AN844" i="1" s="1"/>
  <c r="AO844" i="1" s="1"/>
  <c r="AP844" i="1" s="1"/>
  <c r="AQ844" i="1" s="1"/>
  <c r="AR844" i="1" s="1"/>
  <c r="AS844" i="1" s="1"/>
  <c r="AT844" i="1" s="1"/>
  <c r="AC1003" i="1"/>
  <c r="AD1003" i="1" s="1"/>
  <c r="AE1003" i="1" s="1"/>
  <c r="AF1003" i="1" s="1"/>
  <c r="AG1003" i="1" s="1"/>
  <c r="BH1261" i="1"/>
  <c r="AX1067" i="1"/>
  <c r="AG742" i="1"/>
  <c r="AX41" i="1"/>
  <c r="AW240" i="1"/>
  <c r="BF578" i="1"/>
  <c r="BG578" i="1" s="1"/>
  <c r="Y964" i="1"/>
  <c r="BG204" i="1"/>
  <c r="Z613" i="1"/>
  <c r="BH101" i="1"/>
  <c r="BG932" i="1"/>
  <c r="AI632" i="1"/>
  <c r="BG878" i="1"/>
  <c r="AI969" i="1"/>
  <c r="Y803" i="1"/>
  <c r="Z803" i="1" s="1"/>
  <c r="AA803" i="1" s="1"/>
  <c r="AB803" i="1" s="1"/>
  <c r="AC803" i="1" s="1"/>
  <c r="AC432" i="1"/>
  <c r="BB522" i="1"/>
  <c r="BC522" i="1" s="1"/>
  <c r="BD522" i="1" s="1"/>
  <c r="AE798" i="1"/>
  <c r="AF798" i="1" s="1"/>
  <c r="AI306" i="1"/>
  <c r="AG175" i="1"/>
  <c r="AD796" i="1"/>
  <c r="BB1100" i="1"/>
  <c r="BC1100" i="1" s="1"/>
  <c r="BD1100" i="1" s="1"/>
  <c r="BE1100" i="1" s="1"/>
  <c r="BF1100" i="1" s="1"/>
  <c r="BG1100" i="1" s="1"/>
  <c r="AD531" i="1"/>
  <c r="AE531" i="1" s="1"/>
  <c r="AF531" i="1" s="1"/>
  <c r="AG531" i="1" s="1"/>
  <c r="BH233" i="1"/>
  <c r="BG203" i="1"/>
  <c r="AL636" i="1"/>
  <c r="AU137" i="1"/>
  <c r="AV137" i="1"/>
  <c r="AW137" i="1" s="1"/>
  <c r="AX137" i="1" s="1"/>
  <c r="AY137" i="1" s="1"/>
  <c r="AZ137" i="1" s="1"/>
  <c r="BA137" i="1" s="1"/>
  <c r="BG582" i="1"/>
  <c r="BE58" i="1"/>
  <c r="BF58" i="1" s="1"/>
  <c r="BG58" i="1" s="1"/>
  <c r="AI322" i="1"/>
  <c r="BG882" i="1"/>
  <c r="AE675" i="1"/>
  <c r="AV1004" i="1"/>
  <c r="AB858" i="1"/>
  <c r="AC493" i="1"/>
  <c r="AD493" i="1" s="1"/>
  <c r="AE493" i="1" s="1"/>
  <c r="AF493" i="1" s="1"/>
  <c r="AG493" i="1" s="1"/>
  <c r="AD165" i="1"/>
  <c r="BH102" i="1"/>
  <c r="AU231" i="1"/>
  <c r="AH711" i="1"/>
  <c r="AV845" i="1"/>
  <c r="AB332" i="1"/>
  <c r="BF157" i="1"/>
  <c r="BG157" i="1" s="1"/>
  <c r="AA679" i="1"/>
  <c r="AC269" i="1"/>
  <c r="BG1153" i="1"/>
  <c r="AE1039" i="1"/>
  <c r="AF1039" i="1" s="1"/>
  <c r="AG1039" i="1" s="1"/>
  <c r="AI1016" i="1"/>
  <c r="AK214" i="1"/>
  <c r="AL214" i="1" s="1"/>
  <c r="AM214" i="1" s="1"/>
  <c r="AN214" i="1" s="1"/>
  <c r="AO214" i="1" s="1"/>
  <c r="AP214" i="1" s="1"/>
  <c r="AQ214" i="1" s="1"/>
  <c r="AR214" i="1" s="1"/>
  <c r="AS214" i="1" s="1"/>
  <c r="AT214" i="1" s="1"/>
  <c r="AU393" i="1"/>
  <c r="AB434" i="1"/>
  <c r="AC434" i="1" s="1"/>
  <c r="AD434" i="1" s="1"/>
  <c r="AE434" i="1" s="1"/>
  <c r="AF434" i="1" s="1"/>
  <c r="AG434" i="1" s="1"/>
  <c r="AJ545" i="1"/>
  <c r="AK545" i="1" s="1"/>
  <c r="AE455" i="1"/>
  <c r="AF455" i="1" s="1"/>
  <c r="AG455" i="1" s="1"/>
  <c r="Z210" i="1"/>
  <c r="BE219" i="1"/>
  <c r="AB698" i="1"/>
  <c r="AA612" i="1"/>
  <c r="AS288" i="1"/>
  <c r="AT288" i="1" s="1"/>
  <c r="BG246" i="1"/>
  <c r="BC247" i="1"/>
  <c r="BD247" i="1" s="1"/>
  <c r="BE247" i="1" s="1"/>
  <c r="BF247" i="1" s="1"/>
  <c r="BG247" i="1" s="1"/>
  <c r="AJ735" i="1"/>
  <c r="AK735" i="1" s="1"/>
  <c r="AL735" i="1" s="1"/>
  <c r="AM735" i="1" s="1"/>
  <c r="AN735" i="1" s="1"/>
  <c r="AO735" i="1" s="1"/>
  <c r="AP735" i="1" s="1"/>
  <c r="AQ735" i="1" s="1"/>
  <c r="AR735" i="1" s="1"/>
  <c r="AS735" i="1" s="1"/>
  <c r="AT735" i="1" s="1"/>
  <c r="AI176" i="1"/>
  <c r="AJ176" i="1" s="1"/>
  <c r="AK176" i="1" s="1"/>
  <c r="AL176" i="1" s="1"/>
  <c r="AM176" i="1" s="1"/>
  <c r="AJ1017" i="1"/>
  <c r="AV837" i="1"/>
  <c r="AD566" i="1"/>
  <c r="AF458" i="1"/>
  <c r="AA437" i="1"/>
  <c r="AJ413" i="1"/>
  <c r="AH1018" i="1"/>
  <c r="AG647" i="1"/>
  <c r="BH935" i="1"/>
  <c r="AH277" i="1"/>
  <c r="AF710" i="1"/>
  <c r="AH639" i="1"/>
  <c r="Z778" i="1"/>
  <c r="AD28" i="1"/>
  <c r="AB1277" i="1"/>
  <c r="BG207" i="1"/>
  <c r="AU90" i="1"/>
  <c r="AT1157" i="1"/>
  <c r="AG166" i="1"/>
  <c r="Y800" i="1"/>
  <c r="Z800" i="1" s="1"/>
  <c r="AA800" i="1" s="1"/>
  <c r="BG931" i="1"/>
  <c r="AH632" i="1"/>
  <c r="AD690" i="1"/>
  <c r="AJ338" i="1"/>
  <c r="AK338" i="1" s="1"/>
  <c r="AL338" i="1" s="1"/>
  <c r="AM338" i="1" s="1"/>
  <c r="AN338" i="1" s="1"/>
  <c r="AO338" i="1" s="1"/>
  <c r="AP338" i="1" s="1"/>
  <c r="AQ338" i="1" s="1"/>
  <c r="AR338" i="1" s="1"/>
  <c r="AS338" i="1" s="1"/>
  <c r="AT338" i="1" s="1"/>
  <c r="AF746" i="1"/>
  <c r="Y820" i="1"/>
  <c r="Z820" i="1" s="1"/>
  <c r="AA820" i="1" s="1"/>
  <c r="AB820" i="1" s="1"/>
  <c r="AC820" i="1" s="1"/>
  <c r="AG716" i="1"/>
  <c r="AH725" i="1"/>
  <c r="AY588" i="1"/>
  <c r="AA442" i="1"/>
  <c r="AA1270" i="1"/>
  <c r="BH206" i="1"/>
  <c r="BH889" i="1"/>
  <c r="AF753" i="1"/>
  <c r="AG662" i="1"/>
  <c r="AV1063" i="1"/>
  <c r="AU1063" i="1"/>
  <c r="Y341" i="1"/>
  <c r="Z341" i="1" s="1"/>
  <c r="AA341" i="1" s="1"/>
  <c r="AB341" i="1" s="1"/>
  <c r="BG1138" i="1"/>
  <c r="AT220" i="1"/>
  <c r="AP361" i="1"/>
  <c r="AQ361" i="1" s="1"/>
  <c r="AR361" i="1" s="1"/>
  <c r="AS361" i="1" s="1"/>
  <c r="AT361" i="1" s="1"/>
  <c r="Z1265" i="1"/>
  <c r="AA1265" i="1" s="1"/>
  <c r="AB1265" i="1" s="1"/>
  <c r="AC1265" i="1" s="1"/>
  <c r="AD1265" i="1" s="1"/>
  <c r="AE1265" i="1" s="1"/>
  <c r="AF1265" i="1" s="1"/>
  <c r="AG1265" i="1" s="1"/>
  <c r="AG786" i="1"/>
  <c r="AG352" i="1"/>
  <c r="Y626" i="1"/>
  <c r="Z626" i="1" s="1"/>
  <c r="AA626" i="1" s="1"/>
  <c r="AB626" i="1" s="1"/>
  <c r="AC626" i="1" s="1"/>
  <c r="AD626" i="1" s="1"/>
  <c r="BH245" i="1"/>
  <c r="AG706" i="1"/>
  <c r="BF869" i="1"/>
  <c r="BG869" i="1" s="1"/>
  <c r="BC846" i="1"/>
  <c r="AB1010" i="1"/>
  <c r="AG538" i="1"/>
  <c r="AI193" i="1"/>
  <c r="Y985" i="1"/>
  <c r="Z985" i="1" s="1"/>
  <c r="AA985" i="1" s="1"/>
  <c r="AB438" i="1"/>
  <c r="AC438" i="1" s="1"/>
  <c r="AD438" i="1" s="1"/>
  <c r="AE438" i="1" s="1"/>
  <c r="AG734" i="1"/>
  <c r="BE95" i="1"/>
  <c r="BF95" i="1" s="1"/>
  <c r="BG95" i="1" s="1"/>
  <c r="BE1176" i="1"/>
  <c r="AE782" i="1"/>
  <c r="BH158" i="1"/>
  <c r="BH1112" i="1"/>
  <c r="BH202" i="1"/>
  <c r="BF577" i="1"/>
  <c r="BG577" i="1" s="1"/>
  <c r="AV194" i="1"/>
  <c r="AW194" i="1" s="1"/>
  <c r="AX194" i="1" s="1"/>
  <c r="AY194" i="1" s="1"/>
  <c r="AZ194" i="1" s="1"/>
  <c r="BA194" i="1" s="1"/>
  <c r="BB194" i="1" s="1"/>
  <c r="BC194" i="1" s="1"/>
  <c r="BD194" i="1" s="1"/>
  <c r="BE194" i="1" s="1"/>
  <c r="BF194" i="1" s="1"/>
  <c r="BG194" i="1" s="1"/>
  <c r="AX283" i="1"/>
  <c r="AU1004" i="1"/>
  <c r="AB149" i="1"/>
  <c r="AZ390" i="1"/>
  <c r="AB148" i="1"/>
  <c r="Y1024" i="1"/>
  <c r="Y1211" i="1"/>
  <c r="Z1211" i="1" s="1"/>
  <c r="AA1211" i="1" s="1"/>
  <c r="AB1211" i="1" s="1"/>
  <c r="AC1211" i="1" s="1"/>
  <c r="AD1211" i="1" s="1"/>
  <c r="AE1211" i="1" s="1"/>
  <c r="AF1211" i="1" s="1"/>
  <c r="AG1211" i="1" s="1"/>
  <c r="BG106" i="1"/>
  <c r="AG497" i="1"/>
  <c r="BD479" i="1"/>
  <c r="BE479" i="1" s="1"/>
  <c r="BF98" i="1"/>
  <c r="BF61" i="1"/>
  <c r="BG61" i="1" s="1"/>
  <c r="AW470" i="1"/>
  <c r="AC1217" i="1"/>
  <c r="BG1171" i="1"/>
  <c r="AJ768" i="1"/>
  <c r="AK768" i="1" s="1"/>
  <c r="AJ725" i="1"/>
  <c r="AK725" i="1" s="1"/>
  <c r="AL725" i="1" s="1"/>
  <c r="AM725" i="1" s="1"/>
  <c r="AN725" i="1" s="1"/>
  <c r="AO725" i="1" s="1"/>
  <c r="AP725" i="1" s="1"/>
  <c r="AQ725" i="1" s="1"/>
  <c r="AR725" i="1" s="1"/>
  <c r="AS725" i="1" s="1"/>
  <c r="AT725" i="1" s="1"/>
  <c r="AO218" i="1"/>
  <c r="AG784" i="1"/>
  <c r="BH128" i="1"/>
  <c r="AI403" i="1"/>
  <c r="BH488" i="1"/>
  <c r="AW333" i="1"/>
  <c r="BH874" i="1"/>
  <c r="AP1026" i="1"/>
  <c r="BC290" i="1"/>
  <c r="BD290" i="1" s="1"/>
  <c r="BE290" i="1" s="1"/>
  <c r="BF290" i="1" s="1"/>
  <c r="BG290" i="1" s="1"/>
  <c r="AA549" i="1"/>
  <c r="AB549" i="1" s="1"/>
  <c r="AC549" i="1" s="1"/>
  <c r="AD549" i="1" s="1"/>
  <c r="AE147" i="1"/>
  <c r="AI755" i="1"/>
  <c r="BG49" i="1"/>
  <c r="BF896" i="1"/>
  <c r="BG896" i="1" s="1"/>
  <c r="AD270" i="1"/>
  <c r="AU505" i="1"/>
  <c r="BG463" i="1"/>
  <c r="AU194" i="1"/>
  <c r="BH244" i="1"/>
  <c r="BF50" i="1"/>
  <c r="BH1066" i="1"/>
  <c r="BH51" i="1"/>
  <c r="AF660" i="1"/>
  <c r="AY1060" i="1"/>
  <c r="AV508" i="1"/>
  <c r="AE720" i="1"/>
  <c r="AF720" i="1" s="1"/>
  <c r="AG720" i="1" s="1"/>
  <c r="BG1117" i="1"/>
  <c r="Z1254" i="1"/>
  <c r="AK179" i="1"/>
  <c r="BH1119" i="1"/>
  <c r="AS511" i="1"/>
  <c r="Z423" i="1"/>
  <c r="AA791" i="1"/>
  <c r="Y1241" i="1"/>
  <c r="Z1241" i="1" s="1"/>
  <c r="AA1241" i="1" s="1"/>
  <c r="AB1241" i="1" s="1"/>
  <c r="AC1241" i="1" s="1"/>
  <c r="AD1241" i="1" s="1"/>
  <c r="AE1241" i="1" s="1"/>
  <c r="AF1241" i="1" s="1"/>
  <c r="AG1241" i="1" s="1"/>
  <c r="BD307" i="1"/>
  <c r="AI263" i="1"/>
  <c r="AB1223" i="1"/>
  <c r="AC1223" i="1" s="1"/>
  <c r="AD1223" i="1" s="1"/>
  <c r="AE1223" i="1" s="1"/>
  <c r="AF1223" i="1" s="1"/>
  <c r="AG1223" i="1" s="1"/>
  <c r="AG736" i="1"/>
  <c r="AF642" i="1"/>
  <c r="AG642" i="1" s="1"/>
  <c r="AC990" i="1"/>
  <c r="Z708" i="1"/>
  <c r="BH121" i="1"/>
  <c r="BG75" i="1"/>
  <c r="BE834" i="1"/>
  <c r="BF834" i="1" s="1"/>
  <c r="BG834" i="1" s="1"/>
  <c r="AH704" i="1"/>
  <c r="BG594" i="1"/>
  <c r="AX853" i="1"/>
  <c r="AY853" i="1" s="1"/>
  <c r="BA407" i="1"/>
  <c r="BB407" i="1" s="1"/>
  <c r="BC407" i="1" s="1"/>
  <c r="Z564" i="1"/>
  <c r="AA564" i="1" s="1"/>
  <c r="Y625" i="1"/>
  <c r="Z625" i="1" s="1"/>
  <c r="Y412" i="1"/>
  <c r="Z412" i="1" s="1"/>
  <c r="AA412" i="1" s="1"/>
  <c r="AB412" i="1" s="1"/>
  <c r="AC412" i="1" s="1"/>
  <c r="AD412" i="1" s="1"/>
  <c r="AE412" i="1" s="1"/>
  <c r="AF412" i="1" s="1"/>
  <c r="AG412" i="1" s="1"/>
  <c r="AU508" i="1"/>
  <c r="Y431" i="1"/>
  <c r="Z431" i="1" s="1"/>
  <c r="BG865" i="1"/>
  <c r="BH942" i="1"/>
  <c r="AE638" i="1"/>
  <c r="AF638" i="1" s="1"/>
  <c r="AG638" i="1" s="1"/>
  <c r="AD771" i="1"/>
  <c r="AV517" i="1" l="1"/>
  <c r="BA469" i="1"/>
  <c r="BB469" i="1" s="1"/>
  <c r="AH84" i="1"/>
  <c r="AH36" i="1"/>
  <c r="AI36" i="1"/>
  <c r="AC273" i="1"/>
  <c r="AD273" i="1" s="1"/>
  <c r="AE273" i="1" s="1"/>
  <c r="AF273" i="1" s="1"/>
  <c r="AF1028" i="1"/>
  <c r="AB800" i="1"/>
  <c r="AC800" i="1" s="1"/>
  <c r="AD800" i="1" s="1"/>
  <c r="AG695" i="1"/>
  <c r="AI695" i="1" s="1"/>
  <c r="BH831" i="1"/>
  <c r="BG50" i="1"/>
  <c r="BH50" i="1" s="1"/>
  <c r="BG1094" i="1"/>
  <c r="BH1094" i="1" s="1"/>
  <c r="BA506" i="1"/>
  <c r="BB506" i="1" s="1"/>
  <c r="BC506" i="1" s="1"/>
  <c r="BD506" i="1" s="1"/>
  <c r="BE506" i="1" s="1"/>
  <c r="BF506" i="1" s="1"/>
  <c r="BG506" i="1" s="1"/>
  <c r="AI532" i="1"/>
  <c r="AJ532" i="1" s="1"/>
  <c r="AK532" i="1" s="1"/>
  <c r="AL532" i="1" s="1"/>
  <c r="AM532" i="1" s="1"/>
  <c r="AN532" i="1" s="1"/>
  <c r="AO532" i="1" s="1"/>
  <c r="AP532" i="1" s="1"/>
  <c r="AQ532" i="1" s="1"/>
  <c r="AR532" i="1" s="1"/>
  <c r="AS532" i="1" s="1"/>
  <c r="AT532" i="1" s="1"/>
  <c r="BH199" i="1"/>
  <c r="AH730" i="1"/>
  <c r="BH899" i="1"/>
  <c r="AL217" i="1"/>
  <c r="BD509" i="1"/>
  <c r="BE509" i="1" s="1"/>
  <c r="BF509" i="1" s="1"/>
  <c r="BG509" i="1" s="1"/>
  <c r="AI714" i="1"/>
  <c r="BG1074" i="1"/>
  <c r="BH1074" i="1" s="1"/>
  <c r="AH644" i="1"/>
  <c r="AK177" i="1"/>
  <c r="AL177" i="1" s="1"/>
  <c r="AH19" i="1"/>
  <c r="BG249" i="1"/>
  <c r="AN282" i="1"/>
  <c r="AO282" i="1" s="1"/>
  <c r="AP282" i="1" s="1"/>
  <c r="AU517" i="1"/>
  <c r="AI763" i="1"/>
  <c r="BF1156" i="1"/>
  <c r="AX235" i="1"/>
  <c r="AY235" i="1" s="1"/>
  <c r="AY1056" i="1"/>
  <c r="AZ1056" i="1" s="1"/>
  <c r="AD551" i="1"/>
  <c r="AE551" i="1" s="1"/>
  <c r="BF181" i="1"/>
  <c r="BG181" i="1" s="1"/>
  <c r="Z604" i="1"/>
  <c r="AA604" i="1" s="1"/>
  <c r="AB604" i="1" s="1"/>
  <c r="AB623" i="1"/>
  <c r="AE780" i="1"/>
  <c r="AF780" i="1" s="1"/>
  <c r="AG780" i="1" s="1"/>
  <c r="AU309" i="1"/>
  <c r="AI702" i="1"/>
  <c r="AW1159" i="1"/>
  <c r="AX1159" i="1" s="1"/>
  <c r="AZ1103" i="1"/>
  <c r="BA1103" i="1" s="1"/>
  <c r="BH107" i="1"/>
  <c r="AZ318" i="1"/>
  <c r="AJ764" i="1"/>
  <c r="BG1084" i="1"/>
  <c r="BC1001" i="1"/>
  <c r="BD1001" i="1" s="1"/>
  <c r="BH902" i="1"/>
  <c r="BH449" i="1"/>
  <c r="BH70" i="1"/>
  <c r="AE712" i="1"/>
  <c r="AH762" i="1"/>
  <c r="BD1044" i="1"/>
  <c r="AD803" i="1"/>
  <c r="AE803" i="1" s="1"/>
  <c r="AC1269" i="1"/>
  <c r="AD1269" i="1" s="1"/>
  <c r="AZ514" i="1"/>
  <c r="AC1239" i="1"/>
  <c r="AD813" i="1"/>
  <c r="BA1105" i="1"/>
  <c r="BB1105" i="1" s="1"/>
  <c r="BC1105" i="1" s="1"/>
  <c r="BD1105" i="1" s="1"/>
  <c r="BE1105" i="1" s="1"/>
  <c r="BF1105" i="1" s="1"/>
  <c r="BG1105" i="1" s="1"/>
  <c r="AH412" i="1"/>
  <c r="AH684" i="1"/>
  <c r="AQ855" i="1"/>
  <c r="AR855" i="1" s="1"/>
  <c r="AS855" i="1" s="1"/>
  <c r="AT855" i="1" s="1"/>
  <c r="BG56" i="1"/>
  <c r="AD190" i="1"/>
  <c r="AE190" i="1" s="1"/>
  <c r="AF190" i="1" s="1"/>
  <c r="AG190" i="1" s="1"/>
  <c r="AT585" i="1"/>
  <c r="BF234" i="1"/>
  <c r="AH702" i="1"/>
  <c r="AF547" i="1"/>
  <c r="AJ653" i="1"/>
  <c r="AK653" i="1" s="1"/>
  <c r="AL653" i="1" s="1"/>
  <c r="BH97" i="1"/>
  <c r="AE663" i="1"/>
  <c r="AI447" i="1"/>
  <c r="AJ447" i="1" s="1"/>
  <c r="AH447" i="1"/>
  <c r="AD827" i="1"/>
  <c r="AE827" i="1" s="1"/>
  <c r="AF827" i="1" s="1"/>
  <c r="BH865" i="1"/>
  <c r="BH834" i="1"/>
  <c r="AV591" i="1"/>
  <c r="AU591" i="1"/>
  <c r="AI1260" i="1"/>
  <c r="BH1117" i="1"/>
  <c r="AH1260" i="1"/>
  <c r="BC1102" i="1"/>
  <c r="BD1102" i="1" s="1"/>
  <c r="BE1102" i="1" s="1"/>
  <c r="BF1102" i="1" s="1"/>
  <c r="BG1102" i="1" s="1"/>
  <c r="AE794" i="1"/>
  <c r="AF794" i="1" s="1"/>
  <c r="BG945" i="1"/>
  <c r="AG261" i="1"/>
  <c r="AC264" i="1"/>
  <c r="AD264" i="1" s="1"/>
  <c r="AE264" i="1" s="1"/>
  <c r="AF759" i="1"/>
  <c r="AG759" i="1" s="1"/>
  <c r="Z1024" i="1"/>
  <c r="BG944" i="1"/>
  <c r="AY237" i="1"/>
  <c r="AF769" i="1"/>
  <c r="AG769" i="1" s="1"/>
  <c r="AH769" i="1" s="1"/>
  <c r="BH929" i="1"/>
  <c r="AN843" i="1"/>
  <c r="AO843" i="1" s="1"/>
  <c r="AF782" i="1"/>
  <c r="AG782" i="1" s="1"/>
  <c r="AF286" i="1"/>
  <c r="AI497" i="1"/>
  <c r="AH1039" i="1"/>
  <c r="AR195" i="1"/>
  <c r="AS195" i="1" s="1"/>
  <c r="AT195" i="1" s="1"/>
  <c r="Z802" i="1"/>
  <c r="AA802" i="1" s="1"/>
  <c r="BE298" i="1"/>
  <c r="BF298" i="1" s="1"/>
  <c r="AJ685" i="1"/>
  <c r="AK685" i="1" s="1"/>
  <c r="BH1236" i="1"/>
  <c r="BH153" i="1"/>
  <c r="BF1076" i="1"/>
  <c r="AG752" i="1"/>
  <c r="BH257" i="1"/>
  <c r="AI684" i="1"/>
  <c r="AJ684" i="1" s="1"/>
  <c r="AK684" i="1" s="1"/>
  <c r="AL684" i="1" s="1"/>
  <c r="AM684" i="1" s="1"/>
  <c r="AN684" i="1" s="1"/>
  <c r="AO684" i="1" s="1"/>
  <c r="AP684" i="1" s="1"/>
  <c r="AQ684" i="1" s="1"/>
  <c r="AR684" i="1" s="1"/>
  <c r="AS684" i="1" s="1"/>
  <c r="AT684" i="1" s="1"/>
  <c r="AU214" i="1"/>
  <c r="AG756" i="1"/>
  <c r="AI719" i="1"/>
  <c r="BA1053" i="1"/>
  <c r="BB1053" i="1" s="1"/>
  <c r="BC1053" i="1" s="1"/>
  <c r="BD1053" i="1" s="1"/>
  <c r="BE1053" i="1" s="1"/>
  <c r="BF1053" i="1" s="1"/>
  <c r="BG1053" i="1" s="1"/>
  <c r="AU1159" i="1"/>
  <c r="BH888" i="1"/>
  <c r="BG482" i="1"/>
  <c r="BE838" i="1"/>
  <c r="AI412" i="1"/>
  <c r="AQ703" i="1"/>
  <c r="AZ393" i="1"/>
  <c r="BA393" i="1" s="1"/>
  <c r="BB393" i="1" s="1"/>
  <c r="BC393" i="1" s="1"/>
  <c r="BD393" i="1" s="1"/>
  <c r="BE393" i="1" s="1"/>
  <c r="BF393" i="1" s="1"/>
  <c r="BG393" i="1" s="1"/>
  <c r="AH538" i="1"/>
  <c r="BH1100" i="1"/>
  <c r="BH878" i="1"/>
  <c r="BH204" i="1"/>
  <c r="AE616" i="1"/>
  <c r="AF616" i="1" s="1"/>
  <c r="AG616" i="1" s="1"/>
  <c r="BG1156" i="1"/>
  <c r="AW521" i="1"/>
  <c r="BH1077" i="1"/>
  <c r="AH665" i="1"/>
  <c r="AZ242" i="1"/>
  <c r="BE522" i="1"/>
  <c r="BF522" i="1" s="1"/>
  <c r="BG522" i="1" s="1"/>
  <c r="AK696" i="1"/>
  <c r="AX45" i="1"/>
  <c r="AY45" i="1" s="1"/>
  <c r="AG569" i="1"/>
  <c r="AI569" i="1" s="1"/>
  <c r="AH682" i="1"/>
  <c r="AU288" i="1"/>
  <c r="AH720" i="1"/>
  <c r="AH680" i="1"/>
  <c r="AV96" i="1"/>
  <c r="AG540" i="1"/>
  <c r="AI540" i="1" s="1"/>
  <c r="BH833" i="1"/>
  <c r="BC197" i="1"/>
  <c r="BD197" i="1" s="1"/>
  <c r="BE197" i="1" s="1"/>
  <c r="BF197" i="1" s="1"/>
  <c r="BG197" i="1" s="1"/>
  <c r="AC87" i="1"/>
  <c r="AJ526" i="1"/>
  <c r="AK526" i="1" s="1"/>
  <c r="AJ164" i="1"/>
  <c r="AK215" i="1"/>
  <c r="AL215" i="1" s="1"/>
  <c r="AM215" i="1" s="1"/>
  <c r="AN215" i="1" s="1"/>
  <c r="AO215" i="1" s="1"/>
  <c r="AP215" i="1" s="1"/>
  <c r="AQ215" i="1" s="1"/>
  <c r="AR215" i="1" s="1"/>
  <c r="AS215" i="1" s="1"/>
  <c r="AT215" i="1" s="1"/>
  <c r="AI766" i="1"/>
  <c r="AH766" i="1"/>
  <c r="AE992" i="1"/>
  <c r="AF992" i="1" s="1"/>
  <c r="AG992" i="1" s="1"/>
  <c r="BH1174" i="1"/>
  <c r="BA1054" i="1"/>
  <c r="BB1054" i="1" s="1"/>
  <c r="BC1054" i="1" s="1"/>
  <c r="BD1054" i="1" s="1"/>
  <c r="BE1054" i="1" s="1"/>
  <c r="BF1054" i="1" s="1"/>
  <c r="BG1054" i="1" s="1"/>
  <c r="BC1058" i="1"/>
  <c r="BD1058" i="1" s="1"/>
  <c r="BE1058" i="1" s="1"/>
  <c r="BF1058" i="1" s="1"/>
  <c r="BG1058" i="1" s="1"/>
  <c r="AI720" i="1"/>
  <c r="AH705" i="1"/>
  <c r="AU521" i="1"/>
  <c r="AC673" i="1"/>
  <c r="AD673" i="1" s="1"/>
  <c r="AE673" i="1" s="1"/>
  <c r="AF673" i="1" s="1"/>
  <c r="AG673" i="1" s="1"/>
  <c r="BH69" i="1"/>
  <c r="BD310" i="1"/>
  <c r="BE310" i="1" s="1"/>
  <c r="BF310" i="1" s="1"/>
  <c r="AC174" i="1"/>
  <c r="AD174" i="1" s="1"/>
  <c r="AI682" i="1"/>
  <c r="AT1045" i="1"/>
  <c r="AZ1046" i="1"/>
  <c r="BA1046" i="1" s="1"/>
  <c r="BB1046" i="1" s="1"/>
  <c r="BC1046" i="1" s="1"/>
  <c r="BD1046" i="1" s="1"/>
  <c r="AU96" i="1"/>
  <c r="AH535" i="1"/>
  <c r="AH1241" i="1"/>
  <c r="AY312" i="1"/>
  <c r="AZ312" i="1" s="1"/>
  <c r="BA312" i="1" s="1"/>
  <c r="BB312" i="1" s="1"/>
  <c r="BC312" i="1" s="1"/>
  <c r="BD312" i="1" s="1"/>
  <c r="BE312" i="1" s="1"/>
  <c r="BF312" i="1" s="1"/>
  <c r="BG312" i="1" s="1"/>
  <c r="AH444" i="1"/>
  <c r="AB339" i="1"/>
  <c r="BD407" i="1"/>
  <c r="BE407" i="1" s="1"/>
  <c r="BF407" i="1" s="1"/>
  <c r="AC341" i="1"/>
  <c r="AD341" i="1" s="1"/>
  <c r="AE341" i="1" s="1"/>
  <c r="AF341" i="1" s="1"/>
  <c r="AG341" i="1" s="1"/>
  <c r="AU512" i="1"/>
  <c r="AH772" i="1"/>
  <c r="BF1048" i="1"/>
  <c r="BG1048" i="1" s="1"/>
  <c r="AH719" i="1"/>
  <c r="AF528" i="1"/>
  <c r="AG528" i="1" s="1"/>
  <c r="AE997" i="1"/>
  <c r="AH714" i="1"/>
  <c r="AX836" i="1"/>
  <c r="AY836" i="1" s="1"/>
  <c r="AZ836" i="1" s="1"/>
  <c r="BA836" i="1" s="1"/>
  <c r="BB836" i="1" s="1"/>
  <c r="BC836" i="1" s="1"/>
  <c r="BH253" i="1"/>
  <c r="BH1113" i="1"/>
  <c r="AV89" i="1"/>
  <c r="AU89" i="1"/>
  <c r="AU848" i="1"/>
  <c r="AD641" i="1"/>
  <c r="AE641" i="1" s="1"/>
  <c r="AF641" i="1" s="1"/>
  <c r="AG641" i="1" s="1"/>
  <c r="AA805" i="1"/>
  <c r="AE534" i="1"/>
  <c r="BH52" i="1"/>
  <c r="AV366" i="1"/>
  <c r="AH724" i="1"/>
  <c r="AG798" i="1"/>
  <c r="AG443" i="1"/>
  <c r="AI443" i="1" s="1"/>
  <c r="AW292" i="1"/>
  <c r="AX292" i="1" s="1"/>
  <c r="AY292" i="1" s="1"/>
  <c r="AZ292" i="1" s="1"/>
  <c r="BA292" i="1" s="1"/>
  <c r="BB292" i="1" s="1"/>
  <c r="BC292" i="1" s="1"/>
  <c r="BD292" i="1" s="1"/>
  <c r="BE292" i="1" s="1"/>
  <c r="BF292" i="1" s="1"/>
  <c r="BG292" i="1" s="1"/>
  <c r="BH1132" i="1"/>
  <c r="BH506" i="1"/>
  <c r="AL503" i="1"/>
  <c r="BH247" i="1"/>
  <c r="Z739" i="1"/>
  <c r="AH971" i="1"/>
  <c r="AF1000" i="1"/>
  <c r="AG1000" i="1" s="1"/>
  <c r="AF650" i="1"/>
  <c r="AG650" i="1" s="1"/>
  <c r="BA859" i="1"/>
  <c r="AP374" i="1"/>
  <c r="AH978" i="1"/>
  <c r="AE731" i="1"/>
  <c r="AA629" i="1"/>
  <c r="AC43" i="1"/>
  <c r="AD43" i="1" s="1"/>
  <c r="BF48" i="1"/>
  <c r="BG48" i="1" s="1"/>
  <c r="BB473" i="1"/>
  <c r="AH1211" i="1"/>
  <c r="BC226" i="1"/>
  <c r="AA792" i="1"/>
  <c r="AH776" i="1"/>
  <c r="AG723" i="1"/>
  <c r="BD227" i="1"/>
  <c r="BC198" i="1"/>
  <c r="AH164" i="1"/>
  <c r="BH254" i="1"/>
  <c r="AV529" i="1"/>
  <c r="AU338" i="1"/>
  <c r="AF620" i="1"/>
  <c r="AG620" i="1" s="1"/>
  <c r="AF347" i="1"/>
  <c r="AG347" i="1" s="1"/>
  <c r="AF631" i="1"/>
  <c r="AU529" i="1"/>
  <c r="AE701" i="1"/>
  <c r="AF37" i="1"/>
  <c r="AF44" i="1"/>
  <c r="AG44" i="1" s="1"/>
  <c r="Z163" i="1"/>
  <c r="AA163" i="1" s="1"/>
  <c r="AB163" i="1" s="1"/>
  <c r="AC163" i="1" s="1"/>
  <c r="AD163" i="1" s="1"/>
  <c r="AE163" i="1" s="1"/>
  <c r="AF163" i="1" s="1"/>
  <c r="AG163" i="1" s="1"/>
  <c r="AY238" i="1"/>
  <c r="AK852" i="1"/>
  <c r="AH770" i="1"/>
  <c r="AF548" i="1"/>
  <c r="AG548" i="1" s="1"/>
  <c r="AD861" i="1"/>
  <c r="AE861" i="1" s="1"/>
  <c r="AF861" i="1" s="1"/>
  <c r="AG861" i="1" s="1"/>
  <c r="AR295" i="1"/>
  <c r="AI724" i="1"/>
  <c r="BH1070" i="1"/>
  <c r="AD670" i="1"/>
  <c r="AD676" i="1"/>
  <c r="AE676" i="1" s="1"/>
  <c r="AF676" i="1" s="1"/>
  <c r="AG676" i="1" s="1"/>
  <c r="AG212" i="1"/>
  <c r="AH212" i="1" s="1"/>
  <c r="AC149" i="1"/>
  <c r="AZ313" i="1"/>
  <c r="BA313" i="1" s="1"/>
  <c r="BB313" i="1" s="1"/>
  <c r="BC313" i="1" s="1"/>
  <c r="BD313" i="1" s="1"/>
  <c r="BE313" i="1" s="1"/>
  <c r="BF313" i="1" s="1"/>
  <c r="BG313" i="1" s="1"/>
  <c r="BG319" i="1"/>
  <c r="AE549" i="1"/>
  <c r="AF549" i="1" s="1"/>
  <c r="AG549" i="1" s="1"/>
  <c r="AA625" i="1"/>
  <c r="AB625" i="1" s="1"/>
  <c r="AC625" i="1" s="1"/>
  <c r="AD625" i="1" s="1"/>
  <c r="AE625" i="1" s="1"/>
  <c r="AZ853" i="1"/>
  <c r="BA853" i="1" s="1"/>
  <c r="BB853" i="1" s="1"/>
  <c r="BC853" i="1" s="1"/>
  <c r="BD853" i="1" s="1"/>
  <c r="BE853" i="1" s="1"/>
  <c r="BF853" i="1" s="1"/>
  <c r="BG853" i="1" s="1"/>
  <c r="AD820" i="1"/>
  <c r="AE690" i="1"/>
  <c r="AF690" i="1" s="1"/>
  <c r="AG690" i="1" s="1"/>
  <c r="AH773" i="1"/>
  <c r="BH160" i="1"/>
  <c r="BH948" i="1"/>
  <c r="AH1031" i="1"/>
  <c r="AU315" i="1"/>
  <c r="BH576" i="1"/>
  <c r="AE21" i="1"/>
  <c r="AF21" i="1" s="1"/>
  <c r="AG21" i="1" s="1"/>
  <c r="BH1095" i="1"/>
  <c r="AI665" i="1"/>
  <c r="AH672" i="1"/>
  <c r="BB1047" i="1"/>
  <c r="BC1047" i="1" s="1"/>
  <c r="BD1047" i="1" s="1"/>
  <c r="BE1047" i="1" s="1"/>
  <c r="BF1047" i="1" s="1"/>
  <c r="BG1047" i="1" s="1"/>
  <c r="AF438" i="1"/>
  <c r="AG438" i="1" s="1"/>
  <c r="AI711" i="1"/>
  <c r="AH674" i="1"/>
  <c r="BH1120" i="1"/>
  <c r="BH896" i="1"/>
  <c r="AI444" i="1"/>
  <c r="AH348" i="1"/>
  <c r="AL545" i="1"/>
  <c r="AM545" i="1" s="1"/>
  <c r="AN545" i="1" s="1"/>
  <c r="AO545" i="1" s="1"/>
  <c r="AP545" i="1" s="1"/>
  <c r="AQ545" i="1" s="1"/>
  <c r="AR545" i="1" s="1"/>
  <c r="AS545" i="1" s="1"/>
  <c r="AT545" i="1" s="1"/>
  <c r="AI762" i="1"/>
  <c r="AV288" i="1"/>
  <c r="AH1003" i="1"/>
  <c r="AI726" i="1"/>
  <c r="BH467" i="1"/>
  <c r="BH1115" i="1"/>
  <c r="BH471" i="1"/>
  <c r="BH58" i="1"/>
  <c r="AH493" i="1"/>
  <c r="AH722" i="1"/>
  <c r="AV309" i="1"/>
  <c r="BE1160" i="1"/>
  <c r="BF1160" i="1" s="1"/>
  <c r="BG1160" i="1" s="1"/>
  <c r="BF230" i="1"/>
  <c r="BG230" i="1" s="1"/>
  <c r="BC1049" i="1"/>
  <c r="BD1049" i="1" s="1"/>
  <c r="BE1049" i="1" s="1"/>
  <c r="BF1049" i="1" s="1"/>
  <c r="BG1049" i="1" s="1"/>
  <c r="AQ745" i="1"/>
  <c r="AR745" i="1" s="1"/>
  <c r="AS745" i="1" s="1"/>
  <c r="AT745" i="1" s="1"/>
  <c r="AH648" i="1"/>
  <c r="AC698" i="1"/>
  <c r="AD698" i="1" s="1"/>
  <c r="AE698" i="1" s="1"/>
  <c r="AF698" i="1" s="1"/>
  <c r="AG698" i="1" s="1"/>
  <c r="Y808" i="1"/>
  <c r="Y145" i="1"/>
  <c r="Y558" i="1"/>
  <c r="AF675" i="1"/>
  <c r="AG675" i="1" s="1"/>
  <c r="AG979" i="1"/>
  <c r="AH979" i="1" s="1"/>
  <c r="AU1281" i="1"/>
  <c r="AJ730" i="1"/>
  <c r="BH156" i="1"/>
  <c r="AU1080" i="1"/>
  <c r="AG456" i="1"/>
  <c r="AB809" i="1"/>
  <c r="AH733" i="1"/>
  <c r="AU568" i="1"/>
  <c r="BG864" i="1"/>
  <c r="AJ812" i="1"/>
  <c r="AB1251" i="1"/>
  <c r="BH1064" i="1"/>
  <c r="AH860" i="1"/>
  <c r="AF671" i="1"/>
  <c r="AG671" i="1" s="1"/>
  <c r="AH647" i="1"/>
  <c r="AT590" i="1"/>
  <c r="AA778" i="1"/>
  <c r="AH497" i="1"/>
  <c r="AY283" i="1"/>
  <c r="AZ592" i="1"/>
  <c r="AG746" i="1"/>
  <c r="Z453" i="1"/>
  <c r="AT371" i="1"/>
  <c r="AV231" i="1"/>
  <c r="BH882" i="1"/>
  <c r="BB137" i="1"/>
  <c r="BC137" i="1" s="1"/>
  <c r="BD137" i="1" s="1"/>
  <c r="BE137" i="1" s="1"/>
  <c r="BF137" i="1" s="1"/>
  <c r="BG137" i="1" s="1"/>
  <c r="AI175" i="1"/>
  <c r="AJ969" i="1"/>
  <c r="AK969" i="1" s="1"/>
  <c r="AH692" i="1"/>
  <c r="AY1052" i="1"/>
  <c r="AJ397" i="1"/>
  <c r="AA25" i="1"/>
  <c r="AB25" i="1" s="1"/>
  <c r="AH732" i="1"/>
  <c r="AQ998" i="1"/>
  <c r="AR998" i="1" s="1"/>
  <c r="AS998" i="1" s="1"/>
  <c r="AT998" i="1" s="1"/>
  <c r="AI765" i="1"/>
  <c r="BH116" i="1"/>
  <c r="AG396" i="1"/>
  <c r="AB795" i="1"/>
  <c r="AI572" i="1"/>
  <c r="AV297" i="1"/>
  <c r="AD851" i="1"/>
  <c r="AE851" i="1" s="1"/>
  <c r="AF851" i="1" s="1"/>
  <c r="AG851" i="1" s="1"/>
  <c r="Z628" i="1"/>
  <c r="AJ457" i="1"/>
  <c r="AJ651" i="1"/>
  <c r="AD1217" i="1"/>
  <c r="AB550" i="1"/>
  <c r="AK172" i="1"/>
  <c r="AJ570" i="1"/>
  <c r="AV214" i="1"/>
  <c r="AH1223" i="1"/>
  <c r="AP218" i="1"/>
  <c r="AQ218" i="1" s="1"/>
  <c r="AR218" i="1" s="1"/>
  <c r="AS218" i="1" s="1"/>
  <c r="AT218" i="1" s="1"/>
  <c r="AL768" i="1"/>
  <c r="AM768" i="1" s="1"/>
  <c r="AN768" i="1" s="1"/>
  <c r="AO768" i="1" s="1"/>
  <c r="AP768" i="1" s="1"/>
  <c r="AQ768" i="1" s="1"/>
  <c r="AR768" i="1" s="1"/>
  <c r="AS768" i="1" s="1"/>
  <c r="AT768" i="1" s="1"/>
  <c r="BF479" i="1"/>
  <c r="BG479" i="1" s="1"/>
  <c r="AC148" i="1"/>
  <c r="AD148" i="1" s="1"/>
  <c r="Y758" i="1"/>
  <c r="AH786" i="1"/>
  <c r="BH1138" i="1"/>
  <c r="AW1161" i="1"/>
  <c r="BA1006" i="1"/>
  <c r="AG710" i="1"/>
  <c r="AA688" i="1"/>
  <c r="AA262" i="1"/>
  <c r="AC858" i="1"/>
  <c r="AD858" i="1" s="1"/>
  <c r="AE858" i="1" s="1"/>
  <c r="AF858" i="1" s="1"/>
  <c r="AG858" i="1" s="1"/>
  <c r="AH175" i="1"/>
  <c r="Y605" i="1"/>
  <c r="Y749" i="1"/>
  <c r="AF495" i="1"/>
  <c r="AG495" i="1" s="1"/>
  <c r="AF664" i="1"/>
  <c r="BH1130" i="1"/>
  <c r="Y1288" i="1"/>
  <c r="AI776" i="1"/>
  <c r="AV512" i="1"/>
  <c r="AB327" i="1"/>
  <c r="AH645" i="1"/>
  <c r="AH691" i="1"/>
  <c r="AU316" i="1"/>
  <c r="AI772" i="1"/>
  <c r="AJ744" i="1"/>
  <c r="Y1234" i="1"/>
  <c r="BH472" i="1"/>
  <c r="AH1043" i="1"/>
  <c r="Z561" i="1"/>
  <c r="BH1040" i="1"/>
  <c r="BH57" i="1"/>
  <c r="AC332" i="1"/>
  <c r="AD332" i="1" s="1"/>
  <c r="AE332" i="1" s="1"/>
  <c r="BB1101" i="1"/>
  <c r="Y1247" i="1"/>
  <c r="AI1039" i="1"/>
  <c r="AW1059" i="1"/>
  <c r="AE566" i="1"/>
  <c r="AF566" i="1" s="1"/>
  <c r="AG566" i="1" s="1"/>
  <c r="AT511" i="1"/>
  <c r="Y602" i="1"/>
  <c r="BH290" i="1"/>
  <c r="AB564" i="1"/>
  <c r="AC564" i="1" s="1"/>
  <c r="AD564" i="1" s="1"/>
  <c r="AE564" i="1" s="1"/>
  <c r="Y1258" i="1"/>
  <c r="AB981" i="1"/>
  <c r="Y267" i="1"/>
  <c r="AW1079" i="1"/>
  <c r="AI773" i="1"/>
  <c r="AM636" i="1"/>
  <c r="AN636" i="1" s="1"/>
  <c r="AO636" i="1" s="1"/>
  <c r="AP636" i="1" s="1"/>
  <c r="AQ636" i="1" s="1"/>
  <c r="AR636" i="1" s="1"/>
  <c r="AS636" i="1" s="1"/>
  <c r="AT636" i="1" s="1"/>
  <c r="AE796" i="1"/>
  <c r="AF796" i="1" s="1"/>
  <c r="AG796" i="1" s="1"/>
  <c r="Y976" i="1"/>
  <c r="AC740" i="1"/>
  <c r="Y826" i="1"/>
  <c r="AU567" i="1"/>
  <c r="AO377" i="1"/>
  <c r="AP377" i="1" s="1"/>
  <c r="AQ377" i="1" s="1"/>
  <c r="AR377" i="1" s="1"/>
  <c r="AS377" i="1" s="1"/>
  <c r="AT377" i="1" s="1"/>
  <c r="AG445" i="1"/>
  <c r="Y606" i="1"/>
  <c r="AZ587" i="1"/>
  <c r="BA587" i="1" s="1"/>
  <c r="BB587" i="1" s="1"/>
  <c r="AE761" i="1"/>
  <c r="AF761" i="1" s="1"/>
  <c r="AG761" i="1" s="1"/>
  <c r="AI971" i="1"/>
  <c r="AW336" i="1"/>
  <c r="Y335" i="1"/>
  <c r="AJ974" i="1"/>
  <c r="AA554" i="1"/>
  <c r="Y779" i="1"/>
  <c r="Y973" i="1"/>
  <c r="Z546" i="1"/>
  <c r="AV301" i="1"/>
  <c r="AU299" i="1"/>
  <c r="BH65" i="1"/>
  <c r="Y416" i="1"/>
  <c r="AV532" i="1"/>
  <c r="AU532" i="1"/>
  <c r="BH1097" i="1"/>
  <c r="BF219" i="1"/>
  <c r="BG219" i="1" s="1"/>
  <c r="Y422" i="1"/>
  <c r="Y383" i="1"/>
  <c r="AC611" i="1"/>
  <c r="AO1019" i="1"/>
  <c r="AG781" i="1"/>
  <c r="Y556" i="1"/>
  <c r="BH466" i="1"/>
  <c r="AX847" i="1"/>
  <c r="AY847" i="1" s="1"/>
  <c r="AK192" i="1"/>
  <c r="AL192" i="1" s="1"/>
  <c r="AM192" i="1" s="1"/>
  <c r="Z562" i="1"/>
  <c r="AH751" i="1"/>
  <c r="AU93" i="1"/>
  <c r="AF743" i="1"/>
  <c r="AJ448" i="1"/>
  <c r="BH580" i="1"/>
  <c r="AB1243" i="1"/>
  <c r="AC1243" i="1" s="1"/>
  <c r="AD1243" i="1" s="1"/>
  <c r="AE1243" i="1" s="1"/>
  <c r="AE1274" i="1"/>
  <c r="AF1274" i="1" s="1"/>
  <c r="AG1274" i="1" s="1"/>
  <c r="BH182" i="1"/>
  <c r="Y401" i="1"/>
  <c r="AI982" i="1"/>
  <c r="Y429" i="1"/>
  <c r="AI704" i="1"/>
  <c r="AI541" i="1"/>
  <c r="Y1246" i="1"/>
  <c r="AE626" i="1"/>
  <c r="AF626" i="1" s="1"/>
  <c r="AB442" i="1"/>
  <c r="AC442" i="1" s="1"/>
  <c r="AD442" i="1" s="1"/>
  <c r="AE442" i="1" s="1"/>
  <c r="AF442" i="1" s="1"/>
  <c r="AG442" i="1" s="1"/>
  <c r="AB437" i="1"/>
  <c r="AG458" i="1"/>
  <c r="Y1231" i="1"/>
  <c r="AI692" i="1"/>
  <c r="AI19" i="1"/>
  <c r="AI1031" i="1"/>
  <c r="AV634" i="1"/>
  <c r="BH901" i="1"/>
  <c r="BG885" i="1"/>
  <c r="AC1214" i="1"/>
  <c r="Y622" i="1"/>
  <c r="AF454" i="1"/>
  <c r="AG454" i="1" s="1"/>
  <c r="AI1223" i="1"/>
  <c r="BE991" i="1"/>
  <c r="BF991" i="1" s="1"/>
  <c r="BG991" i="1" s="1"/>
  <c r="BH991" i="1" s="1"/>
  <c r="AH775" i="1"/>
  <c r="AB985" i="1"/>
  <c r="AC1010" i="1"/>
  <c r="AD1010" i="1" s="1"/>
  <c r="AE1010" i="1" s="1"/>
  <c r="AF1010" i="1" s="1"/>
  <c r="Z1226" i="1"/>
  <c r="AM178" i="1"/>
  <c r="AH662" i="1"/>
  <c r="Y728" i="1"/>
  <c r="AV90" i="1"/>
  <c r="AC1277" i="1"/>
  <c r="AD269" i="1"/>
  <c r="AE269" i="1" s="1"/>
  <c r="AF269" i="1" s="1"/>
  <c r="AG269" i="1" s="1"/>
  <c r="AB679" i="1"/>
  <c r="AC679" i="1" s="1"/>
  <c r="AD679" i="1" s="1"/>
  <c r="AE679" i="1" s="1"/>
  <c r="AF679" i="1" s="1"/>
  <c r="AG679" i="1" s="1"/>
  <c r="BH203" i="1"/>
  <c r="BG486" i="1"/>
  <c r="AG553" i="1"/>
  <c r="AX293" i="1"/>
  <c r="AY293" i="1" s="1"/>
  <c r="AC960" i="1"/>
  <c r="AI654" i="1"/>
  <c r="BH1090" i="1"/>
  <c r="AV1158" i="1"/>
  <c r="AZ841" i="1"/>
  <c r="AH750" i="1"/>
  <c r="BH1187" i="1"/>
  <c r="Y818" i="1"/>
  <c r="AA788" i="1"/>
  <c r="AI706" i="1"/>
  <c r="BH207" i="1"/>
  <c r="Y424" i="1"/>
  <c r="Y419" i="1"/>
  <c r="AJ614" i="1"/>
  <c r="AC814" i="1"/>
  <c r="AI978" i="1"/>
  <c r="BH1093" i="1"/>
  <c r="AG351" i="1"/>
  <c r="AH225" i="1"/>
  <c r="Y815" i="1"/>
  <c r="AE771" i="1"/>
  <c r="AF771" i="1" s="1"/>
  <c r="AG771" i="1" s="1"/>
  <c r="Y617" i="1"/>
  <c r="AV505" i="1"/>
  <c r="AH642" i="1"/>
  <c r="Y323" i="1"/>
  <c r="AD990" i="1"/>
  <c r="AE990" i="1" s="1"/>
  <c r="Y1036" i="1"/>
  <c r="AB1270" i="1"/>
  <c r="AE28" i="1"/>
  <c r="BH246" i="1"/>
  <c r="AA168" i="1"/>
  <c r="BA829" i="1"/>
  <c r="AN358" i="1"/>
  <c r="AO358" i="1" s="1"/>
  <c r="AP358" i="1" s="1"/>
  <c r="AQ358" i="1" s="1"/>
  <c r="AR358" i="1" s="1"/>
  <c r="AS358" i="1" s="1"/>
  <c r="AT358" i="1" s="1"/>
  <c r="AC822" i="1"/>
  <c r="AD822" i="1" s="1"/>
  <c r="AE822" i="1" s="1"/>
  <c r="AF822" i="1" s="1"/>
  <c r="AG822" i="1" s="1"/>
  <c r="AD689" i="1"/>
  <c r="Y260" i="1"/>
  <c r="AJ968" i="1"/>
  <c r="AV599" i="1"/>
  <c r="AH706" i="1"/>
  <c r="AF681" i="1"/>
  <c r="AG681" i="1" s="1"/>
  <c r="AH681" i="1" s="1"/>
  <c r="AI191" i="1"/>
  <c r="AH785" i="1"/>
  <c r="AH741" i="1"/>
  <c r="BH462" i="1"/>
  <c r="AW1051" i="1"/>
  <c r="BH465" i="1"/>
  <c r="AI277" i="1"/>
  <c r="AY232" i="1"/>
  <c r="BH578" i="1"/>
  <c r="AI1241" i="1"/>
  <c r="AH638" i="1"/>
  <c r="BH463" i="1"/>
  <c r="AI770" i="1"/>
  <c r="AA428" i="1"/>
  <c r="AA423" i="1"/>
  <c r="Z668" i="1"/>
  <c r="AF147" i="1"/>
  <c r="AK603" i="1"/>
  <c r="BH577" i="1"/>
  <c r="AY1062" i="1"/>
  <c r="AH1265" i="1"/>
  <c r="AB612" i="1"/>
  <c r="Y709" i="1"/>
  <c r="Y610" i="1"/>
  <c r="AU844" i="1"/>
  <c r="AA738" i="1"/>
  <c r="AV848" i="1"/>
  <c r="BB1057" i="1"/>
  <c r="AB1283" i="1"/>
  <c r="AJ225" i="1"/>
  <c r="AA343" i="1"/>
  <c r="BH949" i="1"/>
  <c r="AD213" i="1"/>
  <c r="AE213" i="1" s="1"/>
  <c r="AF213" i="1" s="1"/>
  <c r="AG213" i="1" s="1"/>
  <c r="Y987" i="1"/>
  <c r="AJ639" i="1"/>
  <c r="Z699" i="1"/>
  <c r="Y146" i="1"/>
  <c r="AC623" i="1"/>
  <c r="BH61" i="1"/>
  <c r="AU725" i="1"/>
  <c r="AV38" i="1"/>
  <c r="BE307" i="1"/>
  <c r="BF307" i="1" s="1"/>
  <c r="BG307" i="1" s="1"/>
  <c r="BH194" i="1"/>
  <c r="Y659" i="1"/>
  <c r="AI1265" i="1"/>
  <c r="AI1018" i="1"/>
  <c r="AH455" i="1"/>
  <c r="BH157" i="1"/>
  <c r="AD801" i="1"/>
  <c r="Y1038" i="1"/>
  <c r="BH932" i="1"/>
  <c r="AC633" i="1"/>
  <c r="AH742" i="1"/>
  <c r="BH1145" i="1"/>
  <c r="Z970" i="1"/>
  <c r="Y557" i="1"/>
  <c r="AH353" i="1"/>
  <c r="BH918" i="1"/>
  <c r="AU854" i="1"/>
  <c r="AH502" i="1"/>
  <c r="Y1286" i="1"/>
  <c r="AH700" i="1"/>
  <c r="AI756" i="1"/>
  <c r="Z1229" i="1"/>
  <c r="BH575" i="1"/>
  <c r="BH868" i="1"/>
  <c r="AH635" i="1"/>
  <c r="BH60" i="1"/>
  <c r="Y790" i="1"/>
  <c r="AF729" i="1"/>
  <c r="AH695" i="1"/>
  <c r="Y11" i="1"/>
  <c r="BH1170" i="1"/>
  <c r="AJ821" i="1"/>
  <c r="AA340" i="1"/>
  <c r="AL356" i="1"/>
  <c r="BH941" i="1"/>
  <c r="BH931" i="1"/>
  <c r="Y1263" i="1"/>
  <c r="BH1171" i="1"/>
  <c r="AU1157" i="1"/>
  <c r="AC380" i="1"/>
  <c r="AD380" i="1" s="1"/>
  <c r="AE380" i="1" s="1"/>
  <c r="AF661" i="1"/>
  <c r="AG661" i="1" s="1"/>
  <c r="Y607" i="1"/>
  <c r="AN176" i="1"/>
  <c r="AO176" i="1" s="1"/>
  <c r="AP176" i="1" s="1"/>
  <c r="Y22" i="1"/>
  <c r="BH1153" i="1"/>
  <c r="AH531" i="1"/>
  <c r="BH1089" i="1"/>
  <c r="AH530" i="1"/>
  <c r="AV138" i="1"/>
  <c r="AA563" i="1"/>
  <c r="AG713" i="1"/>
  <c r="Y967" i="1"/>
  <c r="Y425" i="1"/>
  <c r="Y325" i="1"/>
  <c r="BG879" i="1"/>
  <c r="AJ359" i="1"/>
  <c r="BG71" i="1"/>
  <c r="AH446" i="1"/>
  <c r="AZ588" i="1"/>
  <c r="BA588" i="1" s="1"/>
  <c r="BB588" i="1" s="1"/>
  <c r="BC588" i="1" s="1"/>
  <c r="BD588" i="1" s="1"/>
  <c r="BE588" i="1" s="1"/>
  <c r="BF588" i="1" s="1"/>
  <c r="BG588" i="1" s="1"/>
  <c r="AI635" i="1"/>
  <c r="AI535" i="1"/>
  <c r="AA1009" i="1"/>
  <c r="BA241" i="1"/>
  <c r="BB241" i="1" s="1"/>
  <c r="BC241" i="1" s="1"/>
  <c r="BD241" i="1" s="1"/>
  <c r="BE241" i="1" s="1"/>
  <c r="BF241" i="1" s="1"/>
  <c r="BG241" i="1" s="1"/>
  <c r="Y1221" i="1"/>
  <c r="AG660" i="1"/>
  <c r="Y975" i="1"/>
  <c r="Y810" i="1"/>
  <c r="AQ1026" i="1"/>
  <c r="AH529" i="1"/>
  <c r="AB324" i="1"/>
  <c r="BG98" i="1"/>
  <c r="AD619" i="1"/>
  <c r="BA390" i="1"/>
  <c r="BB390" i="1" s="1"/>
  <c r="BC390" i="1" s="1"/>
  <c r="BD390" i="1" s="1"/>
  <c r="BE390" i="1" s="1"/>
  <c r="BF390" i="1" s="1"/>
  <c r="BG390" i="1" s="1"/>
  <c r="BD846" i="1"/>
  <c r="AZ304" i="1"/>
  <c r="AU361" i="1"/>
  <c r="Y452" i="1"/>
  <c r="AG753" i="1"/>
  <c r="AD435" i="1"/>
  <c r="Y409" i="1"/>
  <c r="Y678" i="1"/>
  <c r="AA824" i="1"/>
  <c r="Y1248" i="1"/>
  <c r="AA658" i="1"/>
  <c r="BH839" i="1"/>
  <c r="Y14" i="1"/>
  <c r="AC823" i="1"/>
  <c r="AF426" i="1"/>
  <c r="AA559" i="1"/>
  <c r="Y31" i="1"/>
  <c r="Y150" i="1"/>
  <c r="Y1022" i="1"/>
  <c r="BH66" i="1"/>
  <c r="BH205" i="1"/>
  <c r="BH236" i="1"/>
  <c r="AE857" i="1"/>
  <c r="Y984" i="1"/>
  <c r="BH86" i="1"/>
  <c r="AH784" i="1"/>
  <c r="AM279" i="1"/>
  <c r="AV725" i="1"/>
  <c r="BH75" i="1"/>
  <c r="BH49" i="1"/>
  <c r="AI721" i="1"/>
  <c r="AI644" i="1"/>
  <c r="BH16" i="1"/>
  <c r="BF1176" i="1"/>
  <c r="BG1176" i="1" s="1"/>
  <c r="BH869" i="1"/>
  <c r="AA708" i="1"/>
  <c r="Y1249" i="1"/>
  <c r="AH166" i="1"/>
  <c r="AV40" i="1"/>
  <c r="AU735" i="1"/>
  <c r="AE804" i="1"/>
  <c r="AH434" i="1"/>
  <c r="BH582" i="1"/>
  <c r="AX240" i="1"/>
  <c r="AH982" i="1"/>
  <c r="BH76" i="1"/>
  <c r="BH487" i="1"/>
  <c r="AR363" i="1"/>
  <c r="AS363" i="1" s="1"/>
  <c r="AT363" i="1" s="1"/>
  <c r="AV315" i="1"/>
  <c r="BB515" i="1"/>
  <c r="BC515" i="1" s="1"/>
  <c r="BD515" i="1" s="1"/>
  <c r="BE515" i="1" s="1"/>
  <c r="BF515" i="1" s="1"/>
  <c r="BG515" i="1" s="1"/>
  <c r="AU216" i="1"/>
  <c r="AU405" i="1"/>
  <c r="BB518" i="1"/>
  <c r="BC518" i="1" s="1"/>
  <c r="BD518" i="1" s="1"/>
  <c r="BE518" i="1" s="1"/>
  <c r="BF518" i="1" s="1"/>
  <c r="BG518" i="1" s="1"/>
  <c r="AH760" i="1"/>
  <c r="Y1287" i="1"/>
  <c r="AH191" i="1"/>
  <c r="AK956" i="1"/>
  <c r="AL956" i="1" s="1"/>
  <c r="AM956" i="1" s="1"/>
  <c r="AN956" i="1" s="1"/>
  <c r="AO956" i="1" s="1"/>
  <c r="AP956" i="1" s="1"/>
  <c r="AQ956" i="1" s="1"/>
  <c r="AR956" i="1" s="1"/>
  <c r="AS956" i="1" s="1"/>
  <c r="AT956" i="1" s="1"/>
  <c r="Y958" i="1"/>
  <c r="Y552" i="1"/>
  <c r="BH1175" i="1"/>
  <c r="AC1219" i="1"/>
  <c r="BH477" i="1"/>
  <c r="Y748" i="1"/>
  <c r="AU297" i="1"/>
  <c r="Y385" i="1"/>
  <c r="AD432" i="1"/>
  <c r="AE432" i="1" s="1"/>
  <c r="AF432" i="1" s="1"/>
  <c r="BH95" i="1"/>
  <c r="Y816" i="1"/>
  <c r="AB789" i="1"/>
  <c r="Z272" i="1"/>
  <c r="AA819" i="1"/>
  <c r="AA431" i="1"/>
  <c r="AB274" i="1"/>
  <c r="Y811" i="1"/>
  <c r="Y1235" i="1"/>
  <c r="AJ84" i="1"/>
  <c r="AE329" i="1"/>
  <c r="AF329" i="1" s="1"/>
  <c r="AA276" i="1"/>
  <c r="AB276" i="1" s="1"/>
  <c r="AC276" i="1" s="1"/>
  <c r="AD276" i="1" s="1"/>
  <c r="AE276" i="1" s="1"/>
  <c r="AF276" i="1" s="1"/>
  <c r="AG276" i="1" s="1"/>
  <c r="AH276" i="1" s="1"/>
  <c r="Y669" i="1"/>
  <c r="AK1017" i="1"/>
  <c r="AI434" i="1"/>
  <c r="AH499" i="1"/>
  <c r="BH830" i="1"/>
  <c r="Y962" i="1"/>
  <c r="AI680" i="1"/>
  <c r="BH251" i="1"/>
  <c r="Y799" i="1"/>
  <c r="AF328" i="1"/>
  <c r="AG328" i="1" s="1"/>
  <c r="AB560" i="1"/>
  <c r="AA718" i="1"/>
  <c r="AB418" i="1"/>
  <c r="AU301" i="1"/>
  <c r="Y608" i="1"/>
  <c r="AU593" i="1"/>
  <c r="BH1050" i="1"/>
  <c r="AN774" i="1"/>
  <c r="AO774" i="1" s="1"/>
  <c r="AP774" i="1" s="1"/>
  <c r="AQ774" i="1" s="1"/>
  <c r="AR774" i="1" s="1"/>
  <c r="AS774" i="1" s="1"/>
  <c r="AT774" i="1" s="1"/>
  <c r="BH250" i="1"/>
  <c r="BH464" i="1"/>
  <c r="AE800" i="1" l="1"/>
  <c r="BC469" i="1"/>
  <c r="BD469" i="1" s="1"/>
  <c r="AG273" i="1"/>
  <c r="AI273" i="1" s="1"/>
  <c r="AQ282" i="1"/>
  <c r="AR282" i="1" s="1"/>
  <c r="AS282" i="1" s="1"/>
  <c r="AT282" i="1" s="1"/>
  <c r="AE174" i="1"/>
  <c r="AF174" i="1" s="1"/>
  <c r="AG174" i="1" s="1"/>
  <c r="AJ36" i="1"/>
  <c r="AK36" i="1" s="1"/>
  <c r="AL36" i="1" s="1"/>
  <c r="AM36" i="1" s="1"/>
  <c r="AN36" i="1" s="1"/>
  <c r="AO36" i="1" s="1"/>
  <c r="AP36" i="1" s="1"/>
  <c r="AQ36" i="1" s="1"/>
  <c r="AR36" i="1" s="1"/>
  <c r="AS36" i="1" s="1"/>
  <c r="AT36" i="1" s="1"/>
  <c r="AG1028" i="1"/>
  <c r="AH822" i="1"/>
  <c r="BH879" i="1"/>
  <c r="AG547" i="1"/>
  <c r="AH547" i="1" s="1"/>
  <c r="BG407" i="1"/>
  <c r="BH407" i="1" s="1"/>
  <c r="BH509" i="1"/>
  <c r="BA318" i="1"/>
  <c r="BB318" i="1" s="1"/>
  <c r="BC318" i="1" s="1"/>
  <c r="BD318" i="1" s="1"/>
  <c r="BE318" i="1" s="1"/>
  <c r="BF318" i="1" s="1"/>
  <c r="BG318" i="1" s="1"/>
  <c r="AF663" i="1"/>
  <c r="AG663" i="1" s="1"/>
  <c r="BH181" i="1"/>
  <c r="AY1159" i="1"/>
  <c r="AZ1159" i="1" s="1"/>
  <c r="BA1159" i="1" s="1"/>
  <c r="BB1159" i="1" s="1"/>
  <c r="BC1159" i="1" s="1"/>
  <c r="BD1159" i="1" s="1"/>
  <c r="BE1159" i="1" s="1"/>
  <c r="BF1159" i="1" s="1"/>
  <c r="BG1159" i="1" s="1"/>
  <c r="AH174" i="1"/>
  <c r="AM217" i="1"/>
  <c r="AN217" i="1" s="1"/>
  <c r="AH650" i="1"/>
  <c r="BH249" i="1"/>
  <c r="BH1105" i="1"/>
  <c r="BF838" i="1"/>
  <c r="BG838" i="1" s="1"/>
  <c r="AJ766" i="1"/>
  <c r="AE813" i="1"/>
  <c r="AF813" i="1" s="1"/>
  <c r="AG813" i="1" s="1"/>
  <c r="AH723" i="1"/>
  <c r="BH522" i="1"/>
  <c r="AH549" i="1"/>
  <c r="AC604" i="1"/>
  <c r="AW591" i="1"/>
  <c r="AX591" i="1" s="1"/>
  <c r="AI616" i="1"/>
  <c r="AJ616" i="1" s="1"/>
  <c r="AJ763" i="1"/>
  <c r="AI752" i="1"/>
  <c r="AA1024" i="1"/>
  <c r="AB1024" i="1" s="1"/>
  <c r="AF625" i="1"/>
  <c r="AJ1260" i="1"/>
  <c r="AC25" i="1"/>
  <c r="AD25" i="1" s="1"/>
  <c r="AK764" i="1"/>
  <c r="AI822" i="1"/>
  <c r="BH1048" i="1"/>
  <c r="AU377" i="1"/>
  <c r="BH1084" i="1"/>
  <c r="BH944" i="1"/>
  <c r="AI782" i="1"/>
  <c r="AE1269" i="1"/>
  <c r="AF1269" i="1" s="1"/>
  <c r="AG1269" i="1" s="1"/>
  <c r="BE1044" i="1"/>
  <c r="BF1044" i="1" s="1"/>
  <c r="AZ237" i="1"/>
  <c r="BA237" i="1" s="1"/>
  <c r="BB237" i="1" s="1"/>
  <c r="AF803" i="1"/>
  <c r="AH759" i="1"/>
  <c r="AH616" i="1"/>
  <c r="AF264" i="1"/>
  <c r="AG264" i="1" s="1"/>
  <c r="AH341" i="1"/>
  <c r="AH782" i="1"/>
  <c r="AG147" i="1"/>
  <c r="AH147" i="1" s="1"/>
  <c r="AG743" i="1"/>
  <c r="AF712" i="1"/>
  <c r="AV684" i="1"/>
  <c r="AU684" i="1"/>
  <c r="AV585" i="1"/>
  <c r="AU855" i="1"/>
  <c r="AZ293" i="1"/>
  <c r="BA293" i="1" s="1"/>
  <c r="BB293" i="1" s="1"/>
  <c r="BC293" i="1" s="1"/>
  <c r="BD293" i="1" s="1"/>
  <c r="BE293" i="1" s="1"/>
  <c r="BF293" i="1" s="1"/>
  <c r="BG293" i="1" s="1"/>
  <c r="AK447" i="1"/>
  <c r="AL447" i="1" s="1"/>
  <c r="AB802" i="1"/>
  <c r="AC802" i="1" s="1"/>
  <c r="AD802" i="1" s="1"/>
  <c r="AE802" i="1" s="1"/>
  <c r="AF802" i="1" s="1"/>
  <c r="BH56" i="1"/>
  <c r="BH197" i="1"/>
  <c r="AL696" i="1"/>
  <c r="AM696" i="1" s="1"/>
  <c r="AR703" i="1"/>
  <c r="AS703" i="1" s="1"/>
  <c r="AT703" i="1" s="1"/>
  <c r="BH393" i="1"/>
  <c r="AI190" i="1"/>
  <c r="AI979" i="1"/>
  <c r="AW96" i="1"/>
  <c r="BG1076" i="1"/>
  <c r="AG827" i="1"/>
  <c r="AI827" i="1" s="1"/>
  <c r="AG794" i="1"/>
  <c r="AH190" i="1"/>
  <c r="BH945" i="1"/>
  <c r="AH756" i="1"/>
  <c r="BG234" i="1"/>
  <c r="BH1156" i="1"/>
  <c r="BH1160" i="1"/>
  <c r="AU585" i="1"/>
  <c r="BH1053" i="1"/>
  <c r="AM653" i="1"/>
  <c r="AN653" i="1" s="1"/>
  <c r="AO653" i="1" s="1"/>
  <c r="AP653" i="1" s="1"/>
  <c r="AQ653" i="1" s="1"/>
  <c r="AR653" i="1" s="1"/>
  <c r="AS653" i="1" s="1"/>
  <c r="AT653" i="1" s="1"/>
  <c r="AI261" i="1"/>
  <c r="AH261" i="1"/>
  <c r="BG298" i="1"/>
  <c r="BH1176" i="1"/>
  <c r="AI528" i="1"/>
  <c r="AH752" i="1"/>
  <c r="AI163" i="1"/>
  <c r="AH673" i="1"/>
  <c r="AF564" i="1"/>
  <c r="AG564" i="1" s="1"/>
  <c r="AI564" i="1" s="1"/>
  <c r="AH163" i="1"/>
  <c r="BB1103" i="1"/>
  <c r="AI861" i="1"/>
  <c r="BH1049" i="1"/>
  <c r="BH518" i="1"/>
  <c r="BH482" i="1"/>
  <c r="AI650" i="1"/>
  <c r="AP843" i="1"/>
  <c r="AV195" i="1"/>
  <c r="AB629" i="1"/>
  <c r="AC629" i="1" s="1"/>
  <c r="BH48" i="1"/>
  <c r="AJ682" i="1"/>
  <c r="AH528" i="1"/>
  <c r="AH861" i="1"/>
  <c r="AH798" i="1"/>
  <c r="AI44" i="1"/>
  <c r="AU195" i="1"/>
  <c r="AH44" i="1"/>
  <c r="AH753" i="1"/>
  <c r="AI798" i="1"/>
  <c r="AJ798" i="1" s="1"/>
  <c r="AC985" i="1"/>
  <c r="AD985" i="1" s="1"/>
  <c r="AE985" i="1" s="1"/>
  <c r="AF985" i="1" s="1"/>
  <c r="AG985" i="1" s="1"/>
  <c r="AE670" i="1"/>
  <c r="AW89" i="1"/>
  <c r="AH620" i="1"/>
  <c r="AU774" i="1"/>
  <c r="AB778" i="1"/>
  <c r="BA1056" i="1"/>
  <c r="BH312" i="1"/>
  <c r="AG37" i="1"/>
  <c r="AJ724" i="1"/>
  <c r="BE1046" i="1"/>
  <c r="AZ45" i="1"/>
  <c r="AL1017" i="1"/>
  <c r="AM1017" i="1" s="1"/>
  <c r="AN1017" i="1" s="1"/>
  <c r="AO1017" i="1" s="1"/>
  <c r="AP1017" i="1" s="1"/>
  <c r="AQ1017" i="1" s="1"/>
  <c r="AR1017" i="1" s="1"/>
  <c r="AS1017" i="1" s="1"/>
  <c r="AT1017" i="1" s="1"/>
  <c r="BE846" i="1"/>
  <c r="BF846" i="1" s="1"/>
  <c r="BG846" i="1" s="1"/>
  <c r="AH661" i="1"/>
  <c r="AG1010" i="1"/>
  <c r="AH1010" i="1" s="1"/>
  <c r="AH548" i="1"/>
  <c r="BD836" i="1"/>
  <c r="AI341" i="1"/>
  <c r="BA242" i="1"/>
  <c r="AH540" i="1"/>
  <c r="AJ540" i="1"/>
  <c r="AK540" i="1" s="1"/>
  <c r="AH992" i="1"/>
  <c r="AH690" i="1"/>
  <c r="AH569" i="1"/>
  <c r="AU745" i="1"/>
  <c r="AU218" i="1"/>
  <c r="AD87" i="1"/>
  <c r="AU215" i="1"/>
  <c r="AM177" i="1"/>
  <c r="AH347" i="1"/>
  <c r="AE43" i="1"/>
  <c r="AF43" i="1" s="1"/>
  <c r="AG43" i="1" s="1"/>
  <c r="AV215" i="1"/>
  <c r="AH566" i="1"/>
  <c r="BH1047" i="1"/>
  <c r="AI620" i="1"/>
  <c r="AC275" i="1"/>
  <c r="BG597" i="1"/>
  <c r="BH1054" i="1"/>
  <c r="AB792" i="1"/>
  <c r="AG631" i="1"/>
  <c r="AH631" i="1" s="1"/>
  <c r="BC473" i="1"/>
  <c r="AZ1055" i="1"/>
  <c r="AH443" i="1"/>
  <c r="AE148" i="1"/>
  <c r="AF148" i="1" s="1"/>
  <c r="AG148" i="1" s="1"/>
  <c r="AI212" i="1"/>
  <c r="AJ212" i="1" s="1"/>
  <c r="AK212" i="1" s="1"/>
  <c r="AL212" i="1" s="1"/>
  <c r="AM212" i="1" s="1"/>
  <c r="AN212" i="1" s="1"/>
  <c r="AO212" i="1" s="1"/>
  <c r="AP212" i="1" s="1"/>
  <c r="AQ212" i="1" s="1"/>
  <c r="AR212" i="1" s="1"/>
  <c r="AS212" i="1" s="1"/>
  <c r="AT212" i="1" s="1"/>
  <c r="AB20" i="1"/>
  <c r="BD198" i="1"/>
  <c r="BD226" i="1"/>
  <c r="BB859" i="1"/>
  <c r="BC587" i="1"/>
  <c r="BD587" i="1" s="1"/>
  <c r="BE587" i="1" s="1"/>
  <c r="BF587" i="1" s="1"/>
  <c r="BG587" i="1" s="1"/>
  <c r="AS295" i="1"/>
  <c r="AT295" i="1" s="1"/>
  <c r="BH319" i="1"/>
  <c r="BH313" i="1"/>
  <c r="AU998" i="1"/>
  <c r="AH1000" i="1"/>
  <c r="AQ176" i="1"/>
  <c r="BH292" i="1"/>
  <c r="AE820" i="1"/>
  <c r="AF820" i="1" s="1"/>
  <c r="AG820" i="1" s="1"/>
  <c r="AH21" i="1"/>
  <c r="AH676" i="1"/>
  <c r="AH458" i="1"/>
  <c r="AH273" i="1"/>
  <c r="AF731" i="1"/>
  <c r="AA739" i="1"/>
  <c r="AF534" i="1"/>
  <c r="AL852" i="1"/>
  <c r="AM852" i="1" s="1"/>
  <c r="AN852" i="1" s="1"/>
  <c r="AO852" i="1" s="1"/>
  <c r="AG432" i="1"/>
  <c r="BH71" i="1"/>
  <c r="AD149" i="1"/>
  <c r="AJ822" i="1"/>
  <c r="AK822" i="1" s="1"/>
  <c r="BE1001" i="1"/>
  <c r="BF1001" i="1" s="1"/>
  <c r="BG1001" i="1" s="1"/>
  <c r="AF701" i="1"/>
  <c r="AG701" i="1" s="1"/>
  <c r="AZ238" i="1"/>
  <c r="AG626" i="1"/>
  <c r="AB658" i="1"/>
  <c r="AC658" i="1" s="1"/>
  <c r="AD658" i="1" s="1"/>
  <c r="BG310" i="1"/>
  <c r="AN192" i="1"/>
  <c r="AO192" i="1" s="1"/>
  <c r="AP192" i="1" s="1"/>
  <c r="AQ192" i="1" s="1"/>
  <c r="AR192" i="1" s="1"/>
  <c r="AS192" i="1" s="1"/>
  <c r="AT192" i="1" s="1"/>
  <c r="BH1102" i="1"/>
  <c r="AJ665" i="1"/>
  <c r="AK665" i="1" s="1"/>
  <c r="AL665" i="1" s="1"/>
  <c r="AM665" i="1" s="1"/>
  <c r="AN665" i="1" s="1"/>
  <c r="AO665" i="1" s="1"/>
  <c r="AP665" i="1" s="1"/>
  <c r="AQ665" i="1" s="1"/>
  <c r="AR665" i="1" s="1"/>
  <c r="AS665" i="1" s="1"/>
  <c r="AT665" i="1" s="1"/>
  <c r="AQ374" i="1"/>
  <c r="AG329" i="1"/>
  <c r="AF990" i="1"/>
  <c r="AG990" i="1" s="1"/>
  <c r="AH675" i="1"/>
  <c r="AI1274" i="1"/>
  <c r="AL969" i="1"/>
  <c r="AM969" i="1" s="1"/>
  <c r="AN969" i="1" s="1"/>
  <c r="AO969" i="1" s="1"/>
  <c r="AP969" i="1" s="1"/>
  <c r="AQ969" i="1" s="1"/>
  <c r="AR969" i="1" s="1"/>
  <c r="AS969" i="1" s="1"/>
  <c r="AT969" i="1" s="1"/>
  <c r="AF1243" i="1"/>
  <c r="AG1243" i="1" s="1"/>
  <c r="AH1243" i="1" s="1"/>
  <c r="AV636" i="1"/>
  <c r="AU545" i="1"/>
  <c r="AI761" i="1"/>
  <c r="AV844" i="1"/>
  <c r="AH351" i="1"/>
  <c r="AW593" i="1"/>
  <c r="AI759" i="1"/>
  <c r="AJ648" i="1"/>
  <c r="AF380" i="1"/>
  <c r="Z709" i="1"/>
  <c r="AA709" i="1" s="1"/>
  <c r="AB709" i="1" s="1"/>
  <c r="AC709" i="1" s="1"/>
  <c r="AD709" i="1" s="1"/>
  <c r="AE709" i="1" s="1"/>
  <c r="AF709" i="1" s="1"/>
  <c r="AG709" i="1" s="1"/>
  <c r="AI681" i="1"/>
  <c r="BB829" i="1"/>
  <c r="BC829" i="1" s="1"/>
  <c r="BD829" i="1" s="1"/>
  <c r="BE829" i="1" s="1"/>
  <c r="BF829" i="1" s="1"/>
  <c r="BG829" i="1" s="1"/>
  <c r="AH269" i="1"/>
  <c r="AC437" i="1"/>
  <c r="AD437" i="1" s="1"/>
  <c r="AE437" i="1" s="1"/>
  <c r="AF437" i="1" s="1"/>
  <c r="AG437" i="1" s="1"/>
  <c r="AH500" i="1"/>
  <c r="AG664" i="1"/>
  <c r="AL685" i="1"/>
  <c r="AI676" i="1"/>
  <c r="AI760" i="1"/>
  <c r="AV774" i="1"/>
  <c r="AA613" i="1"/>
  <c r="AD1219" i="1"/>
  <c r="AI538" i="1"/>
  <c r="AI769" i="1"/>
  <c r="AB1009" i="1"/>
  <c r="AV855" i="1"/>
  <c r="AV854" i="1"/>
  <c r="AI1211" i="1"/>
  <c r="AJ193" i="1"/>
  <c r="AI750" i="1"/>
  <c r="AW366" i="1"/>
  <c r="AC167" i="1"/>
  <c r="AU220" i="1"/>
  <c r="AH495" i="1"/>
  <c r="AH858" i="1"/>
  <c r="BH864" i="1"/>
  <c r="AF857" i="1"/>
  <c r="AG857" i="1" s="1"/>
  <c r="BH1058" i="1"/>
  <c r="AB819" i="1"/>
  <c r="AC819" i="1" s="1"/>
  <c r="AJ645" i="1"/>
  <c r="AL179" i="1"/>
  <c r="AF28" i="1"/>
  <c r="AG28" i="1" s="1"/>
  <c r="BA475" i="1"/>
  <c r="BB475" i="1" s="1"/>
  <c r="BC475" i="1" s="1"/>
  <c r="BD475" i="1" s="1"/>
  <c r="BE475" i="1" s="1"/>
  <c r="BF475" i="1" s="1"/>
  <c r="BG475" i="1" s="1"/>
  <c r="BH475" i="1" s="1"/>
  <c r="AD1214" i="1"/>
  <c r="AH541" i="1"/>
  <c r="Z383" i="1"/>
  <c r="AA383" i="1" s="1"/>
  <c r="AJ497" i="1"/>
  <c r="Z606" i="1"/>
  <c r="AA606" i="1" s="1"/>
  <c r="AD823" i="1"/>
  <c r="AJ1016" i="1"/>
  <c r="AK413" i="1"/>
  <c r="AJ850" i="1"/>
  <c r="AI690" i="1"/>
  <c r="AI647" i="1"/>
  <c r="AI166" i="1"/>
  <c r="AV511" i="1"/>
  <c r="AV216" i="1"/>
  <c r="AH660" i="1"/>
  <c r="AI530" i="1"/>
  <c r="AW91" i="1"/>
  <c r="AI455" i="1"/>
  <c r="AW1004" i="1"/>
  <c r="AC612" i="1"/>
  <c r="AC1270" i="1"/>
  <c r="AJ537" i="1"/>
  <c r="AJ994" i="1"/>
  <c r="AU180" i="1"/>
  <c r="AX470" i="1"/>
  <c r="AC327" i="1"/>
  <c r="AD327" i="1" s="1"/>
  <c r="AE327" i="1" s="1"/>
  <c r="AF327" i="1" s="1"/>
  <c r="AG327" i="1" s="1"/>
  <c r="AI705" i="1"/>
  <c r="AH438" i="1"/>
  <c r="AI672" i="1"/>
  <c r="AI502" i="1"/>
  <c r="AW39" i="1"/>
  <c r="AJ494" i="1"/>
  <c r="AC560" i="1"/>
  <c r="AD560" i="1" s="1"/>
  <c r="AB525" i="1"/>
  <c r="AU956" i="1"/>
  <c r="AI784" i="1"/>
  <c r="AI753" i="1"/>
  <c r="AH713" i="1"/>
  <c r="BH307" i="1"/>
  <c r="AH683" i="1"/>
  <c r="AI741" i="1"/>
  <c r="AV338" i="1"/>
  <c r="AE270" i="1"/>
  <c r="AV94" i="1"/>
  <c r="AH454" i="1"/>
  <c r="Z422" i="1"/>
  <c r="AA422" i="1" s="1"/>
  <c r="AU768" i="1"/>
  <c r="AJ188" i="1"/>
  <c r="AH761" i="1"/>
  <c r="AD740" i="1"/>
  <c r="AE740" i="1" s="1"/>
  <c r="AF740" i="1" s="1"/>
  <c r="AG740" i="1" s="1"/>
  <c r="AI796" i="1"/>
  <c r="AJ796" i="1" s="1"/>
  <c r="AK796" i="1" s="1"/>
  <c r="AL796" i="1" s="1"/>
  <c r="AM796" i="1" s="1"/>
  <c r="AN796" i="1" s="1"/>
  <c r="AO796" i="1" s="1"/>
  <c r="AP796" i="1" s="1"/>
  <c r="AQ796" i="1" s="1"/>
  <c r="BA136" i="1"/>
  <c r="AK164" i="1"/>
  <c r="AI722" i="1"/>
  <c r="AI438" i="1"/>
  <c r="Z385" i="1"/>
  <c r="AA385" i="1" s="1"/>
  <c r="AB385" i="1" s="1"/>
  <c r="AC385" i="1" s="1"/>
  <c r="AH328" i="1"/>
  <c r="AM503" i="1"/>
  <c r="AY41" i="1"/>
  <c r="AI713" i="1"/>
  <c r="AI353" i="1"/>
  <c r="AV92" i="1"/>
  <c r="AZ520" i="1"/>
  <c r="BH486" i="1"/>
  <c r="AX521" i="1"/>
  <c r="AJ322" i="1"/>
  <c r="AH780" i="1"/>
  <c r="AI21" i="1"/>
  <c r="AB162" i="1"/>
  <c r="AW837" i="1"/>
  <c r="AK151" i="1"/>
  <c r="BH137" i="1"/>
  <c r="AI548" i="1"/>
  <c r="AX183" i="1"/>
  <c r="AA562" i="1"/>
  <c r="AB562" i="1" s="1"/>
  <c r="AC562" i="1" s="1"/>
  <c r="AD562" i="1" s="1"/>
  <c r="AE562" i="1" s="1"/>
  <c r="AF562" i="1" s="1"/>
  <c r="AG562" i="1" s="1"/>
  <c r="AI733" i="1"/>
  <c r="BH230" i="1"/>
  <c r="AW508" i="1"/>
  <c r="AH213" i="1"/>
  <c r="AB738" i="1"/>
  <c r="AC738" i="1" s="1"/>
  <c r="AD738" i="1" s="1"/>
  <c r="AZ586" i="1"/>
  <c r="AD1277" i="1"/>
  <c r="AI662" i="1"/>
  <c r="AI775" i="1"/>
  <c r="AI454" i="1"/>
  <c r="AJ719" i="1"/>
  <c r="AJ702" i="1"/>
  <c r="AI780" i="1"/>
  <c r="AX1059" i="1"/>
  <c r="AY1059" i="1" s="1"/>
  <c r="AZ1059" i="1" s="1"/>
  <c r="BA1059" i="1" s="1"/>
  <c r="BB1059" i="1" s="1"/>
  <c r="BC1059" i="1" s="1"/>
  <c r="BD1059" i="1" s="1"/>
  <c r="BE1059" i="1" s="1"/>
  <c r="BF1059" i="1" s="1"/>
  <c r="BG1059" i="1" s="1"/>
  <c r="AW519" i="1"/>
  <c r="AI858" i="1"/>
  <c r="AH710" i="1"/>
  <c r="AJ403" i="1"/>
  <c r="AA266" i="1"/>
  <c r="AU371" i="1"/>
  <c r="AH746" i="1"/>
  <c r="AH698" i="1"/>
  <c r="AI493" i="1"/>
  <c r="AI348" i="1"/>
  <c r="AU1045" i="1"/>
  <c r="AH349" i="1"/>
  <c r="AI1043" i="1"/>
  <c r="AC795" i="1"/>
  <c r="AD795" i="1" s="1"/>
  <c r="AE795" i="1" s="1"/>
  <c r="AF795" i="1" s="1"/>
  <c r="AG795" i="1" s="1"/>
  <c r="AJ686" i="1"/>
  <c r="AF804" i="1"/>
  <c r="AG804" i="1" s="1"/>
  <c r="AE619" i="1"/>
  <c r="AF619" i="1" s="1"/>
  <c r="AI442" i="1"/>
  <c r="Z964" i="1"/>
  <c r="AK12" i="1"/>
  <c r="BH588" i="1"/>
  <c r="AI446" i="1"/>
  <c r="AV1157" i="1"/>
  <c r="AH736" i="1"/>
  <c r="AE801" i="1"/>
  <c r="AF801" i="1" s="1"/>
  <c r="AG801" i="1" s="1"/>
  <c r="AC1283" i="1"/>
  <c r="AJ263" i="1"/>
  <c r="AX840" i="1"/>
  <c r="AH771" i="1"/>
  <c r="AJ694" i="1"/>
  <c r="AV282" i="1"/>
  <c r="AV93" i="1"/>
  <c r="AH796" i="1"/>
  <c r="AV316" i="1"/>
  <c r="AH553" i="1"/>
  <c r="AA189" i="1"/>
  <c r="BD280" i="1"/>
  <c r="AW517" i="1"/>
  <c r="AG426" i="1"/>
  <c r="AV361" i="1"/>
  <c r="AA387" i="1"/>
  <c r="AI742" i="1"/>
  <c r="AB423" i="1"/>
  <c r="AI553" i="1"/>
  <c r="AI754" i="1"/>
  <c r="AB791" i="1"/>
  <c r="AJ355" i="1"/>
  <c r="AD960" i="1"/>
  <c r="AH679" i="1"/>
  <c r="AH442" i="1"/>
  <c r="AI751" i="1"/>
  <c r="BH219" i="1"/>
  <c r="AI566" i="1"/>
  <c r="BB1006" i="1"/>
  <c r="BC1006" i="1" s="1"/>
  <c r="BD1006" i="1" s="1"/>
  <c r="BE1006" i="1" s="1"/>
  <c r="BF1006" i="1" s="1"/>
  <c r="BG1006" i="1" s="1"/>
  <c r="AI786" i="1"/>
  <c r="AC550" i="1"/>
  <c r="AD550" i="1" s="1"/>
  <c r="AE550" i="1" s="1"/>
  <c r="AF550" i="1" s="1"/>
  <c r="AG550" i="1" s="1"/>
  <c r="AJ345" i="1"/>
  <c r="AE988" i="1"/>
  <c r="AV1281" i="1"/>
  <c r="AJ695" i="1"/>
  <c r="BD1068" i="1"/>
  <c r="AU358" i="1"/>
  <c r="AW1063" i="1"/>
  <c r="AA1254" i="1"/>
  <c r="BH241" i="1"/>
  <c r="AW196" i="1"/>
  <c r="AI499" i="1"/>
  <c r="AV405" i="1"/>
  <c r="BH390" i="1"/>
  <c r="AJ412" i="1"/>
  <c r="AB173" i="1"/>
  <c r="AG729" i="1"/>
  <c r="AI700" i="1"/>
  <c r="AA211" i="1"/>
  <c r="AI638" i="1"/>
  <c r="AX333" i="1"/>
  <c r="Z815" i="1"/>
  <c r="AA815" i="1" s="1"/>
  <c r="AB815" i="1" s="1"/>
  <c r="AC815" i="1" s="1"/>
  <c r="AD815" i="1" s="1"/>
  <c r="AE815" i="1" s="1"/>
  <c r="AF815" i="1" s="1"/>
  <c r="AW368" i="1"/>
  <c r="BH885" i="1"/>
  <c r="AH1274" i="1"/>
  <c r="AH445" i="1"/>
  <c r="AW529" i="1"/>
  <c r="BH594" i="1"/>
  <c r="AF332" i="1"/>
  <c r="AG332" i="1" s="1"/>
  <c r="AB688" i="1"/>
  <c r="AC688" i="1" s="1"/>
  <c r="AD688" i="1" s="1"/>
  <c r="AH396" i="1"/>
  <c r="AK397" i="1"/>
  <c r="AL397" i="1" s="1"/>
  <c r="AM397" i="1" s="1"/>
  <c r="AN397" i="1" s="1"/>
  <c r="AO397" i="1" s="1"/>
  <c r="AP397" i="1" s="1"/>
  <c r="AQ397" i="1" s="1"/>
  <c r="AR397" i="1" s="1"/>
  <c r="AS397" i="1" s="1"/>
  <c r="AT397" i="1" s="1"/>
  <c r="AJ632" i="1"/>
  <c r="AC1251" i="1"/>
  <c r="AI673" i="1"/>
  <c r="Z816" i="1"/>
  <c r="AA816" i="1" s="1"/>
  <c r="AI723" i="1"/>
  <c r="AA210" i="1"/>
  <c r="AB563" i="1"/>
  <c r="AC563" i="1" s="1"/>
  <c r="AD563" i="1" s="1"/>
  <c r="AE563" i="1" s="1"/>
  <c r="AF563" i="1" s="1"/>
  <c r="AG563" i="1" s="1"/>
  <c r="AI531" i="1"/>
  <c r="AD633" i="1"/>
  <c r="AE633" i="1" s="1"/>
  <c r="AF633" i="1" s="1"/>
  <c r="AC339" i="1"/>
  <c r="AF551" i="1"/>
  <c r="AG551" i="1" s="1"/>
  <c r="AJ714" i="1"/>
  <c r="AI642" i="1"/>
  <c r="AD814" i="1"/>
  <c r="AI458" i="1"/>
  <c r="AU636" i="1"/>
  <c r="Z605" i="1"/>
  <c r="AA605" i="1" s="1"/>
  <c r="AB605" i="1" s="1"/>
  <c r="BH479" i="1"/>
  <c r="AE1217" i="1"/>
  <c r="AF1217" i="1" s="1"/>
  <c r="AG1217" i="1" s="1"/>
  <c r="AH851" i="1"/>
  <c r="AV568" i="1"/>
  <c r="AH671" i="1"/>
  <c r="AC809" i="1"/>
  <c r="AV1080" i="1"/>
  <c r="AI1000" i="1"/>
  <c r="AU363" i="1"/>
  <c r="AZ1052" i="1"/>
  <c r="BA1052" i="1" s="1"/>
  <c r="BB1052" i="1" s="1"/>
  <c r="BC1052" i="1" s="1"/>
  <c r="BD1052" i="1" s="1"/>
  <c r="BE1052" i="1" s="1"/>
  <c r="BF1052" i="1" s="1"/>
  <c r="BG1052" i="1" s="1"/>
  <c r="AV735" i="1"/>
  <c r="AC418" i="1"/>
  <c r="AD418" i="1" s="1"/>
  <c r="AE418" i="1" s="1"/>
  <c r="AF418" i="1" s="1"/>
  <c r="AG418" i="1" s="1"/>
  <c r="AI276" i="1"/>
  <c r="AI992" i="1"/>
  <c r="AJ715" i="1"/>
  <c r="AB708" i="1"/>
  <c r="AJ720" i="1"/>
  <c r="AH734" i="1"/>
  <c r="BB1104" i="1"/>
  <c r="Z987" i="1"/>
  <c r="AA987" i="1" s="1"/>
  <c r="AB987" i="1" s="1"/>
  <c r="AC987" i="1" s="1"/>
  <c r="AI679" i="1"/>
  <c r="AD611" i="1"/>
  <c r="AH666" i="1"/>
  <c r="AI549" i="1"/>
  <c r="AI691" i="1"/>
  <c r="AI496" i="1"/>
  <c r="AD1037" i="1"/>
  <c r="AE1037" i="1" s="1"/>
  <c r="AF1037" i="1" s="1"/>
  <c r="AG1037" i="1" s="1"/>
  <c r="AH1037" i="1" s="1"/>
  <c r="BH853" i="1"/>
  <c r="AI674" i="1"/>
  <c r="BH106" i="1"/>
  <c r="AY240" i="1"/>
  <c r="AZ240" i="1" s="1"/>
  <c r="BA240" i="1" s="1"/>
  <c r="BB240" i="1" s="1"/>
  <c r="BC240" i="1" s="1"/>
  <c r="BD240" i="1" s="1"/>
  <c r="BE240" i="1" s="1"/>
  <c r="BF240" i="1" s="1"/>
  <c r="BG240" i="1" s="1"/>
  <c r="AK330" i="1"/>
  <c r="AJ85" i="1"/>
  <c r="AE435" i="1"/>
  <c r="AF435" i="1" s="1"/>
  <c r="AG435" i="1" s="1"/>
  <c r="AJ755" i="1"/>
  <c r="AK825" i="1"/>
  <c r="AH641" i="1"/>
  <c r="AW138" i="1"/>
  <c r="AX138" i="1" s="1"/>
  <c r="AY138" i="1" s="1"/>
  <c r="AZ138" i="1" s="1"/>
  <c r="AI661" i="1"/>
  <c r="Z790" i="1"/>
  <c r="AA790" i="1" s="1"/>
  <c r="AB790" i="1" s="1"/>
  <c r="AH716" i="1"/>
  <c r="AI785" i="1"/>
  <c r="BA514" i="1"/>
  <c r="Z429" i="1"/>
  <c r="AA429" i="1" s="1"/>
  <c r="AV299" i="1"/>
  <c r="AG793" i="1"/>
  <c r="AV377" i="1"/>
  <c r="AI174" i="1"/>
  <c r="AU590" i="1"/>
  <c r="AK812" i="1"/>
  <c r="AL812" i="1" s="1"/>
  <c r="AM812" i="1" s="1"/>
  <c r="AN812" i="1" s="1"/>
  <c r="AO812" i="1" s="1"/>
  <c r="AP812" i="1" s="1"/>
  <c r="AK326" i="1"/>
  <c r="AA806" i="1"/>
  <c r="AZ1065" i="1"/>
  <c r="AH783" i="1"/>
  <c r="AW845" i="1"/>
  <c r="AI1003" i="1"/>
  <c r="AB718" i="1"/>
  <c r="AZ1060" i="1"/>
  <c r="AY1067" i="1"/>
  <c r="BH515" i="1"/>
  <c r="AH352" i="1"/>
  <c r="AI641" i="1"/>
  <c r="AL526" i="1"/>
  <c r="AM526" i="1" s="1"/>
  <c r="AN526" i="1" s="1"/>
  <c r="AO526" i="1" s="1"/>
  <c r="AP526" i="1" s="1"/>
  <c r="AQ526" i="1" s="1"/>
  <c r="AR526" i="1" s="1"/>
  <c r="AS526" i="1" s="1"/>
  <c r="AT526" i="1" s="1"/>
  <c r="AG286" i="1"/>
  <c r="AH286" i="1" s="1"/>
  <c r="AE689" i="1"/>
  <c r="AI347" i="1"/>
  <c r="AJ306" i="1"/>
  <c r="AH781" i="1"/>
  <c r="AB805" i="1"/>
  <c r="AE165" i="1"/>
  <c r="AC981" i="1"/>
  <c r="AD981" i="1" s="1"/>
  <c r="AE981" i="1" s="1"/>
  <c r="AF981" i="1" s="1"/>
  <c r="AG981" i="1" s="1"/>
  <c r="AU511" i="1"/>
  <c r="AH693" i="1"/>
  <c r="AV567" i="1"/>
  <c r="AI732" i="1"/>
  <c r="AV590" i="1"/>
  <c r="AI860" i="1"/>
  <c r="AH456" i="1"/>
  <c r="BH98" i="1"/>
  <c r="AU36" i="1"/>
  <c r="AU282" i="1" l="1"/>
  <c r="AY591" i="1"/>
  <c r="BH318" i="1"/>
  <c r="AU1017" i="1"/>
  <c r="BH1159" i="1"/>
  <c r="AH1028" i="1"/>
  <c r="AI1028" i="1"/>
  <c r="AC1009" i="1"/>
  <c r="AD1009" i="1" s="1"/>
  <c r="AE1009" i="1" s="1"/>
  <c r="AI547" i="1"/>
  <c r="AD1283" i="1"/>
  <c r="AE1283" i="1" s="1"/>
  <c r="AF1283" i="1" s="1"/>
  <c r="AG1283" i="1" s="1"/>
  <c r="BH838" i="1"/>
  <c r="AO217" i="1"/>
  <c r="AP217" i="1" s="1"/>
  <c r="AQ217" i="1" s="1"/>
  <c r="AR217" i="1" s="1"/>
  <c r="AV703" i="1"/>
  <c r="AG802" i="1"/>
  <c r="AH264" i="1"/>
  <c r="AX96" i="1"/>
  <c r="AY96" i="1" s="1"/>
  <c r="AU653" i="1"/>
  <c r="BG1044" i="1"/>
  <c r="BC237" i="1"/>
  <c r="AJ261" i="1"/>
  <c r="AI264" i="1"/>
  <c r="AM447" i="1"/>
  <c r="AD1239" i="1"/>
  <c r="AH437" i="1"/>
  <c r="AE25" i="1"/>
  <c r="AF25" i="1" s="1"/>
  <c r="AG25" i="1" s="1"/>
  <c r="AG712" i="1"/>
  <c r="BB242" i="1"/>
  <c r="BC242" i="1" s="1"/>
  <c r="BD242" i="1" s="1"/>
  <c r="BE242" i="1" s="1"/>
  <c r="AH743" i="1"/>
  <c r="AI985" i="1"/>
  <c r="BF1046" i="1"/>
  <c r="BG1046" i="1" s="1"/>
  <c r="AL764" i="1"/>
  <c r="AM764" i="1" s="1"/>
  <c r="AN696" i="1"/>
  <c r="AO696" i="1" s="1"/>
  <c r="AP696" i="1" s="1"/>
  <c r="AQ696" i="1" s="1"/>
  <c r="AE814" i="1"/>
  <c r="AF814" i="1" s="1"/>
  <c r="AG814" i="1" s="1"/>
  <c r="AU703" i="1"/>
  <c r="AK798" i="1"/>
  <c r="AL798" i="1" s="1"/>
  <c r="AM798" i="1" s="1"/>
  <c r="AN798" i="1" s="1"/>
  <c r="AH985" i="1"/>
  <c r="BH234" i="1"/>
  <c r="AH1269" i="1"/>
  <c r="AH827" i="1"/>
  <c r="AJ827" i="1"/>
  <c r="BH587" i="1"/>
  <c r="AK724" i="1"/>
  <c r="AL724" i="1" s="1"/>
  <c r="BH1076" i="1"/>
  <c r="AJ341" i="1"/>
  <c r="AH794" i="1"/>
  <c r="AH564" i="1"/>
  <c r="BH293" i="1"/>
  <c r="BH298" i="1"/>
  <c r="AG633" i="1"/>
  <c r="AH43" i="1"/>
  <c r="BE836" i="1"/>
  <c r="AQ843" i="1"/>
  <c r="AR843" i="1" s="1"/>
  <c r="AS843" i="1" s="1"/>
  <c r="AT843" i="1" s="1"/>
  <c r="AZ591" i="1"/>
  <c r="BA591" i="1" s="1"/>
  <c r="BB591" i="1" s="1"/>
  <c r="BC591" i="1" s="1"/>
  <c r="BD591" i="1" s="1"/>
  <c r="BE591" i="1" s="1"/>
  <c r="AN177" i="1"/>
  <c r="AI1010" i="1"/>
  <c r="AB739" i="1"/>
  <c r="BH1001" i="1"/>
  <c r="AU192" i="1"/>
  <c r="BA45" i="1"/>
  <c r="AE738" i="1"/>
  <c r="AF738" i="1" s="1"/>
  <c r="AG738" i="1" s="1"/>
  <c r="AI43" i="1"/>
  <c r="AF670" i="1"/>
  <c r="AP852" i="1"/>
  <c r="AQ852" i="1" s="1"/>
  <c r="AR852" i="1" s="1"/>
  <c r="AS852" i="1" s="1"/>
  <c r="AH37" i="1"/>
  <c r="AI37" i="1"/>
  <c r="AH820" i="1"/>
  <c r="AE658" i="1"/>
  <c r="AF658" i="1" s="1"/>
  <c r="AG658" i="1" s="1"/>
  <c r="BE198" i="1"/>
  <c r="AF997" i="1"/>
  <c r="BH846" i="1"/>
  <c r="AU295" i="1"/>
  <c r="AX89" i="1"/>
  <c r="AV295" i="1"/>
  <c r="AI701" i="1"/>
  <c r="AZ235" i="1"/>
  <c r="AL822" i="1"/>
  <c r="BA138" i="1"/>
  <c r="BB138" i="1" s="1"/>
  <c r="BC138" i="1" s="1"/>
  <c r="BD138" i="1" s="1"/>
  <c r="BE138" i="1" s="1"/>
  <c r="BF138" i="1" s="1"/>
  <c r="BG138" i="1" s="1"/>
  <c r="AH709" i="1"/>
  <c r="AV192" i="1"/>
  <c r="AH813" i="1"/>
  <c r="AH426" i="1"/>
  <c r="AH626" i="1"/>
  <c r="AR374" i="1"/>
  <c r="AS374" i="1" s="1"/>
  <c r="AT374" i="1" s="1"/>
  <c r="AG731" i="1"/>
  <c r="AH731" i="1" s="1"/>
  <c r="BE227" i="1"/>
  <c r="BH597" i="1"/>
  <c r="AH701" i="1"/>
  <c r="AH432" i="1"/>
  <c r="AI631" i="1"/>
  <c r="BC859" i="1"/>
  <c r="BD859" i="1" s="1"/>
  <c r="BE859" i="1" s="1"/>
  <c r="BF859" i="1" s="1"/>
  <c r="BG859" i="1" s="1"/>
  <c r="AQ812" i="1"/>
  <c r="AR812" i="1" s="1"/>
  <c r="AS812" i="1" s="1"/>
  <c r="AT812" i="1" s="1"/>
  <c r="AH551" i="1"/>
  <c r="AI432" i="1"/>
  <c r="AU665" i="1"/>
  <c r="AE149" i="1"/>
  <c r="AU969" i="1"/>
  <c r="AG534" i="1"/>
  <c r="AH534" i="1" s="1"/>
  <c r="AV212" i="1"/>
  <c r="AU212" i="1"/>
  <c r="AH148" i="1"/>
  <c r="AD385" i="1"/>
  <c r="AE385" i="1" s="1"/>
  <c r="AF385" i="1" s="1"/>
  <c r="AG385" i="1" s="1"/>
  <c r="AI663" i="1"/>
  <c r="BH1052" i="1"/>
  <c r="AG619" i="1"/>
  <c r="AH619" i="1" s="1"/>
  <c r="BE469" i="1"/>
  <c r="BA238" i="1"/>
  <c r="BB238" i="1" s="1"/>
  <c r="BC238" i="1" s="1"/>
  <c r="BD238" i="1" s="1"/>
  <c r="BE238" i="1" s="1"/>
  <c r="BF238" i="1" s="1"/>
  <c r="BG238" i="1" s="1"/>
  <c r="AH663" i="1"/>
  <c r="BH310" i="1"/>
  <c r="AD275" i="1"/>
  <c r="AE275" i="1" s="1"/>
  <c r="AF275" i="1" s="1"/>
  <c r="AH857" i="1"/>
  <c r="AH804" i="1"/>
  <c r="BH829" i="1"/>
  <c r="BD473" i="1"/>
  <c r="AE560" i="1"/>
  <c r="AF560" i="1" s="1"/>
  <c r="AG560" i="1" s="1"/>
  <c r="AH560" i="1" s="1"/>
  <c r="AH418" i="1"/>
  <c r="AI148" i="1"/>
  <c r="AD819" i="1"/>
  <c r="AE819" i="1" s="1"/>
  <c r="AF819" i="1" s="1"/>
  <c r="AG819" i="1" s="1"/>
  <c r="AB429" i="1"/>
  <c r="AC429" i="1" s="1"/>
  <c r="AD429" i="1" s="1"/>
  <c r="AE429" i="1" s="1"/>
  <c r="AF429" i="1" s="1"/>
  <c r="AG429" i="1" s="1"/>
  <c r="AH429" i="1" s="1"/>
  <c r="AE688" i="1"/>
  <c r="AF688" i="1" s="1"/>
  <c r="AG688" i="1" s="1"/>
  <c r="AI327" i="1"/>
  <c r="AB606" i="1"/>
  <c r="AC606" i="1" s="1"/>
  <c r="AD606" i="1" s="1"/>
  <c r="AE606" i="1" s="1"/>
  <c r="AF606" i="1" s="1"/>
  <c r="AG606" i="1" s="1"/>
  <c r="AW301" i="1"/>
  <c r="AW309" i="1"/>
  <c r="BC1103" i="1"/>
  <c r="AV1045" i="1"/>
  <c r="Z260" i="1"/>
  <c r="AI746" i="1"/>
  <c r="AE1277" i="1"/>
  <c r="AF1277" i="1" s="1"/>
  <c r="AG1277" i="1" s="1"/>
  <c r="Z1036" i="1"/>
  <c r="AA561" i="1"/>
  <c r="AB561" i="1" s="1"/>
  <c r="AC561" i="1" s="1"/>
  <c r="AD561" i="1" s="1"/>
  <c r="AE561" i="1" s="1"/>
  <c r="AF561" i="1" s="1"/>
  <c r="AG561" i="1" s="1"/>
  <c r="AH561" i="1" s="1"/>
  <c r="Z401" i="1"/>
  <c r="AI743" i="1"/>
  <c r="Z425" i="1"/>
  <c r="Z984" i="1"/>
  <c r="AJ765" i="1"/>
  <c r="AV653" i="1"/>
  <c r="AI626" i="1"/>
  <c r="AH28" i="1"/>
  <c r="Z1231" i="1"/>
  <c r="AJ572" i="1"/>
  <c r="AV768" i="1"/>
  <c r="AW215" i="1"/>
  <c r="AJ190" i="1"/>
  <c r="AJ528" i="1"/>
  <c r="AA699" i="1"/>
  <c r="AJ1018" i="1"/>
  <c r="AV371" i="1"/>
  <c r="AI710" i="1"/>
  <c r="AJ979" i="1"/>
  <c r="AB168" i="1"/>
  <c r="BC1101" i="1"/>
  <c r="AV180" i="1"/>
  <c r="AB824" i="1"/>
  <c r="AW214" i="1"/>
  <c r="AJ19" i="1"/>
  <c r="AK225" i="1"/>
  <c r="AH664" i="1"/>
  <c r="AV545" i="1"/>
  <c r="AG803" i="1"/>
  <c r="AW599" i="1"/>
  <c r="BH1006" i="1"/>
  <c r="AK821" i="1"/>
  <c r="AA964" i="1"/>
  <c r="AI349" i="1"/>
  <c r="AJ569" i="1"/>
  <c r="AA970" i="1"/>
  <c r="AB970" i="1" s="1"/>
  <c r="AC970" i="1" s="1"/>
  <c r="AD970" i="1" s="1"/>
  <c r="AE970" i="1" s="1"/>
  <c r="AF970" i="1" s="1"/>
  <c r="AG970" i="1" s="1"/>
  <c r="AH970" i="1" s="1"/>
  <c r="AR796" i="1"/>
  <c r="AS796" i="1" s="1"/>
  <c r="AT796" i="1" s="1"/>
  <c r="AW1158" i="1"/>
  <c r="AI1269" i="1"/>
  <c r="AD612" i="1"/>
  <c r="AE612" i="1" s="1"/>
  <c r="AF612" i="1" s="1"/>
  <c r="AG612" i="1" s="1"/>
  <c r="AE1214" i="1"/>
  <c r="AF1214" i="1" s="1"/>
  <c r="AG1214" i="1" s="1"/>
  <c r="AI437" i="1"/>
  <c r="AC1024" i="1"/>
  <c r="AJ680" i="1"/>
  <c r="AJ444" i="1"/>
  <c r="AD987" i="1"/>
  <c r="AI734" i="1"/>
  <c r="AX336" i="1"/>
  <c r="AC173" i="1"/>
  <c r="AD173" i="1" s="1"/>
  <c r="AE173" i="1" s="1"/>
  <c r="AF173" i="1" s="1"/>
  <c r="AG173" i="1" s="1"/>
  <c r="AE960" i="1"/>
  <c r="AF960" i="1" s="1"/>
  <c r="AG960" i="1" s="1"/>
  <c r="AB387" i="1"/>
  <c r="AC387" i="1" s="1"/>
  <c r="AD387" i="1" s="1"/>
  <c r="AE387" i="1" s="1"/>
  <c r="AF387" i="1" s="1"/>
  <c r="AG387" i="1" s="1"/>
  <c r="AH801" i="1"/>
  <c r="AV956" i="1"/>
  <c r="Z678" i="1"/>
  <c r="AW512" i="1"/>
  <c r="AI813" i="1"/>
  <c r="AB340" i="1"/>
  <c r="AJ1223" i="1"/>
  <c r="AV218" i="1"/>
  <c r="AJ541" i="1"/>
  <c r="Z1263" i="1"/>
  <c r="Z325" i="1"/>
  <c r="AE1219" i="1"/>
  <c r="AD604" i="1"/>
  <c r="AE604" i="1" s="1"/>
  <c r="AF604" i="1" s="1"/>
  <c r="AG604" i="1" s="1"/>
  <c r="AH604" i="1" s="1"/>
  <c r="AK763" i="1"/>
  <c r="AI352" i="1"/>
  <c r="AL603" i="1"/>
  <c r="AJ434" i="1"/>
  <c r="BA592" i="1"/>
  <c r="AE611" i="1"/>
  <c r="AF611" i="1" s="1"/>
  <c r="AG611" i="1" s="1"/>
  <c r="Z323" i="1"/>
  <c r="AI820" i="1"/>
  <c r="AI1243" i="1"/>
  <c r="AW195" i="1"/>
  <c r="AF800" i="1"/>
  <c r="AJ1031" i="1"/>
  <c r="AB1254" i="1"/>
  <c r="AC1254" i="1" s="1"/>
  <c r="AD1254" i="1" s="1"/>
  <c r="AE1254" i="1" s="1"/>
  <c r="AF1254" i="1" s="1"/>
  <c r="AG1254" i="1" s="1"/>
  <c r="AH550" i="1"/>
  <c r="AJ776" i="1"/>
  <c r="AI426" i="1"/>
  <c r="AB262" i="1"/>
  <c r="Z622" i="1"/>
  <c r="AI736" i="1"/>
  <c r="AB266" i="1"/>
  <c r="AC266" i="1" s="1"/>
  <c r="AD266" i="1" s="1"/>
  <c r="AE266" i="1" s="1"/>
  <c r="AF266" i="1" s="1"/>
  <c r="AG266" i="1" s="1"/>
  <c r="AX1079" i="1"/>
  <c r="AI269" i="1"/>
  <c r="Z810" i="1"/>
  <c r="AJ721" i="1"/>
  <c r="AB559" i="1"/>
  <c r="AJ711" i="1"/>
  <c r="Z975" i="1"/>
  <c r="AI500" i="1"/>
  <c r="AG380" i="1"/>
  <c r="AK614" i="1"/>
  <c r="Z749" i="1"/>
  <c r="Z1246" i="1"/>
  <c r="AI716" i="1"/>
  <c r="Z1286" i="1"/>
  <c r="Z11" i="1"/>
  <c r="AD1251" i="1"/>
  <c r="AE1251" i="1" s="1"/>
  <c r="AF1251" i="1" s="1"/>
  <c r="AG1251" i="1" s="1"/>
  <c r="AF988" i="1"/>
  <c r="AG988" i="1" s="1"/>
  <c r="AJ978" i="1"/>
  <c r="Z1221" i="1"/>
  <c r="AC789" i="1"/>
  <c r="AD789" i="1" s="1"/>
  <c r="AE789" i="1" s="1"/>
  <c r="AF789" i="1" s="1"/>
  <c r="AG789" i="1" s="1"/>
  <c r="AH789" i="1" s="1"/>
  <c r="Z811" i="1"/>
  <c r="AI328" i="1"/>
  <c r="AH740" i="1"/>
  <c r="AE823" i="1"/>
  <c r="AB383" i="1"/>
  <c r="AJ1241" i="1"/>
  <c r="AR1026" i="1"/>
  <c r="AV220" i="1"/>
  <c r="AK766" i="1"/>
  <c r="AB613" i="1"/>
  <c r="AC613" i="1" s="1"/>
  <c r="Z146" i="1"/>
  <c r="AF165" i="1"/>
  <c r="AG165" i="1" s="1"/>
  <c r="Z607" i="1"/>
  <c r="AW848" i="1"/>
  <c r="AI693" i="1"/>
  <c r="BA841" i="1"/>
  <c r="AH435" i="1"/>
  <c r="BH240" i="1"/>
  <c r="AA1226" i="1"/>
  <c r="AW684" i="1"/>
  <c r="Z1234" i="1"/>
  <c r="Z659" i="1"/>
  <c r="AC324" i="1"/>
  <c r="AH729" i="1"/>
  <c r="Z1249" i="1"/>
  <c r="AB428" i="1"/>
  <c r="AB343" i="1"/>
  <c r="AI804" i="1"/>
  <c r="Z452" i="1"/>
  <c r="AI740" i="1"/>
  <c r="Z608" i="1"/>
  <c r="AW725" i="1"/>
  <c r="AJ971" i="1"/>
  <c r="AJ264" i="1"/>
  <c r="AI675" i="1"/>
  <c r="AU526" i="1"/>
  <c r="AJ175" i="1"/>
  <c r="AW505" i="1"/>
  <c r="AI783" i="1"/>
  <c r="AK682" i="1"/>
  <c r="AJ726" i="1"/>
  <c r="Z552" i="1"/>
  <c r="AA628" i="1"/>
  <c r="AW634" i="1"/>
  <c r="AH332" i="1"/>
  <c r="Z962" i="1"/>
  <c r="AD629" i="1"/>
  <c r="AJ273" i="1"/>
  <c r="AB788" i="1"/>
  <c r="AZ1062" i="1"/>
  <c r="AB422" i="1"/>
  <c r="AX1051" i="1"/>
  <c r="AJ756" i="1"/>
  <c r="AJ692" i="1"/>
  <c r="Z1235" i="1"/>
  <c r="AI495" i="1"/>
  <c r="AH990" i="1"/>
  <c r="AI445" i="1"/>
  <c r="AJ704" i="1"/>
  <c r="AV745" i="1"/>
  <c r="AI456" i="1"/>
  <c r="AP1019" i="1"/>
  <c r="AI851" i="1"/>
  <c r="AD339" i="1"/>
  <c r="AE339" i="1" s="1"/>
  <c r="AF339" i="1" s="1"/>
  <c r="AG339" i="1" s="1"/>
  <c r="Z557" i="1"/>
  <c r="BA304" i="1"/>
  <c r="AB554" i="1"/>
  <c r="AC791" i="1"/>
  <c r="AD791" i="1" s="1"/>
  <c r="AE791" i="1" s="1"/>
  <c r="AF791" i="1" s="1"/>
  <c r="AG791" i="1" s="1"/>
  <c r="AC423" i="1"/>
  <c r="BE280" i="1"/>
  <c r="BF280" i="1" s="1"/>
  <c r="BG280" i="1" s="1"/>
  <c r="AJ706" i="1"/>
  <c r="Z799" i="1"/>
  <c r="AW90" i="1"/>
  <c r="Z669" i="1"/>
  <c r="AK457" i="1"/>
  <c r="AJ163" i="1"/>
  <c r="AH562" i="1"/>
  <c r="Z145" i="1"/>
  <c r="AN279" i="1"/>
  <c r="Z558" i="1"/>
  <c r="AG625" i="1"/>
  <c r="AD167" i="1"/>
  <c r="AE167" i="1" s="1"/>
  <c r="AF167" i="1" s="1"/>
  <c r="AG167" i="1" s="1"/>
  <c r="AJ635" i="1"/>
  <c r="AJ782" i="1"/>
  <c r="AI990" i="1"/>
  <c r="Z416" i="1"/>
  <c r="Z808" i="1"/>
  <c r="AH981" i="1"/>
  <c r="AM356" i="1"/>
  <c r="AC718" i="1"/>
  <c r="BC1057" i="1"/>
  <c r="AV363" i="1"/>
  <c r="AH1217" i="1"/>
  <c r="AJ191" i="1"/>
  <c r="AI147" i="1"/>
  <c r="AB189" i="1"/>
  <c r="AC189" i="1" s="1"/>
  <c r="AD189" i="1" s="1"/>
  <c r="AE189" i="1" s="1"/>
  <c r="AF189" i="1" s="1"/>
  <c r="AG189" i="1" s="1"/>
  <c r="AK1260" i="1"/>
  <c r="AJ1039" i="1"/>
  <c r="AW38" i="1"/>
  <c r="Z409" i="1"/>
  <c r="AI698" i="1"/>
  <c r="AJ44" i="1"/>
  <c r="AJ762" i="1"/>
  <c r="Z1038" i="1"/>
  <c r="Z617" i="1"/>
  <c r="AK359" i="1"/>
  <c r="Z958" i="1"/>
  <c r="AJ644" i="1"/>
  <c r="AA453" i="1"/>
  <c r="AZ847" i="1"/>
  <c r="AZ232" i="1"/>
  <c r="Z14" i="1"/>
  <c r="AB806" i="1"/>
  <c r="AC806" i="1" s="1"/>
  <c r="AD806" i="1" s="1"/>
  <c r="AE806" i="1" s="1"/>
  <c r="AF806" i="1" s="1"/>
  <c r="AG806" i="1" s="1"/>
  <c r="AD809" i="1"/>
  <c r="AE809" i="1" s="1"/>
  <c r="AF809" i="1" s="1"/>
  <c r="AG809" i="1" s="1"/>
  <c r="Z1247" i="1"/>
  <c r="AH563" i="1"/>
  <c r="AK84" i="1"/>
  <c r="AU397" i="1"/>
  <c r="Z602" i="1"/>
  <c r="AW231" i="1"/>
  <c r="Z267" i="1"/>
  <c r="Z610" i="1"/>
  <c r="AJ620" i="1"/>
  <c r="AK570" i="1"/>
  <c r="AJ772" i="1"/>
  <c r="Z976" i="1"/>
  <c r="AI562" i="1"/>
  <c r="AV358" i="1"/>
  <c r="Z973" i="1"/>
  <c r="AD1270" i="1"/>
  <c r="AE1270" i="1" s="1"/>
  <c r="AF1270" i="1" s="1"/>
  <c r="AG1270" i="1" s="1"/>
  <c r="Z758" i="1"/>
  <c r="Z826" i="1"/>
  <c r="Z22" i="1"/>
  <c r="AI286" i="1"/>
  <c r="Z1287" i="1"/>
  <c r="AI435" i="1"/>
  <c r="AI666" i="1"/>
  <c r="Z728" i="1"/>
  <c r="BC1104" i="1"/>
  <c r="BD1104" i="1" s="1"/>
  <c r="BE1104" i="1" s="1"/>
  <c r="BF1104" i="1" s="1"/>
  <c r="BG1104" i="1" s="1"/>
  <c r="AC605" i="1"/>
  <c r="AD605" i="1" s="1"/>
  <c r="AE605" i="1" s="1"/>
  <c r="AF605" i="1" s="1"/>
  <c r="AG605" i="1" s="1"/>
  <c r="AB210" i="1"/>
  <c r="AC210" i="1" s="1"/>
  <c r="AD210" i="1" s="1"/>
  <c r="AE210" i="1" s="1"/>
  <c r="AF210" i="1" s="1"/>
  <c r="AG210" i="1" s="1"/>
  <c r="AI771" i="1"/>
  <c r="AV969" i="1"/>
  <c r="AL172" i="1"/>
  <c r="AF270" i="1"/>
  <c r="AG270" i="1" s="1"/>
  <c r="AK744" i="1"/>
  <c r="Z419" i="1"/>
  <c r="AI981" i="1"/>
  <c r="AF689" i="1"/>
  <c r="AG689" i="1" s="1"/>
  <c r="AV1017" i="1"/>
  <c r="AL540" i="1"/>
  <c r="AX1161" i="1"/>
  <c r="AA668" i="1"/>
  <c r="AI671" i="1"/>
  <c r="Z818" i="1"/>
  <c r="AW315" i="1"/>
  <c r="AV998" i="1"/>
  <c r="AI550" i="1"/>
  <c r="AJ752" i="1"/>
  <c r="AW297" i="1"/>
  <c r="AJ1265" i="1"/>
  <c r="BH1059" i="1"/>
  <c r="Z556" i="1"/>
  <c r="AC525" i="1"/>
  <c r="AD525" i="1" s="1"/>
  <c r="AE525" i="1" s="1"/>
  <c r="AF525" i="1" s="1"/>
  <c r="AG525" i="1" s="1"/>
  <c r="AJ443" i="1"/>
  <c r="Z1258" i="1"/>
  <c r="AC792" i="1"/>
  <c r="AJ654" i="1"/>
  <c r="AB431" i="1"/>
  <c r="AI551" i="1"/>
  <c r="AI563" i="1"/>
  <c r="AG815" i="1"/>
  <c r="Z1288" i="1"/>
  <c r="AN178" i="1"/>
  <c r="AJ650" i="1"/>
  <c r="AI1283" i="1"/>
  <c r="AJ861" i="1"/>
  <c r="AK651" i="1"/>
  <c r="AK448" i="1"/>
  <c r="AI683" i="1"/>
  <c r="Z31" i="1"/>
  <c r="AJ773" i="1"/>
  <c r="AW585" i="1"/>
  <c r="Z424" i="1"/>
  <c r="AA546" i="1"/>
  <c r="AI781" i="1"/>
  <c r="AK968" i="1"/>
  <c r="AJ535" i="1"/>
  <c r="AK974" i="1"/>
  <c r="AB816" i="1"/>
  <c r="AB211" i="1"/>
  <c r="AC211" i="1" s="1"/>
  <c r="AD211" i="1" s="1"/>
  <c r="AE211" i="1" s="1"/>
  <c r="AF211" i="1" s="1"/>
  <c r="AG211" i="1" s="1"/>
  <c r="AV36" i="1"/>
  <c r="AZ283" i="1"/>
  <c r="AI794" i="1"/>
  <c r="AD623" i="1"/>
  <c r="AH795" i="1"/>
  <c r="AK730" i="1"/>
  <c r="Z335" i="1"/>
  <c r="AA272" i="1"/>
  <c r="AB272" i="1" s="1"/>
  <c r="AC272" i="1" s="1"/>
  <c r="AD272" i="1" s="1"/>
  <c r="AE272" i="1" s="1"/>
  <c r="AF272" i="1" s="1"/>
  <c r="AG272" i="1" s="1"/>
  <c r="AH272" i="1" s="1"/>
  <c r="AH327" i="1"/>
  <c r="AW532" i="1"/>
  <c r="AJ277" i="1"/>
  <c r="AI660" i="1"/>
  <c r="AW288" i="1"/>
  <c r="Z779" i="1"/>
  <c r="Z967" i="1"/>
  <c r="AV665" i="1"/>
  <c r="AI351" i="1"/>
  <c r="AK639" i="1"/>
  <c r="AC790" i="1"/>
  <c r="AD790" i="1" s="1"/>
  <c r="AE790" i="1" s="1"/>
  <c r="AF790" i="1" s="1"/>
  <c r="AG790" i="1" s="1"/>
  <c r="AJ770" i="1"/>
  <c r="AC708" i="1"/>
  <c r="Z1022" i="1"/>
  <c r="Z748" i="1"/>
  <c r="AI396" i="1"/>
  <c r="AJ499" i="1"/>
  <c r="AK499" i="1" s="1"/>
  <c r="AL499" i="1" s="1"/>
  <c r="AM499" i="1" s="1"/>
  <c r="AN499" i="1" s="1"/>
  <c r="AO499" i="1" s="1"/>
  <c r="AP499" i="1" s="1"/>
  <c r="AQ499" i="1" s="1"/>
  <c r="AR499" i="1" s="1"/>
  <c r="AS499" i="1" s="1"/>
  <c r="AT499" i="1" s="1"/>
  <c r="AC274" i="1"/>
  <c r="AD274" i="1" s="1"/>
  <c r="AE274" i="1" s="1"/>
  <c r="AF274" i="1" s="1"/>
  <c r="AG274" i="1" s="1"/>
  <c r="AH274" i="1" s="1"/>
  <c r="AW40" i="1"/>
  <c r="AI213" i="1"/>
  <c r="AC162" i="1"/>
  <c r="AD162" i="1" s="1"/>
  <c r="AE162" i="1" s="1"/>
  <c r="AF162" i="1" s="1"/>
  <c r="AG162" i="1" s="1"/>
  <c r="AJ982" i="1"/>
  <c r="AA1229" i="1"/>
  <c r="Z1248" i="1"/>
  <c r="Z150" i="1"/>
  <c r="AH329" i="1"/>
  <c r="AF1009" i="1" l="1"/>
  <c r="AS217" i="1"/>
  <c r="AT217" i="1" s="1"/>
  <c r="AH1283" i="1"/>
  <c r="AI814" i="1"/>
  <c r="AW192" i="1"/>
  <c r="AI633" i="1"/>
  <c r="AZ96" i="1"/>
  <c r="BA96" i="1" s="1"/>
  <c r="BB96" i="1" s="1"/>
  <c r="BC96" i="1" s="1"/>
  <c r="BD96" i="1" s="1"/>
  <c r="BE96" i="1" s="1"/>
  <c r="BF96" i="1" s="1"/>
  <c r="BG96" i="1" s="1"/>
  <c r="AJ1028" i="1"/>
  <c r="AH167" i="1"/>
  <c r="AJ547" i="1"/>
  <c r="AW703" i="1"/>
  <c r="AH802" i="1"/>
  <c r="BH1044" i="1"/>
  <c r="AI802" i="1"/>
  <c r="AD613" i="1"/>
  <c r="AE613" i="1" s="1"/>
  <c r="AF613" i="1" s="1"/>
  <c r="AG613" i="1" s="1"/>
  <c r="AM724" i="1"/>
  <c r="AO798" i="1"/>
  <c r="AP798" i="1" s="1"/>
  <c r="AQ798" i="1" s="1"/>
  <c r="AR798" i="1" s="1"/>
  <c r="AS798" i="1" s="1"/>
  <c r="AT798" i="1" s="1"/>
  <c r="BF242" i="1"/>
  <c r="AH814" i="1"/>
  <c r="AI712" i="1"/>
  <c r="AH712" i="1"/>
  <c r="AR696" i="1"/>
  <c r="BH1046" i="1"/>
  <c r="AC739" i="1"/>
  <c r="AT852" i="1"/>
  <c r="AO177" i="1"/>
  <c r="AH633" i="1"/>
  <c r="BB45" i="1"/>
  <c r="AJ37" i="1"/>
  <c r="BF836" i="1"/>
  <c r="AI619" i="1"/>
  <c r="AY89" i="1"/>
  <c r="AU843" i="1"/>
  <c r="AH165" i="1"/>
  <c r="AB964" i="1"/>
  <c r="AC964" i="1" s="1"/>
  <c r="AD964" i="1" s="1"/>
  <c r="AE964" i="1" s="1"/>
  <c r="AF964" i="1" s="1"/>
  <c r="AG964" i="1" s="1"/>
  <c r="BD237" i="1"/>
  <c r="BF591" i="1"/>
  <c r="AH385" i="1"/>
  <c r="AV843" i="1"/>
  <c r="AG275" i="1"/>
  <c r="AH988" i="1"/>
  <c r="BB1056" i="1"/>
  <c r="AI738" i="1"/>
  <c r="AE87" i="1"/>
  <c r="AH211" i="1"/>
  <c r="AI25" i="1"/>
  <c r="BA235" i="1"/>
  <c r="BF198" i="1"/>
  <c r="AC778" i="1"/>
  <c r="AJ631" i="1"/>
  <c r="AV796" i="1"/>
  <c r="AH738" i="1"/>
  <c r="BH138" i="1"/>
  <c r="AM822" i="1"/>
  <c r="AN822" i="1" s="1"/>
  <c r="AO822" i="1" s="1"/>
  <c r="AP822" i="1" s="1"/>
  <c r="AQ822" i="1" s="1"/>
  <c r="AR822" i="1" s="1"/>
  <c r="AS822" i="1" s="1"/>
  <c r="AT822" i="1" s="1"/>
  <c r="AH960" i="1"/>
  <c r="AJ43" i="1"/>
  <c r="AU796" i="1"/>
  <c r="BA1055" i="1"/>
  <c r="AG670" i="1"/>
  <c r="BH859" i="1"/>
  <c r="BE226" i="1"/>
  <c r="BE473" i="1"/>
  <c r="AJ663" i="1"/>
  <c r="AI731" i="1"/>
  <c r="AF149" i="1"/>
  <c r="AU374" i="1"/>
  <c r="BH238" i="1"/>
  <c r="AR176" i="1"/>
  <c r="AV374" i="1"/>
  <c r="AH25" i="1"/>
  <c r="AI385" i="1"/>
  <c r="AC20" i="1"/>
  <c r="AU812" i="1"/>
  <c r="AG1009" i="1"/>
  <c r="AH806" i="1"/>
  <c r="AW212" i="1"/>
  <c r="AI534" i="1"/>
  <c r="AH605" i="1"/>
  <c r="AI791" i="1"/>
  <c r="AH606" i="1"/>
  <c r="AI606" i="1"/>
  <c r="AH790" i="1"/>
  <c r="AI815" i="1"/>
  <c r="AZ41" i="1"/>
  <c r="AJ1211" i="1"/>
  <c r="AK695" i="1"/>
  <c r="AW92" i="1"/>
  <c r="AB668" i="1"/>
  <c r="AC668" i="1" s="1"/>
  <c r="AD668" i="1" s="1"/>
  <c r="AE668" i="1" s="1"/>
  <c r="AF668" i="1" s="1"/>
  <c r="AG668" i="1" s="1"/>
  <c r="BA1065" i="1"/>
  <c r="AJ442" i="1"/>
  <c r="AW405" i="1"/>
  <c r="AI560" i="1"/>
  <c r="AI729" i="1"/>
  <c r="AJ732" i="1"/>
  <c r="AW636" i="1"/>
  <c r="AW316" i="1"/>
  <c r="AW1157" i="1"/>
  <c r="AK720" i="1"/>
  <c r="AJ723" i="1"/>
  <c r="AY840" i="1"/>
  <c r="AK193" i="1"/>
  <c r="AJ742" i="1"/>
  <c r="AH793" i="1"/>
  <c r="AJ553" i="1"/>
  <c r="AD792" i="1"/>
  <c r="AE792" i="1" s="1"/>
  <c r="AF792" i="1" s="1"/>
  <c r="AG792" i="1" s="1"/>
  <c r="AH270" i="1"/>
  <c r="AJ992" i="1"/>
  <c r="AL825" i="1"/>
  <c r="AJ347" i="1"/>
  <c r="BH280" i="1"/>
  <c r="AL413" i="1"/>
  <c r="AJ566" i="1"/>
  <c r="AX1063" i="1"/>
  <c r="AB1226" i="1"/>
  <c r="AC1226" i="1" s="1"/>
  <c r="AD1226" i="1" s="1"/>
  <c r="AE1226" i="1" s="1"/>
  <c r="AF1226" i="1" s="1"/>
  <c r="AG1226" i="1" s="1"/>
  <c r="AW855" i="1"/>
  <c r="AX508" i="1"/>
  <c r="AI604" i="1"/>
  <c r="BB514" i="1"/>
  <c r="AX368" i="1"/>
  <c r="AH1214" i="1"/>
  <c r="AJ780" i="1"/>
  <c r="AW338" i="1"/>
  <c r="AU499" i="1"/>
  <c r="AK188" i="1"/>
  <c r="AJ786" i="1"/>
  <c r="AZ1067" i="1"/>
  <c r="AB546" i="1"/>
  <c r="AC546" i="1" s="1"/>
  <c r="AD546" i="1" s="1"/>
  <c r="AE546" i="1" s="1"/>
  <c r="AF546" i="1" s="1"/>
  <c r="AG546" i="1" s="1"/>
  <c r="AL326" i="1"/>
  <c r="AJ750" i="1"/>
  <c r="AH1270" i="1"/>
  <c r="BA520" i="1"/>
  <c r="AJ1043" i="1"/>
  <c r="AJ690" i="1"/>
  <c r="AJ1010" i="1"/>
  <c r="AK994" i="1"/>
  <c r="AL164" i="1"/>
  <c r="AJ751" i="1"/>
  <c r="AC824" i="1"/>
  <c r="AD824" i="1" s="1"/>
  <c r="AE824" i="1" s="1"/>
  <c r="AF824" i="1" s="1"/>
  <c r="AG824" i="1" s="1"/>
  <c r="AI162" i="1"/>
  <c r="AB1229" i="1"/>
  <c r="AC1229" i="1" s="1"/>
  <c r="AD1229" i="1" s="1"/>
  <c r="AE1229" i="1" s="1"/>
  <c r="AF1229" i="1" s="1"/>
  <c r="AG1229" i="1" s="1"/>
  <c r="AI329" i="1"/>
  <c r="AW854" i="1"/>
  <c r="AY470" i="1"/>
  <c r="AJ679" i="1"/>
  <c r="AW735" i="1"/>
  <c r="AW282" i="1"/>
  <c r="BE1068" i="1"/>
  <c r="AX366" i="1"/>
  <c r="AK537" i="1"/>
  <c r="AJ760" i="1"/>
  <c r="AH791" i="1"/>
  <c r="AX519" i="1"/>
  <c r="AA622" i="1"/>
  <c r="AB622" i="1" s="1"/>
  <c r="AC622" i="1" s="1"/>
  <c r="AD622" i="1" s="1"/>
  <c r="AE622" i="1" s="1"/>
  <c r="AF622" i="1" s="1"/>
  <c r="AG622" i="1" s="1"/>
  <c r="AH622" i="1" s="1"/>
  <c r="AH1254" i="1"/>
  <c r="AG800" i="1"/>
  <c r="AI800" i="1" s="1"/>
  <c r="AW567" i="1"/>
  <c r="AW568" i="1"/>
  <c r="AJ1274" i="1"/>
  <c r="AJ858" i="1"/>
  <c r="AY183" i="1"/>
  <c r="AH819" i="1"/>
  <c r="AX91" i="1"/>
  <c r="AK714" i="1"/>
  <c r="AJ642" i="1"/>
  <c r="AI857" i="1"/>
  <c r="AK403" i="1"/>
  <c r="AI1217" i="1"/>
  <c r="AC554" i="1"/>
  <c r="AD554" i="1" s="1"/>
  <c r="AE554" i="1" s="1"/>
  <c r="AF554" i="1" s="1"/>
  <c r="AG554" i="1" s="1"/>
  <c r="AW774" i="1"/>
  <c r="AC422" i="1"/>
  <c r="AD422" i="1" s="1"/>
  <c r="AE422" i="1" s="1"/>
  <c r="AF422" i="1" s="1"/>
  <c r="AG422" i="1" s="1"/>
  <c r="AD324" i="1"/>
  <c r="AE324" i="1" s="1"/>
  <c r="AF324" i="1" s="1"/>
  <c r="AG324" i="1" s="1"/>
  <c r="AJ549" i="1"/>
  <c r="AK306" i="1"/>
  <c r="AH380" i="1"/>
  <c r="AI1254" i="1"/>
  <c r="AA678" i="1"/>
  <c r="AB678" i="1" s="1"/>
  <c r="AW1080" i="1"/>
  <c r="BB136" i="1"/>
  <c r="AI819" i="1"/>
  <c r="AK85" i="1"/>
  <c r="AE623" i="1"/>
  <c r="AF623" i="1" s="1"/>
  <c r="AG623" i="1" s="1"/>
  <c r="AI211" i="1"/>
  <c r="AJ700" i="1"/>
  <c r="AJ754" i="1"/>
  <c r="AJ531" i="1"/>
  <c r="AH658" i="1"/>
  <c r="AK494" i="1"/>
  <c r="AE629" i="1"/>
  <c r="AF629" i="1" s="1"/>
  <c r="AG629" i="1" s="1"/>
  <c r="AI165" i="1"/>
  <c r="AJ741" i="1"/>
  <c r="AK719" i="1"/>
  <c r="AC262" i="1"/>
  <c r="AD262" i="1" s="1"/>
  <c r="AE262" i="1" s="1"/>
  <c r="AF262" i="1" s="1"/>
  <c r="AG262" i="1" s="1"/>
  <c r="AX845" i="1"/>
  <c r="AJ353" i="1"/>
  <c r="AK355" i="1"/>
  <c r="AW299" i="1"/>
  <c r="AI970" i="1"/>
  <c r="AI28" i="1"/>
  <c r="AH809" i="1"/>
  <c r="AJ701" i="1"/>
  <c r="AI274" i="1"/>
  <c r="AI272" i="1"/>
  <c r="AK648" i="1"/>
  <c r="AM685" i="1"/>
  <c r="AH689" i="1"/>
  <c r="AH210" i="1"/>
  <c r="AX196" i="1"/>
  <c r="AK1028" i="1"/>
  <c r="AJ769" i="1"/>
  <c r="AW94" i="1"/>
  <c r="AJ454" i="1"/>
  <c r="AK632" i="1"/>
  <c r="AJ458" i="1"/>
  <c r="AI988" i="1"/>
  <c r="AH611" i="1"/>
  <c r="AH387" i="1"/>
  <c r="AK1016" i="1"/>
  <c r="AK497" i="1"/>
  <c r="AY333" i="1"/>
  <c r="AW295" i="1"/>
  <c r="AJ538" i="1"/>
  <c r="AX703" i="1"/>
  <c r="AJ661" i="1"/>
  <c r="AI429" i="1"/>
  <c r="AF823" i="1"/>
  <c r="AG823" i="1" s="1"/>
  <c r="AJ647" i="1"/>
  <c r="AK686" i="1"/>
  <c r="AI960" i="1"/>
  <c r="AH612" i="1"/>
  <c r="AJ548" i="1"/>
  <c r="AJ681" i="1"/>
  <c r="AJ348" i="1"/>
  <c r="AJ761" i="1"/>
  <c r="AX529" i="1"/>
  <c r="AJ691" i="1"/>
  <c r="AJ672" i="1"/>
  <c r="AM179" i="1"/>
  <c r="AI210" i="1"/>
  <c r="BA1060" i="1"/>
  <c r="AV812" i="1"/>
  <c r="AJ530" i="1"/>
  <c r="AC559" i="1"/>
  <c r="AJ438" i="1"/>
  <c r="AH266" i="1"/>
  <c r="AY521" i="1"/>
  <c r="AK715" i="1"/>
  <c r="AI612" i="1"/>
  <c r="AK645" i="1"/>
  <c r="AX39" i="1"/>
  <c r="AK827" i="1"/>
  <c r="AW1281" i="1"/>
  <c r="AI418" i="1"/>
  <c r="AN447" i="1"/>
  <c r="AH162" i="1"/>
  <c r="AJ860" i="1"/>
  <c r="AJ733" i="1"/>
  <c r="AJ673" i="1"/>
  <c r="AW844" i="1"/>
  <c r="AJ432" i="1"/>
  <c r="AX517" i="1"/>
  <c r="AH189" i="1"/>
  <c r="AD718" i="1"/>
  <c r="AE718" i="1" s="1"/>
  <c r="AF718" i="1" s="1"/>
  <c r="AG718" i="1" s="1"/>
  <c r="AJ638" i="1"/>
  <c r="AH613" i="1"/>
  <c r="AI266" i="1"/>
  <c r="AH1277" i="1"/>
  <c r="AI709" i="1"/>
  <c r="AW511" i="1"/>
  <c r="AH525" i="1"/>
  <c r="AK755" i="1"/>
  <c r="AI795" i="1"/>
  <c r="AW361" i="1"/>
  <c r="AV526" i="1"/>
  <c r="AI189" i="1"/>
  <c r="AI332" i="1"/>
  <c r="AB628" i="1"/>
  <c r="AC628" i="1" s="1"/>
  <c r="AD628" i="1" s="1"/>
  <c r="AE628" i="1" s="1"/>
  <c r="AF628" i="1" s="1"/>
  <c r="AG628" i="1" s="1"/>
  <c r="AJ674" i="1"/>
  <c r="AJ705" i="1"/>
  <c r="AW216" i="1"/>
  <c r="AH173" i="1"/>
  <c r="AJ784" i="1"/>
  <c r="AK702" i="1"/>
  <c r="AI525" i="1"/>
  <c r="AL12" i="1"/>
  <c r="AK341" i="1"/>
  <c r="AV397" i="1"/>
  <c r="AJ785" i="1"/>
  <c r="AH625" i="1"/>
  <c r="AC343" i="1"/>
  <c r="AD343" i="1" s="1"/>
  <c r="AE343" i="1" s="1"/>
  <c r="AF343" i="1" s="1"/>
  <c r="AG343" i="1" s="1"/>
  <c r="AJ985" i="1"/>
  <c r="AJ493" i="1"/>
  <c r="AF1219" i="1"/>
  <c r="AG1219" i="1" s="1"/>
  <c r="AI387" i="1"/>
  <c r="AI173" i="1"/>
  <c r="AE987" i="1"/>
  <c r="AF987" i="1" s="1"/>
  <c r="AG987" i="1" s="1"/>
  <c r="AL151" i="1"/>
  <c r="AH803" i="1"/>
  <c r="AI803" i="1"/>
  <c r="AI664" i="1"/>
  <c r="AC816" i="1"/>
  <c r="AD816" i="1" s="1"/>
  <c r="AE816" i="1" s="1"/>
  <c r="AF816" i="1" s="1"/>
  <c r="AG816" i="1" s="1"/>
  <c r="AD708" i="1"/>
  <c r="AE708" i="1" s="1"/>
  <c r="AF708" i="1" s="1"/>
  <c r="AG708" i="1" s="1"/>
  <c r="AC431" i="1"/>
  <c r="AD431" i="1" s="1"/>
  <c r="AE431" i="1" s="1"/>
  <c r="AF431" i="1" s="1"/>
  <c r="AG431" i="1" s="1"/>
  <c r="BA586" i="1"/>
  <c r="BB586" i="1" s="1"/>
  <c r="BC586" i="1" s="1"/>
  <c r="BD586" i="1" s="1"/>
  <c r="BE586" i="1" s="1"/>
  <c r="BF586" i="1" s="1"/>
  <c r="BG586" i="1" s="1"/>
  <c r="BH586" i="1" s="1"/>
  <c r="AW377" i="1"/>
  <c r="AJ775" i="1"/>
  <c r="AI167" i="1"/>
  <c r="AH339" i="1"/>
  <c r="AK261" i="1"/>
  <c r="AH1251" i="1"/>
  <c r="AJ496" i="1"/>
  <c r="AK616" i="1"/>
  <c r="AC340" i="1"/>
  <c r="AD340" i="1" s="1"/>
  <c r="AE340" i="1" s="1"/>
  <c r="AF340" i="1" s="1"/>
  <c r="AG340" i="1" s="1"/>
  <c r="AI801" i="1"/>
  <c r="AD1024" i="1"/>
  <c r="AE1024" i="1" s="1"/>
  <c r="AF1024" i="1" s="1"/>
  <c r="AG1024" i="1" s="1"/>
  <c r="AK850" i="1"/>
  <c r="AB699" i="1"/>
  <c r="AC699" i="1" s="1"/>
  <c r="AD699" i="1" s="1"/>
  <c r="AE699" i="1" s="1"/>
  <c r="AF699" i="1" s="1"/>
  <c r="AG699" i="1" s="1"/>
  <c r="AJ455" i="1"/>
  <c r="AJ722" i="1"/>
  <c r="AJ662" i="1"/>
  <c r="AJ446" i="1"/>
  <c r="AJ276" i="1"/>
  <c r="AB453" i="1"/>
  <c r="AC453" i="1" s="1"/>
  <c r="AD453" i="1" s="1"/>
  <c r="AE453" i="1" s="1"/>
  <c r="AF453" i="1" s="1"/>
  <c r="AG453" i="1" s="1"/>
  <c r="AI1037" i="1"/>
  <c r="AJ759" i="1"/>
  <c r="AX837" i="1"/>
  <c r="AC428" i="1"/>
  <c r="AD428" i="1" s="1"/>
  <c r="AE428" i="1" s="1"/>
  <c r="AF428" i="1" s="1"/>
  <c r="AG428" i="1" s="1"/>
  <c r="AJ502" i="1"/>
  <c r="AK412" i="1"/>
  <c r="AK322" i="1"/>
  <c r="AJ676" i="1"/>
  <c r="AW93" i="1"/>
  <c r="AH815" i="1"/>
  <c r="AK345" i="1"/>
  <c r="AX593" i="1"/>
  <c r="BH1104" i="1"/>
  <c r="AN503" i="1"/>
  <c r="AI809" i="1"/>
  <c r="AI806" i="1"/>
  <c r="AK694" i="1"/>
  <c r="AI339" i="1"/>
  <c r="AJ174" i="1"/>
  <c r="AC788" i="1"/>
  <c r="AD788" i="1" s="1"/>
  <c r="AE788" i="1" s="1"/>
  <c r="AF788" i="1" s="1"/>
  <c r="AG788" i="1" s="1"/>
  <c r="AJ641" i="1"/>
  <c r="AC383" i="1"/>
  <c r="AD383" i="1" s="1"/>
  <c r="AJ753" i="1"/>
  <c r="AI1251" i="1"/>
  <c r="AL330" i="1"/>
  <c r="AX1004" i="1"/>
  <c r="AJ21" i="1"/>
  <c r="AH688" i="1"/>
  <c r="AA826" i="1"/>
  <c r="AB826" i="1" s="1"/>
  <c r="AC826" i="1" s="1"/>
  <c r="AD826" i="1" s="1"/>
  <c r="AE826" i="1" s="1"/>
  <c r="AF826" i="1" s="1"/>
  <c r="AG826" i="1" s="1"/>
  <c r="AH826" i="1" s="1"/>
  <c r="AJ713" i="1"/>
  <c r="AJ1000" i="1"/>
  <c r="AJ564" i="1"/>
  <c r="AD423" i="1"/>
  <c r="AE423" i="1" s="1"/>
  <c r="AF423" i="1" s="1"/>
  <c r="AG423" i="1" s="1"/>
  <c r="AC805" i="1"/>
  <c r="AD805" i="1" s="1"/>
  <c r="AE805" i="1" s="1"/>
  <c r="AF805" i="1" s="1"/>
  <c r="AG805" i="1" s="1"/>
  <c r="AH805" i="1" s="1"/>
  <c r="AW590" i="1"/>
  <c r="AK263" i="1"/>
  <c r="AJ166" i="1"/>
  <c r="AC168" i="1"/>
  <c r="AD168" i="1" s="1"/>
  <c r="AE168" i="1" s="1"/>
  <c r="AF168" i="1" s="1"/>
  <c r="AG168" i="1" s="1"/>
  <c r="AJ1003" i="1"/>
  <c r="AI688" i="1"/>
  <c r="BH96" i="1" l="1"/>
  <c r="AZ89" i="1"/>
  <c r="BA89" i="1" s="1"/>
  <c r="AI1024" i="1"/>
  <c r="AJ712" i="1"/>
  <c r="AK712" i="1" s="1"/>
  <c r="AK43" i="1"/>
  <c r="AK547" i="1"/>
  <c r="AI613" i="1"/>
  <c r="BG242" i="1"/>
  <c r="BH242" i="1" s="1"/>
  <c r="AN724" i="1"/>
  <c r="AV852" i="1"/>
  <c r="AV798" i="1"/>
  <c r="BC45" i="1"/>
  <c r="BD45" i="1" s="1"/>
  <c r="BE45" i="1" s="1"/>
  <c r="BF45" i="1" s="1"/>
  <c r="BG45" i="1" s="1"/>
  <c r="BH45" i="1" s="1"/>
  <c r="AU852" i="1"/>
  <c r="AU798" i="1"/>
  <c r="AE1239" i="1"/>
  <c r="AH800" i="1"/>
  <c r="AD739" i="1"/>
  <c r="AE739" i="1" s="1"/>
  <c r="AF739" i="1" s="1"/>
  <c r="AG739" i="1" s="1"/>
  <c r="AV217" i="1"/>
  <c r="AE383" i="1"/>
  <c r="AF383" i="1" s="1"/>
  <c r="AG383" i="1" s="1"/>
  <c r="AH1009" i="1"/>
  <c r="AH964" i="1"/>
  <c r="AI964" i="1"/>
  <c r="AH788" i="1"/>
  <c r="AU217" i="1"/>
  <c r="AI1009" i="1"/>
  <c r="AW843" i="1"/>
  <c r="AK663" i="1"/>
  <c r="AI275" i="1"/>
  <c r="AJ275" i="1" s="1"/>
  <c r="AN764" i="1"/>
  <c r="AS696" i="1"/>
  <c r="AU822" i="1"/>
  <c r="AG997" i="1"/>
  <c r="BC1056" i="1"/>
  <c r="BD1056" i="1" s="1"/>
  <c r="BE1056" i="1" s="1"/>
  <c r="BF1056" i="1" s="1"/>
  <c r="BG1056" i="1" s="1"/>
  <c r="AH324" i="1"/>
  <c r="AJ25" i="1"/>
  <c r="BG198" i="1"/>
  <c r="AV822" i="1"/>
  <c r="AW374" i="1"/>
  <c r="AD559" i="1"/>
  <c r="AE559" i="1" s="1"/>
  <c r="AF559" i="1" s="1"/>
  <c r="AG559" i="1" s="1"/>
  <c r="AH168" i="1"/>
  <c r="BB235" i="1"/>
  <c r="AH275" i="1"/>
  <c r="AH628" i="1"/>
  <c r="BF469" i="1"/>
  <c r="AJ534" i="1"/>
  <c r="AX212" i="1"/>
  <c r="AH623" i="1"/>
  <c r="BF227" i="1"/>
  <c r="AI670" i="1"/>
  <c r="AH670" i="1"/>
  <c r="AG149" i="1"/>
  <c r="AI149" i="1" s="1"/>
  <c r="AC678" i="1"/>
  <c r="AD678" i="1" s="1"/>
  <c r="AE678" i="1" s="1"/>
  <c r="AF678" i="1" s="1"/>
  <c r="AG678" i="1" s="1"/>
  <c r="AH678" i="1" s="1"/>
  <c r="AH554" i="1"/>
  <c r="AD20" i="1"/>
  <c r="AH423" i="1"/>
  <c r="AS176" i="1"/>
  <c r="AT176" i="1" s="1"/>
  <c r="AH453" i="1"/>
  <c r="AJ731" i="1"/>
  <c r="AK731" i="1" s="1"/>
  <c r="AL731" i="1" s="1"/>
  <c r="AM731" i="1" s="1"/>
  <c r="AN731" i="1" s="1"/>
  <c r="AO731" i="1" s="1"/>
  <c r="AP731" i="1" s="1"/>
  <c r="AQ731" i="1" s="1"/>
  <c r="AR731" i="1" s="1"/>
  <c r="AH1229" i="1"/>
  <c r="AH668" i="1"/>
  <c r="AH629" i="1"/>
  <c r="AH824" i="1"/>
  <c r="AL614" i="1"/>
  <c r="AK978" i="1"/>
  <c r="AO279" i="1"/>
  <c r="AK434" i="1"/>
  <c r="AH823" i="1"/>
  <c r="AJ1283" i="1"/>
  <c r="AJ738" i="1"/>
  <c r="AJ385" i="1"/>
  <c r="AK979" i="1"/>
  <c r="AJ740" i="1"/>
  <c r="AI1270" i="1"/>
  <c r="AA811" i="1"/>
  <c r="AB811" i="1" s="1"/>
  <c r="AC811" i="1" s="1"/>
  <c r="AD811" i="1" s="1"/>
  <c r="AE811" i="1" s="1"/>
  <c r="AF811" i="1" s="1"/>
  <c r="AG811" i="1" s="1"/>
  <c r="AH811" i="1" s="1"/>
  <c r="AK861" i="1"/>
  <c r="AK772" i="1"/>
  <c r="AJ352" i="1"/>
  <c r="AJ550" i="1"/>
  <c r="AJ710" i="1"/>
  <c r="AI625" i="1"/>
  <c r="AK191" i="1"/>
  <c r="AJ495" i="1"/>
  <c r="AJ435" i="1"/>
  <c r="AJ328" i="1"/>
  <c r="BA847" i="1"/>
  <c r="AK654" i="1"/>
  <c r="AI554" i="1"/>
  <c r="AA973" i="1"/>
  <c r="AB973" i="1" s="1"/>
  <c r="AC973" i="1" s="1"/>
  <c r="AD973" i="1" s="1"/>
  <c r="AE973" i="1" s="1"/>
  <c r="AF973" i="1" s="1"/>
  <c r="AG973" i="1" s="1"/>
  <c r="AH973" i="1" s="1"/>
  <c r="AA556" i="1"/>
  <c r="AB556" i="1" s="1"/>
  <c r="AC556" i="1" s="1"/>
  <c r="AD556" i="1" s="1"/>
  <c r="AE556" i="1" s="1"/>
  <c r="AF556" i="1" s="1"/>
  <c r="AG556" i="1" s="1"/>
  <c r="AH556" i="1" s="1"/>
  <c r="AX505" i="1"/>
  <c r="AK770" i="1"/>
  <c r="AJ781" i="1"/>
  <c r="AA1221" i="1"/>
  <c r="AB1221" i="1" s="1"/>
  <c r="AC1221" i="1" s="1"/>
  <c r="AD1221" i="1" s="1"/>
  <c r="AE1221" i="1" s="1"/>
  <c r="AF1221" i="1" s="1"/>
  <c r="AG1221" i="1" s="1"/>
  <c r="AH1221" i="1" s="1"/>
  <c r="AA552" i="1"/>
  <c r="AB552" i="1" s="1"/>
  <c r="AC552" i="1" s="1"/>
  <c r="AD552" i="1" s="1"/>
  <c r="AE552" i="1" s="1"/>
  <c r="AF552" i="1" s="1"/>
  <c r="AG552" i="1" s="1"/>
  <c r="AH552" i="1" s="1"/>
  <c r="AA558" i="1"/>
  <c r="AB558" i="1" s="1"/>
  <c r="AC558" i="1" s="1"/>
  <c r="AD558" i="1" s="1"/>
  <c r="AE558" i="1" s="1"/>
  <c r="AF558" i="1" s="1"/>
  <c r="AG558" i="1" s="1"/>
  <c r="AH558" i="1" s="1"/>
  <c r="AI453" i="1"/>
  <c r="AH340" i="1"/>
  <c r="AL651" i="1"/>
  <c r="AK1241" i="1"/>
  <c r="AM172" i="1"/>
  <c r="AX309" i="1"/>
  <c r="AJ426" i="1"/>
  <c r="AJ562" i="1"/>
  <c r="AK650" i="1"/>
  <c r="AA659" i="1"/>
  <c r="AB659" i="1" s="1"/>
  <c r="AC659" i="1" s="1"/>
  <c r="AD659" i="1" s="1"/>
  <c r="AE659" i="1" s="1"/>
  <c r="AF659" i="1" s="1"/>
  <c r="AG659" i="1" s="1"/>
  <c r="AH659" i="1" s="1"/>
  <c r="AI689" i="1"/>
  <c r="AJ683" i="1"/>
  <c r="AL968" i="1"/>
  <c r="AY1161" i="1"/>
  <c r="AI380" i="1"/>
  <c r="AJ666" i="1"/>
  <c r="AW218" i="1"/>
  <c r="AA260" i="1"/>
  <c r="AB260" i="1" s="1"/>
  <c r="AC260" i="1" s="1"/>
  <c r="AD260" i="1" s="1"/>
  <c r="AE260" i="1" s="1"/>
  <c r="AF260" i="1" s="1"/>
  <c r="AG260" i="1" s="1"/>
  <c r="AH260" i="1" s="1"/>
  <c r="AA146" i="1"/>
  <c r="AB146" i="1" s="1"/>
  <c r="AC146" i="1" s="1"/>
  <c r="AD146" i="1" s="1"/>
  <c r="AE146" i="1" s="1"/>
  <c r="AF146" i="1" s="1"/>
  <c r="AG146" i="1" s="1"/>
  <c r="AH146" i="1" s="1"/>
  <c r="AL359" i="1"/>
  <c r="AK773" i="1"/>
  <c r="AJ820" i="1"/>
  <c r="AI340" i="1"/>
  <c r="AM603" i="1"/>
  <c r="AI1277" i="1"/>
  <c r="AW956" i="1"/>
  <c r="AH718" i="1"/>
  <c r="AX848" i="1"/>
  <c r="AK680" i="1"/>
  <c r="AK631" i="1"/>
  <c r="AW796" i="1"/>
  <c r="AK190" i="1"/>
  <c r="AI611" i="1"/>
  <c r="AJ148" i="1"/>
  <c r="AK971" i="1"/>
  <c r="AK273" i="1"/>
  <c r="AK44" i="1"/>
  <c r="BC514" i="1"/>
  <c r="BD514" i="1" s="1"/>
  <c r="BE514" i="1" s="1"/>
  <c r="BF514" i="1" s="1"/>
  <c r="BG514" i="1" s="1"/>
  <c r="AH1226" i="1"/>
  <c r="AI270" i="1"/>
  <c r="AJ814" i="1"/>
  <c r="AX634" i="1"/>
  <c r="AI699" i="1"/>
  <c r="AA22" i="1"/>
  <c r="AB22" i="1" s="1"/>
  <c r="AC22" i="1" s="1"/>
  <c r="AD22" i="1" s="1"/>
  <c r="AE22" i="1" s="1"/>
  <c r="AF22" i="1" s="1"/>
  <c r="AG22" i="1" s="1"/>
  <c r="AH22" i="1" s="1"/>
  <c r="AH1219" i="1"/>
  <c r="AA1038" i="1"/>
  <c r="AB1038" i="1" s="1"/>
  <c r="AC1038" i="1" s="1"/>
  <c r="AD1038" i="1" s="1"/>
  <c r="AE1038" i="1" s="1"/>
  <c r="AF1038" i="1" s="1"/>
  <c r="AG1038" i="1" s="1"/>
  <c r="AH1038" i="1" s="1"/>
  <c r="AJ1243" i="1"/>
  <c r="AJ671" i="1"/>
  <c r="BA283" i="1"/>
  <c r="AK704" i="1"/>
  <c r="AY1079" i="1"/>
  <c r="AW220" i="1"/>
  <c r="AX725" i="1"/>
  <c r="AL974" i="1"/>
  <c r="AW545" i="1"/>
  <c r="AK175" i="1"/>
  <c r="AW1045" i="1"/>
  <c r="AK726" i="1"/>
  <c r="AA1288" i="1"/>
  <c r="AB1288" i="1" s="1"/>
  <c r="AC1288" i="1" s="1"/>
  <c r="AD1288" i="1" s="1"/>
  <c r="AE1288" i="1" s="1"/>
  <c r="AF1288" i="1" s="1"/>
  <c r="AG1288" i="1" s="1"/>
  <c r="AH1288" i="1" s="1"/>
  <c r="AI561" i="1"/>
  <c r="AA335" i="1"/>
  <c r="AB335" i="1" s="1"/>
  <c r="AC335" i="1" s="1"/>
  <c r="AD335" i="1" s="1"/>
  <c r="AE335" i="1" s="1"/>
  <c r="AF335" i="1" s="1"/>
  <c r="AG335" i="1" s="1"/>
  <c r="AH335" i="1" s="1"/>
  <c r="BB592" i="1"/>
  <c r="AH816" i="1"/>
  <c r="AI628" i="1"/>
  <c r="AW969" i="1"/>
  <c r="BB304" i="1"/>
  <c r="BC304" i="1" s="1"/>
  <c r="BD304" i="1" s="1"/>
  <c r="BE304" i="1" s="1"/>
  <c r="BF304" i="1" s="1"/>
  <c r="BG304" i="1" s="1"/>
  <c r="BH304" i="1" s="1"/>
  <c r="AJ716" i="1"/>
  <c r="AJ794" i="1"/>
  <c r="BD1057" i="1"/>
  <c r="BE1057" i="1" s="1"/>
  <c r="BF1057" i="1" s="1"/>
  <c r="BG1057" i="1" s="1"/>
  <c r="BH1057" i="1" s="1"/>
  <c r="AY1051" i="1"/>
  <c r="AI788" i="1"/>
  <c r="AA425" i="1"/>
  <c r="AB425" i="1" s="1"/>
  <c r="AC425" i="1" s="1"/>
  <c r="AD425" i="1" s="1"/>
  <c r="AE425" i="1" s="1"/>
  <c r="AF425" i="1" s="1"/>
  <c r="AG425" i="1" s="1"/>
  <c r="AH425" i="1" s="1"/>
  <c r="AI423" i="1"/>
  <c r="AA669" i="1"/>
  <c r="AB669" i="1" s="1"/>
  <c r="AC669" i="1" s="1"/>
  <c r="AD669" i="1" s="1"/>
  <c r="AE669" i="1" s="1"/>
  <c r="AF669" i="1" s="1"/>
  <c r="AG669" i="1" s="1"/>
  <c r="AH669" i="1" s="1"/>
  <c r="AX301" i="1"/>
  <c r="AK444" i="1"/>
  <c r="AJ551" i="1"/>
  <c r="AA749" i="1"/>
  <c r="AB749" i="1" s="1"/>
  <c r="AC749" i="1" s="1"/>
  <c r="AD749" i="1" s="1"/>
  <c r="AE749" i="1" s="1"/>
  <c r="AF749" i="1" s="1"/>
  <c r="AG749" i="1" s="1"/>
  <c r="AH749" i="1" s="1"/>
  <c r="AJ675" i="1"/>
  <c r="AK776" i="1"/>
  <c r="AJ802" i="1"/>
  <c r="AA409" i="1"/>
  <c r="AB409" i="1" s="1"/>
  <c r="AC409" i="1" s="1"/>
  <c r="AD409" i="1" s="1"/>
  <c r="AE409" i="1" s="1"/>
  <c r="AF409" i="1" s="1"/>
  <c r="AG409" i="1" s="1"/>
  <c r="AH409" i="1" s="1"/>
  <c r="AL730" i="1"/>
  <c r="AA1234" i="1"/>
  <c r="AB1234" i="1" s="1"/>
  <c r="AC1234" i="1" s="1"/>
  <c r="AD1234" i="1" s="1"/>
  <c r="AE1234" i="1" s="1"/>
  <c r="AF1234" i="1" s="1"/>
  <c r="AG1234" i="1" s="1"/>
  <c r="AH1234" i="1" s="1"/>
  <c r="AA799" i="1"/>
  <c r="AB799" i="1" s="1"/>
  <c r="AC799" i="1" s="1"/>
  <c r="AD799" i="1" s="1"/>
  <c r="AE799" i="1" s="1"/>
  <c r="AF799" i="1" s="1"/>
  <c r="AG799" i="1" s="1"/>
  <c r="AH799" i="1" s="1"/>
  <c r="AL682" i="1"/>
  <c r="AA267" i="1"/>
  <c r="AB267" i="1" s="1"/>
  <c r="AC267" i="1" s="1"/>
  <c r="AD267" i="1" s="1"/>
  <c r="AE267" i="1" s="1"/>
  <c r="AF267" i="1" s="1"/>
  <c r="AG267" i="1" s="1"/>
  <c r="AH267" i="1" s="1"/>
  <c r="AI623" i="1"/>
  <c r="AA810" i="1"/>
  <c r="AB810" i="1" s="1"/>
  <c r="AC810" i="1" s="1"/>
  <c r="AD810" i="1" s="1"/>
  <c r="AE810" i="1" s="1"/>
  <c r="AF810" i="1" s="1"/>
  <c r="AG810" i="1" s="1"/>
  <c r="AH810" i="1" s="1"/>
  <c r="AA401" i="1"/>
  <c r="AB401" i="1" s="1"/>
  <c r="AC401" i="1" s="1"/>
  <c r="AD401" i="1" s="1"/>
  <c r="AE401" i="1" s="1"/>
  <c r="AF401" i="1" s="1"/>
  <c r="AG401" i="1" s="1"/>
  <c r="AH401" i="1" s="1"/>
  <c r="AL84" i="1"/>
  <c r="AA419" i="1"/>
  <c r="AB419" i="1" s="1"/>
  <c r="AC419" i="1" s="1"/>
  <c r="AD419" i="1" s="1"/>
  <c r="AE419" i="1" s="1"/>
  <c r="AF419" i="1" s="1"/>
  <c r="AG419" i="1" s="1"/>
  <c r="AH419" i="1" s="1"/>
  <c r="AY336" i="1"/>
  <c r="AK756" i="1"/>
  <c r="AA1287" i="1"/>
  <c r="AB1287" i="1" s="1"/>
  <c r="AC1287" i="1" s="1"/>
  <c r="AD1287" i="1" s="1"/>
  <c r="AE1287" i="1" s="1"/>
  <c r="AF1287" i="1" s="1"/>
  <c r="AG1287" i="1" s="1"/>
  <c r="AH1287" i="1" s="1"/>
  <c r="AK277" i="1"/>
  <c r="AA1235" i="1"/>
  <c r="AB1235" i="1" s="1"/>
  <c r="AC1235" i="1" s="1"/>
  <c r="AD1235" i="1" s="1"/>
  <c r="AE1235" i="1" s="1"/>
  <c r="AF1235" i="1" s="1"/>
  <c r="AG1235" i="1" s="1"/>
  <c r="AH1235" i="1" s="1"/>
  <c r="AJ327" i="1"/>
  <c r="AA557" i="1"/>
  <c r="AB557" i="1" s="1"/>
  <c r="AC557" i="1" s="1"/>
  <c r="AD557" i="1" s="1"/>
  <c r="AE557" i="1" s="1"/>
  <c r="AF557" i="1" s="1"/>
  <c r="AG557" i="1" s="1"/>
  <c r="AH557" i="1" s="1"/>
  <c r="AS1026" i="1"/>
  <c r="AX288" i="1"/>
  <c r="AJ804" i="1"/>
  <c r="AL1260" i="1"/>
  <c r="BD1101" i="1"/>
  <c r="AJ500" i="1"/>
  <c r="AK620" i="1"/>
  <c r="AX599" i="1"/>
  <c r="AW363" i="1"/>
  <c r="AH422" i="1"/>
  <c r="AA31" i="1"/>
  <c r="AB31" i="1" s="1"/>
  <c r="AC31" i="1" s="1"/>
  <c r="AD31" i="1" s="1"/>
  <c r="AE31" i="1" s="1"/>
  <c r="AF31" i="1" s="1"/>
  <c r="AG31" i="1" s="1"/>
  <c r="AH31" i="1" s="1"/>
  <c r="AK1018" i="1"/>
  <c r="AA607" i="1"/>
  <c r="AB607" i="1" s="1"/>
  <c r="AC607" i="1" s="1"/>
  <c r="AD607" i="1" s="1"/>
  <c r="AE607" i="1" s="1"/>
  <c r="AF607" i="1" s="1"/>
  <c r="AG607" i="1" s="1"/>
  <c r="AH607" i="1" s="1"/>
  <c r="AA728" i="1"/>
  <c r="AB728" i="1" s="1"/>
  <c r="AC728" i="1" s="1"/>
  <c r="AD728" i="1" s="1"/>
  <c r="AE728" i="1" s="1"/>
  <c r="AF728" i="1" s="1"/>
  <c r="AG728" i="1" s="1"/>
  <c r="AH728" i="1" s="1"/>
  <c r="AK765" i="1"/>
  <c r="AI1226" i="1"/>
  <c r="AI790" i="1"/>
  <c r="AX1158" i="1"/>
  <c r="AJ746" i="1"/>
  <c r="AW665" i="1"/>
  <c r="AN356" i="1"/>
  <c r="AO356" i="1" s="1"/>
  <c r="AP356" i="1" s="1"/>
  <c r="AQ356" i="1" s="1"/>
  <c r="AR356" i="1" s="1"/>
  <c r="AS356" i="1" s="1"/>
  <c r="AT356" i="1" s="1"/>
  <c r="AU356" i="1" s="1"/>
  <c r="AJ1269" i="1"/>
  <c r="BB841" i="1"/>
  <c r="AJ269" i="1"/>
  <c r="AA1247" i="1"/>
  <c r="AB1247" i="1" s="1"/>
  <c r="AC1247" i="1" s="1"/>
  <c r="AD1247" i="1" s="1"/>
  <c r="AE1247" i="1" s="1"/>
  <c r="AF1247" i="1" s="1"/>
  <c r="AG1247" i="1" s="1"/>
  <c r="AH1247" i="1" s="1"/>
  <c r="BD1103" i="1"/>
  <c r="AL766" i="1"/>
  <c r="AI658" i="1"/>
  <c r="AW180" i="1"/>
  <c r="AA11" i="1"/>
  <c r="AH546" i="1"/>
  <c r="AA758" i="1"/>
  <c r="AB758" i="1" s="1"/>
  <c r="AC758" i="1" s="1"/>
  <c r="AD758" i="1" s="1"/>
  <c r="AE758" i="1" s="1"/>
  <c r="AF758" i="1" s="1"/>
  <c r="AG758" i="1" s="1"/>
  <c r="AH758" i="1" s="1"/>
  <c r="AM540" i="1"/>
  <c r="AK541" i="1"/>
  <c r="AA608" i="1"/>
  <c r="AB608" i="1" s="1"/>
  <c r="AC608" i="1" s="1"/>
  <c r="AD608" i="1" s="1"/>
  <c r="AE608" i="1" s="1"/>
  <c r="AF608" i="1" s="1"/>
  <c r="AG608" i="1" s="1"/>
  <c r="AH608" i="1" s="1"/>
  <c r="AH428" i="1"/>
  <c r="AJ660" i="1"/>
  <c r="AJ147" i="1"/>
  <c r="AA602" i="1"/>
  <c r="AB602" i="1" s="1"/>
  <c r="AC602" i="1" s="1"/>
  <c r="AD602" i="1" s="1"/>
  <c r="AE602" i="1" s="1"/>
  <c r="AF602" i="1" s="1"/>
  <c r="AG602" i="1" s="1"/>
  <c r="AH602" i="1" s="1"/>
  <c r="AA779" i="1"/>
  <c r="AB779" i="1" s="1"/>
  <c r="AC779" i="1" s="1"/>
  <c r="AD779" i="1" s="1"/>
  <c r="AE779" i="1" s="1"/>
  <c r="AF779" i="1" s="1"/>
  <c r="AG779" i="1" s="1"/>
  <c r="AH779" i="1" s="1"/>
  <c r="AJ813" i="1"/>
  <c r="AW358" i="1"/>
  <c r="AA818" i="1"/>
  <c r="AB818" i="1" s="1"/>
  <c r="AC818" i="1" s="1"/>
  <c r="AD818" i="1" s="1"/>
  <c r="AE818" i="1" s="1"/>
  <c r="AF818" i="1" s="1"/>
  <c r="AG818" i="1" s="1"/>
  <c r="AH818" i="1" s="1"/>
  <c r="AJ349" i="1"/>
  <c r="AK692" i="1"/>
  <c r="AA1249" i="1"/>
  <c r="AB1249" i="1" s="1"/>
  <c r="AC1249" i="1" s="1"/>
  <c r="AD1249" i="1" s="1"/>
  <c r="AE1249" i="1" s="1"/>
  <c r="AF1249" i="1" s="1"/>
  <c r="AG1249" i="1" s="1"/>
  <c r="AH1249" i="1" s="1"/>
  <c r="AA14" i="1"/>
  <c r="AB14" i="1" s="1"/>
  <c r="AC14" i="1" s="1"/>
  <c r="AD14" i="1" s="1"/>
  <c r="AE14" i="1" s="1"/>
  <c r="AF14" i="1" s="1"/>
  <c r="AG14" i="1" s="1"/>
  <c r="AH14" i="1" s="1"/>
  <c r="AV499" i="1"/>
  <c r="AI428" i="1"/>
  <c r="AK569" i="1"/>
  <c r="AK37" i="1"/>
  <c r="AX684" i="1"/>
  <c r="AJ445" i="1"/>
  <c r="AA150" i="1"/>
  <c r="AB150" i="1" s="1"/>
  <c r="AC150" i="1" s="1"/>
  <c r="AD150" i="1" s="1"/>
  <c r="AE150" i="1" s="1"/>
  <c r="AF150" i="1" s="1"/>
  <c r="AG150" i="1" s="1"/>
  <c r="AH150" i="1" s="1"/>
  <c r="AK163" i="1"/>
  <c r="AJ981" i="1"/>
  <c r="AA1036" i="1"/>
  <c r="AB1036" i="1" s="1"/>
  <c r="AC1036" i="1" s="1"/>
  <c r="AD1036" i="1" s="1"/>
  <c r="AE1036" i="1" s="1"/>
  <c r="AF1036" i="1" s="1"/>
  <c r="AG1036" i="1" s="1"/>
  <c r="AH1036" i="1" s="1"/>
  <c r="AA617" i="1"/>
  <c r="AB617" i="1" s="1"/>
  <c r="AC617" i="1" s="1"/>
  <c r="AD617" i="1" s="1"/>
  <c r="AE617" i="1" s="1"/>
  <c r="AF617" i="1" s="1"/>
  <c r="AG617" i="1" s="1"/>
  <c r="AH617" i="1" s="1"/>
  <c r="AK535" i="1"/>
  <c r="AA1258" i="1"/>
  <c r="AB1258" i="1" s="1"/>
  <c r="AC1258" i="1" s="1"/>
  <c r="AD1258" i="1" s="1"/>
  <c r="AE1258" i="1" s="1"/>
  <c r="AF1258" i="1" s="1"/>
  <c r="AG1258" i="1" s="1"/>
  <c r="AH1258" i="1" s="1"/>
  <c r="AA145" i="1"/>
  <c r="AB145" i="1" s="1"/>
  <c r="AC145" i="1" s="1"/>
  <c r="AD145" i="1" s="1"/>
  <c r="AE145" i="1" s="1"/>
  <c r="AF145" i="1" s="1"/>
  <c r="AG145" i="1" s="1"/>
  <c r="AH145" i="1" s="1"/>
  <c r="AW1017" i="1"/>
  <c r="AA1231" i="1"/>
  <c r="AB1231" i="1" s="1"/>
  <c r="AC1231" i="1" s="1"/>
  <c r="AD1231" i="1" s="1"/>
  <c r="AE1231" i="1" s="1"/>
  <c r="AF1231" i="1" s="1"/>
  <c r="AG1231" i="1" s="1"/>
  <c r="AH1231" i="1" s="1"/>
  <c r="AK752" i="1"/>
  <c r="BA1067" i="1"/>
  <c r="BB1067" i="1" s="1"/>
  <c r="BC1067" i="1" s="1"/>
  <c r="BD1067" i="1" s="1"/>
  <c r="BE1067" i="1" s="1"/>
  <c r="BF1067" i="1" s="1"/>
  <c r="BG1067" i="1" s="1"/>
  <c r="AJ286" i="1"/>
  <c r="AX315" i="1"/>
  <c r="AK528" i="1"/>
  <c r="AK721" i="1"/>
  <c r="AX90" i="1"/>
  <c r="AX231" i="1"/>
  <c r="AK644" i="1"/>
  <c r="AL821" i="1"/>
  <c r="AA1263" i="1"/>
  <c r="AB1263" i="1" s="1"/>
  <c r="AC1263" i="1" s="1"/>
  <c r="AD1263" i="1" s="1"/>
  <c r="AE1263" i="1" s="1"/>
  <c r="AF1263" i="1" s="1"/>
  <c r="AG1263" i="1" s="1"/>
  <c r="AH1263" i="1" s="1"/>
  <c r="AA958" i="1"/>
  <c r="AB958" i="1" s="1"/>
  <c r="AC958" i="1" s="1"/>
  <c r="AD958" i="1" s="1"/>
  <c r="AE958" i="1" s="1"/>
  <c r="AF958" i="1" s="1"/>
  <c r="AG958" i="1" s="1"/>
  <c r="AH958" i="1" s="1"/>
  <c r="AJ743" i="1"/>
  <c r="AH431" i="1"/>
  <c r="AH708" i="1"/>
  <c r="AH343" i="1"/>
  <c r="AK706" i="1"/>
  <c r="AJ619" i="1"/>
  <c r="AJ990" i="1"/>
  <c r="AJ351" i="1"/>
  <c r="AX297" i="1"/>
  <c r="AH262" i="1"/>
  <c r="AK1039" i="1"/>
  <c r="AK1223" i="1"/>
  <c r="AX214" i="1"/>
  <c r="AL547" i="1"/>
  <c r="AJ633" i="1"/>
  <c r="AJ213" i="1"/>
  <c r="AK19" i="1"/>
  <c r="AA975" i="1"/>
  <c r="AB975" i="1" s="1"/>
  <c r="AC975" i="1" s="1"/>
  <c r="AD975" i="1" s="1"/>
  <c r="AE975" i="1" s="1"/>
  <c r="AF975" i="1" s="1"/>
  <c r="AG975" i="1" s="1"/>
  <c r="AH975" i="1" s="1"/>
  <c r="AQ1019" i="1"/>
  <c r="AR1019" i="1" s="1"/>
  <c r="AS1019" i="1" s="1"/>
  <c r="AT1019" i="1" s="1"/>
  <c r="AU1019" i="1" s="1"/>
  <c r="AL744" i="1"/>
  <c r="AI431" i="1"/>
  <c r="AI343" i="1"/>
  <c r="AX38" i="1"/>
  <c r="AJ626" i="1"/>
  <c r="AA748" i="1"/>
  <c r="AB748" i="1" s="1"/>
  <c r="AC748" i="1" s="1"/>
  <c r="AD748" i="1" s="1"/>
  <c r="AE748" i="1" s="1"/>
  <c r="AF748" i="1" s="1"/>
  <c r="AG748" i="1" s="1"/>
  <c r="AH748" i="1" s="1"/>
  <c r="AK635" i="1"/>
  <c r="AK982" i="1"/>
  <c r="AJ693" i="1"/>
  <c r="AL570" i="1"/>
  <c r="AI793" i="1"/>
  <c r="AK711" i="1"/>
  <c r="AK264" i="1"/>
  <c r="AA610" i="1"/>
  <c r="AB610" i="1" s="1"/>
  <c r="AC610" i="1" s="1"/>
  <c r="AD610" i="1" s="1"/>
  <c r="AE610" i="1" s="1"/>
  <c r="AF610" i="1" s="1"/>
  <c r="AG610" i="1" s="1"/>
  <c r="AH610" i="1" s="1"/>
  <c r="AX532" i="1"/>
  <c r="AW371" i="1"/>
  <c r="AW653" i="1"/>
  <c r="AH1024" i="1"/>
  <c r="AA984" i="1"/>
  <c r="AB984" i="1" s="1"/>
  <c r="AC984" i="1" s="1"/>
  <c r="AD984" i="1" s="1"/>
  <c r="AE984" i="1" s="1"/>
  <c r="AF984" i="1" s="1"/>
  <c r="AG984" i="1" s="1"/>
  <c r="AH984" i="1" s="1"/>
  <c r="AH987" i="1"/>
  <c r="AL457" i="1"/>
  <c r="AJ563" i="1"/>
  <c r="AP177" i="1"/>
  <c r="AL639" i="1"/>
  <c r="AA1286" i="1"/>
  <c r="AB1286" i="1" s="1"/>
  <c r="AC1286" i="1" s="1"/>
  <c r="AD1286" i="1" s="1"/>
  <c r="AE1286" i="1" s="1"/>
  <c r="AF1286" i="1" s="1"/>
  <c r="AG1286" i="1" s="1"/>
  <c r="AH1286" i="1" s="1"/>
  <c r="AW745" i="1"/>
  <c r="AA808" i="1"/>
  <c r="AB808" i="1" s="1"/>
  <c r="AC808" i="1" s="1"/>
  <c r="AD808" i="1" s="1"/>
  <c r="AE808" i="1" s="1"/>
  <c r="AF808" i="1" s="1"/>
  <c r="AG808" i="1" s="1"/>
  <c r="AH808" i="1" s="1"/>
  <c r="AK443" i="1"/>
  <c r="AX215" i="1"/>
  <c r="AJ456" i="1"/>
  <c r="AA323" i="1"/>
  <c r="AB323" i="1" s="1"/>
  <c r="AC323" i="1" s="1"/>
  <c r="AD323" i="1" s="1"/>
  <c r="AE323" i="1" s="1"/>
  <c r="AF323" i="1" s="1"/>
  <c r="AG323" i="1" s="1"/>
  <c r="AH323" i="1" s="1"/>
  <c r="AA452" i="1"/>
  <c r="AB452" i="1" s="1"/>
  <c r="AC452" i="1" s="1"/>
  <c r="AD452" i="1" s="1"/>
  <c r="AE452" i="1" s="1"/>
  <c r="AF452" i="1" s="1"/>
  <c r="AG452" i="1" s="1"/>
  <c r="AH452" i="1" s="1"/>
  <c r="AX585" i="1"/>
  <c r="AX512" i="1"/>
  <c r="AW36" i="1"/>
  <c r="AA1248" i="1"/>
  <c r="AB1248" i="1" s="1"/>
  <c r="AC1248" i="1" s="1"/>
  <c r="AD1248" i="1" s="1"/>
  <c r="AE1248" i="1" s="1"/>
  <c r="AF1248" i="1" s="1"/>
  <c r="AG1248" i="1" s="1"/>
  <c r="AH1248" i="1" s="1"/>
  <c r="AA325" i="1"/>
  <c r="AB325" i="1" s="1"/>
  <c r="AC325" i="1" s="1"/>
  <c r="AD325" i="1" s="1"/>
  <c r="AE325" i="1" s="1"/>
  <c r="AF325" i="1" s="1"/>
  <c r="AG325" i="1" s="1"/>
  <c r="AH325" i="1" s="1"/>
  <c r="AO178" i="1"/>
  <c r="AA1022" i="1"/>
  <c r="AB1022" i="1" s="1"/>
  <c r="AC1022" i="1" s="1"/>
  <c r="AD1022" i="1" s="1"/>
  <c r="AE1022" i="1" s="1"/>
  <c r="AF1022" i="1" s="1"/>
  <c r="AG1022" i="1" s="1"/>
  <c r="AH1022" i="1" s="1"/>
  <c r="AA416" i="1"/>
  <c r="AB416" i="1" s="1"/>
  <c r="AC416" i="1" s="1"/>
  <c r="AD416" i="1" s="1"/>
  <c r="AE416" i="1" s="1"/>
  <c r="AF416" i="1" s="1"/>
  <c r="AG416" i="1" s="1"/>
  <c r="AH416" i="1" s="1"/>
  <c r="AL448" i="1"/>
  <c r="AL763" i="1"/>
  <c r="AJ437" i="1"/>
  <c r="AA424" i="1"/>
  <c r="AB424" i="1" s="1"/>
  <c r="AC424" i="1" s="1"/>
  <c r="AD424" i="1" s="1"/>
  <c r="AE424" i="1" s="1"/>
  <c r="AF424" i="1" s="1"/>
  <c r="AG424" i="1" s="1"/>
  <c r="AH424" i="1" s="1"/>
  <c r="AI262" i="1"/>
  <c r="AJ698" i="1"/>
  <c r="AJ851" i="1"/>
  <c r="BA232" i="1"/>
  <c r="BB232" i="1" s="1"/>
  <c r="BC232" i="1" s="1"/>
  <c r="BD232" i="1" s="1"/>
  <c r="BE232" i="1" s="1"/>
  <c r="BF232" i="1" s="1"/>
  <c r="BG232" i="1" s="1"/>
  <c r="BH232" i="1" s="1"/>
  <c r="AJ396" i="1"/>
  <c r="BB520" i="1"/>
  <c r="BC520" i="1" s="1"/>
  <c r="BD520" i="1" s="1"/>
  <c r="BE520" i="1" s="1"/>
  <c r="BF520" i="1" s="1"/>
  <c r="BG520" i="1" s="1"/>
  <c r="AH792" i="1"/>
  <c r="AL225" i="1"/>
  <c r="AK1031" i="1"/>
  <c r="AK782" i="1"/>
  <c r="BG836" i="1"/>
  <c r="BH836" i="1" s="1"/>
  <c r="AI605" i="1"/>
  <c r="AI168" i="1"/>
  <c r="AX192" i="1"/>
  <c r="AI789" i="1"/>
  <c r="AA976" i="1"/>
  <c r="AB976" i="1" s="1"/>
  <c r="AC976" i="1" s="1"/>
  <c r="AD976" i="1" s="1"/>
  <c r="AE976" i="1" s="1"/>
  <c r="AF976" i="1" s="1"/>
  <c r="AG976" i="1" s="1"/>
  <c r="AH976" i="1" s="1"/>
  <c r="AW998" i="1"/>
  <c r="AJ783" i="1"/>
  <c r="AK762" i="1"/>
  <c r="AH699" i="1"/>
  <c r="AK572" i="1"/>
  <c r="AW768" i="1"/>
  <c r="AA1246" i="1"/>
  <c r="AB1246" i="1" s="1"/>
  <c r="AC1246" i="1" s="1"/>
  <c r="AD1246" i="1" s="1"/>
  <c r="AE1246" i="1" s="1"/>
  <c r="AF1246" i="1" s="1"/>
  <c r="AG1246" i="1" s="1"/>
  <c r="AH1246" i="1" s="1"/>
  <c r="AJ734" i="1"/>
  <c r="AX40" i="1"/>
  <c r="AA962" i="1"/>
  <c r="AB962" i="1" s="1"/>
  <c r="AC962" i="1" s="1"/>
  <c r="AD962" i="1" s="1"/>
  <c r="AE962" i="1" s="1"/>
  <c r="AF962" i="1" s="1"/>
  <c r="AG962" i="1" s="1"/>
  <c r="AH962" i="1" s="1"/>
  <c r="BA1062" i="1"/>
  <c r="AX195" i="1"/>
  <c r="AI324" i="1"/>
  <c r="AK1265" i="1"/>
  <c r="AI1214" i="1"/>
  <c r="AJ771" i="1"/>
  <c r="AJ736" i="1"/>
  <c r="AA967" i="1"/>
  <c r="AB967" i="1" s="1"/>
  <c r="AC967" i="1" s="1"/>
  <c r="AD967" i="1" s="1"/>
  <c r="AE967" i="1" s="1"/>
  <c r="AF967" i="1" s="1"/>
  <c r="AG967" i="1" s="1"/>
  <c r="AH967" i="1" s="1"/>
  <c r="BB89" i="1" l="1"/>
  <c r="BC89" i="1" s="1"/>
  <c r="BD89" i="1" s="1"/>
  <c r="BE89" i="1" s="1"/>
  <c r="BF89" i="1" s="1"/>
  <c r="BG89" i="1" s="1"/>
  <c r="AW852" i="1"/>
  <c r="AX852" i="1" s="1"/>
  <c r="AH383" i="1"/>
  <c r="AW822" i="1"/>
  <c r="AX822" i="1" s="1"/>
  <c r="AH739" i="1"/>
  <c r="AI383" i="1"/>
  <c r="AW217" i="1"/>
  <c r="AX843" i="1"/>
  <c r="BH198" i="1"/>
  <c r="BE237" i="1"/>
  <c r="AK275" i="1"/>
  <c r="BG591" i="1"/>
  <c r="AH559" i="1"/>
  <c r="AD778" i="1"/>
  <c r="AU176" i="1"/>
  <c r="AI997" i="1"/>
  <c r="AH997" i="1"/>
  <c r="BC235" i="1"/>
  <c r="AF87" i="1"/>
  <c r="BH1056" i="1"/>
  <c r="AK25" i="1"/>
  <c r="BF226" i="1"/>
  <c r="AS731" i="1"/>
  <c r="AT731" i="1" s="1"/>
  <c r="BB1055" i="1"/>
  <c r="BF473" i="1"/>
  <c r="AJ670" i="1"/>
  <c r="AE20" i="1"/>
  <c r="AF20" i="1" s="1"/>
  <c r="AG20" i="1" s="1"/>
  <c r="AH149" i="1"/>
  <c r="AV176" i="1"/>
  <c r="AJ149" i="1"/>
  <c r="AK432" i="1"/>
  <c r="AK549" i="1"/>
  <c r="AX295" i="1"/>
  <c r="AX93" i="1"/>
  <c r="AZ470" i="1"/>
  <c r="AJ429" i="1"/>
  <c r="AY845" i="1"/>
  <c r="AL403" i="1"/>
  <c r="AY529" i="1"/>
  <c r="AK534" i="1"/>
  <c r="AK679" i="1"/>
  <c r="AK538" i="1"/>
  <c r="AK985" i="1"/>
  <c r="AI552" i="1"/>
  <c r="AJ613" i="1"/>
  <c r="AL719" i="1"/>
  <c r="AK446" i="1"/>
  <c r="AI824" i="1"/>
  <c r="AI976" i="1"/>
  <c r="AI792" i="1"/>
  <c r="AW812" i="1"/>
  <c r="AX316" i="1"/>
  <c r="AX636" i="1"/>
  <c r="AJ709" i="1"/>
  <c r="AX216" i="1"/>
  <c r="AJ1251" i="1"/>
  <c r="AL1016" i="1"/>
  <c r="AJ819" i="1"/>
  <c r="AL827" i="1"/>
  <c r="AL322" i="1"/>
  <c r="AJ165" i="1"/>
  <c r="BB1065" i="1"/>
  <c r="BC1065" i="1" s="1"/>
  <c r="BD1065" i="1" s="1"/>
  <c r="BE1065" i="1" s="1"/>
  <c r="BF1065" i="1" s="1"/>
  <c r="BG1065" i="1" s="1"/>
  <c r="BH1065" i="1" s="1"/>
  <c r="AI810" i="1"/>
  <c r="AL497" i="1"/>
  <c r="AK502" i="1"/>
  <c r="AL537" i="1"/>
  <c r="AJ806" i="1"/>
  <c r="AK754" i="1"/>
  <c r="AX854" i="1"/>
  <c r="AK454" i="1"/>
  <c r="AY91" i="1"/>
  <c r="AK858" i="1"/>
  <c r="AL720" i="1"/>
  <c r="AK647" i="1"/>
  <c r="AL345" i="1"/>
  <c r="AK174" i="1"/>
  <c r="AL1028" i="1"/>
  <c r="BC841" i="1"/>
  <c r="BD841" i="1" s="1"/>
  <c r="BE841" i="1" s="1"/>
  <c r="BF841" i="1" s="1"/>
  <c r="BG841" i="1" s="1"/>
  <c r="AK496" i="1"/>
  <c r="AK759" i="1"/>
  <c r="AI1219" i="1"/>
  <c r="AK992" i="1"/>
  <c r="AJ162" i="1"/>
  <c r="AP279" i="1"/>
  <c r="AQ279" i="1" s="1"/>
  <c r="AR279" i="1" s="1"/>
  <c r="AS279" i="1" s="1"/>
  <c r="AT279" i="1" s="1"/>
  <c r="AI629" i="1"/>
  <c r="AJ339" i="1"/>
  <c r="AJ688" i="1"/>
  <c r="AI1249" i="1"/>
  <c r="AW798" i="1"/>
  <c r="AJ266" i="1"/>
  <c r="AI422" i="1"/>
  <c r="AI1287" i="1"/>
  <c r="AI425" i="1"/>
  <c r="AY519" i="1"/>
  <c r="BB283" i="1"/>
  <c r="BC283" i="1" s="1"/>
  <c r="BD283" i="1" s="1"/>
  <c r="BE283" i="1" s="1"/>
  <c r="BF283" i="1" s="1"/>
  <c r="BG283" i="1" s="1"/>
  <c r="AL412" i="1"/>
  <c r="AK860" i="1"/>
  <c r="AO503" i="1"/>
  <c r="AL994" i="1"/>
  <c r="AJ1254" i="1"/>
  <c r="AK347" i="1"/>
  <c r="AL714" i="1"/>
  <c r="AJ801" i="1"/>
  <c r="AJ173" i="1"/>
  <c r="AQ177" i="1"/>
  <c r="AR177" i="1" s="1"/>
  <c r="AS177" i="1" s="1"/>
  <c r="AT177" i="1" s="1"/>
  <c r="AI987" i="1"/>
  <c r="AJ791" i="1"/>
  <c r="AK681" i="1"/>
  <c r="AI1231" i="1"/>
  <c r="AI608" i="1"/>
  <c r="AI546" i="1"/>
  <c r="AX567" i="1"/>
  <c r="AL702" i="1"/>
  <c r="AI409" i="1"/>
  <c r="AJ604" i="1"/>
  <c r="AJ664" i="1"/>
  <c r="AI622" i="1"/>
  <c r="AK741" i="1"/>
  <c r="AL648" i="1"/>
  <c r="AI668" i="1"/>
  <c r="BB1060" i="1"/>
  <c r="AJ795" i="1"/>
  <c r="AY1004" i="1"/>
  <c r="AM825" i="1"/>
  <c r="AL645" i="1"/>
  <c r="AZ333" i="1"/>
  <c r="AY837" i="1"/>
  <c r="AY1063" i="1"/>
  <c r="AK661" i="1"/>
  <c r="AK455" i="1"/>
  <c r="AK1211" i="1"/>
  <c r="AY366" i="1"/>
  <c r="AL341" i="1"/>
  <c r="AJ960" i="1"/>
  <c r="AX405" i="1"/>
  <c r="AM330" i="1"/>
  <c r="AI1022" i="1"/>
  <c r="AI975" i="1"/>
  <c r="AN179" i="1"/>
  <c r="AK21" i="1"/>
  <c r="AX1281" i="1"/>
  <c r="AM12" i="1"/>
  <c r="AK722" i="1"/>
  <c r="AJ809" i="1"/>
  <c r="AY593" i="1"/>
  <c r="BH514" i="1"/>
  <c r="AK353" i="1"/>
  <c r="AL712" i="1"/>
  <c r="AI739" i="1"/>
  <c r="AX338" i="1"/>
  <c r="BF1068" i="1"/>
  <c r="BG1068" i="1" s="1"/>
  <c r="BH1068" i="1" s="1"/>
  <c r="AI984" i="1"/>
  <c r="AK531" i="1"/>
  <c r="AI708" i="1"/>
  <c r="AJ970" i="1"/>
  <c r="AY517" i="1"/>
  <c r="AJ1217" i="1"/>
  <c r="AJ857" i="1"/>
  <c r="AM413" i="1"/>
  <c r="AI678" i="1"/>
  <c r="AI557" i="1"/>
  <c r="AJ332" i="1"/>
  <c r="AK785" i="1"/>
  <c r="AL695" i="1"/>
  <c r="AK691" i="1"/>
  <c r="AJ815" i="1"/>
  <c r="AX590" i="1"/>
  <c r="AX568" i="1"/>
  <c r="AK732" i="1"/>
  <c r="AI556" i="1"/>
  <c r="AK641" i="1"/>
  <c r="AJ387" i="1"/>
  <c r="AN685" i="1"/>
  <c r="AL755" i="1"/>
  <c r="AZ521" i="1"/>
  <c r="AJ28" i="1"/>
  <c r="AJ272" i="1"/>
  <c r="AJ1037" i="1"/>
  <c r="AK673" i="1"/>
  <c r="AZ183" i="1"/>
  <c r="AK769" i="1"/>
  <c r="AK638" i="1"/>
  <c r="AK348" i="1"/>
  <c r="AI826" i="1"/>
  <c r="AL632" i="1"/>
  <c r="AK753" i="1"/>
  <c r="BH520" i="1"/>
  <c r="AO447" i="1"/>
  <c r="AP178" i="1"/>
  <c r="AQ178" i="1" s="1"/>
  <c r="AR178" i="1" s="1"/>
  <c r="AS178" i="1" s="1"/>
  <c r="AT178" i="1" s="1"/>
  <c r="AK786" i="1"/>
  <c r="AK760" i="1"/>
  <c r="AW526" i="1"/>
  <c r="AJ167" i="1"/>
  <c r="AK553" i="1"/>
  <c r="AJ1009" i="1"/>
  <c r="AL193" i="1"/>
  <c r="AB11" i="1"/>
  <c r="AI401" i="1"/>
  <c r="AL850" i="1"/>
  <c r="AY196" i="1"/>
  <c r="AK566" i="1"/>
  <c r="AX735" i="1"/>
  <c r="AX361" i="1"/>
  <c r="AX377" i="1"/>
  <c r="AY508" i="1"/>
  <c r="AX299" i="1"/>
  <c r="AY212" i="1"/>
  <c r="AK530" i="1"/>
  <c r="AL85" i="1"/>
  <c r="AL686" i="1"/>
  <c r="BE1101" i="1"/>
  <c r="BF1101" i="1" s="1"/>
  <c r="BG1101" i="1" s="1"/>
  <c r="AK493" i="1"/>
  <c r="AK458" i="1"/>
  <c r="AI816" i="1"/>
  <c r="AX374" i="1"/>
  <c r="AK442" i="1"/>
  <c r="AK672" i="1"/>
  <c r="AX511" i="1"/>
  <c r="AK713" i="1"/>
  <c r="AK701" i="1"/>
  <c r="AI805" i="1"/>
  <c r="AI1229" i="1"/>
  <c r="AO724" i="1"/>
  <c r="AK1043" i="1"/>
  <c r="AK761" i="1"/>
  <c r="AI14" i="1"/>
  <c r="AI779" i="1"/>
  <c r="AJ803" i="1"/>
  <c r="AL261" i="1"/>
  <c r="AL188" i="1"/>
  <c r="AK690" i="1"/>
  <c r="AJ329" i="1"/>
  <c r="AK750" i="1"/>
  <c r="AX94" i="1"/>
  <c r="AJ612" i="1"/>
  <c r="AK662" i="1"/>
  <c r="AY368" i="1"/>
  <c r="AK166" i="1"/>
  <c r="AM326" i="1"/>
  <c r="AX844" i="1"/>
  <c r="AJ274" i="1"/>
  <c r="AX855" i="1"/>
  <c r="AI958" i="1"/>
  <c r="AI416" i="1"/>
  <c r="AK674" i="1"/>
  <c r="AK733" i="1"/>
  <c r="AL616" i="1"/>
  <c r="BE1103" i="1"/>
  <c r="BF1103" i="1" s="1"/>
  <c r="BG1103" i="1" s="1"/>
  <c r="AK784" i="1"/>
  <c r="AM151" i="1"/>
  <c r="AJ729" i="1"/>
  <c r="AL43" i="1"/>
  <c r="BC592" i="1"/>
  <c r="BD592" i="1" s="1"/>
  <c r="BE592" i="1" s="1"/>
  <c r="BF592" i="1" s="1"/>
  <c r="BG592" i="1" s="1"/>
  <c r="AI659" i="1"/>
  <c r="AJ210" i="1"/>
  <c r="AL494" i="1"/>
  <c r="AJ800" i="1"/>
  <c r="AJ988" i="1"/>
  <c r="AK700" i="1"/>
  <c r="BC136" i="1"/>
  <c r="AI962" i="1"/>
  <c r="AK676" i="1"/>
  <c r="AM164" i="1"/>
  <c r="AK780" i="1"/>
  <c r="BB1062" i="1"/>
  <c r="BC1062" i="1" s="1"/>
  <c r="BD1062" i="1" s="1"/>
  <c r="BE1062" i="1" s="1"/>
  <c r="BF1062" i="1" s="1"/>
  <c r="BG1062" i="1" s="1"/>
  <c r="AL694" i="1"/>
  <c r="AJ1024" i="1"/>
  <c r="AJ606" i="1"/>
  <c r="AK642" i="1"/>
  <c r="AK705" i="1"/>
  <c r="AK751" i="1"/>
  <c r="AJ525" i="1"/>
  <c r="AL263" i="1"/>
  <c r="AX1080" i="1"/>
  <c r="AI718" i="1"/>
  <c r="AZ840" i="1"/>
  <c r="AJ418" i="1"/>
  <c r="AI325" i="1"/>
  <c r="AJ560" i="1"/>
  <c r="AX282" i="1"/>
  <c r="AX92" i="1"/>
  <c r="AK1000" i="1"/>
  <c r="AL663" i="1"/>
  <c r="AK564" i="1"/>
  <c r="BH1067" i="1"/>
  <c r="AJ964" i="1"/>
  <c r="AL715" i="1"/>
  <c r="AK723" i="1"/>
  <c r="AL306" i="1"/>
  <c r="AX1157" i="1"/>
  <c r="AJ211" i="1"/>
  <c r="AW397" i="1"/>
  <c r="AJ189" i="1"/>
  <c r="AY703" i="1"/>
  <c r="AK775" i="1"/>
  <c r="AK1003" i="1"/>
  <c r="AI559" i="1"/>
  <c r="AL355" i="1"/>
  <c r="AK548" i="1"/>
  <c r="AK276" i="1"/>
  <c r="AK1010" i="1"/>
  <c r="AY39" i="1"/>
  <c r="BA41" i="1"/>
  <c r="AX774" i="1"/>
  <c r="AJ383" i="1"/>
  <c r="AK438" i="1"/>
  <c r="AI1038" i="1"/>
  <c r="AK742" i="1"/>
  <c r="AK1274" i="1"/>
  <c r="AI823" i="1"/>
  <c r="AK149" i="1" l="1"/>
  <c r="AX217" i="1"/>
  <c r="AY217" i="1" s="1"/>
  <c r="AF1239" i="1"/>
  <c r="AK670" i="1"/>
  <c r="BH591" i="1"/>
  <c r="AO764" i="1"/>
  <c r="AU731" i="1"/>
  <c r="AJ997" i="1"/>
  <c r="AT696" i="1"/>
  <c r="BG227" i="1"/>
  <c r="AI20" i="1"/>
  <c r="AU177" i="1"/>
  <c r="BH89" i="1"/>
  <c r="AL25" i="1"/>
  <c r="AV731" i="1"/>
  <c r="BH841" i="1"/>
  <c r="BG469" i="1"/>
  <c r="AW176" i="1"/>
  <c r="BG473" i="1"/>
  <c r="AH20" i="1"/>
  <c r="AM766" i="1"/>
  <c r="AJ428" i="1"/>
  <c r="AL569" i="1"/>
  <c r="AJ788" i="1"/>
  <c r="AY585" i="1"/>
  <c r="AK1283" i="1"/>
  <c r="AI749" i="1"/>
  <c r="AL726" i="1"/>
  <c r="BH283" i="1"/>
  <c r="AK1269" i="1"/>
  <c r="AK328" i="1"/>
  <c r="AZ1051" i="1"/>
  <c r="AL773" i="1"/>
  <c r="AI1286" i="1"/>
  <c r="AL191" i="1"/>
  <c r="AL175" i="1"/>
  <c r="AI419" i="1"/>
  <c r="AY684" i="1"/>
  <c r="AJ168" i="1"/>
  <c r="AJ628" i="1"/>
  <c r="AK327" i="1"/>
  <c r="AY195" i="1"/>
  <c r="AK435" i="1"/>
  <c r="AK820" i="1"/>
  <c r="AL1018" i="1"/>
  <c r="AM448" i="1"/>
  <c r="AJ554" i="1"/>
  <c r="AK710" i="1"/>
  <c r="AI1248" i="1"/>
  <c r="AY532" i="1"/>
  <c r="AM359" i="1"/>
  <c r="AI748" i="1"/>
  <c r="AJ605" i="1"/>
  <c r="AK671" i="1"/>
  <c r="AK562" i="1"/>
  <c r="AL444" i="1"/>
  <c r="AM730" i="1"/>
  <c r="AZ336" i="1"/>
  <c r="AI973" i="1"/>
  <c r="AL782" i="1"/>
  <c r="AI22" i="1"/>
  <c r="AY301" i="1"/>
  <c r="AI1036" i="1"/>
  <c r="AL541" i="1"/>
  <c r="AJ623" i="1"/>
  <c r="AK736" i="1"/>
  <c r="AV1019" i="1"/>
  <c r="AI1288" i="1"/>
  <c r="AY40" i="1"/>
  <c r="AI967" i="1"/>
  <c r="AL163" i="1"/>
  <c r="AX768" i="1"/>
  <c r="AM614" i="1"/>
  <c r="AL654" i="1"/>
  <c r="AK981" i="1"/>
  <c r="AJ1226" i="1"/>
  <c r="AL635" i="1"/>
  <c r="AL762" i="1"/>
  <c r="AK693" i="1"/>
  <c r="AK148" i="1"/>
  <c r="AX545" i="1"/>
  <c r="AZ1079" i="1"/>
  <c r="AI728" i="1"/>
  <c r="AY214" i="1"/>
  <c r="AL277" i="1"/>
  <c r="AI335" i="1"/>
  <c r="AK563" i="1"/>
  <c r="AX998" i="1"/>
  <c r="AI31" i="1"/>
  <c r="BH1062" i="1"/>
  <c r="AJ611" i="1"/>
  <c r="AI610" i="1"/>
  <c r="AK802" i="1"/>
  <c r="AI1246" i="1"/>
  <c r="AL528" i="1"/>
  <c r="AK771" i="1"/>
  <c r="AK385" i="1"/>
  <c r="AJ793" i="1"/>
  <c r="AL620" i="1"/>
  <c r="AW499" i="1"/>
  <c r="AY90" i="1"/>
  <c r="AL650" i="1"/>
  <c r="AX956" i="1"/>
  <c r="AX796" i="1"/>
  <c r="AL190" i="1"/>
  <c r="BB847" i="1"/>
  <c r="BC847" i="1" s="1"/>
  <c r="BD847" i="1" s="1"/>
  <c r="BE847" i="1" s="1"/>
  <c r="BF847" i="1" s="1"/>
  <c r="BG847" i="1" s="1"/>
  <c r="BH847" i="1" s="1"/>
  <c r="AL44" i="1"/>
  <c r="AL535" i="1"/>
  <c r="AY852" i="1"/>
  <c r="AL264" i="1"/>
  <c r="AI669" i="1"/>
  <c r="AJ1214" i="1"/>
  <c r="AK286" i="1"/>
  <c r="AL443" i="1"/>
  <c r="AK814" i="1"/>
  <c r="AK666" i="1"/>
  <c r="AK437" i="1"/>
  <c r="AY725" i="1"/>
  <c r="AI799" i="1"/>
  <c r="AJ324" i="1"/>
  <c r="AM639" i="1"/>
  <c r="AK495" i="1"/>
  <c r="AP503" i="1"/>
  <c r="AQ503" i="1" s="1"/>
  <c r="AR503" i="1" s="1"/>
  <c r="AS503" i="1" s="1"/>
  <c r="AT503" i="1" s="1"/>
  <c r="AU279" i="1"/>
  <c r="AL776" i="1"/>
  <c r="AK738" i="1"/>
  <c r="AI1235" i="1"/>
  <c r="AX745" i="1"/>
  <c r="AL861" i="1"/>
  <c r="AY288" i="1"/>
  <c r="AK734" i="1"/>
  <c r="AJ453" i="1"/>
  <c r="AJ699" i="1"/>
  <c r="BH1103" i="1"/>
  <c r="AP724" i="1"/>
  <c r="AQ724" i="1" s="1"/>
  <c r="AR724" i="1" s="1"/>
  <c r="AS724" i="1" s="1"/>
  <c r="AT724" i="1" s="1"/>
  <c r="AK783" i="1"/>
  <c r="AK781" i="1"/>
  <c r="AX1045" i="1"/>
  <c r="AX1017" i="1"/>
  <c r="AM968" i="1"/>
  <c r="AK500" i="1"/>
  <c r="AK147" i="1"/>
  <c r="AK743" i="1"/>
  <c r="AV279" i="1"/>
  <c r="AM570" i="1"/>
  <c r="AI424" i="1"/>
  <c r="AL1241" i="1"/>
  <c r="AJ270" i="1"/>
  <c r="AV356" i="1"/>
  <c r="AI323" i="1"/>
  <c r="AL706" i="1"/>
  <c r="AK633" i="1"/>
  <c r="AJ689" i="1"/>
  <c r="AX363" i="1"/>
  <c r="AY315" i="1"/>
  <c r="AI452" i="1"/>
  <c r="AN603" i="1"/>
  <c r="AO603" i="1" s="1"/>
  <c r="AP603" i="1" s="1"/>
  <c r="AQ603" i="1" s="1"/>
  <c r="AR603" i="1" s="1"/>
  <c r="AS603" i="1" s="1"/>
  <c r="AT603" i="1" s="1"/>
  <c r="AU603" i="1" s="1"/>
  <c r="AM84" i="1"/>
  <c r="AJ625" i="1"/>
  <c r="AM974" i="1"/>
  <c r="AY505" i="1"/>
  <c r="AK794" i="1"/>
  <c r="AX180" i="1"/>
  <c r="BC1060" i="1"/>
  <c r="BD1060" i="1" s="1"/>
  <c r="BE1060" i="1" s="1"/>
  <c r="BF1060" i="1" s="1"/>
  <c r="BG1060" i="1" s="1"/>
  <c r="AJ1277" i="1"/>
  <c r="AL765" i="1"/>
  <c r="AL770" i="1"/>
  <c r="AJ423" i="1"/>
  <c r="AI1247" i="1"/>
  <c r="AK352" i="1"/>
  <c r="AY599" i="1"/>
  <c r="AM763" i="1"/>
  <c r="AL692" i="1"/>
  <c r="AK269" i="1"/>
  <c r="AM821" i="1"/>
  <c r="AJ789" i="1"/>
  <c r="AL721" i="1"/>
  <c r="AV177" i="1"/>
  <c r="AJ340" i="1"/>
  <c r="AI150" i="1"/>
  <c r="AL273" i="1"/>
  <c r="AK716" i="1"/>
  <c r="AY512" i="1"/>
  <c r="AX36" i="1"/>
  <c r="AL644" i="1"/>
  <c r="AK550" i="1"/>
  <c r="AL971" i="1"/>
  <c r="BH1101" i="1"/>
  <c r="AC11" i="1"/>
  <c r="AL756" i="1"/>
  <c r="AO179" i="1"/>
  <c r="AP179" i="1" s="1"/>
  <c r="AQ179" i="1" s="1"/>
  <c r="AR179" i="1" s="1"/>
  <c r="AS179" i="1" s="1"/>
  <c r="AT179" i="1" s="1"/>
  <c r="AK675" i="1"/>
  <c r="AL631" i="1"/>
  <c r="AK804" i="1"/>
  <c r="AI617" i="1"/>
  <c r="AJ790" i="1"/>
  <c r="AK1243" i="1"/>
  <c r="AK990" i="1"/>
  <c r="AJ561" i="1"/>
  <c r="AU178" i="1"/>
  <c r="AM651" i="1"/>
  <c r="AK456" i="1"/>
  <c r="AK349" i="1"/>
  <c r="AL434" i="1"/>
  <c r="AI1258" i="1"/>
  <c r="AM457" i="1"/>
  <c r="AY634" i="1"/>
  <c r="AJ262" i="1"/>
  <c r="AL711" i="1"/>
  <c r="AV178" i="1"/>
  <c r="AK396" i="1"/>
  <c r="AY309" i="1"/>
  <c r="AJ343" i="1"/>
  <c r="AL275" i="1"/>
  <c r="AK740" i="1"/>
  <c r="AK351" i="1"/>
  <c r="AI558" i="1"/>
  <c r="AL704" i="1"/>
  <c r="AM225" i="1"/>
  <c r="AJ1270" i="1"/>
  <c r="BH592" i="1"/>
  <c r="AY297" i="1"/>
  <c r="AX358" i="1"/>
  <c r="AK445" i="1"/>
  <c r="AY848" i="1"/>
  <c r="AK683" i="1"/>
  <c r="AO685" i="1"/>
  <c r="AP685" i="1" s="1"/>
  <c r="AQ685" i="1" s="1"/>
  <c r="AR685" i="1" s="1"/>
  <c r="AS685" i="1" s="1"/>
  <c r="AT685" i="1" s="1"/>
  <c r="AL19" i="1"/>
  <c r="AN172" i="1"/>
  <c r="AO172" i="1" s="1"/>
  <c r="AP172" i="1" s="1"/>
  <c r="AQ172" i="1" s="1"/>
  <c r="AR172" i="1" s="1"/>
  <c r="AS172" i="1" s="1"/>
  <c r="AT172" i="1" s="1"/>
  <c r="AU172" i="1" s="1"/>
  <c r="AI602" i="1"/>
  <c r="AL1223" i="1"/>
  <c r="AY38" i="1"/>
  <c r="AT1026" i="1"/>
  <c r="AK426" i="1"/>
  <c r="AL752" i="1"/>
  <c r="AX218" i="1"/>
  <c r="AY843" i="1"/>
  <c r="AK660" i="1"/>
  <c r="BD136" i="1"/>
  <c r="BE136" i="1" s="1"/>
  <c r="BF136" i="1" s="1"/>
  <c r="BG136" i="1" s="1"/>
  <c r="AK551" i="1"/>
  <c r="AI145" i="1"/>
  <c r="AL1039" i="1"/>
  <c r="AP447" i="1"/>
  <c r="AQ447" i="1" s="1"/>
  <c r="AR447" i="1" s="1"/>
  <c r="AS447" i="1" s="1"/>
  <c r="AT447" i="1" s="1"/>
  <c r="AI260" i="1"/>
  <c r="AL979" i="1"/>
  <c r="AK813" i="1"/>
  <c r="AI1221" i="1"/>
  <c r="AY1158" i="1"/>
  <c r="AM682" i="1"/>
  <c r="AM547" i="1"/>
  <c r="AI758" i="1"/>
  <c r="AK698" i="1"/>
  <c r="AL1265" i="1"/>
  <c r="AN540" i="1"/>
  <c r="AX653" i="1"/>
  <c r="AY192" i="1"/>
  <c r="AJ658" i="1"/>
  <c r="AI1234" i="1"/>
  <c r="AI818" i="1"/>
  <c r="AY215" i="1"/>
  <c r="AK851" i="1"/>
  <c r="AK746" i="1"/>
  <c r="AX665" i="1"/>
  <c r="AL982" i="1"/>
  <c r="AM1260" i="1"/>
  <c r="AZ1161" i="1"/>
  <c r="AY231" i="1"/>
  <c r="BB41" i="1"/>
  <c r="BC41" i="1" s="1"/>
  <c r="BD41" i="1" s="1"/>
  <c r="BE41" i="1" s="1"/>
  <c r="BF41" i="1" s="1"/>
  <c r="BG41" i="1" s="1"/>
  <c r="AK619" i="1"/>
  <c r="AI811" i="1"/>
  <c r="AK626" i="1"/>
  <c r="AI808" i="1"/>
  <c r="AL1031" i="1"/>
  <c r="AL572" i="1"/>
  <c r="AJ380" i="1"/>
  <c r="AX969" i="1"/>
  <c r="AX220" i="1"/>
  <c r="AI267" i="1"/>
  <c r="AL772" i="1"/>
  <c r="AM744" i="1"/>
  <c r="AI607" i="1"/>
  <c r="AK213" i="1"/>
  <c r="AL680" i="1"/>
  <c r="AJ431" i="1"/>
  <c r="AI146" i="1"/>
  <c r="AL37" i="1"/>
  <c r="AL978" i="1"/>
  <c r="AI1263" i="1"/>
  <c r="AX371" i="1"/>
  <c r="AG1239" i="1" l="1"/>
  <c r="AU685" i="1"/>
  <c r="BF237" i="1"/>
  <c r="AV696" i="1"/>
  <c r="AU696" i="1"/>
  <c r="AJ20" i="1"/>
  <c r="AE778" i="1"/>
  <c r="BD235" i="1"/>
  <c r="AK997" i="1"/>
  <c r="AX176" i="1"/>
  <c r="AP764" i="1"/>
  <c r="AQ764" i="1" s="1"/>
  <c r="AR764" i="1" s="1"/>
  <c r="AS764" i="1" s="1"/>
  <c r="AT764" i="1" s="1"/>
  <c r="AU447" i="1"/>
  <c r="BH136" i="1"/>
  <c r="AG87" i="1"/>
  <c r="BH473" i="1"/>
  <c r="BH227" i="1"/>
  <c r="BH469" i="1"/>
  <c r="BH1060" i="1"/>
  <c r="BG226" i="1"/>
  <c r="AW731" i="1"/>
  <c r="BC1055" i="1"/>
  <c r="AL566" i="1"/>
  <c r="AL1003" i="1"/>
  <c r="AJ608" i="1"/>
  <c r="AN326" i="1"/>
  <c r="AO326" i="1" s="1"/>
  <c r="AP326" i="1" s="1"/>
  <c r="AQ326" i="1" s="1"/>
  <c r="AR326" i="1" s="1"/>
  <c r="AS326" i="1" s="1"/>
  <c r="AT326" i="1" s="1"/>
  <c r="AU326" i="1" s="1"/>
  <c r="AJ14" i="1"/>
  <c r="AN151" i="1"/>
  <c r="AO151" i="1" s="1"/>
  <c r="AP151" i="1" s="1"/>
  <c r="AQ151" i="1" s="1"/>
  <c r="AR151" i="1" s="1"/>
  <c r="AS151" i="1" s="1"/>
  <c r="AT151" i="1" s="1"/>
  <c r="AU151" i="1" s="1"/>
  <c r="AZ593" i="1"/>
  <c r="AL780" i="1"/>
  <c r="AM1028" i="1"/>
  <c r="AJ409" i="1"/>
  <c r="AD11" i="1"/>
  <c r="AJ826" i="1"/>
  <c r="AY1080" i="1"/>
  <c r="AL149" i="1"/>
  <c r="AJ557" i="1"/>
  <c r="AJ962" i="1"/>
  <c r="AY94" i="1"/>
  <c r="AJ325" i="1"/>
  <c r="AN12" i="1"/>
  <c r="AO12" i="1" s="1"/>
  <c r="AP12" i="1" s="1"/>
  <c r="AQ12" i="1" s="1"/>
  <c r="AR12" i="1" s="1"/>
  <c r="AS12" i="1" s="1"/>
  <c r="AT12" i="1" s="1"/>
  <c r="AU12" i="1" s="1"/>
  <c r="AY1157" i="1"/>
  <c r="AY316" i="1"/>
  <c r="AJ805" i="1"/>
  <c r="AM714" i="1"/>
  <c r="AL662" i="1"/>
  <c r="AM355" i="1"/>
  <c r="AK795" i="1"/>
  <c r="AK211" i="1"/>
  <c r="AY855" i="1"/>
  <c r="AZ703" i="1"/>
  <c r="AJ1038" i="1"/>
  <c r="AK266" i="1"/>
  <c r="AX397" i="1"/>
  <c r="AL681" i="1"/>
  <c r="AK329" i="1"/>
  <c r="AL673" i="1"/>
  <c r="AZ91" i="1"/>
  <c r="AK857" i="1"/>
  <c r="AV447" i="1"/>
  <c r="AY374" i="1"/>
  <c r="AM712" i="1"/>
  <c r="AK272" i="1"/>
  <c r="AL992" i="1"/>
  <c r="AM695" i="1"/>
  <c r="AJ958" i="1"/>
  <c r="AU724" i="1"/>
  <c r="AJ987" i="1"/>
  <c r="AJ416" i="1"/>
  <c r="AY361" i="1"/>
  <c r="AN164" i="1"/>
  <c r="AO164" i="1" s="1"/>
  <c r="AP164" i="1" s="1"/>
  <c r="AQ164" i="1" s="1"/>
  <c r="AR164" i="1" s="1"/>
  <c r="AS164" i="1" s="1"/>
  <c r="AT164" i="1" s="1"/>
  <c r="AU164" i="1" s="1"/>
  <c r="AM306" i="1"/>
  <c r="AY822" i="1"/>
  <c r="AZ1063" i="1"/>
  <c r="AJ422" i="1"/>
  <c r="AM645" i="1"/>
  <c r="AM494" i="1"/>
  <c r="AY216" i="1"/>
  <c r="AY854" i="1"/>
  <c r="AL347" i="1"/>
  <c r="AK803" i="1"/>
  <c r="AV724" i="1"/>
  <c r="AK383" i="1"/>
  <c r="AY295" i="1"/>
  <c r="AK791" i="1"/>
  <c r="AN330" i="1"/>
  <c r="AO330" i="1" s="1"/>
  <c r="AP330" i="1" s="1"/>
  <c r="AQ330" i="1" s="1"/>
  <c r="AR330" i="1" s="1"/>
  <c r="AS330" i="1" s="1"/>
  <c r="AT330" i="1" s="1"/>
  <c r="AU330" i="1" s="1"/>
  <c r="AK28" i="1"/>
  <c r="AL670" i="1"/>
  <c r="AM694" i="1"/>
  <c r="AL761" i="1"/>
  <c r="AK613" i="1"/>
  <c r="AL1010" i="1"/>
  <c r="AY282" i="1"/>
  <c r="AL742" i="1"/>
  <c r="AK970" i="1"/>
  <c r="AK332" i="1"/>
  <c r="AJ425" i="1"/>
  <c r="AJ739" i="1"/>
  <c r="AJ668" i="1"/>
  <c r="AL1274" i="1"/>
  <c r="AM850" i="1"/>
  <c r="AK612" i="1"/>
  <c r="AM345" i="1"/>
  <c r="AL785" i="1"/>
  <c r="AU1026" i="1"/>
  <c r="BA183" i="1"/>
  <c r="BB183" i="1" s="1"/>
  <c r="BC183" i="1" s="1"/>
  <c r="BD183" i="1" s="1"/>
  <c r="BE183" i="1" s="1"/>
  <c r="BF183" i="1" s="1"/>
  <c r="BG183" i="1" s="1"/>
  <c r="BH183" i="1" s="1"/>
  <c r="AJ659" i="1"/>
  <c r="AY590" i="1"/>
  <c r="AL538" i="1"/>
  <c r="AY735" i="1"/>
  <c r="AJ1022" i="1"/>
  <c r="AK162" i="1"/>
  <c r="AJ718" i="1"/>
  <c r="AL676" i="1"/>
  <c r="AZ837" i="1"/>
  <c r="AL732" i="1"/>
  <c r="AN825" i="1"/>
  <c r="AO825" i="1" s="1"/>
  <c r="AP825" i="1" s="1"/>
  <c r="AQ825" i="1" s="1"/>
  <c r="AR825" i="1" s="1"/>
  <c r="AS825" i="1" s="1"/>
  <c r="AT825" i="1" s="1"/>
  <c r="AU825" i="1" s="1"/>
  <c r="AK165" i="1"/>
  <c r="AK801" i="1"/>
  <c r="AY405" i="1"/>
  <c r="AL548" i="1"/>
  <c r="AM827" i="1"/>
  <c r="AJ984" i="1"/>
  <c r="AM341" i="1"/>
  <c r="AL641" i="1"/>
  <c r="AL672" i="1"/>
  <c r="AM322" i="1"/>
  <c r="AK729" i="1"/>
  <c r="AY93" i="1"/>
  <c r="AJ622" i="1"/>
  <c r="AM632" i="1"/>
  <c r="AK1024" i="1"/>
  <c r="AL496" i="1"/>
  <c r="AL733" i="1"/>
  <c r="AK560" i="1"/>
  <c r="AL353" i="1"/>
  <c r="AL786" i="1"/>
  <c r="AM616" i="1"/>
  <c r="BH41" i="1"/>
  <c r="AL674" i="1"/>
  <c r="AK960" i="1"/>
  <c r="AM193" i="1"/>
  <c r="AL1043" i="1"/>
  <c r="BA470" i="1"/>
  <c r="BB470" i="1" s="1"/>
  <c r="BC470" i="1" s="1"/>
  <c r="BD470" i="1" s="1"/>
  <c r="BE470" i="1" s="1"/>
  <c r="BF470" i="1" s="1"/>
  <c r="BG470" i="1" s="1"/>
  <c r="BH470" i="1" s="1"/>
  <c r="AJ1219" i="1"/>
  <c r="AL455" i="1"/>
  <c r="AU179" i="1"/>
  <c r="AM755" i="1"/>
  <c r="AZ212" i="1"/>
  <c r="AV179" i="1"/>
  <c r="AK525" i="1"/>
  <c r="AK167" i="1"/>
  <c r="AY774" i="1"/>
  <c r="AJ708" i="1"/>
  <c r="AL553" i="1"/>
  <c r="AK688" i="1"/>
  <c r="AL691" i="1"/>
  <c r="AL530" i="1"/>
  <c r="AM648" i="1"/>
  <c r="AL679" i="1"/>
  <c r="AK800" i="1"/>
  <c r="AK189" i="1"/>
  <c r="AJ792" i="1"/>
  <c r="AJ975" i="1"/>
  <c r="AZ508" i="1"/>
  <c r="AM719" i="1"/>
  <c r="AZ196" i="1"/>
  <c r="AZ519" i="1"/>
  <c r="AJ556" i="1"/>
  <c r="AM261" i="1"/>
  <c r="AM403" i="1"/>
  <c r="AZ517" i="1"/>
  <c r="AL741" i="1"/>
  <c r="AJ1231" i="1"/>
  <c r="AJ552" i="1"/>
  <c r="AJ629" i="1"/>
  <c r="AJ816" i="1"/>
  <c r="AK339" i="1"/>
  <c r="AK1217" i="1"/>
  <c r="AL549" i="1"/>
  <c r="AL754" i="1"/>
  <c r="AL760" i="1"/>
  <c r="AL1211" i="1"/>
  <c r="AL458" i="1"/>
  <c r="AL784" i="1"/>
  <c r="AK418" i="1"/>
  <c r="AK1251" i="1"/>
  <c r="AZ1004" i="1"/>
  <c r="AK809" i="1"/>
  <c r="AL705" i="1"/>
  <c r="AM994" i="1"/>
  <c r="AL985" i="1"/>
  <c r="AL775" i="1"/>
  <c r="AL438" i="1"/>
  <c r="AL860" i="1"/>
  <c r="AL276" i="1"/>
  <c r="AM1016" i="1"/>
  <c r="AK387" i="1"/>
  <c r="AN413" i="1"/>
  <c r="AO413" i="1" s="1"/>
  <c r="AP413" i="1" s="1"/>
  <c r="AQ413" i="1" s="1"/>
  <c r="AR413" i="1" s="1"/>
  <c r="AS413" i="1" s="1"/>
  <c r="AT413" i="1" s="1"/>
  <c r="AU413" i="1" s="1"/>
  <c r="AL753" i="1"/>
  <c r="AL769" i="1"/>
  <c r="AJ810" i="1"/>
  <c r="AY511" i="1"/>
  <c r="AJ559" i="1"/>
  <c r="AL713" i="1"/>
  <c r="AK819" i="1"/>
  <c r="AY338" i="1"/>
  <c r="AL858" i="1"/>
  <c r="AL446" i="1"/>
  <c r="AL564" i="1"/>
  <c r="BA333" i="1"/>
  <c r="BB333" i="1" s="1"/>
  <c r="BC333" i="1" s="1"/>
  <c r="BD333" i="1" s="1"/>
  <c r="BE333" i="1" s="1"/>
  <c r="BF333" i="1" s="1"/>
  <c r="BG333" i="1" s="1"/>
  <c r="BH333" i="1" s="1"/>
  <c r="AL750" i="1"/>
  <c r="AZ845" i="1"/>
  <c r="AZ217" i="1"/>
  <c r="AZ39" i="1"/>
  <c r="AY1281" i="1"/>
  <c r="AK210" i="1"/>
  <c r="AY568" i="1"/>
  <c r="AK1009" i="1"/>
  <c r="AJ1249" i="1"/>
  <c r="AL751" i="1"/>
  <c r="AK988" i="1"/>
  <c r="AY567" i="1"/>
  <c r="AM263" i="1"/>
  <c r="AK429" i="1"/>
  <c r="AX798" i="1"/>
  <c r="AJ678" i="1"/>
  <c r="AK606" i="1"/>
  <c r="BA521" i="1"/>
  <c r="BB521" i="1" s="1"/>
  <c r="BC521" i="1" s="1"/>
  <c r="BD521" i="1" s="1"/>
  <c r="BE521" i="1" s="1"/>
  <c r="BF521" i="1" s="1"/>
  <c r="BG521" i="1" s="1"/>
  <c r="BH521" i="1" s="1"/>
  <c r="AY377" i="1"/>
  <c r="AM686" i="1"/>
  <c r="AL348" i="1"/>
  <c r="AJ823" i="1"/>
  <c r="AJ1287" i="1"/>
  <c r="AL21" i="1"/>
  <c r="AL642" i="1"/>
  <c r="AL454" i="1"/>
  <c r="AM43" i="1"/>
  <c r="AK709" i="1"/>
  <c r="AM412" i="1"/>
  <c r="AJ401" i="1"/>
  <c r="AL432" i="1"/>
  <c r="AL442" i="1"/>
  <c r="AL531" i="1"/>
  <c r="AJ1229" i="1"/>
  <c r="AZ529" i="1"/>
  <c r="AM720" i="1"/>
  <c r="AK1037" i="1"/>
  <c r="AX812" i="1"/>
  <c r="AL534" i="1"/>
  <c r="AY299" i="1"/>
  <c r="AM663" i="1"/>
  <c r="AY636" i="1"/>
  <c r="AM497" i="1"/>
  <c r="AL661" i="1"/>
  <c r="AZ368" i="1"/>
  <c r="AM702" i="1"/>
  <c r="AK815" i="1"/>
  <c r="BA840" i="1"/>
  <c r="BB840" i="1" s="1"/>
  <c r="BC840" i="1" s="1"/>
  <c r="BD840" i="1" s="1"/>
  <c r="BE840" i="1" s="1"/>
  <c r="BF840" i="1" s="1"/>
  <c r="BG840" i="1" s="1"/>
  <c r="BH840" i="1" s="1"/>
  <c r="AL647" i="1"/>
  <c r="AJ976" i="1"/>
  <c r="AX526" i="1"/>
  <c r="AO540" i="1"/>
  <c r="AP540" i="1" s="1"/>
  <c r="AQ540" i="1" s="1"/>
  <c r="AR540" i="1" s="1"/>
  <c r="AS540" i="1" s="1"/>
  <c r="AT540" i="1" s="1"/>
  <c r="AL502" i="1"/>
  <c r="AK173" i="1"/>
  <c r="AL166" i="1"/>
  <c r="AV685" i="1"/>
  <c r="AL701" i="1"/>
  <c r="AM537" i="1"/>
  <c r="AJ546" i="1"/>
  <c r="AL722" i="1"/>
  <c r="AU503" i="1"/>
  <c r="AK274" i="1"/>
  <c r="AL690" i="1"/>
  <c r="AK964" i="1"/>
  <c r="AM85" i="1"/>
  <c r="AK1254" i="1"/>
  <c r="AK664" i="1"/>
  <c r="AV172" i="1"/>
  <c r="AY92" i="1"/>
  <c r="AJ779" i="1"/>
  <c r="AM188" i="1"/>
  <c r="AL638" i="1"/>
  <c r="AL700" i="1"/>
  <c r="AL493" i="1"/>
  <c r="AV503" i="1"/>
  <c r="AM715" i="1"/>
  <c r="AK604" i="1"/>
  <c r="AK806" i="1"/>
  <c r="AZ366" i="1"/>
  <c r="AJ824" i="1"/>
  <c r="AL759" i="1"/>
  <c r="AY844" i="1"/>
  <c r="AL174" i="1"/>
  <c r="AL1000" i="1"/>
  <c r="AL723" i="1"/>
  <c r="AW696" i="1" l="1"/>
  <c r="AX696" i="1" s="1"/>
  <c r="AH1239" i="1"/>
  <c r="AI1239" i="1"/>
  <c r="AJ1239" i="1" s="1"/>
  <c r="AK20" i="1"/>
  <c r="AL20" i="1" s="1"/>
  <c r="AL997" i="1"/>
  <c r="AV764" i="1"/>
  <c r="BE235" i="1"/>
  <c r="BF235" i="1" s="1"/>
  <c r="BG235" i="1" s="1"/>
  <c r="AF778" i="1"/>
  <c r="AI87" i="1"/>
  <c r="AH87" i="1"/>
  <c r="AU764" i="1"/>
  <c r="BD1055" i="1"/>
  <c r="BE1055" i="1" s="1"/>
  <c r="BF1055" i="1" s="1"/>
  <c r="BG1055" i="1" s="1"/>
  <c r="AM25" i="1"/>
  <c r="AX731" i="1"/>
  <c r="BH226" i="1"/>
  <c r="AY768" i="1"/>
  <c r="AM706" i="1"/>
  <c r="AM762" i="1"/>
  <c r="AJ1235" i="1"/>
  <c r="AM711" i="1"/>
  <c r="AM752" i="1"/>
  <c r="AL213" i="1"/>
  <c r="AM782" i="1"/>
  <c r="AY665" i="1"/>
  <c r="AL743" i="1"/>
  <c r="AK561" i="1"/>
  <c r="AZ512" i="1"/>
  <c r="AM776" i="1"/>
  <c r="AL698" i="1"/>
  <c r="AY1045" i="1"/>
  <c r="AZ309" i="1"/>
  <c r="AJ1221" i="1"/>
  <c r="AM765" i="1"/>
  <c r="AU540" i="1"/>
  <c r="AM191" i="1"/>
  <c r="BA1079" i="1"/>
  <c r="BB1079" i="1" s="1"/>
  <c r="BC1079" i="1" s="1"/>
  <c r="BD1079" i="1" s="1"/>
  <c r="BE1079" i="1" s="1"/>
  <c r="BF1079" i="1" s="1"/>
  <c r="BG1079" i="1" s="1"/>
  <c r="BH1079" i="1" s="1"/>
  <c r="AN968" i="1"/>
  <c r="AO968" i="1" s="1"/>
  <c r="AP968" i="1" s="1"/>
  <c r="AQ968" i="1" s="1"/>
  <c r="AR968" i="1" s="1"/>
  <c r="AS968" i="1" s="1"/>
  <c r="AT968" i="1" s="1"/>
  <c r="AU968" i="1" s="1"/>
  <c r="AM704" i="1"/>
  <c r="AY653" i="1"/>
  <c r="AZ532" i="1"/>
  <c r="AM163" i="1"/>
  <c r="AY998" i="1"/>
  <c r="AY218" i="1"/>
  <c r="AZ192" i="1"/>
  <c r="AN359" i="1"/>
  <c r="AO359" i="1" s="1"/>
  <c r="AP359" i="1" s="1"/>
  <c r="AQ359" i="1" s="1"/>
  <c r="AR359" i="1" s="1"/>
  <c r="AS359" i="1" s="1"/>
  <c r="AT359" i="1" s="1"/>
  <c r="AU359" i="1" s="1"/>
  <c r="AJ1288" i="1"/>
  <c r="AL981" i="1"/>
  <c r="AL437" i="1"/>
  <c r="AM1031" i="1"/>
  <c r="AV540" i="1"/>
  <c r="AL675" i="1"/>
  <c r="AK623" i="1"/>
  <c r="AZ505" i="1"/>
  <c r="AL990" i="1"/>
  <c r="AJ1263" i="1"/>
  <c r="AM535" i="1"/>
  <c r="AW279" i="1"/>
  <c r="AK1226" i="1"/>
  <c r="AM541" i="1"/>
  <c r="AL633" i="1"/>
  <c r="AL286" i="1"/>
  <c r="AW177" i="1"/>
  <c r="AN682" i="1"/>
  <c r="AO682" i="1" s="1"/>
  <c r="AP682" i="1" s="1"/>
  <c r="AQ682" i="1" s="1"/>
  <c r="AR682" i="1" s="1"/>
  <c r="AS682" i="1" s="1"/>
  <c r="AT682" i="1" s="1"/>
  <c r="AU682" i="1" s="1"/>
  <c r="AL396" i="1"/>
  <c r="AJ1286" i="1"/>
  <c r="AL820" i="1"/>
  <c r="AN570" i="1"/>
  <c r="AO570" i="1" s="1"/>
  <c r="AP570" i="1" s="1"/>
  <c r="AQ570" i="1" s="1"/>
  <c r="AR570" i="1" s="1"/>
  <c r="AS570" i="1" s="1"/>
  <c r="AT570" i="1" s="1"/>
  <c r="AU570" i="1" s="1"/>
  <c r="AJ260" i="1"/>
  <c r="AW178" i="1"/>
  <c r="AJ1234" i="1"/>
  <c r="AL671" i="1"/>
  <c r="AM654" i="1"/>
  <c r="AM971" i="1"/>
  <c r="AM175" i="1"/>
  <c r="AJ335" i="1"/>
  <c r="AL327" i="1"/>
  <c r="AJ669" i="1"/>
  <c r="AL562" i="1"/>
  <c r="AY220" i="1"/>
  <c r="AY176" i="1"/>
  <c r="AM273" i="1"/>
  <c r="AJ607" i="1"/>
  <c r="AM772" i="1"/>
  <c r="AM692" i="1"/>
  <c r="AX499" i="1"/>
  <c r="AL716" i="1"/>
  <c r="AZ288" i="1"/>
  <c r="AY363" i="1"/>
  <c r="AM1039" i="1"/>
  <c r="AM569" i="1"/>
  <c r="AJ1036" i="1"/>
  <c r="AZ599" i="1"/>
  <c r="AL1243" i="1"/>
  <c r="AJ146" i="1"/>
  <c r="AK340" i="1"/>
  <c r="AZ297" i="1"/>
  <c r="AL771" i="1"/>
  <c r="AM37" i="1"/>
  <c r="AK628" i="1"/>
  <c r="AK324" i="1"/>
  <c r="AN730" i="1"/>
  <c r="AO730" i="1" s="1"/>
  <c r="AP730" i="1" s="1"/>
  <c r="AQ730" i="1" s="1"/>
  <c r="AR730" i="1" s="1"/>
  <c r="AS730" i="1" s="1"/>
  <c r="AT730" i="1" s="1"/>
  <c r="AU730" i="1" s="1"/>
  <c r="AL1283" i="1"/>
  <c r="AL495" i="1"/>
  <c r="AW356" i="1"/>
  <c r="AJ323" i="1"/>
  <c r="AK793" i="1"/>
  <c r="AK554" i="1"/>
  <c r="AZ40" i="1"/>
  <c r="AL738" i="1"/>
  <c r="AL551" i="1"/>
  <c r="AY371" i="1"/>
  <c r="AJ145" i="1"/>
  <c r="AM434" i="1"/>
  <c r="AJ1246" i="1"/>
  <c r="AN84" i="1"/>
  <c r="AO84" i="1" s="1"/>
  <c r="AP84" i="1" s="1"/>
  <c r="AQ84" i="1" s="1"/>
  <c r="AR84" i="1" s="1"/>
  <c r="AS84" i="1" s="1"/>
  <c r="AT84" i="1" s="1"/>
  <c r="AU84" i="1" s="1"/>
  <c r="AJ1248" i="1"/>
  <c r="AJ267" i="1"/>
  <c r="AJ748" i="1"/>
  <c r="AZ725" i="1"/>
  <c r="AJ811" i="1"/>
  <c r="AJ452" i="1"/>
  <c r="AM721" i="1"/>
  <c r="AL710" i="1"/>
  <c r="AN614" i="1"/>
  <c r="AO614" i="1" s="1"/>
  <c r="AP614" i="1" s="1"/>
  <c r="AQ614" i="1" s="1"/>
  <c r="AR614" i="1" s="1"/>
  <c r="AS614" i="1" s="1"/>
  <c r="AT614" i="1" s="1"/>
  <c r="AU614" i="1" s="1"/>
  <c r="AV603" i="1"/>
  <c r="AL550" i="1"/>
  <c r="AL148" i="1"/>
  <c r="AL500" i="1"/>
  <c r="AM275" i="1"/>
  <c r="AM726" i="1"/>
  <c r="AK270" i="1"/>
  <c r="AN766" i="1"/>
  <c r="AO766" i="1" s="1"/>
  <c r="AP766" i="1" s="1"/>
  <c r="AQ766" i="1" s="1"/>
  <c r="AR766" i="1" s="1"/>
  <c r="AS766" i="1" s="1"/>
  <c r="AT766" i="1" s="1"/>
  <c r="AU766" i="1" s="1"/>
  <c r="AZ301" i="1"/>
  <c r="AY545" i="1"/>
  <c r="AM650" i="1"/>
  <c r="AM982" i="1"/>
  <c r="AJ1258" i="1"/>
  <c r="AK1214" i="1"/>
  <c r="AN225" i="1"/>
  <c r="AO225" i="1" s="1"/>
  <c r="AP225" i="1" s="1"/>
  <c r="AQ225" i="1" s="1"/>
  <c r="AR225" i="1" s="1"/>
  <c r="AS225" i="1" s="1"/>
  <c r="AT225" i="1" s="1"/>
  <c r="AU225" i="1" s="1"/>
  <c r="AZ215" i="1"/>
  <c r="AL851" i="1"/>
  <c r="AZ852" i="1"/>
  <c r="AM1241" i="1"/>
  <c r="AN763" i="1"/>
  <c r="AO763" i="1" s="1"/>
  <c r="AP763" i="1" s="1"/>
  <c r="AQ763" i="1" s="1"/>
  <c r="AR763" i="1" s="1"/>
  <c r="AS763" i="1" s="1"/>
  <c r="AT763" i="1" s="1"/>
  <c r="AU763" i="1" s="1"/>
  <c r="AK625" i="1"/>
  <c r="BA1161" i="1"/>
  <c r="BB1161" i="1" s="1"/>
  <c r="BC1161" i="1" s="1"/>
  <c r="BD1161" i="1" s="1"/>
  <c r="BE1161" i="1" s="1"/>
  <c r="BF1161" i="1" s="1"/>
  <c r="BG1161" i="1" s="1"/>
  <c r="BH1161" i="1" s="1"/>
  <c r="AK453" i="1"/>
  <c r="AZ848" i="1"/>
  <c r="AK380" i="1"/>
  <c r="AK262" i="1"/>
  <c r="AY36" i="1"/>
  <c r="AJ818" i="1"/>
  <c r="AV825" i="1"/>
  <c r="AK431" i="1"/>
  <c r="AN744" i="1"/>
  <c r="AO744" i="1" s="1"/>
  <c r="AP744" i="1" s="1"/>
  <c r="AQ744" i="1" s="1"/>
  <c r="AR744" i="1" s="1"/>
  <c r="AS744" i="1" s="1"/>
  <c r="AT744" i="1" s="1"/>
  <c r="AU744" i="1" s="1"/>
  <c r="AN639" i="1"/>
  <c r="AO639" i="1" s="1"/>
  <c r="AP639" i="1" s="1"/>
  <c r="AQ639" i="1" s="1"/>
  <c r="AR639" i="1" s="1"/>
  <c r="AS639" i="1" s="1"/>
  <c r="AT639" i="1" s="1"/>
  <c r="AU639" i="1" s="1"/>
  <c r="AL435" i="1"/>
  <c r="AY180" i="1"/>
  <c r="AM680" i="1"/>
  <c r="AM264" i="1"/>
  <c r="AJ424" i="1"/>
  <c r="AY745" i="1"/>
  <c r="AL445" i="1"/>
  <c r="AM770" i="1"/>
  <c r="AM861" i="1"/>
  <c r="AJ22" i="1"/>
  <c r="AL619" i="1"/>
  <c r="AL794" i="1"/>
  <c r="AY969" i="1"/>
  <c r="AJ973" i="1"/>
  <c r="AJ749" i="1"/>
  <c r="AL802" i="1"/>
  <c r="AL740" i="1"/>
  <c r="AK1270" i="1"/>
  <c r="AL746" i="1"/>
  <c r="AL781" i="1"/>
  <c r="AL804" i="1"/>
  <c r="AM1265" i="1"/>
  <c r="AZ315" i="1"/>
  <c r="AY358" i="1"/>
  <c r="AK605" i="1"/>
  <c r="AL349" i="1"/>
  <c r="AM979" i="1"/>
  <c r="AJ1247" i="1"/>
  <c r="BA1051" i="1"/>
  <c r="BB1051" i="1" s="1"/>
  <c r="BC1051" i="1" s="1"/>
  <c r="BD1051" i="1" s="1"/>
  <c r="BE1051" i="1" s="1"/>
  <c r="BF1051" i="1" s="1"/>
  <c r="BG1051" i="1" s="1"/>
  <c r="BH1051" i="1" s="1"/>
  <c r="AZ90" i="1"/>
  <c r="AN448" i="1"/>
  <c r="AO448" i="1" s="1"/>
  <c r="AP448" i="1" s="1"/>
  <c r="AQ448" i="1" s="1"/>
  <c r="AR448" i="1" s="1"/>
  <c r="AS448" i="1" s="1"/>
  <c r="AT448" i="1" s="1"/>
  <c r="AU448" i="1" s="1"/>
  <c r="AM978" i="1"/>
  <c r="AM44" i="1"/>
  <c r="AK428" i="1"/>
  <c r="AL269" i="1"/>
  <c r="AM756" i="1"/>
  <c r="AK1277" i="1"/>
  <c r="AN974" i="1"/>
  <c r="AO974" i="1" s="1"/>
  <c r="AP974" i="1" s="1"/>
  <c r="AQ974" i="1" s="1"/>
  <c r="AR974" i="1" s="1"/>
  <c r="AS974" i="1" s="1"/>
  <c r="AT974" i="1" s="1"/>
  <c r="AU974" i="1" s="1"/>
  <c r="AM572" i="1"/>
  <c r="AM1018" i="1"/>
  <c r="AJ602" i="1"/>
  <c r="AM635" i="1"/>
  <c r="AL385" i="1"/>
  <c r="AL147" i="1"/>
  <c r="AM1223" i="1"/>
  <c r="AM631" i="1"/>
  <c r="AL351" i="1"/>
  <c r="AJ728" i="1"/>
  <c r="AK699" i="1"/>
  <c r="AL683" i="1"/>
  <c r="AL352" i="1"/>
  <c r="AV1026" i="1"/>
  <c r="AZ195" i="1"/>
  <c r="AL456" i="1"/>
  <c r="AJ799" i="1"/>
  <c r="AL1269" i="1"/>
  <c r="AL693" i="1"/>
  <c r="AM620" i="1"/>
  <c r="AN651" i="1"/>
  <c r="AO651" i="1" s="1"/>
  <c r="AP651" i="1" s="1"/>
  <c r="AQ651" i="1" s="1"/>
  <c r="AR651" i="1" s="1"/>
  <c r="AS651" i="1" s="1"/>
  <c r="AT651" i="1" s="1"/>
  <c r="AU651" i="1" s="1"/>
  <c r="AK168" i="1"/>
  <c r="AZ214" i="1"/>
  <c r="AL666" i="1"/>
  <c r="AK343" i="1"/>
  <c r="AK423" i="1"/>
  <c r="AK788" i="1"/>
  <c r="AK689" i="1"/>
  <c r="AL736" i="1"/>
  <c r="AY796" i="1"/>
  <c r="AZ231" i="1"/>
  <c r="AK789" i="1"/>
  <c r="AL563" i="1"/>
  <c r="AJ558" i="1"/>
  <c r="AN457" i="1"/>
  <c r="AO457" i="1" s="1"/>
  <c r="AP457" i="1" s="1"/>
  <c r="AQ457" i="1" s="1"/>
  <c r="AR457" i="1" s="1"/>
  <c r="AS457" i="1" s="1"/>
  <c r="AT457" i="1" s="1"/>
  <c r="AU457" i="1" s="1"/>
  <c r="AJ150" i="1"/>
  <c r="AM528" i="1"/>
  <c r="AZ1158" i="1"/>
  <c r="AM190" i="1"/>
  <c r="AJ419" i="1"/>
  <c r="AJ967" i="1"/>
  <c r="AL783" i="1"/>
  <c r="AM19" i="1"/>
  <c r="AJ31" i="1"/>
  <c r="AZ843" i="1"/>
  <c r="AM444" i="1"/>
  <c r="AY956" i="1"/>
  <c r="AY1017" i="1"/>
  <c r="AE11" i="1"/>
  <c r="AL813" i="1"/>
  <c r="AK611" i="1"/>
  <c r="AL814" i="1"/>
  <c r="BA336" i="1"/>
  <c r="BB336" i="1" s="1"/>
  <c r="BC336" i="1" s="1"/>
  <c r="BD336" i="1" s="1"/>
  <c r="BE336" i="1" s="1"/>
  <c r="BF336" i="1" s="1"/>
  <c r="BG336" i="1" s="1"/>
  <c r="BH336" i="1" s="1"/>
  <c r="AJ610" i="1"/>
  <c r="AJ617" i="1"/>
  <c r="AM644" i="1"/>
  <c r="AK790" i="1"/>
  <c r="AL660" i="1"/>
  <c r="AN547" i="1"/>
  <c r="AO547" i="1" s="1"/>
  <c r="AP547" i="1" s="1"/>
  <c r="AQ547" i="1" s="1"/>
  <c r="AR547" i="1" s="1"/>
  <c r="AS547" i="1" s="1"/>
  <c r="AT547" i="1" s="1"/>
  <c r="AU547" i="1" s="1"/>
  <c r="AZ634" i="1"/>
  <c r="AN821" i="1"/>
  <c r="AO821" i="1" s="1"/>
  <c r="AP821" i="1" s="1"/>
  <c r="AQ821" i="1" s="1"/>
  <c r="AR821" i="1" s="1"/>
  <c r="AS821" i="1" s="1"/>
  <c r="AT821" i="1" s="1"/>
  <c r="AU821" i="1" s="1"/>
  <c r="AW1019" i="1"/>
  <c r="AZ38" i="1"/>
  <c r="AL328" i="1"/>
  <c r="AZ585" i="1"/>
  <c r="AJ758" i="1"/>
  <c r="AM277" i="1"/>
  <c r="AL626" i="1"/>
  <c r="AZ684" i="1"/>
  <c r="AM443" i="1"/>
  <c r="AK658" i="1"/>
  <c r="AJ808" i="1"/>
  <c r="AL734" i="1"/>
  <c r="AM773" i="1"/>
  <c r="AL426" i="1"/>
  <c r="AN1260" i="1"/>
  <c r="AO1260" i="1" s="1"/>
  <c r="AP1260" i="1" s="1"/>
  <c r="AQ1260" i="1" s="1"/>
  <c r="AR1260" i="1" s="1"/>
  <c r="AS1260" i="1" s="1"/>
  <c r="AT1260" i="1" s="1"/>
  <c r="AU1260" i="1" s="1"/>
  <c r="AK1239" i="1" l="1"/>
  <c r="AW764" i="1"/>
  <c r="AJ87" i="1"/>
  <c r="AM997" i="1"/>
  <c r="AM20" i="1"/>
  <c r="BG237" i="1"/>
  <c r="AG778" i="1"/>
  <c r="BH235" i="1"/>
  <c r="AY696" i="1"/>
  <c r="BH1055" i="1"/>
  <c r="AY731" i="1"/>
  <c r="AZ299" i="1"/>
  <c r="AV821" i="1"/>
  <c r="AZ92" i="1"/>
  <c r="AN695" i="1"/>
  <c r="AO695" i="1" s="1"/>
  <c r="AP695" i="1" s="1"/>
  <c r="AQ695" i="1" s="1"/>
  <c r="AR695" i="1" s="1"/>
  <c r="AS695" i="1" s="1"/>
  <c r="AT695" i="1" s="1"/>
  <c r="AU695" i="1" s="1"/>
  <c r="AK962" i="1"/>
  <c r="BA212" i="1"/>
  <c r="BB212" i="1" s="1"/>
  <c r="BC212" i="1" s="1"/>
  <c r="BD212" i="1" s="1"/>
  <c r="BE212" i="1" s="1"/>
  <c r="BF212" i="1" s="1"/>
  <c r="BG212" i="1" s="1"/>
  <c r="BH212" i="1" s="1"/>
  <c r="AF11" i="1"/>
  <c r="AM754" i="1"/>
  <c r="AY526" i="1"/>
  <c r="AN1016" i="1"/>
  <c r="AO1016" i="1" s="1"/>
  <c r="AP1016" i="1" s="1"/>
  <c r="AQ1016" i="1" s="1"/>
  <c r="AR1016" i="1" s="1"/>
  <c r="AS1016" i="1" s="1"/>
  <c r="AT1016" i="1" s="1"/>
  <c r="AU1016" i="1" s="1"/>
  <c r="AZ568" i="1"/>
  <c r="AV448" i="1"/>
  <c r="AN694" i="1"/>
  <c r="AO694" i="1" s="1"/>
  <c r="AP694" i="1" s="1"/>
  <c r="AQ694" i="1" s="1"/>
  <c r="AR694" i="1" s="1"/>
  <c r="AS694" i="1" s="1"/>
  <c r="AT694" i="1" s="1"/>
  <c r="AU694" i="1" s="1"/>
  <c r="AZ567" i="1"/>
  <c r="AK987" i="1"/>
  <c r="AM1010" i="1"/>
  <c r="AZ1080" i="1"/>
  <c r="AK779" i="1"/>
  <c r="AN85" i="1"/>
  <c r="AO85" i="1" s="1"/>
  <c r="AP85" i="1" s="1"/>
  <c r="AQ85" i="1" s="1"/>
  <c r="AR85" i="1" s="1"/>
  <c r="AS85" i="1" s="1"/>
  <c r="AT85" i="1" s="1"/>
  <c r="AU85" i="1" s="1"/>
  <c r="AM713" i="1"/>
  <c r="AM722" i="1"/>
  <c r="AM759" i="1"/>
  <c r="AM641" i="1"/>
  <c r="AM860" i="1"/>
  <c r="AN663" i="1"/>
  <c r="AO663" i="1" s="1"/>
  <c r="AP663" i="1" s="1"/>
  <c r="AQ663" i="1" s="1"/>
  <c r="AR663" i="1" s="1"/>
  <c r="AS663" i="1" s="1"/>
  <c r="AT663" i="1" s="1"/>
  <c r="AU663" i="1" s="1"/>
  <c r="AK1249" i="1"/>
  <c r="AZ854" i="1"/>
  <c r="AL167" i="1"/>
  <c r="AM549" i="1"/>
  <c r="AK608" i="1"/>
  <c r="AY812" i="1"/>
  <c r="AM564" i="1"/>
  <c r="AK622" i="1"/>
  <c r="AN43" i="1"/>
  <c r="AO43" i="1" s="1"/>
  <c r="AP43" i="1" s="1"/>
  <c r="AQ43" i="1" s="1"/>
  <c r="AR43" i="1" s="1"/>
  <c r="AS43" i="1" s="1"/>
  <c r="AT43" i="1" s="1"/>
  <c r="AU43" i="1" s="1"/>
  <c r="AV326" i="1"/>
  <c r="AN632" i="1"/>
  <c r="AO632" i="1" s="1"/>
  <c r="AP632" i="1" s="1"/>
  <c r="AQ632" i="1" s="1"/>
  <c r="AR632" i="1" s="1"/>
  <c r="AS632" i="1" s="1"/>
  <c r="AT632" i="1" s="1"/>
  <c r="AU632" i="1" s="1"/>
  <c r="AV12" i="1"/>
  <c r="AL383" i="1"/>
  <c r="AM674" i="1"/>
  <c r="AM534" i="1"/>
  <c r="AM530" i="1"/>
  <c r="AM751" i="1"/>
  <c r="AN188" i="1"/>
  <c r="AO188" i="1" s="1"/>
  <c r="AP188" i="1" s="1"/>
  <c r="AQ188" i="1" s="1"/>
  <c r="AR188" i="1" s="1"/>
  <c r="AS188" i="1" s="1"/>
  <c r="AT188" i="1" s="1"/>
  <c r="AU188" i="1" s="1"/>
  <c r="AZ774" i="1"/>
  <c r="AK1022" i="1"/>
  <c r="AL560" i="1"/>
  <c r="AL339" i="1"/>
  <c r="AK810" i="1"/>
  <c r="AY397" i="1"/>
  <c r="AM672" i="1"/>
  <c r="AN497" i="1"/>
  <c r="AO497" i="1" s="1"/>
  <c r="AP497" i="1" s="1"/>
  <c r="AQ497" i="1" s="1"/>
  <c r="AR497" i="1" s="1"/>
  <c r="AS497" i="1" s="1"/>
  <c r="AT497" i="1" s="1"/>
  <c r="AU497" i="1" s="1"/>
  <c r="AM458" i="1"/>
  <c r="AL664" i="1"/>
  <c r="AZ590" i="1"/>
  <c r="AM784" i="1"/>
  <c r="AK976" i="1"/>
  <c r="AN322" i="1"/>
  <c r="AO322" i="1" s="1"/>
  <c r="AP322" i="1" s="1"/>
  <c r="AQ322" i="1" s="1"/>
  <c r="AR322" i="1" s="1"/>
  <c r="AS322" i="1" s="1"/>
  <c r="AT322" i="1" s="1"/>
  <c r="AU322" i="1" s="1"/>
  <c r="AL815" i="1"/>
  <c r="AL332" i="1"/>
  <c r="BA517" i="1"/>
  <c r="BB517" i="1" s="1"/>
  <c r="BC517" i="1" s="1"/>
  <c r="BD517" i="1" s="1"/>
  <c r="BE517" i="1" s="1"/>
  <c r="BF517" i="1" s="1"/>
  <c r="BG517" i="1" s="1"/>
  <c r="BH517" i="1" s="1"/>
  <c r="AL173" i="1"/>
  <c r="BA593" i="1"/>
  <c r="BB593" i="1" s="1"/>
  <c r="BC593" i="1" s="1"/>
  <c r="BD593" i="1" s="1"/>
  <c r="BE593" i="1" s="1"/>
  <c r="BF593" i="1" s="1"/>
  <c r="BG593" i="1" s="1"/>
  <c r="BH593" i="1" s="1"/>
  <c r="BA845" i="1"/>
  <c r="BB845" i="1" s="1"/>
  <c r="BC845" i="1" s="1"/>
  <c r="BD845" i="1" s="1"/>
  <c r="BE845" i="1" s="1"/>
  <c r="BF845" i="1" s="1"/>
  <c r="BG845" i="1" s="1"/>
  <c r="BH845" i="1" s="1"/>
  <c r="AM442" i="1"/>
  <c r="AN494" i="1"/>
  <c r="AO494" i="1" s="1"/>
  <c r="AP494" i="1" s="1"/>
  <c r="AQ494" i="1" s="1"/>
  <c r="AR494" i="1" s="1"/>
  <c r="AS494" i="1" s="1"/>
  <c r="AT494" i="1" s="1"/>
  <c r="AU494" i="1" s="1"/>
  <c r="AK826" i="1"/>
  <c r="AN306" i="1"/>
  <c r="AO306" i="1" s="1"/>
  <c r="AP306" i="1" s="1"/>
  <c r="AQ306" i="1" s="1"/>
  <c r="AR306" i="1" s="1"/>
  <c r="AS306" i="1" s="1"/>
  <c r="AT306" i="1" s="1"/>
  <c r="AU306" i="1" s="1"/>
  <c r="AL970" i="1"/>
  <c r="AK805" i="1"/>
  <c r="AK678" i="1"/>
  <c r="AM733" i="1"/>
  <c r="AL800" i="1"/>
  <c r="AL819" i="1"/>
  <c r="AL211" i="1"/>
  <c r="AZ1157" i="1"/>
  <c r="AM769" i="1"/>
  <c r="AN263" i="1"/>
  <c r="AO263" i="1" s="1"/>
  <c r="AP263" i="1" s="1"/>
  <c r="AQ263" i="1" s="1"/>
  <c r="AR263" i="1" s="1"/>
  <c r="AS263" i="1" s="1"/>
  <c r="AT263" i="1" s="1"/>
  <c r="AU263" i="1" s="1"/>
  <c r="AM700" i="1"/>
  <c r="AL809" i="1"/>
  <c r="AZ93" i="1"/>
  <c r="AM679" i="1"/>
  <c r="AY798" i="1"/>
  <c r="AL274" i="1"/>
  <c r="AN193" i="1"/>
  <c r="AO193" i="1" s="1"/>
  <c r="AP193" i="1" s="1"/>
  <c r="AQ193" i="1" s="1"/>
  <c r="AR193" i="1" s="1"/>
  <c r="AS193" i="1" s="1"/>
  <c r="AT193" i="1" s="1"/>
  <c r="AU193" i="1" s="1"/>
  <c r="AK1231" i="1"/>
  <c r="AW685" i="1"/>
  <c r="BA1063" i="1"/>
  <c r="BB1063" i="1" s="1"/>
  <c r="BC1063" i="1" s="1"/>
  <c r="BD1063" i="1" s="1"/>
  <c r="BE1063" i="1" s="1"/>
  <c r="BF1063" i="1" s="1"/>
  <c r="BG1063" i="1" s="1"/>
  <c r="BH1063" i="1" s="1"/>
  <c r="AM701" i="1"/>
  <c r="AK1229" i="1"/>
  <c r="AM438" i="1"/>
  <c r="AM21" i="1"/>
  <c r="AN341" i="1"/>
  <c r="AO341" i="1" s="1"/>
  <c r="AP341" i="1" s="1"/>
  <c r="AQ341" i="1" s="1"/>
  <c r="AR341" i="1" s="1"/>
  <c r="AS341" i="1" s="1"/>
  <c r="AT341" i="1" s="1"/>
  <c r="AU341" i="1" s="1"/>
  <c r="AL189" i="1"/>
  <c r="AM750" i="1"/>
  <c r="AZ316" i="1"/>
  <c r="BA196" i="1"/>
  <c r="BB196" i="1" s="1"/>
  <c r="BC196" i="1" s="1"/>
  <c r="BD196" i="1" s="1"/>
  <c r="BE196" i="1" s="1"/>
  <c r="BF196" i="1" s="1"/>
  <c r="BG196" i="1" s="1"/>
  <c r="BH196" i="1" s="1"/>
  <c r="AM642" i="1"/>
  <c r="AL604" i="1"/>
  <c r="AM753" i="1"/>
  <c r="BA1004" i="1"/>
  <c r="BB1004" i="1" s="1"/>
  <c r="BC1004" i="1" s="1"/>
  <c r="BD1004" i="1" s="1"/>
  <c r="BE1004" i="1" s="1"/>
  <c r="BF1004" i="1" s="1"/>
  <c r="BG1004" i="1" s="1"/>
  <c r="BH1004" i="1" s="1"/>
  <c r="AM538" i="1"/>
  <c r="AN850" i="1"/>
  <c r="AO850" i="1" s="1"/>
  <c r="AP850" i="1" s="1"/>
  <c r="AQ850" i="1" s="1"/>
  <c r="AR850" i="1" s="1"/>
  <c r="AS850" i="1" s="1"/>
  <c r="AT850" i="1" s="1"/>
  <c r="AU850" i="1" s="1"/>
  <c r="AZ94" i="1"/>
  <c r="AV639" i="1"/>
  <c r="AM553" i="1"/>
  <c r="BA703" i="1"/>
  <c r="BB703" i="1" s="1"/>
  <c r="BC703" i="1" s="1"/>
  <c r="BD703" i="1" s="1"/>
  <c r="BE703" i="1" s="1"/>
  <c r="BF703" i="1" s="1"/>
  <c r="BG703" i="1" s="1"/>
  <c r="BH703" i="1" s="1"/>
  <c r="AM455" i="1"/>
  <c r="AK816" i="1"/>
  <c r="AZ374" i="1"/>
  <c r="AL988" i="1"/>
  <c r="AV974" i="1"/>
  <c r="AM174" i="1"/>
  <c r="AZ822" i="1"/>
  <c r="AN345" i="1"/>
  <c r="AO345" i="1" s="1"/>
  <c r="AP345" i="1" s="1"/>
  <c r="AQ345" i="1" s="1"/>
  <c r="AR345" i="1" s="1"/>
  <c r="AS345" i="1" s="1"/>
  <c r="AT345" i="1" s="1"/>
  <c r="AU345" i="1" s="1"/>
  <c r="AK1287" i="1"/>
  <c r="AL1009" i="1"/>
  <c r="AM638" i="1"/>
  <c r="BA39" i="1"/>
  <c r="BB39" i="1" s="1"/>
  <c r="BC39" i="1" s="1"/>
  <c r="BD39" i="1" s="1"/>
  <c r="BE39" i="1" s="1"/>
  <c r="BF39" i="1" s="1"/>
  <c r="BG39" i="1" s="1"/>
  <c r="BH39" i="1" s="1"/>
  <c r="AM662" i="1"/>
  <c r="AN261" i="1"/>
  <c r="AO261" i="1" s="1"/>
  <c r="AP261" i="1" s="1"/>
  <c r="AQ261" i="1" s="1"/>
  <c r="AR261" i="1" s="1"/>
  <c r="AS261" i="1" s="1"/>
  <c r="AT261" i="1" s="1"/>
  <c r="AU261" i="1" s="1"/>
  <c r="AL709" i="1"/>
  <c r="AK739" i="1"/>
  <c r="AK975" i="1"/>
  <c r="AM992" i="1"/>
  <c r="AM761" i="1"/>
  <c r="AK984" i="1"/>
  <c r="AW447" i="1"/>
  <c r="AL28" i="1"/>
  <c r="AM705" i="1"/>
  <c r="BA368" i="1"/>
  <c r="BB368" i="1" s="1"/>
  <c r="BC368" i="1" s="1"/>
  <c r="BD368" i="1" s="1"/>
  <c r="BE368" i="1" s="1"/>
  <c r="BF368" i="1" s="1"/>
  <c r="BG368" i="1" s="1"/>
  <c r="BH368" i="1" s="1"/>
  <c r="AM496" i="1"/>
  <c r="AK792" i="1"/>
  <c r="AM786" i="1"/>
  <c r="AL210" i="1"/>
  <c r="AZ636" i="1"/>
  <c r="AW724" i="1"/>
  <c r="AL162" i="1"/>
  <c r="AL795" i="1"/>
  <c r="AZ216" i="1"/>
  <c r="AM681" i="1"/>
  <c r="AN648" i="1"/>
  <c r="AO648" i="1" s="1"/>
  <c r="AP648" i="1" s="1"/>
  <c r="AQ648" i="1" s="1"/>
  <c r="AR648" i="1" s="1"/>
  <c r="AS648" i="1" s="1"/>
  <c r="AT648" i="1" s="1"/>
  <c r="AU648" i="1" s="1"/>
  <c r="AZ855" i="1"/>
  <c r="AV614" i="1"/>
  <c r="AL525" i="1"/>
  <c r="AM690" i="1"/>
  <c r="AM858" i="1"/>
  <c r="AM723" i="1"/>
  <c r="AK824" i="1"/>
  <c r="AL964" i="1"/>
  <c r="AL806" i="1"/>
  <c r="AK659" i="1"/>
  <c r="AL729" i="1"/>
  <c r="AL329" i="1"/>
  <c r="AZ295" i="1"/>
  <c r="AL1024" i="1"/>
  <c r="AZ377" i="1"/>
  <c r="AN412" i="1"/>
  <c r="AO412" i="1" s="1"/>
  <c r="AP412" i="1" s="1"/>
  <c r="AQ412" i="1" s="1"/>
  <c r="AR412" i="1" s="1"/>
  <c r="AS412" i="1" s="1"/>
  <c r="AT412" i="1" s="1"/>
  <c r="AU412" i="1" s="1"/>
  <c r="AZ282" i="1"/>
  <c r="AL613" i="1"/>
  <c r="AN827" i="1"/>
  <c r="AO827" i="1" s="1"/>
  <c r="AP827" i="1" s="1"/>
  <c r="AQ827" i="1" s="1"/>
  <c r="AR827" i="1" s="1"/>
  <c r="AS827" i="1" s="1"/>
  <c r="AT827" i="1" s="1"/>
  <c r="AU827" i="1" s="1"/>
  <c r="BA508" i="1"/>
  <c r="BB508" i="1" s="1"/>
  <c r="BC508" i="1" s="1"/>
  <c r="BD508" i="1" s="1"/>
  <c r="BE508" i="1" s="1"/>
  <c r="BF508" i="1" s="1"/>
  <c r="BG508" i="1" s="1"/>
  <c r="BH508" i="1" s="1"/>
  <c r="AV164" i="1"/>
  <c r="AN616" i="1"/>
  <c r="AO616" i="1" s="1"/>
  <c r="AP616" i="1" s="1"/>
  <c r="AQ616" i="1" s="1"/>
  <c r="AR616" i="1" s="1"/>
  <c r="AS616" i="1" s="1"/>
  <c r="AT616" i="1" s="1"/>
  <c r="AU616" i="1" s="1"/>
  <c r="AM502" i="1"/>
  <c r="AM760" i="1"/>
  <c r="AK557" i="1"/>
  <c r="BA837" i="1"/>
  <c r="BB837" i="1" s="1"/>
  <c r="BC837" i="1" s="1"/>
  <c r="BD837" i="1" s="1"/>
  <c r="BE837" i="1" s="1"/>
  <c r="BF837" i="1" s="1"/>
  <c r="BG837" i="1" s="1"/>
  <c r="BH837" i="1" s="1"/>
  <c r="AN755" i="1"/>
  <c r="AO755" i="1" s="1"/>
  <c r="AP755" i="1" s="1"/>
  <c r="AQ755" i="1" s="1"/>
  <c r="AR755" i="1" s="1"/>
  <c r="AS755" i="1" s="1"/>
  <c r="AT755" i="1" s="1"/>
  <c r="AU755" i="1" s="1"/>
  <c r="AM661" i="1"/>
  <c r="AL266" i="1"/>
  <c r="AW179" i="1"/>
  <c r="BA91" i="1"/>
  <c r="BB91" i="1" s="1"/>
  <c r="BC91" i="1" s="1"/>
  <c r="BD91" i="1" s="1"/>
  <c r="BE91" i="1" s="1"/>
  <c r="BF91" i="1" s="1"/>
  <c r="BG91" i="1" s="1"/>
  <c r="BH91" i="1" s="1"/>
  <c r="AL418" i="1"/>
  <c r="AW503" i="1"/>
  <c r="AV330" i="1"/>
  <c r="AM348" i="1"/>
  <c r="AM347" i="1"/>
  <c r="AZ844" i="1"/>
  <c r="AN719" i="1"/>
  <c r="AO719" i="1" s="1"/>
  <c r="AP719" i="1" s="1"/>
  <c r="AQ719" i="1" s="1"/>
  <c r="AR719" i="1" s="1"/>
  <c r="AS719" i="1" s="1"/>
  <c r="AT719" i="1" s="1"/>
  <c r="AU719" i="1" s="1"/>
  <c r="AZ511" i="1"/>
  <c r="AM566" i="1"/>
  <c r="AM732" i="1"/>
  <c r="AK629" i="1"/>
  <c r="AK401" i="1"/>
  <c r="AL803" i="1"/>
  <c r="AZ735" i="1"/>
  <c r="AM432" i="1"/>
  <c r="AM531" i="1"/>
  <c r="AN715" i="1"/>
  <c r="AO715" i="1" s="1"/>
  <c r="AP715" i="1" s="1"/>
  <c r="AQ715" i="1" s="1"/>
  <c r="AR715" i="1" s="1"/>
  <c r="AS715" i="1" s="1"/>
  <c r="AT715" i="1" s="1"/>
  <c r="AU715" i="1" s="1"/>
  <c r="AZ338" i="1"/>
  <c r="AL606" i="1"/>
  <c r="AM647" i="1"/>
  <c r="AL857" i="1"/>
  <c r="AL791" i="1"/>
  <c r="AL1037" i="1"/>
  <c r="AM493" i="1"/>
  <c r="AK546" i="1"/>
  <c r="AM742" i="1"/>
  <c r="AN403" i="1"/>
  <c r="AO403" i="1" s="1"/>
  <c r="AP403" i="1" s="1"/>
  <c r="AQ403" i="1" s="1"/>
  <c r="AR403" i="1" s="1"/>
  <c r="AS403" i="1" s="1"/>
  <c r="AT403" i="1" s="1"/>
  <c r="AU403" i="1" s="1"/>
  <c r="AM454" i="1"/>
  <c r="AL688" i="1"/>
  <c r="AL429" i="1"/>
  <c r="AN702" i="1"/>
  <c r="AO702" i="1" s="1"/>
  <c r="AP702" i="1" s="1"/>
  <c r="AQ702" i="1" s="1"/>
  <c r="AR702" i="1" s="1"/>
  <c r="AS702" i="1" s="1"/>
  <c r="AT702" i="1" s="1"/>
  <c r="AU702" i="1" s="1"/>
  <c r="AM673" i="1"/>
  <c r="AN714" i="1"/>
  <c r="AO714" i="1" s="1"/>
  <c r="AP714" i="1" s="1"/>
  <c r="AQ714" i="1" s="1"/>
  <c r="AR714" i="1" s="1"/>
  <c r="AS714" i="1" s="1"/>
  <c r="AT714" i="1" s="1"/>
  <c r="AU714" i="1" s="1"/>
  <c r="AK708" i="1"/>
  <c r="AM775" i="1"/>
  <c r="AN712" i="1"/>
  <c r="AO712" i="1" s="1"/>
  <c r="AP712" i="1" s="1"/>
  <c r="AQ712" i="1" s="1"/>
  <c r="AR712" i="1" s="1"/>
  <c r="AS712" i="1" s="1"/>
  <c r="AT712" i="1" s="1"/>
  <c r="AU712" i="1" s="1"/>
  <c r="AL272" i="1"/>
  <c r="AM785" i="1"/>
  <c r="AM691" i="1"/>
  <c r="AL1217" i="1"/>
  <c r="AM676" i="1"/>
  <c r="AM353" i="1"/>
  <c r="AM276" i="1"/>
  <c r="AV547" i="1"/>
  <c r="AK718" i="1"/>
  <c r="BA529" i="1"/>
  <c r="BB529" i="1" s="1"/>
  <c r="BC529" i="1" s="1"/>
  <c r="BD529" i="1" s="1"/>
  <c r="BE529" i="1" s="1"/>
  <c r="BF529" i="1" s="1"/>
  <c r="BG529" i="1" s="1"/>
  <c r="BH529" i="1" s="1"/>
  <c r="BA366" i="1"/>
  <c r="BB366" i="1" s="1"/>
  <c r="BC366" i="1" s="1"/>
  <c r="BD366" i="1" s="1"/>
  <c r="BE366" i="1" s="1"/>
  <c r="BF366" i="1" s="1"/>
  <c r="BG366" i="1" s="1"/>
  <c r="BH366" i="1" s="1"/>
  <c r="AN720" i="1"/>
  <c r="AO720" i="1" s="1"/>
  <c r="AP720" i="1" s="1"/>
  <c r="AQ720" i="1" s="1"/>
  <c r="AR720" i="1" s="1"/>
  <c r="AS720" i="1" s="1"/>
  <c r="AT720" i="1" s="1"/>
  <c r="AU720" i="1" s="1"/>
  <c r="AM1000" i="1"/>
  <c r="AN537" i="1"/>
  <c r="AO537" i="1" s="1"/>
  <c r="AP537" i="1" s="1"/>
  <c r="AQ537" i="1" s="1"/>
  <c r="AR537" i="1" s="1"/>
  <c r="AS537" i="1" s="1"/>
  <c r="AT537" i="1" s="1"/>
  <c r="AU537" i="1" s="1"/>
  <c r="BA217" i="1"/>
  <c r="BB217" i="1" s="1"/>
  <c r="BC217" i="1" s="1"/>
  <c r="BD217" i="1" s="1"/>
  <c r="BE217" i="1" s="1"/>
  <c r="BF217" i="1" s="1"/>
  <c r="BG217" i="1" s="1"/>
  <c r="BH217" i="1" s="1"/>
  <c r="AK14" i="1"/>
  <c r="AM149" i="1"/>
  <c r="AZ361" i="1"/>
  <c r="AK668" i="1"/>
  <c r="AM780" i="1"/>
  <c r="AM1274" i="1"/>
  <c r="AM741" i="1"/>
  <c r="AV151" i="1"/>
  <c r="AL960" i="1"/>
  <c r="AK958" i="1"/>
  <c r="AL387" i="1"/>
  <c r="AK425" i="1"/>
  <c r="AK559" i="1"/>
  <c r="AM1211" i="1"/>
  <c r="AL801" i="1"/>
  <c r="AK1219" i="1"/>
  <c r="AM985" i="1"/>
  <c r="AL1254" i="1"/>
  <c r="AK1038" i="1"/>
  <c r="AM548" i="1"/>
  <c r="AN994" i="1"/>
  <c r="AO994" i="1" s="1"/>
  <c r="AP994" i="1" s="1"/>
  <c r="AQ994" i="1" s="1"/>
  <c r="AR994" i="1" s="1"/>
  <c r="AS994" i="1" s="1"/>
  <c r="AT994" i="1" s="1"/>
  <c r="AU994" i="1" s="1"/>
  <c r="AM1003" i="1"/>
  <c r="AK556" i="1"/>
  <c r="AM446" i="1"/>
  <c r="AN686" i="1"/>
  <c r="AO686" i="1" s="1"/>
  <c r="AP686" i="1" s="1"/>
  <c r="AQ686" i="1" s="1"/>
  <c r="AR686" i="1" s="1"/>
  <c r="AS686" i="1" s="1"/>
  <c r="AT686" i="1" s="1"/>
  <c r="AU686" i="1" s="1"/>
  <c r="AV84" i="1"/>
  <c r="AK416" i="1"/>
  <c r="AL165" i="1"/>
  <c r="AM166" i="1"/>
  <c r="AZ405" i="1"/>
  <c r="AL612" i="1"/>
  <c r="AL1251" i="1"/>
  <c r="AK325" i="1"/>
  <c r="AK552" i="1"/>
  <c r="AM670" i="1"/>
  <c r="BA519" i="1"/>
  <c r="BB519" i="1" s="1"/>
  <c r="BC519" i="1" s="1"/>
  <c r="BD519" i="1" s="1"/>
  <c r="BE519" i="1" s="1"/>
  <c r="BF519" i="1" s="1"/>
  <c r="BG519" i="1" s="1"/>
  <c r="BH519" i="1" s="1"/>
  <c r="AK823" i="1"/>
  <c r="AV413" i="1"/>
  <c r="AK422" i="1"/>
  <c r="AN1028" i="1"/>
  <c r="AO1028" i="1" s="1"/>
  <c r="AP1028" i="1" s="1"/>
  <c r="AQ1028" i="1" s="1"/>
  <c r="AR1028" i="1" s="1"/>
  <c r="AS1028" i="1" s="1"/>
  <c r="AT1028" i="1" s="1"/>
  <c r="AU1028" i="1" s="1"/>
  <c r="AM1043" i="1"/>
  <c r="AN645" i="1"/>
  <c r="AO645" i="1" s="1"/>
  <c r="AP645" i="1" s="1"/>
  <c r="AQ645" i="1" s="1"/>
  <c r="AR645" i="1" s="1"/>
  <c r="AS645" i="1" s="1"/>
  <c r="AT645" i="1" s="1"/>
  <c r="AU645" i="1" s="1"/>
  <c r="AK409" i="1"/>
  <c r="AZ1281" i="1"/>
  <c r="AN355" i="1"/>
  <c r="AO355" i="1" s="1"/>
  <c r="AP355" i="1" s="1"/>
  <c r="AQ355" i="1" s="1"/>
  <c r="AR355" i="1" s="1"/>
  <c r="AS355" i="1" s="1"/>
  <c r="AT355" i="1" s="1"/>
  <c r="AU355" i="1" s="1"/>
  <c r="AW172" i="1"/>
  <c r="AX764" i="1" l="1"/>
  <c r="AL1239" i="1"/>
  <c r="AI778" i="1"/>
  <c r="AN20" i="1"/>
  <c r="AO20" i="1" s="1"/>
  <c r="AP20" i="1" s="1"/>
  <c r="AQ20" i="1" s="1"/>
  <c r="AR20" i="1" s="1"/>
  <c r="AS20" i="1" s="1"/>
  <c r="AT20" i="1" s="1"/>
  <c r="AU20" i="1" s="1"/>
  <c r="BH237" i="1"/>
  <c r="AH778" i="1"/>
  <c r="AZ696" i="1"/>
  <c r="AK87" i="1"/>
  <c r="AN25" i="1"/>
  <c r="AZ731" i="1"/>
  <c r="AM802" i="1"/>
  <c r="AN275" i="1"/>
  <c r="AO275" i="1" s="1"/>
  <c r="AP275" i="1" s="1"/>
  <c r="AQ275" i="1" s="1"/>
  <c r="AR275" i="1" s="1"/>
  <c r="AS275" i="1" s="1"/>
  <c r="AT275" i="1" s="1"/>
  <c r="AU275" i="1" s="1"/>
  <c r="AV225" i="1"/>
  <c r="AM794" i="1"/>
  <c r="AN861" i="1"/>
  <c r="AO861" i="1" s="1"/>
  <c r="AP861" i="1" s="1"/>
  <c r="AQ861" i="1" s="1"/>
  <c r="AR861" i="1" s="1"/>
  <c r="AS861" i="1" s="1"/>
  <c r="AT861" i="1" s="1"/>
  <c r="AU861" i="1" s="1"/>
  <c r="BA599" i="1"/>
  <c r="BB599" i="1" s="1"/>
  <c r="BC599" i="1" s="1"/>
  <c r="BD599" i="1" s="1"/>
  <c r="BE599" i="1" s="1"/>
  <c r="BF599" i="1" s="1"/>
  <c r="BG599" i="1" s="1"/>
  <c r="BH599" i="1" s="1"/>
  <c r="AL431" i="1"/>
  <c r="AZ1045" i="1"/>
  <c r="BA195" i="1"/>
  <c r="BB195" i="1" s="1"/>
  <c r="BC195" i="1" s="1"/>
  <c r="BD195" i="1" s="1"/>
  <c r="BE195" i="1" s="1"/>
  <c r="BF195" i="1" s="1"/>
  <c r="BG195" i="1" s="1"/>
  <c r="BH195" i="1" s="1"/>
  <c r="AM633" i="1"/>
  <c r="BA852" i="1"/>
  <c r="BB852" i="1" s="1"/>
  <c r="BC852" i="1" s="1"/>
  <c r="BD852" i="1" s="1"/>
  <c r="BE852" i="1" s="1"/>
  <c r="BF852" i="1" s="1"/>
  <c r="BG852" i="1" s="1"/>
  <c r="BH852" i="1" s="1"/>
  <c r="AK749" i="1"/>
  <c r="AN982" i="1"/>
  <c r="AO982" i="1" s="1"/>
  <c r="AP982" i="1" s="1"/>
  <c r="AQ982" i="1" s="1"/>
  <c r="AR982" i="1" s="1"/>
  <c r="AS982" i="1" s="1"/>
  <c r="AT982" i="1" s="1"/>
  <c r="AU982" i="1" s="1"/>
  <c r="AM660" i="1"/>
  <c r="AN1241" i="1"/>
  <c r="AO1241" i="1" s="1"/>
  <c r="AP1241" i="1" s="1"/>
  <c r="AQ1241" i="1" s="1"/>
  <c r="AR1241" i="1" s="1"/>
  <c r="AS1241" i="1" s="1"/>
  <c r="AT1241" i="1" s="1"/>
  <c r="AU1241" i="1" s="1"/>
  <c r="AV570" i="1"/>
  <c r="AL623" i="1"/>
  <c r="AN1018" i="1"/>
  <c r="AO1018" i="1" s="1"/>
  <c r="AP1018" i="1" s="1"/>
  <c r="AQ1018" i="1" s="1"/>
  <c r="AR1018" i="1" s="1"/>
  <c r="AS1018" i="1" s="1"/>
  <c r="AT1018" i="1" s="1"/>
  <c r="AU1018" i="1" s="1"/>
  <c r="AK1246" i="1"/>
  <c r="AM740" i="1"/>
  <c r="AK260" i="1"/>
  <c r="AM352" i="1"/>
  <c r="AV403" i="1"/>
  <c r="AN756" i="1"/>
  <c r="AO756" i="1" s="1"/>
  <c r="AP756" i="1" s="1"/>
  <c r="AQ756" i="1" s="1"/>
  <c r="AR756" i="1" s="1"/>
  <c r="AS756" i="1" s="1"/>
  <c r="AT756" i="1" s="1"/>
  <c r="AU756" i="1" s="1"/>
  <c r="BA505" i="1"/>
  <c r="BB505" i="1" s="1"/>
  <c r="BC505" i="1" s="1"/>
  <c r="BD505" i="1" s="1"/>
  <c r="BE505" i="1" s="1"/>
  <c r="BF505" i="1" s="1"/>
  <c r="BG505" i="1" s="1"/>
  <c r="BH505" i="1" s="1"/>
  <c r="BA512" i="1"/>
  <c r="BB512" i="1" s="1"/>
  <c r="BC512" i="1" s="1"/>
  <c r="BD512" i="1" s="1"/>
  <c r="BE512" i="1" s="1"/>
  <c r="BF512" i="1" s="1"/>
  <c r="BG512" i="1" s="1"/>
  <c r="BH512" i="1" s="1"/>
  <c r="AL1226" i="1"/>
  <c r="BA40" i="1"/>
  <c r="BB40" i="1" s="1"/>
  <c r="BC40" i="1" s="1"/>
  <c r="BD40" i="1" s="1"/>
  <c r="BE40" i="1" s="1"/>
  <c r="BF40" i="1" s="1"/>
  <c r="BG40" i="1" s="1"/>
  <c r="BH40" i="1" s="1"/>
  <c r="AV193" i="1"/>
  <c r="AM1269" i="1"/>
  <c r="AK607" i="1"/>
  <c r="AN572" i="1"/>
  <c r="AO572" i="1" s="1"/>
  <c r="AP572" i="1" s="1"/>
  <c r="AQ572" i="1" s="1"/>
  <c r="AR572" i="1" s="1"/>
  <c r="AS572" i="1" s="1"/>
  <c r="AT572" i="1" s="1"/>
  <c r="AU572" i="1" s="1"/>
  <c r="AM771" i="1"/>
  <c r="AY499" i="1"/>
  <c r="AW603" i="1"/>
  <c r="AL453" i="1"/>
  <c r="AN979" i="1"/>
  <c r="AO979" i="1" s="1"/>
  <c r="AP979" i="1" s="1"/>
  <c r="AQ979" i="1" s="1"/>
  <c r="AR979" i="1" s="1"/>
  <c r="AS979" i="1" s="1"/>
  <c r="AT979" i="1" s="1"/>
  <c r="AU979" i="1" s="1"/>
  <c r="AL561" i="1"/>
  <c r="BA848" i="1"/>
  <c r="BB848" i="1" s="1"/>
  <c r="BC848" i="1" s="1"/>
  <c r="BD848" i="1" s="1"/>
  <c r="BE848" i="1" s="1"/>
  <c r="BF848" i="1" s="1"/>
  <c r="BG848" i="1" s="1"/>
  <c r="BH848" i="1" s="1"/>
  <c r="AM626" i="1"/>
  <c r="AL789" i="1"/>
  <c r="AV412" i="1"/>
  <c r="AV261" i="1"/>
  <c r="AM562" i="1"/>
  <c r="BA585" i="1"/>
  <c r="BB585" i="1" s="1"/>
  <c r="BC585" i="1" s="1"/>
  <c r="BD585" i="1" s="1"/>
  <c r="BE585" i="1" s="1"/>
  <c r="BF585" i="1" s="1"/>
  <c r="BG585" i="1" s="1"/>
  <c r="BH585" i="1" s="1"/>
  <c r="AN620" i="1"/>
  <c r="AO620" i="1" s="1"/>
  <c r="AP620" i="1" s="1"/>
  <c r="AQ620" i="1" s="1"/>
  <c r="AR620" i="1" s="1"/>
  <c r="AS620" i="1" s="1"/>
  <c r="AT620" i="1" s="1"/>
  <c r="AU620" i="1" s="1"/>
  <c r="AK1221" i="1"/>
  <c r="AM396" i="1"/>
  <c r="BA1158" i="1"/>
  <c r="BB1158" i="1" s="1"/>
  <c r="BC1158" i="1" s="1"/>
  <c r="BD1158" i="1" s="1"/>
  <c r="BE1158" i="1" s="1"/>
  <c r="BF1158" i="1" s="1"/>
  <c r="BG1158" i="1" s="1"/>
  <c r="BH1158" i="1" s="1"/>
  <c r="AK335" i="1"/>
  <c r="AZ998" i="1"/>
  <c r="AK728" i="1"/>
  <c r="AN692" i="1"/>
  <c r="AO692" i="1" s="1"/>
  <c r="AP692" i="1" s="1"/>
  <c r="AQ692" i="1" s="1"/>
  <c r="AR692" i="1" s="1"/>
  <c r="AS692" i="1" s="1"/>
  <c r="AT692" i="1" s="1"/>
  <c r="AU692" i="1" s="1"/>
  <c r="AK748" i="1"/>
  <c r="AM783" i="1"/>
  <c r="AN191" i="1"/>
  <c r="AO191" i="1" s="1"/>
  <c r="AP191" i="1" s="1"/>
  <c r="AQ191" i="1" s="1"/>
  <c r="AR191" i="1" s="1"/>
  <c r="AS191" i="1" s="1"/>
  <c r="AT191" i="1" s="1"/>
  <c r="AU191" i="1" s="1"/>
  <c r="AM147" i="1"/>
  <c r="AN569" i="1"/>
  <c r="AO569" i="1" s="1"/>
  <c r="AP569" i="1" s="1"/>
  <c r="AQ569" i="1" s="1"/>
  <c r="AR569" i="1" s="1"/>
  <c r="AS569" i="1" s="1"/>
  <c r="AT569" i="1" s="1"/>
  <c r="AU569" i="1" s="1"/>
  <c r="AM710" i="1"/>
  <c r="BA532" i="1"/>
  <c r="BB532" i="1" s="1"/>
  <c r="BC532" i="1" s="1"/>
  <c r="BD532" i="1" s="1"/>
  <c r="BE532" i="1" s="1"/>
  <c r="BF532" i="1" s="1"/>
  <c r="BG532" i="1" s="1"/>
  <c r="BH532" i="1" s="1"/>
  <c r="AN631" i="1"/>
  <c r="AO631" i="1" s="1"/>
  <c r="AP631" i="1" s="1"/>
  <c r="AQ631" i="1" s="1"/>
  <c r="AR631" i="1" s="1"/>
  <c r="AS631" i="1" s="1"/>
  <c r="AT631" i="1" s="1"/>
  <c r="AU631" i="1" s="1"/>
  <c r="AN277" i="1"/>
  <c r="AO277" i="1" s="1"/>
  <c r="AP277" i="1" s="1"/>
  <c r="AQ277" i="1" s="1"/>
  <c r="AR277" i="1" s="1"/>
  <c r="AS277" i="1" s="1"/>
  <c r="AT277" i="1" s="1"/>
  <c r="AU277" i="1" s="1"/>
  <c r="AK1248" i="1"/>
  <c r="AK146" i="1"/>
  <c r="AM698" i="1"/>
  <c r="AM716" i="1"/>
  <c r="AL658" i="1"/>
  <c r="AM286" i="1"/>
  <c r="AX1019" i="1"/>
  <c r="AL554" i="1"/>
  <c r="AN650" i="1"/>
  <c r="AO650" i="1" s="1"/>
  <c r="AP650" i="1" s="1"/>
  <c r="AQ650" i="1" s="1"/>
  <c r="AR650" i="1" s="1"/>
  <c r="AS650" i="1" s="1"/>
  <c r="AT650" i="1" s="1"/>
  <c r="AU650" i="1" s="1"/>
  <c r="AZ956" i="1"/>
  <c r="AV763" i="1"/>
  <c r="AM675" i="1"/>
  <c r="AM804" i="1"/>
  <c r="AV263" i="1"/>
  <c r="AM619" i="1"/>
  <c r="AV730" i="1"/>
  <c r="AK811" i="1"/>
  <c r="AV651" i="1"/>
  <c r="BA684" i="1"/>
  <c r="BB684" i="1" s="1"/>
  <c r="BC684" i="1" s="1"/>
  <c r="BD684" i="1" s="1"/>
  <c r="BE684" i="1" s="1"/>
  <c r="BF684" i="1" s="1"/>
  <c r="BG684" i="1" s="1"/>
  <c r="BH684" i="1" s="1"/>
  <c r="AL788" i="1"/>
  <c r="AM148" i="1"/>
  <c r="AM781" i="1"/>
  <c r="AM693" i="1"/>
  <c r="AN654" i="1"/>
  <c r="AO654" i="1" s="1"/>
  <c r="AP654" i="1" s="1"/>
  <c r="AQ654" i="1" s="1"/>
  <c r="AR654" i="1" s="1"/>
  <c r="AS654" i="1" s="1"/>
  <c r="AT654" i="1" s="1"/>
  <c r="AU654" i="1" s="1"/>
  <c r="AN443" i="1"/>
  <c r="AO443" i="1" s="1"/>
  <c r="AP443" i="1" s="1"/>
  <c r="AQ443" i="1" s="1"/>
  <c r="AR443" i="1" s="1"/>
  <c r="AS443" i="1" s="1"/>
  <c r="AT443" i="1" s="1"/>
  <c r="AU443" i="1" s="1"/>
  <c r="AK818" i="1"/>
  <c r="AN765" i="1"/>
  <c r="AO765" i="1" s="1"/>
  <c r="AP765" i="1" s="1"/>
  <c r="AQ765" i="1" s="1"/>
  <c r="AR765" i="1" s="1"/>
  <c r="AS765" i="1" s="1"/>
  <c r="AT765" i="1" s="1"/>
  <c r="AU765" i="1" s="1"/>
  <c r="AM456" i="1"/>
  <c r="BA38" i="1"/>
  <c r="BB38" i="1" s="1"/>
  <c r="BC38" i="1" s="1"/>
  <c r="BD38" i="1" s="1"/>
  <c r="BE38" i="1" s="1"/>
  <c r="BF38" i="1" s="1"/>
  <c r="BG38" i="1" s="1"/>
  <c r="BH38" i="1" s="1"/>
  <c r="AV359" i="1"/>
  <c r="AN971" i="1"/>
  <c r="AO971" i="1" s="1"/>
  <c r="AP971" i="1" s="1"/>
  <c r="AQ971" i="1" s="1"/>
  <c r="AR971" i="1" s="1"/>
  <c r="AS971" i="1" s="1"/>
  <c r="AT971" i="1" s="1"/>
  <c r="AU971" i="1" s="1"/>
  <c r="AZ363" i="1"/>
  <c r="AK799" i="1"/>
  <c r="AL343" i="1"/>
  <c r="AM328" i="1"/>
  <c r="AV457" i="1"/>
  <c r="AN644" i="1"/>
  <c r="AO644" i="1" s="1"/>
  <c r="AP644" i="1" s="1"/>
  <c r="AQ644" i="1" s="1"/>
  <c r="AR644" i="1" s="1"/>
  <c r="AS644" i="1" s="1"/>
  <c r="AT644" i="1" s="1"/>
  <c r="AU644" i="1" s="1"/>
  <c r="AM551" i="1"/>
  <c r="AL611" i="1"/>
  <c r="AL1214" i="1"/>
  <c r="AN997" i="1"/>
  <c r="AO997" i="1" s="1"/>
  <c r="AP997" i="1" s="1"/>
  <c r="AQ997" i="1" s="1"/>
  <c r="AR997" i="1" s="1"/>
  <c r="AS997" i="1" s="1"/>
  <c r="AT997" i="1" s="1"/>
  <c r="AU997" i="1" s="1"/>
  <c r="AL625" i="1"/>
  <c r="AL1270" i="1"/>
  <c r="BA725" i="1"/>
  <c r="BB725" i="1" s="1"/>
  <c r="BC725" i="1" s="1"/>
  <c r="BD725" i="1" s="1"/>
  <c r="BE725" i="1" s="1"/>
  <c r="BF725" i="1" s="1"/>
  <c r="BG725" i="1" s="1"/>
  <c r="BH725" i="1" s="1"/>
  <c r="BA90" i="1"/>
  <c r="BB90" i="1" s="1"/>
  <c r="BC90" i="1" s="1"/>
  <c r="BD90" i="1" s="1"/>
  <c r="BE90" i="1" s="1"/>
  <c r="BF90" i="1" s="1"/>
  <c r="BG90" i="1" s="1"/>
  <c r="BH90" i="1" s="1"/>
  <c r="AM813" i="1"/>
  <c r="AZ218" i="1"/>
  <c r="AK323" i="1"/>
  <c r="AM671" i="1"/>
  <c r="AL605" i="1"/>
  <c r="AN704" i="1"/>
  <c r="AO704" i="1" s="1"/>
  <c r="AP704" i="1" s="1"/>
  <c r="AQ704" i="1" s="1"/>
  <c r="AR704" i="1" s="1"/>
  <c r="AS704" i="1" s="1"/>
  <c r="AT704" i="1" s="1"/>
  <c r="AU704" i="1" s="1"/>
  <c r="BA288" i="1"/>
  <c r="BB288" i="1" s="1"/>
  <c r="BC288" i="1" s="1"/>
  <c r="BD288" i="1" s="1"/>
  <c r="BE288" i="1" s="1"/>
  <c r="BF288" i="1" s="1"/>
  <c r="BG288" i="1" s="1"/>
  <c r="BH288" i="1" s="1"/>
  <c r="AV714" i="1"/>
  <c r="AK558" i="1"/>
  <c r="BA315" i="1"/>
  <c r="BB315" i="1" s="1"/>
  <c r="BC315" i="1" s="1"/>
  <c r="BD315" i="1" s="1"/>
  <c r="BE315" i="1" s="1"/>
  <c r="BF315" i="1" s="1"/>
  <c r="BG315" i="1" s="1"/>
  <c r="BH315" i="1" s="1"/>
  <c r="AK267" i="1"/>
  <c r="AV341" i="1"/>
  <c r="AM814" i="1"/>
  <c r="AM734" i="1"/>
  <c r="AK150" i="1"/>
  <c r="AV1016" i="1"/>
  <c r="AN175" i="1"/>
  <c r="AO175" i="1" s="1"/>
  <c r="AP175" i="1" s="1"/>
  <c r="AQ175" i="1" s="1"/>
  <c r="AR175" i="1" s="1"/>
  <c r="AS175" i="1" s="1"/>
  <c r="AT175" i="1" s="1"/>
  <c r="AU175" i="1" s="1"/>
  <c r="AK758" i="1"/>
  <c r="AN752" i="1"/>
  <c r="AO752" i="1" s="1"/>
  <c r="AP752" i="1" s="1"/>
  <c r="AQ752" i="1" s="1"/>
  <c r="AR752" i="1" s="1"/>
  <c r="AS752" i="1" s="1"/>
  <c r="AT752" i="1" s="1"/>
  <c r="AU752" i="1" s="1"/>
  <c r="AK669" i="1"/>
  <c r="AW825" i="1"/>
  <c r="AZ653" i="1"/>
  <c r="AM990" i="1"/>
  <c r="AM349" i="1"/>
  <c r="AV1260" i="1"/>
  <c r="AM738" i="1"/>
  <c r="AM1283" i="1"/>
  <c r="AN1265" i="1"/>
  <c r="AO1265" i="1" s="1"/>
  <c r="AP1265" i="1" s="1"/>
  <c r="AQ1265" i="1" s="1"/>
  <c r="AR1265" i="1" s="1"/>
  <c r="AS1265" i="1" s="1"/>
  <c r="AT1265" i="1" s="1"/>
  <c r="AU1265" i="1" s="1"/>
  <c r="AN528" i="1"/>
  <c r="AO528" i="1" s="1"/>
  <c r="AP528" i="1" s="1"/>
  <c r="AQ528" i="1" s="1"/>
  <c r="AR528" i="1" s="1"/>
  <c r="AS528" i="1" s="1"/>
  <c r="AT528" i="1" s="1"/>
  <c r="AU528" i="1" s="1"/>
  <c r="AN680" i="1"/>
  <c r="AO680" i="1" s="1"/>
  <c r="AP680" i="1" s="1"/>
  <c r="AQ680" i="1" s="1"/>
  <c r="AR680" i="1" s="1"/>
  <c r="AS680" i="1" s="1"/>
  <c r="AT680" i="1" s="1"/>
  <c r="AU680" i="1" s="1"/>
  <c r="AL168" i="1"/>
  <c r="AN978" i="1"/>
  <c r="AO978" i="1" s="1"/>
  <c r="AP978" i="1" s="1"/>
  <c r="AQ978" i="1" s="1"/>
  <c r="AR978" i="1" s="1"/>
  <c r="AS978" i="1" s="1"/>
  <c r="AT978" i="1" s="1"/>
  <c r="AU978" i="1" s="1"/>
  <c r="AM820" i="1"/>
  <c r="AK1247" i="1"/>
  <c r="AN163" i="1"/>
  <c r="AO163" i="1" s="1"/>
  <c r="AP163" i="1" s="1"/>
  <c r="AQ163" i="1" s="1"/>
  <c r="AR163" i="1" s="1"/>
  <c r="AS163" i="1" s="1"/>
  <c r="AT163" i="1" s="1"/>
  <c r="AU163" i="1" s="1"/>
  <c r="AL380" i="1"/>
  <c r="AL262" i="1"/>
  <c r="AK419" i="1"/>
  <c r="AZ1017" i="1"/>
  <c r="AK808" i="1"/>
  <c r="AL423" i="1"/>
  <c r="AN190" i="1"/>
  <c r="AO190" i="1" s="1"/>
  <c r="AP190" i="1" s="1"/>
  <c r="AQ190" i="1" s="1"/>
  <c r="AR190" i="1" s="1"/>
  <c r="AS190" i="1" s="1"/>
  <c r="AT190" i="1" s="1"/>
  <c r="AU190" i="1" s="1"/>
  <c r="AZ220" i="1"/>
  <c r="AK1036" i="1"/>
  <c r="AK1288" i="1"/>
  <c r="AN444" i="1"/>
  <c r="AO444" i="1" s="1"/>
  <c r="AP444" i="1" s="1"/>
  <c r="AQ444" i="1" s="1"/>
  <c r="AR444" i="1" s="1"/>
  <c r="AS444" i="1" s="1"/>
  <c r="AT444" i="1" s="1"/>
  <c r="AU444" i="1" s="1"/>
  <c r="AM269" i="1"/>
  <c r="AN1031" i="1"/>
  <c r="AO1031" i="1" s="1"/>
  <c r="AP1031" i="1" s="1"/>
  <c r="AQ1031" i="1" s="1"/>
  <c r="AR1031" i="1" s="1"/>
  <c r="AS1031" i="1" s="1"/>
  <c r="AT1031" i="1" s="1"/>
  <c r="AU1031" i="1" s="1"/>
  <c r="AM327" i="1"/>
  <c r="AK602" i="1"/>
  <c r="AN762" i="1"/>
  <c r="AO762" i="1" s="1"/>
  <c r="AP762" i="1" s="1"/>
  <c r="AQ762" i="1" s="1"/>
  <c r="AR762" i="1" s="1"/>
  <c r="AS762" i="1" s="1"/>
  <c r="AT762" i="1" s="1"/>
  <c r="AU762" i="1" s="1"/>
  <c r="AN541" i="1"/>
  <c r="AO541" i="1" s="1"/>
  <c r="AP541" i="1" s="1"/>
  <c r="AQ541" i="1" s="1"/>
  <c r="AR541" i="1" s="1"/>
  <c r="AS541" i="1" s="1"/>
  <c r="AT541" i="1" s="1"/>
  <c r="AU541" i="1" s="1"/>
  <c r="AL270" i="1"/>
  <c r="AK424" i="1"/>
  <c r="AN44" i="1"/>
  <c r="AO44" i="1" s="1"/>
  <c r="AP44" i="1" s="1"/>
  <c r="AQ44" i="1" s="1"/>
  <c r="AR44" i="1" s="1"/>
  <c r="AS44" i="1" s="1"/>
  <c r="AT44" i="1" s="1"/>
  <c r="AU44" i="1" s="1"/>
  <c r="AM495" i="1"/>
  <c r="AV497" i="1"/>
  <c r="AN1223" i="1"/>
  <c r="AO1223" i="1" s="1"/>
  <c r="AP1223" i="1" s="1"/>
  <c r="AQ1223" i="1" s="1"/>
  <c r="AR1223" i="1" s="1"/>
  <c r="AS1223" i="1" s="1"/>
  <c r="AT1223" i="1" s="1"/>
  <c r="AU1223" i="1" s="1"/>
  <c r="AK22" i="1"/>
  <c r="AZ796" i="1"/>
  <c r="AZ768" i="1"/>
  <c r="AM500" i="1"/>
  <c r="AV702" i="1"/>
  <c r="AV719" i="1"/>
  <c r="AX178" i="1"/>
  <c r="AM666" i="1"/>
  <c r="AW540" i="1"/>
  <c r="AN721" i="1"/>
  <c r="AO721" i="1" s="1"/>
  <c r="AP721" i="1" s="1"/>
  <c r="AQ721" i="1" s="1"/>
  <c r="AR721" i="1" s="1"/>
  <c r="AS721" i="1" s="1"/>
  <c r="AT721" i="1" s="1"/>
  <c r="AU721" i="1" s="1"/>
  <c r="AM426" i="1"/>
  <c r="AK967" i="1"/>
  <c r="AL324" i="1"/>
  <c r="AM385" i="1"/>
  <c r="AM981" i="1"/>
  <c r="BA843" i="1"/>
  <c r="BB843" i="1" s="1"/>
  <c r="BC843" i="1" s="1"/>
  <c r="BD843" i="1" s="1"/>
  <c r="BE843" i="1" s="1"/>
  <c r="BF843" i="1" s="1"/>
  <c r="BG843" i="1" s="1"/>
  <c r="BH843" i="1" s="1"/>
  <c r="AM736" i="1"/>
  <c r="AN1039" i="1"/>
  <c r="AO1039" i="1" s="1"/>
  <c r="AP1039" i="1" s="1"/>
  <c r="AQ1039" i="1" s="1"/>
  <c r="AR1039" i="1" s="1"/>
  <c r="AS1039" i="1" s="1"/>
  <c r="AT1039" i="1" s="1"/>
  <c r="AU1039" i="1" s="1"/>
  <c r="AV744" i="1"/>
  <c r="AG11" i="1"/>
  <c r="AV968" i="1"/>
  <c r="BA192" i="1"/>
  <c r="BB192" i="1" s="1"/>
  <c r="BC192" i="1" s="1"/>
  <c r="BD192" i="1" s="1"/>
  <c r="BE192" i="1" s="1"/>
  <c r="BF192" i="1" s="1"/>
  <c r="BG192" i="1" s="1"/>
  <c r="BH192" i="1" s="1"/>
  <c r="AN19" i="1"/>
  <c r="AO19" i="1" s="1"/>
  <c r="AP19" i="1" s="1"/>
  <c r="AQ19" i="1" s="1"/>
  <c r="AR19" i="1" s="1"/>
  <c r="AS19" i="1" s="1"/>
  <c r="AT19" i="1" s="1"/>
  <c r="AU19" i="1" s="1"/>
  <c r="AK973" i="1"/>
  <c r="AZ371" i="1"/>
  <c r="AZ176" i="1"/>
  <c r="AN37" i="1"/>
  <c r="AO37" i="1" s="1"/>
  <c r="AP37" i="1" s="1"/>
  <c r="AQ37" i="1" s="1"/>
  <c r="AR37" i="1" s="1"/>
  <c r="AS37" i="1" s="1"/>
  <c r="AT37" i="1" s="1"/>
  <c r="AU37" i="1" s="1"/>
  <c r="AZ545" i="1"/>
  <c r="AN711" i="1"/>
  <c r="AO711" i="1" s="1"/>
  <c r="AP711" i="1" s="1"/>
  <c r="AQ711" i="1" s="1"/>
  <c r="AR711" i="1" s="1"/>
  <c r="AS711" i="1" s="1"/>
  <c r="AT711" i="1" s="1"/>
  <c r="AU711" i="1" s="1"/>
  <c r="AZ180" i="1"/>
  <c r="BA309" i="1"/>
  <c r="BB309" i="1" s="1"/>
  <c r="BC309" i="1" s="1"/>
  <c r="BD309" i="1" s="1"/>
  <c r="BE309" i="1" s="1"/>
  <c r="BF309" i="1" s="1"/>
  <c r="BG309" i="1" s="1"/>
  <c r="BH309" i="1" s="1"/>
  <c r="AN264" i="1"/>
  <c r="AO264" i="1" s="1"/>
  <c r="AP264" i="1" s="1"/>
  <c r="AQ264" i="1" s="1"/>
  <c r="AR264" i="1" s="1"/>
  <c r="AS264" i="1" s="1"/>
  <c r="AT264" i="1" s="1"/>
  <c r="AU264" i="1" s="1"/>
  <c r="AN635" i="1"/>
  <c r="AO635" i="1" s="1"/>
  <c r="AP635" i="1" s="1"/>
  <c r="AQ635" i="1" s="1"/>
  <c r="AR635" i="1" s="1"/>
  <c r="AS635" i="1" s="1"/>
  <c r="AT635" i="1" s="1"/>
  <c r="AU635" i="1" s="1"/>
  <c r="AX177" i="1"/>
  <c r="AM746" i="1"/>
  <c r="AM743" i="1"/>
  <c r="AN773" i="1"/>
  <c r="AO773" i="1" s="1"/>
  <c r="AP773" i="1" s="1"/>
  <c r="AQ773" i="1" s="1"/>
  <c r="AR773" i="1" s="1"/>
  <c r="AS773" i="1" s="1"/>
  <c r="AT773" i="1" s="1"/>
  <c r="AU773" i="1" s="1"/>
  <c r="AM563" i="1"/>
  <c r="AM445" i="1"/>
  <c r="AN434" i="1"/>
  <c r="AO434" i="1" s="1"/>
  <c r="AP434" i="1" s="1"/>
  <c r="AQ434" i="1" s="1"/>
  <c r="AR434" i="1" s="1"/>
  <c r="AS434" i="1" s="1"/>
  <c r="AT434" i="1" s="1"/>
  <c r="AU434" i="1" s="1"/>
  <c r="BA231" i="1"/>
  <c r="BB231" i="1" s="1"/>
  <c r="BC231" i="1" s="1"/>
  <c r="BD231" i="1" s="1"/>
  <c r="BE231" i="1" s="1"/>
  <c r="BF231" i="1" s="1"/>
  <c r="BG231" i="1" s="1"/>
  <c r="BH231" i="1" s="1"/>
  <c r="AX279" i="1"/>
  <c r="AX356" i="1"/>
  <c r="BA634" i="1"/>
  <c r="BB634" i="1" s="1"/>
  <c r="BC634" i="1" s="1"/>
  <c r="BD634" i="1" s="1"/>
  <c r="BE634" i="1" s="1"/>
  <c r="BF634" i="1" s="1"/>
  <c r="BG634" i="1" s="1"/>
  <c r="BH634" i="1" s="1"/>
  <c r="AL689" i="1"/>
  <c r="AN782" i="1"/>
  <c r="AO782" i="1" s="1"/>
  <c r="AP782" i="1" s="1"/>
  <c r="AQ782" i="1" s="1"/>
  <c r="AR782" i="1" s="1"/>
  <c r="AS782" i="1" s="1"/>
  <c r="AT782" i="1" s="1"/>
  <c r="AU782" i="1" s="1"/>
  <c r="AN772" i="1"/>
  <c r="AO772" i="1" s="1"/>
  <c r="AP772" i="1" s="1"/>
  <c r="AQ772" i="1" s="1"/>
  <c r="AR772" i="1" s="1"/>
  <c r="AS772" i="1" s="1"/>
  <c r="AT772" i="1" s="1"/>
  <c r="AU772" i="1" s="1"/>
  <c r="AN726" i="1"/>
  <c r="AO726" i="1" s="1"/>
  <c r="AP726" i="1" s="1"/>
  <c r="AQ726" i="1" s="1"/>
  <c r="AR726" i="1" s="1"/>
  <c r="AS726" i="1" s="1"/>
  <c r="AT726" i="1" s="1"/>
  <c r="AU726" i="1" s="1"/>
  <c r="AM683" i="1"/>
  <c r="AN776" i="1"/>
  <c r="AO776" i="1" s="1"/>
  <c r="AP776" i="1" s="1"/>
  <c r="AQ776" i="1" s="1"/>
  <c r="AR776" i="1" s="1"/>
  <c r="AS776" i="1" s="1"/>
  <c r="AT776" i="1" s="1"/>
  <c r="AU776" i="1" s="1"/>
  <c r="AZ358" i="1"/>
  <c r="AM1243" i="1"/>
  <c r="AK1263" i="1"/>
  <c r="AM435" i="1"/>
  <c r="BA297" i="1"/>
  <c r="BB297" i="1" s="1"/>
  <c r="BC297" i="1" s="1"/>
  <c r="BD297" i="1" s="1"/>
  <c r="BE297" i="1" s="1"/>
  <c r="BF297" i="1" s="1"/>
  <c r="BG297" i="1" s="1"/>
  <c r="BH297" i="1" s="1"/>
  <c r="AV645" i="1"/>
  <c r="AN706" i="1"/>
  <c r="AO706" i="1" s="1"/>
  <c r="AP706" i="1" s="1"/>
  <c r="AQ706" i="1" s="1"/>
  <c r="AR706" i="1" s="1"/>
  <c r="AS706" i="1" s="1"/>
  <c r="AT706" i="1" s="1"/>
  <c r="AU706" i="1" s="1"/>
  <c r="AK452" i="1"/>
  <c r="AK610" i="1"/>
  <c r="AV766" i="1"/>
  <c r="AK1235" i="1"/>
  <c r="AK1258" i="1"/>
  <c r="BA214" i="1"/>
  <c r="BB214" i="1" s="1"/>
  <c r="BC214" i="1" s="1"/>
  <c r="BD214" i="1" s="1"/>
  <c r="BE214" i="1" s="1"/>
  <c r="BF214" i="1" s="1"/>
  <c r="BG214" i="1" s="1"/>
  <c r="BH214" i="1" s="1"/>
  <c r="AK31" i="1"/>
  <c r="AV616" i="1"/>
  <c r="AL628" i="1"/>
  <c r="AM550" i="1"/>
  <c r="AL699" i="1"/>
  <c r="AK1234" i="1"/>
  <c r="AV850" i="1"/>
  <c r="AK145" i="1"/>
  <c r="AV682" i="1"/>
  <c r="AL790" i="1"/>
  <c r="AN535" i="1"/>
  <c r="AO535" i="1" s="1"/>
  <c r="AP535" i="1" s="1"/>
  <c r="AQ535" i="1" s="1"/>
  <c r="AR535" i="1" s="1"/>
  <c r="AS535" i="1" s="1"/>
  <c r="AT535" i="1" s="1"/>
  <c r="AU535" i="1" s="1"/>
  <c r="AM851" i="1"/>
  <c r="AZ969" i="1"/>
  <c r="AL428" i="1"/>
  <c r="AL340" i="1"/>
  <c r="BA301" i="1"/>
  <c r="BB301" i="1" s="1"/>
  <c r="BC301" i="1" s="1"/>
  <c r="BD301" i="1" s="1"/>
  <c r="BE301" i="1" s="1"/>
  <c r="BF301" i="1" s="1"/>
  <c r="BG301" i="1" s="1"/>
  <c r="BH301" i="1" s="1"/>
  <c r="AM437" i="1"/>
  <c r="AK1286" i="1"/>
  <c r="AL1277" i="1"/>
  <c r="AM213" i="1"/>
  <c r="AN273" i="1"/>
  <c r="AO273" i="1" s="1"/>
  <c r="AP273" i="1" s="1"/>
  <c r="AQ273" i="1" s="1"/>
  <c r="AR273" i="1" s="1"/>
  <c r="AS273" i="1" s="1"/>
  <c r="AT273" i="1" s="1"/>
  <c r="AU273" i="1" s="1"/>
  <c r="AL793" i="1"/>
  <c r="BA215" i="1"/>
  <c r="BB215" i="1" s="1"/>
  <c r="BC215" i="1" s="1"/>
  <c r="BD215" i="1" s="1"/>
  <c r="BE215" i="1" s="1"/>
  <c r="BF215" i="1" s="1"/>
  <c r="BG215" i="1" s="1"/>
  <c r="BH215" i="1" s="1"/>
  <c r="AM351" i="1"/>
  <c r="AN770" i="1"/>
  <c r="AO770" i="1" s="1"/>
  <c r="AP770" i="1" s="1"/>
  <c r="AQ770" i="1" s="1"/>
  <c r="AR770" i="1" s="1"/>
  <c r="AS770" i="1" s="1"/>
  <c r="AT770" i="1" s="1"/>
  <c r="AU770" i="1" s="1"/>
  <c r="AW1026" i="1"/>
  <c r="AZ665" i="1"/>
  <c r="AZ36" i="1"/>
  <c r="AK617" i="1"/>
  <c r="AZ745" i="1"/>
  <c r="AY764" i="1" l="1"/>
  <c r="AM1239" i="1"/>
  <c r="AV20" i="1"/>
  <c r="AJ778" i="1"/>
  <c r="AL87" i="1"/>
  <c r="AM87" i="1" s="1"/>
  <c r="AM1251" i="1"/>
  <c r="AX685" i="1"/>
  <c r="AL805" i="1"/>
  <c r="AW639" i="1"/>
  <c r="AX724" i="1"/>
  <c r="AV712" i="1"/>
  <c r="AV43" i="1"/>
  <c r="AL987" i="1"/>
  <c r="BA731" i="1"/>
  <c r="BB731" i="1" s="1"/>
  <c r="BC731" i="1" s="1"/>
  <c r="BD731" i="1" s="1"/>
  <c r="BE731" i="1" s="1"/>
  <c r="BF731" i="1" s="1"/>
  <c r="BG731" i="1" s="1"/>
  <c r="BH731" i="1" s="1"/>
  <c r="AN21" i="1"/>
  <c r="AO21" i="1" s="1"/>
  <c r="AP21" i="1" s="1"/>
  <c r="AQ21" i="1" s="1"/>
  <c r="AR21" i="1" s="1"/>
  <c r="AS21" i="1" s="1"/>
  <c r="AT21" i="1" s="1"/>
  <c r="AU21" i="1" s="1"/>
  <c r="AM709" i="1"/>
  <c r="AV756" i="1"/>
  <c r="AN761" i="1"/>
  <c r="AO761" i="1" s="1"/>
  <c r="AP761" i="1" s="1"/>
  <c r="AQ761" i="1" s="1"/>
  <c r="AR761" i="1" s="1"/>
  <c r="AS761" i="1" s="1"/>
  <c r="AT761" i="1" s="1"/>
  <c r="AU761" i="1" s="1"/>
  <c r="AN548" i="1"/>
  <c r="AO548" i="1" s="1"/>
  <c r="AP548" i="1" s="1"/>
  <c r="AQ548" i="1" s="1"/>
  <c r="AR548" i="1" s="1"/>
  <c r="AS548" i="1" s="1"/>
  <c r="AT548" i="1" s="1"/>
  <c r="AU548" i="1" s="1"/>
  <c r="AN700" i="1"/>
  <c r="AO700" i="1" s="1"/>
  <c r="AP700" i="1" s="1"/>
  <c r="AQ700" i="1" s="1"/>
  <c r="AR700" i="1" s="1"/>
  <c r="AS700" i="1" s="1"/>
  <c r="AT700" i="1" s="1"/>
  <c r="AU700" i="1" s="1"/>
  <c r="AV635" i="1"/>
  <c r="AL409" i="1"/>
  <c r="BA1281" i="1"/>
  <c r="BB1281" i="1" s="1"/>
  <c r="BC1281" i="1" s="1"/>
  <c r="BD1281" i="1" s="1"/>
  <c r="BE1281" i="1" s="1"/>
  <c r="BF1281" i="1" s="1"/>
  <c r="BG1281" i="1" s="1"/>
  <c r="BH1281" i="1" s="1"/>
  <c r="AN458" i="1"/>
  <c r="AO458" i="1" s="1"/>
  <c r="AP458" i="1" s="1"/>
  <c r="AQ458" i="1" s="1"/>
  <c r="AR458" i="1" s="1"/>
  <c r="AS458" i="1" s="1"/>
  <c r="AT458" i="1" s="1"/>
  <c r="AU458" i="1" s="1"/>
  <c r="AN538" i="1"/>
  <c r="AO538" i="1" s="1"/>
  <c r="AP538" i="1" s="1"/>
  <c r="AQ538" i="1" s="1"/>
  <c r="AR538" i="1" s="1"/>
  <c r="AS538" i="1" s="1"/>
  <c r="AT538" i="1" s="1"/>
  <c r="AU538" i="1" s="1"/>
  <c r="AX447" i="1"/>
  <c r="AN673" i="1"/>
  <c r="AO673" i="1" s="1"/>
  <c r="AP673" i="1" s="1"/>
  <c r="AQ673" i="1" s="1"/>
  <c r="AR673" i="1" s="1"/>
  <c r="AS673" i="1" s="1"/>
  <c r="AT673" i="1" s="1"/>
  <c r="AU673" i="1" s="1"/>
  <c r="BA94" i="1"/>
  <c r="BB94" i="1" s="1"/>
  <c r="BC94" i="1" s="1"/>
  <c r="BD94" i="1" s="1"/>
  <c r="BE94" i="1" s="1"/>
  <c r="BF94" i="1" s="1"/>
  <c r="BG94" i="1" s="1"/>
  <c r="BH94" i="1" s="1"/>
  <c r="AV650" i="1"/>
  <c r="AN647" i="1"/>
  <c r="AO647" i="1" s="1"/>
  <c r="AP647" i="1" s="1"/>
  <c r="AQ647" i="1" s="1"/>
  <c r="AR647" i="1" s="1"/>
  <c r="AS647" i="1" s="1"/>
  <c r="AT647" i="1" s="1"/>
  <c r="AU647" i="1" s="1"/>
  <c r="AZ397" i="1"/>
  <c r="BA844" i="1"/>
  <c r="BB844" i="1" s="1"/>
  <c r="BC844" i="1" s="1"/>
  <c r="BD844" i="1" s="1"/>
  <c r="BE844" i="1" s="1"/>
  <c r="BF844" i="1" s="1"/>
  <c r="BG844" i="1" s="1"/>
  <c r="BH844" i="1" s="1"/>
  <c r="AN691" i="1"/>
  <c r="AO691" i="1" s="1"/>
  <c r="AP691" i="1" s="1"/>
  <c r="AQ691" i="1" s="1"/>
  <c r="AR691" i="1" s="1"/>
  <c r="AS691" i="1" s="1"/>
  <c r="AT691" i="1" s="1"/>
  <c r="AU691" i="1" s="1"/>
  <c r="AV632" i="1"/>
  <c r="AL1231" i="1"/>
  <c r="AM274" i="1"/>
  <c r="AW547" i="1"/>
  <c r="AN992" i="1"/>
  <c r="AO992" i="1" s="1"/>
  <c r="AP992" i="1" s="1"/>
  <c r="AQ992" i="1" s="1"/>
  <c r="AR992" i="1" s="1"/>
  <c r="AS992" i="1" s="1"/>
  <c r="AT992" i="1" s="1"/>
  <c r="AU992" i="1" s="1"/>
  <c r="AL622" i="1"/>
  <c r="AL401" i="1"/>
  <c r="AM1009" i="1"/>
  <c r="AN534" i="1"/>
  <c r="AO534" i="1" s="1"/>
  <c r="AP534" i="1" s="1"/>
  <c r="AQ534" i="1" s="1"/>
  <c r="AR534" i="1" s="1"/>
  <c r="AS534" i="1" s="1"/>
  <c r="AT534" i="1" s="1"/>
  <c r="AU534" i="1" s="1"/>
  <c r="AM960" i="1"/>
  <c r="AN860" i="1"/>
  <c r="AO860" i="1" s="1"/>
  <c r="AP860" i="1" s="1"/>
  <c r="AQ860" i="1" s="1"/>
  <c r="AR860" i="1" s="1"/>
  <c r="AS860" i="1" s="1"/>
  <c r="AT860" i="1" s="1"/>
  <c r="AU860" i="1" s="1"/>
  <c r="AV648" i="1"/>
  <c r="AN1274" i="1"/>
  <c r="AO1274" i="1" s="1"/>
  <c r="AP1274" i="1" s="1"/>
  <c r="AQ1274" i="1" s="1"/>
  <c r="AR1274" i="1" s="1"/>
  <c r="AS1274" i="1" s="1"/>
  <c r="AT1274" i="1" s="1"/>
  <c r="AU1274" i="1" s="1"/>
  <c r="AV686" i="1"/>
  <c r="BA316" i="1"/>
  <c r="BB316" i="1" s="1"/>
  <c r="BC316" i="1" s="1"/>
  <c r="BD316" i="1" s="1"/>
  <c r="BE316" i="1" s="1"/>
  <c r="BF316" i="1" s="1"/>
  <c r="BG316" i="1" s="1"/>
  <c r="BH316" i="1" s="1"/>
  <c r="AN785" i="1"/>
  <c r="AO785" i="1" s="1"/>
  <c r="AP785" i="1" s="1"/>
  <c r="AQ785" i="1" s="1"/>
  <c r="AR785" i="1" s="1"/>
  <c r="AS785" i="1" s="1"/>
  <c r="AT785" i="1" s="1"/>
  <c r="AU785" i="1" s="1"/>
  <c r="AN276" i="1"/>
  <c r="AO276" i="1" s="1"/>
  <c r="AP276" i="1" s="1"/>
  <c r="AQ276" i="1" s="1"/>
  <c r="AR276" i="1" s="1"/>
  <c r="AS276" i="1" s="1"/>
  <c r="AT276" i="1" s="1"/>
  <c r="AU276" i="1" s="1"/>
  <c r="AL1038" i="1"/>
  <c r="AV264" i="1"/>
  <c r="AX172" i="1"/>
  <c r="AN690" i="1"/>
  <c r="AO690" i="1" s="1"/>
  <c r="AP690" i="1" s="1"/>
  <c r="AQ690" i="1" s="1"/>
  <c r="AR690" i="1" s="1"/>
  <c r="AS690" i="1" s="1"/>
  <c r="AT690" i="1" s="1"/>
  <c r="AU690" i="1" s="1"/>
  <c r="AL14" i="1"/>
  <c r="AV345" i="1"/>
  <c r="AL810" i="1"/>
  <c r="AM189" i="1"/>
  <c r="AM1037" i="1"/>
  <c r="AN722" i="1"/>
  <c r="AO722" i="1" s="1"/>
  <c r="AP722" i="1" s="1"/>
  <c r="AQ722" i="1" s="1"/>
  <c r="AR722" i="1" s="1"/>
  <c r="AS722" i="1" s="1"/>
  <c r="AT722" i="1" s="1"/>
  <c r="AU722" i="1" s="1"/>
  <c r="AM664" i="1"/>
  <c r="BA216" i="1"/>
  <c r="BB216" i="1" s="1"/>
  <c r="BC216" i="1" s="1"/>
  <c r="BD216" i="1" s="1"/>
  <c r="BE216" i="1" s="1"/>
  <c r="BF216" i="1" s="1"/>
  <c r="BG216" i="1" s="1"/>
  <c r="BH216" i="1" s="1"/>
  <c r="AV720" i="1"/>
  <c r="AM383" i="1"/>
  <c r="AL629" i="1"/>
  <c r="AV273" i="1"/>
  <c r="AV434" i="1"/>
  <c r="BA1080" i="1"/>
  <c r="BB1080" i="1" s="1"/>
  <c r="BC1080" i="1" s="1"/>
  <c r="BD1080" i="1" s="1"/>
  <c r="BE1080" i="1" s="1"/>
  <c r="BF1080" i="1" s="1"/>
  <c r="BG1080" i="1" s="1"/>
  <c r="BH1080" i="1" s="1"/>
  <c r="AH11" i="1"/>
  <c r="AL958" i="1"/>
  <c r="AL826" i="1"/>
  <c r="AL1249" i="1"/>
  <c r="AN713" i="1"/>
  <c r="AO713" i="1" s="1"/>
  <c r="AP713" i="1" s="1"/>
  <c r="AQ713" i="1" s="1"/>
  <c r="AR713" i="1" s="1"/>
  <c r="AS713" i="1" s="1"/>
  <c r="AT713" i="1" s="1"/>
  <c r="AU713" i="1" s="1"/>
  <c r="AN1010" i="1"/>
  <c r="AO1010" i="1" s="1"/>
  <c r="AP1010" i="1" s="1"/>
  <c r="AQ1010" i="1" s="1"/>
  <c r="AR1010" i="1" s="1"/>
  <c r="AS1010" i="1" s="1"/>
  <c r="AT1010" i="1" s="1"/>
  <c r="AU1010" i="1" s="1"/>
  <c r="AW84" i="1"/>
  <c r="AL779" i="1"/>
  <c r="AV715" i="1"/>
  <c r="AN174" i="1"/>
  <c r="AO174" i="1" s="1"/>
  <c r="AP174" i="1" s="1"/>
  <c r="AQ174" i="1" s="1"/>
  <c r="AR174" i="1" s="1"/>
  <c r="AS174" i="1" s="1"/>
  <c r="AT174" i="1" s="1"/>
  <c r="AU174" i="1" s="1"/>
  <c r="AX503" i="1"/>
  <c r="AL422" i="1"/>
  <c r="AM1024" i="1"/>
  <c r="AL678" i="1"/>
  <c r="AN642" i="1"/>
  <c r="AO642" i="1" s="1"/>
  <c r="AP642" i="1" s="1"/>
  <c r="AQ642" i="1" s="1"/>
  <c r="AR642" i="1" s="1"/>
  <c r="AS642" i="1" s="1"/>
  <c r="AT642" i="1" s="1"/>
  <c r="AU642" i="1" s="1"/>
  <c r="AM173" i="1"/>
  <c r="AN347" i="1"/>
  <c r="AO347" i="1" s="1"/>
  <c r="AP347" i="1" s="1"/>
  <c r="AQ347" i="1" s="1"/>
  <c r="AR347" i="1" s="1"/>
  <c r="AS347" i="1" s="1"/>
  <c r="AT347" i="1" s="1"/>
  <c r="AU347" i="1" s="1"/>
  <c r="AN733" i="1"/>
  <c r="AO733" i="1" s="1"/>
  <c r="AP733" i="1" s="1"/>
  <c r="AQ733" i="1" s="1"/>
  <c r="AR733" i="1" s="1"/>
  <c r="AS733" i="1" s="1"/>
  <c r="AT733" i="1" s="1"/>
  <c r="AU733" i="1" s="1"/>
  <c r="AN662" i="1"/>
  <c r="AO662" i="1" s="1"/>
  <c r="AP662" i="1" s="1"/>
  <c r="AQ662" i="1" s="1"/>
  <c r="AR662" i="1" s="1"/>
  <c r="AS662" i="1" s="1"/>
  <c r="AT662" i="1" s="1"/>
  <c r="AU662" i="1" s="1"/>
  <c r="AV704" i="1"/>
  <c r="AM604" i="1"/>
  <c r="AM606" i="1"/>
  <c r="BA696" i="1"/>
  <c r="BB696" i="1" s="1"/>
  <c r="BC696" i="1" s="1"/>
  <c r="BD696" i="1" s="1"/>
  <c r="BE696" i="1" s="1"/>
  <c r="BF696" i="1" s="1"/>
  <c r="BG696" i="1" s="1"/>
  <c r="BH696" i="1" s="1"/>
  <c r="AM1217" i="1"/>
  <c r="AV827" i="1"/>
  <c r="AL557" i="1"/>
  <c r="BA855" i="1"/>
  <c r="BB855" i="1" s="1"/>
  <c r="BC855" i="1" s="1"/>
  <c r="BD855" i="1" s="1"/>
  <c r="BE855" i="1" s="1"/>
  <c r="BF855" i="1" s="1"/>
  <c r="BG855" i="1" s="1"/>
  <c r="BH855" i="1" s="1"/>
  <c r="BA735" i="1"/>
  <c r="BB735" i="1" s="1"/>
  <c r="BC735" i="1" s="1"/>
  <c r="BD735" i="1" s="1"/>
  <c r="BE735" i="1" s="1"/>
  <c r="BF735" i="1" s="1"/>
  <c r="BG735" i="1" s="1"/>
  <c r="BH735" i="1" s="1"/>
  <c r="AL792" i="1"/>
  <c r="BA405" i="1"/>
  <c r="BB405" i="1" s="1"/>
  <c r="BC405" i="1" s="1"/>
  <c r="BD405" i="1" s="1"/>
  <c r="BE405" i="1" s="1"/>
  <c r="BF405" i="1" s="1"/>
  <c r="BG405" i="1" s="1"/>
  <c r="BH405" i="1" s="1"/>
  <c r="AN353" i="1"/>
  <c r="AO353" i="1" s="1"/>
  <c r="AP353" i="1" s="1"/>
  <c r="AQ353" i="1" s="1"/>
  <c r="AR353" i="1" s="1"/>
  <c r="AS353" i="1" s="1"/>
  <c r="AT353" i="1" s="1"/>
  <c r="AU353" i="1" s="1"/>
  <c r="AL739" i="1"/>
  <c r="AN661" i="1"/>
  <c r="AO661" i="1" s="1"/>
  <c r="AP661" i="1" s="1"/>
  <c r="AQ661" i="1" s="1"/>
  <c r="AR661" i="1" s="1"/>
  <c r="AS661" i="1" s="1"/>
  <c r="AT661" i="1" s="1"/>
  <c r="AU661" i="1" s="1"/>
  <c r="AN446" i="1"/>
  <c r="AO446" i="1" s="1"/>
  <c r="AP446" i="1" s="1"/>
  <c r="AQ446" i="1" s="1"/>
  <c r="AR446" i="1" s="1"/>
  <c r="AS446" i="1" s="1"/>
  <c r="AT446" i="1" s="1"/>
  <c r="AU446" i="1" s="1"/>
  <c r="AM339" i="1"/>
  <c r="AM613" i="1"/>
  <c r="AN985" i="1"/>
  <c r="AO985" i="1" s="1"/>
  <c r="AP985" i="1" s="1"/>
  <c r="AQ985" i="1" s="1"/>
  <c r="AR985" i="1" s="1"/>
  <c r="AS985" i="1" s="1"/>
  <c r="AT985" i="1" s="1"/>
  <c r="AU985" i="1" s="1"/>
  <c r="AL718" i="1"/>
  <c r="AM809" i="1"/>
  <c r="AN496" i="1"/>
  <c r="AO496" i="1" s="1"/>
  <c r="AP496" i="1" s="1"/>
  <c r="AQ496" i="1" s="1"/>
  <c r="AR496" i="1" s="1"/>
  <c r="AS496" i="1" s="1"/>
  <c r="AT496" i="1" s="1"/>
  <c r="AU496" i="1" s="1"/>
  <c r="AM418" i="1"/>
  <c r="AN1000" i="1"/>
  <c r="AO1000" i="1" s="1"/>
  <c r="AP1000" i="1" s="1"/>
  <c r="AQ1000" i="1" s="1"/>
  <c r="AR1000" i="1" s="1"/>
  <c r="AS1000" i="1" s="1"/>
  <c r="AT1000" i="1" s="1"/>
  <c r="AU1000" i="1" s="1"/>
  <c r="AN166" i="1"/>
  <c r="AO166" i="1" s="1"/>
  <c r="AP166" i="1" s="1"/>
  <c r="AQ166" i="1" s="1"/>
  <c r="AR166" i="1" s="1"/>
  <c r="AS166" i="1" s="1"/>
  <c r="AT166" i="1" s="1"/>
  <c r="AU166" i="1" s="1"/>
  <c r="AN759" i="1"/>
  <c r="AO759" i="1" s="1"/>
  <c r="AP759" i="1" s="1"/>
  <c r="AQ759" i="1" s="1"/>
  <c r="AR759" i="1" s="1"/>
  <c r="AS759" i="1" s="1"/>
  <c r="AT759" i="1" s="1"/>
  <c r="AU759" i="1" s="1"/>
  <c r="AV755" i="1"/>
  <c r="AN674" i="1"/>
  <c r="AO674" i="1" s="1"/>
  <c r="AP674" i="1" s="1"/>
  <c r="AQ674" i="1" s="1"/>
  <c r="AR674" i="1" s="1"/>
  <c r="AS674" i="1" s="1"/>
  <c r="AT674" i="1" s="1"/>
  <c r="AU674" i="1" s="1"/>
  <c r="AL1229" i="1"/>
  <c r="AM429" i="1"/>
  <c r="AM211" i="1"/>
  <c r="AV355" i="1"/>
  <c r="AV994" i="1"/>
  <c r="BA92" i="1"/>
  <c r="BB92" i="1" s="1"/>
  <c r="BC92" i="1" s="1"/>
  <c r="BD92" i="1" s="1"/>
  <c r="BE92" i="1" s="1"/>
  <c r="BF92" i="1" s="1"/>
  <c r="BG92" i="1" s="1"/>
  <c r="BH92" i="1" s="1"/>
  <c r="AL975" i="1"/>
  <c r="AM791" i="1"/>
  <c r="AV644" i="1"/>
  <c r="AN638" i="1"/>
  <c r="AO638" i="1" s="1"/>
  <c r="AP638" i="1" s="1"/>
  <c r="AQ638" i="1" s="1"/>
  <c r="AR638" i="1" s="1"/>
  <c r="AS638" i="1" s="1"/>
  <c r="AT638" i="1" s="1"/>
  <c r="AU638" i="1" s="1"/>
  <c r="AV569" i="1"/>
  <c r="AM819" i="1"/>
  <c r="AW614" i="1"/>
  <c r="AL552" i="1"/>
  <c r="AN753" i="1"/>
  <c r="AO753" i="1" s="1"/>
  <c r="AP753" i="1" s="1"/>
  <c r="AQ753" i="1" s="1"/>
  <c r="AR753" i="1" s="1"/>
  <c r="AS753" i="1" s="1"/>
  <c r="AT753" i="1" s="1"/>
  <c r="AU753" i="1" s="1"/>
  <c r="AL824" i="1"/>
  <c r="AL416" i="1"/>
  <c r="AM560" i="1"/>
  <c r="AV37" i="1"/>
  <c r="BA295" i="1"/>
  <c r="BB295" i="1" s="1"/>
  <c r="BC295" i="1" s="1"/>
  <c r="BD295" i="1" s="1"/>
  <c r="BE295" i="1" s="1"/>
  <c r="BF295" i="1" s="1"/>
  <c r="BG295" i="1" s="1"/>
  <c r="BH295" i="1" s="1"/>
  <c r="AV188" i="1"/>
  <c r="AW151" i="1"/>
  <c r="AN641" i="1"/>
  <c r="AO641" i="1" s="1"/>
  <c r="AP641" i="1" s="1"/>
  <c r="AQ641" i="1" s="1"/>
  <c r="AR641" i="1" s="1"/>
  <c r="AS641" i="1" s="1"/>
  <c r="AT641" i="1" s="1"/>
  <c r="AU641" i="1" s="1"/>
  <c r="AL984" i="1"/>
  <c r="BA1157" i="1"/>
  <c r="BB1157" i="1" s="1"/>
  <c r="BC1157" i="1" s="1"/>
  <c r="BD1157" i="1" s="1"/>
  <c r="BE1157" i="1" s="1"/>
  <c r="BF1157" i="1" s="1"/>
  <c r="BG1157" i="1" s="1"/>
  <c r="BH1157" i="1" s="1"/>
  <c r="AW330" i="1"/>
  <c r="AN502" i="1"/>
  <c r="AO502" i="1" s="1"/>
  <c r="AP502" i="1" s="1"/>
  <c r="AQ502" i="1" s="1"/>
  <c r="AR502" i="1" s="1"/>
  <c r="AS502" i="1" s="1"/>
  <c r="AT502" i="1" s="1"/>
  <c r="AU502" i="1" s="1"/>
  <c r="AN1043" i="1"/>
  <c r="AO1043" i="1" s="1"/>
  <c r="AP1043" i="1" s="1"/>
  <c r="AQ1043" i="1" s="1"/>
  <c r="AR1043" i="1" s="1"/>
  <c r="AS1043" i="1" s="1"/>
  <c r="AT1043" i="1" s="1"/>
  <c r="AU1043" i="1" s="1"/>
  <c r="AM28" i="1"/>
  <c r="AN455" i="1"/>
  <c r="AO455" i="1" s="1"/>
  <c r="AP455" i="1" s="1"/>
  <c r="AQ455" i="1" s="1"/>
  <c r="AR455" i="1" s="1"/>
  <c r="AS455" i="1" s="1"/>
  <c r="AT455" i="1" s="1"/>
  <c r="AU455" i="1" s="1"/>
  <c r="BA636" i="1"/>
  <c r="BB636" i="1" s="1"/>
  <c r="BC636" i="1" s="1"/>
  <c r="BD636" i="1" s="1"/>
  <c r="BE636" i="1" s="1"/>
  <c r="BF636" i="1" s="1"/>
  <c r="BG636" i="1" s="1"/>
  <c r="BH636" i="1" s="1"/>
  <c r="AN348" i="1"/>
  <c r="AO348" i="1" s="1"/>
  <c r="AP348" i="1" s="1"/>
  <c r="AQ348" i="1" s="1"/>
  <c r="AR348" i="1" s="1"/>
  <c r="AS348" i="1" s="1"/>
  <c r="AT348" i="1" s="1"/>
  <c r="AU348" i="1" s="1"/>
  <c r="AM801" i="1"/>
  <c r="AV1265" i="1"/>
  <c r="AN769" i="1"/>
  <c r="AO769" i="1" s="1"/>
  <c r="AP769" i="1" s="1"/>
  <c r="AQ769" i="1" s="1"/>
  <c r="AR769" i="1" s="1"/>
  <c r="AS769" i="1" s="1"/>
  <c r="AT769" i="1" s="1"/>
  <c r="AU769" i="1" s="1"/>
  <c r="AN705" i="1"/>
  <c r="AO705" i="1" s="1"/>
  <c r="AP705" i="1" s="1"/>
  <c r="AQ705" i="1" s="1"/>
  <c r="AR705" i="1" s="1"/>
  <c r="AS705" i="1" s="1"/>
  <c r="AT705" i="1" s="1"/>
  <c r="AU705" i="1" s="1"/>
  <c r="AV695" i="1"/>
  <c r="AL546" i="1"/>
  <c r="AN751" i="1"/>
  <c r="AO751" i="1" s="1"/>
  <c r="AP751" i="1" s="1"/>
  <c r="AQ751" i="1" s="1"/>
  <c r="AR751" i="1" s="1"/>
  <c r="AS751" i="1" s="1"/>
  <c r="AT751" i="1" s="1"/>
  <c r="AU751" i="1" s="1"/>
  <c r="BA361" i="1"/>
  <c r="BB361" i="1" s="1"/>
  <c r="BC361" i="1" s="1"/>
  <c r="BD361" i="1" s="1"/>
  <c r="BE361" i="1" s="1"/>
  <c r="BF361" i="1" s="1"/>
  <c r="BG361" i="1" s="1"/>
  <c r="BH361" i="1" s="1"/>
  <c r="AN723" i="1"/>
  <c r="AO723" i="1" s="1"/>
  <c r="AP723" i="1" s="1"/>
  <c r="AQ723" i="1" s="1"/>
  <c r="AR723" i="1" s="1"/>
  <c r="AS723" i="1" s="1"/>
  <c r="AT723" i="1" s="1"/>
  <c r="AU723" i="1" s="1"/>
  <c r="AN1211" i="1"/>
  <c r="AO1211" i="1" s="1"/>
  <c r="AP1211" i="1" s="1"/>
  <c r="AQ1211" i="1" s="1"/>
  <c r="AR1211" i="1" s="1"/>
  <c r="AS1211" i="1" s="1"/>
  <c r="AT1211" i="1" s="1"/>
  <c r="AU1211" i="1" s="1"/>
  <c r="BA590" i="1"/>
  <c r="BB590" i="1" s="1"/>
  <c r="BC590" i="1" s="1"/>
  <c r="BD590" i="1" s="1"/>
  <c r="BE590" i="1" s="1"/>
  <c r="BF590" i="1" s="1"/>
  <c r="BG590" i="1" s="1"/>
  <c r="BH590" i="1" s="1"/>
  <c r="AN775" i="1"/>
  <c r="AO775" i="1" s="1"/>
  <c r="AP775" i="1" s="1"/>
  <c r="AQ775" i="1" s="1"/>
  <c r="AR775" i="1" s="1"/>
  <c r="AS775" i="1" s="1"/>
  <c r="AT775" i="1" s="1"/>
  <c r="AU775" i="1" s="1"/>
  <c r="AM525" i="1"/>
  <c r="BA299" i="1"/>
  <c r="BB299" i="1" s="1"/>
  <c r="BC299" i="1" s="1"/>
  <c r="BD299" i="1" s="1"/>
  <c r="BE299" i="1" s="1"/>
  <c r="BF299" i="1" s="1"/>
  <c r="BG299" i="1" s="1"/>
  <c r="BH299" i="1" s="1"/>
  <c r="AV322" i="1"/>
  <c r="AN553" i="1"/>
  <c r="AO553" i="1" s="1"/>
  <c r="AP553" i="1" s="1"/>
  <c r="AQ553" i="1" s="1"/>
  <c r="AR553" i="1" s="1"/>
  <c r="AS553" i="1" s="1"/>
  <c r="AT553" i="1" s="1"/>
  <c r="AU553" i="1" s="1"/>
  <c r="AW821" i="1"/>
  <c r="AN784" i="1"/>
  <c r="AO784" i="1" s="1"/>
  <c r="AP784" i="1" s="1"/>
  <c r="AQ784" i="1" s="1"/>
  <c r="AR784" i="1" s="1"/>
  <c r="AS784" i="1" s="1"/>
  <c r="AT784" i="1" s="1"/>
  <c r="AU784" i="1" s="1"/>
  <c r="AM815" i="1"/>
  <c r="AL823" i="1"/>
  <c r="AM970" i="1"/>
  <c r="AL962" i="1"/>
  <c r="AM988" i="1"/>
  <c r="AN149" i="1"/>
  <c r="AO149" i="1" s="1"/>
  <c r="AP149" i="1" s="1"/>
  <c r="AQ149" i="1" s="1"/>
  <c r="AR149" i="1" s="1"/>
  <c r="AS149" i="1" s="1"/>
  <c r="AT149" i="1" s="1"/>
  <c r="AU149" i="1" s="1"/>
  <c r="BA854" i="1"/>
  <c r="BB854" i="1" s="1"/>
  <c r="BC854" i="1" s="1"/>
  <c r="BD854" i="1" s="1"/>
  <c r="BE854" i="1" s="1"/>
  <c r="BF854" i="1" s="1"/>
  <c r="BG854" i="1" s="1"/>
  <c r="BH854" i="1" s="1"/>
  <c r="AL976" i="1"/>
  <c r="AL425" i="1"/>
  <c r="AN681" i="1"/>
  <c r="AO681" i="1" s="1"/>
  <c r="AP681" i="1" s="1"/>
  <c r="AQ681" i="1" s="1"/>
  <c r="AR681" i="1" s="1"/>
  <c r="AS681" i="1" s="1"/>
  <c r="AT681" i="1" s="1"/>
  <c r="AU681" i="1" s="1"/>
  <c r="AN531" i="1"/>
  <c r="AO531" i="1" s="1"/>
  <c r="AP531" i="1" s="1"/>
  <c r="AQ531" i="1" s="1"/>
  <c r="AR531" i="1" s="1"/>
  <c r="AS531" i="1" s="1"/>
  <c r="AT531" i="1" s="1"/>
  <c r="AU531" i="1" s="1"/>
  <c r="AL559" i="1"/>
  <c r="AN786" i="1"/>
  <c r="AO786" i="1" s="1"/>
  <c r="AP786" i="1" s="1"/>
  <c r="AQ786" i="1" s="1"/>
  <c r="AR786" i="1" s="1"/>
  <c r="AS786" i="1" s="1"/>
  <c r="AT786" i="1" s="1"/>
  <c r="AU786" i="1" s="1"/>
  <c r="AZ812" i="1"/>
  <c r="BA374" i="1"/>
  <c r="BB374" i="1" s="1"/>
  <c r="BC374" i="1" s="1"/>
  <c r="BD374" i="1" s="1"/>
  <c r="BE374" i="1" s="1"/>
  <c r="BF374" i="1" s="1"/>
  <c r="BG374" i="1" s="1"/>
  <c r="BH374" i="1" s="1"/>
  <c r="AN742" i="1"/>
  <c r="AO742" i="1" s="1"/>
  <c r="AP742" i="1" s="1"/>
  <c r="AQ742" i="1" s="1"/>
  <c r="AR742" i="1" s="1"/>
  <c r="AS742" i="1" s="1"/>
  <c r="AT742" i="1" s="1"/>
  <c r="AU742" i="1" s="1"/>
  <c r="AN750" i="1"/>
  <c r="AO750" i="1" s="1"/>
  <c r="AP750" i="1" s="1"/>
  <c r="AQ750" i="1" s="1"/>
  <c r="AR750" i="1" s="1"/>
  <c r="AS750" i="1" s="1"/>
  <c r="AT750" i="1" s="1"/>
  <c r="AU750" i="1" s="1"/>
  <c r="AM795" i="1"/>
  <c r="AN732" i="1"/>
  <c r="AO732" i="1" s="1"/>
  <c r="AP732" i="1" s="1"/>
  <c r="AQ732" i="1" s="1"/>
  <c r="AR732" i="1" s="1"/>
  <c r="AS732" i="1" s="1"/>
  <c r="AT732" i="1" s="1"/>
  <c r="AU732" i="1" s="1"/>
  <c r="AM272" i="1"/>
  <c r="AV663" i="1"/>
  <c r="AM210" i="1"/>
  <c r="AL659" i="1"/>
  <c r="AN493" i="1"/>
  <c r="AO493" i="1" s="1"/>
  <c r="AP493" i="1" s="1"/>
  <c r="AQ493" i="1" s="1"/>
  <c r="AR493" i="1" s="1"/>
  <c r="AS493" i="1" s="1"/>
  <c r="AT493" i="1" s="1"/>
  <c r="AU493" i="1" s="1"/>
  <c r="AL816" i="1"/>
  <c r="AM729" i="1"/>
  <c r="AL1022" i="1"/>
  <c r="AN432" i="1"/>
  <c r="AO432" i="1" s="1"/>
  <c r="AP432" i="1" s="1"/>
  <c r="AQ432" i="1" s="1"/>
  <c r="AR432" i="1" s="1"/>
  <c r="AS432" i="1" s="1"/>
  <c r="AT432" i="1" s="1"/>
  <c r="AU432" i="1" s="1"/>
  <c r="AV706" i="1"/>
  <c r="AV85" i="1"/>
  <c r="AN780" i="1"/>
  <c r="AO780" i="1" s="1"/>
  <c r="AP780" i="1" s="1"/>
  <c r="AQ780" i="1" s="1"/>
  <c r="AR780" i="1" s="1"/>
  <c r="AS780" i="1" s="1"/>
  <c r="AT780" i="1" s="1"/>
  <c r="AU780" i="1" s="1"/>
  <c r="BA282" i="1"/>
  <c r="BB282" i="1" s="1"/>
  <c r="BC282" i="1" s="1"/>
  <c r="BD282" i="1" s="1"/>
  <c r="BE282" i="1" s="1"/>
  <c r="BF282" i="1" s="1"/>
  <c r="BG282" i="1" s="1"/>
  <c r="BH282" i="1" s="1"/>
  <c r="AN676" i="1"/>
  <c r="AO676" i="1" s="1"/>
  <c r="AP676" i="1" s="1"/>
  <c r="AQ676" i="1" s="1"/>
  <c r="AR676" i="1" s="1"/>
  <c r="AS676" i="1" s="1"/>
  <c r="AT676" i="1" s="1"/>
  <c r="AU676" i="1" s="1"/>
  <c r="AM964" i="1"/>
  <c r="AN549" i="1"/>
  <c r="AO549" i="1" s="1"/>
  <c r="AP549" i="1" s="1"/>
  <c r="AQ549" i="1" s="1"/>
  <c r="AR549" i="1" s="1"/>
  <c r="AS549" i="1" s="1"/>
  <c r="AT549" i="1" s="1"/>
  <c r="AU549" i="1" s="1"/>
  <c r="AM329" i="1"/>
  <c r="BA774" i="1"/>
  <c r="BB774" i="1" s="1"/>
  <c r="BC774" i="1" s="1"/>
  <c r="BD774" i="1" s="1"/>
  <c r="BE774" i="1" s="1"/>
  <c r="BF774" i="1" s="1"/>
  <c r="BG774" i="1" s="1"/>
  <c r="BH774" i="1" s="1"/>
  <c r="BA93" i="1"/>
  <c r="BB93" i="1" s="1"/>
  <c r="BC93" i="1" s="1"/>
  <c r="BD93" i="1" s="1"/>
  <c r="BE93" i="1" s="1"/>
  <c r="BF93" i="1" s="1"/>
  <c r="BG93" i="1" s="1"/>
  <c r="BH93" i="1" s="1"/>
  <c r="BA567" i="1"/>
  <c r="BB567" i="1" s="1"/>
  <c r="BC567" i="1" s="1"/>
  <c r="BD567" i="1" s="1"/>
  <c r="BE567" i="1" s="1"/>
  <c r="BF567" i="1" s="1"/>
  <c r="BG567" i="1" s="1"/>
  <c r="BH567" i="1" s="1"/>
  <c r="AW12" i="1"/>
  <c r="AV306" i="1"/>
  <c r="AM800" i="1"/>
  <c r="AN760" i="1"/>
  <c r="AO760" i="1" s="1"/>
  <c r="AP760" i="1" s="1"/>
  <c r="AQ760" i="1" s="1"/>
  <c r="AR760" i="1" s="1"/>
  <c r="AS760" i="1" s="1"/>
  <c r="AT760" i="1" s="1"/>
  <c r="AU760" i="1" s="1"/>
  <c r="AV1028" i="1"/>
  <c r="AW326" i="1"/>
  <c r="AL1287" i="1"/>
  <c r="AN672" i="1"/>
  <c r="AO672" i="1" s="1"/>
  <c r="AP672" i="1" s="1"/>
  <c r="AQ672" i="1" s="1"/>
  <c r="AR672" i="1" s="1"/>
  <c r="AS672" i="1" s="1"/>
  <c r="AT672" i="1" s="1"/>
  <c r="AU672" i="1" s="1"/>
  <c r="AL668" i="1"/>
  <c r="AL608" i="1"/>
  <c r="AW974" i="1"/>
  <c r="AM612" i="1"/>
  <c r="AM165" i="1"/>
  <c r="AV773" i="1"/>
  <c r="AV1039" i="1"/>
  <c r="AV1223" i="1"/>
  <c r="BA511" i="1"/>
  <c r="BB511" i="1" s="1"/>
  <c r="BC511" i="1" s="1"/>
  <c r="BD511" i="1" s="1"/>
  <c r="BE511" i="1" s="1"/>
  <c r="BF511" i="1" s="1"/>
  <c r="BG511" i="1" s="1"/>
  <c r="BH511" i="1" s="1"/>
  <c r="AN670" i="1"/>
  <c r="AO670" i="1" s="1"/>
  <c r="AP670" i="1" s="1"/>
  <c r="AQ670" i="1" s="1"/>
  <c r="AR670" i="1" s="1"/>
  <c r="AS670" i="1" s="1"/>
  <c r="AT670" i="1" s="1"/>
  <c r="AU670" i="1" s="1"/>
  <c r="AM806" i="1"/>
  <c r="AN1003" i="1"/>
  <c r="AO1003" i="1" s="1"/>
  <c r="AP1003" i="1" s="1"/>
  <c r="AQ1003" i="1" s="1"/>
  <c r="AR1003" i="1" s="1"/>
  <c r="AS1003" i="1" s="1"/>
  <c r="AT1003" i="1" s="1"/>
  <c r="AU1003" i="1" s="1"/>
  <c r="AN438" i="1"/>
  <c r="AO438" i="1" s="1"/>
  <c r="AP438" i="1" s="1"/>
  <c r="AQ438" i="1" s="1"/>
  <c r="AR438" i="1" s="1"/>
  <c r="AS438" i="1" s="1"/>
  <c r="AT438" i="1" s="1"/>
  <c r="AU438" i="1" s="1"/>
  <c r="AV752" i="1"/>
  <c r="BA338" i="1"/>
  <c r="BB338" i="1" s="1"/>
  <c r="BC338" i="1" s="1"/>
  <c r="BD338" i="1" s="1"/>
  <c r="BE338" i="1" s="1"/>
  <c r="BF338" i="1" s="1"/>
  <c r="BG338" i="1" s="1"/>
  <c r="BH338" i="1" s="1"/>
  <c r="AN679" i="1"/>
  <c r="AO679" i="1" s="1"/>
  <c r="AP679" i="1" s="1"/>
  <c r="AQ679" i="1" s="1"/>
  <c r="AR679" i="1" s="1"/>
  <c r="AS679" i="1" s="1"/>
  <c r="AT679" i="1" s="1"/>
  <c r="AU679" i="1" s="1"/>
  <c r="BA568" i="1"/>
  <c r="BB568" i="1" s="1"/>
  <c r="BC568" i="1" s="1"/>
  <c r="BD568" i="1" s="1"/>
  <c r="BE568" i="1" s="1"/>
  <c r="BF568" i="1" s="1"/>
  <c r="BG568" i="1" s="1"/>
  <c r="BH568" i="1" s="1"/>
  <c r="AM688" i="1"/>
  <c r="AM803" i="1"/>
  <c r="AN858" i="1"/>
  <c r="AO858" i="1" s="1"/>
  <c r="AP858" i="1" s="1"/>
  <c r="AQ858" i="1" s="1"/>
  <c r="AR858" i="1" s="1"/>
  <c r="AS858" i="1" s="1"/>
  <c r="AT858" i="1" s="1"/>
  <c r="AU858" i="1" s="1"/>
  <c r="AW413" i="1"/>
  <c r="AV782" i="1"/>
  <c r="AM162" i="1"/>
  <c r="AV694" i="1"/>
  <c r="AN754" i="1"/>
  <c r="AO754" i="1" s="1"/>
  <c r="AP754" i="1" s="1"/>
  <c r="AQ754" i="1" s="1"/>
  <c r="AR754" i="1" s="1"/>
  <c r="AS754" i="1" s="1"/>
  <c r="AT754" i="1" s="1"/>
  <c r="AU754" i="1" s="1"/>
  <c r="AV692" i="1"/>
  <c r="AN701" i="1"/>
  <c r="AO701" i="1" s="1"/>
  <c r="AP701" i="1" s="1"/>
  <c r="AQ701" i="1" s="1"/>
  <c r="AR701" i="1" s="1"/>
  <c r="AS701" i="1" s="1"/>
  <c r="AT701" i="1" s="1"/>
  <c r="AU701" i="1" s="1"/>
  <c r="AV979" i="1"/>
  <c r="AN442" i="1"/>
  <c r="AO442" i="1" s="1"/>
  <c r="AP442" i="1" s="1"/>
  <c r="AQ442" i="1" s="1"/>
  <c r="AR442" i="1" s="1"/>
  <c r="AS442" i="1" s="1"/>
  <c r="AT442" i="1" s="1"/>
  <c r="AU442" i="1" s="1"/>
  <c r="AW164" i="1"/>
  <c r="AL708" i="1"/>
  <c r="AN741" i="1"/>
  <c r="AO741" i="1" s="1"/>
  <c r="AP741" i="1" s="1"/>
  <c r="AQ741" i="1" s="1"/>
  <c r="AR741" i="1" s="1"/>
  <c r="AS741" i="1" s="1"/>
  <c r="AT741" i="1" s="1"/>
  <c r="AU741" i="1" s="1"/>
  <c r="AZ526" i="1"/>
  <c r="AN564" i="1"/>
  <c r="AO564" i="1" s="1"/>
  <c r="AP564" i="1" s="1"/>
  <c r="AQ564" i="1" s="1"/>
  <c r="AR564" i="1" s="1"/>
  <c r="AS564" i="1" s="1"/>
  <c r="AT564" i="1" s="1"/>
  <c r="AU564" i="1" s="1"/>
  <c r="AM1254" i="1"/>
  <c r="AL1219" i="1"/>
  <c r="AM167" i="1"/>
  <c r="AM332" i="1"/>
  <c r="AW448" i="1"/>
  <c r="AV494" i="1"/>
  <c r="AL325" i="1"/>
  <c r="AV721" i="1"/>
  <c r="BA822" i="1"/>
  <c r="BB822" i="1" s="1"/>
  <c r="BC822" i="1" s="1"/>
  <c r="BD822" i="1" s="1"/>
  <c r="BE822" i="1" s="1"/>
  <c r="BF822" i="1" s="1"/>
  <c r="BG822" i="1" s="1"/>
  <c r="BH822" i="1" s="1"/>
  <c r="BA377" i="1"/>
  <c r="BB377" i="1" s="1"/>
  <c r="BC377" i="1" s="1"/>
  <c r="BD377" i="1" s="1"/>
  <c r="BE377" i="1" s="1"/>
  <c r="BF377" i="1" s="1"/>
  <c r="BG377" i="1" s="1"/>
  <c r="BH377" i="1" s="1"/>
  <c r="AL556" i="1"/>
  <c r="AM857" i="1"/>
  <c r="AN566" i="1"/>
  <c r="AO566" i="1" s="1"/>
  <c r="AP566" i="1" s="1"/>
  <c r="AQ566" i="1" s="1"/>
  <c r="AR566" i="1" s="1"/>
  <c r="AS566" i="1" s="1"/>
  <c r="AT566" i="1" s="1"/>
  <c r="AU566" i="1" s="1"/>
  <c r="AV537" i="1"/>
  <c r="AM266" i="1"/>
  <c r="AM387" i="1"/>
  <c r="AN530" i="1"/>
  <c r="AO530" i="1" s="1"/>
  <c r="AP530" i="1" s="1"/>
  <c r="AQ530" i="1" s="1"/>
  <c r="AR530" i="1" s="1"/>
  <c r="AS530" i="1" s="1"/>
  <c r="AT530" i="1" s="1"/>
  <c r="AU530" i="1" s="1"/>
  <c r="AZ798" i="1"/>
  <c r="AN454" i="1"/>
  <c r="AO454" i="1" s="1"/>
  <c r="AP454" i="1" s="1"/>
  <c r="AQ454" i="1" s="1"/>
  <c r="AR454" i="1" s="1"/>
  <c r="AS454" i="1" s="1"/>
  <c r="AT454" i="1" s="1"/>
  <c r="AU454" i="1" s="1"/>
  <c r="AX179" i="1"/>
  <c r="AZ764" i="1" l="1"/>
  <c r="AW20" i="1"/>
  <c r="AN1239" i="1"/>
  <c r="AK778" i="1"/>
  <c r="AN87" i="1"/>
  <c r="AO87" i="1" s="1"/>
  <c r="AP87" i="1" s="1"/>
  <c r="AQ87" i="1" s="1"/>
  <c r="AR87" i="1" s="1"/>
  <c r="AS87" i="1" s="1"/>
  <c r="AT87" i="1" s="1"/>
  <c r="AU87" i="1" s="1"/>
  <c r="AO25" i="1"/>
  <c r="AV275" i="1"/>
  <c r="AN328" i="1"/>
  <c r="AO328" i="1" s="1"/>
  <c r="AP328" i="1" s="1"/>
  <c r="AQ328" i="1" s="1"/>
  <c r="AR328" i="1" s="1"/>
  <c r="AS328" i="1" s="1"/>
  <c r="AT328" i="1" s="1"/>
  <c r="AU328" i="1" s="1"/>
  <c r="BA745" i="1"/>
  <c r="BB745" i="1" s="1"/>
  <c r="BC745" i="1" s="1"/>
  <c r="BD745" i="1" s="1"/>
  <c r="BE745" i="1" s="1"/>
  <c r="BF745" i="1" s="1"/>
  <c r="BG745" i="1" s="1"/>
  <c r="BH745" i="1" s="1"/>
  <c r="AM699" i="1"/>
  <c r="AV353" i="1"/>
  <c r="AN562" i="1"/>
  <c r="AO562" i="1" s="1"/>
  <c r="AP562" i="1" s="1"/>
  <c r="AQ562" i="1" s="1"/>
  <c r="AR562" i="1" s="1"/>
  <c r="AS562" i="1" s="1"/>
  <c r="AT562" i="1" s="1"/>
  <c r="AU562" i="1" s="1"/>
  <c r="AI11" i="1"/>
  <c r="AL22" i="1"/>
  <c r="AY356" i="1"/>
  <c r="AW225" i="1"/>
  <c r="AL558" i="1"/>
  <c r="AV191" i="1"/>
  <c r="AL967" i="1"/>
  <c r="BA768" i="1"/>
  <c r="BB768" i="1" s="1"/>
  <c r="BC768" i="1" s="1"/>
  <c r="BD768" i="1" s="1"/>
  <c r="BE768" i="1" s="1"/>
  <c r="BF768" i="1" s="1"/>
  <c r="BG768" i="1" s="1"/>
  <c r="BH768" i="1" s="1"/>
  <c r="AN269" i="1"/>
  <c r="AO269" i="1" s="1"/>
  <c r="AP269" i="1" s="1"/>
  <c r="AQ269" i="1" s="1"/>
  <c r="AR269" i="1" s="1"/>
  <c r="AS269" i="1" s="1"/>
  <c r="AT269" i="1" s="1"/>
  <c r="AU269" i="1" s="1"/>
  <c r="AV861" i="1"/>
  <c r="AN327" i="1"/>
  <c r="AO327" i="1" s="1"/>
  <c r="AP327" i="1" s="1"/>
  <c r="AQ327" i="1" s="1"/>
  <c r="AR327" i="1" s="1"/>
  <c r="AS327" i="1" s="1"/>
  <c r="AT327" i="1" s="1"/>
  <c r="AU327" i="1" s="1"/>
  <c r="BA665" i="1"/>
  <c r="BB665" i="1" s="1"/>
  <c r="BC665" i="1" s="1"/>
  <c r="BD665" i="1" s="1"/>
  <c r="BE665" i="1" s="1"/>
  <c r="BF665" i="1" s="1"/>
  <c r="BG665" i="1" s="1"/>
  <c r="BH665" i="1" s="1"/>
  <c r="AV722" i="1"/>
  <c r="AL424" i="1"/>
  <c r="AV732" i="1"/>
  <c r="AV982" i="1"/>
  <c r="AW744" i="1"/>
  <c r="AW730" i="1"/>
  <c r="AV726" i="1"/>
  <c r="AM790" i="1"/>
  <c r="AL335" i="1"/>
  <c r="AN1243" i="1"/>
  <c r="AO1243" i="1" s="1"/>
  <c r="AP1243" i="1" s="1"/>
  <c r="AQ1243" i="1" s="1"/>
  <c r="AR1243" i="1" s="1"/>
  <c r="AS1243" i="1" s="1"/>
  <c r="AT1243" i="1" s="1"/>
  <c r="AU1243" i="1" s="1"/>
  <c r="AL749" i="1"/>
  <c r="AL267" i="1"/>
  <c r="AV742" i="1"/>
  <c r="AW1016" i="1"/>
  <c r="AV535" i="1"/>
  <c r="AW497" i="1"/>
  <c r="AL602" i="1"/>
  <c r="AV44" i="1"/>
  <c r="AN550" i="1"/>
  <c r="AO550" i="1" s="1"/>
  <c r="AP550" i="1" s="1"/>
  <c r="AQ550" i="1" s="1"/>
  <c r="AR550" i="1" s="1"/>
  <c r="AS550" i="1" s="1"/>
  <c r="AT550" i="1" s="1"/>
  <c r="AU550" i="1" s="1"/>
  <c r="AW359" i="1"/>
  <c r="AV163" i="1"/>
  <c r="AL145" i="1"/>
  <c r="AM1214" i="1"/>
  <c r="AL452" i="1"/>
  <c r="AN981" i="1"/>
  <c r="AO981" i="1" s="1"/>
  <c r="AP981" i="1" s="1"/>
  <c r="AQ981" i="1" s="1"/>
  <c r="AR981" i="1" s="1"/>
  <c r="AS981" i="1" s="1"/>
  <c r="AT981" i="1" s="1"/>
  <c r="AU981" i="1" s="1"/>
  <c r="BA1045" i="1"/>
  <c r="BB1045" i="1" s="1"/>
  <c r="BC1045" i="1" s="1"/>
  <c r="BD1045" i="1" s="1"/>
  <c r="BE1045" i="1" s="1"/>
  <c r="BF1045" i="1" s="1"/>
  <c r="BG1045" i="1" s="1"/>
  <c r="BH1045" i="1" s="1"/>
  <c r="AV620" i="1"/>
  <c r="AL1221" i="1"/>
  <c r="AN671" i="1"/>
  <c r="AO671" i="1" s="1"/>
  <c r="AP671" i="1" s="1"/>
  <c r="AQ671" i="1" s="1"/>
  <c r="AR671" i="1" s="1"/>
  <c r="AS671" i="1" s="1"/>
  <c r="AT671" i="1" s="1"/>
  <c r="AU671" i="1" s="1"/>
  <c r="AM343" i="1"/>
  <c r="AM340" i="1"/>
  <c r="AM628" i="1"/>
  <c r="AV723" i="1"/>
  <c r="AL323" i="1"/>
  <c r="BA363" i="1"/>
  <c r="BB363" i="1" s="1"/>
  <c r="BC363" i="1" s="1"/>
  <c r="BD363" i="1" s="1"/>
  <c r="BE363" i="1" s="1"/>
  <c r="BF363" i="1" s="1"/>
  <c r="BG363" i="1" s="1"/>
  <c r="BH363" i="1" s="1"/>
  <c r="AN813" i="1"/>
  <c r="AO813" i="1" s="1"/>
  <c r="AP813" i="1" s="1"/>
  <c r="AQ813" i="1" s="1"/>
  <c r="AR813" i="1" s="1"/>
  <c r="AS813" i="1" s="1"/>
  <c r="AT813" i="1" s="1"/>
  <c r="AU813" i="1" s="1"/>
  <c r="AN804" i="1"/>
  <c r="AO804" i="1" s="1"/>
  <c r="AP804" i="1" s="1"/>
  <c r="AQ804" i="1" s="1"/>
  <c r="AR804" i="1" s="1"/>
  <c r="AS804" i="1" s="1"/>
  <c r="AT804" i="1" s="1"/>
  <c r="AU804" i="1" s="1"/>
  <c r="AW570" i="1"/>
  <c r="AL728" i="1"/>
  <c r="AW714" i="1"/>
  <c r="AW457" i="1"/>
  <c r="AN385" i="1"/>
  <c r="AO385" i="1" s="1"/>
  <c r="AP385" i="1" s="1"/>
  <c r="AQ385" i="1" s="1"/>
  <c r="AR385" i="1" s="1"/>
  <c r="AS385" i="1" s="1"/>
  <c r="AT385" i="1" s="1"/>
  <c r="AU385" i="1" s="1"/>
  <c r="AM625" i="1"/>
  <c r="AV531" i="1"/>
  <c r="AV769" i="1"/>
  <c r="AL617" i="1"/>
  <c r="AY177" i="1"/>
  <c r="AN738" i="1"/>
  <c r="AO738" i="1" s="1"/>
  <c r="AP738" i="1" s="1"/>
  <c r="AQ738" i="1" s="1"/>
  <c r="AR738" i="1" s="1"/>
  <c r="AS738" i="1" s="1"/>
  <c r="AT738" i="1" s="1"/>
  <c r="AU738" i="1" s="1"/>
  <c r="AL146" i="1"/>
  <c r="AL808" i="1"/>
  <c r="AL973" i="1"/>
  <c r="AV770" i="1"/>
  <c r="AX825" i="1"/>
  <c r="AN743" i="1"/>
  <c r="AO743" i="1" s="1"/>
  <c r="AP743" i="1" s="1"/>
  <c r="AQ743" i="1" s="1"/>
  <c r="AR743" i="1" s="1"/>
  <c r="AS743" i="1" s="1"/>
  <c r="AT743" i="1" s="1"/>
  <c r="AU743" i="1" s="1"/>
  <c r="AN633" i="1"/>
  <c r="AO633" i="1" s="1"/>
  <c r="AP633" i="1" s="1"/>
  <c r="AQ633" i="1" s="1"/>
  <c r="AR633" i="1" s="1"/>
  <c r="AS633" i="1" s="1"/>
  <c r="AT633" i="1" s="1"/>
  <c r="AU633" i="1" s="1"/>
  <c r="AW1260" i="1"/>
  <c r="AL1235" i="1"/>
  <c r="AV1241" i="1"/>
  <c r="AX540" i="1"/>
  <c r="AL260" i="1"/>
  <c r="AM788" i="1"/>
  <c r="AM561" i="1"/>
  <c r="AW341" i="1"/>
  <c r="AV701" i="1"/>
  <c r="AW702" i="1"/>
  <c r="AV438" i="1"/>
  <c r="AV190" i="1"/>
  <c r="AV750" i="1"/>
  <c r="AW403" i="1"/>
  <c r="AV654" i="1"/>
  <c r="AM605" i="1"/>
  <c r="AN851" i="1"/>
  <c r="AO851" i="1" s="1"/>
  <c r="AP851" i="1" s="1"/>
  <c r="AQ851" i="1" s="1"/>
  <c r="AR851" i="1" s="1"/>
  <c r="AS851" i="1" s="1"/>
  <c r="AT851" i="1" s="1"/>
  <c r="AU851" i="1" s="1"/>
  <c r="AN213" i="1"/>
  <c r="AO213" i="1" s="1"/>
  <c r="AP213" i="1" s="1"/>
  <c r="AQ213" i="1" s="1"/>
  <c r="AR213" i="1" s="1"/>
  <c r="AS213" i="1" s="1"/>
  <c r="AT213" i="1" s="1"/>
  <c r="AU213" i="1" s="1"/>
  <c r="AN710" i="1"/>
  <c r="AO710" i="1" s="1"/>
  <c r="AP710" i="1" s="1"/>
  <c r="AQ710" i="1" s="1"/>
  <c r="AR710" i="1" s="1"/>
  <c r="AS710" i="1" s="1"/>
  <c r="AT710" i="1" s="1"/>
  <c r="AU710" i="1" s="1"/>
  <c r="BA969" i="1"/>
  <c r="BB969" i="1" s="1"/>
  <c r="BC969" i="1" s="1"/>
  <c r="BD969" i="1" s="1"/>
  <c r="BE969" i="1" s="1"/>
  <c r="BF969" i="1" s="1"/>
  <c r="BG969" i="1" s="1"/>
  <c r="BH969" i="1" s="1"/>
  <c r="AL811" i="1"/>
  <c r="AV662" i="1"/>
  <c r="AN698" i="1"/>
  <c r="AO698" i="1" s="1"/>
  <c r="AP698" i="1" s="1"/>
  <c r="AQ698" i="1" s="1"/>
  <c r="AR698" i="1" s="1"/>
  <c r="AS698" i="1" s="1"/>
  <c r="AT698" i="1" s="1"/>
  <c r="AU698" i="1" s="1"/>
  <c r="AL748" i="1"/>
  <c r="AX1026" i="1"/>
  <c r="AN716" i="1"/>
  <c r="AO716" i="1" s="1"/>
  <c r="AP716" i="1" s="1"/>
  <c r="AQ716" i="1" s="1"/>
  <c r="AR716" i="1" s="1"/>
  <c r="AS716" i="1" s="1"/>
  <c r="AT716" i="1" s="1"/>
  <c r="AU716" i="1" s="1"/>
  <c r="BA956" i="1"/>
  <c r="BB956" i="1" s="1"/>
  <c r="BC956" i="1" s="1"/>
  <c r="BD956" i="1" s="1"/>
  <c r="BE956" i="1" s="1"/>
  <c r="BF956" i="1" s="1"/>
  <c r="BG956" i="1" s="1"/>
  <c r="BH956" i="1" s="1"/>
  <c r="AL758" i="1"/>
  <c r="AL1286" i="1"/>
  <c r="AM611" i="1"/>
  <c r="AN746" i="1"/>
  <c r="AO746" i="1" s="1"/>
  <c r="AP746" i="1" s="1"/>
  <c r="AQ746" i="1" s="1"/>
  <c r="AR746" i="1" s="1"/>
  <c r="AS746" i="1" s="1"/>
  <c r="AT746" i="1" s="1"/>
  <c r="AU746" i="1" s="1"/>
  <c r="AM168" i="1"/>
  <c r="AV444" i="1"/>
  <c r="BA176" i="1"/>
  <c r="BB176" i="1" s="1"/>
  <c r="BC176" i="1" s="1"/>
  <c r="BD176" i="1" s="1"/>
  <c r="BE176" i="1" s="1"/>
  <c r="BF176" i="1" s="1"/>
  <c r="BG176" i="1" s="1"/>
  <c r="BH176" i="1" s="1"/>
  <c r="AN349" i="1"/>
  <c r="AO349" i="1" s="1"/>
  <c r="AP349" i="1" s="1"/>
  <c r="AQ349" i="1" s="1"/>
  <c r="AR349" i="1" s="1"/>
  <c r="AS349" i="1" s="1"/>
  <c r="AT349" i="1" s="1"/>
  <c r="AU349" i="1" s="1"/>
  <c r="AM689" i="1"/>
  <c r="AL1246" i="1"/>
  <c r="AV175" i="1"/>
  <c r="AN500" i="1"/>
  <c r="AO500" i="1" s="1"/>
  <c r="AP500" i="1" s="1"/>
  <c r="AQ500" i="1" s="1"/>
  <c r="AR500" i="1" s="1"/>
  <c r="AS500" i="1" s="1"/>
  <c r="AT500" i="1" s="1"/>
  <c r="AU500" i="1" s="1"/>
  <c r="AN736" i="1"/>
  <c r="AO736" i="1" s="1"/>
  <c r="AP736" i="1" s="1"/>
  <c r="AQ736" i="1" s="1"/>
  <c r="AR736" i="1" s="1"/>
  <c r="AS736" i="1" s="1"/>
  <c r="AT736" i="1" s="1"/>
  <c r="AU736" i="1" s="1"/>
  <c r="AW651" i="1"/>
  <c r="AV760" i="1"/>
  <c r="AN495" i="1"/>
  <c r="AO495" i="1" s="1"/>
  <c r="AP495" i="1" s="1"/>
  <c r="AQ495" i="1" s="1"/>
  <c r="AR495" i="1" s="1"/>
  <c r="AS495" i="1" s="1"/>
  <c r="AT495" i="1" s="1"/>
  <c r="AU495" i="1" s="1"/>
  <c r="BA796" i="1"/>
  <c r="BB796" i="1" s="1"/>
  <c r="BC796" i="1" s="1"/>
  <c r="BD796" i="1" s="1"/>
  <c r="BE796" i="1" s="1"/>
  <c r="BF796" i="1" s="1"/>
  <c r="BG796" i="1" s="1"/>
  <c r="BH796" i="1" s="1"/>
  <c r="AV681" i="1"/>
  <c r="AW193" i="1"/>
  <c r="AN456" i="1"/>
  <c r="AO456" i="1" s="1"/>
  <c r="AP456" i="1" s="1"/>
  <c r="AQ456" i="1" s="1"/>
  <c r="AR456" i="1" s="1"/>
  <c r="AS456" i="1" s="1"/>
  <c r="AT456" i="1" s="1"/>
  <c r="AU456" i="1" s="1"/>
  <c r="AV762" i="1"/>
  <c r="AV348" i="1"/>
  <c r="AV1043" i="1"/>
  <c r="AN437" i="1"/>
  <c r="AO437" i="1" s="1"/>
  <c r="AP437" i="1" s="1"/>
  <c r="AQ437" i="1" s="1"/>
  <c r="AR437" i="1" s="1"/>
  <c r="AS437" i="1" s="1"/>
  <c r="AT437" i="1" s="1"/>
  <c r="AU437" i="1" s="1"/>
  <c r="BA358" i="1"/>
  <c r="BB358" i="1" s="1"/>
  <c r="BC358" i="1" s="1"/>
  <c r="BD358" i="1" s="1"/>
  <c r="BE358" i="1" s="1"/>
  <c r="BF358" i="1" s="1"/>
  <c r="BG358" i="1" s="1"/>
  <c r="BH358" i="1" s="1"/>
  <c r="AV528" i="1"/>
  <c r="AN396" i="1"/>
  <c r="AO396" i="1" s="1"/>
  <c r="AP396" i="1" s="1"/>
  <c r="AQ396" i="1" s="1"/>
  <c r="AR396" i="1" s="1"/>
  <c r="AS396" i="1" s="1"/>
  <c r="AT396" i="1" s="1"/>
  <c r="AU396" i="1" s="1"/>
  <c r="AN820" i="1"/>
  <c r="AO820" i="1" s="1"/>
  <c r="AP820" i="1" s="1"/>
  <c r="AQ820" i="1" s="1"/>
  <c r="AR820" i="1" s="1"/>
  <c r="AS820" i="1" s="1"/>
  <c r="AT820" i="1" s="1"/>
  <c r="AU820" i="1" s="1"/>
  <c r="AV174" i="1"/>
  <c r="AM554" i="1"/>
  <c r="AX603" i="1"/>
  <c r="AL1036" i="1"/>
  <c r="AN781" i="1"/>
  <c r="AO781" i="1" s="1"/>
  <c r="AP781" i="1" s="1"/>
  <c r="AQ781" i="1" s="1"/>
  <c r="AR781" i="1" s="1"/>
  <c r="AS781" i="1" s="1"/>
  <c r="AT781" i="1" s="1"/>
  <c r="AU781" i="1" s="1"/>
  <c r="AW645" i="1"/>
  <c r="AY279" i="1"/>
  <c r="AL150" i="1"/>
  <c r="AW719" i="1"/>
  <c r="AV971" i="1"/>
  <c r="BA180" i="1"/>
  <c r="BB180" i="1" s="1"/>
  <c r="BC180" i="1" s="1"/>
  <c r="BD180" i="1" s="1"/>
  <c r="BE180" i="1" s="1"/>
  <c r="BF180" i="1" s="1"/>
  <c r="BG180" i="1" s="1"/>
  <c r="BH180" i="1" s="1"/>
  <c r="AV978" i="1"/>
  <c r="AN740" i="1"/>
  <c r="AO740" i="1" s="1"/>
  <c r="AP740" i="1" s="1"/>
  <c r="AQ740" i="1" s="1"/>
  <c r="AR740" i="1" s="1"/>
  <c r="AS740" i="1" s="1"/>
  <c r="AT740" i="1" s="1"/>
  <c r="AU740" i="1" s="1"/>
  <c r="AM423" i="1"/>
  <c r="AN990" i="1"/>
  <c r="AO990" i="1" s="1"/>
  <c r="AP990" i="1" s="1"/>
  <c r="AQ990" i="1" s="1"/>
  <c r="AR990" i="1" s="1"/>
  <c r="AS990" i="1" s="1"/>
  <c r="AT990" i="1" s="1"/>
  <c r="AU990" i="1" s="1"/>
  <c r="AW850" i="1"/>
  <c r="AV741" i="1"/>
  <c r="AM1270" i="1"/>
  <c r="AN794" i="1"/>
  <c r="AO794" i="1" s="1"/>
  <c r="AP794" i="1" s="1"/>
  <c r="AQ794" i="1" s="1"/>
  <c r="AR794" i="1" s="1"/>
  <c r="AS794" i="1" s="1"/>
  <c r="AT794" i="1" s="1"/>
  <c r="AU794" i="1" s="1"/>
  <c r="AV631" i="1"/>
  <c r="AN783" i="1"/>
  <c r="AO783" i="1" s="1"/>
  <c r="AP783" i="1" s="1"/>
  <c r="AQ783" i="1" s="1"/>
  <c r="AR783" i="1" s="1"/>
  <c r="AS783" i="1" s="1"/>
  <c r="AT783" i="1" s="1"/>
  <c r="AU783" i="1" s="1"/>
  <c r="BA998" i="1"/>
  <c r="BB998" i="1" s="1"/>
  <c r="BC998" i="1" s="1"/>
  <c r="BD998" i="1" s="1"/>
  <c r="BE998" i="1" s="1"/>
  <c r="BF998" i="1" s="1"/>
  <c r="BG998" i="1" s="1"/>
  <c r="BH998" i="1" s="1"/>
  <c r="AM380" i="1"/>
  <c r="AL1258" i="1"/>
  <c r="AN771" i="1"/>
  <c r="AO771" i="1" s="1"/>
  <c r="AP771" i="1" s="1"/>
  <c r="AQ771" i="1" s="1"/>
  <c r="AR771" i="1" s="1"/>
  <c r="AS771" i="1" s="1"/>
  <c r="AT771" i="1" s="1"/>
  <c r="AU771" i="1" s="1"/>
  <c r="AV775" i="1"/>
  <c r="AM658" i="1"/>
  <c r="AM262" i="1"/>
  <c r="AN148" i="1"/>
  <c r="AO148" i="1" s="1"/>
  <c r="AP148" i="1" s="1"/>
  <c r="AQ148" i="1" s="1"/>
  <c r="AR148" i="1" s="1"/>
  <c r="AS148" i="1" s="1"/>
  <c r="AT148" i="1" s="1"/>
  <c r="AU148" i="1" s="1"/>
  <c r="AM1226" i="1"/>
  <c r="AN734" i="1"/>
  <c r="AO734" i="1" s="1"/>
  <c r="AP734" i="1" s="1"/>
  <c r="AQ734" i="1" s="1"/>
  <c r="AR734" i="1" s="1"/>
  <c r="AS734" i="1" s="1"/>
  <c r="AT734" i="1" s="1"/>
  <c r="AU734" i="1" s="1"/>
  <c r="AW616" i="1"/>
  <c r="AM453" i="1"/>
  <c r="AN693" i="1"/>
  <c r="AO693" i="1" s="1"/>
  <c r="AP693" i="1" s="1"/>
  <c r="AQ693" i="1" s="1"/>
  <c r="AR693" i="1" s="1"/>
  <c r="AS693" i="1" s="1"/>
  <c r="AT693" i="1" s="1"/>
  <c r="AU693" i="1" s="1"/>
  <c r="AN675" i="1"/>
  <c r="AO675" i="1" s="1"/>
  <c r="AP675" i="1" s="1"/>
  <c r="AQ675" i="1" s="1"/>
  <c r="AR675" i="1" s="1"/>
  <c r="AS675" i="1" s="1"/>
  <c r="AT675" i="1" s="1"/>
  <c r="AU675" i="1" s="1"/>
  <c r="AV277" i="1"/>
  <c r="AN426" i="1"/>
  <c r="AO426" i="1" s="1"/>
  <c r="AP426" i="1" s="1"/>
  <c r="AQ426" i="1" s="1"/>
  <c r="AR426" i="1" s="1"/>
  <c r="AS426" i="1" s="1"/>
  <c r="AT426" i="1" s="1"/>
  <c r="AU426" i="1" s="1"/>
  <c r="AM1277" i="1"/>
  <c r="AW682" i="1"/>
  <c r="AN445" i="1"/>
  <c r="AO445" i="1" s="1"/>
  <c r="AP445" i="1" s="1"/>
  <c r="AQ445" i="1" s="1"/>
  <c r="AR445" i="1" s="1"/>
  <c r="AS445" i="1" s="1"/>
  <c r="AT445" i="1" s="1"/>
  <c r="AU445" i="1" s="1"/>
  <c r="AV19" i="1"/>
  <c r="AN1283" i="1"/>
  <c r="AO1283" i="1" s="1"/>
  <c r="AP1283" i="1" s="1"/>
  <c r="AQ1283" i="1" s="1"/>
  <c r="AR1283" i="1" s="1"/>
  <c r="AS1283" i="1" s="1"/>
  <c r="AT1283" i="1" s="1"/>
  <c r="AU1283" i="1" s="1"/>
  <c r="AM431" i="1"/>
  <c r="AW412" i="1"/>
  <c r="AW968" i="1"/>
  <c r="AW763" i="1"/>
  <c r="AV711" i="1"/>
  <c r="AV432" i="1"/>
  <c r="AY1019" i="1"/>
  <c r="AW766" i="1"/>
  <c r="AN351" i="1"/>
  <c r="AO351" i="1" s="1"/>
  <c r="AP351" i="1" s="1"/>
  <c r="AQ351" i="1" s="1"/>
  <c r="AR351" i="1" s="1"/>
  <c r="AS351" i="1" s="1"/>
  <c r="AT351" i="1" s="1"/>
  <c r="AU351" i="1" s="1"/>
  <c r="AL1234" i="1"/>
  <c r="AN802" i="1"/>
  <c r="AO802" i="1" s="1"/>
  <c r="AP802" i="1" s="1"/>
  <c r="AQ802" i="1" s="1"/>
  <c r="AR802" i="1" s="1"/>
  <c r="AS802" i="1" s="1"/>
  <c r="AT802" i="1" s="1"/>
  <c r="AU802" i="1" s="1"/>
  <c r="AN147" i="1"/>
  <c r="AO147" i="1" s="1"/>
  <c r="AP147" i="1" s="1"/>
  <c r="AQ147" i="1" s="1"/>
  <c r="AR147" i="1" s="1"/>
  <c r="AS147" i="1" s="1"/>
  <c r="AT147" i="1" s="1"/>
  <c r="AU147" i="1" s="1"/>
  <c r="AL799" i="1"/>
  <c r="BA1017" i="1"/>
  <c r="BB1017" i="1" s="1"/>
  <c r="BC1017" i="1" s="1"/>
  <c r="BD1017" i="1" s="1"/>
  <c r="BE1017" i="1" s="1"/>
  <c r="BF1017" i="1" s="1"/>
  <c r="BG1017" i="1" s="1"/>
  <c r="BH1017" i="1" s="1"/>
  <c r="AM789" i="1"/>
  <c r="AW263" i="1"/>
  <c r="AN683" i="1"/>
  <c r="AO683" i="1" s="1"/>
  <c r="AP683" i="1" s="1"/>
  <c r="AQ683" i="1" s="1"/>
  <c r="AR683" i="1" s="1"/>
  <c r="AS683" i="1" s="1"/>
  <c r="AT683" i="1" s="1"/>
  <c r="AU683" i="1" s="1"/>
  <c r="AN626" i="1"/>
  <c r="AO626" i="1" s="1"/>
  <c r="AP626" i="1" s="1"/>
  <c r="AQ626" i="1" s="1"/>
  <c r="AR626" i="1" s="1"/>
  <c r="AS626" i="1" s="1"/>
  <c r="AT626" i="1" s="1"/>
  <c r="AU626" i="1" s="1"/>
  <c r="AV566" i="1"/>
  <c r="AL1247" i="1"/>
  <c r="AM623" i="1"/>
  <c r="AN814" i="1"/>
  <c r="AO814" i="1" s="1"/>
  <c r="AP814" i="1" s="1"/>
  <c r="AQ814" i="1" s="1"/>
  <c r="AR814" i="1" s="1"/>
  <c r="AS814" i="1" s="1"/>
  <c r="AT814" i="1" s="1"/>
  <c r="AU814" i="1" s="1"/>
  <c r="AN660" i="1"/>
  <c r="AO660" i="1" s="1"/>
  <c r="AP660" i="1" s="1"/>
  <c r="AQ660" i="1" s="1"/>
  <c r="AR660" i="1" s="1"/>
  <c r="AS660" i="1" s="1"/>
  <c r="AT660" i="1" s="1"/>
  <c r="AU660" i="1" s="1"/>
  <c r="AL419" i="1"/>
  <c r="AN1269" i="1"/>
  <c r="AO1269" i="1" s="1"/>
  <c r="AP1269" i="1" s="1"/>
  <c r="AQ1269" i="1" s="1"/>
  <c r="AR1269" i="1" s="1"/>
  <c r="AS1269" i="1" s="1"/>
  <c r="AT1269" i="1" s="1"/>
  <c r="AU1269" i="1" s="1"/>
  <c r="AV641" i="1"/>
  <c r="AV765" i="1"/>
  <c r="AV1031" i="1"/>
  <c r="BA545" i="1"/>
  <c r="BB545" i="1" s="1"/>
  <c r="BC545" i="1" s="1"/>
  <c r="BD545" i="1" s="1"/>
  <c r="BE545" i="1" s="1"/>
  <c r="BF545" i="1" s="1"/>
  <c r="BG545" i="1" s="1"/>
  <c r="BH545" i="1" s="1"/>
  <c r="AN551" i="1"/>
  <c r="AO551" i="1" s="1"/>
  <c r="AP551" i="1" s="1"/>
  <c r="AQ551" i="1" s="1"/>
  <c r="AR551" i="1" s="1"/>
  <c r="AS551" i="1" s="1"/>
  <c r="AT551" i="1" s="1"/>
  <c r="AU551" i="1" s="1"/>
  <c r="AN666" i="1"/>
  <c r="AO666" i="1" s="1"/>
  <c r="AP666" i="1" s="1"/>
  <c r="AQ666" i="1" s="1"/>
  <c r="AR666" i="1" s="1"/>
  <c r="AS666" i="1" s="1"/>
  <c r="AT666" i="1" s="1"/>
  <c r="AU666" i="1" s="1"/>
  <c r="BA653" i="1"/>
  <c r="BB653" i="1" s="1"/>
  <c r="BC653" i="1" s="1"/>
  <c r="BD653" i="1" s="1"/>
  <c r="BE653" i="1" s="1"/>
  <c r="BF653" i="1" s="1"/>
  <c r="BG653" i="1" s="1"/>
  <c r="BH653" i="1" s="1"/>
  <c r="AV785" i="1"/>
  <c r="AV860" i="1"/>
  <c r="BA371" i="1"/>
  <c r="BB371" i="1" s="1"/>
  <c r="BC371" i="1" s="1"/>
  <c r="BD371" i="1" s="1"/>
  <c r="BE371" i="1" s="1"/>
  <c r="BF371" i="1" s="1"/>
  <c r="BG371" i="1" s="1"/>
  <c r="BH371" i="1" s="1"/>
  <c r="BA218" i="1"/>
  <c r="BB218" i="1" s="1"/>
  <c r="BC218" i="1" s="1"/>
  <c r="BD218" i="1" s="1"/>
  <c r="BE218" i="1" s="1"/>
  <c r="BF218" i="1" s="1"/>
  <c r="BG218" i="1" s="1"/>
  <c r="BH218" i="1" s="1"/>
  <c r="AW261" i="1"/>
  <c r="AV776" i="1"/>
  <c r="AL1263" i="1"/>
  <c r="AV572" i="1"/>
  <c r="AV1018" i="1"/>
  <c r="AN352" i="1"/>
  <c r="AO352" i="1" s="1"/>
  <c r="AP352" i="1" s="1"/>
  <c r="AQ352" i="1" s="1"/>
  <c r="AR352" i="1" s="1"/>
  <c r="AS352" i="1" s="1"/>
  <c r="AT352" i="1" s="1"/>
  <c r="AU352" i="1" s="1"/>
  <c r="AL1248" i="1"/>
  <c r="AL818" i="1"/>
  <c r="AV772" i="1"/>
  <c r="AL31" i="1"/>
  <c r="AM793" i="1"/>
  <c r="AV541" i="1"/>
  <c r="AN286" i="1"/>
  <c r="AO286" i="1" s="1"/>
  <c r="AP286" i="1" s="1"/>
  <c r="AQ286" i="1" s="1"/>
  <c r="AR286" i="1" s="1"/>
  <c r="AS286" i="1" s="1"/>
  <c r="AT286" i="1" s="1"/>
  <c r="AU286" i="1" s="1"/>
  <c r="BA220" i="1"/>
  <c r="BB220" i="1" s="1"/>
  <c r="BC220" i="1" s="1"/>
  <c r="BD220" i="1" s="1"/>
  <c r="BE220" i="1" s="1"/>
  <c r="BF220" i="1" s="1"/>
  <c r="BG220" i="1" s="1"/>
  <c r="BH220" i="1" s="1"/>
  <c r="AL607" i="1"/>
  <c r="AV997" i="1"/>
  <c r="AM270" i="1"/>
  <c r="AL610" i="1"/>
  <c r="BA36" i="1"/>
  <c r="BB36" i="1" s="1"/>
  <c r="BC36" i="1" s="1"/>
  <c r="BD36" i="1" s="1"/>
  <c r="BE36" i="1" s="1"/>
  <c r="BF36" i="1" s="1"/>
  <c r="BG36" i="1" s="1"/>
  <c r="BH36" i="1" s="1"/>
  <c r="AN619" i="1"/>
  <c r="AO619" i="1" s="1"/>
  <c r="AP619" i="1" s="1"/>
  <c r="AQ619" i="1" s="1"/>
  <c r="AR619" i="1" s="1"/>
  <c r="AS619" i="1" s="1"/>
  <c r="AT619" i="1" s="1"/>
  <c r="AU619" i="1" s="1"/>
  <c r="AN563" i="1"/>
  <c r="AO563" i="1" s="1"/>
  <c r="AP563" i="1" s="1"/>
  <c r="AQ563" i="1" s="1"/>
  <c r="AR563" i="1" s="1"/>
  <c r="AS563" i="1" s="1"/>
  <c r="AT563" i="1" s="1"/>
  <c r="AU563" i="1" s="1"/>
  <c r="AL669" i="1"/>
  <c r="AY178" i="1"/>
  <c r="AL1288" i="1"/>
  <c r="AZ499" i="1"/>
  <c r="AM428" i="1"/>
  <c r="AM324" i="1"/>
  <c r="AV443" i="1"/>
  <c r="AV680" i="1"/>
  <c r="AV673" i="1"/>
  <c r="AN435" i="1"/>
  <c r="AO435" i="1" s="1"/>
  <c r="AP435" i="1" s="1"/>
  <c r="AQ435" i="1" s="1"/>
  <c r="AR435" i="1" s="1"/>
  <c r="AS435" i="1" s="1"/>
  <c r="AT435" i="1" s="1"/>
  <c r="AU435" i="1" s="1"/>
  <c r="AV21" i="1"/>
  <c r="BA764" i="1" l="1"/>
  <c r="AL778" i="1"/>
  <c r="AM778" i="1" s="1"/>
  <c r="AV87" i="1"/>
  <c r="AV454" i="1"/>
  <c r="AV700" i="1"/>
  <c r="AV352" i="1"/>
  <c r="AV147" i="1"/>
  <c r="AV786" i="1"/>
  <c r="AV660" i="1"/>
  <c r="AW1265" i="1"/>
  <c r="AY724" i="1"/>
  <c r="AN1037" i="1"/>
  <c r="AO1037" i="1" s="1"/>
  <c r="AP1037" i="1" s="1"/>
  <c r="AQ1037" i="1" s="1"/>
  <c r="AR1037" i="1" s="1"/>
  <c r="AS1037" i="1" s="1"/>
  <c r="AT1037" i="1" s="1"/>
  <c r="AU1037" i="1" s="1"/>
  <c r="AV1003" i="1"/>
  <c r="AV530" i="1"/>
  <c r="AV276" i="1"/>
  <c r="AW686" i="1"/>
  <c r="AV1000" i="1"/>
  <c r="AN795" i="1"/>
  <c r="AO795" i="1" s="1"/>
  <c r="AP795" i="1" s="1"/>
  <c r="AQ795" i="1" s="1"/>
  <c r="AR795" i="1" s="1"/>
  <c r="AS795" i="1" s="1"/>
  <c r="AT795" i="1" s="1"/>
  <c r="AU795" i="1" s="1"/>
  <c r="AW37" i="1"/>
  <c r="AM962" i="1"/>
  <c r="AV672" i="1"/>
  <c r="AV1243" i="1"/>
  <c r="AV455" i="1"/>
  <c r="AW827" i="1"/>
  <c r="AM552" i="1"/>
  <c r="AN612" i="1"/>
  <c r="AO612" i="1" s="1"/>
  <c r="AP612" i="1" s="1"/>
  <c r="AQ612" i="1" s="1"/>
  <c r="AR612" i="1" s="1"/>
  <c r="AS612" i="1" s="1"/>
  <c r="AT612" i="1" s="1"/>
  <c r="AU612" i="1" s="1"/>
  <c r="AV705" i="1"/>
  <c r="AV670" i="1"/>
  <c r="AX326" i="1"/>
  <c r="AN803" i="1"/>
  <c r="AO803" i="1" s="1"/>
  <c r="AP803" i="1" s="1"/>
  <c r="AQ803" i="1" s="1"/>
  <c r="AR803" i="1" s="1"/>
  <c r="AS803" i="1" s="1"/>
  <c r="AT803" i="1" s="1"/>
  <c r="AU803" i="1" s="1"/>
  <c r="AY447" i="1"/>
  <c r="AM792" i="1"/>
  <c r="AN819" i="1"/>
  <c r="AO819" i="1" s="1"/>
  <c r="AP819" i="1" s="1"/>
  <c r="AQ819" i="1" s="1"/>
  <c r="AR819" i="1" s="1"/>
  <c r="AS819" i="1" s="1"/>
  <c r="AT819" i="1" s="1"/>
  <c r="AU819" i="1" s="1"/>
  <c r="AN525" i="1"/>
  <c r="AO525" i="1" s="1"/>
  <c r="AP525" i="1" s="1"/>
  <c r="AQ525" i="1" s="1"/>
  <c r="AR525" i="1" s="1"/>
  <c r="AS525" i="1" s="1"/>
  <c r="AT525" i="1" s="1"/>
  <c r="AU525" i="1" s="1"/>
  <c r="AN1254" i="1"/>
  <c r="AO1254" i="1" s="1"/>
  <c r="AP1254" i="1" s="1"/>
  <c r="AQ1254" i="1" s="1"/>
  <c r="AR1254" i="1" s="1"/>
  <c r="AS1254" i="1" s="1"/>
  <c r="AT1254" i="1" s="1"/>
  <c r="AU1254" i="1" s="1"/>
  <c r="AM1038" i="1"/>
  <c r="AM416" i="1"/>
  <c r="AM779" i="1"/>
  <c r="AN964" i="1"/>
  <c r="AO964" i="1" s="1"/>
  <c r="AP964" i="1" s="1"/>
  <c r="AQ964" i="1" s="1"/>
  <c r="AR964" i="1" s="1"/>
  <c r="AS964" i="1" s="1"/>
  <c r="AT964" i="1" s="1"/>
  <c r="AU964" i="1" s="1"/>
  <c r="AY172" i="1"/>
  <c r="AN604" i="1"/>
  <c r="AO604" i="1" s="1"/>
  <c r="AP604" i="1" s="1"/>
  <c r="AQ604" i="1" s="1"/>
  <c r="AR604" i="1" s="1"/>
  <c r="AS604" i="1" s="1"/>
  <c r="AT604" i="1" s="1"/>
  <c r="AU604" i="1" s="1"/>
  <c r="AV149" i="1"/>
  <c r="AN1024" i="1"/>
  <c r="AO1024" i="1" s="1"/>
  <c r="AP1024" i="1" s="1"/>
  <c r="AQ1024" i="1" s="1"/>
  <c r="AR1024" i="1" s="1"/>
  <c r="AS1024" i="1" s="1"/>
  <c r="AT1024" i="1" s="1"/>
  <c r="AU1024" i="1" s="1"/>
  <c r="AV347" i="1"/>
  <c r="AW188" i="1"/>
  <c r="AV751" i="1"/>
  <c r="AV1211" i="1"/>
  <c r="AW721" i="1"/>
  <c r="AY179" i="1"/>
  <c r="AM810" i="1"/>
  <c r="AN800" i="1"/>
  <c r="AO800" i="1" s="1"/>
  <c r="AP800" i="1" s="1"/>
  <c r="AQ800" i="1" s="1"/>
  <c r="AR800" i="1" s="1"/>
  <c r="AS800" i="1" s="1"/>
  <c r="AT800" i="1" s="1"/>
  <c r="AU800" i="1" s="1"/>
  <c r="AV851" i="1"/>
  <c r="AM659" i="1"/>
  <c r="AN211" i="1"/>
  <c r="AO211" i="1" s="1"/>
  <c r="AP211" i="1" s="1"/>
  <c r="AQ211" i="1" s="1"/>
  <c r="AR211" i="1" s="1"/>
  <c r="AS211" i="1" s="1"/>
  <c r="AT211" i="1" s="1"/>
  <c r="AU211" i="1" s="1"/>
  <c r="AV642" i="1"/>
  <c r="AW663" i="1"/>
  <c r="AM816" i="1"/>
  <c r="AV679" i="1"/>
  <c r="AM1022" i="1"/>
  <c r="AM975" i="1"/>
  <c r="AW773" i="1"/>
  <c r="AM708" i="1"/>
  <c r="AN970" i="1"/>
  <c r="AO970" i="1" s="1"/>
  <c r="AP970" i="1" s="1"/>
  <c r="AQ970" i="1" s="1"/>
  <c r="AR970" i="1" s="1"/>
  <c r="AS970" i="1" s="1"/>
  <c r="AT970" i="1" s="1"/>
  <c r="AU970" i="1" s="1"/>
  <c r="AW644" i="1"/>
  <c r="AN1009" i="1"/>
  <c r="AO1009" i="1" s="1"/>
  <c r="AP1009" i="1" s="1"/>
  <c r="AQ1009" i="1" s="1"/>
  <c r="AR1009" i="1" s="1"/>
  <c r="AS1009" i="1" s="1"/>
  <c r="AT1009" i="1" s="1"/>
  <c r="AU1009" i="1" s="1"/>
  <c r="AV496" i="1"/>
  <c r="AX413" i="1"/>
  <c r="AW712" i="1"/>
  <c r="AN189" i="1"/>
  <c r="AO189" i="1" s="1"/>
  <c r="AP189" i="1" s="1"/>
  <c r="AQ189" i="1" s="1"/>
  <c r="AR189" i="1" s="1"/>
  <c r="AS189" i="1" s="1"/>
  <c r="AT189" i="1" s="1"/>
  <c r="AU189" i="1" s="1"/>
  <c r="AV442" i="1"/>
  <c r="AN815" i="1"/>
  <c r="AO815" i="1" s="1"/>
  <c r="AP815" i="1" s="1"/>
  <c r="AQ815" i="1" s="1"/>
  <c r="AR815" i="1" s="1"/>
  <c r="AS815" i="1" s="1"/>
  <c r="AT815" i="1" s="1"/>
  <c r="AU815" i="1" s="1"/>
  <c r="AV734" i="1"/>
  <c r="AW434" i="1"/>
  <c r="AX448" i="1"/>
  <c r="AW632" i="1"/>
  <c r="AV661" i="1"/>
  <c r="AN664" i="1"/>
  <c r="AO664" i="1" s="1"/>
  <c r="AP664" i="1" s="1"/>
  <c r="AQ664" i="1" s="1"/>
  <c r="AR664" i="1" s="1"/>
  <c r="AS664" i="1" s="1"/>
  <c r="AT664" i="1" s="1"/>
  <c r="AU664" i="1" s="1"/>
  <c r="AN339" i="1"/>
  <c r="AO339" i="1" s="1"/>
  <c r="AP339" i="1" s="1"/>
  <c r="AQ339" i="1" s="1"/>
  <c r="AR339" i="1" s="1"/>
  <c r="AS339" i="1" s="1"/>
  <c r="AT339" i="1" s="1"/>
  <c r="AU339" i="1" s="1"/>
  <c r="AV435" i="1"/>
  <c r="AV538" i="1"/>
  <c r="AV683" i="1"/>
  <c r="AV1274" i="1"/>
  <c r="AW569" i="1"/>
  <c r="AM958" i="1"/>
  <c r="AM1287" i="1"/>
  <c r="AM629" i="1"/>
  <c r="AM823" i="1"/>
  <c r="AX164" i="1"/>
  <c r="AN332" i="1"/>
  <c r="AO332" i="1" s="1"/>
  <c r="AP332" i="1" s="1"/>
  <c r="AQ332" i="1" s="1"/>
  <c r="AR332" i="1" s="1"/>
  <c r="AS332" i="1" s="1"/>
  <c r="AT332" i="1" s="1"/>
  <c r="AU332" i="1" s="1"/>
  <c r="AN274" i="1"/>
  <c r="AO274" i="1" s="1"/>
  <c r="AP274" i="1" s="1"/>
  <c r="AQ274" i="1" s="1"/>
  <c r="AR274" i="1" s="1"/>
  <c r="AS274" i="1" s="1"/>
  <c r="AT274" i="1" s="1"/>
  <c r="AU274" i="1" s="1"/>
  <c r="AM557" i="1"/>
  <c r="AW306" i="1"/>
  <c r="AM805" i="1"/>
  <c r="AN266" i="1"/>
  <c r="AO266" i="1" s="1"/>
  <c r="AP266" i="1" s="1"/>
  <c r="AQ266" i="1" s="1"/>
  <c r="AR266" i="1" s="1"/>
  <c r="AS266" i="1" s="1"/>
  <c r="AT266" i="1" s="1"/>
  <c r="AU266" i="1" s="1"/>
  <c r="AN418" i="1"/>
  <c r="AO418" i="1" s="1"/>
  <c r="AP418" i="1" s="1"/>
  <c r="AQ418" i="1" s="1"/>
  <c r="AR418" i="1" s="1"/>
  <c r="AS418" i="1" s="1"/>
  <c r="AT418" i="1" s="1"/>
  <c r="AU418" i="1" s="1"/>
  <c r="AN162" i="1"/>
  <c r="AO162" i="1" s="1"/>
  <c r="AP162" i="1" s="1"/>
  <c r="AQ162" i="1" s="1"/>
  <c r="AR162" i="1" s="1"/>
  <c r="AS162" i="1" s="1"/>
  <c r="AT162" i="1" s="1"/>
  <c r="AU162" i="1" s="1"/>
  <c r="AM984" i="1"/>
  <c r="AV493" i="1"/>
  <c r="AM718" i="1"/>
  <c r="AN729" i="1"/>
  <c r="AO729" i="1" s="1"/>
  <c r="AP729" i="1" s="1"/>
  <c r="AQ729" i="1" s="1"/>
  <c r="AR729" i="1" s="1"/>
  <c r="AS729" i="1" s="1"/>
  <c r="AT729" i="1" s="1"/>
  <c r="AU729" i="1" s="1"/>
  <c r="AV985" i="1"/>
  <c r="AW1039" i="1"/>
  <c r="AV713" i="1"/>
  <c r="AW635" i="1"/>
  <c r="AV992" i="1"/>
  <c r="AV753" i="1"/>
  <c r="AW752" i="1"/>
  <c r="AN688" i="1"/>
  <c r="AO688" i="1" s="1"/>
  <c r="AP688" i="1" s="1"/>
  <c r="AQ688" i="1" s="1"/>
  <c r="AR688" i="1" s="1"/>
  <c r="AS688" i="1" s="1"/>
  <c r="AT688" i="1" s="1"/>
  <c r="AU688" i="1" s="1"/>
  <c r="AW756" i="1"/>
  <c r="AY503" i="1"/>
  <c r="AV502" i="1"/>
  <c r="AW1223" i="1"/>
  <c r="AM739" i="1"/>
  <c r="AM559" i="1"/>
  <c r="AN801" i="1"/>
  <c r="AO801" i="1" s="1"/>
  <c r="AP801" i="1" s="1"/>
  <c r="AQ801" i="1" s="1"/>
  <c r="AR801" i="1" s="1"/>
  <c r="AS801" i="1" s="1"/>
  <c r="AT801" i="1" s="1"/>
  <c r="AU801" i="1" s="1"/>
  <c r="AV563" i="1"/>
  <c r="AN167" i="1"/>
  <c r="AO167" i="1" s="1"/>
  <c r="AP167" i="1" s="1"/>
  <c r="AQ167" i="1" s="1"/>
  <c r="AR167" i="1" s="1"/>
  <c r="AS167" i="1" s="1"/>
  <c r="AT167" i="1" s="1"/>
  <c r="AU167" i="1" s="1"/>
  <c r="AW715" i="1"/>
  <c r="AM425" i="1"/>
  <c r="AN809" i="1"/>
  <c r="AO809" i="1" s="1"/>
  <c r="AP809" i="1" s="1"/>
  <c r="AQ809" i="1" s="1"/>
  <c r="AR809" i="1" s="1"/>
  <c r="AS809" i="1" s="1"/>
  <c r="AT809" i="1" s="1"/>
  <c r="AU809" i="1" s="1"/>
  <c r="AY685" i="1"/>
  <c r="AV675" i="1"/>
  <c r="AM546" i="1"/>
  <c r="AM826" i="1"/>
  <c r="AV534" i="1"/>
  <c r="AM14" i="1"/>
  <c r="AV446" i="1"/>
  <c r="AN988" i="1"/>
  <c r="AO988" i="1" s="1"/>
  <c r="AP988" i="1" s="1"/>
  <c r="AQ988" i="1" s="1"/>
  <c r="AR988" i="1" s="1"/>
  <c r="AS988" i="1" s="1"/>
  <c r="AT988" i="1" s="1"/>
  <c r="AU988" i="1" s="1"/>
  <c r="AW494" i="1"/>
  <c r="AX330" i="1"/>
  <c r="AM668" i="1"/>
  <c r="AN560" i="1"/>
  <c r="AO560" i="1" s="1"/>
  <c r="AP560" i="1" s="1"/>
  <c r="AQ560" i="1" s="1"/>
  <c r="AR560" i="1" s="1"/>
  <c r="AS560" i="1" s="1"/>
  <c r="AT560" i="1" s="1"/>
  <c r="AU560" i="1" s="1"/>
  <c r="AM678" i="1"/>
  <c r="AN613" i="1"/>
  <c r="AO613" i="1" s="1"/>
  <c r="AP613" i="1" s="1"/>
  <c r="AQ613" i="1" s="1"/>
  <c r="AR613" i="1" s="1"/>
  <c r="AS613" i="1" s="1"/>
  <c r="AT613" i="1" s="1"/>
  <c r="AU613" i="1" s="1"/>
  <c r="AV166" i="1"/>
  <c r="AV780" i="1"/>
  <c r="AM1229" i="1"/>
  <c r="AV458" i="1"/>
  <c r="AM976" i="1"/>
  <c r="AM401" i="1"/>
  <c r="AV754" i="1"/>
  <c r="AW994" i="1"/>
  <c r="AM325" i="1"/>
  <c r="AW322" i="1"/>
  <c r="AW537" i="1"/>
  <c r="AV690" i="1"/>
  <c r="AV1010" i="1"/>
  <c r="BA526" i="1"/>
  <c r="BB526" i="1" s="1"/>
  <c r="BC526" i="1" s="1"/>
  <c r="BD526" i="1" s="1"/>
  <c r="BE526" i="1" s="1"/>
  <c r="BF526" i="1" s="1"/>
  <c r="BG526" i="1" s="1"/>
  <c r="BH526" i="1" s="1"/>
  <c r="BA812" i="1"/>
  <c r="BB812" i="1" s="1"/>
  <c r="BC812" i="1" s="1"/>
  <c r="BD812" i="1" s="1"/>
  <c r="BE812" i="1" s="1"/>
  <c r="BF812" i="1" s="1"/>
  <c r="BG812" i="1" s="1"/>
  <c r="BH812" i="1" s="1"/>
  <c r="AX20" i="1"/>
  <c r="AX639" i="1"/>
  <c r="AN272" i="1"/>
  <c r="AO272" i="1" s="1"/>
  <c r="AP272" i="1" s="1"/>
  <c r="AQ272" i="1" s="1"/>
  <c r="AR272" i="1" s="1"/>
  <c r="AS272" i="1" s="1"/>
  <c r="AT272" i="1" s="1"/>
  <c r="AU272" i="1" s="1"/>
  <c r="AM1249" i="1"/>
  <c r="AV674" i="1"/>
  <c r="AV676" i="1"/>
  <c r="AW345" i="1"/>
  <c r="AW706" i="1"/>
  <c r="AW720" i="1"/>
  <c r="AV740" i="1"/>
  <c r="AX151" i="1"/>
  <c r="AW85" i="1"/>
  <c r="AW264" i="1"/>
  <c r="AM824" i="1"/>
  <c r="AV647" i="1"/>
  <c r="AV858" i="1"/>
  <c r="AN28" i="1"/>
  <c r="AO28" i="1" s="1"/>
  <c r="AP28" i="1" s="1"/>
  <c r="AQ28" i="1" s="1"/>
  <c r="AR28" i="1" s="1"/>
  <c r="AS28" i="1" s="1"/>
  <c r="AT28" i="1" s="1"/>
  <c r="AU28" i="1" s="1"/>
  <c r="AX974" i="1"/>
  <c r="AV385" i="1"/>
  <c r="AW355" i="1"/>
  <c r="AW979" i="1"/>
  <c r="AV759" i="1"/>
  <c r="AX614" i="1"/>
  <c r="AM1219" i="1"/>
  <c r="AV761" i="1"/>
  <c r="AN429" i="1"/>
  <c r="AO429" i="1" s="1"/>
  <c r="AP429" i="1" s="1"/>
  <c r="AQ429" i="1" s="1"/>
  <c r="AR429" i="1" s="1"/>
  <c r="AS429" i="1" s="1"/>
  <c r="AT429" i="1" s="1"/>
  <c r="AU429" i="1" s="1"/>
  <c r="AX821" i="1"/>
  <c r="AN806" i="1"/>
  <c r="AO806" i="1" s="1"/>
  <c r="AP806" i="1" s="1"/>
  <c r="AQ806" i="1" s="1"/>
  <c r="AR806" i="1" s="1"/>
  <c r="AS806" i="1" s="1"/>
  <c r="AT806" i="1" s="1"/>
  <c r="AU806" i="1" s="1"/>
  <c r="AN387" i="1"/>
  <c r="AO387" i="1" s="1"/>
  <c r="AP387" i="1" s="1"/>
  <c r="AQ387" i="1" s="1"/>
  <c r="AR387" i="1" s="1"/>
  <c r="AS387" i="1" s="1"/>
  <c r="AT387" i="1" s="1"/>
  <c r="AU387" i="1" s="1"/>
  <c r="AV553" i="1"/>
  <c r="AN709" i="1"/>
  <c r="AO709" i="1" s="1"/>
  <c r="AP709" i="1" s="1"/>
  <c r="AQ709" i="1" s="1"/>
  <c r="AR709" i="1" s="1"/>
  <c r="AS709" i="1" s="1"/>
  <c r="AT709" i="1" s="1"/>
  <c r="AU709" i="1" s="1"/>
  <c r="AW782" i="1"/>
  <c r="AV733" i="1"/>
  <c r="AN165" i="1"/>
  <c r="AO165" i="1" s="1"/>
  <c r="AP165" i="1" s="1"/>
  <c r="AQ165" i="1" s="1"/>
  <c r="AR165" i="1" s="1"/>
  <c r="AS165" i="1" s="1"/>
  <c r="AT165" i="1" s="1"/>
  <c r="AU165" i="1" s="1"/>
  <c r="AM422" i="1"/>
  <c r="AN329" i="1"/>
  <c r="AO329" i="1" s="1"/>
  <c r="AP329" i="1" s="1"/>
  <c r="AQ329" i="1" s="1"/>
  <c r="AR329" i="1" s="1"/>
  <c r="AS329" i="1" s="1"/>
  <c r="AT329" i="1" s="1"/>
  <c r="AU329" i="1" s="1"/>
  <c r="AN383" i="1"/>
  <c r="AO383" i="1" s="1"/>
  <c r="AP383" i="1" s="1"/>
  <c r="AQ383" i="1" s="1"/>
  <c r="AR383" i="1" s="1"/>
  <c r="AS383" i="1" s="1"/>
  <c r="AT383" i="1" s="1"/>
  <c r="AU383" i="1" s="1"/>
  <c r="AW650" i="1"/>
  <c r="AW273" i="1"/>
  <c r="AW755" i="1"/>
  <c r="AV784" i="1"/>
  <c r="AV783" i="1"/>
  <c r="AX84" i="1"/>
  <c r="AV213" i="1"/>
  <c r="AV738" i="1"/>
  <c r="AN1251" i="1"/>
  <c r="AO1251" i="1" s="1"/>
  <c r="AP1251" i="1" s="1"/>
  <c r="AQ1251" i="1" s="1"/>
  <c r="AR1251" i="1" s="1"/>
  <c r="AS1251" i="1" s="1"/>
  <c r="AT1251" i="1" s="1"/>
  <c r="AU1251" i="1" s="1"/>
  <c r="AW694" i="1"/>
  <c r="AN210" i="1"/>
  <c r="AO210" i="1" s="1"/>
  <c r="AP210" i="1" s="1"/>
  <c r="AQ210" i="1" s="1"/>
  <c r="AR210" i="1" s="1"/>
  <c r="AS210" i="1" s="1"/>
  <c r="AT210" i="1" s="1"/>
  <c r="AU210" i="1" s="1"/>
  <c r="AW692" i="1"/>
  <c r="AM409" i="1"/>
  <c r="AN1217" i="1"/>
  <c r="AO1217" i="1" s="1"/>
  <c r="AP1217" i="1" s="1"/>
  <c r="AQ1217" i="1" s="1"/>
  <c r="AR1217" i="1" s="1"/>
  <c r="AS1217" i="1" s="1"/>
  <c r="AT1217" i="1" s="1"/>
  <c r="AU1217" i="1" s="1"/>
  <c r="AV549" i="1"/>
  <c r="AN857" i="1"/>
  <c r="AO857" i="1" s="1"/>
  <c r="AP857" i="1" s="1"/>
  <c r="AQ857" i="1" s="1"/>
  <c r="AR857" i="1" s="1"/>
  <c r="AS857" i="1" s="1"/>
  <c r="AT857" i="1" s="1"/>
  <c r="AU857" i="1" s="1"/>
  <c r="AX547" i="1"/>
  <c r="AV691" i="1"/>
  <c r="AV743" i="1"/>
  <c r="AW43" i="1"/>
  <c r="AM622" i="1"/>
  <c r="BA397" i="1"/>
  <c r="BB397" i="1" s="1"/>
  <c r="BC397" i="1" s="1"/>
  <c r="BD397" i="1" s="1"/>
  <c r="BE397" i="1" s="1"/>
  <c r="BF397" i="1" s="1"/>
  <c r="BG397" i="1" s="1"/>
  <c r="BH397" i="1" s="1"/>
  <c r="AM987" i="1"/>
  <c r="AW695" i="1"/>
  <c r="AN791" i="1"/>
  <c r="AO791" i="1" s="1"/>
  <c r="AP791" i="1" s="1"/>
  <c r="AQ791" i="1" s="1"/>
  <c r="AR791" i="1" s="1"/>
  <c r="AS791" i="1" s="1"/>
  <c r="AT791" i="1" s="1"/>
  <c r="AU791" i="1" s="1"/>
  <c r="AM556" i="1"/>
  <c r="AX12" i="1"/>
  <c r="AW704" i="1"/>
  <c r="AV564" i="1"/>
  <c r="AV548" i="1"/>
  <c r="AW1028" i="1"/>
  <c r="AN606" i="1"/>
  <c r="AO606" i="1" s="1"/>
  <c r="AP606" i="1" s="1"/>
  <c r="AQ606" i="1" s="1"/>
  <c r="AR606" i="1" s="1"/>
  <c r="AS606" i="1" s="1"/>
  <c r="AT606" i="1" s="1"/>
  <c r="AU606" i="1" s="1"/>
  <c r="AM608" i="1"/>
  <c r="AV638" i="1"/>
  <c r="AV746" i="1"/>
  <c r="BA798" i="1"/>
  <c r="BB798" i="1" s="1"/>
  <c r="BC798" i="1" s="1"/>
  <c r="BD798" i="1" s="1"/>
  <c r="BE798" i="1" s="1"/>
  <c r="BF798" i="1" s="1"/>
  <c r="BG798" i="1" s="1"/>
  <c r="BH798" i="1" s="1"/>
  <c r="AN960" i="1"/>
  <c r="AO960" i="1" s="1"/>
  <c r="AP960" i="1" s="1"/>
  <c r="AQ960" i="1" s="1"/>
  <c r="AR960" i="1" s="1"/>
  <c r="AS960" i="1" s="1"/>
  <c r="AT960" i="1" s="1"/>
  <c r="AU960" i="1" s="1"/>
  <c r="AN173" i="1"/>
  <c r="AO173" i="1" s="1"/>
  <c r="AP173" i="1" s="1"/>
  <c r="AQ173" i="1" s="1"/>
  <c r="AR173" i="1" s="1"/>
  <c r="AS173" i="1" s="1"/>
  <c r="AT173" i="1" s="1"/>
  <c r="AU173" i="1" s="1"/>
  <c r="AM1231" i="1"/>
  <c r="AW648" i="1"/>
  <c r="BB764" i="1" l="1"/>
  <c r="BC764" i="1" s="1"/>
  <c r="BD764" i="1" s="1"/>
  <c r="BE764" i="1" s="1"/>
  <c r="BF764" i="1" s="1"/>
  <c r="BG764" i="1" s="1"/>
  <c r="BH764" i="1" s="1"/>
  <c r="AW87" i="1"/>
  <c r="AO1239" i="1"/>
  <c r="AV606" i="1"/>
  <c r="AN778" i="1"/>
  <c r="AP25" i="1"/>
  <c r="AW535" i="1"/>
  <c r="AW1241" i="1"/>
  <c r="AV990" i="1"/>
  <c r="AM267" i="1"/>
  <c r="AX193" i="1"/>
  <c r="AZ1019" i="1"/>
  <c r="AW860" i="1"/>
  <c r="AN790" i="1"/>
  <c r="AO790" i="1" s="1"/>
  <c r="AP790" i="1" s="1"/>
  <c r="AQ790" i="1" s="1"/>
  <c r="AR790" i="1" s="1"/>
  <c r="AS790" i="1" s="1"/>
  <c r="AT790" i="1" s="1"/>
  <c r="AU790" i="1" s="1"/>
  <c r="AM748" i="1"/>
  <c r="AV269" i="1"/>
  <c r="AW531" i="1"/>
  <c r="AV666" i="1"/>
  <c r="AN262" i="1"/>
  <c r="AO262" i="1" s="1"/>
  <c r="AP262" i="1" s="1"/>
  <c r="AQ262" i="1" s="1"/>
  <c r="AR262" i="1" s="1"/>
  <c r="AS262" i="1" s="1"/>
  <c r="AT262" i="1" s="1"/>
  <c r="AU262" i="1" s="1"/>
  <c r="AV349" i="1"/>
  <c r="AW722" i="1"/>
  <c r="AW175" i="1"/>
  <c r="AZ279" i="1"/>
  <c r="AV794" i="1"/>
  <c r="AN625" i="1"/>
  <c r="AO625" i="1" s="1"/>
  <c r="AP625" i="1" s="1"/>
  <c r="AQ625" i="1" s="1"/>
  <c r="AR625" i="1" s="1"/>
  <c r="AS625" i="1" s="1"/>
  <c r="AT625" i="1" s="1"/>
  <c r="AU625" i="1" s="1"/>
  <c r="AZ177" i="1"/>
  <c r="AV327" i="1"/>
  <c r="AX651" i="1"/>
  <c r="AW732" i="1"/>
  <c r="AX645" i="1"/>
  <c r="AM1263" i="1"/>
  <c r="AW750" i="1"/>
  <c r="AX225" i="1"/>
  <c r="AY1026" i="1"/>
  <c r="AX403" i="1"/>
  <c r="AX719" i="1"/>
  <c r="AM967" i="1"/>
  <c r="AM749" i="1"/>
  <c r="AW44" i="1"/>
  <c r="AM607" i="1"/>
  <c r="AX702" i="1"/>
  <c r="AM31" i="1"/>
  <c r="AM758" i="1"/>
  <c r="AN431" i="1"/>
  <c r="AO431" i="1" s="1"/>
  <c r="AP431" i="1" s="1"/>
  <c r="AQ431" i="1" s="1"/>
  <c r="AR431" i="1" s="1"/>
  <c r="AS431" i="1" s="1"/>
  <c r="AT431" i="1" s="1"/>
  <c r="AU431" i="1" s="1"/>
  <c r="AW770" i="1"/>
  <c r="AV495" i="1"/>
  <c r="AW726" i="1"/>
  <c r="AX850" i="1"/>
  <c r="AW723" i="1"/>
  <c r="AW191" i="1"/>
  <c r="AM818" i="1"/>
  <c r="AM260" i="1"/>
  <c r="AM973" i="1"/>
  <c r="AW997" i="1"/>
  <c r="AW772" i="1"/>
  <c r="AW444" i="1"/>
  <c r="AN324" i="1"/>
  <c r="AO324" i="1" s="1"/>
  <c r="AP324" i="1" s="1"/>
  <c r="AQ324" i="1" s="1"/>
  <c r="AR324" i="1" s="1"/>
  <c r="AS324" i="1" s="1"/>
  <c r="AT324" i="1" s="1"/>
  <c r="AU324" i="1" s="1"/>
  <c r="AW971" i="1"/>
  <c r="AM335" i="1"/>
  <c r="AW541" i="1"/>
  <c r="AW978" i="1"/>
  <c r="AV964" i="1"/>
  <c r="AM811" i="1"/>
  <c r="AV710" i="1"/>
  <c r="AM1234" i="1"/>
  <c r="AN658" i="1"/>
  <c r="AO658" i="1" s="1"/>
  <c r="AP658" i="1" s="1"/>
  <c r="AQ658" i="1" s="1"/>
  <c r="AR658" i="1" s="1"/>
  <c r="AS658" i="1" s="1"/>
  <c r="AT658" i="1" s="1"/>
  <c r="AU658" i="1" s="1"/>
  <c r="AW631" i="1"/>
  <c r="AX263" i="1"/>
  <c r="AN699" i="1"/>
  <c r="AO699" i="1" s="1"/>
  <c r="AP699" i="1" s="1"/>
  <c r="AQ699" i="1" s="1"/>
  <c r="AR699" i="1" s="1"/>
  <c r="AS699" i="1" s="1"/>
  <c r="AT699" i="1" s="1"/>
  <c r="AU699" i="1" s="1"/>
  <c r="AX766" i="1"/>
  <c r="AX1260" i="1"/>
  <c r="AX412" i="1"/>
  <c r="AX616" i="1"/>
  <c r="AV626" i="1"/>
  <c r="AM145" i="1"/>
  <c r="AJ11" i="1"/>
  <c r="AN788" i="1"/>
  <c r="AO788" i="1" s="1"/>
  <c r="AP788" i="1" s="1"/>
  <c r="AQ788" i="1" s="1"/>
  <c r="AR788" i="1" s="1"/>
  <c r="AS788" i="1" s="1"/>
  <c r="AT788" i="1" s="1"/>
  <c r="AU788" i="1" s="1"/>
  <c r="AZ178" i="1"/>
  <c r="AV189" i="1"/>
  <c r="AW528" i="1"/>
  <c r="AV445" i="1"/>
  <c r="AW620" i="1"/>
  <c r="AW432" i="1"/>
  <c r="AX457" i="1"/>
  <c r="AW1043" i="1"/>
  <c r="AW275" i="1"/>
  <c r="AV981" i="1"/>
  <c r="AM799" i="1"/>
  <c r="AX87" i="1"/>
  <c r="AV328" i="1"/>
  <c r="AV426" i="1"/>
  <c r="AN689" i="1"/>
  <c r="AO689" i="1" s="1"/>
  <c r="AP689" i="1" s="1"/>
  <c r="AQ689" i="1" s="1"/>
  <c r="AR689" i="1" s="1"/>
  <c r="AS689" i="1" s="1"/>
  <c r="AT689" i="1" s="1"/>
  <c r="AU689" i="1" s="1"/>
  <c r="BA499" i="1"/>
  <c r="BB499" i="1" s="1"/>
  <c r="BC499" i="1" s="1"/>
  <c r="BD499" i="1" s="1"/>
  <c r="BE499" i="1" s="1"/>
  <c r="BF499" i="1" s="1"/>
  <c r="BG499" i="1" s="1"/>
  <c r="BH499" i="1" s="1"/>
  <c r="AM1246" i="1"/>
  <c r="AN1226" i="1"/>
  <c r="AO1226" i="1" s="1"/>
  <c r="AP1226" i="1" s="1"/>
  <c r="AQ1226" i="1" s="1"/>
  <c r="AR1226" i="1" s="1"/>
  <c r="AS1226" i="1" s="1"/>
  <c r="AT1226" i="1" s="1"/>
  <c r="AU1226" i="1" s="1"/>
  <c r="AV619" i="1"/>
  <c r="AM1221" i="1"/>
  <c r="AZ356" i="1"/>
  <c r="AM1286" i="1"/>
  <c r="AV437" i="1"/>
  <c r="AV698" i="1"/>
  <c r="AW1031" i="1"/>
  <c r="AV771" i="1"/>
  <c r="AX570" i="1"/>
  <c r="AM146" i="1"/>
  <c r="AN789" i="1"/>
  <c r="AO789" i="1" s="1"/>
  <c r="AP789" i="1" s="1"/>
  <c r="AQ789" i="1" s="1"/>
  <c r="AR789" i="1" s="1"/>
  <c r="AS789" i="1" s="1"/>
  <c r="AT789" i="1" s="1"/>
  <c r="AU789" i="1" s="1"/>
  <c r="AW566" i="1"/>
  <c r="AW673" i="1"/>
  <c r="AW438" i="1"/>
  <c r="AV671" i="1"/>
  <c r="AV162" i="1"/>
  <c r="AN453" i="1"/>
  <c r="AO453" i="1" s="1"/>
  <c r="AP453" i="1" s="1"/>
  <c r="AQ453" i="1" s="1"/>
  <c r="AR453" i="1" s="1"/>
  <c r="AS453" i="1" s="1"/>
  <c r="AT453" i="1" s="1"/>
  <c r="AU453" i="1" s="1"/>
  <c r="AN1214" i="1"/>
  <c r="AO1214" i="1" s="1"/>
  <c r="AP1214" i="1" s="1"/>
  <c r="AQ1214" i="1" s="1"/>
  <c r="AR1214" i="1" s="1"/>
  <c r="AS1214" i="1" s="1"/>
  <c r="AT1214" i="1" s="1"/>
  <c r="AU1214" i="1" s="1"/>
  <c r="AW680" i="1"/>
  <c r="AN270" i="1"/>
  <c r="AO270" i="1" s="1"/>
  <c r="AP270" i="1" s="1"/>
  <c r="AQ270" i="1" s="1"/>
  <c r="AR270" i="1" s="1"/>
  <c r="AS270" i="1" s="1"/>
  <c r="AT270" i="1" s="1"/>
  <c r="AU270" i="1" s="1"/>
  <c r="AV351" i="1"/>
  <c r="AX1016" i="1"/>
  <c r="AW711" i="1"/>
  <c r="AW760" i="1"/>
  <c r="AV633" i="1"/>
  <c r="AN343" i="1"/>
  <c r="AO343" i="1" s="1"/>
  <c r="AP343" i="1" s="1"/>
  <c r="AQ343" i="1" s="1"/>
  <c r="AR343" i="1" s="1"/>
  <c r="AS343" i="1" s="1"/>
  <c r="AT343" i="1" s="1"/>
  <c r="AU343" i="1" s="1"/>
  <c r="AV148" i="1"/>
  <c r="AM1247" i="1"/>
  <c r="AM558" i="1"/>
  <c r="AN554" i="1"/>
  <c r="AO554" i="1" s="1"/>
  <c r="AP554" i="1" s="1"/>
  <c r="AQ554" i="1" s="1"/>
  <c r="AR554" i="1" s="1"/>
  <c r="AS554" i="1" s="1"/>
  <c r="AT554" i="1" s="1"/>
  <c r="AU554" i="1" s="1"/>
  <c r="AX968" i="1"/>
  <c r="AW21" i="1"/>
  <c r="AV551" i="1"/>
  <c r="AX359" i="1"/>
  <c r="AW741" i="1"/>
  <c r="AM150" i="1"/>
  <c r="AM1258" i="1"/>
  <c r="AW769" i="1"/>
  <c r="AW348" i="1"/>
  <c r="AV802" i="1"/>
  <c r="AV813" i="1"/>
  <c r="AM610" i="1"/>
  <c r="AM1288" i="1"/>
  <c r="AM728" i="1"/>
  <c r="AM617" i="1"/>
  <c r="AX744" i="1"/>
  <c r="AV562" i="1"/>
  <c r="AN611" i="1"/>
  <c r="AO611" i="1" s="1"/>
  <c r="AP611" i="1" s="1"/>
  <c r="AQ611" i="1" s="1"/>
  <c r="AR611" i="1" s="1"/>
  <c r="AS611" i="1" s="1"/>
  <c r="AT611" i="1" s="1"/>
  <c r="AU611" i="1" s="1"/>
  <c r="AV693" i="1"/>
  <c r="AV1269" i="1"/>
  <c r="AV736" i="1"/>
  <c r="AW19" i="1"/>
  <c r="AV781" i="1"/>
  <c r="AV456" i="1"/>
  <c r="AW1018" i="1"/>
  <c r="AW277" i="1"/>
  <c r="AN423" i="1"/>
  <c r="AO423" i="1" s="1"/>
  <c r="AP423" i="1" s="1"/>
  <c r="AQ423" i="1" s="1"/>
  <c r="AR423" i="1" s="1"/>
  <c r="AS423" i="1" s="1"/>
  <c r="AT423" i="1" s="1"/>
  <c r="AU423" i="1" s="1"/>
  <c r="AW742" i="1"/>
  <c r="AW982" i="1"/>
  <c r="AY825" i="1"/>
  <c r="AM1036" i="1"/>
  <c r="AM1235" i="1"/>
  <c r="AV1283" i="1"/>
  <c r="AN1277" i="1"/>
  <c r="AO1277" i="1" s="1"/>
  <c r="AP1277" i="1" s="1"/>
  <c r="AQ1277" i="1" s="1"/>
  <c r="AR1277" i="1" s="1"/>
  <c r="AS1277" i="1" s="1"/>
  <c r="AT1277" i="1" s="1"/>
  <c r="AU1277" i="1" s="1"/>
  <c r="AM424" i="1"/>
  <c r="AV418" i="1"/>
  <c r="AV211" i="1"/>
  <c r="AW765" i="1"/>
  <c r="AW785" i="1"/>
  <c r="AW662" i="1"/>
  <c r="AM602" i="1"/>
  <c r="AW701" i="1"/>
  <c r="AX682" i="1"/>
  <c r="AV550" i="1"/>
  <c r="AM669" i="1"/>
  <c r="AM419" i="1"/>
  <c r="AW353" i="1"/>
  <c r="AX497" i="1"/>
  <c r="AX763" i="1"/>
  <c r="AM452" i="1"/>
  <c r="AM1248" i="1"/>
  <c r="AW163" i="1"/>
  <c r="AW775" i="1"/>
  <c r="AN428" i="1"/>
  <c r="AO428" i="1" s="1"/>
  <c r="AP428" i="1" s="1"/>
  <c r="AQ428" i="1" s="1"/>
  <c r="AR428" i="1" s="1"/>
  <c r="AS428" i="1" s="1"/>
  <c r="AT428" i="1" s="1"/>
  <c r="AU428" i="1" s="1"/>
  <c r="AN168" i="1"/>
  <c r="AO168" i="1" s="1"/>
  <c r="AP168" i="1" s="1"/>
  <c r="AQ168" i="1" s="1"/>
  <c r="AR168" i="1" s="1"/>
  <c r="AS168" i="1" s="1"/>
  <c r="AT168" i="1" s="1"/>
  <c r="AU168" i="1" s="1"/>
  <c r="AW641" i="1"/>
  <c r="AW443" i="1"/>
  <c r="AW190" i="1"/>
  <c r="AV266" i="1"/>
  <c r="AN793" i="1"/>
  <c r="AO793" i="1" s="1"/>
  <c r="AP793" i="1" s="1"/>
  <c r="AQ793" i="1" s="1"/>
  <c r="AR793" i="1" s="1"/>
  <c r="AS793" i="1" s="1"/>
  <c r="AT793" i="1" s="1"/>
  <c r="AU793" i="1" s="1"/>
  <c r="AV815" i="1"/>
  <c r="AV804" i="1"/>
  <c r="AW776" i="1"/>
  <c r="AY540" i="1"/>
  <c r="AV329" i="1"/>
  <c r="AV709" i="1"/>
  <c r="AV500" i="1"/>
  <c r="AV286" i="1"/>
  <c r="AW654" i="1"/>
  <c r="AV716" i="1"/>
  <c r="AW174" i="1"/>
  <c r="AV814" i="1"/>
  <c r="AM323" i="1"/>
  <c r="AV339" i="1"/>
  <c r="AW762" i="1"/>
  <c r="AN623" i="1"/>
  <c r="AO623" i="1" s="1"/>
  <c r="AP623" i="1" s="1"/>
  <c r="AQ623" i="1" s="1"/>
  <c r="AR623" i="1" s="1"/>
  <c r="AS623" i="1" s="1"/>
  <c r="AT623" i="1" s="1"/>
  <c r="AU623" i="1" s="1"/>
  <c r="AM22" i="1"/>
  <c r="AN561" i="1"/>
  <c r="AO561" i="1" s="1"/>
  <c r="AP561" i="1" s="1"/>
  <c r="AQ561" i="1" s="1"/>
  <c r="AR561" i="1" s="1"/>
  <c r="AS561" i="1" s="1"/>
  <c r="AT561" i="1" s="1"/>
  <c r="AU561" i="1" s="1"/>
  <c r="AW681" i="1"/>
  <c r="AX730" i="1"/>
  <c r="AX714" i="1"/>
  <c r="AN605" i="1"/>
  <c r="AO605" i="1" s="1"/>
  <c r="AP605" i="1" s="1"/>
  <c r="AQ605" i="1" s="1"/>
  <c r="AR605" i="1" s="1"/>
  <c r="AS605" i="1" s="1"/>
  <c r="AT605" i="1" s="1"/>
  <c r="AU605" i="1" s="1"/>
  <c r="AN380" i="1"/>
  <c r="AO380" i="1" s="1"/>
  <c r="AP380" i="1" s="1"/>
  <c r="AQ380" i="1" s="1"/>
  <c r="AR380" i="1" s="1"/>
  <c r="AS380" i="1" s="1"/>
  <c r="AT380" i="1" s="1"/>
  <c r="AU380" i="1" s="1"/>
  <c r="AN628" i="1"/>
  <c r="AO628" i="1" s="1"/>
  <c r="AP628" i="1" s="1"/>
  <c r="AQ628" i="1" s="1"/>
  <c r="AR628" i="1" s="1"/>
  <c r="AS628" i="1" s="1"/>
  <c r="AT628" i="1" s="1"/>
  <c r="AU628" i="1" s="1"/>
  <c r="AW861" i="1"/>
  <c r="AX341" i="1"/>
  <c r="AW572" i="1"/>
  <c r="AV396" i="1"/>
  <c r="AN1270" i="1"/>
  <c r="AO1270" i="1" s="1"/>
  <c r="AP1270" i="1" s="1"/>
  <c r="AQ1270" i="1" s="1"/>
  <c r="AR1270" i="1" s="1"/>
  <c r="AS1270" i="1" s="1"/>
  <c r="AT1270" i="1" s="1"/>
  <c r="AU1270" i="1" s="1"/>
  <c r="AM808" i="1"/>
  <c r="AV820" i="1"/>
  <c r="AN340" i="1"/>
  <c r="AO340" i="1" s="1"/>
  <c r="AP340" i="1" s="1"/>
  <c r="AQ340" i="1" s="1"/>
  <c r="AR340" i="1" s="1"/>
  <c r="AS340" i="1" s="1"/>
  <c r="AT340" i="1" s="1"/>
  <c r="AU340" i="1" s="1"/>
  <c r="AV664" i="1"/>
  <c r="AX261" i="1"/>
  <c r="AY603" i="1"/>
  <c r="AO778" i="1" l="1"/>
  <c r="AP778" i="1" s="1"/>
  <c r="AQ778" i="1" s="1"/>
  <c r="AR778" i="1" s="1"/>
  <c r="AS778" i="1" s="1"/>
  <c r="AT778" i="1" s="1"/>
  <c r="AU778" i="1" s="1"/>
  <c r="AQ25" i="1"/>
  <c r="AZ179" i="1"/>
  <c r="AV28" i="1"/>
  <c r="AX686" i="1"/>
  <c r="AV1037" i="1"/>
  <c r="AV806" i="1"/>
  <c r="AN708" i="1"/>
  <c r="AO708" i="1" s="1"/>
  <c r="AP708" i="1" s="1"/>
  <c r="AQ708" i="1" s="1"/>
  <c r="AR708" i="1" s="1"/>
  <c r="AS708" i="1" s="1"/>
  <c r="AT708" i="1" s="1"/>
  <c r="AU708" i="1" s="1"/>
  <c r="AW713" i="1"/>
  <c r="AN1249" i="1"/>
  <c r="AO1249" i="1" s="1"/>
  <c r="AP1249" i="1" s="1"/>
  <c r="AQ1249" i="1" s="1"/>
  <c r="AR1249" i="1" s="1"/>
  <c r="AS1249" i="1" s="1"/>
  <c r="AT1249" i="1" s="1"/>
  <c r="AU1249" i="1" s="1"/>
  <c r="AW647" i="1"/>
  <c r="AV795" i="1"/>
  <c r="AW992" i="1"/>
  <c r="AX704" i="1"/>
  <c r="AY164" i="1"/>
  <c r="AV800" i="1"/>
  <c r="AV729" i="1"/>
  <c r="AW691" i="1"/>
  <c r="AW548" i="1"/>
  <c r="AN559" i="1"/>
  <c r="AO559" i="1" s="1"/>
  <c r="AP559" i="1" s="1"/>
  <c r="AQ559" i="1" s="1"/>
  <c r="AR559" i="1" s="1"/>
  <c r="AS559" i="1" s="1"/>
  <c r="AT559" i="1" s="1"/>
  <c r="AU559" i="1" s="1"/>
  <c r="AN1038" i="1"/>
  <c r="AO1038" i="1" s="1"/>
  <c r="AP1038" i="1" s="1"/>
  <c r="AQ1038" i="1" s="1"/>
  <c r="AR1038" i="1" s="1"/>
  <c r="AS1038" i="1" s="1"/>
  <c r="AT1038" i="1" s="1"/>
  <c r="AU1038" i="1" s="1"/>
  <c r="AV791" i="1"/>
  <c r="AW1000" i="1"/>
  <c r="AV1009" i="1"/>
  <c r="AW385" i="1"/>
  <c r="AW563" i="1"/>
  <c r="AY547" i="1"/>
  <c r="AW455" i="1"/>
  <c r="AX632" i="1"/>
  <c r="AX264" i="1"/>
  <c r="AX37" i="1"/>
  <c r="AV167" i="1"/>
  <c r="AY12" i="1"/>
  <c r="AV274" i="1"/>
  <c r="AW783" i="1"/>
  <c r="AX1223" i="1"/>
  <c r="AW683" i="1"/>
  <c r="AY20" i="1"/>
  <c r="AN1219" i="1"/>
  <c r="AO1219" i="1" s="1"/>
  <c r="AP1219" i="1" s="1"/>
  <c r="AQ1219" i="1" s="1"/>
  <c r="AR1219" i="1" s="1"/>
  <c r="AS1219" i="1" s="1"/>
  <c r="AT1219" i="1" s="1"/>
  <c r="AU1219" i="1" s="1"/>
  <c r="AX663" i="1"/>
  <c r="AW1010" i="1"/>
  <c r="AN816" i="1"/>
  <c r="AO816" i="1" s="1"/>
  <c r="AP816" i="1" s="1"/>
  <c r="AQ816" i="1" s="1"/>
  <c r="AR816" i="1" s="1"/>
  <c r="AS816" i="1" s="1"/>
  <c r="AT816" i="1" s="1"/>
  <c r="AU816" i="1" s="1"/>
  <c r="AW347" i="1"/>
  <c r="AV788" i="1"/>
  <c r="AW676" i="1"/>
  <c r="AW985" i="1"/>
  <c r="AX756" i="1"/>
  <c r="AY974" i="1"/>
  <c r="AX712" i="1"/>
  <c r="AV604" i="1"/>
  <c r="AV429" i="1"/>
  <c r="AZ724" i="1"/>
  <c r="AV801" i="1"/>
  <c r="AX752" i="1"/>
  <c r="AV803" i="1"/>
  <c r="AN546" i="1"/>
  <c r="AO546" i="1" s="1"/>
  <c r="AP546" i="1" s="1"/>
  <c r="AQ546" i="1" s="1"/>
  <c r="AR546" i="1" s="1"/>
  <c r="AS546" i="1" s="1"/>
  <c r="AT546" i="1" s="1"/>
  <c r="AU546" i="1" s="1"/>
  <c r="AW740" i="1"/>
  <c r="AX1028" i="1"/>
  <c r="AW675" i="1"/>
  <c r="AN779" i="1"/>
  <c r="AO779" i="1" s="1"/>
  <c r="AP779" i="1" s="1"/>
  <c r="AQ779" i="1" s="1"/>
  <c r="AR779" i="1" s="1"/>
  <c r="AS779" i="1" s="1"/>
  <c r="AT779" i="1" s="1"/>
  <c r="AU779" i="1" s="1"/>
  <c r="AW674" i="1"/>
  <c r="AN1287" i="1"/>
  <c r="AO1287" i="1" s="1"/>
  <c r="AP1287" i="1" s="1"/>
  <c r="AQ1287" i="1" s="1"/>
  <c r="AR1287" i="1" s="1"/>
  <c r="AS1287" i="1" s="1"/>
  <c r="AT1287" i="1" s="1"/>
  <c r="AU1287" i="1" s="1"/>
  <c r="AX355" i="1"/>
  <c r="AW458" i="1"/>
  <c r="AN416" i="1"/>
  <c r="AO416" i="1" s="1"/>
  <c r="AP416" i="1" s="1"/>
  <c r="AQ416" i="1" s="1"/>
  <c r="AR416" i="1" s="1"/>
  <c r="AS416" i="1" s="1"/>
  <c r="AT416" i="1" s="1"/>
  <c r="AU416" i="1" s="1"/>
  <c r="AZ685" i="1"/>
  <c r="AN629" i="1"/>
  <c r="AO629" i="1" s="1"/>
  <c r="AP629" i="1" s="1"/>
  <c r="AQ629" i="1" s="1"/>
  <c r="AR629" i="1" s="1"/>
  <c r="AS629" i="1" s="1"/>
  <c r="AT629" i="1" s="1"/>
  <c r="AU629" i="1" s="1"/>
  <c r="AW672" i="1"/>
  <c r="AW446" i="1"/>
  <c r="AV960" i="1"/>
  <c r="AY614" i="1"/>
  <c r="AV789" i="1"/>
  <c r="AV819" i="1"/>
  <c r="AY413" i="1"/>
  <c r="AX345" i="1"/>
  <c r="AX827" i="1"/>
  <c r="AV970" i="1"/>
  <c r="AX1039" i="1"/>
  <c r="AX434" i="1"/>
  <c r="AX720" i="1"/>
  <c r="AW1243" i="1"/>
  <c r="AY330" i="1"/>
  <c r="AZ447" i="1"/>
  <c r="AN557" i="1"/>
  <c r="AO557" i="1" s="1"/>
  <c r="AP557" i="1" s="1"/>
  <c r="AQ557" i="1" s="1"/>
  <c r="AR557" i="1" s="1"/>
  <c r="AS557" i="1" s="1"/>
  <c r="AT557" i="1" s="1"/>
  <c r="AU557" i="1" s="1"/>
  <c r="AW858" i="1"/>
  <c r="AV688" i="1"/>
  <c r="AX979" i="1"/>
  <c r="AV809" i="1"/>
  <c r="AN1022" i="1"/>
  <c r="AO1022" i="1" s="1"/>
  <c r="AP1022" i="1" s="1"/>
  <c r="AQ1022" i="1" s="1"/>
  <c r="AR1022" i="1" s="1"/>
  <c r="AS1022" i="1" s="1"/>
  <c r="AT1022" i="1" s="1"/>
  <c r="AU1022" i="1" s="1"/>
  <c r="AW549" i="1"/>
  <c r="AW538" i="1"/>
  <c r="AN14" i="1"/>
  <c r="AO14" i="1" s="1"/>
  <c r="AP14" i="1" s="1"/>
  <c r="AQ14" i="1" s="1"/>
  <c r="AR14" i="1" s="1"/>
  <c r="AS14" i="1" s="1"/>
  <c r="AT14" i="1" s="1"/>
  <c r="AU14" i="1" s="1"/>
  <c r="AV1217" i="1"/>
  <c r="AX694" i="1"/>
  <c r="AN668" i="1"/>
  <c r="AO668" i="1" s="1"/>
  <c r="AP668" i="1" s="1"/>
  <c r="AQ668" i="1" s="1"/>
  <c r="AR668" i="1" s="1"/>
  <c r="AS668" i="1" s="1"/>
  <c r="AT668" i="1" s="1"/>
  <c r="AU668" i="1" s="1"/>
  <c r="AV387" i="1"/>
  <c r="AX782" i="1"/>
  <c r="AW705" i="1"/>
  <c r="AV1254" i="1"/>
  <c r="AW435" i="1"/>
  <c r="AV165" i="1"/>
  <c r="AZ503" i="1"/>
  <c r="AN975" i="1"/>
  <c r="AO975" i="1" s="1"/>
  <c r="AP975" i="1" s="1"/>
  <c r="AQ975" i="1" s="1"/>
  <c r="AR975" i="1" s="1"/>
  <c r="AS975" i="1" s="1"/>
  <c r="AT975" i="1" s="1"/>
  <c r="AU975" i="1" s="1"/>
  <c r="AW166" i="1"/>
  <c r="AW530" i="1"/>
  <c r="AV173" i="1"/>
  <c r="AW638" i="1"/>
  <c r="AW761" i="1"/>
  <c r="AW746" i="1"/>
  <c r="AX306" i="1"/>
  <c r="AW851" i="1"/>
  <c r="AW534" i="1"/>
  <c r="AV560" i="1"/>
  <c r="AN739" i="1"/>
  <c r="AO739" i="1" s="1"/>
  <c r="AP739" i="1" s="1"/>
  <c r="AQ739" i="1" s="1"/>
  <c r="AR739" i="1" s="1"/>
  <c r="AS739" i="1" s="1"/>
  <c r="AT739" i="1" s="1"/>
  <c r="AU739" i="1" s="1"/>
  <c r="AY151" i="1"/>
  <c r="AW786" i="1"/>
  <c r="AY448" i="1"/>
  <c r="AW496" i="1"/>
  <c r="AX695" i="1"/>
  <c r="AN678" i="1"/>
  <c r="AO678" i="1" s="1"/>
  <c r="AP678" i="1" s="1"/>
  <c r="AQ678" i="1" s="1"/>
  <c r="AR678" i="1" s="1"/>
  <c r="AS678" i="1" s="1"/>
  <c r="AT678" i="1" s="1"/>
  <c r="AU678" i="1" s="1"/>
  <c r="AW564" i="1"/>
  <c r="AX85" i="1"/>
  <c r="AW442" i="1"/>
  <c r="AW553" i="1"/>
  <c r="AZ172" i="1"/>
  <c r="AX273" i="1"/>
  <c r="AN422" i="1"/>
  <c r="AO422" i="1" s="1"/>
  <c r="AP422" i="1" s="1"/>
  <c r="AQ422" i="1" s="1"/>
  <c r="AR422" i="1" s="1"/>
  <c r="AS422" i="1" s="1"/>
  <c r="AT422" i="1" s="1"/>
  <c r="AU422" i="1" s="1"/>
  <c r="AN659" i="1"/>
  <c r="AO659" i="1" s="1"/>
  <c r="AP659" i="1" s="1"/>
  <c r="AQ659" i="1" s="1"/>
  <c r="AR659" i="1" s="1"/>
  <c r="AS659" i="1" s="1"/>
  <c r="AT659" i="1" s="1"/>
  <c r="AU659" i="1" s="1"/>
  <c r="AV383" i="1"/>
  <c r="AX188" i="1"/>
  <c r="AV428" i="1"/>
  <c r="AN976" i="1"/>
  <c r="AO976" i="1" s="1"/>
  <c r="AP976" i="1" s="1"/>
  <c r="AQ976" i="1" s="1"/>
  <c r="AR976" i="1" s="1"/>
  <c r="AS976" i="1" s="1"/>
  <c r="AT976" i="1" s="1"/>
  <c r="AU976" i="1" s="1"/>
  <c r="AV612" i="1"/>
  <c r="AV554" i="1"/>
  <c r="AW780" i="1"/>
  <c r="AN958" i="1"/>
  <c r="AO958" i="1" s="1"/>
  <c r="AP958" i="1" s="1"/>
  <c r="AQ958" i="1" s="1"/>
  <c r="AR958" i="1" s="1"/>
  <c r="AS958" i="1" s="1"/>
  <c r="AT958" i="1" s="1"/>
  <c r="AU958" i="1" s="1"/>
  <c r="AW733" i="1"/>
  <c r="AW784" i="1"/>
  <c r="AN1231" i="1"/>
  <c r="AO1231" i="1" s="1"/>
  <c r="AP1231" i="1" s="1"/>
  <c r="AQ1231" i="1" s="1"/>
  <c r="AR1231" i="1" s="1"/>
  <c r="AS1231" i="1" s="1"/>
  <c r="AT1231" i="1" s="1"/>
  <c r="AU1231" i="1" s="1"/>
  <c r="AX494" i="1"/>
  <c r="AW213" i="1"/>
  <c r="AN824" i="1"/>
  <c r="AO824" i="1" s="1"/>
  <c r="AP824" i="1" s="1"/>
  <c r="AQ824" i="1" s="1"/>
  <c r="AR824" i="1" s="1"/>
  <c r="AS824" i="1" s="1"/>
  <c r="AT824" i="1" s="1"/>
  <c r="AU824" i="1" s="1"/>
  <c r="AW743" i="1"/>
  <c r="AN792" i="1"/>
  <c r="AO792" i="1" s="1"/>
  <c r="AP792" i="1" s="1"/>
  <c r="AQ792" i="1" s="1"/>
  <c r="AR792" i="1" s="1"/>
  <c r="AS792" i="1" s="1"/>
  <c r="AT792" i="1" s="1"/>
  <c r="AU792" i="1" s="1"/>
  <c r="AX569" i="1"/>
  <c r="AX644" i="1"/>
  <c r="AX1265" i="1"/>
  <c r="AW751" i="1"/>
  <c r="AW661" i="1"/>
  <c r="AW738" i="1"/>
  <c r="AW734" i="1"/>
  <c r="AV210" i="1"/>
  <c r="AV332" i="1"/>
  <c r="AX755" i="1"/>
  <c r="AN718" i="1"/>
  <c r="AO718" i="1" s="1"/>
  <c r="AP718" i="1" s="1"/>
  <c r="AQ718" i="1" s="1"/>
  <c r="AR718" i="1" s="1"/>
  <c r="AS718" i="1" s="1"/>
  <c r="AT718" i="1" s="1"/>
  <c r="AU718" i="1" s="1"/>
  <c r="AX994" i="1"/>
  <c r="AX635" i="1"/>
  <c r="AN325" i="1"/>
  <c r="AO325" i="1" s="1"/>
  <c r="AP325" i="1" s="1"/>
  <c r="AQ325" i="1" s="1"/>
  <c r="AR325" i="1" s="1"/>
  <c r="AS325" i="1" s="1"/>
  <c r="AT325" i="1" s="1"/>
  <c r="AU325" i="1" s="1"/>
  <c r="AW690" i="1"/>
  <c r="AW660" i="1"/>
  <c r="AW1003" i="1"/>
  <c r="AN425" i="1"/>
  <c r="AO425" i="1" s="1"/>
  <c r="AP425" i="1" s="1"/>
  <c r="AQ425" i="1" s="1"/>
  <c r="AR425" i="1" s="1"/>
  <c r="AS425" i="1" s="1"/>
  <c r="AT425" i="1" s="1"/>
  <c r="AU425" i="1" s="1"/>
  <c r="AW700" i="1"/>
  <c r="AN810" i="1"/>
  <c r="AO810" i="1" s="1"/>
  <c r="AP810" i="1" s="1"/>
  <c r="AQ810" i="1" s="1"/>
  <c r="AR810" i="1" s="1"/>
  <c r="AS810" i="1" s="1"/>
  <c r="AT810" i="1" s="1"/>
  <c r="AU810" i="1" s="1"/>
  <c r="AV1251" i="1"/>
  <c r="AX648" i="1"/>
  <c r="AN823" i="1"/>
  <c r="AO823" i="1" s="1"/>
  <c r="AP823" i="1" s="1"/>
  <c r="AQ823" i="1" s="1"/>
  <c r="AR823" i="1" s="1"/>
  <c r="AS823" i="1" s="1"/>
  <c r="AT823" i="1" s="1"/>
  <c r="AU823" i="1" s="1"/>
  <c r="AN984" i="1"/>
  <c r="AO984" i="1" s="1"/>
  <c r="AP984" i="1" s="1"/>
  <c r="AQ984" i="1" s="1"/>
  <c r="AR984" i="1" s="1"/>
  <c r="AS984" i="1" s="1"/>
  <c r="AT984" i="1" s="1"/>
  <c r="AU984" i="1" s="1"/>
  <c r="AN1229" i="1"/>
  <c r="AO1229" i="1" s="1"/>
  <c r="AP1229" i="1" s="1"/>
  <c r="AQ1229" i="1" s="1"/>
  <c r="AR1229" i="1" s="1"/>
  <c r="AS1229" i="1" s="1"/>
  <c r="AT1229" i="1" s="1"/>
  <c r="AU1229" i="1" s="1"/>
  <c r="AX43" i="1"/>
  <c r="AN826" i="1"/>
  <c r="AO826" i="1" s="1"/>
  <c r="AP826" i="1" s="1"/>
  <c r="AQ826" i="1" s="1"/>
  <c r="AR826" i="1" s="1"/>
  <c r="AS826" i="1" s="1"/>
  <c r="AT826" i="1" s="1"/>
  <c r="AU826" i="1" s="1"/>
  <c r="AX650" i="1"/>
  <c r="AY84" i="1"/>
  <c r="AW679" i="1"/>
  <c r="AW606" i="1"/>
  <c r="AN552" i="1"/>
  <c r="AO552" i="1" s="1"/>
  <c r="AP552" i="1" s="1"/>
  <c r="AQ552" i="1" s="1"/>
  <c r="AR552" i="1" s="1"/>
  <c r="AS552" i="1" s="1"/>
  <c r="AT552" i="1" s="1"/>
  <c r="AU552" i="1" s="1"/>
  <c r="AX715" i="1"/>
  <c r="AX537" i="1"/>
  <c r="AW502" i="1"/>
  <c r="AW642" i="1"/>
  <c r="AV857" i="1"/>
  <c r="AN401" i="1"/>
  <c r="AO401" i="1" s="1"/>
  <c r="AP401" i="1" s="1"/>
  <c r="AQ401" i="1" s="1"/>
  <c r="AR401" i="1" s="1"/>
  <c r="AS401" i="1" s="1"/>
  <c r="AT401" i="1" s="1"/>
  <c r="AU401" i="1" s="1"/>
  <c r="AX721" i="1"/>
  <c r="AV525" i="1"/>
  <c r="AW754" i="1"/>
  <c r="AN608" i="1"/>
  <c r="AO608" i="1" s="1"/>
  <c r="AP608" i="1" s="1"/>
  <c r="AQ608" i="1" s="1"/>
  <c r="AR608" i="1" s="1"/>
  <c r="AS608" i="1" s="1"/>
  <c r="AT608" i="1" s="1"/>
  <c r="AU608" i="1" s="1"/>
  <c r="AW1211" i="1"/>
  <c r="AV988" i="1"/>
  <c r="AN556" i="1"/>
  <c r="AO556" i="1" s="1"/>
  <c r="AP556" i="1" s="1"/>
  <c r="AQ556" i="1" s="1"/>
  <c r="AR556" i="1" s="1"/>
  <c r="AS556" i="1" s="1"/>
  <c r="AT556" i="1" s="1"/>
  <c r="AU556" i="1" s="1"/>
  <c r="AW670" i="1"/>
  <c r="AN805" i="1"/>
  <c r="AO805" i="1" s="1"/>
  <c r="AP805" i="1" s="1"/>
  <c r="AQ805" i="1" s="1"/>
  <c r="AR805" i="1" s="1"/>
  <c r="AS805" i="1" s="1"/>
  <c r="AT805" i="1" s="1"/>
  <c r="AU805" i="1" s="1"/>
  <c r="AN622" i="1"/>
  <c r="AO622" i="1" s="1"/>
  <c r="AP622" i="1" s="1"/>
  <c r="AQ622" i="1" s="1"/>
  <c r="AR622" i="1" s="1"/>
  <c r="AS622" i="1" s="1"/>
  <c r="AT622" i="1" s="1"/>
  <c r="AU622" i="1" s="1"/>
  <c r="AW759" i="1"/>
  <c r="AW149" i="1"/>
  <c r="AV272" i="1"/>
  <c r="AW352" i="1"/>
  <c r="AX773" i="1"/>
  <c r="AW493" i="1"/>
  <c r="AW147" i="1"/>
  <c r="AV613" i="1"/>
  <c r="AN409" i="1"/>
  <c r="AO409" i="1" s="1"/>
  <c r="AP409" i="1" s="1"/>
  <c r="AQ409" i="1" s="1"/>
  <c r="AR409" i="1" s="1"/>
  <c r="AS409" i="1" s="1"/>
  <c r="AT409" i="1" s="1"/>
  <c r="AU409" i="1" s="1"/>
  <c r="AX322" i="1"/>
  <c r="AY326" i="1"/>
  <c r="AW1274" i="1"/>
  <c r="AW454" i="1"/>
  <c r="AN962" i="1"/>
  <c r="AO962" i="1" s="1"/>
  <c r="AP962" i="1" s="1"/>
  <c r="AQ962" i="1" s="1"/>
  <c r="AR962" i="1" s="1"/>
  <c r="AS962" i="1" s="1"/>
  <c r="AT962" i="1" s="1"/>
  <c r="AU962" i="1" s="1"/>
  <c r="AW753" i="1"/>
  <c r="AY639" i="1"/>
  <c r="AX692" i="1"/>
  <c r="AW276" i="1"/>
  <c r="AV1024" i="1"/>
  <c r="AX706" i="1"/>
  <c r="AN987" i="1"/>
  <c r="AO987" i="1" s="1"/>
  <c r="AP987" i="1" s="1"/>
  <c r="AQ987" i="1" s="1"/>
  <c r="AR987" i="1" s="1"/>
  <c r="AS987" i="1" s="1"/>
  <c r="AT987" i="1" s="1"/>
  <c r="AU987" i="1" s="1"/>
  <c r="AY821" i="1"/>
  <c r="AP1239" i="1" l="1"/>
  <c r="AV778" i="1"/>
  <c r="AR25" i="1"/>
  <c r="AN1246" i="1"/>
  <c r="AO1246" i="1" s="1"/>
  <c r="AP1246" i="1" s="1"/>
  <c r="AQ1246" i="1" s="1"/>
  <c r="AR1246" i="1" s="1"/>
  <c r="AS1246" i="1" s="1"/>
  <c r="AT1246" i="1" s="1"/>
  <c r="AU1246" i="1" s="1"/>
  <c r="AX785" i="1"/>
  <c r="AY261" i="1"/>
  <c r="AV1022" i="1"/>
  <c r="AX662" i="1"/>
  <c r="AY225" i="1"/>
  <c r="AV270" i="1"/>
  <c r="AN602" i="1"/>
  <c r="AO602" i="1" s="1"/>
  <c r="AP602" i="1" s="1"/>
  <c r="AQ602" i="1" s="1"/>
  <c r="AR602" i="1" s="1"/>
  <c r="AS602" i="1" s="1"/>
  <c r="AT602" i="1" s="1"/>
  <c r="AU602" i="1" s="1"/>
  <c r="AV431" i="1"/>
  <c r="AV168" i="1"/>
  <c r="AX776" i="1"/>
  <c r="BA279" i="1"/>
  <c r="BB279" i="1" s="1"/>
  <c r="BC279" i="1" s="1"/>
  <c r="BD279" i="1" s="1"/>
  <c r="BE279" i="1" s="1"/>
  <c r="BF279" i="1" s="1"/>
  <c r="BG279" i="1" s="1"/>
  <c r="BH279" i="1" s="1"/>
  <c r="AV1229" i="1"/>
  <c r="AW802" i="1"/>
  <c r="AW709" i="1"/>
  <c r="AX726" i="1"/>
  <c r="AY719" i="1"/>
  <c r="AV625" i="1"/>
  <c r="AK11" i="1"/>
  <c r="AV1270" i="1"/>
  <c r="AW426" i="1"/>
  <c r="AN1247" i="1"/>
  <c r="AO1247" i="1" s="1"/>
  <c r="AP1247" i="1" s="1"/>
  <c r="AQ1247" i="1" s="1"/>
  <c r="AR1247" i="1" s="1"/>
  <c r="AS1247" i="1" s="1"/>
  <c r="AT1247" i="1" s="1"/>
  <c r="AU1247" i="1" s="1"/>
  <c r="AV343" i="1"/>
  <c r="AX982" i="1"/>
  <c r="AW626" i="1"/>
  <c r="AW418" i="1"/>
  <c r="AV793" i="1"/>
  <c r="AY570" i="1"/>
  <c r="AY193" i="1"/>
  <c r="AX723" i="1"/>
  <c r="AW500" i="1"/>
  <c r="AX566" i="1"/>
  <c r="AV611" i="1"/>
  <c r="AW396" i="1"/>
  <c r="AY497" i="1"/>
  <c r="AY744" i="1"/>
  <c r="AV975" i="1"/>
  <c r="AX631" i="1"/>
  <c r="AX21" i="1"/>
  <c r="AN419" i="1"/>
  <c r="AO419" i="1" s="1"/>
  <c r="AP419" i="1" s="1"/>
  <c r="AQ419" i="1" s="1"/>
  <c r="AR419" i="1" s="1"/>
  <c r="AS419" i="1" s="1"/>
  <c r="AT419" i="1" s="1"/>
  <c r="AU419" i="1" s="1"/>
  <c r="AY850" i="1"/>
  <c r="AW550" i="1"/>
  <c r="AN31" i="1"/>
  <c r="AO31" i="1" s="1"/>
  <c r="AP31" i="1" s="1"/>
  <c r="AQ31" i="1" s="1"/>
  <c r="AR31" i="1" s="1"/>
  <c r="AS31" i="1" s="1"/>
  <c r="AT31" i="1" s="1"/>
  <c r="AU31" i="1" s="1"/>
  <c r="AW329" i="1"/>
  <c r="AV324" i="1"/>
  <c r="AV552" i="1"/>
  <c r="AY1260" i="1"/>
  <c r="AX528" i="1"/>
  <c r="AW664" i="1"/>
  <c r="AN150" i="1"/>
  <c r="AO150" i="1" s="1"/>
  <c r="AP150" i="1" s="1"/>
  <c r="AQ150" i="1" s="1"/>
  <c r="AR150" i="1" s="1"/>
  <c r="AS150" i="1" s="1"/>
  <c r="AT150" i="1" s="1"/>
  <c r="AU150" i="1" s="1"/>
  <c r="AW551" i="1"/>
  <c r="AW771" i="1"/>
  <c r="AX572" i="1"/>
  <c r="AW815" i="1"/>
  <c r="AV622" i="1"/>
  <c r="BA1019" i="1"/>
  <c r="BB1019" i="1" s="1"/>
  <c r="BC1019" i="1" s="1"/>
  <c r="BD1019" i="1" s="1"/>
  <c r="BE1019" i="1" s="1"/>
  <c r="BF1019" i="1" s="1"/>
  <c r="BG1019" i="1" s="1"/>
  <c r="BH1019" i="1" s="1"/>
  <c r="AW693" i="1"/>
  <c r="AY682" i="1"/>
  <c r="AN1221" i="1"/>
  <c r="AO1221" i="1" s="1"/>
  <c r="AP1221" i="1" s="1"/>
  <c r="AQ1221" i="1" s="1"/>
  <c r="AR1221" i="1" s="1"/>
  <c r="AS1221" i="1" s="1"/>
  <c r="AT1221" i="1" s="1"/>
  <c r="AU1221" i="1" s="1"/>
  <c r="AN1248" i="1"/>
  <c r="AO1248" i="1" s="1"/>
  <c r="AP1248" i="1" s="1"/>
  <c r="AQ1248" i="1" s="1"/>
  <c r="AR1248" i="1" s="1"/>
  <c r="AS1248" i="1" s="1"/>
  <c r="AT1248" i="1" s="1"/>
  <c r="AU1248" i="1" s="1"/>
  <c r="AX438" i="1"/>
  <c r="AX277" i="1"/>
  <c r="AV623" i="1"/>
  <c r="AW666" i="1"/>
  <c r="AY763" i="1"/>
  <c r="AW813" i="1"/>
  <c r="AZ1026" i="1"/>
  <c r="AN818" i="1"/>
  <c r="AO818" i="1" s="1"/>
  <c r="AP818" i="1" s="1"/>
  <c r="AQ818" i="1" s="1"/>
  <c r="AR818" i="1" s="1"/>
  <c r="AS818" i="1" s="1"/>
  <c r="AT818" i="1" s="1"/>
  <c r="AU818" i="1" s="1"/>
  <c r="AV1219" i="1"/>
  <c r="AW339" i="1"/>
  <c r="AX620" i="1"/>
  <c r="AV689" i="1"/>
  <c r="AX770" i="1"/>
  <c r="AN1288" i="1"/>
  <c r="AO1288" i="1" s="1"/>
  <c r="AP1288" i="1" s="1"/>
  <c r="AQ1288" i="1" s="1"/>
  <c r="AR1288" i="1" s="1"/>
  <c r="AS1288" i="1" s="1"/>
  <c r="AT1288" i="1" s="1"/>
  <c r="AU1288" i="1" s="1"/>
  <c r="AY714" i="1"/>
  <c r="AW148" i="1"/>
  <c r="AN1234" i="1"/>
  <c r="AO1234" i="1" s="1"/>
  <c r="AP1234" i="1" s="1"/>
  <c r="AQ1234" i="1" s="1"/>
  <c r="AR1234" i="1" s="1"/>
  <c r="AS1234" i="1" s="1"/>
  <c r="AT1234" i="1" s="1"/>
  <c r="AU1234" i="1" s="1"/>
  <c r="AY730" i="1"/>
  <c r="AN145" i="1"/>
  <c r="AO145" i="1" s="1"/>
  <c r="AP145" i="1" s="1"/>
  <c r="AQ145" i="1" s="1"/>
  <c r="AR145" i="1" s="1"/>
  <c r="AS145" i="1" s="1"/>
  <c r="AT145" i="1" s="1"/>
  <c r="AU145" i="1" s="1"/>
  <c r="AN146" i="1"/>
  <c r="AO146" i="1" s="1"/>
  <c r="AP146" i="1" s="1"/>
  <c r="AQ146" i="1" s="1"/>
  <c r="AR146" i="1" s="1"/>
  <c r="AS146" i="1" s="1"/>
  <c r="AT146" i="1" s="1"/>
  <c r="AU146" i="1" s="1"/>
  <c r="AN973" i="1"/>
  <c r="AO973" i="1" s="1"/>
  <c r="AP973" i="1" s="1"/>
  <c r="AQ973" i="1" s="1"/>
  <c r="AR973" i="1" s="1"/>
  <c r="AS973" i="1" s="1"/>
  <c r="AT973" i="1" s="1"/>
  <c r="AU973" i="1" s="1"/>
  <c r="AN452" i="1"/>
  <c r="AO452" i="1" s="1"/>
  <c r="AP452" i="1" s="1"/>
  <c r="AQ452" i="1" s="1"/>
  <c r="AR452" i="1" s="1"/>
  <c r="AS452" i="1" s="1"/>
  <c r="AT452" i="1" s="1"/>
  <c r="AU452" i="1" s="1"/>
  <c r="AN799" i="1"/>
  <c r="AO799" i="1" s="1"/>
  <c r="AP799" i="1" s="1"/>
  <c r="AQ799" i="1" s="1"/>
  <c r="AR799" i="1" s="1"/>
  <c r="AS799" i="1" s="1"/>
  <c r="AT799" i="1" s="1"/>
  <c r="AU799" i="1" s="1"/>
  <c r="AW269" i="1"/>
  <c r="AX971" i="1"/>
  <c r="AW698" i="1"/>
  <c r="AW1269" i="1"/>
  <c r="AV423" i="1"/>
  <c r="AX191" i="1"/>
  <c r="AY457" i="1"/>
  <c r="AW266" i="1"/>
  <c r="AW619" i="1"/>
  <c r="AN1258" i="1"/>
  <c r="AO1258" i="1" s="1"/>
  <c r="AP1258" i="1" s="1"/>
  <c r="AQ1258" i="1" s="1"/>
  <c r="AR1258" i="1" s="1"/>
  <c r="AS1258" i="1" s="1"/>
  <c r="AT1258" i="1" s="1"/>
  <c r="AU1258" i="1" s="1"/>
  <c r="AV1214" i="1"/>
  <c r="AV561" i="1"/>
  <c r="AY359" i="1"/>
  <c r="AW964" i="1"/>
  <c r="AX432" i="1"/>
  <c r="AN323" i="1"/>
  <c r="AO323" i="1" s="1"/>
  <c r="AP323" i="1" s="1"/>
  <c r="AQ323" i="1" s="1"/>
  <c r="AR323" i="1" s="1"/>
  <c r="AS323" i="1" s="1"/>
  <c r="AT323" i="1" s="1"/>
  <c r="AU323" i="1" s="1"/>
  <c r="AX1241" i="1"/>
  <c r="AN260" i="1"/>
  <c r="AO260" i="1" s="1"/>
  <c r="AP260" i="1" s="1"/>
  <c r="AQ260" i="1" s="1"/>
  <c r="AR260" i="1" s="1"/>
  <c r="AS260" i="1" s="1"/>
  <c r="AT260" i="1" s="1"/>
  <c r="AU260" i="1" s="1"/>
  <c r="AN749" i="1"/>
  <c r="AO749" i="1" s="1"/>
  <c r="AP749" i="1" s="1"/>
  <c r="AQ749" i="1" s="1"/>
  <c r="AR749" i="1" s="1"/>
  <c r="AS749" i="1" s="1"/>
  <c r="AT749" i="1" s="1"/>
  <c r="AU749" i="1" s="1"/>
  <c r="AW562" i="1"/>
  <c r="AV380" i="1"/>
  <c r="AW351" i="1"/>
  <c r="AX1043" i="1"/>
  <c r="AX680" i="1"/>
  <c r="AX762" i="1"/>
  <c r="AW716" i="1"/>
  <c r="AW981" i="1"/>
  <c r="AX978" i="1"/>
  <c r="AN558" i="1"/>
  <c r="AO558" i="1" s="1"/>
  <c r="AP558" i="1" s="1"/>
  <c r="AQ558" i="1" s="1"/>
  <c r="AR558" i="1" s="1"/>
  <c r="AS558" i="1" s="1"/>
  <c r="AT558" i="1" s="1"/>
  <c r="AU558" i="1" s="1"/>
  <c r="AV628" i="1"/>
  <c r="AX775" i="1"/>
  <c r="AX711" i="1"/>
  <c r="AW794" i="1"/>
  <c r="AX673" i="1"/>
  <c r="AW437" i="1"/>
  <c r="AW456" i="1"/>
  <c r="AX641" i="1"/>
  <c r="AN424" i="1"/>
  <c r="AO424" i="1" s="1"/>
  <c r="AP424" i="1" s="1"/>
  <c r="AQ424" i="1" s="1"/>
  <c r="AR424" i="1" s="1"/>
  <c r="AS424" i="1" s="1"/>
  <c r="AT424" i="1" s="1"/>
  <c r="AU424" i="1" s="1"/>
  <c r="AX997" i="1"/>
  <c r="AN967" i="1"/>
  <c r="AO967" i="1" s="1"/>
  <c r="AP967" i="1" s="1"/>
  <c r="AQ967" i="1" s="1"/>
  <c r="AR967" i="1" s="1"/>
  <c r="AS967" i="1" s="1"/>
  <c r="AT967" i="1" s="1"/>
  <c r="AU967" i="1" s="1"/>
  <c r="AN1235" i="1"/>
  <c r="AO1235" i="1" s="1"/>
  <c r="AP1235" i="1" s="1"/>
  <c r="AQ1235" i="1" s="1"/>
  <c r="AR1235" i="1" s="1"/>
  <c r="AS1235" i="1" s="1"/>
  <c r="AT1235" i="1" s="1"/>
  <c r="AU1235" i="1" s="1"/>
  <c r="AV605" i="1"/>
  <c r="AX1018" i="1"/>
  <c r="AW990" i="1"/>
  <c r="AX765" i="1"/>
  <c r="AX769" i="1"/>
  <c r="AW820" i="1"/>
  <c r="AX443" i="1"/>
  <c r="AW633" i="1"/>
  <c r="AX535" i="1"/>
  <c r="AZ540" i="1"/>
  <c r="AX772" i="1"/>
  <c r="AN669" i="1"/>
  <c r="AO669" i="1" s="1"/>
  <c r="AP669" i="1" s="1"/>
  <c r="AQ669" i="1" s="1"/>
  <c r="AR669" i="1" s="1"/>
  <c r="AS669" i="1" s="1"/>
  <c r="AT669" i="1" s="1"/>
  <c r="AU669" i="1" s="1"/>
  <c r="AX722" i="1"/>
  <c r="AY1016" i="1"/>
  <c r="AY702" i="1"/>
  <c r="AV1226" i="1"/>
  <c r="AN22" i="1"/>
  <c r="AO22" i="1" s="1"/>
  <c r="AP22" i="1" s="1"/>
  <c r="AQ22" i="1" s="1"/>
  <c r="AR22" i="1" s="1"/>
  <c r="AS22" i="1" s="1"/>
  <c r="AT22" i="1" s="1"/>
  <c r="AU22" i="1" s="1"/>
  <c r="AV790" i="1"/>
  <c r="AV699" i="1"/>
  <c r="BA356" i="1"/>
  <c r="BB356" i="1" s="1"/>
  <c r="BC356" i="1" s="1"/>
  <c r="BD356" i="1" s="1"/>
  <c r="BE356" i="1" s="1"/>
  <c r="BF356" i="1" s="1"/>
  <c r="BG356" i="1" s="1"/>
  <c r="BH356" i="1" s="1"/>
  <c r="AW781" i="1"/>
  <c r="AX701" i="1"/>
  <c r="AN808" i="1"/>
  <c r="AO808" i="1" s="1"/>
  <c r="AP808" i="1" s="1"/>
  <c r="AQ808" i="1" s="1"/>
  <c r="AR808" i="1" s="1"/>
  <c r="AS808" i="1" s="1"/>
  <c r="AT808" i="1" s="1"/>
  <c r="AU808" i="1" s="1"/>
  <c r="AX681" i="1"/>
  <c r="AX275" i="1"/>
  <c r="AY412" i="1"/>
  <c r="AY766" i="1"/>
  <c r="AN1036" i="1"/>
  <c r="AO1036" i="1" s="1"/>
  <c r="AP1036" i="1" s="1"/>
  <c r="AQ1036" i="1" s="1"/>
  <c r="AR1036" i="1" s="1"/>
  <c r="AS1036" i="1" s="1"/>
  <c r="AT1036" i="1" s="1"/>
  <c r="AU1036" i="1" s="1"/>
  <c r="AV658" i="1"/>
  <c r="AY645" i="1"/>
  <c r="AW328" i="1"/>
  <c r="AX654" i="1"/>
  <c r="AV262" i="1"/>
  <c r="AN1263" i="1"/>
  <c r="AO1263" i="1" s="1"/>
  <c r="AP1263" i="1" s="1"/>
  <c r="AQ1263" i="1" s="1"/>
  <c r="AR1263" i="1" s="1"/>
  <c r="AS1263" i="1" s="1"/>
  <c r="AT1263" i="1" s="1"/>
  <c r="AU1263" i="1" s="1"/>
  <c r="AY403" i="1"/>
  <c r="AW286" i="1"/>
  <c r="AX163" i="1"/>
  <c r="AX1031" i="1"/>
  <c r="AV409" i="1"/>
  <c r="AX353" i="1"/>
  <c r="AY968" i="1"/>
  <c r="AX531" i="1"/>
  <c r="AZ603" i="1"/>
  <c r="AX175" i="1"/>
  <c r="AX19" i="1"/>
  <c r="AW445" i="1"/>
  <c r="AX541" i="1"/>
  <c r="AN811" i="1"/>
  <c r="AO811" i="1" s="1"/>
  <c r="AP811" i="1" s="1"/>
  <c r="AQ811" i="1" s="1"/>
  <c r="AR811" i="1" s="1"/>
  <c r="AS811" i="1" s="1"/>
  <c r="AT811" i="1" s="1"/>
  <c r="AU811" i="1" s="1"/>
  <c r="AN267" i="1"/>
  <c r="AO267" i="1" s="1"/>
  <c r="AP267" i="1" s="1"/>
  <c r="AQ267" i="1" s="1"/>
  <c r="AR267" i="1" s="1"/>
  <c r="AS267" i="1" s="1"/>
  <c r="AT267" i="1" s="1"/>
  <c r="AU267" i="1" s="1"/>
  <c r="AX444" i="1"/>
  <c r="AY341" i="1"/>
  <c r="AV976" i="1"/>
  <c r="AN617" i="1"/>
  <c r="AO617" i="1" s="1"/>
  <c r="AP617" i="1" s="1"/>
  <c r="AQ617" i="1" s="1"/>
  <c r="AR617" i="1" s="1"/>
  <c r="AS617" i="1" s="1"/>
  <c r="AT617" i="1" s="1"/>
  <c r="AU617" i="1" s="1"/>
  <c r="AV962" i="1"/>
  <c r="AX44" i="1"/>
  <c r="BA178" i="1"/>
  <c r="BB178" i="1" s="1"/>
  <c r="BC178" i="1" s="1"/>
  <c r="BD178" i="1" s="1"/>
  <c r="BE178" i="1" s="1"/>
  <c r="BF178" i="1" s="1"/>
  <c r="BG178" i="1" s="1"/>
  <c r="BH178" i="1" s="1"/>
  <c r="AX732" i="1"/>
  <c r="AX860" i="1"/>
  <c r="AW189" i="1"/>
  <c r="AW349" i="1"/>
  <c r="AN335" i="1"/>
  <c r="AO335" i="1" s="1"/>
  <c r="AP335" i="1" s="1"/>
  <c r="AQ335" i="1" s="1"/>
  <c r="AR335" i="1" s="1"/>
  <c r="AS335" i="1" s="1"/>
  <c r="AT335" i="1" s="1"/>
  <c r="AU335" i="1" s="1"/>
  <c r="AW211" i="1"/>
  <c r="AY263" i="1"/>
  <c r="AN610" i="1"/>
  <c r="AO610" i="1" s="1"/>
  <c r="AP610" i="1" s="1"/>
  <c r="AQ610" i="1" s="1"/>
  <c r="AR610" i="1" s="1"/>
  <c r="AS610" i="1" s="1"/>
  <c r="AT610" i="1" s="1"/>
  <c r="AU610" i="1" s="1"/>
  <c r="AZ825" i="1"/>
  <c r="AV340" i="1"/>
  <c r="AW495" i="1"/>
  <c r="AX348" i="1"/>
  <c r="AN607" i="1"/>
  <c r="AO607" i="1" s="1"/>
  <c r="AP607" i="1" s="1"/>
  <c r="AQ607" i="1" s="1"/>
  <c r="AR607" i="1" s="1"/>
  <c r="AS607" i="1" s="1"/>
  <c r="AT607" i="1" s="1"/>
  <c r="AU607" i="1" s="1"/>
  <c r="AX861" i="1"/>
  <c r="AN1286" i="1"/>
  <c r="AO1286" i="1" s="1"/>
  <c r="AP1286" i="1" s="1"/>
  <c r="AQ1286" i="1" s="1"/>
  <c r="AR1286" i="1" s="1"/>
  <c r="AS1286" i="1" s="1"/>
  <c r="AT1286" i="1" s="1"/>
  <c r="AU1286" i="1" s="1"/>
  <c r="AN728" i="1"/>
  <c r="AO728" i="1" s="1"/>
  <c r="AP728" i="1" s="1"/>
  <c r="AQ728" i="1" s="1"/>
  <c r="AR728" i="1" s="1"/>
  <c r="AS728" i="1" s="1"/>
  <c r="AT728" i="1" s="1"/>
  <c r="AU728" i="1" s="1"/>
  <c r="AY87" i="1"/>
  <c r="AX760" i="1"/>
  <c r="AY616" i="1"/>
  <c r="AX741" i="1"/>
  <c r="AX174" i="1"/>
  <c r="AV453" i="1"/>
  <c r="BA177" i="1"/>
  <c r="BB177" i="1" s="1"/>
  <c r="BC177" i="1" s="1"/>
  <c r="BD177" i="1" s="1"/>
  <c r="BE177" i="1" s="1"/>
  <c r="BF177" i="1" s="1"/>
  <c r="BG177" i="1" s="1"/>
  <c r="BH177" i="1" s="1"/>
  <c r="AX742" i="1"/>
  <c r="AW327" i="1"/>
  <c r="AW1283" i="1"/>
  <c r="AY651" i="1"/>
  <c r="AN748" i="1"/>
  <c r="AO748" i="1" s="1"/>
  <c r="AP748" i="1" s="1"/>
  <c r="AQ748" i="1" s="1"/>
  <c r="AR748" i="1" s="1"/>
  <c r="AS748" i="1" s="1"/>
  <c r="AT748" i="1" s="1"/>
  <c r="AU748" i="1" s="1"/>
  <c r="AW710" i="1"/>
  <c r="AW162" i="1"/>
  <c r="AV1277" i="1"/>
  <c r="AW814" i="1"/>
  <c r="AN758" i="1"/>
  <c r="AO758" i="1" s="1"/>
  <c r="AP758" i="1" s="1"/>
  <c r="AQ758" i="1" s="1"/>
  <c r="AR758" i="1" s="1"/>
  <c r="AS758" i="1" s="1"/>
  <c r="AT758" i="1" s="1"/>
  <c r="AU758" i="1" s="1"/>
  <c r="AX750" i="1"/>
  <c r="AW736" i="1"/>
  <c r="AW804" i="1"/>
  <c r="AX190" i="1"/>
  <c r="AV629" i="1"/>
  <c r="AW671" i="1"/>
  <c r="AW778" i="1" l="1"/>
  <c r="AS25" i="1"/>
  <c r="AX442" i="1"/>
  <c r="AW613" i="1"/>
  <c r="AY648" i="1"/>
  <c r="AY994" i="1"/>
  <c r="AY537" i="1"/>
  <c r="AX563" i="1"/>
  <c r="AX751" i="1"/>
  <c r="AZ12" i="1"/>
  <c r="AY1039" i="1"/>
  <c r="AV422" i="1"/>
  <c r="BA179" i="1"/>
  <c r="BB179" i="1" s="1"/>
  <c r="BC179" i="1" s="1"/>
  <c r="BD179" i="1" s="1"/>
  <c r="BE179" i="1" s="1"/>
  <c r="BF179" i="1" s="1"/>
  <c r="BG179" i="1" s="1"/>
  <c r="BH179" i="1" s="1"/>
  <c r="AY979" i="1"/>
  <c r="AX1000" i="1"/>
  <c r="AW272" i="1"/>
  <c r="AV823" i="1"/>
  <c r="AW819" i="1"/>
  <c r="BA685" i="1"/>
  <c r="BB685" i="1" s="1"/>
  <c r="BC685" i="1" s="1"/>
  <c r="BD685" i="1" s="1"/>
  <c r="BE685" i="1" s="1"/>
  <c r="BF685" i="1" s="1"/>
  <c r="BG685" i="1" s="1"/>
  <c r="BH685" i="1" s="1"/>
  <c r="AX213" i="1"/>
  <c r="AX740" i="1"/>
  <c r="AX661" i="1"/>
  <c r="AV608" i="1"/>
  <c r="AY434" i="1"/>
  <c r="AZ151" i="1"/>
  <c r="AV607" i="1"/>
  <c r="AW1037" i="1"/>
  <c r="AX851" i="1"/>
  <c r="AV779" i="1"/>
  <c r="AW789" i="1"/>
  <c r="AX530" i="1"/>
  <c r="AZ974" i="1"/>
  <c r="AY632" i="1"/>
  <c r="AX534" i="1"/>
  <c r="BA447" i="1"/>
  <c r="BB447" i="1" s="1"/>
  <c r="BC447" i="1" s="1"/>
  <c r="BD447" i="1" s="1"/>
  <c r="BE447" i="1" s="1"/>
  <c r="BF447" i="1" s="1"/>
  <c r="BG447" i="1" s="1"/>
  <c r="BH447" i="1" s="1"/>
  <c r="AV401" i="1"/>
  <c r="AW970" i="1"/>
  <c r="AX496" i="1"/>
  <c r="AV805" i="1"/>
  <c r="AX166" i="1"/>
  <c r="AX738" i="1"/>
  <c r="AZ326" i="1"/>
  <c r="AY827" i="1"/>
  <c r="AV958" i="1"/>
  <c r="AX691" i="1"/>
  <c r="AX733" i="1"/>
  <c r="AV556" i="1"/>
  <c r="AW554" i="1"/>
  <c r="AW988" i="1"/>
  <c r="AY37" i="1"/>
  <c r="AY1223" i="1"/>
  <c r="AZ413" i="1"/>
  <c r="AW795" i="1"/>
  <c r="BA724" i="1"/>
  <c r="BB724" i="1" s="1"/>
  <c r="BC724" i="1" s="1"/>
  <c r="BD724" i="1" s="1"/>
  <c r="BE724" i="1" s="1"/>
  <c r="BF724" i="1" s="1"/>
  <c r="BG724" i="1" s="1"/>
  <c r="BH724" i="1" s="1"/>
  <c r="AW1254" i="1"/>
  <c r="AX276" i="1"/>
  <c r="AW167" i="1"/>
  <c r="AZ330" i="1"/>
  <c r="AV557" i="1"/>
  <c r="AX564" i="1"/>
  <c r="AX446" i="1"/>
  <c r="AW1251" i="1"/>
  <c r="AY752" i="1"/>
  <c r="AV325" i="1"/>
  <c r="AY715" i="1"/>
  <c r="AX780" i="1"/>
  <c r="AV987" i="1"/>
  <c r="AV1287" i="1"/>
  <c r="AW525" i="1"/>
  <c r="AX700" i="1"/>
  <c r="AW803" i="1"/>
  <c r="AX754" i="1"/>
  <c r="AX502" i="1"/>
  <c r="AY686" i="1"/>
  <c r="AX385" i="1"/>
  <c r="AX435" i="1"/>
  <c r="AY773" i="1"/>
  <c r="AY635" i="1"/>
  <c r="AX705" i="1"/>
  <c r="AV816" i="1"/>
  <c r="AV546" i="1"/>
  <c r="AV659" i="1"/>
  <c r="AW729" i="1"/>
  <c r="AX149" i="1"/>
  <c r="AY494" i="1"/>
  <c r="AV826" i="1"/>
  <c r="AX690" i="1"/>
  <c r="AX784" i="1"/>
  <c r="AW210" i="1"/>
  <c r="AX1211" i="1"/>
  <c r="AV559" i="1"/>
  <c r="AV1231" i="1"/>
  <c r="AY695" i="1"/>
  <c r="AX1243" i="1"/>
  <c r="AW332" i="1"/>
  <c r="AX674" i="1"/>
  <c r="AV792" i="1"/>
  <c r="AX670" i="1"/>
  <c r="AV14" i="1"/>
  <c r="AX553" i="1"/>
  <c r="AV824" i="1"/>
  <c r="AX493" i="1"/>
  <c r="AX147" i="1"/>
  <c r="AX786" i="1"/>
  <c r="AX753" i="1"/>
  <c r="AY273" i="1"/>
  <c r="AW28" i="1"/>
  <c r="AX858" i="1"/>
  <c r="AX454" i="1"/>
  <c r="AV1038" i="1"/>
  <c r="AZ84" i="1"/>
  <c r="AY355" i="1"/>
  <c r="AX985" i="1"/>
  <c r="AX538" i="1"/>
  <c r="AV973" i="1"/>
  <c r="AX606" i="1"/>
  <c r="AW1217" i="1"/>
  <c r="AX683" i="1"/>
  <c r="AX638" i="1"/>
  <c r="AY756" i="1"/>
  <c r="AY663" i="1"/>
  <c r="AY1265" i="1"/>
  <c r="AW791" i="1"/>
  <c r="AV425" i="1"/>
  <c r="AZ20" i="1"/>
  <c r="AX1010" i="1"/>
  <c r="AX347" i="1"/>
  <c r="AX672" i="1"/>
  <c r="AV708" i="1"/>
  <c r="AX713" i="1"/>
  <c r="AV416" i="1"/>
  <c r="AY1028" i="1"/>
  <c r="AY322" i="1"/>
  <c r="AZ164" i="1"/>
  <c r="AX352" i="1"/>
  <c r="AY755" i="1"/>
  <c r="AW857" i="1"/>
  <c r="AW688" i="1"/>
  <c r="AY712" i="1"/>
  <c r="AX1274" i="1"/>
  <c r="AW387" i="1"/>
  <c r="AW788" i="1"/>
  <c r="AY720" i="1"/>
  <c r="AW800" i="1"/>
  <c r="AX675" i="1"/>
  <c r="AW1009" i="1"/>
  <c r="AX458" i="1"/>
  <c r="AX676" i="1"/>
  <c r="AV718" i="1"/>
  <c r="AY345" i="1"/>
  <c r="AX992" i="1"/>
  <c r="AY704" i="1"/>
  <c r="AX660" i="1"/>
  <c r="AZ821" i="1"/>
  <c r="AW801" i="1"/>
  <c r="AW612" i="1"/>
  <c r="AZ639" i="1"/>
  <c r="AX455" i="1"/>
  <c r="AX759" i="1"/>
  <c r="AY188" i="1"/>
  <c r="AV810" i="1"/>
  <c r="AW1024" i="1"/>
  <c r="AX548" i="1"/>
  <c r="AW173" i="1"/>
  <c r="AY85" i="1"/>
  <c r="AV984" i="1"/>
  <c r="AY721" i="1"/>
  <c r="AW429" i="1"/>
  <c r="AV335" i="1"/>
  <c r="AX549" i="1"/>
  <c r="AX734" i="1"/>
  <c r="AV1263" i="1"/>
  <c r="AW560" i="1"/>
  <c r="AZ448" i="1"/>
  <c r="AW604" i="1"/>
  <c r="AV668" i="1"/>
  <c r="AX743" i="1"/>
  <c r="BA503" i="1"/>
  <c r="BB503" i="1" s="1"/>
  <c r="BC503" i="1" s="1"/>
  <c r="BD503" i="1" s="1"/>
  <c r="BE503" i="1" s="1"/>
  <c r="BF503" i="1" s="1"/>
  <c r="BG503" i="1" s="1"/>
  <c r="BH503" i="1" s="1"/>
  <c r="AY264" i="1"/>
  <c r="AW960" i="1"/>
  <c r="AW806" i="1"/>
  <c r="AX642" i="1"/>
  <c r="AY650" i="1"/>
  <c r="AY43" i="1"/>
  <c r="AY692" i="1"/>
  <c r="AX783" i="1"/>
  <c r="AY782" i="1"/>
  <c r="AZ547" i="1"/>
  <c r="AV678" i="1"/>
  <c r="AX679" i="1"/>
  <c r="AX761" i="1"/>
  <c r="AW428" i="1"/>
  <c r="AV1249" i="1"/>
  <c r="AW809" i="1"/>
  <c r="AX746" i="1"/>
  <c r="AY569" i="1"/>
  <c r="AZ614" i="1"/>
  <c r="AY306" i="1"/>
  <c r="BA172" i="1"/>
  <c r="BB172" i="1" s="1"/>
  <c r="BC172" i="1" s="1"/>
  <c r="BD172" i="1" s="1"/>
  <c r="BE172" i="1" s="1"/>
  <c r="BF172" i="1" s="1"/>
  <c r="BG172" i="1" s="1"/>
  <c r="BH172" i="1" s="1"/>
  <c r="AW383" i="1"/>
  <c r="AX1003" i="1"/>
  <c r="AY706" i="1"/>
  <c r="AY694" i="1"/>
  <c r="AY644" i="1"/>
  <c r="AV739" i="1"/>
  <c r="AW274" i="1"/>
  <c r="AX647" i="1"/>
  <c r="AW165" i="1"/>
  <c r="AX778" i="1" l="1"/>
  <c r="AQ1239" i="1"/>
  <c r="AT25" i="1"/>
  <c r="AV602" i="1"/>
  <c r="AV22" i="1"/>
  <c r="AV1246" i="1"/>
  <c r="AY535" i="1"/>
  <c r="AX802" i="1"/>
  <c r="AV150" i="1"/>
  <c r="AV617" i="1"/>
  <c r="AZ1260" i="1"/>
  <c r="AZ744" i="1"/>
  <c r="AW552" i="1"/>
  <c r="AV323" i="1"/>
  <c r="AV808" i="1"/>
  <c r="AW622" i="1"/>
  <c r="AX666" i="1"/>
  <c r="AX426" i="1"/>
  <c r="AV1258" i="1"/>
  <c r="AW1214" i="1"/>
  <c r="AV811" i="1"/>
  <c r="AX664" i="1"/>
  <c r="AV146" i="1"/>
  <c r="AY1031" i="1"/>
  <c r="AY776" i="1"/>
  <c r="AX550" i="1"/>
  <c r="AV1036" i="1"/>
  <c r="AW975" i="1"/>
  <c r="AV669" i="1"/>
  <c r="AY175" i="1"/>
  <c r="AY860" i="1"/>
  <c r="AZ850" i="1"/>
  <c r="AZ766" i="1"/>
  <c r="AV799" i="1"/>
  <c r="AX437" i="1"/>
  <c r="AX709" i="1"/>
  <c r="AX551" i="1"/>
  <c r="AX456" i="1"/>
  <c r="AX815" i="1"/>
  <c r="AX266" i="1"/>
  <c r="AX349" i="1"/>
  <c r="AV967" i="1"/>
  <c r="AX619" i="1"/>
  <c r="AX562" i="1"/>
  <c r="AY861" i="1"/>
  <c r="AY741" i="1"/>
  <c r="AZ261" i="1"/>
  <c r="BA603" i="1"/>
  <c r="BB603" i="1" s="1"/>
  <c r="BC603" i="1" s="1"/>
  <c r="BD603" i="1" s="1"/>
  <c r="BE603" i="1" s="1"/>
  <c r="BF603" i="1" s="1"/>
  <c r="BG603" i="1" s="1"/>
  <c r="BH603" i="1" s="1"/>
  <c r="AX964" i="1"/>
  <c r="AX351" i="1"/>
  <c r="AY443" i="1"/>
  <c r="AY1043" i="1"/>
  <c r="AY531" i="1"/>
  <c r="AX633" i="1"/>
  <c r="AY541" i="1"/>
  <c r="AZ403" i="1"/>
  <c r="AY726" i="1"/>
  <c r="AZ645" i="1"/>
  <c r="AW1226" i="1"/>
  <c r="AY732" i="1"/>
  <c r="AY765" i="1"/>
  <c r="AY19" i="1"/>
  <c r="AX500" i="1"/>
  <c r="AX445" i="1"/>
  <c r="AZ359" i="1"/>
  <c r="AY785" i="1"/>
  <c r="AY762" i="1"/>
  <c r="AX710" i="1"/>
  <c r="AY742" i="1"/>
  <c r="AZ719" i="1"/>
  <c r="AW623" i="1"/>
  <c r="AY662" i="1"/>
  <c r="AY620" i="1"/>
  <c r="AV610" i="1"/>
  <c r="AW625" i="1"/>
  <c r="AW270" i="1"/>
  <c r="AV1247" i="1"/>
  <c r="AZ682" i="1"/>
  <c r="AX716" i="1"/>
  <c r="AW790" i="1"/>
  <c r="AX693" i="1"/>
  <c r="AV424" i="1"/>
  <c r="AX327" i="1"/>
  <c r="BA825" i="1"/>
  <c r="BB825" i="1" s="1"/>
  <c r="BC825" i="1" s="1"/>
  <c r="BD825" i="1" s="1"/>
  <c r="BE825" i="1" s="1"/>
  <c r="BF825" i="1" s="1"/>
  <c r="BG825" i="1" s="1"/>
  <c r="BH825" i="1" s="1"/>
  <c r="AZ457" i="1"/>
  <c r="AZ651" i="1"/>
  <c r="AZ87" i="1"/>
  <c r="AV1288" i="1"/>
  <c r="AV267" i="1"/>
  <c r="AY444" i="1"/>
  <c r="AZ570" i="1"/>
  <c r="AW343" i="1"/>
  <c r="AZ714" i="1"/>
  <c r="AW1022" i="1"/>
  <c r="AX339" i="1"/>
  <c r="AV1248" i="1"/>
  <c r="AZ193" i="1"/>
  <c r="BA1026" i="1"/>
  <c r="BB1026" i="1" s="1"/>
  <c r="BC1026" i="1" s="1"/>
  <c r="BD1026" i="1" s="1"/>
  <c r="BE1026" i="1" s="1"/>
  <c r="BF1026" i="1" s="1"/>
  <c r="BG1026" i="1" s="1"/>
  <c r="BH1026" i="1" s="1"/>
  <c r="AY772" i="1"/>
  <c r="AX626" i="1"/>
  <c r="AZ730" i="1"/>
  <c r="AX981" i="1"/>
  <c r="AY673" i="1"/>
  <c r="AW1229" i="1"/>
  <c r="AY348" i="1"/>
  <c r="AX781" i="1"/>
  <c r="AX269" i="1"/>
  <c r="AY21" i="1"/>
  <c r="AW340" i="1"/>
  <c r="AY701" i="1"/>
  <c r="AW962" i="1"/>
  <c r="AY654" i="1"/>
  <c r="AY44" i="1"/>
  <c r="AX698" i="1"/>
  <c r="AX771" i="1"/>
  <c r="AY275" i="1"/>
  <c r="AY722" i="1"/>
  <c r="AW168" i="1"/>
  <c r="AZ263" i="1"/>
  <c r="AZ225" i="1"/>
  <c r="AX162" i="1"/>
  <c r="AW793" i="1"/>
  <c r="AX495" i="1"/>
  <c r="AV728" i="1"/>
  <c r="AW561" i="1"/>
  <c r="AV1221" i="1"/>
  <c r="AX211" i="1"/>
  <c r="AX813" i="1"/>
  <c r="AZ702" i="1"/>
  <c r="AW1270" i="1"/>
  <c r="AV1235" i="1"/>
  <c r="AW658" i="1"/>
  <c r="AX1269" i="1"/>
  <c r="AV818" i="1"/>
  <c r="AV758" i="1"/>
  <c r="AV260" i="1"/>
  <c r="AY997" i="1"/>
  <c r="AX1283" i="1"/>
  <c r="AY641" i="1"/>
  <c r="AY769" i="1"/>
  <c r="AW423" i="1"/>
  <c r="AX671" i="1"/>
  <c r="AW689" i="1"/>
  <c r="AY723" i="1"/>
  <c r="AY277" i="1"/>
  <c r="AY750" i="1"/>
  <c r="BA540" i="1"/>
  <c r="BB540" i="1" s="1"/>
  <c r="BC540" i="1" s="1"/>
  <c r="BD540" i="1" s="1"/>
  <c r="BE540" i="1" s="1"/>
  <c r="BF540" i="1" s="1"/>
  <c r="BG540" i="1" s="1"/>
  <c r="BH540" i="1" s="1"/>
  <c r="AL11" i="1"/>
  <c r="AZ341" i="1"/>
  <c r="AX736" i="1"/>
  <c r="AX820" i="1"/>
  <c r="AY528" i="1"/>
  <c r="AX329" i="1"/>
  <c r="AY978" i="1"/>
  <c r="AW1277" i="1"/>
  <c r="AZ497" i="1"/>
  <c r="AV749" i="1"/>
  <c r="AV1286" i="1"/>
  <c r="AY432" i="1"/>
  <c r="AY1018" i="1"/>
  <c r="AY711" i="1"/>
  <c r="AX328" i="1"/>
  <c r="AY174" i="1"/>
  <c r="AW699" i="1"/>
  <c r="AX418" i="1"/>
  <c r="AZ763" i="1"/>
  <c r="AW453" i="1"/>
  <c r="AZ616" i="1"/>
  <c r="AY566" i="1"/>
  <c r="AX148" i="1"/>
  <c r="AY982" i="1"/>
  <c r="AY1241" i="1"/>
  <c r="AY681" i="1"/>
  <c r="AV1234" i="1"/>
  <c r="AW262" i="1"/>
  <c r="AX814" i="1"/>
  <c r="AW1219" i="1"/>
  <c r="AY572" i="1"/>
  <c r="AX794" i="1"/>
  <c r="AW629" i="1"/>
  <c r="AY631" i="1"/>
  <c r="AY760" i="1"/>
  <c r="AV558" i="1"/>
  <c r="AW324" i="1"/>
  <c r="AV452" i="1"/>
  <c r="AZ968" i="1"/>
  <c r="AY438" i="1"/>
  <c r="AZ412" i="1"/>
  <c r="AV419" i="1"/>
  <c r="AW611" i="1"/>
  <c r="AY680" i="1"/>
  <c r="AY353" i="1"/>
  <c r="AW628" i="1"/>
  <c r="AW431" i="1"/>
  <c r="AV748" i="1"/>
  <c r="AX396" i="1"/>
  <c r="AY971" i="1"/>
  <c r="AW380" i="1"/>
  <c r="AX990" i="1"/>
  <c r="AW605" i="1"/>
  <c r="AY190" i="1"/>
  <c r="AW409" i="1"/>
  <c r="AV145" i="1"/>
  <c r="AY770" i="1"/>
  <c r="AY163" i="1"/>
  <c r="AY775" i="1"/>
  <c r="AZ1016" i="1"/>
  <c r="AV31" i="1"/>
  <c r="AX804" i="1"/>
  <c r="AX286" i="1"/>
  <c r="AY191" i="1"/>
  <c r="AW976" i="1"/>
  <c r="AX189" i="1"/>
  <c r="AR1239" i="1" l="1"/>
  <c r="AS1239" i="1" s="1"/>
  <c r="AT1239" i="1" s="1"/>
  <c r="AY683" i="1"/>
  <c r="AZ704" i="1"/>
  <c r="AY548" i="1"/>
  <c r="AZ663" i="1"/>
  <c r="AX428" i="1"/>
  <c r="AX28" i="1"/>
  <c r="AW556" i="1"/>
  <c r="AZ712" i="1"/>
  <c r="AW823" i="1"/>
  <c r="AZ37" i="1"/>
  <c r="AW659" i="1"/>
  <c r="AY858" i="1"/>
  <c r="AW816" i="1"/>
  <c r="AX210" i="1"/>
  <c r="AY455" i="1"/>
  <c r="AW984" i="1"/>
  <c r="AW779" i="1"/>
  <c r="AZ752" i="1"/>
  <c r="AY786" i="1"/>
  <c r="AW557" i="1"/>
  <c r="AW546" i="1"/>
  <c r="AY352" i="1"/>
  <c r="AX960" i="1"/>
  <c r="AX789" i="1"/>
  <c r="AW425" i="1"/>
  <c r="AW718" i="1"/>
  <c r="AW1249" i="1"/>
  <c r="AX560" i="1"/>
  <c r="AY784" i="1"/>
  <c r="AX688" i="1"/>
  <c r="AZ644" i="1"/>
  <c r="AY761" i="1"/>
  <c r="AY751" i="1"/>
  <c r="AY670" i="1"/>
  <c r="AX1009" i="1"/>
  <c r="AX1254" i="1"/>
  <c r="AZ755" i="1"/>
  <c r="AZ569" i="1"/>
  <c r="AW1038" i="1"/>
  <c r="AZ632" i="1"/>
  <c r="AY502" i="1"/>
  <c r="AY496" i="1"/>
  <c r="AX795" i="1"/>
  <c r="AZ695" i="1"/>
  <c r="AW668" i="1"/>
  <c r="BA330" i="1"/>
  <c r="BB330" i="1" s="1"/>
  <c r="BC330" i="1" s="1"/>
  <c r="BD330" i="1" s="1"/>
  <c r="BE330" i="1" s="1"/>
  <c r="BF330" i="1" s="1"/>
  <c r="BG330" i="1" s="1"/>
  <c r="BH330" i="1" s="1"/>
  <c r="AW810" i="1"/>
  <c r="AZ1028" i="1"/>
  <c r="AY778" i="1"/>
  <c r="AW958" i="1"/>
  <c r="AZ322" i="1"/>
  <c r="AY147" i="1"/>
  <c r="AZ721" i="1"/>
  <c r="AY691" i="1"/>
  <c r="AY385" i="1"/>
  <c r="AY672" i="1"/>
  <c r="AW973" i="1"/>
  <c r="AX809" i="1"/>
  <c r="AX173" i="1"/>
  <c r="AX613" i="1"/>
  <c r="AY276" i="1"/>
  <c r="AZ345" i="1"/>
  <c r="AX806" i="1"/>
  <c r="AW401" i="1"/>
  <c r="AY674" i="1"/>
  <c r="AY660" i="1"/>
  <c r="AW792" i="1"/>
  <c r="AY563" i="1"/>
  <c r="BA326" i="1"/>
  <c r="BB326" i="1" s="1"/>
  <c r="BC326" i="1" s="1"/>
  <c r="BD326" i="1" s="1"/>
  <c r="BE326" i="1" s="1"/>
  <c r="BF326" i="1" s="1"/>
  <c r="BG326" i="1" s="1"/>
  <c r="BH326" i="1" s="1"/>
  <c r="AY1243" i="1"/>
  <c r="AY166" i="1"/>
  <c r="AZ650" i="1"/>
  <c r="AX167" i="1"/>
  <c r="AY446" i="1"/>
  <c r="AW805" i="1"/>
  <c r="AX1024" i="1"/>
  <c r="AY851" i="1"/>
  <c r="AZ827" i="1"/>
  <c r="AY1211" i="1"/>
  <c r="AY530" i="1"/>
  <c r="AZ692" i="1"/>
  <c r="AX274" i="1"/>
  <c r="AY564" i="1"/>
  <c r="AZ537" i="1"/>
  <c r="AW1287" i="1"/>
  <c r="AX988" i="1"/>
  <c r="AY985" i="1"/>
  <c r="AZ434" i="1"/>
  <c r="AY534" i="1"/>
  <c r="AY753" i="1"/>
  <c r="BA151" i="1"/>
  <c r="BB151" i="1" s="1"/>
  <c r="BC151" i="1" s="1"/>
  <c r="BD151" i="1" s="1"/>
  <c r="BE151" i="1" s="1"/>
  <c r="BF151" i="1" s="1"/>
  <c r="BG151" i="1" s="1"/>
  <c r="BH151" i="1" s="1"/>
  <c r="AY435" i="1"/>
  <c r="AY347" i="1"/>
  <c r="AZ706" i="1"/>
  <c r="AZ648" i="1"/>
  <c r="AW1263" i="1"/>
  <c r="AY743" i="1"/>
  <c r="AW559" i="1"/>
  <c r="AY1003" i="1"/>
  <c r="AW608" i="1"/>
  <c r="AX604" i="1"/>
  <c r="AZ720" i="1"/>
  <c r="AY679" i="1"/>
  <c r="AY549" i="1"/>
  <c r="AZ715" i="1"/>
  <c r="AZ273" i="1"/>
  <c r="AX1217" i="1"/>
  <c r="AY1000" i="1"/>
  <c r="AY493" i="1"/>
  <c r="AX554" i="1"/>
  <c r="AZ686" i="1"/>
  <c r="BA413" i="1"/>
  <c r="BB413" i="1" s="1"/>
  <c r="BC413" i="1" s="1"/>
  <c r="BD413" i="1" s="1"/>
  <c r="BE413" i="1" s="1"/>
  <c r="BF413" i="1" s="1"/>
  <c r="BG413" i="1" s="1"/>
  <c r="BH413" i="1" s="1"/>
  <c r="AY638" i="1"/>
  <c r="AX729" i="1"/>
  <c r="AW1231" i="1"/>
  <c r="AX429" i="1"/>
  <c r="AW335" i="1"/>
  <c r="AZ694" i="1"/>
  <c r="AY149" i="1"/>
  <c r="BA547" i="1"/>
  <c r="BB547" i="1" s="1"/>
  <c r="BC547" i="1" s="1"/>
  <c r="BD547" i="1" s="1"/>
  <c r="BE547" i="1" s="1"/>
  <c r="BF547" i="1" s="1"/>
  <c r="BG547" i="1" s="1"/>
  <c r="BH547" i="1" s="1"/>
  <c r="AW678" i="1"/>
  <c r="BA12" i="1"/>
  <c r="BB12" i="1" s="1"/>
  <c r="BC12" i="1" s="1"/>
  <c r="BD12" i="1" s="1"/>
  <c r="BE12" i="1" s="1"/>
  <c r="BF12" i="1" s="1"/>
  <c r="BG12" i="1" s="1"/>
  <c r="BH12" i="1" s="1"/>
  <c r="AZ355" i="1"/>
  <c r="AZ85" i="1"/>
  <c r="AY442" i="1"/>
  <c r="AZ1265" i="1"/>
  <c r="AY538" i="1"/>
  <c r="AX788" i="1"/>
  <c r="AX801" i="1"/>
  <c r="AY676" i="1"/>
  <c r="AY700" i="1"/>
  <c r="AZ994" i="1"/>
  <c r="AY734" i="1"/>
  <c r="AW987" i="1"/>
  <c r="AZ1223" i="1"/>
  <c r="AY754" i="1"/>
  <c r="AY690" i="1"/>
  <c r="AX387" i="1"/>
  <c r="AY642" i="1"/>
  <c r="AZ306" i="1"/>
  <c r="AX272" i="1"/>
  <c r="AW422" i="1"/>
  <c r="AY454" i="1"/>
  <c r="AY661" i="1"/>
  <c r="AW14" i="1"/>
  <c r="AX1251" i="1"/>
  <c r="AW826" i="1"/>
  <c r="AY1010" i="1"/>
  <c r="AX612" i="1"/>
  <c r="AZ1039" i="1"/>
  <c r="AX525" i="1"/>
  <c r="AZ43" i="1"/>
  <c r="AY992" i="1"/>
  <c r="AY780" i="1"/>
  <c r="BA974" i="1"/>
  <c r="BB974" i="1" s="1"/>
  <c r="BC974" i="1" s="1"/>
  <c r="BD974" i="1" s="1"/>
  <c r="BE974" i="1" s="1"/>
  <c r="BF974" i="1" s="1"/>
  <c r="BG974" i="1" s="1"/>
  <c r="BH974" i="1" s="1"/>
  <c r="AZ635" i="1"/>
  <c r="AX1037" i="1"/>
  <c r="AY733" i="1"/>
  <c r="AX857" i="1"/>
  <c r="AY458" i="1"/>
  <c r="AX165" i="1"/>
  <c r="AX791" i="1"/>
  <c r="AY213" i="1"/>
  <c r="AW325" i="1"/>
  <c r="AW739" i="1"/>
  <c r="AY606" i="1"/>
  <c r="AY746" i="1"/>
  <c r="BA20" i="1"/>
  <c r="BB20" i="1" s="1"/>
  <c r="BC20" i="1" s="1"/>
  <c r="BD20" i="1" s="1"/>
  <c r="BE20" i="1" s="1"/>
  <c r="BF20" i="1" s="1"/>
  <c r="BG20" i="1" s="1"/>
  <c r="BH20" i="1" s="1"/>
  <c r="AW416" i="1"/>
  <c r="AX819" i="1"/>
  <c r="AX803" i="1"/>
  <c r="AY783" i="1"/>
  <c r="AZ773" i="1"/>
  <c r="AZ188" i="1"/>
  <c r="BA639" i="1"/>
  <c r="BB639" i="1" s="1"/>
  <c r="BC639" i="1" s="1"/>
  <c r="BD639" i="1" s="1"/>
  <c r="BE639" i="1" s="1"/>
  <c r="BF639" i="1" s="1"/>
  <c r="BG639" i="1" s="1"/>
  <c r="BH639" i="1" s="1"/>
  <c r="AY759" i="1"/>
  <c r="AZ494" i="1"/>
  <c r="BA448" i="1"/>
  <c r="BB448" i="1" s="1"/>
  <c r="BC448" i="1" s="1"/>
  <c r="BD448" i="1" s="1"/>
  <c r="BE448" i="1" s="1"/>
  <c r="BF448" i="1" s="1"/>
  <c r="BG448" i="1" s="1"/>
  <c r="BH448" i="1" s="1"/>
  <c r="AW607" i="1"/>
  <c r="AY713" i="1"/>
  <c r="AY647" i="1"/>
  <c r="AZ782" i="1"/>
  <c r="AY553" i="1"/>
  <c r="AY738" i="1"/>
  <c r="AX332" i="1"/>
  <c r="AY675" i="1"/>
  <c r="AW824" i="1"/>
  <c r="AX970" i="1"/>
  <c r="BA164" i="1"/>
  <c r="BB164" i="1" s="1"/>
  <c r="BC164" i="1" s="1"/>
  <c r="BD164" i="1" s="1"/>
  <c r="BE164" i="1" s="1"/>
  <c r="BF164" i="1" s="1"/>
  <c r="BG164" i="1" s="1"/>
  <c r="BH164" i="1" s="1"/>
  <c r="BA614" i="1"/>
  <c r="BB614" i="1" s="1"/>
  <c r="BC614" i="1" s="1"/>
  <c r="BD614" i="1" s="1"/>
  <c r="BE614" i="1" s="1"/>
  <c r="BF614" i="1" s="1"/>
  <c r="BG614" i="1" s="1"/>
  <c r="BH614" i="1" s="1"/>
  <c r="AZ979" i="1"/>
  <c r="AY1274" i="1"/>
  <c r="AZ264" i="1"/>
  <c r="BA84" i="1"/>
  <c r="BB84" i="1" s="1"/>
  <c r="BC84" i="1" s="1"/>
  <c r="BD84" i="1" s="1"/>
  <c r="BE84" i="1" s="1"/>
  <c r="BF84" i="1" s="1"/>
  <c r="BG84" i="1" s="1"/>
  <c r="BH84" i="1" s="1"/>
  <c r="BA821" i="1"/>
  <c r="BB821" i="1" s="1"/>
  <c r="BC821" i="1" s="1"/>
  <c r="BD821" i="1" s="1"/>
  <c r="BE821" i="1" s="1"/>
  <c r="BF821" i="1" s="1"/>
  <c r="BG821" i="1" s="1"/>
  <c r="BH821" i="1" s="1"/>
  <c r="AY705" i="1"/>
  <c r="AW708" i="1"/>
  <c r="AY740" i="1"/>
  <c r="AZ756" i="1"/>
  <c r="AX800" i="1"/>
  <c r="AX383" i="1"/>
  <c r="AV1239" i="1" l="1"/>
  <c r="AU1239" i="1"/>
  <c r="AU25" i="1"/>
  <c r="AV25" i="1"/>
  <c r="AW758" i="1"/>
  <c r="AY495" i="1"/>
  <c r="AY736" i="1"/>
  <c r="AZ531" i="1"/>
  <c r="AZ723" i="1"/>
  <c r="AX625" i="1"/>
  <c r="AZ711" i="1"/>
  <c r="AY619" i="1"/>
  <c r="AX975" i="1"/>
  <c r="AX340" i="1"/>
  <c r="AX343" i="1"/>
  <c r="AX324" i="1"/>
  <c r="AY804" i="1"/>
  <c r="AZ1018" i="1"/>
  <c r="AZ681" i="1"/>
  <c r="AZ673" i="1"/>
  <c r="AZ680" i="1"/>
  <c r="AW1036" i="1"/>
  <c r="AW799" i="1"/>
  <c r="AZ19" i="1"/>
  <c r="AY981" i="1"/>
  <c r="AY633" i="1"/>
  <c r="AZ770" i="1"/>
  <c r="AX270" i="1"/>
  <c r="AZ860" i="1"/>
  <c r="BA645" i="1"/>
  <c r="BB645" i="1" s="1"/>
  <c r="BC645" i="1" s="1"/>
  <c r="BD645" i="1" s="1"/>
  <c r="BE645" i="1" s="1"/>
  <c r="BF645" i="1" s="1"/>
  <c r="BG645" i="1" s="1"/>
  <c r="BH645" i="1" s="1"/>
  <c r="AW818" i="1"/>
  <c r="AW1247" i="1"/>
  <c r="AY1283" i="1"/>
  <c r="AZ432" i="1"/>
  <c r="AY550" i="1"/>
  <c r="AX629" i="1"/>
  <c r="AZ566" i="1"/>
  <c r="AW1258" i="1"/>
  <c r="AZ750" i="1"/>
  <c r="AY445" i="1"/>
  <c r="AY813" i="1"/>
  <c r="AZ572" i="1"/>
  <c r="BA616" i="1"/>
  <c r="BB616" i="1" s="1"/>
  <c r="BC616" i="1" s="1"/>
  <c r="BD616" i="1" s="1"/>
  <c r="BE616" i="1" s="1"/>
  <c r="BF616" i="1" s="1"/>
  <c r="BG616" i="1" s="1"/>
  <c r="BH616" i="1" s="1"/>
  <c r="AX1229" i="1"/>
  <c r="AW1248" i="1"/>
  <c r="AX699" i="1"/>
  <c r="AX605" i="1"/>
  <c r="AY693" i="1"/>
  <c r="AX622" i="1"/>
  <c r="AZ701" i="1"/>
  <c r="AY426" i="1"/>
  <c r="AY964" i="1"/>
  <c r="AW1235" i="1"/>
  <c r="AW748" i="1"/>
  <c r="BA359" i="1"/>
  <c r="BB359" i="1" s="1"/>
  <c r="BC359" i="1" s="1"/>
  <c r="BD359" i="1" s="1"/>
  <c r="BE359" i="1" s="1"/>
  <c r="BF359" i="1" s="1"/>
  <c r="BG359" i="1" s="1"/>
  <c r="BH359" i="1" s="1"/>
  <c r="AW22" i="1"/>
  <c r="AY418" i="1"/>
  <c r="AZ765" i="1"/>
  <c r="AY328" i="1"/>
  <c r="AZ174" i="1"/>
  <c r="BA682" i="1"/>
  <c r="BB682" i="1" s="1"/>
  <c r="BC682" i="1" s="1"/>
  <c r="BD682" i="1" s="1"/>
  <c r="BE682" i="1" s="1"/>
  <c r="BF682" i="1" s="1"/>
  <c r="BG682" i="1" s="1"/>
  <c r="BH682" i="1" s="1"/>
  <c r="AY626" i="1"/>
  <c r="AZ1241" i="1"/>
  <c r="AX962" i="1"/>
  <c r="AZ163" i="1"/>
  <c r="AY820" i="1"/>
  <c r="AX623" i="1"/>
  <c r="BA730" i="1"/>
  <c r="BB730" i="1" s="1"/>
  <c r="BC730" i="1" s="1"/>
  <c r="BD730" i="1" s="1"/>
  <c r="BE730" i="1" s="1"/>
  <c r="BF730" i="1" s="1"/>
  <c r="BG730" i="1" s="1"/>
  <c r="BH730" i="1" s="1"/>
  <c r="BA497" i="1"/>
  <c r="BB497" i="1" s="1"/>
  <c r="BC497" i="1" s="1"/>
  <c r="BD497" i="1" s="1"/>
  <c r="BE497" i="1" s="1"/>
  <c r="BF497" i="1" s="1"/>
  <c r="BG497" i="1" s="1"/>
  <c r="BH497" i="1" s="1"/>
  <c r="BA651" i="1"/>
  <c r="BB651" i="1" s="1"/>
  <c r="BC651" i="1" s="1"/>
  <c r="BD651" i="1" s="1"/>
  <c r="BE651" i="1" s="1"/>
  <c r="BF651" i="1" s="1"/>
  <c r="BG651" i="1" s="1"/>
  <c r="BH651" i="1" s="1"/>
  <c r="AY698" i="1"/>
  <c r="AY396" i="1"/>
  <c r="AY716" i="1"/>
  <c r="AZ769" i="1"/>
  <c r="AW31" i="1"/>
  <c r="AX423" i="1"/>
  <c r="AZ662" i="1"/>
  <c r="AZ997" i="1"/>
  <c r="AZ732" i="1"/>
  <c r="AY781" i="1"/>
  <c r="AZ190" i="1"/>
  <c r="AY456" i="1"/>
  <c r="AW617" i="1"/>
  <c r="AW150" i="1"/>
  <c r="AX689" i="1"/>
  <c r="AY269" i="1"/>
  <c r="AX793" i="1"/>
  <c r="AW602" i="1"/>
  <c r="AZ348" i="1"/>
  <c r="AX658" i="1"/>
  <c r="AY990" i="1"/>
  <c r="AW1286" i="1"/>
  <c r="AW424" i="1"/>
  <c r="AZ982" i="1"/>
  <c r="AY802" i="1"/>
  <c r="AZ275" i="1"/>
  <c r="AZ1043" i="1"/>
  <c r="AW260" i="1"/>
  <c r="BA1016" i="1"/>
  <c r="BB1016" i="1" s="1"/>
  <c r="BC1016" i="1" s="1"/>
  <c r="BD1016" i="1" s="1"/>
  <c r="BE1016" i="1" s="1"/>
  <c r="BF1016" i="1" s="1"/>
  <c r="BG1016" i="1" s="1"/>
  <c r="BH1016" i="1" s="1"/>
  <c r="AX168" i="1"/>
  <c r="AW145" i="1"/>
  <c r="AW323" i="1"/>
  <c r="AZ726" i="1"/>
  <c r="AW1246" i="1"/>
  <c r="AZ44" i="1"/>
  <c r="AY286" i="1"/>
  <c r="AY551" i="1"/>
  <c r="AZ535" i="1"/>
  <c r="AY327" i="1"/>
  <c r="AY710" i="1"/>
  <c r="AZ21" i="1"/>
  <c r="AY437" i="1"/>
  <c r="BA87" i="1"/>
  <c r="BB87" i="1" s="1"/>
  <c r="BC87" i="1" s="1"/>
  <c r="BD87" i="1" s="1"/>
  <c r="BE87" i="1" s="1"/>
  <c r="BF87" i="1" s="1"/>
  <c r="BG87" i="1" s="1"/>
  <c r="BH87" i="1" s="1"/>
  <c r="AW146" i="1"/>
  <c r="AZ631" i="1"/>
  <c r="AZ175" i="1"/>
  <c r="AX976" i="1"/>
  <c r="AX552" i="1"/>
  <c r="BA261" i="1"/>
  <c r="BB261" i="1" s="1"/>
  <c r="BC261" i="1" s="1"/>
  <c r="BD261" i="1" s="1"/>
  <c r="BE261" i="1" s="1"/>
  <c r="BF261" i="1" s="1"/>
  <c r="BG261" i="1" s="1"/>
  <c r="BH261" i="1" s="1"/>
  <c r="AX561" i="1"/>
  <c r="AW452" i="1"/>
  <c r="AW808" i="1"/>
  <c r="AY771" i="1"/>
  <c r="AZ762" i="1"/>
  <c r="AX262" i="1"/>
  <c r="BA1260" i="1"/>
  <c r="BB1260" i="1" s="1"/>
  <c r="BC1260" i="1" s="1"/>
  <c r="BD1260" i="1" s="1"/>
  <c r="BE1260" i="1" s="1"/>
  <c r="BF1260" i="1" s="1"/>
  <c r="BG1260" i="1" s="1"/>
  <c r="BH1260" i="1" s="1"/>
  <c r="AZ444" i="1"/>
  <c r="AZ861" i="1"/>
  <c r="AZ620" i="1"/>
  <c r="AM11" i="1"/>
  <c r="AZ742" i="1"/>
  <c r="AZ353" i="1"/>
  <c r="AZ438" i="1"/>
  <c r="AX1277" i="1"/>
  <c r="AX380" i="1"/>
  <c r="BA744" i="1"/>
  <c r="BB744" i="1" s="1"/>
  <c r="BC744" i="1" s="1"/>
  <c r="BD744" i="1" s="1"/>
  <c r="BE744" i="1" s="1"/>
  <c r="BF744" i="1" s="1"/>
  <c r="BG744" i="1" s="1"/>
  <c r="BH744" i="1" s="1"/>
  <c r="AW749" i="1"/>
  <c r="AZ654" i="1"/>
  <c r="AY266" i="1"/>
  <c r="BA263" i="1"/>
  <c r="BB263" i="1" s="1"/>
  <c r="BC263" i="1" s="1"/>
  <c r="BD263" i="1" s="1"/>
  <c r="BE263" i="1" s="1"/>
  <c r="BF263" i="1" s="1"/>
  <c r="BG263" i="1" s="1"/>
  <c r="BH263" i="1" s="1"/>
  <c r="BA570" i="1"/>
  <c r="BB570" i="1" s="1"/>
  <c r="BC570" i="1" s="1"/>
  <c r="BD570" i="1" s="1"/>
  <c r="BE570" i="1" s="1"/>
  <c r="BF570" i="1" s="1"/>
  <c r="BG570" i="1" s="1"/>
  <c r="BH570" i="1" s="1"/>
  <c r="AW610" i="1"/>
  <c r="BA341" i="1"/>
  <c r="BB341" i="1" s="1"/>
  <c r="BC341" i="1" s="1"/>
  <c r="BD341" i="1" s="1"/>
  <c r="BE341" i="1" s="1"/>
  <c r="BF341" i="1" s="1"/>
  <c r="BG341" i="1" s="1"/>
  <c r="BH341" i="1" s="1"/>
  <c r="BA412" i="1"/>
  <c r="BB412" i="1" s="1"/>
  <c r="BC412" i="1" s="1"/>
  <c r="BD412" i="1" s="1"/>
  <c r="BE412" i="1" s="1"/>
  <c r="BF412" i="1" s="1"/>
  <c r="BG412" i="1" s="1"/>
  <c r="BH412" i="1" s="1"/>
  <c r="BA766" i="1"/>
  <c r="BB766" i="1" s="1"/>
  <c r="BC766" i="1" s="1"/>
  <c r="BD766" i="1" s="1"/>
  <c r="BE766" i="1" s="1"/>
  <c r="BF766" i="1" s="1"/>
  <c r="BG766" i="1" s="1"/>
  <c r="BH766" i="1" s="1"/>
  <c r="AW1288" i="1"/>
  <c r="AY162" i="1"/>
  <c r="BA763" i="1"/>
  <c r="BB763" i="1" s="1"/>
  <c r="BC763" i="1" s="1"/>
  <c r="BD763" i="1" s="1"/>
  <c r="BE763" i="1" s="1"/>
  <c r="BF763" i="1" s="1"/>
  <c r="BG763" i="1" s="1"/>
  <c r="BH763" i="1" s="1"/>
  <c r="BA850" i="1"/>
  <c r="BB850" i="1" s="1"/>
  <c r="BC850" i="1" s="1"/>
  <c r="BD850" i="1" s="1"/>
  <c r="BE850" i="1" s="1"/>
  <c r="BF850" i="1" s="1"/>
  <c r="BG850" i="1" s="1"/>
  <c r="BH850" i="1" s="1"/>
  <c r="BA719" i="1"/>
  <c r="BB719" i="1" s="1"/>
  <c r="BC719" i="1" s="1"/>
  <c r="BD719" i="1" s="1"/>
  <c r="BE719" i="1" s="1"/>
  <c r="BF719" i="1" s="1"/>
  <c r="BG719" i="1" s="1"/>
  <c r="BH719" i="1" s="1"/>
  <c r="AW1234" i="1"/>
  <c r="AX1214" i="1"/>
  <c r="AY351" i="1"/>
  <c r="AW267" i="1"/>
  <c r="BA225" i="1"/>
  <c r="BB225" i="1" s="1"/>
  <c r="BC225" i="1" s="1"/>
  <c r="BD225" i="1" s="1"/>
  <c r="BE225" i="1" s="1"/>
  <c r="BF225" i="1" s="1"/>
  <c r="BG225" i="1" s="1"/>
  <c r="BH225" i="1" s="1"/>
  <c r="AZ760" i="1"/>
  <c r="BA968" i="1"/>
  <c r="BB968" i="1" s="1"/>
  <c r="BC968" i="1" s="1"/>
  <c r="BD968" i="1" s="1"/>
  <c r="BE968" i="1" s="1"/>
  <c r="BF968" i="1" s="1"/>
  <c r="BG968" i="1" s="1"/>
  <c r="BH968" i="1" s="1"/>
  <c r="AY562" i="1"/>
  <c r="AX611" i="1"/>
  <c r="AY666" i="1"/>
  <c r="AZ528" i="1"/>
  <c r="AZ191" i="1"/>
  <c r="AZ775" i="1"/>
  <c r="BA457" i="1"/>
  <c r="BB457" i="1" s="1"/>
  <c r="BC457" i="1" s="1"/>
  <c r="BD457" i="1" s="1"/>
  <c r="BE457" i="1" s="1"/>
  <c r="BF457" i="1" s="1"/>
  <c r="BG457" i="1" s="1"/>
  <c r="BH457" i="1" s="1"/>
  <c r="AX431" i="1"/>
  <c r="AX1226" i="1"/>
  <c r="BA714" i="1"/>
  <c r="BB714" i="1" s="1"/>
  <c r="BC714" i="1" s="1"/>
  <c r="BD714" i="1" s="1"/>
  <c r="BE714" i="1" s="1"/>
  <c r="BF714" i="1" s="1"/>
  <c r="BG714" i="1" s="1"/>
  <c r="BH714" i="1" s="1"/>
  <c r="AY709" i="1"/>
  <c r="AY664" i="1"/>
  <c r="AY339" i="1"/>
  <c r="AY211" i="1"/>
  <c r="AY814" i="1"/>
  <c r="AY148" i="1"/>
  <c r="AY1269" i="1"/>
  <c r="AZ785" i="1"/>
  <c r="AX1219" i="1"/>
  <c r="AW728" i="1"/>
  <c r="AX790" i="1"/>
  <c r="AW811" i="1"/>
  <c r="AZ776" i="1"/>
  <c r="AZ443" i="1"/>
  <c r="AX1022" i="1"/>
  <c r="AZ978" i="1"/>
  <c r="AY794" i="1"/>
  <c r="AY189" i="1"/>
  <c r="AZ741" i="1"/>
  <c r="AX409" i="1"/>
  <c r="AY815" i="1"/>
  <c r="AX453" i="1"/>
  <c r="AW419" i="1"/>
  <c r="AZ641" i="1"/>
  <c r="AY671" i="1"/>
  <c r="AY500" i="1"/>
  <c r="AW1221" i="1"/>
  <c r="AY349" i="1"/>
  <c r="AW669" i="1"/>
  <c r="AZ772" i="1"/>
  <c r="AX628" i="1"/>
  <c r="AZ722" i="1"/>
  <c r="AW967" i="1"/>
  <c r="BA403" i="1"/>
  <c r="BB403" i="1" s="1"/>
  <c r="BC403" i="1" s="1"/>
  <c r="BD403" i="1" s="1"/>
  <c r="BE403" i="1" s="1"/>
  <c r="BF403" i="1" s="1"/>
  <c r="BG403" i="1" s="1"/>
  <c r="BH403" i="1" s="1"/>
  <c r="AZ277" i="1"/>
  <c r="AZ971" i="1"/>
  <c r="BA193" i="1"/>
  <c r="BB193" i="1" s="1"/>
  <c r="BC193" i="1" s="1"/>
  <c r="BD193" i="1" s="1"/>
  <c r="BE193" i="1" s="1"/>
  <c r="BF193" i="1" s="1"/>
  <c r="BG193" i="1" s="1"/>
  <c r="BH193" i="1" s="1"/>
  <c r="AZ1031" i="1"/>
  <c r="BA702" i="1"/>
  <c r="BB702" i="1" s="1"/>
  <c r="BC702" i="1" s="1"/>
  <c r="BD702" i="1" s="1"/>
  <c r="BE702" i="1" s="1"/>
  <c r="BF702" i="1" s="1"/>
  <c r="BG702" i="1" s="1"/>
  <c r="BH702" i="1" s="1"/>
  <c r="AY329" i="1"/>
  <c r="AZ541" i="1"/>
  <c r="AX1270" i="1"/>
  <c r="AW558" i="1"/>
  <c r="AW1239" i="1" l="1"/>
  <c r="AX14" i="1"/>
  <c r="BA264" i="1"/>
  <c r="BB264" i="1" s="1"/>
  <c r="BC264" i="1" s="1"/>
  <c r="BD264" i="1" s="1"/>
  <c r="BE264" i="1" s="1"/>
  <c r="BF264" i="1" s="1"/>
  <c r="BG264" i="1" s="1"/>
  <c r="BH264" i="1" s="1"/>
  <c r="AX1263" i="1"/>
  <c r="AZ743" i="1"/>
  <c r="AZ549" i="1"/>
  <c r="BA434" i="1"/>
  <c r="BB434" i="1" s="1"/>
  <c r="BC434" i="1" s="1"/>
  <c r="BD434" i="1" s="1"/>
  <c r="BE434" i="1" s="1"/>
  <c r="BF434" i="1" s="1"/>
  <c r="BG434" i="1" s="1"/>
  <c r="BH434" i="1" s="1"/>
  <c r="AZ783" i="1"/>
  <c r="BA994" i="1"/>
  <c r="BB994" i="1" s="1"/>
  <c r="BC994" i="1" s="1"/>
  <c r="BD994" i="1" s="1"/>
  <c r="BE994" i="1" s="1"/>
  <c r="BF994" i="1" s="1"/>
  <c r="BG994" i="1" s="1"/>
  <c r="BH994" i="1" s="1"/>
  <c r="AY1037" i="1"/>
  <c r="AZ759" i="1"/>
  <c r="AZ276" i="1"/>
  <c r="AZ553" i="1"/>
  <c r="AZ690" i="1"/>
  <c r="BA494" i="1"/>
  <c r="BB494" i="1" s="1"/>
  <c r="BC494" i="1" s="1"/>
  <c r="BD494" i="1" s="1"/>
  <c r="BE494" i="1" s="1"/>
  <c r="BF494" i="1" s="1"/>
  <c r="BG494" i="1" s="1"/>
  <c r="BH494" i="1" s="1"/>
  <c r="AX668" i="1"/>
  <c r="AY429" i="1"/>
  <c r="AZ455" i="1"/>
  <c r="AZ784" i="1"/>
  <c r="AY809" i="1"/>
  <c r="AX1038" i="1"/>
  <c r="AX608" i="1"/>
  <c r="AZ647" i="1"/>
  <c r="AY1009" i="1"/>
  <c r="AX826" i="1"/>
  <c r="BA827" i="1"/>
  <c r="BB827" i="1" s="1"/>
  <c r="BC827" i="1" s="1"/>
  <c r="BD827" i="1" s="1"/>
  <c r="BE827" i="1" s="1"/>
  <c r="BF827" i="1" s="1"/>
  <c r="BG827" i="1" s="1"/>
  <c r="BH827" i="1" s="1"/>
  <c r="AZ538" i="1"/>
  <c r="AX425" i="1"/>
  <c r="AY612" i="1"/>
  <c r="AZ1000" i="1"/>
  <c r="AZ548" i="1"/>
  <c r="AZ147" i="1"/>
  <c r="AX422" i="1"/>
  <c r="BA755" i="1"/>
  <c r="BB755" i="1" s="1"/>
  <c r="BC755" i="1" s="1"/>
  <c r="BD755" i="1" s="1"/>
  <c r="BE755" i="1" s="1"/>
  <c r="BF755" i="1" s="1"/>
  <c r="BG755" i="1" s="1"/>
  <c r="BH755" i="1" s="1"/>
  <c r="AZ1243" i="1"/>
  <c r="AZ674" i="1"/>
  <c r="AZ1003" i="1"/>
  <c r="AY332" i="1"/>
  <c r="AX958" i="1"/>
  <c r="AX557" i="1"/>
  <c r="AZ496" i="1"/>
  <c r="AZ563" i="1"/>
  <c r="BA37" i="1"/>
  <c r="BB37" i="1" s="1"/>
  <c r="BC37" i="1" s="1"/>
  <c r="BD37" i="1" s="1"/>
  <c r="BE37" i="1" s="1"/>
  <c r="BF37" i="1" s="1"/>
  <c r="BG37" i="1" s="1"/>
  <c r="BH37" i="1" s="1"/>
  <c r="BA345" i="1"/>
  <c r="BB345" i="1" s="1"/>
  <c r="BC345" i="1" s="1"/>
  <c r="BD345" i="1" s="1"/>
  <c r="BE345" i="1" s="1"/>
  <c r="BF345" i="1" s="1"/>
  <c r="BG345" i="1" s="1"/>
  <c r="BH345" i="1" s="1"/>
  <c r="AY688" i="1"/>
  <c r="BA648" i="1"/>
  <c r="BB648" i="1" s="1"/>
  <c r="BC648" i="1" s="1"/>
  <c r="BD648" i="1" s="1"/>
  <c r="BE648" i="1" s="1"/>
  <c r="BF648" i="1" s="1"/>
  <c r="BG648" i="1" s="1"/>
  <c r="BH648" i="1" s="1"/>
  <c r="AZ985" i="1"/>
  <c r="AZ385" i="1"/>
  <c r="BA355" i="1"/>
  <c r="BB355" i="1" s="1"/>
  <c r="BC355" i="1" s="1"/>
  <c r="BD355" i="1" s="1"/>
  <c r="BE355" i="1" s="1"/>
  <c r="BF355" i="1" s="1"/>
  <c r="BG355" i="1" s="1"/>
  <c r="BH355" i="1" s="1"/>
  <c r="AY791" i="1"/>
  <c r="AX416" i="1"/>
  <c r="AY272" i="1"/>
  <c r="AZ213" i="1"/>
  <c r="AY806" i="1"/>
  <c r="AZ638" i="1"/>
  <c r="AY28" i="1"/>
  <c r="AY729" i="1"/>
  <c r="AX810" i="1"/>
  <c r="AX739" i="1"/>
  <c r="AY1024" i="1"/>
  <c r="AY857" i="1"/>
  <c r="AZ446" i="1"/>
  <c r="AX718" i="1"/>
  <c r="AZ761" i="1"/>
  <c r="AZ458" i="1"/>
  <c r="AZ454" i="1"/>
  <c r="AY165" i="1"/>
  <c r="AY795" i="1"/>
  <c r="BA979" i="1"/>
  <c r="BB979" i="1" s="1"/>
  <c r="BC979" i="1" s="1"/>
  <c r="BD979" i="1" s="1"/>
  <c r="BE979" i="1" s="1"/>
  <c r="BF979" i="1" s="1"/>
  <c r="BG979" i="1" s="1"/>
  <c r="BH979" i="1" s="1"/>
  <c r="BA273" i="1"/>
  <c r="BB273" i="1" s="1"/>
  <c r="BC273" i="1" s="1"/>
  <c r="BD273" i="1" s="1"/>
  <c r="BE273" i="1" s="1"/>
  <c r="BF273" i="1" s="1"/>
  <c r="BG273" i="1" s="1"/>
  <c r="BH273" i="1" s="1"/>
  <c r="AZ606" i="1"/>
  <c r="AZ166" i="1"/>
  <c r="AY387" i="1"/>
  <c r="AZ442" i="1"/>
  <c r="AY800" i="1"/>
  <c r="BA188" i="1"/>
  <c r="BB188" i="1" s="1"/>
  <c r="BC188" i="1" s="1"/>
  <c r="BD188" i="1" s="1"/>
  <c r="BE188" i="1" s="1"/>
  <c r="BF188" i="1" s="1"/>
  <c r="BG188" i="1" s="1"/>
  <c r="BH188" i="1" s="1"/>
  <c r="AY819" i="1"/>
  <c r="BA694" i="1"/>
  <c r="BB694" i="1" s="1"/>
  <c r="BC694" i="1" s="1"/>
  <c r="BD694" i="1" s="1"/>
  <c r="BE694" i="1" s="1"/>
  <c r="BF694" i="1" s="1"/>
  <c r="BG694" i="1" s="1"/>
  <c r="BH694" i="1" s="1"/>
  <c r="BA306" i="1"/>
  <c r="BB306" i="1" s="1"/>
  <c r="BC306" i="1" s="1"/>
  <c r="BD306" i="1" s="1"/>
  <c r="BE306" i="1" s="1"/>
  <c r="BF306" i="1" s="1"/>
  <c r="BG306" i="1" s="1"/>
  <c r="BH306" i="1" s="1"/>
  <c r="AX559" i="1"/>
  <c r="AZ740" i="1"/>
  <c r="AX659" i="1"/>
  <c r="AZ691" i="1"/>
  <c r="AZ851" i="1"/>
  <c r="AZ149" i="1"/>
  <c r="AZ1211" i="1"/>
  <c r="AY1254" i="1"/>
  <c r="AZ493" i="1"/>
  <c r="BA695" i="1"/>
  <c r="BB695" i="1" s="1"/>
  <c r="BC695" i="1" s="1"/>
  <c r="BD695" i="1" s="1"/>
  <c r="BE695" i="1" s="1"/>
  <c r="BF695" i="1" s="1"/>
  <c r="BG695" i="1" s="1"/>
  <c r="BH695" i="1" s="1"/>
  <c r="AY604" i="1"/>
  <c r="AY970" i="1"/>
  <c r="BA1265" i="1"/>
  <c r="BB1265" i="1" s="1"/>
  <c r="BC1265" i="1" s="1"/>
  <c r="BD1265" i="1" s="1"/>
  <c r="BE1265" i="1" s="1"/>
  <c r="BF1265" i="1" s="1"/>
  <c r="BG1265" i="1" s="1"/>
  <c r="BH1265" i="1" s="1"/>
  <c r="AX984" i="1"/>
  <c r="AX708" i="1"/>
  <c r="AX556" i="1"/>
  <c r="BA706" i="1"/>
  <c r="BB706" i="1" s="1"/>
  <c r="BC706" i="1" s="1"/>
  <c r="BD706" i="1" s="1"/>
  <c r="BE706" i="1" s="1"/>
  <c r="BF706" i="1" s="1"/>
  <c r="BG706" i="1" s="1"/>
  <c r="BH706" i="1" s="1"/>
  <c r="BA712" i="1"/>
  <c r="BB712" i="1" s="1"/>
  <c r="BC712" i="1" s="1"/>
  <c r="BD712" i="1" s="1"/>
  <c r="BE712" i="1" s="1"/>
  <c r="BF712" i="1" s="1"/>
  <c r="BG712" i="1" s="1"/>
  <c r="BH712" i="1" s="1"/>
  <c r="AY613" i="1"/>
  <c r="BA686" i="1"/>
  <c r="BB686" i="1" s="1"/>
  <c r="BC686" i="1" s="1"/>
  <c r="BD686" i="1" s="1"/>
  <c r="BE686" i="1" s="1"/>
  <c r="BF686" i="1" s="1"/>
  <c r="BG686" i="1" s="1"/>
  <c r="BH686" i="1" s="1"/>
  <c r="AY788" i="1"/>
  <c r="AZ530" i="1"/>
  <c r="AX678" i="1"/>
  <c r="AX607" i="1"/>
  <c r="AY167" i="1"/>
  <c r="AX816" i="1"/>
  <c r="AY274" i="1"/>
  <c r="AZ564" i="1"/>
  <c r="AZ661" i="1"/>
  <c r="AZ738" i="1"/>
  <c r="BA756" i="1"/>
  <c r="BB756" i="1" s="1"/>
  <c r="BC756" i="1" s="1"/>
  <c r="BD756" i="1" s="1"/>
  <c r="BE756" i="1" s="1"/>
  <c r="BF756" i="1" s="1"/>
  <c r="BG756" i="1" s="1"/>
  <c r="BH756" i="1" s="1"/>
  <c r="BA537" i="1"/>
  <c r="BB537" i="1" s="1"/>
  <c r="BC537" i="1" s="1"/>
  <c r="BD537" i="1" s="1"/>
  <c r="BE537" i="1" s="1"/>
  <c r="BF537" i="1" s="1"/>
  <c r="BG537" i="1" s="1"/>
  <c r="BH537" i="1" s="1"/>
  <c r="AZ683" i="1"/>
  <c r="AY560" i="1"/>
  <c r="BA322" i="1"/>
  <c r="BB322" i="1" s="1"/>
  <c r="BC322" i="1" s="1"/>
  <c r="BD322" i="1" s="1"/>
  <c r="BE322" i="1" s="1"/>
  <c r="BF322" i="1" s="1"/>
  <c r="BG322" i="1" s="1"/>
  <c r="BH322" i="1" s="1"/>
  <c r="AZ679" i="1"/>
  <c r="BA752" i="1"/>
  <c r="BB752" i="1" s="1"/>
  <c r="BC752" i="1" s="1"/>
  <c r="BD752" i="1" s="1"/>
  <c r="BE752" i="1" s="1"/>
  <c r="BF752" i="1" s="1"/>
  <c r="BG752" i="1" s="1"/>
  <c r="BH752" i="1" s="1"/>
  <c r="AZ700" i="1"/>
  <c r="AY525" i="1"/>
  <c r="BA632" i="1"/>
  <c r="BB632" i="1" s="1"/>
  <c r="BC632" i="1" s="1"/>
  <c r="BD632" i="1" s="1"/>
  <c r="BE632" i="1" s="1"/>
  <c r="BF632" i="1" s="1"/>
  <c r="BG632" i="1" s="1"/>
  <c r="BH632" i="1" s="1"/>
  <c r="AY1251" i="1"/>
  <c r="AY803" i="1"/>
  <c r="AX335" i="1"/>
  <c r="BA663" i="1"/>
  <c r="BB663" i="1" s="1"/>
  <c r="BC663" i="1" s="1"/>
  <c r="BD663" i="1" s="1"/>
  <c r="BE663" i="1" s="1"/>
  <c r="BF663" i="1" s="1"/>
  <c r="BG663" i="1" s="1"/>
  <c r="BH663" i="1" s="1"/>
  <c r="AZ746" i="1"/>
  <c r="AZ858" i="1"/>
  <c r="AX1231" i="1"/>
  <c r="BA1039" i="1"/>
  <c r="BB1039" i="1" s="1"/>
  <c r="BC1039" i="1" s="1"/>
  <c r="BD1039" i="1" s="1"/>
  <c r="BE1039" i="1" s="1"/>
  <c r="BF1039" i="1" s="1"/>
  <c r="BG1039" i="1" s="1"/>
  <c r="BH1039" i="1" s="1"/>
  <c r="AX805" i="1"/>
  <c r="AX973" i="1"/>
  <c r="AZ502" i="1"/>
  <c r="AZ660" i="1"/>
  <c r="BA85" i="1"/>
  <c r="BB85" i="1" s="1"/>
  <c r="BC85" i="1" s="1"/>
  <c r="BD85" i="1" s="1"/>
  <c r="BE85" i="1" s="1"/>
  <c r="BF85" i="1" s="1"/>
  <c r="BG85" i="1" s="1"/>
  <c r="BH85" i="1" s="1"/>
  <c r="AY428" i="1"/>
  <c r="AZ672" i="1"/>
  <c r="AX546" i="1"/>
  <c r="BA1028" i="1"/>
  <c r="BB1028" i="1" s="1"/>
  <c r="BC1028" i="1" s="1"/>
  <c r="BD1028" i="1" s="1"/>
  <c r="BE1028" i="1" s="1"/>
  <c r="BF1028" i="1" s="1"/>
  <c r="BG1028" i="1" s="1"/>
  <c r="BH1028" i="1" s="1"/>
  <c r="AZ780" i="1"/>
  <c r="AZ733" i="1"/>
  <c r="BA721" i="1"/>
  <c r="BB721" i="1" s="1"/>
  <c r="BC721" i="1" s="1"/>
  <c r="BD721" i="1" s="1"/>
  <c r="BE721" i="1" s="1"/>
  <c r="BF721" i="1" s="1"/>
  <c r="BG721" i="1" s="1"/>
  <c r="BH721" i="1" s="1"/>
  <c r="BA715" i="1"/>
  <c r="BB715" i="1" s="1"/>
  <c r="BC715" i="1" s="1"/>
  <c r="BD715" i="1" s="1"/>
  <c r="BE715" i="1" s="1"/>
  <c r="BF715" i="1" s="1"/>
  <c r="BG715" i="1" s="1"/>
  <c r="BH715" i="1" s="1"/>
  <c r="AZ734" i="1"/>
  <c r="AY988" i="1"/>
  <c r="AX1249" i="1"/>
  <c r="AY789" i="1"/>
  <c r="AZ347" i="1"/>
  <c r="AX401" i="1"/>
  <c r="AZ675" i="1"/>
  <c r="AZ670" i="1"/>
  <c r="AX987" i="1"/>
  <c r="BA1223" i="1"/>
  <c r="BB1223" i="1" s="1"/>
  <c r="BC1223" i="1" s="1"/>
  <c r="BD1223" i="1" s="1"/>
  <c r="BE1223" i="1" s="1"/>
  <c r="BF1223" i="1" s="1"/>
  <c r="BG1223" i="1" s="1"/>
  <c r="BH1223" i="1" s="1"/>
  <c r="AZ992" i="1"/>
  <c r="AY960" i="1"/>
  <c r="BA569" i="1"/>
  <c r="BB569" i="1" s="1"/>
  <c r="BC569" i="1" s="1"/>
  <c r="BD569" i="1" s="1"/>
  <c r="BE569" i="1" s="1"/>
  <c r="BF569" i="1" s="1"/>
  <c r="BG569" i="1" s="1"/>
  <c r="BH569" i="1" s="1"/>
  <c r="AY173" i="1"/>
  <c r="AZ705" i="1"/>
  <c r="BA644" i="1"/>
  <c r="BB644" i="1" s="1"/>
  <c r="BC644" i="1" s="1"/>
  <c r="BD644" i="1" s="1"/>
  <c r="BE644" i="1" s="1"/>
  <c r="BF644" i="1" s="1"/>
  <c r="BG644" i="1" s="1"/>
  <c r="BH644" i="1" s="1"/>
  <c r="AY554" i="1"/>
  <c r="BA773" i="1"/>
  <c r="BB773" i="1" s="1"/>
  <c r="BC773" i="1" s="1"/>
  <c r="BD773" i="1" s="1"/>
  <c r="BE773" i="1" s="1"/>
  <c r="BF773" i="1" s="1"/>
  <c r="BG773" i="1" s="1"/>
  <c r="BH773" i="1" s="1"/>
  <c r="AZ534" i="1"/>
  <c r="AZ676" i="1"/>
  <c r="BA43" i="1"/>
  <c r="BB43" i="1" s="1"/>
  <c r="BC43" i="1" s="1"/>
  <c r="BD43" i="1" s="1"/>
  <c r="BE43" i="1" s="1"/>
  <c r="BF43" i="1" s="1"/>
  <c r="BG43" i="1" s="1"/>
  <c r="BH43" i="1" s="1"/>
  <c r="AZ1274" i="1"/>
  <c r="AZ1010" i="1"/>
  <c r="AY1217" i="1"/>
  <c r="AZ753" i="1"/>
  <c r="BA720" i="1"/>
  <c r="BB720" i="1" s="1"/>
  <c r="BC720" i="1" s="1"/>
  <c r="BD720" i="1" s="1"/>
  <c r="BE720" i="1" s="1"/>
  <c r="BF720" i="1" s="1"/>
  <c r="BG720" i="1" s="1"/>
  <c r="BH720" i="1" s="1"/>
  <c r="AX823" i="1"/>
  <c r="AZ352" i="1"/>
  <c r="AZ642" i="1"/>
  <c r="AY383" i="1"/>
  <c r="AZ786" i="1"/>
  <c r="AY801" i="1"/>
  <c r="AX824" i="1"/>
  <c r="AX325" i="1"/>
  <c r="AZ751" i="1"/>
  <c r="AY210" i="1"/>
  <c r="AX792" i="1"/>
  <c r="BA650" i="1"/>
  <c r="BB650" i="1" s="1"/>
  <c r="BC650" i="1" s="1"/>
  <c r="BD650" i="1" s="1"/>
  <c r="BE650" i="1" s="1"/>
  <c r="BF650" i="1" s="1"/>
  <c r="BG650" i="1" s="1"/>
  <c r="BH650" i="1" s="1"/>
  <c r="BA635" i="1"/>
  <c r="BB635" i="1" s="1"/>
  <c r="BC635" i="1" s="1"/>
  <c r="BD635" i="1" s="1"/>
  <c r="BE635" i="1" s="1"/>
  <c r="BF635" i="1" s="1"/>
  <c r="BG635" i="1" s="1"/>
  <c r="BH635" i="1" s="1"/>
  <c r="AZ778" i="1"/>
  <c r="AZ713" i="1"/>
  <c r="BA692" i="1"/>
  <c r="BB692" i="1" s="1"/>
  <c r="BC692" i="1" s="1"/>
  <c r="BD692" i="1" s="1"/>
  <c r="BE692" i="1" s="1"/>
  <c r="BF692" i="1" s="1"/>
  <c r="BG692" i="1" s="1"/>
  <c r="BH692" i="1" s="1"/>
  <c r="AX1287" i="1"/>
  <c r="AZ435" i="1"/>
  <c r="BA782" i="1"/>
  <c r="BB782" i="1" s="1"/>
  <c r="BC782" i="1" s="1"/>
  <c r="BD782" i="1" s="1"/>
  <c r="BE782" i="1" s="1"/>
  <c r="BF782" i="1" s="1"/>
  <c r="BG782" i="1" s="1"/>
  <c r="BH782" i="1" s="1"/>
  <c r="AX779" i="1"/>
  <c r="BA704" i="1"/>
  <c r="BB704" i="1" s="1"/>
  <c r="BC704" i="1" s="1"/>
  <c r="BD704" i="1" s="1"/>
  <c r="BE704" i="1" s="1"/>
  <c r="BF704" i="1" s="1"/>
  <c r="BG704" i="1" s="1"/>
  <c r="BH704" i="1" s="1"/>
  <c r="AZ754" i="1"/>
  <c r="AX1239" i="1" l="1"/>
  <c r="AW25" i="1"/>
  <c r="BA44" i="1"/>
  <c r="BB44" i="1" s="1"/>
  <c r="BC44" i="1" s="1"/>
  <c r="BD44" i="1" s="1"/>
  <c r="BE44" i="1" s="1"/>
  <c r="BF44" i="1" s="1"/>
  <c r="BG44" i="1" s="1"/>
  <c r="BH44" i="1" s="1"/>
  <c r="AZ162" i="1"/>
  <c r="AY629" i="1"/>
  <c r="AZ550" i="1"/>
  <c r="AY793" i="1"/>
  <c r="AY1022" i="1"/>
  <c r="AZ619" i="1"/>
  <c r="AZ266" i="1"/>
  <c r="AX267" i="1"/>
  <c r="BA438" i="1"/>
  <c r="BB438" i="1" s="1"/>
  <c r="BC438" i="1" s="1"/>
  <c r="BD438" i="1" s="1"/>
  <c r="BE438" i="1" s="1"/>
  <c r="BF438" i="1" s="1"/>
  <c r="BG438" i="1" s="1"/>
  <c r="BH438" i="1" s="1"/>
  <c r="BA997" i="1"/>
  <c r="BB997" i="1" s="1"/>
  <c r="BC997" i="1" s="1"/>
  <c r="BD997" i="1" s="1"/>
  <c r="BE997" i="1" s="1"/>
  <c r="BF997" i="1" s="1"/>
  <c r="BG997" i="1" s="1"/>
  <c r="BH997" i="1" s="1"/>
  <c r="AX818" i="1"/>
  <c r="BA776" i="1"/>
  <c r="BB776" i="1" s="1"/>
  <c r="BC776" i="1" s="1"/>
  <c r="BD776" i="1" s="1"/>
  <c r="BE776" i="1" s="1"/>
  <c r="BF776" i="1" s="1"/>
  <c r="BG776" i="1" s="1"/>
  <c r="BH776" i="1" s="1"/>
  <c r="AZ633" i="1"/>
  <c r="AY262" i="1"/>
  <c r="AY423" i="1"/>
  <c r="BA772" i="1"/>
  <c r="BB772" i="1" s="1"/>
  <c r="BC772" i="1" s="1"/>
  <c r="BD772" i="1" s="1"/>
  <c r="BE772" i="1" s="1"/>
  <c r="BF772" i="1" s="1"/>
  <c r="BG772" i="1" s="1"/>
  <c r="BH772" i="1" s="1"/>
  <c r="AZ1283" i="1"/>
  <c r="AX1036" i="1"/>
  <c r="AX150" i="1"/>
  <c r="BA722" i="1"/>
  <c r="BB722" i="1" s="1"/>
  <c r="BC722" i="1" s="1"/>
  <c r="BD722" i="1" s="1"/>
  <c r="BE722" i="1" s="1"/>
  <c r="BF722" i="1" s="1"/>
  <c r="BG722" i="1" s="1"/>
  <c r="BH722" i="1" s="1"/>
  <c r="BA277" i="1"/>
  <c r="BB277" i="1" s="1"/>
  <c r="BC277" i="1" s="1"/>
  <c r="BD277" i="1" s="1"/>
  <c r="BE277" i="1" s="1"/>
  <c r="BF277" i="1" s="1"/>
  <c r="BG277" i="1" s="1"/>
  <c r="BH277" i="1" s="1"/>
  <c r="BA641" i="1"/>
  <c r="BB641" i="1" s="1"/>
  <c r="BC641" i="1" s="1"/>
  <c r="BD641" i="1" s="1"/>
  <c r="BE641" i="1" s="1"/>
  <c r="BF641" i="1" s="1"/>
  <c r="BG641" i="1" s="1"/>
  <c r="BH641" i="1" s="1"/>
  <c r="AY270" i="1"/>
  <c r="AX323" i="1"/>
  <c r="AY380" i="1"/>
  <c r="BA673" i="1"/>
  <c r="BB673" i="1" s="1"/>
  <c r="BC673" i="1" s="1"/>
  <c r="BD673" i="1" s="1"/>
  <c r="BE673" i="1" s="1"/>
  <c r="BF673" i="1" s="1"/>
  <c r="BG673" i="1" s="1"/>
  <c r="BH673" i="1" s="1"/>
  <c r="BA163" i="1"/>
  <c r="BB163" i="1" s="1"/>
  <c r="BC163" i="1" s="1"/>
  <c r="BD163" i="1" s="1"/>
  <c r="BE163" i="1" s="1"/>
  <c r="BF163" i="1" s="1"/>
  <c r="BG163" i="1" s="1"/>
  <c r="BH163" i="1" s="1"/>
  <c r="BA680" i="1"/>
  <c r="BB680" i="1" s="1"/>
  <c r="BC680" i="1" s="1"/>
  <c r="BD680" i="1" s="1"/>
  <c r="BE680" i="1" s="1"/>
  <c r="BF680" i="1" s="1"/>
  <c r="BG680" i="1" s="1"/>
  <c r="BH680" i="1" s="1"/>
  <c r="BA174" i="1"/>
  <c r="BB174" i="1" s="1"/>
  <c r="BC174" i="1" s="1"/>
  <c r="BD174" i="1" s="1"/>
  <c r="BE174" i="1" s="1"/>
  <c r="BF174" i="1" s="1"/>
  <c r="BG174" i="1" s="1"/>
  <c r="BH174" i="1" s="1"/>
  <c r="BA275" i="1"/>
  <c r="BB275" i="1" s="1"/>
  <c r="BC275" i="1" s="1"/>
  <c r="BD275" i="1" s="1"/>
  <c r="BE275" i="1" s="1"/>
  <c r="BF275" i="1" s="1"/>
  <c r="BG275" i="1" s="1"/>
  <c r="BH275" i="1" s="1"/>
  <c r="BA971" i="1"/>
  <c r="BB971" i="1" s="1"/>
  <c r="BC971" i="1" s="1"/>
  <c r="BD971" i="1" s="1"/>
  <c r="BE971" i="1" s="1"/>
  <c r="BF971" i="1" s="1"/>
  <c r="BG971" i="1" s="1"/>
  <c r="BH971" i="1" s="1"/>
  <c r="AZ813" i="1"/>
  <c r="BA1018" i="1"/>
  <c r="BB1018" i="1" s="1"/>
  <c r="BC1018" i="1" s="1"/>
  <c r="BD1018" i="1" s="1"/>
  <c r="BE1018" i="1" s="1"/>
  <c r="BF1018" i="1" s="1"/>
  <c r="BG1018" i="1" s="1"/>
  <c r="BH1018" i="1" s="1"/>
  <c r="AZ990" i="1"/>
  <c r="AZ148" i="1"/>
  <c r="AX799" i="1"/>
  <c r="AX31" i="1"/>
  <c r="AX1258" i="1"/>
  <c r="AZ269" i="1"/>
  <c r="AX1246" i="1"/>
  <c r="AY622" i="1"/>
  <c r="AY1277" i="1"/>
  <c r="BA785" i="1"/>
  <c r="BB785" i="1" s="1"/>
  <c r="BC785" i="1" s="1"/>
  <c r="BD785" i="1" s="1"/>
  <c r="BE785" i="1" s="1"/>
  <c r="BF785" i="1" s="1"/>
  <c r="BG785" i="1" s="1"/>
  <c r="BH785" i="1" s="1"/>
  <c r="AZ693" i="1"/>
  <c r="AZ286" i="1"/>
  <c r="BA19" i="1"/>
  <c r="BB19" i="1" s="1"/>
  <c r="BC19" i="1" s="1"/>
  <c r="BD19" i="1" s="1"/>
  <c r="BE19" i="1" s="1"/>
  <c r="BF19" i="1" s="1"/>
  <c r="BG19" i="1" s="1"/>
  <c r="BH19" i="1" s="1"/>
  <c r="BA175" i="1"/>
  <c r="BB175" i="1" s="1"/>
  <c r="BC175" i="1" s="1"/>
  <c r="BD175" i="1" s="1"/>
  <c r="BE175" i="1" s="1"/>
  <c r="BF175" i="1" s="1"/>
  <c r="BG175" i="1" s="1"/>
  <c r="BH175" i="1" s="1"/>
  <c r="AY324" i="1"/>
  <c r="AZ626" i="1"/>
  <c r="AX260" i="1"/>
  <c r="BA760" i="1"/>
  <c r="BB760" i="1" s="1"/>
  <c r="BC760" i="1" s="1"/>
  <c r="BD760" i="1" s="1"/>
  <c r="BE760" i="1" s="1"/>
  <c r="BF760" i="1" s="1"/>
  <c r="BG760" i="1" s="1"/>
  <c r="BH760" i="1" s="1"/>
  <c r="AY976" i="1"/>
  <c r="BA443" i="1"/>
  <c r="BB443" i="1" s="1"/>
  <c r="BC443" i="1" s="1"/>
  <c r="BD443" i="1" s="1"/>
  <c r="BE443" i="1" s="1"/>
  <c r="BF443" i="1" s="1"/>
  <c r="BG443" i="1" s="1"/>
  <c r="BH443" i="1" s="1"/>
  <c r="AX1248" i="1"/>
  <c r="BA348" i="1"/>
  <c r="BB348" i="1" s="1"/>
  <c r="BC348" i="1" s="1"/>
  <c r="BD348" i="1" s="1"/>
  <c r="BE348" i="1" s="1"/>
  <c r="BF348" i="1" s="1"/>
  <c r="BG348" i="1" s="1"/>
  <c r="BH348" i="1" s="1"/>
  <c r="AZ456" i="1"/>
  <c r="AX1247" i="1"/>
  <c r="AZ671" i="1"/>
  <c r="AZ964" i="1"/>
  <c r="BA654" i="1"/>
  <c r="BB654" i="1" s="1"/>
  <c r="BC654" i="1" s="1"/>
  <c r="BD654" i="1" s="1"/>
  <c r="BE654" i="1" s="1"/>
  <c r="BF654" i="1" s="1"/>
  <c r="BG654" i="1" s="1"/>
  <c r="BH654" i="1" s="1"/>
  <c r="BA701" i="1"/>
  <c r="BB701" i="1" s="1"/>
  <c r="BC701" i="1" s="1"/>
  <c r="BD701" i="1" s="1"/>
  <c r="BE701" i="1" s="1"/>
  <c r="BF701" i="1" s="1"/>
  <c r="BG701" i="1" s="1"/>
  <c r="BH701" i="1" s="1"/>
  <c r="AZ710" i="1"/>
  <c r="AY623" i="1"/>
  <c r="BA528" i="1"/>
  <c r="BB528" i="1" s="1"/>
  <c r="BC528" i="1" s="1"/>
  <c r="BD528" i="1" s="1"/>
  <c r="BE528" i="1" s="1"/>
  <c r="BF528" i="1" s="1"/>
  <c r="BG528" i="1" s="1"/>
  <c r="BH528" i="1" s="1"/>
  <c r="AY340" i="1"/>
  <c r="BA535" i="1"/>
  <c r="BB535" i="1" s="1"/>
  <c r="BC535" i="1" s="1"/>
  <c r="BD535" i="1" s="1"/>
  <c r="BE535" i="1" s="1"/>
  <c r="BF535" i="1" s="1"/>
  <c r="BG535" i="1" s="1"/>
  <c r="BH535" i="1" s="1"/>
  <c r="AZ396" i="1"/>
  <c r="AZ664" i="1"/>
  <c r="BA1241" i="1"/>
  <c r="BB1241" i="1" s="1"/>
  <c r="BC1241" i="1" s="1"/>
  <c r="BD1241" i="1" s="1"/>
  <c r="BE1241" i="1" s="1"/>
  <c r="BF1241" i="1" s="1"/>
  <c r="BG1241" i="1" s="1"/>
  <c r="BH1241" i="1" s="1"/>
  <c r="BA191" i="1"/>
  <c r="BB191" i="1" s="1"/>
  <c r="BC191" i="1" s="1"/>
  <c r="BD191" i="1" s="1"/>
  <c r="BE191" i="1" s="1"/>
  <c r="BF191" i="1" s="1"/>
  <c r="BG191" i="1" s="1"/>
  <c r="BH191" i="1" s="1"/>
  <c r="AX811" i="1"/>
  <c r="AY699" i="1"/>
  <c r="BA566" i="1"/>
  <c r="BB566" i="1" s="1"/>
  <c r="BC566" i="1" s="1"/>
  <c r="BD566" i="1" s="1"/>
  <c r="BE566" i="1" s="1"/>
  <c r="BF566" i="1" s="1"/>
  <c r="BG566" i="1" s="1"/>
  <c r="BH566" i="1" s="1"/>
  <c r="AX145" i="1"/>
  <c r="AX728" i="1"/>
  <c r="BA978" i="1"/>
  <c r="BB978" i="1" s="1"/>
  <c r="BC978" i="1" s="1"/>
  <c r="BD978" i="1" s="1"/>
  <c r="BE978" i="1" s="1"/>
  <c r="BF978" i="1" s="1"/>
  <c r="BG978" i="1" s="1"/>
  <c r="BH978" i="1" s="1"/>
  <c r="AZ1269" i="1"/>
  <c r="BA860" i="1"/>
  <c r="BB860" i="1" s="1"/>
  <c r="BC860" i="1" s="1"/>
  <c r="BD860" i="1" s="1"/>
  <c r="BE860" i="1" s="1"/>
  <c r="BF860" i="1" s="1"/>
  <c r="BG860" i="1" s="1"/>
  <c r="BH860" i="1" s="1"/>
  <c r="BA190" i="1"/>
  <c r="BB190" i="1" s="1"/>
  <c r="BC190" i="1" s="1"/>
  <c r="BD190" i="1" s="1"/>
  <c r="BE190" i="1" s="1"/>
  <c r="BF190" i="1" s="1"/>
  <c r="BG190" i="1" s="1"/>
  <c r="BH190" i="1" s="1"/>
  <c r="AZ426" i="1"/>
  <c r="AZ329" i="1"/>
  <c r="AZ781" i="1"/>
  <c r="AZ736" i="1"/>
  <c r="AZ698" i="1"/>
  <c r="AY1226" i="1"/>
  <c r="AY431" i="1"/>
  <c r="AZ716" i="1"/>
  <c r="BA432" i="1"/>
  <c r="BB432" i="1" s="1"/>
  <c r="BC432" i="1" s="1"/>
  <c r="BD432" i="1" s="1"/>
  <c r="BE432" i="1" s="1"/>
  <c r="BF432" i="1" s="1"/>
  <c r="BG432" i="1" s="1"/>
  <c r="BH432" i="1" s="1"/>
  <c r="BA982" i="1"/>
  <c r="BB982" i="1" s="1"/>
  <c r="BC982" i="1" s="1"/>
  <c r="BD982" i="1" s="1"/>
  <c r="BE982" i="1" s="1"/>
  <c r="BF982" i="1" s="1"/>
  <c r="BG982" i="1" s="1"/>
  <c r="BH982" i="1" s="1"/>
  <c r="AZ339" i="1"/>
  <c r="AZ815" i="1"/>
  <c r="AX22" i="1"/>
  <c r="BA1043" i="1"/>
  <c r="BB1043" i="1" s="1"/>
  <c r="BC1043" i="1" s="1"/>
  <c r="BD1043" i="1" s="1"/>
  <c r="BE1043" i="1" s="1"/>
  <c r="BF1043" i="1" s="1"/>
  <c r="BG1043" i="1" s="1"/>
  <c r="BH1043" i="1" s="1"/>
  <c r="BA1031" i="1"/>
  <c r="BB1031" i="1" s="1"/>
  <c r="BC1031" i="1" s="1"/>
  <c r="BD1031" i="1" s="1"/>
  <c r="BE1031" i="1" s="1"/>
  <c r="BF1031" i="1" s="1"/>
  <c r="BG1031" i="1" s="1"/>
  <c r="BH1031" i="1" s="1"/>
  <c r="AX610" i="1"/>
  <c r="AZ418" i="1"/>
  <c r="BA762" i="1"/>
  <c r="BB762" i="1" s="1"/>
  <c r="BC762" i="1" s="1"/>
  <c r="BD762" i="1" s="1"/>
  <c r="BE762" i="1" s="1"/>
  <c r="BF762" i="1" s="1"/>
  <c r="BG762" i="1" s="1"/>
  <c r="BH762" i="1" s="1"/>
  <c r="AZ562" i="1"/>
  <c r="AY1270" i="1"/>
  <c r="BA723" i="1"/>
  <c r="BB723" i="1" s="1"/>
  <c r="BC723" i="1" s="1"/>
  <c r="BD723" i="1" s="1"/>
  <c r="BE723" i="1" s="1"/>
  <c r="BF723" i="1" s="1"/>
  <c r="BG723" i="1" s="1"/>
  <c r="BH723" i="1" s="1"/>
  <c r="AZ437" i="1"/>
  <c r="AZ351" i="1"/>
  <c r="BA681" i="1"/>
  <c r="BB681" i="1" s="1"/>
  <c r="BC681" i="1" s="1"/>
  <c r="BD681" i="1" s="1"/>
  <c r="BE681" i="1" s="1"/>
  <c r="BF681" i="1" s="1"/>
  <c r="BG681" i="1" s="1"/>
  <c r="BH681" i="1" s="1"/>
  <c r="BA662" i="1"/>
  <c r="BB662" i="1" s="1"/>
  <c r="BC662" i="1" s="1"/>
  <c r="BD662" i="1" s="1"/>
  <c r="BE662" i="1" s="1"/>
  <c r="BF662" i="1" s="1"/>
  <c r="BG662" i="1" s="1"/>
  <c r="BH662" i="1" s="1"/>
  <c r="AY552" i="1"/>
  <c r="AZ666" i="1"/>
  <c r="AZ814" i="1"/>
  <c r="AZ189" i="1"/>
  <c r="AY1229" i="1"/>
  <c r="AZ445" i="1"/>
  <c r="BA765" i="1"/>
  <c r="BB765" i="1" s="1"/>
  <c r="BC765" i="1" s="1"/>
  <c r="BD765" i="1" s="1"/>
  <c r="BE765" i="1" s="1"/>
  <c r="BF765" i="1" s="1"/>
  <c r="BG765" i="1" s="1"/>
  <c r="BH765" i="1" s="1"/>
  <c r="BA741" i="1"/>
  <c r="BB741" i="1" s="1"/>
  <c r="BC741" i="1" s="1"/>
  <c r="BD741" i="1" s="1"/>
  <c r="BE741" i="1" s="1"/>
  <c r="BF741" i="1" s="1"/>
  <c r="BG741" i="1" s="1"/>
  <c r="BH741" i="1" s="1"/>
  <c r="AX424" i="1"/>
  <c r="AX758" i="1"/>
  <c r="AY168" i="1"/>
  <c r="BA769" i="1"/>
  <c r="BB769" i="1" s="1"/>
  <c r="BC769" i="1" s="1"/>
  <c r="BD769" i="1" s="1"/>
  <c r="BE769" i="1" s="1"/>
  <c r="BF769" i="1" s="1"/>
  <c r="BG769" i="1" s="1"/>
  <c r="BH769" i="1" s="1"/>
  <c r="AX1286" i="1"/>
  <c r="AY561" i="1"/>
  <c r="BA750" i="1"/>
  <c r="BB750" i="1" s="1"/>
  <c r="BC750" i="1" s="1"/>
  <c r="BD750" i="1" s="1"/>
  <c r="BE750" i="1" s="1"/>
  <c r="BF750" i="1" s="1"/>
  <c r="BG750" i="1" s="1"/>
  <c r="BH750" i="1" s="1"/>
  <c r="AY1219" i="1"/>
  <c r="BA21" i="1"/>
  <c r="BB21" i="1" s="1"/>
  <c r="BC21" i="1" s="1"/>
  <c r="BD21" i="1" s="1"/>
  <c r="BE21" i="1" s="1"/>
  <c r="BF21" i="1" s="1"/>
  <c r="BG21" i="1" s="1"/>
  <c r="BH21" i="1" s="1"/>
  <c r="AY453" i="1"/>
  <c r="AX146" i="1"/>
  <c r="AY962" i="1"/>
  <c r="AZ771" i="1"/>
  <c r="AX748" i="1"/>
  <c r="AX602" i="1"/>
  <c r="BA620" i="1"/>
  <c r="BB620" i="1" s="1"/>
  <c r="BC620" i="1" s="1"/>
  <c r="BD620" i="1" s="1"/>
  <c r="BE620" i="1" s="1"/>
  <c r="BF620" i="1" s="1"/>
  <c r="BG620" i="1" s="1"/>
  <c r="BH620" i="1" s="1"/>
  <c r="AY975" i="1"/>
  <c r="AY625" i="1"/>
  <c r="AY1214" i="1"/>
  <c r="AZ804" i="1"/>
  <c r="AX1288" i="1"/>
  <c r="AZ500" i="1"/>
  <c r="AX452" i="1"/>
  <c r="AX617" i="1"/>
  <c r="AZ328" i="1"/>
  <c r="AY605" i="1"/>
  <c r="AX808" i="1"/>
  <c r="AY611" i="1"/>
  <c r="AZ349" i="1"/>
  <c r="AZ709" i="1"/>
  <c r="AZ495" i="1"/>
  <c r="AX749" i="1"/>
  <c r="AZ802" i="1"/>
  <c r="AY658" i="1"/>
  <c r="AY628" i="1"/>
  <c r="BA711" i="1"/>
  <c r="BB711" i="1" s="1"/>
  <c r="BC711" i="1" s="1"/>
  <c r="BD711" i="1" s="1"/>
  <c r="BE711" i="1" s="1"/>
  <c r="BF711" i="1" s="1"/>
  <c r="BG711" i="1" s="1"/>
  <c r="BH711" i="1" s="1"/>
  <c r="AZ211" i="1"/>
  <c r="AX419" i="1"/>
  <c r="BA861" i="1"/>
  <c r="BB861" i="1" s="1"/>
  <c r="BC861" i="1" s="1"/>
  <c r="BD861" i="1" s="1"/>
  <c r="BE861" i="1" s="1"/>
  <c r="BF861" i="1" s="1"/>
  <c r="BG861" i="1" s="1"/>
  <c r="BH861" i="1" s="1"/>
  <c r="BA726" i="1"/>
  <c r="BB726" i="1" s="1"/>
  <c r="BC726" i="1" s="1"/>
  <c r="BD726" i="1" s="1"/>
  <c r="BE726" i="1" s="1"/>
  <c r="BF726" i="1" s="1"/>
  <c r="BG726" i="1" s="1"/>
  <c r="BH726" i="1" s="1"/>
  <c r="BA353" i="1"/>
  <c r="BB353" i="1" s="1"/>
  <c r="BC353" i="1" s="1"/>
  <c r="BD353" i="1" s="1"/>
  <c r="BE353" i="1" s="1"/>
  <c r="BF353" i="1" s="1"/>
  <c r="BG353" i="1" s="1"/>
  <c r="BH353" i="1" s="1"/>
  <c r="AY790" i="1"/>
  <c r="BA631" i="1"/>
  <c r="BB631" i="1" s="1"/>
  <c r="BC631" i="1" s="1"/>
  <c r="BD631" i="1" s="1"/>
  <c r="BE631" i="1" s="1"/>
  <c r="BF631" i="1" s="1"/>
  <c r="BG631" i="1" s="1"/>
  <c r="BH631" i="1" s="1"/>
  <c r="AX1234" i="1"/>
  <c r="BA531" i="1"/>
  <c r="BB531" i="1" s="1"/>
  <c r="BC531" i="1" s="1"/>
  <c r="BD531" i="1" s="1"/>
  <c r="BE531" i="1" s="1"/>
  <c r="BF531" i="1" s="1"/>
  <c r="BG531" i="1" s="1"/>
  <c r="BH531" i="1" s="1"/>
  <c r="BA541" i="1"/>
  <c r="BB541" i="1" s="1"/>
  <c r="BC541" i="1" s="1"/>
  <c r="BD541" i="1" s="1"/>
  <c r="BE541" i="1" s="1"/>
  <c r="BF541" i="1" s="1"/>
  <c r="BG541" i="1" s="1"/>
  <c r="BH541" i="1" s="1"/>
  <c r="AZ327" i="1"/>
  <c r="AX1235" i="1"/>
  <c r="BA770" i="1"/>
  <c r="BB770" i="1" s="1"/>
  <c r="BC770" i="1" s="1"/>
  <c r="BD770" i="1" s="1"/>
  <c r="BE770" i="1" s="1"/>
  <c r="BF770" i="1" s="1"/>
  <c r="BG770" i="1" s="1"/>
  <c r="BH770" i="1" s="1"/>
  <c r="AY689" i="1"/>
  <c r="BA775" i="1"/>
  <c r="BB775" i="1" s="1"/>
  <c r="BC775" i="1" s="1"/>
  <c r="BD775" i="1" s="1"/>
  <c r="BE775" i="1" s="1"/>
  <c r="BF775" i="1" s="1"/>
  <c r="BG775" i="1" s="1"/>
  <c r="BH775" i="1" s="1"/>
  <c r="AX558" i="1"/>
  <c r="AZ794" i="1"/>
  <c r="AN11" i="1"/>
  <c r="AY409" i="1"/>
  <c r="AX1221" i="1"/>
  <c r="BA444" i="1"/>
  <c r="BB444" i="1" s="1"/>
  <c r="BC444" i="1" s="1"/>
  <c r="BD444" i="1" s="1"/>
  <c r="BE444" i="1" s="1"/>
  <c r="BF444" i="1" s="1"/>
  <c r="BG444" i="1" s="1"/>
  <c r="BH444" i="1" s="1"/>
  <c r="BA572" i="1"/>
  <c r="BB572" i="1" s="1"/>
  <c r="BC572" i="1" s="1"/>
  <c r="BD572" i="1" s="1"/>
  <c r="BE572" i="1" s="1"/>
  <c r="BF572" i="1" s="1"/>
  <c r="BG572" i="1" s="1"/>
  <c r="BH572" i="1" s="1"/>
  <c r="BA732" i="1"/>
  <c r="BB732" i="1" s="1"/>
  <c r="BC732" i="1" s="1"/>
  <c r="BD732" i="1" s="1"/>
  <c r="BE732" i="1" s="1"/>
  <c r="BF732" i="1" s="1"/>
  <c r="BG732" i="1" s="1"/>
  <c r="BH732" i="1" s="1"/>
  <c r="AZ981" i="1"/>
  <c r="BA742" i="1"/>
  <c r="BB742" i="1" s="1"/>
  <c r="BC742" i="1" s="1"/>
  <c r="BD742" i="1" s="1"/>
  <c r="BE742" i="1" s="1"/>
  <c r="BF742" i="1" s="1"/>
  <c r="BG742" i="1" s="1"/>
  <c r="BH742" i="1" s="1"/>
  <c r="AZ551" i="1"/>
  <c r="AY343" i="1"/>
  <c r="AZ820" i="1"/>
  <c r="AX967" i="1"/>
  <c r="AX669" i="1"/>
  <c r="AY1239" i="1" l="1"/>
  <c r="AZ1239" i="1" s="1"/>
  <c r="BA675" i="1"/>
  <c r="BB675" i="1" s="1"/>
  <c r="BC675" i="1" s="1"/>
  <c r="BD675" i="1" s="1"/>
  <c r="BE675" i="1" s="1"/>
  <c r="BF675" i="1" s="1"/>
  <c r="BG675" i="1" s="1"/>
  <c r="BH675" i="1" s="1"/>
  <c r="AZ1251" i="1"/>
  <c r="BA734" i="1"/>
  <c r="BB734" i="1" s="1"/>
  <c r="BC734" i="1" s="1"/>
  <c r="BD734" i="1" s="1"/>
  <c r="BE734" i="1" s="1"/>
  <c r="BF734" i="1" s="1"/>
  <c r="BG734" i="1" s="1"/>
  <c r="BH734" i="1" s="1"/>
  <c r="AZ167" i="1"/>
  <c r="AY1249" i="1"/>
  <c r="BA691" i="1"/>
  <c r="BB691" i="1" s="1"/>
  <c r="BC691" i="1" s="1"/>
  <c r="BD691" i="1" s="1"/>
  <c r="BE691" i="1" s="1"/>
  <c r="BF691" i="1" s="1"/>
  <c r="BG691" i="1" s="1"/>
  <c r="BH691" i="1" s="1"/>
  <c r="BA784" i="1"/>
  <c r="BB784" i="1" s="1"/>
  <c r="BC784" i="1" s="1"/>
  <c r="BD784" i="1" s="1"/>
  <c r="BE784" i="1" s="1"/>
  <c r="BF784" i="1" s="1"/>
  <c r="BG784" i="1" s="1"/>
  <c r="BH784" i="1" s="1"/>
  <c r="AY668" i="1"/>
  <c r="AY607" i="1"/>
  <c r="BA1003" i="1"/>
  <c r="BB1003" i="1" s="1"/>
  <c r="BC1003" i="1" s="1"/>
  <c r="BD1003" i="1" s="1"/>
  <c r="BE1003" i="1" s="1"/>
  <c r="BF1003" i="1" s="1"/>
  <c r="BG1003" i="1" s="1"/>
  <c r="BH1003" i="1" s="1"/>
  <c r="BA705" i="1"/>
  <c r="BB705" i="1" s="1"/>
  <c r="BC705" i="1" s="1"/>
  <c r="BD705" i="1" s="1"/>
  <c r="BE705" i="1" s="1"/>
  <c r="BF705" i="1" s="1"/>
  <c r="BG705" i="1" s="1"/>
  <c r="BH705" i="1" s="1"/>
  <c r="AY335" i="1"/>
  <c r="AZ387" i="1"/>
  <c r="BA780" i="1"/>
  <c r="BB780" i="1" s="1"/>
  <c r="BC780" i="1" s="1"/>
  <c r="BD780" i="1" s="1"/>
  <c r="BE780" i="1" s="1"/>
  <c r="BF780" i="1" s="1"/>
  <c r="BG780" i="1" s="1"/>
  <c r="BH780" i="1" s="1"/>
  <c r="AZ789" i="1"/>
  <c r="AZ729" i="1"/>
  <c r="AZ688" i="1"/>
  <c r="BA713" i="1"/>
  <c r="BB713" i="1" s="1"/>
  <c r="BC713" i="1" s="1"/>
  <c r="BD713" i="1" s="1"/>
  <c r="BE713" i="1" s="1"/>
  <c r="BF713" i="1" s="1"/>
  <c r="BG713" i="1" s="1"/>
  <c r="BH713" i="1" s="1"/>
  <c r="BA147" i="1"/>
  <c r="BB147" i="1" s="1"/>
  <c r="BC147" i="1" s="1"/>
  <c r="BD147" i="1" s="1"/>
  <c r="BE147" i="1" s="1"/>
  <c r="BF147" i="1" s="1"/>
  <c r="BG147" i="1" s="1"/>
  <c r="BH147" i="1" s="1"/>
  <c r="AZ988" i="1"/>
  <c r="AY425" i="1"/>
  <c r="BA733" i="1"/>
  <c r="BB733" i="1" s="1"/>
  <c r="BC733" i="1" s="1"/>
  <c r="BD733" i="1" s="1"/>
  <c r="BE733" i="1" s="1"/>
  <c r="BF733" i="1" s="1"/>
  <c r="BG733" i="1" s="1"/>
  <c r="BH733" i="1" s="1"/>
  <c r="BA606" i="1"/>
  <c r="BB606" i="1" s="1"/>
  <c r="BC606" i="1" s="1"/>
  <c r="BD606" i="1" s="1"/>
  <c r="BE606" i="1" s="1"/>
  <c r="BF606" i="1" s="1"/>
  <c r="BG606" i="1" s="1"/>
  <c r="BH606" i="1" s="1"/>
  <c r="AY984" i="1"/>
  <c r="AY792" i="1"/>
  <c r="AZ274" i="1"/>
  <c r="BA754" i="1"/>
  <c r="BB754" i="1" s="1"/>
  <c r="BC754" i="1" s="1"/>
  <c r="BD754" i="1" s="1"/>
  <c r="BE754" i="1" s="1"/>
  <c r="BF754" i="1" s="1"/>
  <c r="BG754" i="1" s="1"/>
  <c r="BH754" i="1" s="1"/>
  <c r="BA455" i="1"/>
  <c r="BB455" i="1" s="1"/>
  <c r="BC455" i="1" s="1"/>
  <c r="BD455" i="1" s="1"/>
  <c r="BE455" i="1" s="1"/>
  <c r="BF455" i="1" s="1"/>
  <c r="BG455" i="1" s="1"/>
  <c r="BH455" i="1" s="1"/>
  <c r="BA676" i="1"/>
  <c r="BB676" i="1" s="1"/>
  <c r="BC676" i="1" s="1"/>
  <c r="BD676" i="1" s="1"/>
  <c r="BE676" i="1" s="1"/>
  <c r="BF676" i="1" s="1"/>
  <c r="BG676" i="1" s="1"/>
  <c r="BH676" i="1" s="1"/>
  <c r="BA538" i="1"/>
  <c r="BB538" i="1" s="1"/>
  <c r="BC538" i="1" s="1"/>
  <c r="BD538" i="1" s="1"/>
  <c r="BE538" i="1" s="1"/>
  <c r="BF538" i="1" s="1"/>
  <c r="BG538" i="1" s="1"/>
  <c r="BH538" i="1" s="1"/>
  <c r="AZ795" i="1"/>
  <c r="AZ800" i="1"/>
  <c r="AY559" i="1"/>
  <c r="AZ272" i="1"/>
  <c r="AZ1024" i="1"/>
  <c r="AZ809" i="1"/>
  <c r="AZ960" i="1"/>
  <c r="AY1231" i="1"/>
  <c r="AZ612" i="1"/>
  <c r="AZ165" i="1"/>
  <c r="BA670" i="1"/>
  <c r="BB670" i="1" s="1"/>
  <c r="BC670" i="1" s="1"/>
  <c r="BD670" i="1" s="1"/>
  <c r="BE670" i="1" s="1"/>
  <c r="BF670" i="1" s="1"/>
  <c r="BG670" i="1" s="1"/>
  <c r="BH670" i="1" s="1"/>
  <c r="BA683" i="1"/>
  <c r="BB683" i="1" s="1"/>
  <c r="BC683" i="1" s="1"/>
  <c r="BD683" i="1" s="1"/>
  <c r="BE683" i="1" s="1"/>
  <c r="BF683" i="1" s="1"/>
  <c r="BG683" i="1" s="1"/>
  <c r="BH683" i="1" s="1"/>
  <c r="BA759" i="1"/>
  <c r="BB759" i="1" s="1"/>
  <c r="BC759" i="1" s="1"/>
  <c r="BD759" i="1" s="1"/>
  <c r="BE759" i="1" s="1"/>
  <c r="BF759" i="1" s="1"/>
  <c r="BG759" i="1" s="1"/>
  <c r="BH759" i="1" s="1"/>
  <c r="AZ857" i="1"/>
  <c r="BA660" i="1"/>
  <c r="BB660" i="1" s="1"/>
  <c r="BC660" i="1" s="1"/>
  <c r="BD660" i="1" s="1"/>
  <c r="BE660" i="1" s="1"/>
  <c r="BF660" i="1" s="1"/>
  <c r="BG660" i="1" s="1"/>
  <c r="BH660" i="1" s="1"/>
  <c r="BA746" i="1"/>
  <c r="BB746" i="1" s="1"/>
  <c r="BC746" i="1" s="1"/>
  <c r="BD746" i="1" s="1"/>
  <c r="BE746" i="1" s="1"/>
  <c r="BF746" i="1" s="1"/>
  <c r="BG746" i="1" s="1"/>
  <c r="BH746" i="1" s="1"/>
  <c r="AY659" i="1"/>
  <c r="AY823" i="1"/>
  <c r="AY826" i="1"/>
  <c r="AY987" i="1"/>
  <c r="BA851" i="1"/>
  <c r="BB851" i="1" s="1"/>
  <c r="BC851" i="1" s="1"/>
  <c r="BD851" i="1" s="1"/>
  <c r="BE851" i="1" s="1"/>
  <c r="BF851" i="1" s="1"/>
  <c r="BG851" i="1" s="1"/>
  <c r="BH851" i="1" s="1"/>
  <c r="AY557" i="1"/>
  <c r="BA149" i="1"/>
  <c r="BB149" i="1" s="1"/>
  <c r="BC149" i="1" s="1"/>
  <c r="BD149" i="1" s="1"/>
  <c r="BE149" i="1" s="1"/>
  <c r="BF149" i="1" s="1"/>
  <c r="BG149" i="1" s="1"/>
  <c r="BH149" i="1" s="1"/>
  <c r="AZ1009" i="1"/>
  <c r="AZ210" i="1"/>
  <c r="BA672" i="1"/>
  <c r="BB672" i="1" s="1"/>
  <c r="BC672" i="1" s="1"/>
  <c r="BD672" i="1" s="1"/>
  <c r="BE672" i="1" s="1"/>
  <c r="BF672" i="1" s="1"/>
  <c r="BG672" i="1" s="1"/>
  <c r="BH672" i="1" s="1"/>
  <c r="BA638" i="1"/>
  <c r="BB638" i="1" s="1"/>
  <c r="BC638" i="1" s="1"/>
  <c r="BD638" i="1" s="1"/>
  <c r="BE638" i="1" s="1"/>
  <c r="BF638" i="1" s="1"/>
  <c r="BG638" i="1" s="1"/>
  <c r="BH638" i="1" s="1"/>
  <c r="AZ604" i="1"/>
  <c r="BA1000" i="1"/>
  <c r="BB1000" i="1" s="1"/>
  <c r="BC1000" i="1" s="1"/>
  <c r="BD1000" i="1" s="1"/>
  <c r="BE1000" i="1" s="1"/>
  <c r="BF1000" i="1" s="1"/>
  <c r="BG1000" i="1" s="1"/>
  <c r="BH1000" i="1" s="1"/>
  <c r="BA166" i="1"/>
  <c r="BB166" i="1" s="1"/>
  <c r="BC166" i="1" s="1"/>
  <c r="BD166" i="1" s="1"/>
  <c r="BE166" i="1" s="1"/>
  <c r="BF166" i="1" s="1"/>
  <c r="BG166" i="1" s="1"/>
  <c r="BH166" i="1" s="1"/>
  <c r="BA700" i="1"/>
  <c r="BB700" i="1" s="1"/>
  <c r="BC700" i="1" s="1"/>
  <c r="BD700" i="1" s="1"/>
  <c r="BE700" i="1" s="1"/>
  <c r="BF700" i="1" s="1"/>
  <c r="BG700" i="1" s="1"/>
  <c r="BH700" i="1" s="1"/>
  <c r="AZ525" i="1"/>
  <c r="BA690" i="1"/>
  <c r="BB690" i="1" s="1"/>
  <c r="BC690" i="1" s="1"/>
  <c r="BD690" i="1" s="1"/>
  <c r="BE690" i="1" s="1"/>
  <c r="BF690" i="1" s="1"/>
  <c r="BG690" i="1" s="1"/>
  <c r="BH690" i="1" s="1"/>
  <c r="BA458" i="1"/>
  <c r="BB458" i="1" s="1"/>
  <c r="BC458" i="1" s="1"/>
  <c r="BD458" i="1" s="1"/>
  <c r="BE458" i="1" s="1"/>
  <c r="BF458" i="1" s="1"/>
  <c r="BG458" i="1" s="1"/>
  <c r="BH458" i="1" s="1"/>
  <c r="BA661" i="1"/>
  <c r="BB661" i="1" s="1"/>
  <c r="BC661" i="1" s="1"/>
  <c r="BD661" i="1" s="1"/>
  <c r="BE661" i="1" s="1"/>
  <c r="BF661" i="1" s="1"/>
  <c r="BG661" i="1" s="1"/>
  <c r="BH661" i="1" s="1"/>
  <c r="BA679" i="1"/>
  <c r="BB679" i="1" s="1"/>
  <c r="BC679" i="1" s="1"/>
  <c r="BD679" i="1" s="1"/>
  <c r="BE679" i="1" s="1"/>
  <c r="BF679" i="1" s="1"/>
  <c r="BG679" i="1" s="1"/>
  <c r="BH679" i="1" s="1"/>
  <c r="AY325" i="1"/>
  <c r="AZ1217" i="1"/>
  <c r="AY608" i="1"/>
  <c r="BA534" i="1"/>
  <c r="BB534" i="1" s="1"/>
  <c r="BC534" i="1" s="1"/>
  <c r="BD534" i="1" s="1"/>
  <c r="BE534" i="1" s="1"/>
  <c r="BF534" i="1" s="1"/>
  <c r="BG534" i="1" s="1"/>
  <c r="BH534" i="1" s="1"/>
  <c r="AZ554" i="1"/>
  <c r="BA783" i="1"/>
  <c r="BB783" i="1" s="1"/>
  <c r="BC783" i="1" s="1"/>
  <c r="BD783" i="1" s="1"/>
  <c r="BE783" i="1" s="1"/>
  <c r="BF783" i="1" s="1"/>
  <c r="BG783" i="1" s="1"/>
  <c r="BH783" i="1" s="1"/>
  <c r="BA385" i="1"/>
  <c r="BB385" i="1" s="1"/>
  <c r="BC385" i="1" s="1"/>
  <c r="BD385" i="1" s="1"/>
  <c r="BE385" i="1" s="1"/>
  <c r="BF385" i="1" s="1"/>
  <c r="BG385" i="1" s="1"/>
  <c r="BH385" i="1" s="1"/>
  <c r="AO11" i="1"/>
  <c r="AY824" i="1"/>
  <c r="BA564" i="1"/>
  <c r="BB564" i="1" s="1"/>
  <c r="BC564" i="1" s="1"/>
  <c r="BD564" i="1" s="1"/>
  <c r="BE564" i="1" s="1"/>
  <c r="BF564" i="1" s="1"/>
  <c r="BG564" i="1" s="1"/>
  <c r="BH564" i="1" s="1"/>
  <c r="AZ803" i="1"/>
  <c r="AZ819" i="1"/>
  <c r="BA442" i="1"/>
  <c r="BB442" i="1" s="1"/>
  <c r="BC442" i="1" s="1"/>
  <c r="BD442" i="1" s="1"/>
  <c r="BE442" i="1" s="1"/>
  <c r="BF442" i="1" s="1"/>
  <c r="BG442" i="1" s="1"/>
  <c r="BH442" i="1" s="1"/>
  <c r="AY401" i="1"/>
  <c r="BA553" i="1"/>
  <c r="BB553" i="1" s="1"/>
  <c r="BC553" i="1" s="1"/>
  <c r="BD553" i="1" s="1"/>
  <c r="BE553" i="1" s="1"/>
  <c r="BF553" i="1" s="1"/>
  <c r="BG553" i="1" s="1"/>
  <c r="BH553" i="1" s="1"/>
  <c r="BA352" i="1"/>
  <c r="BB352" i="1" s="1"/>
  <c r="BC352" i="1" s="1"/>
  <c r="BD352" i="1" s="1"/>
  <c r="BE352" i="1" s="1"/>
  <c r="BF352" i="1" s="1"/>
  <c r="BG352" i="1" s="1"/>
  <c r="BH352" i="1" s="1"/>
  <c r="AY958" i="1"/>
  <c r="BA530" i="1"/>
  <c r="BB530" i="1" s="1"/>
  <c r="BC530" i="1" s="1"/>
  <c r="BD530" i="1" s="1"/>
  <c r="BE530" i="1" s="1"/>
  <c r="BF530" i="1" s="1"/>
  <c r="BG530" i="1" s="1"/>
  <c r="BH530" i="1" s="1"/>
  <c r="BA276" i="1"/>
  <c r="BB276" i="1" s="1"/>
  <c r="BC276" i="1" s="1"/>
  <c r="BD276" i="1" s="1"/>
  <c r="BE276" i="1" s="1"/>
  <c r="BF276" i="1" s="1"/>
  <c r="BG276" i="1" s="1"/>
  <c r="BH276" i="1" s="1"/>
  <c r="BA985" i="1"/>
  <c r="BB985" i="1" s="1"/>
  <c r="BC985" i="1" s="1"/>
  <c r="BD985" i="1" s="1"/>
  <c r="BE985" i="1" s="1"/>
  <c r="BF985" i="1" s="1"/>
  <c r="BG985" i="1" s="1"/>
  <c r="BH985" i="1" s="1"/>
  <c r="BA858" i="1"/>
  <c r="BB858" i="1" s="1"/>
  <c r="BC858" i="1" s="1"/>
  <c r="BD858" i="1" s="1"/>
  <c r="BE858" i="1" s="1"/>
  <c r="BF858" i="1" s="1"/>
  <c r="BG858" i="1" s="1"/>
  <c r="BH858" i="1" s="1"/>
  <c r="AZ970" i="1"/>
  <c r="BA563" i="1"/>
  <c r="BB563" i="1" s="1"/>
  <c r="BC563" i="1" s="1"/>
  <c r="BD563" i="1" s="1"/>
  <c r="BE563" i="1" s="1"/>
  <c r="BF563" i="1" s="1"/>
  <c r="BG563" i="1" s="1"/>
  <c r="BH563" i="1" s="1"/>
  <c r="AY816" i="1"/>
  <c r="BA642" i="1"/>
  <c r="BB642" i="1" s="1"/>
  <c r="BC642" i="1" s="1"/>
  <c r="BD642" i="1" s="1"/>
  <c r="BE642" i="1" s="1"/>
  <c r="BF642" i="1" s="1"/>
  <c r="BG642" i="1" s="1"/>
  <c r="BH642" i="1" s="1"/>
  <c r="AZ332" i="1"/>
  <c r="BA1211" i="1"/>
  <c r="BB1211" i="1" s="1"/>
  <c r="BC1211" i="1" s="1"/>
  <c r="BD1211" i="1" s="1"/>
  <c r="BE1211" i="1" s="1"/>
  <c r="BF1211" i="1" s="1"/>
  <c r="BG1211" i="1" s="1"/>
  <c r="BH1211" i="1" s="1"/>
  <c r="BA647" i="1"/>
  <c r="BB647" i="1" s="1"/>
  <c r="BC647" i="1" s="1"/>
  <c r="BD647" i="1" s="1"/>
  <c r="BE647" i="1" s="1"/>
  <c r="BF647" i="1" s="1"/>
  <c r="BG647" i="1" s="1"/>
  <c r="BH647" i="1" s="1"/>
  <c r="BA502" i="1"/>
  <c r="BB502" i="1" s="1"/>
  <c r="BC502" i="1" s="1"/>
  <c r="BD502" i="1" s="1"/>
  <c r="BE502" i="1" s="1"/>
  <c r="BF502" i="1" s="1"/>
  <c r="BG502" i="1" s="1"/>
  <c r="BH502" i="1" s="1"/>
  <c r="AZ173" i="1"/>
  <c r="AY805" i="1"/>
  <c r="AY810" i="1"/>
  <c r="BA992" i="1"/>
  <c r="BB992" i="1" s="1"/>
  <c r="BC992" i="1" s="1"/>
  <c r="BD992" i="1" s="1"/>
  <c r="BE992" i="1" s="1"/>
  <c r="BF992" i="1" s="1"/>
  <c r="BG992" i="1" s="1"/>
  <c r="BH992" i="1" s="1"/>
  <c r="AZ806" i="1"/>
  <c r="AY678" i="1"/>
  <c r="AY14" i="1"/>
  <c r="BA1243" i="1"/>
  <c r="BB1243" i="1" s="1"/>
  <c r="BC1243" i="1" s="1"/>
  <c r="BD1243" i="1" s="1"/>
  <c r="BE1243" i="1" s="1"/>
  <c r="BF1243" i="1" s="1"/>
  <c r="BG1243" i="1" s="1"/>
  <c r="BH1243" i="1" s="1"/>
  <c r="AZ429" i="1"/>
  <c r="BA751" i="1"/>
  <c r="BB751" i="1" s="1"/>
  <c r="BC751" i="1" s="1"/>
  <c r="BD751" i="1" s="1"/>
  <c r="BE751" i="1" s="1"/>
  <c r="BF751" i="1" s="1"/>
  <c r="BG751" i="1" s="1"/>
  <c r="BH751" i="1" s="1"/>
  <c r="BA674" i="1"/>
  <c r="BB674" i="1" s="1"/>
  <c r="BC674" i="1" s="1"/>
  <c r="BD674" i="1" s="1"/>
  <c r="BE674" i="1" s="1"/>
  <c r="BF674" i="1" s="1"/>
  <c r="BG674" i="1" s="1"/>
  <c r="BH674" i="1" s="1"/>
  <c r="AY708" i="1"/>
  <c r="AY416" i="1"/>
  <c r="BA548" i="1"/>
  <c r="BB548" i="1" s="1"/>
  <c r="BC548" i="1" s="1"/>
  <c r="BD548" i="1" s="1"/>
  <c r="BE548" i="1" s="1"/>
  <c r="BF548" i="1" s="1"/>
  <c r="BG548" i="1" s="1"/>
  <c r="BH548" i="1" s="1"/>
  <c r="BA740" i="1"/>
  <c r="BB740" i="1" s="1"/>
  <c r="BC740" i="1" s="1"/>
  <c r="BD740" i="1" s="1"/>
  <c r="BE740" i="1" s="1"/>
  <c r="BF740" i="1" s="1"/>
  <c r="BG740" i="1" s="1"/>
  <c r="BH740" i="1" s="1"/>
  <c r="AZ428" i="1"/>
  <c r="BA786" i="1"/>
  <c r="BB786" i="1" s="1"/>
  <c r="BC786" i="1" s="1"/>
  <c r="BD786" i="1" s="1"/>
  <c r="BE786" i="1" s="1"/>
  <c r="BF786" i="1" s="1"/>
  <c r="BG786" i="1" s="1"/>
  <c r="BH786" i="1" s="1"/>
  <c r="BA213" i="1"/>
  <c r="BB213" i="1" s="1"/>
  <c r="BC213" i="1" s="1"/>
  <c r="BD213" i="1" s="1"/>
  <c r="BE213" i="1" s="1"/>
  <c r="BF213" i="1" s="1"/>
  <c r="BG213" i="1" s="1"/>
  <c r="BH213" i="1" s="1"/>
  <c r="BA761" i="1"/>
  <c r="BB761" i="1" s="1"/>
  <c r="BC761" i="1" s="1"/>
  <c r="BD761" i="1" s="1"/>
  <c r="BE761" i="1" s="1"/>
  <c r="BF761" i="1" s="1"/>
  <c r="BG761" i="1" s="1"/>
  <c r="BH761" i="1" s="1"/>
  <c r="AZ613" i="1"/>
  <c r="AZ801" i="1"/>
  <c r="AY779" i="1"/>
  <c r="AZ1254" i="1"/>
  <c r="AY546" i="1"/>
  <c r="AY1287" i="1"/>
  <c r="AZ383" i="1"/>
  <c r="BA347" i="1"/>
  <c r="BB347" i="1" s="1"/>
  <c r="BC347" i="1" s="1"/>
  <c r="BD347" i="1" s="1"/>
  <c r="BE347" i="1" s="1"/>
  <c r="BF347" i="1" s="1"/>
  <c r="BG347" i="1" s="1"/>
  <c r="BH347" i="1" s="1"/>
  <c r="BA743" i="1"/>
  <c r="BB743" i="1" s="1"/>
  <c r="BC743" i="1" s="1"/>
  <c r="BD743" i="1" s="1"/>
  <c r="BE743" i="1" s="1"/>
  <c r="BF743" i="1" s="1"/>
  <c r="BG743" i="1" s="1"/>
  <c r="BH743" i="1" s="1"/>
  <c r="BA1274" i="1"/>
  <c r="BB1274" i="1" s="1"/>
  <c r="BC1274" i="1" s="1"/>
  <c r="BD1274" i="1" s="1"/>
  <c r="BE1274" i="1" s="1"/>
  <c r="BF1274" i="1" s="1"/>
  <c r="BG1274" i="1" s="1"/>
  <c r="BH1274" i="1" s="1"/>
  <c r="BA1010" i="1"/>
  <c r="BB1010" i="1" s="1"/>
  <c r="BC1010" i="1" s="1"/>
  <c r="BD1010" i="1" s="1"/>
  <c r="BE1010" i="1" s="1"/>
  <c r="BF1010" i="1" s="1"/>
  <c r="BG1010" i="1" s="1"/>
  <c r="BH1010" i="1" s="1"/>
  <c r="AY1038" i="1"/>
  <c r="AZ28" i="1"/>
  <c r="AY1263" i="1"/>
  <c r="AZ791" i="1"/>
  <c r="BA446" i="1"/>
  <c r="BB446" i="1" s="1"/>
  <c r="BC446" i="1" s="1"/>
  <c r="BD446" i="1" s="1"/>
  <c r="BE446" i="1" s="1"/>
  <c r="BF446" i="1" s="1"/>
  <c r="BG446" i="1" s="1"/>
  <c r="BH446" i="1" s="1"/>
  <c r="BA738" i="1"/>
  <c r="BB738" i="1" s="1"/>
  <c r="BC738" i="1" s="1"/>
  <c r="BD738" i="1" s="1"/>
  <c r="BE738" i="1" s="1"/>
  <c r="BF738" i="1" s="1"/>
  <c r="BG738" i="1" s="1"/>
  <c r="BH738" i="1" s="1"/>
  <c r="AY718" i="1"/>
  <c r="BA778" i="1"/>
  <c r="BB778" i="1" s="1"/>
  <c r="BC778" i="1" s="1"/>
  <c r="BD778" i="1" s="1"/>
  <c r="BE778" i="1" s="1"/>
  <c r="BF778" i="1" s="1"/>
  <c r="BG778" i="1" s="1"/>
  <c r="BH778" i="1" s="1"/>
  <c r="BA435" i="1"/>
  <c r="BB435" i="1" s="1"/>
  <c r="BC435" i="1" s="1"/>
  <c r="BD435" i="1" s="1"/>
  <c r="BE435" i="1" s="1"/>
  <c r="BF435" i="1" s="1"/>
  <c r="BG435" i="1" s="1"/>
  <c r="BH435" i="1" s="1"/>
  <c r="BA493" i="1"/>
  <c r="BB493" i="1" s="1"/>
  <c r="BC493" i="1" s="1"/>
  <c r="BD493" i="1" s="1"/>
  <c r="BE493" i="1" s="1"/>
  <c r="BF493" i="1" s="1"/>
  <c r="BG493" i="1" s="1"/>
  <c r="BH493" i="1" s="1"/>
  <c r="AY973" i="1"/>
  <c r="BA753" i="1"/>
  <c r="BB753" i="1" s="1"/>
  <c r="BC753" i="1" s="1"/>
  <c r="BD753" i="1" s="1"/>
  <c r="BE753" i="1" s="1"/>
  <c r="BF753" i="1" s="1"/>
  <c r="BG753" i="1" s="1"/>
  <c r="BH753" i="1" s="1"/>
  <c r="AY556" i="1"/>
  <c r="AZ788" i="1"/>
  <c r="AZ1037" i="1"/>
  <c r="BA549" i="1"/>
  <c r="BB549" i="1" s="1"/>
  <c r="BC549" i="1" s="1"/>
  <c r="BD549" i="1" s="1"/>
  <c r="BE549" i="1" s="1"/>
  <c r="BF549" i="1" s="1"/>
  <c r="BG549" i="1" s="1"/>
  <c r="BH549" i="1" s="1"/>
  <c r="AY422" i="1"/>
  <c r="AZ560" i="1"/>
  <c r="BA454" i="1"/>
  <c r="BB454" i="1" s="1"/>
  <c r="BC454" i="1" s="1"/>
  <c r="BD454" i="1" s="1"/>
  <c r="BE454" i="1" s="1"/>
  <c r="BF454" i="1" s="1"/>
  <c r="BG454" i="1" s="1"/>
  <c r="BH454" i="1" s="1"/>
  <c r="AY739" i="1"/>
  <c r="BA496" i="1"/>
  <c r="BB496" i="1" s="1"/>
  <c r="BC496" i="1" s="1"/>
  <c r="BD496" i="1" s="1"/>
  <c r="BE496" i="1" s="1"/>
  <c r="BF496" i="1" s="1"/>
  <c r="BG496" i="1" s="1"/>
  <c r="BH496" i="1" s="1"/>
  <c r="BA1239" i="1" l="1"/>
  <c r="BB1239" i="1" s="1"/>
  <c r="BC1239" i="1" s="1"/>
  <c r="BD1239" i="1" s="1"/>
  <c r="BE1239" i="1" s="1"/>
  <c r="BF1239" i="1" s="1"/>
  <c r="BG1239" i="1" s="1"/>
  <c r="BH1239" i="1" s="1"/>
  <c r="AX25" i="1"/>
  <c r="AZ453" i="1"/>
  <c r="BA964" i="1"/>
  <c r="BB964" i="1" s="1"/>
  <c r="BC964" i="1" s="1"/>
  <c r="BD964" i="1" s="1"/>
  <c r="BE964" i="1" s="1"/>
  <c r="BF964" i="1" s="1"/>
  <c r="BG964" i="1" s="1"/>
  <c r="BH964" i="1" s="1"/>
  <c r="BA148" i="1"/>
  <c r="BB148" i="1" s="1"/>
  <c r="BC148" i="1" s="1"/>
  <c r="BD148" i="1" s="1"/>
  <c r="BE148" i="1" s="1"/>
  <c r="BF148" i="1" s="1"/>
  <c r="BG148" i="1" s="1"/>
  <c r="BH148" i="1" s="1"/>
  <c r="AZ975" i="1"/>
  <c r="AY1036" i="1"/>
  <c r="AY728" i="1"/>
  <c r="BA189" i="1"/>
  <c r="BB189" i="1" s="1"/>
  <c r="BC189" i="1" s="1"/>
  <c r="BD189" i="1" s="1"/>
  <c r="BE189" i="1" s="1"/>
  <c r="BF189" i="1" s="1"/>
  <c r="BG189" i="1" s="1"/>
  <c r="BH189" i="1" s="1"/>
  <c r="AY610" i="1"/>
  <c r="AZ658" i="1"/>
  <c r="AZ1277" i="1"/>
  <c r="BA495" i="1"/>
  <c r="BB495" i="1" s="1"/>
  <c r="BC495" i="1" s="1"/>
  <c r="BD495" i="1" s="1"/>
  <c r="BE495" i="1" s="1"/>
  <c r="BF495" i="1" s="1"/>
  <c r="BG495" i="1" s="1"/>
  <c r="BH495" i="1" s="1"/>
  <c r="AY749" i="1"/>
  <c r="AZ552" i="1"/>
  <c r="BA820" i="1"/>
  <c r="BB820" i="1" s="1"/>
  <c r="BC820" i="1" s="1"/>
  <c r="BD820" i="1" s="1"/>
  <c r="BE820" i="1" s="1"/>
  <c r="BF820" i="1" s="1"/>
  <c r="BG820" i="1" s="1"/>
  <c r="BH820" i="1" s="1"/>
  <c r="BA328" i="1"/>
  <c r="BB328" i="1" s="1"/>
  <c r="BC328" i="1" s="1"/>
  <c r="BD328" i="1" s="1"/>
  <c r="BE328" i="1" s="1"/>
  <c r="BF328" i="1" s="1"/>
  <c r="BG328" i="1" s="1"/>
  <c r="BH328" i="1" s="1"/>
  <c r="AY31" i="1"/>
  <c r="AY150" i="1"/>
  <c r="AZ790" i="1"/>
  <c r="AY452" i="1"/>
  <c r="BA551" i="1"/>
  <c r="BB551" i="1" s="1"/>
  <c r="BC551" i="1" s="1"/>
  <c r="BD551" i="1" s="1"/>
  <c r="BE551" i="1" s="1"/>
  <c r="BF551" i="1" s="1"/>
  <c r="BG551" i="1" s="1"/>
  <c r="BH551" i="1" s="1"/>
  <c r="BA814" i="1"/>
  <c r="BB814" i="1" s="1"/>
  <c r="BC814" i="1" s="1"/>
  <c r="BD814" i="1" s="1"/>
  <c r="BE814" i="1" s="1"/>
  <c r="BF814" i="1" s="1"/>
  <c r="BG814" i="1" s="1"/>
  <c r="BH814" i="1" s="1"/>
  <c r="BA500" i="1"/>
  <c r="BB500" i="1" s="1"/>
  <c r="BC500" i="1" s="1"/>
  <c r="BD500" i="1" s="1"/>
  <c r="BE500" i="1" s="1"/>
  <c r="BF500" i="1" s="1"/>
  <c r="BG500" i="1" s="1"/>
  <c r="BH500" i="1" s="1"/>
  <c r="AZ270" i="1"/>
  <c r="AP11" i="1"/>
  <c r="AY617" i="1"/>
  <c r="AZ409" i="1"/>
  <c r="BA351" i="1"/>
  <c r="BB351" i="1" s="1"/>
  <c r="BC351" i="1" s="1"/>
  <c r="BD351" i="1" s="1"/>
  <c r="BE351" i="1" s="1"/>
  <c r="BF351" i="1" s="1"/>
  <c r="BG351" i="1" s="1"/>
  <c r="BH351" i="1" s="1"/>
  <c r="AZ1022" i="1"/>
  <c r="AZ622" i="1"/>
  <c r="AY323" i="1"/>
  <c r="BA329" i="1"/>
  <c r="BB329" i="1" s="1"/>
  <c r="BC329" i="1" s="1"/>
  <c r="BD329" i="1" s="1"/>
  <c r="BE329" i="1" s="1"/>
  <c r="BF329" i="1" s="1"/>
  <c r="BG329" i="1" s="1"/>
  <c r="BH329" i="1" s="1"/>
  <c r="AZ380" i="1"/>
  <c r="AZ168" i="1"/>
  <c r="AY669" i="1"/>
  <c r="AZ689" i="1"/>
  <c r="BA418" i="1"/>
  <c r="BB418" i="1" s="1"/>
  <c r="BC418" i="1" s="1"/>
  <c r="BD418" i="1" s="1"/>
  <c r="BE418" i="1" s="1"/>
  <c r="BF418" i="1" s="1"/>
  <c r="BG418" i="1" s="1"/>
  <c r="BH418" i="1" s="1"/>
  <c r="BA626" i="1"/>
  <c r="BB626" i="1" s="1"/>
  <c r="BC626" i="1" s="1"/>
  <c r="BD626" i="1" s="1"/>
  <c r="BE626" i="1" s="1"/>
  <c r="BF626" i="1" s="1"/>
  <c r="BG626" i="1" s="1"/>
  <c r="BH626" i="1" s="1"/>
  <c r="BA771" i="1"/>
  <c r="BB771" i="1" s="1"/>
  <c r="BC771" i="1" s="1"/>
  <c r="BD771" i="1" s="1"/>
  <c r="BE771" i="1" s="1"/>
  <c r="BF771" i="1" s="1"/>
  <c r="BG771" i="1" s="1"/>
  <c r="BH771" i="1" s="1"/>
  <c r="AY1234" i="1"/>
  <c r="BA286" i="1"/>
  <c r="BB286" i="1" s="1"/>
  <c r="BC286" i="1" s="1"/>
  <c r="BD286" i="1" s="1"/>
  <c r="BE286" i="1" s="1"/>
  <c r="BF286" i="1" s="1"/>
  <c r="BG286" i="1" s="1"/>
  <c r="BH286" i="1" s="1"/>
  <c r="AY748" i="1"/>
  <c r="AY1258" i="1"/>
  <c r="BA269" i="1"/>
  <c r="BB269" i="1" s="1"/>
  <c r="BC269" i="1" s="1"/>
  <c r="BD269" i="1" s="1"/>
  <c r="BE269" i="1" s="1"/>
  <c r="BF269" i="1" s="1"/>
  <c r="BG269" i="1" s="1"/>
  <c r="BH269" i="1" s="1"/>
  <c r="BA349" i="1"/>
  <c r="BB349" i="1" s="1"/>
  <c r="BC349" i="1" s="1"/>
  <c r="BD349" i="1" s="1"/>
  <c r="BE349" i="1" s="1"/>
  <c r="BF349" i="1" s="1"/>
  <c r="BG349" i="1" s="1"/>
  <c r="BH349" i="1" s="1"/>
  <c r="AZ340" i="1"/>
  <c r="AZ1229" i="1"/>
  <c r="AY145" i="1"/>
  <c r="BA698" i="1"/>
  <c r="BB698" i="1" s="1"/>
  <c r="BC698" i="1" s="1"/>
  <c r="BD698" i="1" s="1"/>
  <c r="BE698" i="1" s="1"/>
  <c r="BF698" i="1" s="1"/>
  <c r="BG698" i="1" s="1"/>
  <c r="BH698" i="1" s="1"/>
  <c r="BA396" i="1"/>
  <c r="BB396" i="1" s="1"/>
  <c r="BC396" i="1" s="1"/>
  <c r="BD396" i="1" s="1"/>
  <c r="BE396" i="1" s="1"/>
  <c r="BF396" i="1" s="1"/>
  <c r="BG396" i="1" s="1"/>
  <c r="BH396" i="1" s="1"/>
  <c r="AY967" i="1"/>
  <c r="BA162" i="1"/>
  <c r="BB162" i="1" s="1"/>
  <c r="BC162" i="1" s="1"/>
  <c r="BD162" i="1" s="1"/>
  <c r="BE162" i="1" s="1"/>
  <c r="BF162" i="1" s="1"/>
  <c r="BG162" i="1" s="1"/>
  <c r="BH162" i="1" s="1"/>
  <c r="AY758" i="1"/>
  <c r="AY1286" i="1"/>
  <c r="AY811" i="1"/>
  <c r="AZ793" i="1"/>
  <c r="AY419" i="1"/>
  <c r="AY1246" i="1"/>
  <c r="AZ628" i="1"/>
  <c r="BA456" i="1"/>
  <c r="BB456" i="1" s="1"/>
  <c r="BC456" i="1" s="1"/>
  <c r="BD456" i="1" s="1"/>
  <c r="BE456" i="1" s="1"/>
  <c r="BF456" i="1" s="1"/>
  <c r="BG456" i="1" s="1"/>
  <c r="BH456" i="1" s="1"/>
  <c r="BA619" i="1"/>
  <c r="BB619" i="1" s="1"/>
  <c r="BC619" i="1" s="1"/>
  <c r="BD619" i="1" s="1"/>
  <c r="BE619" i="1" s="1"/>
  <c r="BF619" i="1" s="1"/>
  <c r="BG619" i="1" s="1"/>
  <c r="BH619" i="1" s="1"/>
  <c r="BA781" i="1"/>
  <c r="BB781" i="1" s="1"/>
  <c r="BC781" i="1" s="1"/>
  <c r="BD781" i="1" s="1"/>
  <c r="BE781" i="1" s="1"/>
  <c r="BF781" i="1" s="1"/>
  <c r="BG781" i="1" s="1"/>
  <c r="BH781" i="1" s="1"/>
  <c r="BA794" i="1"/>
  <c r="BB794" i="1" s="1"/>
  <c r="BC794" i="1" s="1"/>
  <c r="BD794" i="1" s="1"/>
  <c r="BE794" i="1" s="1"/>
  <c r="BF794" i="1" s="1"/>
  <c r="BG794" i="1" s="1"/>
  <c r="BH794" i="1" s="1"/>
  <c r="AZ1226" i="1"/>
  <c r="AY267" i="1"/>
  <c r="AZ431" i="1"/>
  <c r="AZ962" i="1"/>
  <c r="BA813" i="1"/>
  <c r="BB813" i="1" s="1"/>
  <c r="BC813" i="1" s="1"/>
  <c r="BD813" i="1" s="1"/>
  <c r="BE813" i="1" s="1"/>
  <c r="BF813" i="1" s="1"/>
  <c r="BG813" i="1" s="1"/>
  <c r="BH813" i="1" s="1"/>
  <c r="AZ1219" i="1"/>
  <c r="AZ1214" i="1"/>
  <c r="AY558" i="1"/>
  <c r="BA550" i="1"/>
  <c r="BB550" i="1" s="1"/>
  <c r="BC550" i="1" s="1"/>
  <c r="BD550" i="1" s="1"/>
  <c r="BE550" i="1" s="1"/>
  <c r="BF550" i="1" s="1"/>
  <c r="BG550" i="1" s="1"/>
  <c r="BH550" i="1" s="1"/>
  <c r="BA266" i="1"/>
  <c r="BB266" i="1" s="1"/>
  <c r="BC266" i="1" s="1"/>
  <c r="BD266" i="1" s="1"/>
  <c r="BE266" i="1" s="1"/>
  <c r="BF266" i="1" s="1"/>
  <c r="BG266" i="1" s="1"/>
  <c r="BH266" i="1" s="1"/>
  <c r="AZ324" i="1"/>
  <c r="BA327" i="1"/>
  <c r="BB327" i="1" s="1"/>
  <c r="BC327" i="1" s="1"/>
  <c r="BD327" i="1" s="1"/>
  <c r="BE327" i="1" s="1"/>
  <c r="BF327" i="1" s="1"/>
  <c r="BG327" i="1" s="1"/>
  <c r="BH327" i="1" s="1"/>
  <c r="AY260" i="1"/>
  <c r="AY22" i="1"/>
  <c r="AY818" i="1"/>
  <c r="AY1248" i="1"/>
  <c r="AZ976" i="1"/>
  <c r="AY602" i="1"/>
  <c r="AZ605" i="1"/>
  <c r="BA1269" i="1"/>
  <c r="BB1269" i="1" s="1"/>
  <c r="BC1269" i="1" s="1"/>
  <c r="BD1269" i="1" s="1"/>
  <c r="BE1269" i="1" s="1"/>
  <c r="BF1269" i="1" s="1"/>
  <c r="BG1269" i="1" s="1"/>
  <c r="BH1269" i="1" s="1"/>
  <c r="BA671" i="1"/>
  <c r="BB671" i="1" s="1"/>
  <c r="BC671" i="1" s="1"/>
  <c r="BD671" i="1" s="1"/>
  <c r="BE671" i="1" s="1"/>
  <c r="BF671" i="1" s="1"/>
  <c r="BG671" i="1" s="1"/>
  <c r="BH671" i="1" s="1"/>
  <c r="AY424" i="1"/>
  <c r="BA716" i="1"/>
  <c r="BB716" i="1" s="1"/>
  <c r="BC716" i="1" s="1"/>
  <c r="BD716" i="1" s="1"/>
  <c r="BE716" i="1" s="1"/>
  <c r="BF716" i="1" s="1"/>
  <c r="BG716" i="1" s="1"/>
  <c r="BH716" i="1" s="1"/>
  <c r="BA736" i="1"/>
  <c r="BB736" i="1" s="1"/>
  <c r="BC736" i="1" s="1"/>
  <c r="BD736" i="1" s="1"/>
  <c r="BE736" i="1" s="1"/>
  <c r="BF736" i="1" s="1"/>
  <c r="BG736" i="1" s="1"/>
  <c r="BH736" i="1" s="1"/>
  <c r="BA802" i="1"/>
  <c r="BB802" i="1" s="1"/>
  <c r="BC802" i="1" s="1"/>
  <c r="BD802" i="1" s="1"/>
  <c r="BE802" i="1" s="1"/>
  <c r="BF802" i="1" s="1"/>
  <c r="BG802" i="1" s="1"/>
  <c r="BH802" i="1" s="1"/>
  <c r="BA426" i="1"/>
  <c r="BB426" i="1" s="1"/>
  <c r="BC426" i="1" s="1"/>
  <c r="BD426" i="1" s="1"/>
  <c r="BE426" i="1" s="1"/>
  <c r="BF426" i="1" s="1"/>
  <c r="BG426" i="1" s="1"/>
  <c r="BH426" i="1" s="1"/>
  <c r="AZ343" i="1"/>
  <c r="AY1235" i="1"/>
  <c r="BA445" i="1"/>
  <c r="BB445" i="1" s="1"/>
  <c r="BC445" i="1" s="1"/>
  <c r="BD445" i="1" s="1"/>
  <c r="BE445" i="1" s="1"/>
  <c r="BF445" i="1" s="1"/>
  <c r="BG445" i="1" s="1"/>
  <c r="BH445" i="1" s="1"/>
  <c r="BA981" i="1"/>
  <c r="BB981" i="1" s="1"/>
  <c r="BC981" i="1" s="1"/>
  <c r="BD981" i="1" s="1"/>
  <c r="BE981" i="1" s="1"/>
  <c r="BF981" i="1" s="1"/>
  <c r="BG981" i="1" s="1"/>
  <c r="BH981" i="1" s="1"/>
  <c r="AZ262" i="1"/>
  <c r="BA990" i="1"/>
  <c r="BB990" i="1" s="1"/>
  <c r="BC990" i="1" s="1"/>
  <c r="BD990" i="1" s="1"/>
  <c r="BE990" i="1" s="1"/>
  <c r="BF990" i="1" s="1"/>
  <c r="BG990" i="1" s="1"/>
  <c r="BH990" i="1" s="1"/>
  <c r="AZ623" i="1"/>
  <c r="AY1247" i="1"/>
  <c r="BA211" i="1"/>
  <c r="BB211" i="1" s="1"/>
  <c r="BC211" i="1" s="1"/>
  <c r="BD211" i="1" s="1"/>
  <c r="BE211" i="1" s="1"/>
  <c r="BF211" i="1" s="1"/>
  <c r="BG211" i="1" s="1"/>
  <c r="BH211" i="1" s="1"/>
  <c r="BA815" i="1"/>
  <c r="BB815" i="1" s="1"/>
  <c r="BC815" i="1" s="1"/>
  <c r="BD815" i="1" s="1"/>
  <c r="BE815" i="1" s="1"/>
  <c r="BF815" i="1" s="1"/>
  <c r="BG815" i="1" s="1"/>
  <c r="BH815" i="1" s="1"/>
  <c r="AY799" i="1"/>
  <c r="AZ699" i="1"/>
  <c r="BA1283" i="1"/>
  <c r="BB1283" i="1" s="1"/>
  <c r="BC1283" i="1" s="1"/>
  <c r="BD1283" i="1" s="1"/>
  <c r="BE1283" i="1" s="1"/>
  <c r="BF1283" i="1" s="1"/>
  <c r="BG1283" i="1" s="1"/>
  <c r="BH1283" i="1" s="1"/>
  <c r="AZ625" i="1"/>
  <c r="BA710" i="1"/>
  <c r="BB710" i="1" s="1"/>
  <c r="BC710" i="1" s="1"/>
  <c r="BD710" i="1" s="1"/>
  <c r="BE710" i="1" s="1"/>
  <c r="BF710" i="1" s="1"/>
  <c r="BG710" i="1" s="1"/>
  <c r="BH710" i="1" s="1"/>
  <c r="AY1288" i="1"/>
  <c r="BA693" i="1"/>
  <c r="BB693" i="1" s="1"/>
  <c r="BC693" i="1" s="1"/>
  <c r="BD693" i="1" s="1"/>
  <c r="BE693" i="1" s="1"/>
  <c r="BF693" i="1" s="1"/>
  <c r="BG693" i="1" s="1"/>
  <c r="BH693" i="1" s="1"/>
  <c r="AY146" i="1"/>
  <c r="BA633" i="1"/>
  <c r="BB633" i="1" s="1"/>
  <c r="BC633" i="1" s="1"/>
  <c r="BD633" i="1" s="1"/>
  <c r="BE633" i="1" s="1"/>
  <c r="BF633" i="1" s="1"/>
  <c r="BG633" i="1" s="1"/>
  <c r="BH633" i="1" s="1"/>
  <c r="AZ611" i="1"/>
  <c r="AZ629" i="1"/>
  <c r="AY808" i="1"/>
  <c r="AZ561" i="1"/>
  <c r="AY1221" i="1"/>
  <c r="BA437" i="1"/>
  <c r="BB437" i="1" s="1"/>
  <c r="BC437" i="1" s="1"/>
  <c r="BD437" i="1" s="1"/>
  <c r="BE437" i="1" s="1"/>
  <c r="BF437" i="1" s="1"/>
  <c r="BG437" i="1" s="1"/>
  <c r="BH437" i="1" s="1"/>
  <c r="BA664" i="1"/>
  <c r="BB664" i="1" s="1"/>
  <c r="BC664" i="1" s="1"/>
  <c r="BD664" i="1" s="1"/>
  <c r="BE664" i="1" s="1"/>
  <c r="BF664" i="1" s="1"/>
  <c r="BG664" i="1" s="1"/>
  <c r="BH664" i="1" s="1"/>
  <c r="AZ423" i="1"/>
  <c r="BA562" i="1"/>
  <c r="BB562" i="1" s="1"/>
  <c r="BC562" i="1" s="1"/>
  <c r="BD562" i="1" s="1"/>
  <c r="BE562" i="1" s="1"/>
  <c r="BF562" i="1" s="1"/>
  <c r="BG562" i="1" s="1"/>
  <c r="BH562" i="1" s="1"/>
  <c r="BA709" i="1"/>
  <c r="BB709" i="1" s="1"/>
  <c r="BC709" i="1" s="1"/>
  <c r="BD709" i="1" s="1"/>
  <c r="BE709" i="1" s="1"/>
  <c r="BF709" i="1" s="1"/>
  <c r="BG709" i="1" s="1"/>
  <c r="BH709" i="1" s="1"/>
  <c r="AZ1270" i="1"/>
  <c r="BA666" i="1"/>
  <c r="BB666" i="1" s="1"/>
  <c r="BC666" i="1" s="1"/>
  <c r="BD666" i="1" s="1"/>
  <c r="BE666" i="1" s="1"/>
  <c r="BF666" i="1" s="1"/>
  <c r="BG666" i="1" s="1"/>
  <c r="BH666" i="1" s="1"/>
  <c r="BA339" i="1"/>
  <c r="BB339" i="1" s="1"/>
  <c r="BC339" i="1" s="1"/>
  <c r="BD339" i="1" s="1"/>
  <c r="BE339" i="1" s="1"/>
  <c r="BF339" i="1" s="1"/>
  <c r="BG339" i="1" s="1"/>
  <c r="BH339" i="1" s="1"/>
  <c r="BA804" i="1"/>
  <c r="BB804" i="1" s="1"/>
  <c r="BC804" i="1" s="1"/>
  <c r="BD804" i="1" s="1"/>
  <c r="BE804" i="1" s="1"/>
  <c r="BF804" i="1" s="1"/>
  <c r="BG804" i="1" s="1"/>
  <c r="BH804" i="1" s="1"/>
  <c r="AZ1038" i="1" l="1"/>
  <c r="AZ425" i="1"/>
  <c r="BA1251" i="1"/>
  <c r="BB1251" i="1" s="1"/>
  <c r="BC1251" i="1" s="1"/>
  <c r="BD1251" i="1" s="1"/>
  <c r="BE1251" i="1" s="1"/>
  <c r="BF1251" i="1" s="1"/>
  <c r="BG1251" i="1" s="1"/>
  <c r="BH1251" i="1" s="1"/>
  <c r="BA988" i="1"/>
  <c r="BB988" i="1" s="1"/>
  <c r="BC988" i="1" s="1"/>
  <c r="BD988" i="1" s="1"/>
  <c r="BE988" i="1" s="1"/>
  <c r="BF988" i="1" s="1"/>
  <c r="BG988" i="1" s="1"/>
  <c r="BH988" i="1" s="1"/>
  <c r="BA819" i="1"/>
  <c r="BB819" i="1" s="1"/>
  <c r="BC819" i="1" s="1"/>
  <c r="BD819" i="1" s="1"/>
  <c r="BE819" i="1" s="1"/>
  <c r="BF819" i="1" s="1"/>
  <c r="BG819" i="1" s="1"/>
  <c r="BH819" i="1" s="1"/>
  <c r="AZ1287" i="1"/>
  <c r="BA387" i="1"/>
  <c r="BB387" i="1" s="1"/>
  <c r="BC387" i="1" s="1"/>
  <c r="BD387" i="1" s="1"/>
  <c r="BE387" i="1" s="1"/>
  <c r="BF387" i="1" s="1"/>
  <c r="BG387" i="1" s="1"/>
  <c r="BH387" i="1" s="1"/>
  <c r="AZ826" i="1"/>
  <c r="AZ1263" i="1"/>
  <c r="AZ559" i="1"/>
  <c r="BA729" i="1"/>
  <c r="BB729" i="1" s="1"/>
  <c r="BC729" i="1" s="1"/>
  <c r="BD729" i="1" s="1"/>
  <c r="BE729" i="1" s="1"/>
  <c r="BF729" i="1" s="1"/>
  <c r="BG729" i="1" s="1"/>
  <c r="BH729" i="1" s="1"/>
  <c r="BA612" i="1"/>
  <c r="BB612" i="1" s="1"/>
  <c r="BC612" i="1" s="1"/>
  <c r="BD612" i="1" s="1"/>
  <c r="BE612" i="1" s="1"/>
  <c r="BF612" i="1" s="1"/>
  <c r="BG612" i="1" s="1"/>
  <c r="BH612" i="1" s="1"/>
  <c r="AZ422" i="1"/>
  <c r="BA857" i="1"/>
  <c r="BB857" i="1" s="1"/>
  <c r="BC857" i="1" s="1"/>
  <c r="BD857" i="1" s="1"/>
  <c r="BE857" i="1" s="1"/>
  <c r="BF857" i="1" s="1"/>
  <c r="BG857" i="1" s="1"/>
  <c r="BH857" i="1" s="1"/>
  <c r="BA274" i="1"/>
  <c r="BB274" i="1" s="1"/>
  <c r="BC274" i="1" s="1"/>
  <c r="BD274" i="1" s="1"/>
  <c r="BE274" i="1" s="1"/>
  <c r="BF274" i="1" s="1"/>
  <c r="BG274" i="1" s="1"/>
  <c r="BH274" i="1" s="1"/>
  <c r="BA970" i="1"/>
  <c r="BB970" i="1" s="1"/>
  <c r="BC970" i="1" s="1"/>
  <c r="BD970" i="1" s="1"/>
  <c r="BE970" i="1" s="1"/>
  <c r="BF970" i="1" s="1"/>
  <c r="BG970" i="1" s="1"/>
  <c r="BH970" i="1" s="1"/>
  <c r="AZ792" i="1"/>
  <c r="AZ718" i="1"/>
  <c r="AZ659" i="1"/>
  <c r="BA383" i="1"/>
  <c r="BB383" i="1" s="1"/>
  <c r="BC383" i="1" s="1"/>
  <c r="BD383" i="1" s="1"/>
  <c r="BE383" i="1" s="1"/>
  <c r="BF383" i="1" s="1"/>
  <c r="BG383" i="1" s="1"/>
  <c r="BH383" i="1" s="1"/>
  <c r="AZ1249" i="1"/>
  <c r="BA604" i="1"/>
  <c r="BB604" i="1" s="1"/>
  <c r="BC604" i="1" s="1"/>
  <c r="BD604" i="1" s="1"/>
  <c r="BE604" i="1" s="1"/>
  <c r="BF604" i="1" s="1"/>
  <c r="BG604" i="1" s="1"/>
  <c r="BH604" i="1" s="1"/>
  <c r="BA554" i="1"/>
  <c r="BB554" i="1" s="1"/>
  <c r="BC554" i="1" s="1"/>
  <c r="BD554" i="1" s="1"/>
  <c r="BE554" i="1" s="1"/>
  <c r="BF554" i="1" s="1"/>
  <c r="BG554" i="1" s="1"/>
  <c r="BH554" i="1" s="1"/>
  <c r="BA795" i="1"/>
  <c r="BB795" i="1" s="1"/>
  <c r="BC795" i="1" s="1"/>
  <c r="BD795" i="1" s="1"/>
  <c r="BE795" i="1" s="1"/>
  <c r="BF795" i="1" s="1"/>
  <c r="BG795" i="1" s="1"/>
  <c r="BH795" i="1" s="1"/>
  <c r="BA1024" i="1"/>
  <c r="BB1024" i="1" s="1"/>
  <c r="BC1024" i="1" s="1"/>
  <c r="BD1024" i="1" s="1"/>
  <c r="BE1024" i="1" s="1"/>
  <c r="BF1024" i="1" s="1"/>
  <c r="BG1024" i="1" s="1"/>
  <c r="BH1024" i="1" s="1"/>
  <c r="BA809" i="1"/>
  <c r="BB809" i="1" s="1"/>
  <c r="BC809" i="1" s="1"/>
  <c r="BD809" i="1" s="1"/>
  <c r="BE809" i="1" s="1"/>
  <c r="BF809" i="1" s="1"/>
  <c r="BG809" i="1" s="1"/>
  <c r="BH809" i="1" s="1"/>
  <c r="BA791" i="1"/>
  <c r="BB791" i="1" s="1"/>
  <c r="BC791" i="1" s="1"/>
  <c r="BD791" i="1" s="1"/>
  <c r="BE791" i="1" s="1"/>
  <c r="BF791" i="1" s="1"/>
  <c r="BG791" i="1" s="1"/>
  <c r="BH791" i="1" s="1"/>
  <c r="BA560" i="1"/>
  <c r="BB560" i="1" s="1"/>
  <c r="BC560" i="1" s="1"/>
  <c r="BD560" i="1" s="1"/>
  <c r="BE560" i="1" s="1"/>
  <c r="BF560" i="1" s="1"/>
  <c r="BG560" i="1" s="1"/>
  <c r="BH560" i="1" s="1"/>
  <c r="BA1009" i="1"/>
  <c r="BB1009" i="1" s="1"/>
  <c r="BC1009" i="1" s="1"/>
  <c r="BD1009" i="1" s="1"/>
  <c r="BE1009" i="1" s="1"/>
  <c r="BF1009" i="1" s="1"/>
  <c r="BG1009" i="1" s="1"/>
  <c r="BH1009" i="1" s="1"/>
  <c r="AZ779" i="1"/>
  <c r="BA28" i="1"/>
  <c r="BB28" i="1" s="1"/>
  <c r="BC28" i="1" s="1"/>
  <c r="BD28" i="1" s="1"/>
  <c r="BE28" i="1" s="1"/>
  <c r="BF28" i="1" s="1"/>
  <c r="BG28" i="1" s="1"/>
  <c r="BH28" i="1" s="1"/>
  <c r="AZ810" i="1"/>
  <c r="BA806" i="1"/>
  <c r="BB806" i="1" s="1"/>
  <c r="BC806" i="1" s="1"/>
  <c r="BD806" i="1" s="1"/>
  <c r="BE806" i="1" s="1"/>
  <c r="BF806" i="1" s="1"/>
  <c r="BG806" i="1" s="1"/>
  <c r="BH806" i="1" s="1"/>
  <c r="AZ984" i="1"/>
  <c r="AZ401" i="1"/>
  <c r="AZ708" i="1"/>
  <c r="AZ1231" i="1"/>
  <c r="AZ556" i="1"/>
  <c r="AZ823" i="1"/>
  <c r="BA801" i="1"/>
  <c r="BB801" i="1" s="1"/>
  <c r="BC801" i="1" s="1"/>
  <c r="BD801" i="1" s="1"/>
  <c r="BE801" i="1" s="1"/>
  <c r="BF801" i="1" s="1"/>
  <c r="BG801" i="1" s="1"/>
  <c r="BH801" i="1" s="1"/>
  <c r="AZ335" i="1"/>
  <c r="BA272" i="1"/>
  <c r="BB272" i="1" s="1"/>
  <c r="BC272" i="1" s="1"/>
  <c r="BD272" i="1" s="1"/>
  <c r="BE272" i="1" s="1"/>
  <c r="BF272" i="1" s="1"/>
  <c r="BG272" i="1" s="1"/>
  <c r="BH272" i="1" s="1"/>
  <c r="AZ607" i="1"/>
  <c r="BA1254" i="1"/>
  <c r="BB1254" i="1" s="1"/>
  <c r="BC1254" i="1" s="1"/>
  <c r="BD1254" i="1" s="1"/>
  <c r="BE1254" i="1" s="1"/>
  <c r="BF1254" i="1" s="1"/>
  <c r="BG1254" i="1" s="1"/>
  <c r="BH1254" i="1" s="1"/>
  <c r="BA1217" i="1"/>
  <c r="BB1217" i="1" s="1"/>
  <c r="BC1217" i="1" s="1"/>
  <c r="BD1217" i="1" s="1"/>
  <c r="BE1217" i="1" s="1"/>
  <c r="BF1217" i="1" s="1"/>
  <c r="BG1217" i="1" s="1"/>
  <c r="BH1217" i="1" s="1"/>
  <c r="AZ678" i="1"/>
  <c r="BA165" i="1"/>
  <c r="BB165" i="1" s="1"/>
  <c r="BC165" i="1" s="1"/>
  <c r="BD165" i="1" s="1"/>
  <c r="BE165" i="1" s="1"/>
  <c r="BF165" i="1" s="1"/>
  <c r="BG165" i="1" s="1"/>
  <c r="BH165" i="1" s="1"/>
  <c r="BA332" i="1"/>
  <c r="BB332" i="1" s="1"/>
  <c r="BC332" i="1" s="1"/>
  <c r="BD332" i="1" s="1"/>
  <c r="BE332" i="1" s="1"/>
  <c r="BF332" i="1" s="1"/>
  <c r="BG332" i="1" s="1"/>
  <c r="BH332" i="1" s="1"/>
  <c r="AZ987" i="1"/>
  <c r="BA173" i="1"/>
  <c r="BB173" i="1" s="1"/>
  <c r="BC173" i="1" s="1"/>
  <c r="BD173" i="1" s="1"/>
  <c r="BE173" i="1" s="1"/>
  <c r="BF173" i="1" s="1"/>
  <c r="BG173" i="1" s="1"/>
  <c r="BH173" i="1" s="1"/>
  <c r="BA960" i="1"/>
  <c r="BB960" i="1" s="1"/>
  <c r="BC960" i="1" s="1"/>
  <c r="BD960" i="1" s="1"/>
  <c r="BE960" i="1" s="1"/>
  <c r="BF960" i="1" s="1"/>
  <c r="BG960" i="1" s="1"/>
  <c r="BH960" i="1" s="1"/>
  <c r="BA429" i="1"/>
  <c r="BB429" i="1" s="1"/>
  <c r="BC429" i="1" s="1"/>
  <c r="BD429" i="1" s="1"/>
  <c r="BE429" i="1" s="1"/>
  <c r="BF429" i="1" s="1"/>
  <c r="BG429" i="1" s="1"/>
  <c r="BH429" i="1" s="1"/>
  <c r="BA788" i="1"/>
  <c r="BB788" i="1" s="1"/>
  <c r="BC788" i="1" s="1"/>
  <c r="BD788" i="1" s="1"/>
  <c r="BE788" i="1" s="1"/>
  <c r="BF788" i="1" s="1"/>
  <c r="BG788" i="1" s="1"/>
  <c r="BH788" i="1" s="1"/>
  <c r="AZ668" i="1"/>
  <c r="AZ546" i="1"/>
  <c r="AZ973" i="1"/>
  <c r="BA167" i="1"/>
  <c r="BB167" i="1" s="1"/>
  <c r="BC167" i="1" s="1"/>
  <c r="BD167" i="1" s="1"/>
  <c r="BE167" i="1" s="1"/>
  <c r="BF167" i="1" s="1"/>
  <c r="BG167" i="1" s="1"/>
  <c r="BH167" i="1" s="1"/>
  <c r="BA800" i="1"/>
  <c r="BB800" i="1" s="1"/>
  <c r="BC800" i="1" s="1"/>
  <c r="BD800" i="1" s="1"/>
  <c r="BE800" i="1" s="1"/>
  <c r="BF800" i="1" s="1"/>
  <c r="BG800" i="1" s="1"/>
  <c r="BH800" i="1" s="1"/>
  <c r="BA428" i="1"/>
  <c r="BB428" i="1" s="1"/>
  <c r="BC428" i="1" s="1"/>
  <c r="BD428" i="1" s="1"/>
  <c r="BE428" i="1" s="1"/>
  <c r="BF428" i="1" s="1"/>
  <c r="BG428" i="1" s="1"/>
  <c r="BH428" i="1" s="1"/>
  <c r="AZ557" i="1"/>
  <c r="AZ739" i="1"/>
  <c r="AZ824" i="1"/>
  <c r="AZ958" i="1"/>
  <c r="AQ11" i="1"/>
  <c r="BA688" i="1"/>
  <c r="BB688" i="1" s="1"/>
  <c r="BC688" i="1" s="1"/>
  <c r="BD688" i="1" s="1"/>
  <c r="BE688" i="1" s="1"/>
  <c r="BF688" i="1" s="1"/>
  <c r="BG688" i="1" s="1"/>
  <c r="BH688" i="1" s="1"/>
  <c r="AZ14" i="1"/>
  <c r="BA613" i="1"/>
  <c r="BB613" i="1" s="1"/>
  <c r="BC613" i="1" s="1"/>
  <c r="BD613" i="1" s="1"/>
  <c r="BE613" i="1" s="1"/>
  <c r="BF613" i="1" s="1"/>
  <c r="BG613" i="1" s="1"/>
  <c r="BH613" i="1" s="1"/>
  <c r="AZ816" i="1"/>
  <c r="BA789" i="1"/>
  <c r="BB789" i="1" s="1"/>
  <c r="BC789" i="1" s="1"/>
  <c r="BD789" i="1" s="1"/>
  <c r="BE789" i="1" s="1"/>
  <c r="BF789" i="1" s="1"/>
  <c r="BG789" i="1" s="1"/>
  <c r="BH789" i="1" s="1"/>
  <c r="BA1037" i="1"/>
  <c r="BB1037" i="1" s="1"/>
  <c r="BC1037" i="1" s="1"/>
  <c r="BD1037" i="1" s="1"/>
  <c r="BE1037" i="1" s="1"/>
  <c r="BF1037" i="1" s="1"/>
  <c r="BG1037" i="1" s="1"/>
  <c r="BH1037" i="1" s="1"/>
  <c r="BA210" i="1"/>
  <c r="BB210" i="1" s="1"/>
  <c r="BC210" i="1" s="1"/>
  <c r="BD210" i="1" s="1"/>
  <c r="BE210" i="1" s="1"/>
  <c r="BF210" i="1" s="1"/>
  <c r="BG210" i="1" s="1"/>
  <c r="BH210" i="1" s="1"/>
  <c r="AZ325" i="1"/>
  <c r="BA803" i="1"/>
  <c r="BB803" i="1" s="1"/>
  <c r="BC803" i="1" s="1"/>
  <c r="BD803" i="1" s="1"/>
  <c r="BE803" i="1" s="1"/>
  <c r="BF803" i="1" s="1"/>
  <c r="BG803" i="1" s="1"/>
  <c r="BH803" i="1" s="1"/>
  <c r="BA525" i="1"/>
  <c r="BB525" i="1" s="1"/>
  <c r="BC525" i="1" s="1"/>
  <c r="BD525" i="1" s="1"/>
  <c r="BE525" i="1" s="1"/>
  <c r="BF525" i="1" s="1"/>
  <c r="BG525" i="1" s="1"/>
  <c r="BH525" i="1" s="1"/>
  <c r="AZ805" i="1"/>
  <c r="AZ608" i="1"/>
  <c r="AZ416" i="1"/>
  <c r="AY25" i="1" l="1"/>
  <c r="AZ1286" i="1"/>
  <c r="BA343" i="1"/>
  <c r="BB343" i="1" s="1"/>
  <c r="BC343" i="1" s="1"/>
  <c r="BD343" i="1" s="1"/>
  <c r="BE343" i="1" s="1"/>
  <c r="BF343" i="1" s="1"/>
  <c r="BG343" i="1" s="1"/>
  <c r="BH343" i="1" s="1"/>
  <c r="AZ1235" i="1"/>
  <c r="AZ1234" i="1"/>
  <c r="BA552" i="1"/>
  <c r="BB552" i="1" s="1"/>
  <c r="BC552" i="1" s="1"/>
  <c r="BD552" i="1" s="1"/>
  <c r="BE552" i="1" s="1"/>
  <c r="BF552" i="1" s="1"/>
  <c r="BG552" i="1" s="1"/>
  <c r="BH552" i="1" s="1"/>
  <c r="AZ610" i="1"/>
  <c r="AZ749" i="1"/>
  <c r="AZ452" i="1"/>
  <c r="BA324" i="1"/>
  <c r="BB324" i="1" s="1"/>
  <c r="BC324" i="1" s="1"/>
  <c r="BD324" i="1" s="1"/>
  <c r="BE324" i="1" s="1"/>
  <c r="BF324" i="1" s="1"/>
  <c r="BG324" i="1" s="1"/>
  <c r="BH324" i="1" s="1"/>
  <c r="BA431" i="1"/>
  <c r="BB431" i="1" s="1"/>
  <c r="BC431" i="1" s="1"/>
  <c r="BD431" i="1" s="1"/>
  <c r="BE431" i="1" s="1"/>
  <c r="BF431" i="1" s="1"/>
  <c r="BG431" i="1" s="1"/>
  <c r="BH431" i="1" s="1"/>
  <c r="BA1214" i="1"/>
  <c r="BB1214" i="1" s="1"/>
  <c r="BC1214" i="1" s="1"/>
  <c r="BD1214" i="1" s="1"/>
  <c r="BE1214" i="1" s="1"/>
  <c r="BF1214" i="1" s="1"/>
  <c r="BG1214" i="1" s="1"/>
  <c r="BH1214" i="1" s="1"/>
  <c r="AZ1036" i="1"/>
  <c r="AZ22" i="1"/>
  <c r="BA975" i="1"/>
  <c r="BB975" i="1" s="1"/>
  <c r="BC975" i="1" s="1"/>
  <c r="BD975" i="1" s="1"/>
  <c r="BE975" i="1" s="1"/>
  <c r="BF975" i="1" s="1"/>
  <c r="BG975" i="1" s="1"/>
  <c r="BH975" i="1" s="1"/>
  <c r="AR11" i="1"/>
  <c r="BA380" i="1"/>
  <c r="BB380" i="1" s="1"/>
  <c r="BC380" i="1" s="1"/>
  <c r="BD380" i="1" s="1"/>
  <c r="BE380" i="1" s="1"/>
  <c r="BF380" i="1" s="1"/>
  <c r="BG380" i="1" s="1"/>
  <c r="BH380" i="1" s="1"/>
  <c r="AZ1288" i="1"/>
  <c r="AZ811" i="1"/>
  <c r="AZ323" i="1"/>
  <c r="AZ728" i="1"/>
  <c r="AZ558" i="1"/>
  <c r="BA628" i="1"/>
  <c r="BB628" i="1" s="1"/>
  <c r="BC628" i="1" s="1"/>
  <c r="BD628" i="1" s="1"/>
  <c r="BE628" i="1" s="1"/>
  <c r="BF628" i="1" s="1"/>
  <c r="BG628" i="1" s="1"/>
  <c r="BH628" i="1" s="1"/>
  <c r="AZ145" i="1"/>
  <c r="BA605" i="1"/>
  <c r="BB605" i="1" s="1"/>
  <c r="BC605" i="1" s="1"/>
  <c r="BD605" i="1" s="1"/>
  <c r="BE605" i="1" s="1"/>
  <c r="BF605" i="1" s="1"/>
  <c r="BG605" i="1" s="1"/>
  <c r="BH605" i="1" s="1"/>
  <c r="BA423" i="1"/>
  <c r="BB423" i="1" s="1"/>
  <c r="BC423" i="1" s="1"/>
  <c r="BD423" i="1" s="1"/>
  <c r="BE423" i="1" s="1"/>
  <c r="BF423" i="1" s="1"/>
  <c r="BG423" i="1" s="1"/>
  <c r="BH423" i="1" s="1"/>
  <c r="BA168" i="1"/>
  <c r="BB168" i="1" s="1"/>
  <c r="BC168" i="1" s="1"/>
  <c r="BD168" i="1" s="1"/>
  <c r="BE168" i="1" s="1"/>
  <c r="BF168" i="1" s="1"/>
  <c r="BG168" i="1" s="1"/>
  <c r="BH168" i="1" s="1"/>
  <c r="AZ424" i="1"/>
  <c r="BA340" i="1"/>
  <c r="BB340" i="1" s="1"/>
  <c r="BC340" i="1" s="1"/>
  <c r="BD340" i="1" s="1"/>
  <c r="BE340" i="1" s="1"/>
  <c r="BF340" i="1" s="1"/>
  <c r="BG340" i="1" s="1"/>
  <c r="BH340" i="1" s="1"/>
  <c r="BA262" i="1"/>
  <c r="BB262" i="1" s="1"/>
  <c r="BC262" i="1" s="1"/>
  <c r="BD262" i="1" s="1"/>
  <c r="BE262" i="1" s="1"/>
  <c r="BF262" i="1" s="1"/>
  <c r="BG262" i="1" s="1"/>
  <c r="BH262" i="1" s="1"/>
  <c r="BA625" i="1"/>
  <c r="BB625" i="1" s="1"/>
  <c r="BC625" i="1" s="1"/>
  <c r="BD625" i="1" s="1"/>
  <c r="BE625" i="1" s="1"/>
  <c r="BF625" i="1" s="1"/>
  <c r="BG625" i="1" s="1"/>
  <c r="BH625" i="1" s="1"/>
  <c r="AZ967" i="1"/>
  <c r="AZ818" i="1"/>
  <c r="AZ150" i="1"/>
  <c r="AZ267" i="1"/>
  <c r="AZ1221" i="1"/>
  <c r="BA629" i="1"/>
  <c r="BB629" i="1" s="1"/>
  <c r="BC629" i="1" s="1"/>
  <c r="BD629" i="1" s="1"/>
  <c r="BE629" i="1" s="1"/>
  <c r="BF629" i="1" s="1"/>
  <c r="BG629" i="1" s="1"/>
  <c r="BH629" i="1" s="1"/>
  <c r="BA1226" i="1"/>
  <c r="BB1226" i="1" s="1"/>
  <c r="BC1226" i="1" s="1"/>
  <c r="BD1226" i="1" s="1"/>
  <c r="BE1226" i="1" s="1"/>
  <c r="BF1226" i="1" s="1"/>
  <c r="BG1226" i="1" s="1"/>
  <c r="BH1226" i="1" s="1"/>
  <c r="BA623" i="1"/>
  <c r="BB623" i="1" s="1"/>
  <c r="BC623" i="1" s="1"/>
  <c r="BD623" i="1" s="1"/>
  <c r="BE623" i="1" s="1"/>
  <c r="BF623" i="1" s="1"/>
  <c r="BG623" i="1" s="1"/>
  <c r="BH623" i="1" s="1"/>
  <c r="AZ617" i="1"/>
  <c r="BA699" i="1"/>
  <c r="BB699" i="1" s="1"/>
  <c r="BC699" i="1" s="1"/>
  <c r="BD699" i="1" s="1"/>
  <c r="BE699" i="1" s="1"/>
  <c r="BF699" i="1" s="1"/>
  <c r="BG699" i="1" s="1"/>
  <c r="BH699" i="1" s="1"/>
  <c r="AZ748" i="1"/>
  <c r="BA793" i="1"/>
  <c r="BB793" i="1" s="1"/>
  <c r="BC793" i="1" s="1"/>
  <c r="BD793" i="1" s="1"/>
  <c r="BE793" i="1" s="1"/>
  <c r="BF793" i="1" s="1"/>
  <c r="BG793" i="1" s="1"/>
  <c r="BH793" i="1" s="1"/>
  <c r="AZ808" i="1"/>
  <c r="AZ31" i="1"/>
  <c r="BA622" i="1"/>
  <c r="BB622" i="1" s="1"/>
  <c r="BC622" i="1" s="1"/>
  <c r="BD622" i="1" s="1"/>
  <c r="BE622" i="1" s="1"/>
  <c r="BF622" i="1" s="1"/>
  <c r="BG622" i="1" s="1"/>
  <c r="BH622" i="1" s="1"/>
  <c r="AZ1246" i="1"/>
  <c r="AZ758" i="1"/>
  <c r="BA453" i="1"/>
  <c r="BB453" i="1" s="1"/>
  <c r="BC453" i="1" s="1"/>
  <c r="BD453" i="1" s="1"/>
  <c r="BE453" i="1" s="1"/>
  <c r="BF453" i="1" s="1"/>
  <c r="BG453" i="1" s="1"/>
  <c r="BH453" i="1" s="1"/>
  <c r="AZ419" i="1"/>
  <c r="BA270" i="1"/>
  <c r="BB270" i="1" s="1"/>
  <c r="BC270" i="1" s="1"/>
  <c r="BD270" i="1" s="1"/>
  <c r="BE270" i="1" s="1"/>
  <c r="BF270" i="1" s="1"/>
  <c r="BG270" i="1" s="1"/>
  <c r="BH270" i="1" s="1"/>
  <c r="BA409" i="1"/>
  <c r="BB409" i="1" s="1"/>
  <c r="BC409" i="1" s="1"/>
  <c r="BD409" i="1" s="1"/>
  <c r="BE409" i="1" s="1"/>
  <c r="BF409" i="1" s="1"/>
  <c r="BG409" i="1" s="1"/>
  <c r="BH409" i="1" s="1"/>
  <c r="BA790" i="1"/>
  <c r="BB790" i="1" s="1"/>
  <c r="BC790" i="1" s="1"/>
  <c r="BD790" i="1" s="1"/>
  <c r="BE790" i="1" s="1"/>
  <c r="BF790" i="1" s="1"/>
  <c r="BG790" i="1" s="1"/>
  <c r="BH790" i="1" s="1"/>
  <c r="AZ602" i="1"/>
  <c r="BA1277" i="1"/>
  <c r="BB1277" i="1" s="1"/>
  <c r="BC1277" i="1" s="1"/>
  <c r="BD1277" i="1" s="1"/>
  <c r="BE1277" i="1" s="1"/>
  <c r="BF1277" i="1" s="1"/>
  <c r="BG1277" i="1" s="1"/>
  <c r="BH1277" i="1" s="1"/>
  <c r="AZ799" i="1"/>
  <c r="BA689" i="1"/>
  <c r="BB689" i="1" s="1"/>
  <c r="BC689" i="1" s="1"/>
  <c r="BD689" i="1" s="1"/>
  <c r="BE689" i="1" s="1"/>
  <c r="BF689" i="1" s="1"/>
  <c r="BG689" i="1" s="1"/>
  <c r="BH689" i="1" s="1"/>
  <c r="BA1219" i="1"/>
  <c r="BB1219" i="1" s="1"/>
  <c r="BC1219" i="1" s="1"/>
  <c r="BD1219" i="1" s="1"/>
  <c r="BE1219" i="1" s="1"/>
  <c r="BF1219" i="1" s="1"/>
  <c r="BG1219" i="1" s="1"/>
  <c r="BH1219" i="1" s="1"/>
  <c r="BA962" i="1"/>
  <c r="BB962" i="1" s="1"/>
  <c r="BC962" i="1" s="1"/>
  <c r="BD962" i="1" s="1"/>
  <c r="BE962" i="1" s="1"/>
  <c r="BF962" i="1" s="1"/>
  <c r="BG962" i="1" s="1"/>
  <c r="BH962" i="1" s="1"/>
  <c r="BA976" i="1"/>
  <c r="BB976" i="1" s="1"/>
  <c r="BC976" i="1" s="1"/>
  <c r="BD976" i="1" s="1"/>
  <c r="BE976" i="1" s="1"/>
  <c r="BF976" i="1" s="1"/>
  <c r="BG976" i="1" s="1"/>
  <c r="BH976" i="1" s="1"/>
  <c r="AZ1247" i="1"/>
  <c r="AZ146" i="1"/>
  <c r="AZ669" i="1"/>
  <c r="AZ1248" i="1"/>
  <c r="BA561" i="1"/>
  <c r="BB561" i="1" s="1"/>
  <c r="BC561" i="1" s="1"/>
  <c r="BD561" i="1" s="1"/>
  <c r="BE561" i="1" s="1"/>
  <c r="BF561" i="1" s="1"/>
  <c r="BG561" i="1" s="1"/>
  <c r="BH561" i="1" s="1"/>
  <c r="AZ260" i="1"/>
  <c r="AZ1258" i="1"/>
  <c r="BA658" i="1"/>
  <c r="BB658" i="1" s="1"/>
  <c r="BC658" i="1" s="1"/>
  <c r="BD658" i="1" s="1"/>
  <c r="BE658" i="1" s="1"/>
  <c r="BF658" i="1" s="1"/>
  <c r="BG658" i="1" s="1"/>
  <c r="BH658" i="1" s="1"/>
  <c r="BA1022" i="1"/>
  <c r="BB1022" i="1" s="1"/>
  <c r="BC1022" i="1" s="1"/>
  <c r="BD1022" i="1" s="1"/>
  <c r="BE1022" i="1" s="1"/>
  <c r="BF1022" i="1" s="1"/>
  <c r="BG1022" i="1" s="1"/>
  <c r="BH1022" i="1" s="1"/>
  <c r="BA611" i="1"/>
  <c r="BB611" i="1" s="1"/>
  <c r="BC611" i="1" s="1"/>
  <c r="BD611" i="1" s="1"/>
  <c r="BE611" i="1" s="1"/>
  <c r="BF611" i="1" s="1"/>
  <c r="BG611" i="1" s="1"/>
  <c r="BH611" i="1" s="1"/>
  <c r="BA1270" i="1"/>
  <c r="BB1270" i="1" s="1"/>
  <c r="BC1270" i="1" s="1"/>
  <c r="BD1270" i="1" s="1"/>
  <c r="BE1270" i="1" s="1"/>
  <c r="BF1270" i="1" s="1"/>
  <c r="BG1270" i="1" s="1"/>
  <c r="BH1270" i="1" s="1"/>
  <c r="BA1229" i="1"/>
  <c r="BB1229" i="1" s="1"/>
  <c r="BC1229" i="1" s="1"/>
  <c r="BD1229" i="1" s="1"/>
  <c r="BE1229" i="1" s="1"/>
  <c r="BF1229" i="1" s="1"/>
  <c r="BG1229" i="1" s="1"/>
  <c r="BH1229" i="1" s="1"/>
  <c r="BA816" i="1" l="1"/>
  <c r="BB816" i="1" s="1"/>
  <c r="BC816" i="1" s="1"/>
  <c r="BD816" i="1" s="1"/>
  <c r="BE816" i="1" s="1"/>
  <c r="BF816" i="1" s="1"/>
  <c r="BG816" i="1" s="1"/>
  <c r="BH816" i="1" s="1"/>
  <c r="BA659" i="1"/>
  <c r="BB659" i="1" s="1"/>
  <c r="BC659" i="1" s="1"/>
  <c r="BD659" i="1" s="1"/>
  <c r="BE659" i="1" s="1"/>
  <c r="BF659" i="1" s="1"/>
  <c r="BG659" i="1" s="1"/>
  <c r="BH659" i="1" s="1"/>
  <c r="BA739" i="1"/>
  <c r="BB739" i="1" s="1"/>
  <c r="BC739" i="1" s="1"/>
  <c r="BD739" i="1" s="1"/>
  <c r="BE739" i="1" s="1"/>
  <c r="BF739" i="1" s="1"/>
  <c r="BG739" i="1" s="1"/>
  <c r="BH739" i="1" s="1"/>
  <c r="BA416" i="1"/>
  <c r="BB416" i="1" s="1"/>
  <c r="BC416" i="1" s="1"/>
  <c r="BD416" i="1" s="1"/>
  <c r="BE416" i="1" s="1"/>
  <c r="BF416" i="1" s="1"/>
  <c r="BG416" i="1" s="1"/>
  <c r="BH416" i="1" s="1"/>
  <c r="BA708" i="1"/>
  <c r="BB708" i="1" s="1"/>
  <c r="BC708" i="1" s="1"/>
  <c r="BD708" i="1" s="1"/>
  <c r="BE708" i="1" s="1"/>
  <c r="BF708" i="1" s="1"/>
  <c r="BG708" i="1" s="1"/>
  <c r="BH708" i="1" s="1"/>
  <c r="BA607" i="1"/>
  <c r="BB607" i="1" s="1"/>
  <c r="BC607" i="1" s="1"/>
  <c r="BD607" i="1" s="1"/>
  <c r="BE607" i="1" s="1"/>
  <c r="BF607" i="1" s="1"/>
  <c r="BG607" i="1" s="1"/>
  <c r="BH607" i="1" s="1"/>
  <c r="BA718" i="1"/>
  <c r="BB718" i="1" s="1"/>
  <c r="BC718" i="1" s="1"/>
  <c r="BD718" i="1" s="1"/>
  <c r="BE718" i="1" s="1"/>
  <c r="BF718" i="1" s="1"/>
  <c r="BG718" i="1" s="1"/>
  <c r="BH718" i="1" s="1"/>
  <c r="BA973" i="1"/>
  <c r="BB973" i="1" s="1"/>
  <c r="BC973" i="1" s="1"/>
  <c r="BD973" i="1" s="1"/>
  <c r="BE973" i="1" s="1"/>
  <c r="BF973" i="1" s="1"/>
  <c r="BG973" i="1" s="1"/>
  <c r="BH973" i="1" s="1"/>
  <c r="BA1287" i="1"/>
  <c r="BB1287" i="1" s="1"/>
  <c r="BC1287" i="1" s="1"/>
  <c r="BD1287" i="1" s="1"/>
  <c r="BE1287" i="1" s="1"/>
  <c r="BF1287" i="1" s="1"/>
  <c r="BG1287" i="1" s="1"/>
  <c r="BH1287" i="1" s="1"/>
  <c r="BA984" i="1"/>
  <c r="BB984" i="1" s="1"/>
  <c r="BC984" i="1" s="1"/>
  <c r="BD984" i="1" s="1"/>
  <c r="BE984" i="1" s="1"/>
  <c r="BF984" i="1" s="1"/>
  <c r="BG984" i="1" s="1"/>
  <c r="BH984" i="1" s="1"/>
  <c r="BA559" i="1"/>
  <c r="BB559" i="1" s="1"/>
  <c r="BC559" i="1" s="1"/>
  <c r="BD559" i="1" s="1"/>
  <c r="BE559" i="1" s="1"/>
  <c r="BF559" i="1" s="1"/>
  <c r="BG559" i="1" s="1"/>
  <c r="BH559" i="1" s="1"/>
  <c r="BA546" i="1"/>
  <c r="BB546" i="1" s="1"/>
  <c r="BC546" i="1" s="1"/>
  <c r="BD546" i="1" s="1"/>
  <c r="BE546" i="1" s="1"/>
  <c r="BF546" i="1" s="1"/>
  <c r="BG546" i="1" s="1"/>
  <c r="BH546" i="1" s="1"/>
  <c r="BA824" i="1"/>
  <c r="BB824" i="1" s="1"/>
  <c r="BC824" i="1" s="1"/>
  <c r="BD824" i="1" s="1"/>
  <c r="BE824" i="1" s="1"/>
  <c r="BF824" i="1" s="1"/>
  <c r="BG824" i="1" s="1"/>
  <c r="BH824" i="1" s="1"/>
  <c r="BA325" i="1"/>
  <c r="BB325" i="1" s="1"/>
  <c r="BC325" i="1" s="1"/>
  <c r="BD325" i="1" s="1"/>
  <c r="BE325" i="1" s="1"/>
  <c r="BF325" i="1" s="1"/>
  <c r="BG325" i="1" s="1"/>
  <c r="BH325" i="1" s="1"/>
  <c r="BA1263" i="1"/>
  <c r="BB1263" i="1" s="1"/>
  <c r="BC1263" i="1" s="1"/>
  <c r="BD1263" i="1" s="1"/>
  <c r="BE1263" i="1" s="1"/>
  <c r="BF1263" i="1" s="1"/>
  <c r="BG1263" i="1" s="1"/>
  <c r="BH1263" i="1" s="1"/>
  <c r="BA805" i="1"/>
  <c r="BB805" i="1" s="1"/>
  <c r="BC805" i="1" s="1"/>
  <c r="BD805" i="1" s="1"/>
  <c r="BE805" i="1" s="1"/>
  <c r="BF805" i="1" s="1"/>
  <c r="BG805" i="1" s="1"/>
  <c r="BH805" i="1" s="1"/>
  <c r="BA1249" i="1"/>
  <c r="BB1249" i="1" s="1"/>
  <c r="BC1249" i="1" s="1"/>
  <c r="BD1249" i="1" s="1"/>
  <c r="BE1249" i="1" s="1"/>
  <c r="BF1249" i="1" s="1"/>
  <c r="BG1249" i="1" s="1"/>
  <c r="BH1249" i="1" s="1"/>
  <c r="BA1038" i="1"/>
  <c r="BB1038" i="1" s="1"/>
  <c r="BC1038" i="1" s="1"/>
  <c r="BD1038" i="1" s="1"/>
  <c r="BE1038" i="1" s="1"/>
  <c r="BF1038" i="1" s="1"/>
  <c r="BG1038" i="1" s="1"/>
  <c r="BH1038" i="1" s="1"/>
  <c r="BA401" i="1"/>
  <c r="BB401" i="1" s="1"/>
  <c r="BC401" i="1" s="1"/>
  <c r="BD401" i="1" s="1"/>
  <c r="BE401" i="1" s="1"/>
  <c r="BF401" i="1" s="1"/>
  <c r="BG401" i="1" s="1"/>
  <c r="BH401" i="1" s="1"/>
  <c r="BA608" i="1"/>
  <c r="BB608" i="1" s="1"/>
  <c r="BC608" i="1" s="1"/>
  <c r="BD608" i="1" s="1"/>
  <c r="BE608" i="1" s="1"/>
  <c r="BF608" i="1" s="1"/>
  <c r="BG608" i="1" s="1"/>
  <c r="BH608" i="1" s="1"/>
  <c r="BA557" i="1"/>
  <c r="BB557" i="1" s="1"/>
  <c r="BC557" i="1" s="1"/>
  <c r="BD557" i="1" s="1"/>
  <c r="BE557" i="1" s="1"/>
  <c r="BF557" i="1" s="1"/>
  <c r="BG557" i="1" s="1"/>
  <c r="BH557" i="1" s="1"/>
  <c r="BA958" i="1"/>
  <c r="BB958" i="1" s="1"/>
  <c r="BC958" i="1" s="1"/>
  <c r="BD958" i="1" s="1"/>
  <c r="BE958" i="1" s="1"/>
  <c r="BF958" i="1" s="1"/>
  <c r="BG958" i="1" s="1"/>
  <c r="BH958" i="1" s="1"/>
  <c r="BA826" i="1"/>
  <c r="BB826" i="1" s="1"/>
  <c r="BC826" i="1" s="1"/>
  <c r="BD826" i="1" s="1"/>
  <c r="BE826" i="1" s="1"/>
  <c r="BF826" i="1" s="1"/>
  <c r="BG826" i="1" s="1"/>
  <c r="BH826" i="1" s="1"/>
  <c r="BA335" i="1"/>
  <c r="BB335" i="1" s="1"/>
  <c r="BC335" i="1" s="1"/>
  <c r="BD335" i="1" s="1"/>
  <c r="BE335" i="1" s="1"/>
  <c r="BF335" i="1" s="1"/>
  <c r="BG335" i="1" s="1"/>
  <c r="BH335" i="1" s="1"/>
  <c r="AS11" i="1"/>
  <c r="BA425" i="1"/>
  <c r="BB425" i="1" s="1"/>
  <c r="BC425" i="1" s="1"/>
  <c r="BD425" i="1" s="1"/>
  <c r="BE425" i="1" s="1"/>
  <c r="BF425" i="1" s="1"/>
  <c r="BG425" i="1" s="1"/>
  <c r="BH425" i="1" s="1"/>
  <c r="BA810" i="1"/>
  <c r="BB810" i="1" s="1"/>
  <c r="BC810" i="1" s="1"/>
  <c r="BD810" i="1" s="1"/>
  <c r="BE810" i="1" s="1"/>
  <c r="BF810" i="1" s="1"/>
  <c r="BG810" i="1" s="1"/>
  <c r="BH810" i="1" s="1"/>
  <c r="BA987" i="1"/>
  <c r="BB987" i="1" s="1"/>
  <c r="BC987" i="1" s="1"/>
  <c r="BD987" i="1" s="1"/>
  <c r="BE987" i="1" s="1"/>
  <c r="BF987" i="1" s="1"/>
  <c r="BG987" i="1" s="1"/>
  <c r="BH987" i="1" s="1"/>
  <c r="BA678" i="1"/>
  <c r="BB678" i="1" s="1"/>
  <c r="BC678" i="1" s="1"/>
  <c r="BD678" i="1" s="1"/>
  <c r="BE678" i="1" s="1"/>
  <c r="BF678" i="1" s="1"/>
  <c r="BG678" i="1" s="1"/>
  <c r="BH678" i="1" s="1"/>
  <c r="BA422" i="1"/>
  <c r="BB422" i="1" s="1"/>
  <c r="BC422" i="1" s="1"/>
  <c r="BD422" i="1" s="1"/>
  <c r="BE422" i="1" s="1"/>
  <c r="BF422" i="1" s="1"/>
  <c r="BG422" i="1" s="1"/>
  <c r="BH422" i="1" s="1"/>
  <c r="BA1231" i="1"/>
  <c r="BB1231" i="1" s="1"/>
  <c r="BC1231" i="1" s="1"/>
  <c r="BD1231" i="1" s="1"/>
  <c r="BE1231" i="1" s="1"/>
  <c r="BF1231" i="1" s="1"/>
  <c r="BG1231" i="1" s="1"/>
  <c r="BH1231" i="1" s="1"/>
  <c r="BA556" i="1"/>
  <c r="BB556" i="1" s="1"/>
  <c r="BC556" i="1" s="1"/>
  <c r="BD556" i="1" s="1"/>
  <c r="BE556" i="1" s="1"/>
  <c r="BF556" i="1" s="1"/>
  <c r="BG556" i="1" s="1"/>
  <c r="BH556" i="1" s="1"/>
  <c r="BA792" i="1"/>
  <c r="BB792" i="1" s="1"/>
  <c r="BC792" i="1" s="1"/>
  <c r="BD792" i="1" s="1"/>
  <c r="BE792" i="1" s="1"/>
  <c r="BF792" i="1" s="1"/>
  <c r="BG792" i="1" s="1"/>
  <c r="BH792" i="1" s="1"/>
  <c r="BA668" i="1"/>
  <c r="BB668" i="1" s="1"/>
  <c r="BC668" i="1" s="1"/>
  <c r="BD668" i="1" s="1"/>
  <c r="BE668" i="1" s="1"/>
  <c r="BF668" i="1" s="1"/>
  <c r="BG668" i="1" s="1"/>
  <c r="BH668" i="1" s="1"/>
  <c r="BA14" i="1"/>
  <c r="BB14" i="1" s="1"/>
  <c r="BC14" i="1" s="1"/>
  <c r="BD14" i="1" s="1"/>
  <c r="BE14" i="1" s="1"/>
  <c r="BF14" i="1" s="1"/>
  <c r="BG14" i="1" s="1"/>
  <c r="BH14" i="1" s="1"/>
  <c r="BA823" i="1"/>
  <c r="BB823" i="1" s="1"/>
  <c r="BC823" i="1" s="1"/>
  <c r="BD823" i="1" s="1"/>
  <c r="BE823" i="1" s="1"/>
  <c r="BF823" i="1" s="1"/>
  <c r="BG823" i="1" s="1"/>
  <c r="BH823" i="1" s="1"/>
  <c r="BA779" i="1"/>
  <c r="BB779" i="1" s="1"/>
  <c r="BC779" i="1" s="1"/>
  <c r="BD779" i="1" s="1"/>
  <c r="BE779" i="1" s="1"/>
  <c r="BF779" i="1" s="1"/>
  <c r="BG779" i="1" s="1"/>
  <c r="BH779" i="1" s="1"/>
  <c r="AZ25" i="1" l="1"/>
  <c r="BA146" i="1"/>
  <c r="BB146" i="1" s="1"/>
  <c r="BC146" i="1" s="1"/>
  <c r="BD146" i="1" s="1"/>
  <c r="BE146" i="1" s="1"/>
  <c r="BF146" i="1" s="1"/>
  <c r="BG146" i="1" s="1"/>
  <c r="BH146" i="1" s="1"/>
  <c r="BA1221" i="1"/>
  <c r="BB1221" i="1" s="1"/>
  <c r="BC1221" i="1" s="1"/>
  <c r="BD1221" i="1" s="1"/>
  <c r="BE1221" i="1" s="1"/>
  <c r="BF1221" i="1" s="1"/>
  <c r="BG1221" i="1" s="1"/>
  <c r="BH1221" i="1" s="1"/>
  <c r="BA811" i="1"/>
  <c r="BB811" i="1" s="1"/>
  <c r="BC811" i="1" s="1"/>
  <c r="BD811" i="1" s="1"/>
  <c r="BE811" i="1" s="1"/>
  <c r="BF811" i="1" s="1"/>
  <c r="BG811" i="1" s="1"/>
  <c r="BH811" i="1" s="1"/>
  <c r="BA1235" i="1"/>
  <c r="BB1235" i="1" s="1"/>
  <c r="BC1235" i="1" s="1"/>
  <c r="BD1235" i="1" s="1"/>
  <c r="BE1235" i="1" s="1"/>
  <c r="BF1235" i="1" s="1"/>
  <c r="BG1235" i="1" s="1"/>
  <c r="BH1235" i="1" s="1"/>
  <c r="BA602" i="1"/>
  <c r="BB602" i="1" s="1"/>
  <c r="BC602" i="1" s="1"/>
  <c r="BD602" i="1" s="1"/>
  <c r="BE602" i="1" s="1"/>
  <c r="BF602" i="1" s="1"/>
  <c r="BG602" i="1" s="1"/>
  <c r="BH602" i="1" s="1"/>
  <c r="BA31" i="1"/>
  <c r="BB31" i="1" s="1"/>
  <c r="BC31" i="1" s="1"/>
  <c r="BD31" i="1" s="1"/>
  <c r="BE31" i="1" s="1"/>
  <c r="BF31" i="1" s="1"/>
  <c r="BG31" i="1" s="1"/>
  <c r="BH31" i="1" s="1"/>
  <c r="BA1247" i="1"/>
  <c r="BB1247" i="1" s="1"/>
  <c r="BC1247" i="1" s="1"/>
  <c r="BD1247" i="1" s="1"/>
  <c r="BE1247" i="1" s="1"/>
  <c r="BF1247" i="1" s="1"/>
  <c r="BG1247" i="1" s="1"/>
  <c r="BH1247" i="1" s="1"/>
  <c r="BA808" i="1"/>
  <c r="BB808" i="1" s="1"/>
  <c r="BC808" i="1" s="1"/>
  <c r="BD808" i="1" s="1"/>
  <c r="BE808" i="1" s="1"/>
  <c r="BF808" i="1" s="1"/>
  <c r="BG808" i="1" s="1"/>
  <c r="BH808" i="1" s="1"/>
  <c r="BA452" i="1"/>
  <c r="BB452" i="1" s="1"/>
  <c r="BC452" i="1" s="1"/>
  <c r="BD452" i="1" s="1"/>
  <c r="BE452" i="1" s="1"/>
  <c r="BF452" i="1" s="1"/>
  <c r="BG452" i="1" s="1"/>
  <c r="BH452" i="1" s="1"/>
  <c r="BA1288" i="1"/>
  <c r="BB1288" i="1" s="1"/>
  <c r="BC1288" i="1" s="1"/>
  <c r="BD1288" i="1" s="1"/>
  <c r="BE1288" i="1" s="1"/>
  <c r="BF1288" i="1" s="1"/>
  <c r="BG1288" i="1" s="1"/>
  <c r="BH1288" i="1" s="1"/>
  <c r="BA748" i="1"/>
  <c r="BB748" i="1" s="1"/>
  <c r="BC748" i="1" s="1"/>
  <c r="BD748" i="1" s="1"/>
  <c r="BE748" i="1" s="1"/>
  <c r="BF748" i="1" s="1"/>
  <c r="BG748" i="1" s="1"/>
  <c r="BH748" i="1" s="1"/>
  <c r="BA728" i="1"/>
  <c r="BB728" i="1" s="1"/>
  <c r="BC728" i="1" s="1"/>
  <c r="BD728" i="1" s="1"/>
  <c r="BE728" i="1" s="1"/>
  <c r="BF728" i="1" s="1"/>
  <c r="BG728" i="1" s="1"/>
  <c r="BH728" i="1" s="1"/>
  <c r="AT11" i="1"/>
  <c r="BA150" i="1"/>
  <c r="BB150" i="1" s="1"/>
  <c r="BC150" i="1" s="1"/>
  <c r="BD150" i="1" s="1"/>
  <c r="BE150" i="1" s="1"/>
  <c r="BF150" i="1" s="1"/>
  <c r="BG150" i="1" s="1"/>
  <c r="BH150" i="1" s="1"/>
  <c r="BA818" i="1"/>
  <c r="BB818" i="1" s="1"/>
  <c r="BC818" i="1" s="1"/>
  <c r="BD818" i="1" s="1"/>
  <c r="BE818" i="1" s="1"/>
  <c r="BF818" i="1" s="1"/>
  <c r="BG818" i="1" s="1"/>
  <c r="BH818" i="1" s="1"/>
  <c r="BA1036" i="1"/>
  <c r="BB1036" i="1" s="1"/>
  <c r="BC1036" i="1" s="1"/>
  <c r="BD1036" i="1" s="1"/>
  <c r="BE1036" i="1" s="1"/>
  <c r="BF1036" i="1" s="1"/>
  <c r="BG1036" i="1" s="1"/>
  <c r="BH1036" i="1" s="1"/>
  <c r="BA1248" i="1"/>
  <c r="BB1248" i="1" s="1"/>
  <c r="BC1248" i="1" s="1"/>
  <c r="BD1248" i="1" s="1"/>
  <c r="BE1248" i="1" s="1"/>
  <c r="BF1248" i="1" s="1"/>
  <c r="BG1248" i="1" s="1"/>
  <c r="BH1248" i="1" s="1"/>
  <c r="BA260" i="1"/>
  <c r="BB260" i="1" s="1"/>
  <c r="BC260" i="1" s="1"/>
  <c r="BD260" i="1" s="1"/>
  <c r="BE260" i="1" s="1"/>
  <c r="BF260" i="1" s="1"/>
  <c r="BG260" i="1" s="1"/>
  <c r="BH260" i="1" s="1"/>
  <c r="BA1234" i="1"/>
  <c r="BB1234" i="1" s="1"/>
  <c r="BC1234" i="1" s="1"/>
  <c r="BD1234" i="1" s="1"/>
  <c r="BE1234" i="1" s="1"/>
  <c r="BF1234" i="1" s="1"/>
  <c r="BG1234" i="1" s="1"/>
  <c r="BH1234" i="1" s="1"/>
  <c r="BA749" i="1"/>
  <c r="BB749" i="1" s="1"/>
  <c r="BC749" i="1" s="1"/>
  <c r="BD749" i="1" s="1"/>
  <c r="BE749" i="1" s="1"/>
  <c r="BF749" i="1" s="1"/>
  <c r="BG749" i="1" s="1"/>
  <c r="BH749" i="1" s="1"/>
  <c r="BA1246" i="1"/>
  <c r="BB1246" i="1" s="1"/>
  <c r="BC1246" i="1" s="1"/>
  <c r="BD1246" i="1" s="1"/>
  <c r="BE1246" i="1" s="1"/>
  <c r="BF1246" i="1" s="1"/>
  <c r="BG1246" i="1" s="1"/>
  <c r="BH1246" i="1" s="1"/>
  <c r="BA1286" i="1"/>
  <c r="BB1286" i="1" s="1"/>
  <c r="BC1286" i="1" s="1"/>
  <c r="BD1286" i="1" s="1"/>
  <c r="BE1286" i="1" s="1"/>
  <c r="BF1286" i="1" s="1"/>
  <c r="BG1286" i="1" s="1"/>
  <c r="BH1286" i="1" s="1"/>
  <c r="BA1258" i="1"/>
  <c r="BB1258" i="1" s="1"/>
  <c r="BC1258" i="1" s="1"/>
  <c r="BD1258" i="1" s="1"/>
  <c r="BE1258" i="1" s="1"/>
  <c r="BF1258" i="1" s="1"/>
  <c r="BG1258" i="1" s="1"/>
  <c r="BH1258" i="1" s="1"/>
  <c r="BA799" i="1"/>
  <c r="BB799" i="1" s="1"/>
  <c r="BC799" i="1" s="1"/>
  <c r="BD799" i="1" s="1"/>
  <c r="BE799" i="1" s="1"/>
  <c r="BF799" i="1" s="1"/>
  <c r="BG799" i="1" s="1"/>
  <c r="BH799" i="1" s="1"/>
  <c r="BA610" i="1"/>
  <c r="BB610" i="1" s="1"/>
  <c r="BC610" i="1" s="1"/>
  <c r="BD610" i="1" s="1"/>
  <c r="BE610" i="1" s="1"/>
  <c r="BF610" i="1" s="1"/>
  <c r="BG610" i="1" s="1"/>
  <c r="BH610" i="1" s="1"/>
  <c r="BA323" i="1"/>
  <c r="BB323" i="1" s="1"/>
  <c r="BC323" i="1" s="1"/>
  <c r="BD323" i="1" s="1"/>
  <c r="BE323" i="1" s="1"/>
  <c r="BF323" i="1" s="1"/>
  <c r="BG323" i="1" s="1"/>
  <c r="BH323" i="1" s="1"/>
  <c r="BA22" i="1"/>
  <c r="BB22" i="1" s="1"/>
  <c r="BC22" i="1" s="1"/>
  <c r="BD22" i="1" s="1"/>
  <c r="BE22" i="1" s="1"/>
  <c r="BF22" i="1" s="1"/>
  <c r="BG22" i="1" s="1"/>
  <c r="BH22" i="1" s="1"/>
  <c r="BA758" i="1"/>
  <c r="BB758" i="1" s="1"/>
  <c r="BC758" i="1" s="1"/>
  <c r="BD758" i="1" s="1"/>
  <c r="BE758" i="1" s="1"/>
  <c r="BF758" i="1" s="1"/>
  <c r="BG758" i="1" s="1"/>
  <c r="BH758" i="1" s="1"/>
  <c r="BA145" i="1"/>
  <c r="BB145" i="1" s="1"/>
  <c r="BC145" i="1" s="1"/>
  <c r="BD145" i="1" s="1"/>
  <c r="BE145" i="1" s="1"/>
  <c r="BF145" i="1" s="1"/>
  <c r="BG145" i="1" s="1"/>
  <c r="BH145" i="1" s="1"/>
  <c r="BA669" i="1"/>
  <c r="BB669" i="1" s="1"/>
  <c r="BC669" i="1" s="1"/>
  <c r="BD669" i="1" s="1"/>
  <c r="BE669" i="1" s="1"/>
  <c r="BF669" i="1" s="1"/>
  <c r="BG669" i="1" s="1"/>
  <c r="BH669" i="1" s="1"/>
  <c r="BA558" i="1"/>
  <c r="BB558" i="1" s="1"/>
  <c r="BC558" i="1" s="1"/>
  <c r="BD558" i="1" s="1"/>
  <c r="BE558" i="1" s="1"/>
  <c r="BF558" i="1" s="1"/>
  <c r="BG558" i="1" s="1"/>
  <c r="BH558" i="1" s="1"/>
  <c r="BA424" i="1"/>
  <c r="BB424" i="1" s="1"/>
  <c r="BC424" i="1" s="1"/>
  <c r="BD424" i="1" s="1"/>
  <c r="BE424" i="1" s="1"/>
  <c r="BF424" i="1" s="1"/>
  <c r="BG424" i="1" s="1"/>
  <c r="BH424" i="1" s="1"/>
  <c r="BA967" i="1"/>
  <c r="BB967" i="1" s="1"/>
  <c r="BC967" i="1" s="1"/>
  <c r="BD967" i="1" s="1"/>
  <c r="BE967" i="1" s="1"/>
  <c r="BF967" i="1" s="1"/>
  <c r="BG967" i="1" s="1"/>
  <c r="BH967" i="1" s="1"/>
  <c r="BA617" i="1"/>
  <c r="BB617" i="1" s="1"/>
  <c r="BC617" i="1" s="1"/>
  <c r="BD617" i="1" s="1"/>
  <c r="BE617" i="1" s="1"/>
  <c r="BF617" i="1" s="1"/>
  <c r="BG617" i="1" s="1"/>
  <c r="BH617" i="1" s="1"/>
  <c r="BA419" i="1"/>
  <c r="BB419" i="1" s="1"/>
  <c r="BC419" i="1" s="1"/>
  <c r="BD419" i="1" s="1"/>
  <c r="BE419" i="1" s="1"/>
  <c r="BF419" i="1" s="1"/>
  <c r="BG419" i="1" s="1"/>
  <c r="BH419" i="1" s="1"/>
  <c r="BA267" i="1"/>
  <c r="BB267" i="1" s="1"/>
  <c r="BC267" i="1" s="1"/>
  <c r="BD267" i="1" s="1"/>
  <c r="BE267" i="1" s="1"/>
  <c r="BF267" i="1" s="1"/>
  <c r="BG267" i="1" s="1"/>
  <c r="BH267" i="1" s="1"/>
  <c r="AU11" i="1" l="1"/>
  <c r="BA25" i="1" l="1"/>
  <c r="AV11" i="1"/>
  <c r="BB25" i="1" l="1"/>
  <c r="BC25" i="1" s="1"/>
  <c r="BD25" i="1" s="1"/>
  <c r="BE25" i="1" s="1"/>
  <c r="BF25" i="1" s="1"/>
  <c r="BG25" i="1" s="1"/>
  <c r="BH25" i="1" l="1"/>
  <c r="AW11" i="1"/>
  <c r="AX11" i="1" l="1"/>
  <c r="AY11" i="1" l="1"/>
  <c r="AZ11" i="1" l="1"/>
  <c r="BA11" i="1" l="1"/>
  <c r="BB11" i="1" l="1"/>
  <c r="BC11" i="1" l="1"/>
  <c r="BD11" i="1" l="1"/>
  <c r="BE11" i="1" l="1"/>
  <c r="BF11" i="1" l="1"/>
  <c r="BG11" i="1" l="1"/>
  <c r="BH11" i="1" l="1"/>
</calcChain>
</file>

<file path=xl/sharedStrings.xml><?xml version="1.0" encoding="utf-8"?>
<sst xmlns="http://schemas.openxmlformats.org/spreadsheetml/2006/main" count="3447" uniqueCount="1887">
  <si>
    <t>№№
п/п</t>
  </si>
  <si>
    <t>Наименование работ</t>
  </si>
  <si>
    <t>Ед.изм</t>
  </si>
  <si>
    <t>Объем</t>
  </si>
  <si>
    <t>период
 выполнения работ</t>
  </si>
  <si>
    <t>Месяч. 
Потр-ть</t>
  </si>
  <si>
    <t>2025 год</t>
  </si>
  <si>
    <t>ИТОГО ЗА
 2025 ГОД</t>
  </si>
  <si>
    <t>2026 год</t>
  </si>
  <si>
    <t>ИТОГО ЗА
 2026 ГОД</t>
  </si>
  <si>
    <t>2027 год</t>
  </si>
  <si>
    <t>ИТОГО ЗА
 2027 ГОД</t>
  </si>
  <si>
    <t>2028 год</t>
  </si>
  <si>
    <t>ИТОГО ЗА 
2028 ГОД</t>
  </si>
  <si>
    <t>Начало</t>
  </si>
  <si>
    <t>Конец</t>
  </si>
  <si>
    <t>кол-во,
 мес.</t>
  </si>
  <si>
    <t>кол-во</t>
  </si>
  <si>
    <t>2</t>
  </si>
  <si>
    <t>Этап 2. Основные работы</t>
  </si>
  <si>
    <t>2.1</t>
  </si>
  <si>
    <t>Подготовка территории строительства</t>
  </si>
  <si>
    <t>2.1.1</t>
  </si>
  <si>
    <t>Разбивка осей</t>
  </si>
  <si>
    <t>комплекс</t>
  </si>
  <si>
    <t>2.1.2</t>
  </si>
  <si>
    <t>Снос зеленых насаждений</t>
  </si>
  <si>
    <t>м2</t>
  </si>
  <si>
    <t>2.1.3</t>
  </si>
  <si>
    <t>ОДД на период устройства примыкания временной подъездной дороги №3 к площадке №2</t>
  </si>
  <si>
    <t>2.1.3.1</t>
  </si>
  <si>
    <t>Устройство временных дорожных знаков</t>
  </si>
  <si>
    <t>шт</t>
  </si>
  <si>
    <t>2.1.3.2</t>
  </si>
  <si>
    <t>Демонтаж временных дорожных знаков</t>
  </si>
  <si>
    <t>2.1.4</t>
  </si>
  <si>
    <t>ОДД на период устройства примыкания к а/д А360 "Лена". 
Средства технического регулирования</t>
  </si>
  <si>
    <t>2.1.5</t>
  </si>
  <si>
    <r>
      <rPr>
        <b/>
        <sz val="11"/>
        <color theme="1"/>
        <rFont val="Times New Roman"/>
        <family val="1"/>
        <charset val="204"/>
      </rPr>
      <t>Рекультивация.</t>
    </r>
    <r>
      <rPr>
        <sz val="11"/>
        <color theme="1"/>
        <rFont val="Times New Roman"/>
        <family val="1"/>
        <charset val="204"/>
      </rPr>
      <t xml:space="preserve"> Планировка поверхности нарушенных земель механизированным способом</t>
    </r>
  </si>
  <si>
    <t>2.1.6</t>
  </si>
  <si>
    <r>
      <rPr>
        <b/>
        <sz val="11"/>
        <rFont val="Times New Roman"/>
        <family val="1"/>
        <charset val="204"/>
      </rPr>
      <t>Лесовосстановление.</t>
    </r>
    <r>
      <rPr>
        <sz val="11"/>
        <rFont val="Times New Roman"/>
        <family val="1"/>
        <charset val="204"/>
      </rPr>
      <t xml:space="preserve"> Посадка деревьев</t>
    </r>
  </si>
  <si>
    <t>2.1.7</t>
  </si>
  <si>
    <t>Компенсация за снос зеленых насаждений</t>
  </si>
  <si>
    <t>га</t>
  </si>
  <si>
    <t>2.1.8</t>
  </si>
  <si>
    <t>Компенсация водным биоресурсам (ВБУ)</t>
  </si>
  <si>
    <t>тн</t>
  </si>
  <si>
    <t>2.1.9</t>
  </si>
  <si>
    <t>Археология</t>
  </si>
  <si>
    <t>2.1.10</t>
  </si>
  <si>
    <t>Согласование участков береговой полосы и акватории для проектирования и строительства мостового перехода</t>
  </si>
  <si>
    <t>2.1.11</t>
  </si>
  <si>
    <t>Подготовительные работы. Технологическа площадка №3</t>
  </si>
  <si>
    <t>Устройство площадки 3.1</t>
  </si>
  <si>
    <t>2.1.11.1</t>
  </si>
  <si>
    <t>м3</t>
  </si>
  <si>
    <t>2.1.11.2</t>
  </si>
  <si>
    <t>Разборка площадки 3.1</t>
  </si>
  <si>
    <t>Устройство площадки 3.2</t>
  </si>
  <si>
    <t>2.1.11.3</t>
  </si>
  <si>
    <t>2.1.11.4</t>
  </si>
  <si>
    <t>Разборка площадки 3.2</t>
  </si>
  <si>
    <t>2.1.12</t>
  </si>
  <si>
    <t>Подготовительные работы. Перевалочная база
Технологическая площадка №1</t>
  </si>
  <si>
    <t>2.1.12.1</t>
  </si>
  <si>
    <t>Отсыпка площадки 1</t>
  </si>
  <si>
    <t>2.1.12.2</t>
  </si>
  <si>
    <t>Разборка площадки 1</t>
  </si>
  <si>
    <t>2.2</t>
  </si>
  <si>
    <t>Основные объекты строительства</t>
  </si>
  <si>
    <t>2.2.1</t>
  </si>
  <si>
    <t>Автомобильная дорога. Земляное полотно:</t>
  </si>
  <si>
    <t>2.2.1.1</t>
  </si>
  <si>
    <t>Автомобильная дорога. Земляное полотно. Левый берег.</t>
  </si>
  <si>
    <t>2.2.1.1.1</t>
  </si>
  <si>
    <t xml:space="preserve">Устройство насыпи из привозного грунта </t>
  </si>
  <si>
    <t>2.2.1.1.2</t>
  </si>
  <si>
    <t>Армирование тела насыпи посредством укладки геокомпозитных материалов</t>
  </si>
  <si>
    <t>2.2.1.1.3</t>
  </si>
  <si>
    <t xml:space="preserve">Укрепление откосов насыпи бетонными плитами </t>
  </si>
  <si>
    <t>2.2.1.1.4</t>
  </si>
  <si>
    <t>Устройство упоров из монолитного бетона</t>
  </si>
  <si>
    <t>м</t>
  </si>
  <si>
    <t>2.2.1.1.5</t>
  </si>
  <si>
    <t>Устройство каменной наброски или призмы</t>
  </si>
  <si>
    <t>2.2.1.1.6</t>
  </si>
  <si>
    <t xml:space="preserve">Устройство прослойки при укреплении откосов георешеткой </t>
  </si>
  <si>
    <t>2.2.1.2</t>
  </si>
  <si>
    <t>Автомобильная дорога. Земляное полотно. Правый берег</t>
  </si>
  <si>
    <t>2.2.1.2.1</t>
  </si>
  <si>
    <t>Разработка грунта</t>
  </si>
  <si>
    <t>2.2.1.2.2</t>
  </si>
  <si>
    <t>2.2.1.2.3</t>
  </si>
  <si>
    <t>Укрепление откосов насыпи биоматами</t>
  </si>
  <si>
    <t>2.2.2</t>
  </si>
  <si>
    <t>Автомобильная дорога. Дорожная одежда:</t>
  </si>
  <si>
    <t>2.2.2.1</t>
  </si>
  <si>
    <t>Автомобильная дорога. Дорожная одежда.Левый берег</t>
  </si>
  <si>
    <t>2.2.2.1.1</t>
  </si>
  <si>
    <t>Устройство верхнего слой покрытия из ЩМА 6см</t>
  </si>
  <si>
    <t>2.2.2.1.2</t>
  </si>
  <si>
    <t>Устройство нижнего слоя покрытия из асфальтобетона толщиной 10 см</t>
  </si>
  <si>
    <t>2.2.2.1.3</t>
  </si>
  <si>
    <t>Устройство верхнего слой основания из асфальтобетона толщиной 10 см</t>
  </si>
  <si>
    <t>2.2.2.1.4</t>
  </si>
  <si>
    <t>Устройство нижнего слоя основания из щебня толщиной 15 см</t>
  </si>
  <si>
    <t>2.2.2.1.5</t>
  </si>
  <si>
    <t>Устройство дополнительного слоя основания из песка толщиной 22 см</t>
  </si>
  <si>
    <t>2.2.2.1.6</t>
  </si>
  <si>
    <t>Устройство присыпных обочин из песка</t>
  </si>
  <si>
    <t>Укрепление обочин  асфальтобетоном на уч. установки барьерного ограждения</t>
  </si>
  <si>
    <t>2.2.2.1.7</t>
  </si>
  <si>
    <t>Устройство верхнего слоя покрытия из ЩМА 6см</t>
  </si>
  <si>
    <t>2.2.2.1.8</t>
  </si>
  <si>
    <t>Устройство нижнего слоя покрытия из асфальтобетона толщиной 7 см</t>
  </si>
  <si>
    <t>2.2.2.1.9</t>
  </si>
  <si>
    <t>Устройство верхнего слоя основания из асфальтобетона толщиной 13 см</t>
  </si>
  <si>
    <t>2.2.2.1.10</t>
  </si>
  <si>
    <t>Устройство слоя основания из щебня толщиной 26 см</t>
  </si>
  <si>
    <t>2.2.2.1.11</t>
  </si>
  <si>
    <t xml:space="preserve">Устройство покрытия обочин из асфальтобетона толщиной 4 см </t>
  </si>
  <si>
    <t>2.2.2.1.12</t>
  </si>
  <si>
    <t>Устройство слоя основания из щебня толщиной 15 см</t>
  </si>
  <si>
    <t>2.2.2.1.13</t>
  </si>
  <si>
    <t>Укрепление обочин щебнем толщиной 15 см</t>
  </si>
  <si>
    <t>Устройство водосбросных сооружений</t>
  </si>
  <si>
    <t>2.2.2.1.14</t>
  </si>
  <si>
    <t>Устройство водосбросных сооружений с проезжей части</t>
  </si>
  <si>
    <t>пм</t>
  </si>
  <si>
    <t>2.2.2.2</t>
  </si>
  <si>
    <t>Автомобильная дорога. Дорожная одежда. Правый берег</t>
  </si>
  <si>
    <t>2.2.2.2.1</t>
  </si>
  <si>
    <t>2.2.2.2.2</t>
  </si>
  <si>
    <t>2.2.2.2.3</t>
  </si>
  <si>
    <t>Устройстов верхнего слоя основания из асфальтобетона толщиной 15 см</t>
  </si>
  <si>
    <t>Устройство основания 28 см</t>
  </si>
  <si>
    <t>2.2.2.2.4</t>
  </si>
  <si>
    <t>Устройство нижнего слой основания из щебня толщиной 28 см</t>
  </si>
  <si>
    <t>2.2.2.2.5</t>
  </si>
  <si>
    <t>2.2.2.2.6</t>
  </si>
  <si>
    <t>Укрепление обочин асфальтобетоном на участках установки барьерного ограждения</t>
  </si>
  <si>
    <t>2.2.2.2.7</t>
  </si>
  <si>
    <t>2.2.2.2.8</t>
  </si>
  <si>
    <t>2.2.2.2.9</t>
  </si>
  <si>
    <t>2.2.2.2.10</t>
  </si>
  <si>
    <t>2.2.2.2.11</t>
  </si>
  <si>
    <t>2.2.2.2.12</t>
  </si>
  <si>
    <t>2.2.2.2.13</t>
  </si>
  <si>
    <t>2.2.2.2.14</t>
  </si>
  <si>
    <t>2.2.3</t>
  </si>
  <si>
    <t>Автомобильная дорога. Правобережная пойменная насыпь</t>
  </si>
  <si>
    <t>2.2.3.1</t>
  </si>
  <si>
    <t xml:space="preserve">Правобережная пойменная насыпь </t>
  </si>
  <si>
    <t>2.2.3.1.1</t>
  </si>
  <si>
    <t>Засыпки пониженных мест грунтом</t>
  </si>
  <si>
    <t>2.2.3.1.2</t>
  </si>
  <si>
    <t>Устройство насыпи из грунта</t>
  </si>
  <si>
    <t>2.2.3.1.3</t>
  </si>
  <si>
    <t>Устройство насыпи из привозного грунта</t>
  </si>
  <si>
    <t>2.2.3.1.4</t>
  </si>
  <si>
    <t>2.2.3.2</t>
  </si>
  <si>
    <t>Правобережная пойменная насыпь. Укрепительные работы.</t>
  </si>
  <si>
    <t>2.2.3.2.1</t>
  </si>
  <si>
    <t>2.2.3.2.2</t>
  </si>
  <si>
    <t xml:space="preserve">Устройство подстилающего слоя из щебня </t>
  </si>
  <si>
    <t>2.2.3.2.3</t>
  </si>
  <si>
    <t xml:space="preserve">Устройство грунтовых анкеров </t>
  </si>
  <si>
    <t>2.2.3.2.4</t>
  </si>
  <si>
    <t xml:space="preserve">Разработка грунта </t>
  </si>
  <si>
    <t>2.2.3.2.5</t>
  </si>
  <si>
    <t xml:space="preserve">Устройство подстилающего слоя из песка </t>
  </si>
  <si>
    <t>2.2.3.2.6</t>
  </si>
  <si>
    <t>Устройство упоров из монолитного бетона. Этап 1</t>
  </si>
  <si>
    <t>2.2.3.2.7</t>
  </si>
  <si>
    <t>Устройство упоров из монолитного бетона. Этап 2</t>
  </si>
  <si>
    <t>2.2.3.2.8</t>
  </si>
  <si>
    <t>Засыпка упорного блока щебнем Этап 1</t>
  </si>
  <si>
    <t>2.2.3.2.9</t>
  </si>
  <si>
    <t>Засыпка упорного блока щебнем Этап 2</t>
  </si>
  <si>
    <t>2.2.3.2.10</t>
  </si>
  <si>
    <t xml:space="preserve">Укрепление дна от размыва бутовым камнем </t>
  </si>
  <si>
    <t>2.2.4</t>
  </si>
  <si>
    <t>Примыкание к А360 (Съезды развязки на примыкании)</t>
  </si>
  <si>
    <t>2.2.4.1</t>
  </si>
  <si>
    <t>Подготовительные работы</t>
  </si>
  <si>
    <t>2.2.4.1.1</t>
  </si>
  <si>
    <t xml:space="preserve">Срезка асфальтобетонного покрытия </t>
  </si>
  <si>
    <t>2.2.4.1.2</t>
  </si>
  <si>
    <t>2.2.4.1.3</t>
  </si>
  <si>
    <t xml:space="preserve">Снятие растительного слоя </t>
  </si>
  <si>
    <t>2.2.4.1.4</t>
  </si>
  <si>
    <t xml:space="preserve">Разборка существующих водоотводных сооружений </t>
  </si>
  <si>
    <t>2.2.4.2</t>
  </si>
  <si>
    <t>Земляные работы</t>
  </si>
  <si>
    <t>2.2.4.2.1</t>
  </si>
  <si>
    <t>2.2.4.2.2</t>
  </si>
  <si>
    <t xml:space="preserve">Укрепление откосов насыпи биоматами </t>
  </si>
  <si>
    <t>2.2.4.3</t>
  </si>
  <si>
    <t>Дорожная одежда. ОХ ПК143+64 - ПК147+05</t>
  </si>
  <si>
    <t>2.2.4.3.1</t>
  </si>
  <si>
    <t>2.2.4.3.2</t>
  </si>
  <si>
    <t>2.2.4.3.3</t>
  </si>
  <si>
    <t>Устройство верхнего слоя основания из асфальтобетона толщиной 15 см</t>
  </si>
  <si>
    <t>2.2.4.4</t>
  </si>
  <si>
    <t>2.2.4.4.1</t>
  </si>
  <si>
    <t>Устройство нижнего слоя основания из щебня толщиной 28 см</t>
  </si>
  <si>
    <t>2.2.4.4.2</t>
  </si>
  <si>
    <t>2.2.4.5</t>
  </si>
  <si>
    <t>Устройство присыпных обочин</t>
  </si>
  <si>
    <t>2.2.4.5.1</t>
  </si>
  <si>
    <t>2.2.4.6</t>
  </si>
  <si>
    <t>2.2.4.6.1</t>
  </si>
  <si>
    <t>2.2.4.6.2</t>
  </si>
  <si>
    <t>2.2.4.6.3</t>
  </si>
  <si>
    <t>2.2.4.6.4</t>
  </si>
  <si>
    <t>2.2.4.7</t>
  </si>
  <si>
    <t>Укрепление обочин щебнем</t>
  </si>
  <si>
    <t>2.2.4.7.1</t>
  </si>
  <si>
    <t>2.2.4.8</t>
  </si>
  <si>
    <t>Дорожная одежда. А360</t>
  </si>
  <si>
    <t>2.2.4.8.1</t>
  </si>
  <si>
    <t>2.2.4.8.2</t>
  </si>
  <si>
    <t>Укладка плоской георешетки на стыке с существующей дорожной одеждой</t>
  </si>
  <si>
    <t>2.2.4.8.3</t>
  </si>
  <si>
    <t>Устройство нижнего слой покрытия из асфальтобетона толщиной 10 см</t>
  </si>
  <si>
    <t>2.2.4.8.4</t>
  </si>
  <si>
    <t>2.2.4.9</t>
  </si>
  <si>
    <t>2.2.4.9.1</t>
  </si>
  <si>
    <t>2.2.4.9.2</t>
  </si>
  <si>
    <t>2.2.4.9.3</t>
  </si>
  <si>
    <t xml:space="preserve">Устройство присыпных обочин из песка </t>
  </si>
  <si>
    <t>2.2.4.9.4</t>
  </si>
  <si>
    <t>2.2.5</t>
  </si>
  <si>
    <t>Шумозащитные экраны</t>
  </si>
  <si>
    <t>2.2.5.1</t>
  </si>
  <si>
    <t>Устройство фундамента ШМЗЭ</t>
  </si>
  <si>
    <t>2.2.5.1.1</t>
  </si>
  <si>
    <t>Устройство свай д.426мм, L=7.6м</t>
  </si>
  <si>
    <t>2.2.5.1.2</t>
  </si>
  <si>
    <t>Устройство щебеночной подготовки под ростверки</t>
  </si>
  <si>
    <t>2.2.5.1.3</t>
  </si>
  <si>
    <t>Устройство монолитного железобетонного ростверка</t>
  </si>
  <si>
    <t>2.2.5.2</t>
  </si>
  <si>
    <t>Сооружение конструкций ШМЗЭ</t>
  </si>
  <si>
    <t>2.2.5.2.1</t>
  </si>
  <si>
    <t xml:space="preserve">Монтаж шумозащитных экранов h=4м </t>
  </si>
  <si>
    <t>2.2.5.2.2</t>
  </si>
  <si>
    <t>Устройство заземления стоек ШМЗЭ</t>
  </si>
  <si>
    <t>2.2.6</t>
  </si>
  <si>
    <t>Мост ч/р Лена. Русловая часть  (в городском округе)</t>
  </si>
  <si>
    <t>2.2.6.1</t>
  </si>
  <si>
    <t>Мост через р.Лена. Русловая часть. Основные конструкции.</t>
  </si>
  <si>
    <t>2.2.6.1.1</t>
  </si>
  <si>
    <t xml:space="preserve">Опора № 6                                      </t>
  </si>
  <si>
    <t>2.2.6.1.1.1</t>
  </si>
  <si>
    <t xml:space="preserve">Устройсто БНС Ø 1500мм L=10.1 м </t>
  </si>
  <si>
    <t>2.2.6.1.1.1.1</t>
  </si>
  <si>
    <t>Изготовление арматурных пространственных каркасов</t>
  </si>
  <si>
    <t>2.2.6.1.1.2</t>
  </si>
  <si>
    <t>Срубка БНС</t>
  </si>
  <si>
    <t>2.2.6.1.1.3</t>
  </si>
  <si>
    <t>Устройство ростверка опоры</t>
  </si>
  <si>
    <t>2.2.6.1.1.4</t>
  </si>
  <si>
    <t>Устройство сборно-монолитного тела опоры</t>
  </si>
  <si>
    <t>2.2.6.1.1.5</t>
  </si>
  <si>
    <t>Устройство ригеля опоры</t>
  </si>
  <si>
    <t>2.2.6.1.1.6</t>
  </si>
  <si>
    <t>Устройство подферменников</t>
  </si>
  <si>
    <t>Мостовое полотно</t>
  </si>
  <si>
    <t>2.2.6.1.1.7</t>
  </si>
  <si>
    <t xml:space="preserve">Устройство гидроизоляции плиты проезжей части </t>
  </si>
  <si>
    <t>2.2.6.1.1.8</t>
  </si>
  <si>
    <t>Устройство нижнего слоя покрытия проезжей части литым асфальтобетоном толщиной 40мм</t>
  </si>
  <si>
    <t>2.2.6.1.1.9</t>
  </si>
  <si>
    <t>Устройство верхнего слой покрытия проезжей части из асфальтобетона ЩМА толщиной 50мм</t>
  </si>
  <si>
    <t>2.2.6.1.1.10</t>
  </si>
  <si>
    <t>Устройство переходного участка в зоне установки деформационных швов</t>
  </si>
  <si>
    <t>2.2.6.1.1.11</t>
  </si>
  <si>
    <t>Заполнение штраб в асфальтобетонном покрытии</t>
  </si>
  <si>
    <t>2.2.6.1.1.12</t>
  </si>
  <si>
    <t>Устройство барьерного ограждения</t>
  </si>
  <si>
    <t>2.2.6.1.1.13</t>
  </si>
  <si>
    <t>Устройство перильного ограждения</t>
  </si>
  <si>
    <t>2.2.6.1.1.14</t>
  </si>
  <si>
    <t>Окраска перильного ограждения</t>
  </si>
  <si>
    <t>2.2.6.1.2</t>
  </si>
  <si>
    <t xml:space="preserve">Опора № 7                                      </t>
  </si>
  <si>
    <t>2.2.6.1.2.1</t>
  </si>
  <si>
    <t xml:space="preserve">Устройсто БНС Ø 1500мм L=37.1 м </t>
  </si>
  <si>
    <t>2.2.6.1.2.1.2</t>
  </si>
  <si>
    <t>2.2.6.1.2.2</t>
  </si>
  <si>
    <t>2.2.6.1.2.3</t>
  </si>
  <si>
    <t>2.2.6.1.2.4</t>
  </si>
  <si>
    <t>2.2.6.1.2.5</t>
  </si>
  <si>
    <t>2.2.6.1.2.6</t>
  </si>
  <si>
    <t>2.2.6.1.2.7</t>
  </si>
  <si>
    <t>2.2.6.1.2.8</t>
  </si>
  <si>
    <t>2.2.6.1.3</t>
  </si>
  <si>
    <t xml:space="preserve">Опора № 8                                      </t>
  </si>
  <si>
    <t>2.2.6.1.3.1</t>
  </si>
  <si>
    <t xml:space="preserve">Устройсто БНС Ø 1500мм L=21.1 м </t>
  </si>
  <si>
    <t>2.2.6.1.3.1.1</t>
  </si>
  <si>
    <t>2.2.6.1.3.2</t>
  </si>
  <si>
    <t>2.2.6.1.3.3</t>
  </si>
  <si>
    <t>2.2.6.1.3.4</t>
  </si>
  <si>
    <t>2.2.6.1.3.5</t>
  </si>
  <si>
    <t>Устройство ригеля</t>
  </si>
  <si>
    <t>2.2.6.1.3.6</t>
  </si>
  <si>
    <t>Устройство высокопрочного армирования ригеля</t>
  </si>
  <si>
    <t>2.2.6.1.3.7</t>
  </si>
  <si>
    <t>2.2.6.1.3.8</t>
  </si>
  <si>
    <t>Устройство монолитных ж.б. стоек пилона</t>
  </si>
  <si>
    <t>2.2.6.1.3.9</t>
  </si>
  <si>
    <t>Монтаж эксплуатационных обустройств</t>
  </si>
  <si>
    <t>т</t>
  </si>
  <si>
    <t>2.2.6.1.3.10</t>
  </si>
  <si>
    <t>Окраска эксплуатационных обустройств</t>
  </si>
  <si>
    <t>2.2.6.1.3.11</t>
  </si>
  <si>
    <t>Монтаж металлоконструкций пилона</t>
  </si>
  <si>
    <t>2.2.6.1.3.12</t>
  </si>
  <si>
    <t>Окраска металлоконструкций пилона</t>
  </si>
  <si>
    <t>2.2.6.1.3.13</t>
  </si>
  <si>
    <t>2.2.6.1.3.14</t>
  </si>
  <si>
    <t>2.2.6.1.4</t>
  </si>
  <si>
    <t xml:space="preserve">Опора № 9                                      </t>
  </si>
  <si>
    <t>2.2.6.1.4.1</t>
  </si>
  <si>
    <t xml:space="preserve">Устройсто БНС Ø 1500мм L=27.1 м </t>
  </si>
  <si>
    <t>2.2.6.1.4.1.1</t>
  </si>
  <si>
    <t>2.2.6.1.4.2</t>
  </si>
  <si>
    <t>2.2.6.1.4.3</t>
  </si>
  <si>
    <t>2.2.6.1.4.4</t>
  </si>
  <si>
    <t>2.2.6.1.4.5</t>
  </si>
  <si>
    <t>2.2.6.1.4.6</t>
  </si>
  <si>
    <t>2.2.6.1.4.7</t>
  </si>
  <si>
    <t>2.2.6.1.4.8</t>
  </si>
  <si>
    <t xml:space="preserve">Устройство верхней распорки пилона </t>
  </si>
  <si>
    <t>2.2.6.1.4.9</t>
  </si>
  <si>
    <t>Монтаж грузопассажирского подъемника</t>
  </si>
  <si>
    <t>2.2.6.1.4.10</t>
  </si>
  <si>
    <t>2.2.6.1.4.11</t>
  </si>
  <si>
    <t xml:space="preserve">Монтаж м/к верхней части пилона </t>
  </si>
  <si>
    <t>2.2.6.1.4.12</t>
  </si>
  <si>
    <t>Окраска м/к пилона</t>
  </si>
  <si>
    <t>2.2.6.1.4.13</t>
  </si>
  <si>
    <t>Устройство гидроизоляции плиты проезжей части</t>
  </si>
  <si>
    <t>2.2.6.1.4.14</t>
  </si>
  <si>
    <t>2.2.6.1.4.15</t>
  </si>
  <si>
    <t>Устройство верхнего слоя покрытия проезжей части из асфальтобетона ЩМА толщиной 50мм</t>
  </si>
  <si>
    <t>2.2.6.1.4.16</t>
  </si>
  <si>
    <t xml:space="preserve">Устройство нижнего слоя покрытия в зоне служебных проходов литым асфальтобетоном толщиной 40мм </t>
  </si>
  <si>
    <t>2.2.6.1.4.17</t>
  </si>
  <si>
    <t xml:space="preserve">Устройство верхнего слоя покрытия в зоне служебных проходов литым асфальтобетоном толщиной 50мм </t>
  </si>
  <si>
    <t>2.2.6.1.4.18</t>
  </si>
  <si>
    <t>Установка барьерного ограждения</t>
  </si>
  <si>
    <t>2.2.6.1.4.19</t>
  </si>
  <si>
    <t>Установка перильного ограждения</t>
  </si>
  <si>
    <t>2.2.6.1.5</t>
  </si>
  <si>
    <t xml:space="preserve">Опора № 10                                      </t>
  </si>
  <si>
    <t>2.2.6.1.5.1</t>
  </si>
  <si>
    <t xml:space="preserve">Устройсто БНС Ø 1500мм L=40.1 м </t>
  </si>
  <si>
    <t>2.2.6.1.5.1.1</t>
  </si>
  <si>
    <t>2.2.6.1.5.2</t>
  </si>
  <si>
    <t>2.2.6.1.5.3</t>
  </si>
  <si>
    <t>2.2.6.1.5.4</t>
  </si>
  <si>
    <t>2.2.6.1.5.5</t>
  </si>
  <si>
    <t>2.2.6.1.5.6</t>
  </si>
  <si>
    <t>2.2.6.1.5.7</t>
  </si>
  <si>
    <t>2.2.6.1.5.8</t>
  </si>
  <si>
    <t>2.2.6.1.5.9</t>
  </si>
  <si>
    <t>2.2.6.1.5.10</t>
  </si>
  <si>
    <t>2.2.6.1.5.11</t>
  </si>
  <si>
    <t>2.2.6.1.5.12</t>
  </si>
  <si>
    <t>2.2.6.1.5.13</t>
  </si>
  <si>
    <t>2.2.6.1.6</t>
  </si>
  <si>
    <t xml:space="preserve">МК  ПС в осях опор 7-11 </t>
  </si>
  <si>
    <t>2.2.6.1.6.1</t>
  </si>
  <si>
    <t>Укрупнительная сборка ортотропных плит пролетных строений</t>
  </si>
  <si>
    <t>2.2.6.1.6.2</t>
  </si>
  <si>
    <t>Монтаж м/к в проектное положение</t>
  </si>
  <si>
    <t>2.2.6.1.6.3</t>
  </si>
  <si>
    <t>Монтаж м/к смотровых ходов</t>
  </si>
  <si>
    <t>2.2.6.1.6.4</t>
  </si>
  <si>
    <t>Монтаж м/к обтекателей</t>
  </si>
  <si>
    <t>2.2.6.1.7</t>
  </si>
  <si>
    <t xml:space="preserve">МК  ПС в осях опор 6-7 </t>
  </si>
  <si>
    <t>2.2.6.1.7.1</t>
  </si>
  <si>
    <t>2.2.6.1.7.2</t>
  </si>
  <si>
    <t>Монтаж м/к пролетных строений</t>
  </si>
  <si>
    <t>2.2.6.1.7.3</t>
  </si>
  <si>
    <t>Опускание стальных пролетных строений</t>
  </si>
  <si>
    <t>2.2.6.1.7.4</t>
  </si>
  <si>
    <t>2.2.6.1.7.5</t>
  </si>
  <si>
    <t>2.2.6.1.7.6</t>
  </si>
  <si>
    <t>Устройство высокопрочного армирования и натяжение ПС</t>
  </si>
  <si>
    <t>2.2.6.1.7.7</t>
  </si>
  <si>
    <t>Устройство монолитной ж.б. диафрагмы</t>
  </si>
  <si>
    <t>2.2.6.1.7.8</t>
  </si>
  <si>
    <t>Монтаж опорных частей</t>
  </si>
  <si>
    <t>2.2.6.1.7.9</t>
  </si>
  <si>
    <t>Окраска м/к ПС</t>
  </si>
  <si>
    <t>2.2.6.1.8</t>
  </si>
  <si>
    <t xml:space="preserve">Вантовая система ПС 6-12 </t>
  </si>
  <si>
    <t>2.2.6.1.8.1</t>
  </si>
  <si>
    <t>Монтаж анкеров</t>
  </si>
  <si>
    <t>2.2.6.1.8.2</t>
  </si>
  <si>
    <t xml:space="preserve">Монтаж демпферов </t>
  </si>
  <si>
    <t>2.2.6.1.8.3</t>
  </si>
  <si>
    <t>Монтаж вант</t>
  </si>
  <si>
    <t>2.2.6.1.9</t>
  </si>
  <si>
    <t>2.2.6.1.9.1</t>
  </si>
  <si>
    <t>Монтаж деформационных швов</t>
  </si>
  <si>
    <t>2.2.6.1.9.2</t>
  </si>
  <si>
    <t>2.2.6.1.9.3</t>
  </si>
  <si>
    <t>Монтаж барьерного ограждения</t>
  </si>
  <si>
    <t>2.2.6.1.9.4</t>
  </si>
  <si>
    <t>Монтаж путей катания смотровой телеги</t>
  </si>
  <si>
    <t>2.2.6.1.9.5</t>
  </si>
  <si>
    <t xml:space="preserve">Устройство нижнего слоя покрытия проезжей части литым асфальтобетоном толщиной 40мм </t>
  </si>
  <si>
    <t>2.2.6.1.9.6</t>
  </si>
  <si>
    <t>2.2.6.1.9.7</t>
  </si>
  <si>
    <t>2.2.6.1.9.8</t>
  </si>
  <si>
    <t>2.2.6.1.9.9</t>
  </si>
  <si>
    <t>2.2.6.1.9.10</t>
  </si>
  <si>
    <t>2.2.6.1.9.11</t>
  </si>
  <si>
    <t>Монтаж м/к кабельной канализации</t>
  </si>
  <si>
    <t>2.2.6.1.9.12</t>
  </si>
  <si>
    <t>Монтаж водотводных лотков под ПС</t>
  </si>
  <si>
    <t>2.2.6.1.9.13</t>
  </si>
  <si>
    <t>Монтаж водотводных лотков на ПС</t>
  </si>
  <si>
    <t>2.2.6.1.9.14</t>
  </si>
  <si>
    <t>Монтаж водоотводных устройств на пролетном строении</t>
  </si>
  <si>
    <t>2.2.6.2</t>
  </si>
  <si>
    <t>Мост через р.Лена. Русловая часть. СВСиУ. 
В городском округе.</t>
  </si>
  <si>
    <t>.</t>
  </si>
  <si>
    <t>Шпунтовое ограждение опоры №7</t>
  </si>
  <si>
    <t>2.2.6.2.1</t>
  </si>
  <si>
    <t xml:space="preserve">Устройство шпунтового ограждения </t>
  </si>
  <si>
    <t>2.2.6.2.2</t>
  </si>
  <si>
    <t>Извлечение шпунтового ограждения</t>
  </si>
  <si>
    <t>2.2.6.2.3</t>
  </si>
  <si>
    <t>2.2.6.2.4</t>
  </si>
  <si>
    <t>Устройство тампонажного слоя</t>
  </si>
  <si>
    <t>2.2.6.2.5</t>
  </si>
  <si>
    <t>Обратная засыпка котлована грунтом</t>
  </si>
  <si>
    <t>Статические испытания опор 7. 11</t>
  </si>
  <si>
    <t>2.2.6.2.6</t>
  </si>
  <si>
    <t xml:space="preserve">Монтаж стенда для испытания свай </t>
  </si>
  <si>
    <t>2.2.6.2.7</t>
  </si>
  <si>
    <t>Демонтаж стенда для испытания свай</t>
  </si>
  <si>
    <t>Технологическое укрытие для сооружения ростверка опоры 7</t>
  </si>
  <si>
    <t>2.2.6.2.8</t>
  </si>
  <si>
    <t>Монтаж технологического укрытия ростверка опоры</t>
  </si>
  <si>
    <t>2.2.6.2.9</t>
  </si>
  <si>
    <t>Демонтаж технологических укрытий</t>
  </si>
  <si>
    <t>Подмости для сооружения опоры №7</t>
  </si>
  <si>
    <t>2.2.6.2.10</t>
  </si>
  <si>
    <t xml:space="preserve">Устройство основания из щебня </t>
  </si>
  <si>
    <t>2.2.6.2.11</t>
  </si>
  <si>
    <t xml:space="preserve">Разборка основания из щебня </t>
  </si>
  <si>
    <t>2.2.6.2.12</t>
  </si>
  <si>
    <t xml:space="preserve">Устройство покрытия из плит </t>
  </si>
  <si>
    <t>2.2.6.2.13</t>
  </si>
  <si>
    <t xml:space="preserve">Разборка покрытия из плит </t>
  </si>
  <si>
    <t>2.2.6.2.14</t>
  </si>
  <si>
    <t>Монтаж подмостей</t>
  </si>
  <si>
    <t>2.2.6.2.15</t>
  </si>
  <si>
    <t>Демонтаж подмостей</t>
  </si>
  <si>
    <t>Сооружение пролетного строения между опорами 7-11.
Перегружатель блоков пролетного строения.</t>
  </si>
  <si>
    <t>2.2.6.2.16</t>
  </si>
  <si>
    <t>Монтаж перегружателя блоков пролетного строяния</t>
  </si>
  <si>
    <t>к-с</t>
  </si>
  <si>
    <t>2.2.6.2.17</t>
  </si>
  <si>
    <t>Демонтаж перегружателя блоков пролетного строяния</t>
  </si>
  <si>
    <t>Обстройка баржи г/п 900т для транспортировки блоков пролетного строения (на 3 шт)</t>
  </si>
  <si>
    <t>2.2.6.2.18</t>
  </si>
  <si>
    <t>Монтаж обстройки баржи</t>
  </si>
  <si>
    <t>2.2.6.2.19</t>
  </si>
  <si>
    <t>Демонтаж обстройки баржи</t>
  </si>
  <si>
    <t>Устройство ледовых технологических площадок у опор №8,9,10</t>
  </si>
  <si>
    <t>1-й год</t>
  </si>
  <si>
    <t>2.2.6.2.20</t>
  </si>
  <si>
    <t>Устройство ледовых площадок</t>
  </si>
  <si>
    <t>2-й год</t>
  </si>
  <si>
    <t>2.2.6.2.21</t>
  </si>
  <si>
    <t>3-й год</t>
  </si>
  <si>
    <t>2.2.6.2.22</t>
  </si>
  <si>
    <t>Обстройка пилонов для сооружения стартовых блоков пролетного строения</t>
  </si>
  <si>
    <t>2.2.6.2.23</t>
  </si>
  <si>
    <t>Монтаж обстройки пилонов для сооружения стартотовых блоков</t>
  </si>
  <si>
    <t>2.2.6.2.24</t>
  </si>
  <si>
    <t>Демонтаж обстройки пилонов для сооружения стартотовых блоков</t>
  </si>
  <si>
    <t>Монтажный агрегат для установки блоков пролетного строения</t>
  </si>
  <si>
    <t>2.2.6.2.25</t>
  </si>
  <si>
    <t>Монтаж путей для перемещения агрегата 30м</t>
  </si>
  <si>
    <t>2.2.6.2.26</t>
  </si>
  <si>
    <t>Разборка путей</t>
  </si>
  <si>
    <t>2.2.6.2.27</t>
  </si>
  <si>
    <t>Сборка монтажных агрегатов</t>
  </si>
  <si>
    <t>2.2.6.2.28</t>
  </si>
  <si>
    <t>Разборка монтажных агрегатов</t>
  </si>
  <si>
    <t>2.2.6.2.29</t>
  </si>
  <si>
    <t>Перестановка м/к монтажного агрегата и путей  для 
перемещения агрегата</t>
  </si>
  <si>
    <t>раз</t>
  </si>
  <si>
    <t>Передвижные подмости для оформления стыков пролетного строения  (6 шт)</t>
  </si>
  <si>
    <t>2.2.6.2.30</t>
  </si>
  <si>
    <t xml:space="preserve">Монтаж м/к  подмостей </t>
  </si>
  <si>
    <t>2.2.6.2.31</t>
  </si>
  <si>
    <t xml:space="preserve">Демонтаж м/к  подмостей </t>
  </si>
  <si>
    <t>Вспомогательные устройства</t>
  </si>
  <si>
    <t>2.2.6.2.32</t>
  </si>
  <si>
    <t>Монтаж м/к вспомогательных устройств</t>
  </si>
  <si>
    <t>Устройство площадки для сборки блоков пролетного строения</t>
  </si>
  <si>
    <t>2.2.6.2.33</t>
  </si>
  <si>
    <t>Устройство площадки для сборки блоков ПС</t>
  </si>
  <si>
    <t>2.2.6.2.34</t>
  </si>
  <si>
    <t>Разборка площадки для сборки блоков ПС</t>
  </si>
  <si>
    <t xml:space="preserve">Стапель для укрупнительной сборки блоков пролетного строения и надвижки  между опорами 6-7 </t>
  </si>
  <si>
    <t>2.2.6.2.35</t>
  </si>
  <si>
    <t>Монтаж/демонтаж стапеля укрупнительной сборки блоков пролетного строения</t>
  </si>
  <si>
    <t>2.2.6.2.36</t>
  </si>
  <si>
    <t xml:space="preserve">Временные опоры  между опорами 6-7 </t>
  </si>
  <si>
    <t>2.2.6.2.37</t>
  </si>
  <si>
    <t>Монтаж временных опор</t>
  </si>
  <si>
    <t>2.2.6.2.38</t>
  </si>
  <si>
    <t>Демонтаж временных опор</t>
  </si>
  <si>
    <t>Траверса для монтажа укруаненных блоков пролетного строения</t>
  </si>
  <si>
    <t>2.2.6.2.39</t>
  </si>
  <si>
    <t>Монтаж траверсы</t>
  </si>
  <si>
    <t>2.2.6.2.40</t>
  </si>
  <si>
    <t>Демонтаж траверсы</t>
  </si>
  <si>
    <t>Обстройка опор для опускания пролетных строений.
Опоры № 6,7</t>
  </si>
  <si>
    <t>2.2.6.2.41</t>
  </si>
  <si>
    <t>Монтаж обстройки опор для опускания ПС 6-7</t>
  </si>
  <si>
    <t>2.2.6.2.42</t>
  </si>
  <si>
    <t>Демонтаж обстройки опор для опускания ПС 6-7</t>
  </si>
  <si>
    <t>2.2.6.3</t>
  </si>
  <si>
    <t xml:space="preserve">Мост через р.Лена. СВСиУ для сооружения пилонов. 
</t>
  </si>
  <si>
    <t>2.2.6.3.1</t>
  </si>
  <si>
    <t xml:space="preserve">Дноуглубительные работы на месте установки коффердама 
для опор №8,9 и 10 </t>
  </si>
  <si>
    <t>2.2.6.3.2</t>
  </si>
  <si>
    <t>Отсыпка щебеночной подготовки для сборки коффердамов</t>
  </si>
  <si>
    <t>2.2.6.3.3</t>
  </si>
  <si>
    <t>2.2.6.3.4</t>
  </si>
  <si>
    <t>Монтаж основания для сборки коффердамов опор 8,9,10 из сборных ж.б. плит</t>
  </si>
  <si>
    <t>2.2.6.3.5</t>
  </si>
  <si>
    <t>Разборка основания из сборных ж.б.</t>
  </si>
  <si>
    <t>2.2.6.3.6</t>
  </si>
  <si>
    <t>Монтаж поддерживающих конструкций</t>
  </si>
  <si>
    <t>2.2.6.3.7</t>
  </si>
  <si>
    <t xml:space="preserve">Разборка подмостей и металлоконструкций (65,6т+166,9т) </t>
  </si>
  <si>
    <t>2.2.6.3.8</t>
  </si>
  <si>
    <t>Монтаж якорей-присосов</t>
  </si>
  <si>
    <t>2.2.6.3.9</t>
  </si>
  <si>
    <t>Демонтаж якорей-присосов</t>
  </si>
  <si>
    <t>Сооружение коффердама для опоры  9</t>
  </si>
  <si>
    <t>2.2.6.3.10</t>
  </si>
  <si>
    <t>Сборка коффердама опоры 9</t>
  </si>
  <si>
    <t>2.2.6.3.11</t>
  </si>
  <si>
    <t>Разборка коффердама опоры 9</t>
  </si>
  <si>
    <t>Сооружение коффердама для опор  8 и 10</t>
  </si>
  <si>
    <t>2.2.6.3.12</t>
  </si>
  <si>
    <t>Сборка коффердама опор 8. 10</t>
  </si>
  <si>
    <t>2.2.6.3.13</t>
  </si>
  <si>
    <t>Разборка коффердама опор 8. 10</t>
  </si>
  <si>
    <t>Транспортировка коффердамов для опор №8, 9, 10 (3шт)</t>
  </si>
  <si>
    <t>2.2.6.3.14</t>
  </si>
  <si>
    <t>Транспортировка коффердамов для опор №8, 9, 10</t>
  </si>
  <si>
    <t>2.2.6.3.15</t>
  </si>
  <si>
    <t>Разборка металлоконструкций</t>
  </si>
  <si>
    <t>2.2.6.3.16</t>
  </si>
  <si>
    <t xml:space="preserve">Балластировка коффердама речной водой </t>
  </si>
  <si>
    <t>2.2.6.3.17</t>
  </si>
  <si>
    <t xml:space="preserve">Обсыпка основания коффердамов  грунтом </t>
  </si>
  <si>
    <t>Устройство буронабивных свай на опоре №9</t>
  </si>
  <si>
    <t>2.2.6.3.18</t>
  </si>
  <si>
    <t>СВСиУ. Устройство буронабивных свай на опоре №9</t>
  </si>
  <si>
    <t>Устройство буронабивных свай на опоре №8 и №10</t>
  </si>
  <si>
    <t>2.2.6.3.19</t>
  </si>
  <si>
    <t>СВСиУ. Устройство буронабивных свай на опорах №8.10</t>
  </si>
  <si>
    <t>Устройство   ростверка на опоре №9</t>
  </si>
  <si>
    <t>2.2.6.3.20</t>
  </si>
  <si>
    <t>М/к кондуктора для монтажа арматурного каркаса</t>
  </si>
  <si>
    <t>2.2.6.3.21</t>
  </si>
  <si>
    <t xml:space="preserve">Монтаж металлоконструкций 
технологических укрытий </t>
  </si>
  <si>
    <t>2.2.6.3.22</t>
  </si>
  <si>
    <t xml:space="preserve">Демонтаж металлоконструкций 
технологических укрытий </t>
  </si>
  <si>
    <t>Устройство   ростверка на опоре №8, 10</t>
  </si>
  <si>
    <t>2.2.6.3.23</t>
  </si>
  <si>
    <t>2.2.6.3.24</t>
  </si>
  <si>
    <t>2.2.6.3.25</t>
  </si>
  <si>
    <t>Сооружение сборно-монолитного  основания пилона опоры №9</t>
  </si>
  <si>
    <t>2.2.6.3.26</t>
  </si>
  <si>
    <t>Сборка подмостей</t>
  </si>
  <si>
    <t>2.2.6.3.27</t>
  </si>
  <si>
    <t>Разборка подмостей</t>
  </si>
  <si>
    <t>Сооружение сборно-монолитного  основания пилона опоры №8, 10</t>
  </si>
  <si>
    <t>2.2.6.3.28</t>
  </si>
  <si>
    <t>2.2.6.3.29</t>
  </si>
  <si>
    <t>Установка башенных кранов на опоре №9</t>
  </si>
  <si>
    <t>2.2.6.3.30</t>
  </si>
  <si>
    <t>Сборка металлоконструкций  поддерживающих 
башенный кран</t>
  </si>
  <si>
    <t>2.2.6.3.31</t>
  </si>
  <si>
    <t>Разборка поддерживающих металлоконструкций</t>
  </si>
  <si>
    <t>2.2.6.3.32</t>
  </si>
  <si>
    <t>Монтаж пристежек и временных распорок</t>
  </si>
  <si>
    <t>2.2.6.3.33</t>
  </si>
  <si>
    <t>Демонтаж пристежек и временных распорок</t>
  </si>
  <si>
    <t>Установка башенных кранов на опоре №8, 10</t>
  </si>
  <si>
    <t>2.2.6.3.34</t>
  </si>
  <si>
    <t>2.2.6.3.35</t>
  </si>
  <si>
    <t>2.2.6.3.36</t>
  </si>
  <si>
    <t>2.2.6.3.37</t>
  </si>
  <si>
    <t>Установка подъемников на опоры №8, 9, 10</t>
  </si>
  <si>
    <t>2.2.6.3.38</t>
  </si>
  <si>
    <t>Монтаж/демонтаж металлоконструкций  крепления лифтового мачтового подъемника</t>
  </si>
  <si>
    <t>2.2.6.3.45</t>
  </si>
  <si>
    <t>Разборка м/к крепления лифтового мачтового 
подъемника</t>
  </si>
  <si>
    <t>Сооружение пилона опоры №9 выше балки жёсткости</t>
  </si>
  <si>
    <t>2.2.6.3.39</t>
  </si>
  <si>
    <t>Монтаж подмостей для натяжения пучков высокопрочной арматуры пилона</t>
  </si>
  <si>
    <t>2.2.6.3.40</t>
  </si>
  <si>
    <t xml:space="preserve">Демонтаж подмостей </t>
  </si>
  <si>
    <t>Сооружение пилона опоры №8, №10 выше балки жёсткости</t>
  </si>
  <si>
    <t>2.2.6.3.41</t>
  </si>
  <si>
    <t>Монтаж  подмостей для натяжения пучков высокопрочной арматуры пилона</t>
  </si>
  <si>
    <t>2.2.6.3.42</t>
  </si>
  <si>
    <t xml:space="preserve">Обстройка плавсистем </t>
  </si>
  <si>
    <t>2.2.6.3.43</t>
  </si>
  <si>
    <t xml:space="preserve">Монтаж/демонтаж обстройки плавсистем </t>
  </si>
  <si>
    <t>2.2.6.3.51</t>
  </si>
  <si>
    <t xml:space="preserve">Демонтаж обстройки плавсистем </t>
  </si>
  <si>
    <t>Усиление баржи г/п 3000 тонн</t>
  </si>
  <si>
    <t>2.2.6.3.44</t>
  </si>
  <si>
    <t>Монтаж металлоконструкций для усиления баржи</t>
  </si>
  <si>
    <t>Демонтаж металлоконструкций усиления баржи</t>
  </si>
  <si>
    <t>2.2.6.3.46</t>
  </si>
  <si>
    <t>Устройство основания под подкрановый мостик из плит и песчанного основания</t>
  </si>
  <si>
    <t>2.2.6.3.47</t>
  </si>
  <si>
    <t>Разборка плит и песчаного основания</t>
  </si>
  <si>
    <t>2.2.6.3.48</t>
  </si>
  <si>
    <t xml:space="preserve">Сборка подмостей </t>
  </si>
  <si>
    <t>2.2.6.3.49</t>
  </si>
  <si>
    <t xml:space="preserve">Разборка подмостей </t>
  </si>
  <si>
    <t>Подмости для сборки стальных блоков пилона и 
натяжения вант на опоре №9</t>
  </si>
  <si>
    <t>2.2.6.3.50</t>
  </si>
  <si>
    <t xml:space="preserve">Сборка  подмостей </t>
  </si>
  <si>
    <t>Подмости для натяжения вант на опоре №8, 10</t>
  </si>
  <si>
    <t>2.2.6.3.52</t>
  </si>
  <si>
    <t>2.2.6.3.53</t>
  </si>
  <si>
    <t>Засыпка коффердамов на зимний период, с 
последующим вымыванием грунта</t>
  </si>
  <si>
    <t>2.2.6.3.54</t>
  </si>
  <si>
    <t>Засыпка коффердамов</t>
  </si>
  <si>
    <t>2.2.6.3.55</t>
  </si>
  <si>
    <t>Разработка грунта из коффердамов</t>
  </si>
  <si>
    <t>2.2.6.4</t>
  </si>
  <si>
    <t xml:space="preserve">Мост через р.Лена. Автозимнки, временный причал, дноуглубление 
</t>
  </si>
  <si>
    <t>Устройство ледовой переправы -</t>
  </si>
  <si>
    <t>1-й год строительства</t>
  </si>
  <si>
    <t>2.2.6.4.1</t>
  </si>
  <si>
    <t>Устройство ледовой переправы</t>
  </si>
  <si>
    <t>2-й год строительства</t>
  </si>
  <si>
    <t>2.2.6.4.2</t>
  </si>
  <si>
    <t>3-й год строительства</t>
  </si>
  <si>
    <t>2.2.6.4.3</t>
  </si>
  <si>
    <t>4-й год строительства</t>
  </si>
  <si>
    <t>2.2.6.4.4</t>
  </si>
  <si>
    <t>Устройство временного причала</t>
  </si>
  <si>
    <t>2.2.6.4.5</t>
  </si>
  <si>
    <t xml:space="preserve">Устройство временного причала </t>
  </si>
  <si>
    <t>2.2.6.4.6</t>
  </si>
  <si>
    <t xml:space="preserve">Разборка временного причала </t>
  </si>
  <si>
    <t xml:space="preserve">Устройство дноуглубления </t>
  </si>
  <si>
    <t>2.2.6.4.7</t>
  </si>
  <si>
    <t>Разработка грунта в 1-м году</t>
  </si>
  <si>
    <t>2.2.6.4.8</t>
  </si>
  <si>
    <t>Разработка грунта во 2-м году</t>
  </si>
  <si>
    <t>2.2.6.5</t>
  </si>
  <si>
    <t xml:space="preserve">Мост через р.Лена. 6 опора . СВСиУ. </t>
  </si>
  <si>
    <t>Технологические площадки для сооружения опор</t>
  </si>
  <si>
    <t>2.2.6.5.1</t>
  </si>
  <si>
    <t>Планировка и отсыпка тела площадок</t>
  </si>
  <si>
    <t>2.2.6.5.2</t>
  </si>
  <si>
    <t>Разборка тела площадок</t>
  </si>
  <si>
    <t>2.2.6.5.3</t>
  </si>
  <si>
    <t>2.2.6.5.4</t>
  </si>
  <si>
    <t>Устройство покрытия из плит под буровую установку</t>
  </si>
  <si>
    <t>2.2.6.5.5</t>
  </si>
  <si>
    <t xml:space="preserve">Разборка покрытия из плит под буровую установку </t>
  </si>
  <si>
    <t>Шпунтовое ограждение опоры №6</t>
  </si>
  <si>
    <t>2.2.6.5.6</t>
  </si>
  <si>
    <t>2.2.6.5.7</t>
  </si>
  <si>
    <t>2.2.6.5.8</t>
  </si>
  <si>
    <t>2.2.6.5.9</t>
  </si>
  <si>
    <t>2.2.6.5.10</t>
  </si>
  <si>
    <t xml:space="preserve">Обратная засыпка котлована грунтом </t>
  </si>
  <si>
    <t>Стенд для испытания свай</t>
  </si>
  <si>
    <t>2.2.6.5.11</t>
  </si>
  <si>
    <t>2.2.6.5.12</t>
  </si>
  <si>
    <t xml:space="preserve">Технологическое укрытие для сооружения ростверков опор </t>
  </si>
  <si>
    <t>2.2.6.5.13</t>
  </si>
  <si>
    <t>Монтаж технологического укрытия ростверка</t>
  </si>
  <si>
    <t>2.2.6.5.14</t>
  </si>
  <si>
    <t>Демонтаж технологического укрытия ростверка</t>
  </si>
  <si>
    <t>Подмости для сооружения опоры №6</t>
  </si>
  <si>
    <t>2.2.6.5.15</t>
  </si>
  <si>
    <t>Устройство подмостей</t>
  </si>
  <si>
    <t>2.2.6.5.16</t>
  </si>
  <si>
    <t>Технологическое укрытие для сооружения ригеля опоры</t>
  </si>
  <si>
    <t>2.2.6.5.17</t>
  </si>
  <si>
    <t>Монтаж технологического укрытия ригеля</t>
  </si>
  <si>
    <t>2.2.6.5.18</t>
  </si>
  <si>
    <t>Демонтаж технологического укрытия ригеля</t>
  </si>
  <si>
    <t>2.2.7</t>
  </si>
  <si>
    <t>Мост через р.Лена.Русловая часть. (вне городского округа).</t>
  </si>
  <si>
    <t>2.2.7.1</t>
  </si>
  <si>
    <t>Мост через р.Лена.Русловая часть.Основные конструкции.
Вне городского округа.</t>
  </si>
  <si>
    <t xml:space="preserve">Опора № 11                                      </t>
  </si>
  <si>
    <t>2.2.7.1.1</t>
  </si>
  <si>
    <t>2.2.7.1.1.1</t>
  </si>
  <si>
    <t>2.2.7.1.2</t>
  </si>
  <si>
    <t>2.2.7.1.3</t>
  </si>
  <si>
    <t>2.2.7.1.4</t>
  </si>
  <si>
    <t>2.2.7.1.5</t>
  </si>
  <si>
    <t>2.2.7.1.6</t>
  </si>
  <si>
    <t>2.2.7.1.7</t>
  </si>
  <si>
    <t>2.2.7.1.8</t>
  </si>
  <si>
    <t xml:space="preserve">Опора № 12                                      </t>
  </si>
  <si>
    <t>2.2.7.1.9</t>
  </si>
  <si>
    <t xml:space="preserve">Устройсто БНС Ø 1500мм L=26.1 м </t>
  </si>
  <si>
    <t>2.2.7.1.10.1</t>
  </si>
  <si>
    <t>2.2.7.1.10</t>
  </si>
  <si>
    <t>2.2.7.1.11</t>
  </si>
  <si>
    <t>2.2.7.1.12</t>
  </si>
  <si>
    <t>2.2.7.1.13</t>
  </si>
  <si>
    <t>2.2.7.1.14</t>
  </si>
  <si>
    <t>Мостовое полотно опоры 12</t>
  </si>
  <si>
    <t>2.2.7.1.15</t>
  </si>
  <si>
    <t>2.2.7.1.16</t>
  </si>
  <si>
    <t>2.2.7.1.17</t>
  </si>
  <si>
    <t>2.2.7.1.18</t>
  </si>
  <si>
    <t>2.2.7.1.19</t>
  </si>
  <si>
    <t>2.2.7.1.20</t>
  </si>
  <si>
    <t>2.2.7.1.21</t>
  </si>
  <si>
    <t>2.2.7.1.22</t>
  </si>
  <si>
    <t xml:space="preserve">Монтаж  ПС в осях опор 11-12  </t>
  </si>
  <si>
    <t>2.2.7.1.23</t>
  </si>
  <si>
    <t>Укрупнительная сборка ортотропных плит</t>
  </si>
  <si>
    <t>2.2.7.1.24</t>
  </si>
  <si>
    <t>2.2.7.1.25</t>
  </si>
  <si>
    <t>Опускание ПС</t>
  </si>
  <si>
    <t>2.2.7.1.26</t>
  </si>
  <si>
    <t>2.2.7.1.27</t>
  </si>
  <si>
    <t>Опорные части</t>
  </si>
  <si>
    <t>2.2.7.1.28</t>
  </si>
  <si>
    <t>Окраска</t>
  </si>
  <si>
    <t>2.2.7.1.29</t>
  </si>
  <si>
    <t xml:space="preserve">Окраска м/к </t>
  </si>
  <si>
    <t>Мостовое полотно 11-12</t>
  </si>
  <si>
    <t>2.2.7.1.30</t>
  </si>
  <si>
    <t>Установка деформационных швов</t>
  </si>
  <si>
    <t>2.2.7.1.31</t>
  </si>
  <si>
    <t>2.2.7.1.32</t>
  </si>
  <si>
    <t>2.2.7.1.33</t>
  </si>
  <si>
    <t>2.2.7.1.34</t>
  </si>
  <si>
    <t>2.2.7.1.35</t>
  </si>
  <si>
    <t>2.2.7.1.36</t>
  </si>
  <si>
    <t>2.2.7.1.37</t>
  </si>
  <si>
    <t>2.2.7.1.38</t>
  </si>
  <si>
    <t>2.2.7.1.39</t>
  </si>
  <si>
    <t>2.2.7.1.40</t>
  </si>
  <si>
    <t>2.2.7.1.41</t>
  </si>
  <si>
    <t>2.2.7.2</t>
  </si>
  <si>
    <t>Мост через р.Лена. Русловая часть. СВСиУ. 
Вне городского округа.</t>
  </si>
  <si>
    <t>Шпунтовое ограждение опоры №11</t>
  </si>
  <si>
    <t>2.2.7.2.1</t>
  </si>
  <si>
    <t>Устройство шпунтового ограждения</t>
  </si>
  <si>
    <t>2.2.7.2.2</t>
  </si>
  <si>
    <t>2.2.7.2.3</t>
  </si>
  <si>
    <t>2.2.7.2.4</t>
  </si>
  <si>
    <t>2.2.7.2.5</t>
  </si>
  <si>
    <t>Технологическое укрытие для сооружения ростверков опор №№ 11,12</t>
  </si>
  <si>
    <t>2.2.7.2.6</t>
  </si>
  <si>
    <t xml:space="preserve">Монтаж технологического укрытия </t>
  </si>
  <si>
    <t>2.2.7.2.7</t>
  </si>
  <si>
    <t xml:space="preserve">Демонтаж технологического укрытия </t>
  </si>
  <si>
    <t>Подмости для сооружения опоры №11</t>
  </si>
  <si>
    <t>2.2.7.2.8</t>
  </si>
  <si>
    <t xml:space="preserve">Устройство подмостей </t>
  </si>
  <si>
    <t>2.2.7.2.9</t>
  </si>
  <si>
    <t>Стапель для укрупнительной сборки блоков пролетного строения между опорами 11-12</t>
  </si>
  <si>
    <t>2.2.7.2.10</t>
  </si>
  <si>
    <t>Монтаж стапеля</t>
  </si>
  <si>
    <t>2.2.7.2.11</t>
  </si>
  <si>
    <t>Демонтаж стапеля</t>
  </si>
  <si>
    <t>Временные опоры  между опорами 11-12</t>
  </si>
  <si>
    <t>2.2.7.2.12</t>
  </si>
  <si>
    <t>2.2.7.2.13</t>
  </si>
  <si>
    <t>2.2.7.2.14</t>
  </si>
  <si>
    <t>2.2.7.2.15</t>
  </si>
  <si>
    <t>Ддемонтаж траверсы</t>
  </si>
  <si>
    <t>Обстройка опор для опускания пролетных строений.
Опоры № 11,12</t>
  </si>
  <si>
    <t>2.2.7.2.16</t>
  </si>
  <si>
    <t>Монтаж обстройки опор для опускания ПС 11-12</t>
  </si>
  <si>
    <t>2.2.7.2.17</t>
  </si>
  <si>
    <t>Демонтаж обстройки опор для опускания ПС 11-12</t>
  </si>
  <si>
    <t>Технологические площадки для монтажа пролетных строений 11-12</t>
  </si>
  <si>
    <t>2.2.7.2.18</t>
  </si>
  <si>
    <t xml:space="preserve">Отсыпка подстилающих и выравнивающих слоев песком </t>
  </si>
  <si>
    <t>2.2.7.2.19</t>
  </si>
  <si>
    <t>2.2.7.2.20</t>
  </si>
  <si>
    <t>2.2.7.2.21</t>
  </si>
  <si>
    <t>2.2.7.2.22</t>
  </si>
  <si>
    <t>Устройство покрытия из плит</t>
  </si>
  <si>
    <t>2.2.7.2.23</t>
  </si>
  <si>
    <t>Разборка покрытия из плит</t>
  </si>
  <si>
    <t>2.2.7.3</t>
  </si>
  <si>
    <t>Мост через р.Лена. 12 опора . СВСиУ. Вне городского округа.</t>
  </si>
  <si>
    <t>2.2.7.3.1</t>
  </si>
  <si>
    <t xml:space="preserve">Устройство площадки </t>
  </si>
  <si>
    <t>2.2.7.3.2</t>
  </si>
  <si>
    <t>Разборка площадки</t>
  </si>
  <si>
    <t>Шпунтовое ограждение опоры №12</t>
  </si>
  <si>
    <t>2.2.7.3.3</t>
  </si>
  <si>
    <t>2.2.7.3.4</t>
  </si>
  <si>
    <t>2.2.7.3.5</t>
  </si>
  <si>
    <t>2.2.7.3.6</t>
  </si>
  <si>
    <t>2.2.7.3.7</t>
  </si>
  <si>
    <t>2.2.7.3.8</t>
  </si>
  <si>
    <t>Монтаж стенда для испытания свай</t>
  </si>
  <si>
    <t>2.2.7.3.9</t>
  </si>
  <si>
    <t>Подмости для сооружения опоры №12</t>
  </si>
  <si>
    <t>2.2.7.3.10</t>
  </si>
  <si>
    <t>2.2.7.3.11</t>
  </si>
  <si>
    <t>2.2.7.3.12</t>
  </si>
  <si>
    <t>Монтаж ферм укрытия</t>
  </si>
  <si>
    <t>2.2.7.3.13</t>
  </si>
  <si>
    <t>Демонтаж ферм укрытия</t>
  </si>
  <si>
    <t>2.2.8</t>
  </si>
  <si>
    <t>Мост через р.Лена.Левобережный подход.</t>
  </si>
  <si>
    <t>2.2.8.1</t>
  </si>
  <si>
    <t>Мост через р.Лена.Левобережный подход.
Основные конструкции.</t>
  </si>
  <si>
    <t xml:space="preserve">Опора № 4                                      </t>
  </si>
  <si>
    <t>2.2.8.1.1</t>
  </si>
  <si>
    <t xml:space="preserve">Устройсто БНС Ø 1500мм L=25.1 м </t>
  </si>
  <si>
    <t>2.2.8.1.1.1</t>
  </si>
  <si>
    <t>2.2.8.1.2</t>
  </si>
  <si>
    <t>2.2.8.1.3</t>
  </si>
  <si>
    <t>Устройство щебеночной подготовки с проливкой цементным раствором</t>
  </si>
  <si>
    <t>2.2.8.1.4</t>
  </si>
  <si>
    <t>2.2.8.1.5</t>
  </si>
  <si>
    <t>Устройство стойки</t>
  </si>
  <si>
    <t>2.2.8.1.6</t>
  </si>
  <si>
    <t>Устройство оголовка</t>
  </si>
  <si>
    <t>2.2.8.1.7</t>
  </si>
  <si>
    <t>Устройство шкафной стенки с открылками</t>
  </si>
  <si>
    <t>2.2.8.1.8</t>
  </si>
  <si>
    <t>2.2.8.1.9</t>
  </si>
  <si>
    <t>Гидроизоляция обмазочная опоры</t>
  </si>
  <si>
    <t xml:space="preserve">Опора № 5                                      </t>
  </si>
  <si>
    <t>2.2.8.1.10</t>
  </si>
  <si>
    <t>2.2.8.1.10.1</t>
  </si>
  <si>
    <t>2.2.8.1.11</t>
  </si>
  <si>
    <t>2.2.8.1.12</t>
  </si>
  <si>
    <t>Устройство бетонной подготовки</t>
  </si>
  <si>
    <t>2.2.8.1.13</t>
  </si>
  <si>
    <t>2.2.8.1.14</t>
  </si>
  <si>
    <t>2.2.8.1.15</t>
  </si>
  <si>
    <t>2.2.8.1.16</t>
  </si>
  <si>
    <t>2.2.8.1.17</t>
  </si>
  <si>
    <t xml:space="preserve">МК  СТЖБ ПС в осях опор 4-6 </t>
  </si>
  <si>
    <t>2.2.8.1.18</t>
  </si>
  <si>
    <t>2.2.8.1.19</t>
  </si>
  <si>
    <t>2.2.8.1.20</t>
  </si>
  <si>
    <t>2.2.8.1.21</t>
  </si>
  <si>
    <t>2.2.8.1.22</t>
  </si>
  <si>
    <t xml:space="preserve">Окраска металлоконструкций </t>
  </si>
  <si>
    <t xml:space="preserve">Плита проезжей части </t>
  </si>
  <si>
    <t>2.2.8.1.23</t>
  </si>
  <si>
    <t>Устройство плиты проезжей части</t>
  </si>
  <si>
    <t>Мостовое полотно 4-6</t>
  </si>
  <si>
    <t>2.2.8.1.24</t>
  </si>
  <si>
    <t>2.2.8.1.25</t>
  </si>
  <si>
    <t xml:space="preserve">Устройство нижнего слой покрытия проезжей части литым асфальтобетоном толщиной 40мм </t>
  </si>
  <si>
    <t>2.2.8.1.26</t>
  </si>
  <si>
    <t>Верхний слой покрытия проезжей части из асфальтобетона ЩМА толщиной 50мм</t>
  </si>
  <si>
    <t>2.2.8.1.27</t>
  </si>
  <si>
    <t>2.2.8.1.28</t>
  </si>
  <si>
    <t>Устройство дренажного канала</t>
  </si>
  <si>
    <t>2.2.8.1.29</t>
  </si>
  <si>
    <t>2.2.8.1.30</t>
  </si>
  <si>
    <t xml:space="preserve">Монтаж водоотводных устройств на ПС </t>
  </si>
  <si>
    <t>2.2.8.1.31</t>
  </si>
  <si>
    <t>Монтаж водоотводных лотков</t>
  </si>
  <si>
    <t>2.2.8.1.32</t>
  </si>
  <si>
    <t>2.2.8.1.33</t>
  </si>
  <si>
    <t>Устройство конуса на опоре №4</t>
  </si>
  <si>
    <t>2.2.8.1.34</t>
  </si>
  <si>
    <t>Отсыпка конуса грунтом</t>
  </si>
  <si>
    <t>2.2.8.1.35</t>
  </si>
  <si>
    <t>Устройство бетонного укрепления конуса</t>
  </si>
  <si>
    <t>2.2.8.1.36</t>
  </si>
  <si>
    <t xml:space="preserve">Устройство монолитного упора в основании откосов конуса </t>
  </si>
  <si>
    <t>2.2.8.1.37</t>
  </si>
  <si>
    <t>Укрепление дна от размыва из несортированного камня</t>
  </si>
  <si>
    <t>Сопряжение с насыпью у опоры №4</t>
  </si>
  <si>
    <t>2.2.8.1.38</t>
  </si>
  <si>
    <t>Устройство щебеночной подготовки под лежень и переходную плиту</t>
  </si>
  <si>
    <t>Сопряжение</t>
  </si>
  <si>
    <t>2.2.8.1.39</t>
  </si>
  <si>
    <t>Устройство переходной плиты и лежня</t>
  </si>
  <si>
    <t>2.2.8.1.40</t>
  </si>
  <si>
    <t>Устройство гидроизоляции</t>
  </si>
  <si>
    <t>2.2.8.1.41</t>
  </si>
  <si>
    <t>Устройство слоя основания из щебня hср.=90мм</t>
  </si>
  <si>
    <t>2.2.8.1.42</t>
  </si>
  <si>
    <t xml:space="preserve">Устройство нижнего слой покрытия  асфальтобетоном толщиной  120мм </t>
  </si>
  <si>
    <t>2.2.8.1.43</t>
  </si>
  <si>
    <t xml:space="preserve">Устройство слоя покрытия  асфальтобетоном толщиной 90мм </t>
  </si>
  <si>
    <t>2.2.8.1.44</t>
  </si>
  <si>
    <t>Устройство верхнего слой покрытия из ЩМА 4см</t>
  </si>
  <si>
    <t>2.2.8.1.45</t>
  </si>
  <si>
    <t>Устройство лестничных сходов H=11,8м шириной - 0,75м</t>
  </si>
  <si>
    <t>2.2.8.1.46</t>
  </si>
  <si>
    <t>Устройство лестничного схода у опоры 4</t>
  </si>
  <si>
    <t>2.2.8.2</t>
  </si>
  <si>
    <t>Мост через р.Лена. Левобережный подход. СВСиУ.</t>
  </si>
  <si>
    <t>2.2.8.2.1</t>
  </si>
  <si>
    <t>Планировка и отсыпка тела площадок песком</t>
  </si>
  <si>
    <t>2.2.8.2.2</t>
  </si>
  <si>
    <t>2.2.8.2.3</t>
  </si>
  <si>
    <t>2.2.8.2.4</t>
  </si>
  <si>
    <t>Устройство подсыпки из песка по технологическому проезду</t>
  </si>
  <si>
    <t>2.2.8.2.5</t>
  </si>
  <si>
    <t>Разборка основания из щебня и подсыпки из песка</t>
  </si>
  <si>
    <t>2.2.8.2.6</t>
  </si>
  <si>
    <t>2.2.8.2.7</t>
  </si>
  <si>
    <t>Шпунтовое ограждение опоры №5</t>
  </si>
  <si>
    <t>2.2.8.2.8</t>
  </si>
  <si>
    <t>2.2.8.2.9</t>
  </si>
  <si>
    <t>2.2.8.2.10</t>
  </si>
  <si>
    <t>2.2.8.2.11</t>
  </si>
  <si>
    <t>2.2.8.2.12</t>
  </si>
  <si>
    <t>Стенд для испытания свай  (оп.№5,6-2 испытания)</t>
  </si>
  <si>
    <t>2.2.8.2.13</t>
  </si>
  <si>
    <t>2.2.8.2.14</t>
  </si>
  <si>
    <t>Технологическое укрытие для сооружения ростверков опор №№ 4,5</t>
  </si>
  <si>
    <t>2.2.8.2.15</t>
  </si>
  <si>
    <t>Монтаж ферм технологического укрытия для опор №4,5</t>
  </si>
  <si>
    <t>2.2.8.2.16</t>
  </si>
  <si>
    <t xml:space="preserve">Демонтаж ферм технологического укрытия </t>
  </si>
  <si>
    <t>Подмости для сооружения опоры №4</t>
  </si>
  <si>
    <t>2.2.8.2.17</t>
  </si>
  <si>
    <t>2.2.8.2.18</t>
  </si>
  <si>
    <t>Подмости для сооружения опоры №5</t>
  </si>
  <si>
    <t>2.2.8.2.19</t>
  </si>
  <si>
    <t>2.2.8.2.20</t>
  </si>
  <si>
    <t>Технологическое укрытие для сооружения ригелей опор</t>
  </si>
  <si>
    <t>2.2.8.2.21</t>
  </si>
  <si>
    <t>Монтаж технологического укрытия ригелей</t>
  </si>
  <si>
    <t>2.2.8.2.22</t>
  </si>
  <si>
    <t>Демонтаж технологического укрытия ригелей</t>
  </si>
  <si>
    <t>Технологические площадки для монтажа пролетных строений</t>
  </si>
  <si>
    <t>2.2.8.2.23</t>
  </si>
  <si>
    <t>2.2.8.2.24</t>
  </si>
  <si>
    <t>2.2.8.2.25</t>
  </si>
  <si>
    <t>2.2.8.2.26</t>
  </si>
  <si>
    <t>2.2.8.2.27</t>
  </si>
  <si>
    <t>2.2.8.2.28</t>
  </si>
  <si>
    <t xml:space="preserve">Стапели для укрупнительной сборки блоков пролетного строения </t>
  </si>
  <si>
    <t>2.2.8.2.29</t>
  </si>
  <si>
    <t>Монтаж стапеля для укрупнительной сборки</t>
  </si>
  <si>
    <t>2.2.8.2.30</t>
  </si>
  <si>
    <t xml:space="preserve">Демонтаж стапеля для укрупнительной сборки </t>
  </si>
  <si>
    <t>Временные опоры  для монтажа металлоконструкций пролетного строения</t>
  </si>
  <si>
    <t>2.2.8.2.31</t>
  </si>
  <si>
    <t>2.2.8.2.32</t>
  </si>
  <si>
    <t>Сооружение пролетных строений.Обстройка опоры №5 рабочими подмостями.</t>
  </si>
  <si>
    <t>2.2.8.2.33</t>
  </si>
  <si>
    <t>2.2.8.2.34</t>
  </si>
  <si>
    <t>Обстройка опор для опускания пролетных строений.
Опоры №4,5,6</t>
  </si>
  <si>
    <t>2.2.8.2.35</t>
  </si>
  <si>
    <t>Монтаж СВСиУ для опускания</t>
  </si>
  <si>
    <t>2.2.8.2.36</t>
  </si>
  <si>
    <t>Демонтаж СВСиУ для опускания</t>
  </si>
  <si>
    <t>Навесные подмости для сооружения плиты проезжей части</t>
  </si>
  <si>
    <t>2.2.8.2.37</t>
  </si>
  <si>
    <t>Монтаж СВСиУ для сооружения плиты проезжей части</t>
  </si>
  <si>
    <t>2.2.8.2.38</t>
  </si>
  <si>
    <t>Демонтаж СВСиУ для сооружения плиты проезжей части</t>
  </si>
  <si>
    <t>Технологическое укрытие для сооружения  плиты проезжей части</t>
  </si>
  <si>
    <t>2.2.8.2.39</t>
  </si>
  <si>
    <t>Монтаж технологического укрытия</t>
  </si>
  <si>
    <t>2.2.8.2.40</t>
  </si>
  <si>
    <t>Демонтаж технологического укрытия</t>
  </si>
  <si>
    <t>2.2.9</t>
  </si>
  <si>
    <t>Мост через р.Лена. Правобережный подход.</t>
  </si>
  <si>
    <t>2.2.9.1</t>
  </si>
  <si>
    <t>Мост через р.Лена. Правобережный подход.
Основные конструкции.</t>
  </si>
  <si>
    <t>Опоры №13</t>
  </si>
  <si>
    <t>2.2.9.1.1</t>
  </si>
  <si>
    <t xml:space="preserve">Устройсто БНС Ø 1500мм L=27,1 м </t>
  </si>
  <si>
    <t>2.2.9.1.1.1</t>
  </si>
  <si>
    <t>2.2.9.1.2</t>
  </si>
  <si>
    <t>2.2.9.1.3</t>
  </si>
  <si>
    <t>Устройство бетонной подготовки под монолитный ростверк</t>
  </si>
  <si>
    <t>2.2.9.1.4</t>
  </si>
  <si>
    <t>Устройство монолитных ростверков</t>
  </si>
  <si>
    <t>2.2.9.1.5</t>
  </si>
  <si>
    <t>Устройство сборно-монолитных тел опор</t>
  </si>
  <si>
    <t>2.2.9.1.6</t>
  </si>
  <si>
    <t>Устройство монолитного ж/б ригеля</t>
  </si>
  <si>
    <t>2.2.9.1.7</t>
  </si>
  <si>
    <t>Устройство монолитного ж/б подферменника</t>
  </si>
  <si>
    <t>2.2.9.1.8</t>
  </si>
  <si>
    <t xml:space="preserve">Обмазочная гидроизоляция ж.б. поверхностей </t>
  </si>
  <si>
    <t>Опоры №14</t>
  </si>
  <si>
    <t>2.2.9.1.9</t>
  </si>
  <si>
    <t xml:space="preserve">Устройсто БНС Ø 1500мм L=29,1 м </t>
  </si>
  <si>
    <t>2.2.9.1.9.1</t>
  </si>
  <si>
    <t>2.2.9.1.10</t>
  </si>
  <si>
    <t>2.2.9.1.11</t>
  </si>
  <si>
    <t>2.2.9.1.12</t>
  </si>
  <si>
    <t>2.2.9.1.13</t>
  </si>
  <si>
    <t>2.2.9.1.14</t>
  </si>
  <si>
    <t>2.2.9.1.15</t>
  </si>
  <si>
    <t>2.2.9.1.16</t>
  </si>
  <si>
    <t>Опоры №15</t>
  </si>
  <si>
    <t>2.2.9.1.17</t>
  </si>
  <si>
    <t xml:space="preserve">Устройсто БНС Ø 1500мм L=23,6 м </t>
  </si>
  <si>
    <t>2.2.9.1.17.1</t>
  </si>
  <si>
    <t>2.2.9.1.18</t>
  </si>
  <si>
    <t>2.2.9.1.19</t>
  </si>
  <si>
    <t>2.2.9.1.20</t>
  </si>
  <si>
    <t>2.2.9.1.21</t>
  </si>
  <si>
    <t>2.2.9.1.22</t>
  </si>
  <si>
    <t>2.2.9.1.23</t>
  </si>
  <si>
    <t>2.2.9.1.24</t>
  </si>
  <si>
    <t>Опоры №16</t>
  </si>
  <si>
    <t>2.2.9.1.25</t>
  </si>
  <si>
    <t xml:space="preserve">Устройсто БНС Ø 1500мм L=26,1 м </t>
  </si>
  <si>
    <t>2.2.9.1.25.1</t>
  </si>
  <si>
    <t>2.2.9.1.26</t>
  </si>
  <si>
    <t>2.2.9.1.27</t>
  </si>
  <si>
    <t>2.2.9.1.28</t>
  </si>
  <si>
    <t>2.2.9.1.29</t>
  </si>
  <si>
    <t>2.2.9.1.30</t>
  </si>
  <si>
    <t>2.2.9.1.31</t>
  </si>
  <si>
    <t>2.2.9.1.32</t>
  </si>
  <si>
    <t>Опоры №17</t>
  </si>
  <si>
    <t>2.2.9.1.33</t>
  </si>
  <si>
    <t>2.2.9.1.33.1</t>
  </si>
  <si>
    <t>2.2.9.1.34</t>
  </si>
  <si>
    <t>2.2.9.1.35</t>
  </si>
  <si>
    <t>2.2.9.1.36</t>
  </si>
  <si>
    <t>2.2.9.1.37</t>
  </si>
  <si>
    <t>2.2.9.1.38</t>
  </si>
  <si>
    <t>2.2.9.1.39</t>
  </si>
  <si>
    <t>2.2.9.1.40</t>
  </si>
  <si>
    <t>Опоры №18</t>
  </si>
  <si>
    <t>2.2.9.1.41</t>
  </si>
  <si>
    <t xml:space="preserve">Устройсто БНС Ø 1500мм L=28,6 м </t>
  </si>
  <si>
    <t>2.2.9.1.41.1</t>
  </si>
  <si>
    <t>2.2.9.1.42</t>
  </si>
  <si>
    <t>2.2.9.1.43</t>
  </si>
  <si>
    <t>2.2.9.1.44</t>
  </si>
  <si>
    <t>2.2.9.1.45</t>
  </si>
  <si>
    <t>2.2.9.1.46</t>
  </si>
  <si>
    <t>2.2.9.1.47</t>
  </si>
  <si>
    <t>2.2.9.1.48</t>
  </si>
  <si>
    <t>Опоры №19</t>
  </si>
  <si>
    <t>2.2.9.1.49</t>
  </si>
  <si>
    <t xml:space="preserve">Устройсто БНС Ø 1500мм L=31,6 м </t>
  </si>
  <si>
    <t>2.2.9.1.49.1</t>
  </si>
  <si>
    <t>2.2.9.1.50</t>
  </si>
  <si>
    <t>2.2.9.1.51</t>
  </si>
  <si>
    <t>2.2.9.1.52</t>
  </si>
  <si>
    <t>2.2.9.1.53</t>
  </si>
  <si>
    <t>2.2.9.1.54</t>
  </si>
  <si>
    <t>2.2.9.1.55</t>
  </si>
  <si>
    <t>2.2.9.1.56</t>
  </si>
  <si>
    <t>Опоры №20</t>
  </si>
  <si>
    <t>2.2.9.1.57</t>
  </si>
  <si>
    <t xml:space="preserve">Устройсто БНС Ø 1500мм L=34,6 м </t>
  </si>
  <si>
    <t>2.2.9.1.57.1</t>
  </si>
  <si>
    <t>2.2.9.1.58</t>
  </si>
  <si>
    <t>2.2.9.1.59</t>
  </si>
  <si>
    <t>2.2.9.1.60</t>
  </si>
  <si>
    <t>2.2.9.1.61</t>
  </si>
  <si>
    <t>2.2.9.1.62</t>
  </si>
  <si>
    <t>2.2.9.1.63</t>
  </si>
  <si>
    <t>2.2.9.1.64</t>
  </si>
  <si>
    <t>Опоры №21</t>
  </si>
  <si>
    <t>2.2.9.1.65</t>
  </si>
  <si>
    <t xml:space="preserve">Устройсто БНС Ø 1500мм L=24,6 м </t>
  </si>
  <si>
    <t>2.2.9.1.65.1</t>
  </si>
  <si>
    <t>2.2.9.1.66</t>
  </si>
  <si>
    <t>2.2.9.1.67</t>
  </si>
  <si>
    <t>2.2.9.1.68</t>
  </si>
  <si>
    <t>2.2.9.1.69</t>
  </si>
  <si>
    <t>2.2.9.1.70</t>
  </si>
  <si>
    <t>2.2.9.1.71</t>
  </si>
  <si>
    <t>2.2.9.1.72</t>
  </si>
  <si>
    <t>Опоры №22</t>
  </si>
  <si>
    <t>2.2.9.1.73</t>
  </si>
  <si>
    <t xml:space="preserve">Устройсто БНС Ø 1500мм L=25,6 м </t>
  </si>
  <si>
    <t>2.2.9.1.73.1</t>
  </si>
  <si>
    <t>2.2.9.1.74</t>
  </si>
  <si>
    <t>2.2.9.1.75</t>
  </si>
  <si>
    <t>2.2.9.1.76</t>
  </si>
  <si>
    <t>2.2.9.1.77</t>
  </si>
  <si>
    <t>2.2.9.1.78</t>
  </si>
  <si>
    <t>2.2.9.1.79</t>
  </si>
  <si>
    <t>2.2.9.1.80</t>
  </si>
  <si>
    <t>Опоры №23</t>
  </si>
  <si>
    <t>2.2.9.1.81</t>
  </si>
  <si>
    <t>2.2.9.1.81.1</t>
  </si>
  <si>
    <t>2.2.9.1.82</t>
  </si>
  <si>
    <t>2.2.9.1.83</t>
  </si>
  <si>
    <t>2.2.9.1.84</t>
  </si>
  <si>
    <t>2.2.9.1.85</t>
  </si>
  <si>
    <t>2.2.9.1.86</t>
  </si>
  <si>
    <t>2.2.9.1.87</t>
  </si>
  <si>
    <t>2.2.9.1.88</t>
  </si>
  <si>
    <t>Опоры №24</t>
  </si>
  <si>
    <t>2.2.9.1.89</t>
  </si>
  <si>
    <t>2.2.9.1.89.1</t>
  </si>
  <si>
    <t>2.2.9.1.90</t>
  </si>
  <si>
    <t>2.2.9.1.91</t>
  </si>
  <si>
    <t>2.2.9.1.92</t>
  </si>
  <si>
    <t>2.2.9.1.93</t>
  </si>
  <si>
    <t>2.2.9.1.94</t>
  </si>
  <si>
    <t>2.2.9.1.95</t>
  </si>
  <si>
    <t>2.2.9.1.96</t>
  </si>
  <si>
    <t>Опоры №25</t>
  </si>
  <si>
    <t>2.2.9.1.97</t>
  </si>
  <si>
    <t xml:space="preserve">Устройсто БНС Ø 1500мм L=27,6 м </t>
  </si>
  <si>
    <t>2.2.9.1.97.1</t>
  </si>
  <si>
    <t>2.2.9.1.98</t>
  </si>
  <si>
    <t>2.2.9.1.99</t>
  </si>
  <si>
    <t>2.2.9.1.100</t>
  </si>
  <si>
    <t>2.2.9.1.101</t>
  </si>
  <si>
    <t>2.2.9.1.102</t>
  </si>
  <si>
    <t>2.2.9.1.103</t>
  </si>
  <si>
    <t>2.2.9.1.104</t>
  </si>
  <si>
    <t>Опоры №26</t>
  </si>
  <si>
    <t>2.2.9.1.105</t>
  </si>
  <si>
    <t xml:space="preserve">Устройсто БНС Ø 1500мм L=29,6 м </t>
  </si>
  <si>
    <t>2.2.9.1.105.1</t>
  </si>
  <si>
    <t>2.2.9.1.106</t>
  </si>
  <si>
    <t>2.2.9.1.107</t>
  </si>
  <si>
    <t>2.2.9.1.108</t>
  </si>
  <si>
    <t>2.2.9.1.109</t>
  </si>
  <si>
    <t>2.2.9.1.110</t>
  </si>
  <si>
    <t>2.2.9.1.111</t>
  </si>
  <si>
    <t>2.2.9.1.112</t>
  </si>
  <si>
    <t>Опоры №27</t>
  </si>
  <si>
    <t>2.2.9.1.113</t>
  </si>
  <si>
    <t>2.2.9.1.113.1</t>
  </si>
  <si>
    <t>2.2.9.1.114</t>
  </si>
  <si>
    <t>2.2.9.1.115</t>
  </si>
  <si>
    <t>2.2.9.1.116</t>
  </si>
  <si>
    <t>2.2.9.1.117</t>
  </si>
  <si>
    <t>2.2.9.1.118</t>
  </si>
  <si>
    <t>2.2.9.1.119</t>
  </si>
  <si>
    <t>2.2.9.1.120</t>
  </si>
  <si>
    <t>Опоры №28</t>
  </si>
  <si>
    <t>2.2.9.1.121</t>
  </si>
  <si>
    <t xml:space="preserve">Устройсто БНС Ø 1500мм L=31,1 м </t>
  </si>
  <si>
    <t>2.2.9.1.121.1</t>
  </si>
  <si>
    <t>2.2.9.1.122</t>
  </si>
  <si>
    <t>2.2.9.1.123</t>
  </si>
  <si>
    <t>2.2.9.1.124</t>
  </si>
  <si>
    <t>2.2.9.1.125</t>
  </si>
  <si>
    <t>2.2.9.1.126</t>
  </si>
  <si>
    <t>2.2.9.1.127</t>
  </si>
  <si>
    <t>2.2.9.1.128</t>
  </si>
  <si>
    <t>Опора №29</t>
  </si>
  <si>
    <t>2.2.9.1.129</t>
  </si>
  <si>
    <t xml:space="preserve">Устройсто БНС Ø 1500мм L=39.6 м </t>
  </si>
  <si>
    <t>2.2.9.1.129.1</t>
  </si>
  <si>
    <t>2.2.9.1.130</t>
  </si>
  <si>
    <t>2.2.9.1.131</t>
  </si>
  <si>
    <t>2.2.9.1.132</t>
  </si>
  <si>
    <t>Устройство монолитного ростверка</t>
  </si>
  <si>
    <t>2.2.9.1.133</t>
  </si>
  <si>
    <t>Устройство монолитной опоры</t>
  </si>
  <si>
    <t>2.2.9.1.134</t>
  </si>
  <si>
    <t>2.2.9.1.135</t>
  </si>
  <si>
    <t>Устройство монолитной шкафной стенки и крыльев устоев</t>
  </si>
  <si>
    <t>2.2.9.1.136</t>
  </si>
  <si>
    <t>2.2.9.1.137</t>
  </si>
  <si>
    <t>Цельнометаллическое пролетное строение ПС1
 (в осях опор №12 - №15)</t>
  </si>
  <si>
    <t>2.2.9.1.138</t>
  </si>
  <si>
    <t>2.2.9.1.139</t>
  </si>
  <si>
    <t>2.2.9.1.140</t>
  </si>
  <si>
    <t>Установка ПС на опорные части</t>
  </si>
  <si>
    <t>2.2.9.1.141</t>
  </si>
  <si>
    <t>2.2.9.1.142</t>
  </si>
  <si>
    <t>Окраска поверхностей м/к ПС</t>
  </si>
  <si>
    <t>2.2.9.1.143</t>
  </si>
  <si>
    <t>Установка стальных опорных частей</t>
  </si>
  <si>
    <t>Цельнометаллическое пролетное строение ПС2
 (в осях опор №15 - №18)</t>
  </si>
  <si>
    <t>2.2.9.1.144</t>
  </si>
  <si>
    <t>2.2.9.1.145</t>
  </si>
  <si>
    <t>2.2.9.1.146</t>
  </si>
  <si>
    <t>2.2.9.1.147</t>
  </si>
  <si>
    <t>2.2.9.1.148</t>
  </si>
  <si>
    <t>2.2.9.1.149</t>
  </si>
  <si>
    <t>Цельнометаллическое пролетное строение ПС3
 (в осях опор №18 - №22)</t>
  </si>
  <si>
    <t>2.2.9.1.150</t>
  </si>
  <si>
    <t>2.2.9.1.151</t>
  </si>
  <si>
    <t>2.2.9.1.152</t>
  </si>
  <si>
    <t>2.2.9.1.153</t>
  </si>
  <si>
    <t>2.2.9.1.154</t>
  </si>
  <si>
    <t>2.2.9.1.155</t>
  </si>
  <si>
    <t>Цельнометаллическое пролетное строение ПС4
 (в осях опор №22- №26)</t>
  </si>
  <si>
    <t>2.2.9.1.156</t>
  </si>
  <si>
    <t>2.2.9.1.157</t>
  </si>
  <si>
    <t>2.2.9.1.158</t>
  </si>
  <si>
    <t>2.2.9.1.159</t>
  </si>
  <si>
    <t>2.2.9.1.160</t>
  </si>
  <si>
    <t>2.2.9.1.161</t>
  </si>
  <si>
    <t>Цельнометаллическое пролетное строение ПС5
 (в осях опор №26- №29)</t>
  </si>
  <si>
    <t>2.2.9.1.162</t>
  </si>
  <si>
    <t>2.2.9.1.163</t>
  </si>
  <si>
    <t>2.2.9.1.164</t>
  </si>
  <si>
    <t>2.2.9.1.165</t>
  </si>
  <si>
    <t>2.2.9.1.166</t>
  </si>
  <si>
    <t xml:space="preserve"> Мостовое полотно ПС в осях опор №№12-15</t>
  </si>
  <si>
    <t>2.2.9.1.167</t>
  </si>
  <si>
    <t>Установка цоколей барьерного огражджения</t>
  </si>
  <si>
    <t>2.2.9.1.168</t>
  </si>
  <si>
    <t xml:space="preserve">Монтаж барьерного ограждения </t>
  </si>
  <si>
    <t>2.2.9.1.169</t>
  </si>
  <si>
    <t>Устройство закрытого дренажного канала</t>
  </si>
  <si>
    <t>2.2.9.1.170</t>
  </si>
  <si>
    <t>2.2.9.1.171</t>
  </si>
  <si>
    <t>2.2.9.1.172</t>
  </si>
  <si>
    <t>2.2.9.1.173</t>
  </si>
  <si>
    <t>2.2.9.1.174</t>
  </si>
  <si>
    <t>2.2.9.1.175</t>
  </si>
  <si>
    <t>2.2.9.1.176</t>
  </si>
  <si>
    <t>Монтаж крепление опор освещения</t>
  </si>
  <si>
    <t xml:space="preserve"> Мостовое полотно ПС в осях опор №№15-18</t>
  </si>
  <si>
    <t>2.2.9.1.177</t>
  </si>
  <si>
    <t>Установка цоколей барьерного ограждения</t>
  </si>
  <si>
    <t>2.2.9.1.178</t>
  </si>
  <si>
    <t>2.2.9.1.179</t>
  </si>
  <si>
    <t>2.2.9.1.180</t>
  </si>
  <si>
    <t>2.2.9.1.181</t>
  </si>
  <si>
    <t>2.2.9.1.182</t>
  </si>
  <si>
    <t>2.2.9.1.183</t>
  </si>
  <si>
    <t>2.2.9.1.184</t>
  </si>
  <si>
    <t>2.2.9.1.185</t>
  </si>
  <si>
    <t>2.2.9.1.186</t>
  </si>
  <si>
    <t xml:space="preserve"> Мостовое полотно ПС в осях опор №№18-22</t>
  </si>
  <si>
    <t>2.2.9.1.187</t>
  </si>
  <si>
    <t>2.2.9.1.188</t>
  </si>
  <si>
    <t>2.2.9.1.189</t>
  </si>
  <si>
    <t>2.2.9.1.190</t>
  </si>
  <si>
    <t>2.2.9.1.191</t>
  </si>
  <si>
    <t>2.2.9.1.192</t>
  </si>
  <si>
    <t>2.2.9.1.193</t>
  </si>
  <si>
    <t>2.2.9.1.194</t>
  </si>
  <si>
    <t>2.2.9.1.195</t>
  </si>
  <si>
    <t>2.2.9.1.196</t>
  </si>
  <si>
    <t xml:space="preserve"> Мостовое полотно ПС в осях опор №№22-26</t>
  </si>
  <si>
    <t>2.2.9.1.197</t>
  </si>
  <si>
    <t>2.2.9.1.198</t>
  </si>
  <si>
    <t>2.2.9.1.199</t>
  </si>
  <si>
    <t>2.2.9.1.200</t>
  </si>
  <si>
    <t>2.2.9.1.201</t>
  </si>
  <si>
    <t>2.2.9.1.202</t>
  </si>
  <si>
    <t>2.2.9.1.203</t>
  </si>
  <si>
    <t>2.2.9.1.204</t>
  </si>
  <si>
    <t>2.2.9.1.205</t>
  </si>
  <si>
    <t>2.2.9.1.206</t>
  </si>
  <si>
    <t xml:space="preserve"> Мостовое полотно ПС в осях опор №№26-29</t>
  </si>
  <si>
    <t>2.2.9.1.207</t>
  </si>
  <si>
    <t>2.2.9.1.208</t>
  </si>
  <si>
    <t>2.2.9.1.209</t>
  </si>
  <si>
    <t>2.2.9.1.210</t>
  </si>
  <si>
    <t>2.2.9.1.211</t>
  </si>
  <si>
    <t>2.2.9.1.212</t>
  </si>
  <si>
    <t>2.2.9.1.213</t>
  </si>
  <si>
    <t>2.2.9.1.214</t>
  </si>
  <si>
    <t>2.2.9.1.215</t>
  </si>
  <si>
    <t>2.2.9.1.216</t>
  </si>
  <si>
    <t>Деформационные швы</t>
  </si>
  <si>
    <t>2.2.9.1.217</t>
  </si>
  <si>
    <t>Водоотвод</t>
  </si>
  <si>
    <t>2.2.9.1.218</t>
  </si>
  <si>
    <t>Монтаж водоотводных лотков в осях опор 12-15</t>
  </si>
  <si>
    <t>2.2.9.1.219</t>
  </si>
  <si>
    <t>Монтаж водоотводных лотков в осях опор 15-18</t>
  </si>
  <si>
    <t>2.2.9.1.220</t>
  </si>
  <si>
    <t>Монтаж водоотводных лотков в осях опор 18-22</t>
  </si>
  <si>
    <t>2.2.9.1.221</t>
  </si>
  <si>
    <t>Монтаж водоотводных лотков в осях опор 22-26</t>
  </si>
  <si>
    <t>2.2.9.1.222</t>
  </si>
  <si>
    <t>Монтаж водоотводных лотков в осях опор 26-29</t>
  </si>
  <si>
    <t>Устройство сопряжения</t>
  </si>
  <si>
    <t xml:space="preserve"> Сопряжение крайней опоры с насыпью</t>
  </si>
  <si>
    <t>2.2.9.1.223</t>
  </si>
  <si>
    <t>2.2.9.1.224</t>
  </si>
  <si>
    <t>Устройство монолитного лежня</t>
  </si>
  <si>
    <t>2.2.9.1.225</t>
  </si>
  <si>
    <t>Устройство монолитной переходной плиты</t>
  </si>
  <si>
    <t>2.2.9.1.226</t>
  </si>
  <si>
    <t>Устройство обмазочной гидроизоляции</t>
  </si>
  <si>
    <t>2.2.9.1.227</t>
  </si>
  <si>
    <t>2.2.9.1.228</t>
  </si>
  <si>
    <t>Устройство покрытия из горячих асфальтобетонных смесей h=120 мм</t>
  </si>
  <si>
    <t>2.2.9.1.229</t>
  </si>
  <si>
    <t>Устройство нижнего слоя покрытия из асфальтобетона  hср=90 мм</t>
  </si>
  <si>
    <t>2.2.9.1.230</t>
  </si>
  <si>
    <t>Устройство покрытия проезжей части из асфальтобетона ЩМА толщ. 60мм.</t>
  </si>
  <si>
    <t>2.2.9.1.231</t>
  </si>
  <si>
    <t>Устрройство покрытия проезжей части из асфальтобетона ЩМА толщ. 40мм.</t>
  </si>
  <si>
    <t>Дорожная одежда на насыпи подходов</t>
  </si>
  <si>
    <t>2.2.9.1.232</t>
  </si>
  <si>
    <t xml:space="preserve">Устройство прослойки из нетканого синтетического материала  </t>
  </si>
  <si>
    <t>2.2.9.1.233</t>
  </si>
  <si>
    <t>Устройство основание из щебня  h=270мм</t>
  </si>
  <si>
    <t>2.2.9.1.234</t>
  </si>
  <si>
    <t>Устройство покрытия из асфальтобетона, h=120 мм</t>
  </si>
  <si>
    <t>2.2.9.1.235</t>
  </si>
  <si>
    <t>Устройство нижнего слоя покрытия из асфальтобетона, hср=90 мм</t>
  </si>
  <si>
    <t>2.2.9.1.236</t>
  </si>
  <si>
    <t>2.2.9.1.237</t>
  </si>
  <si>
    <t>Устройство покрытия проезжей части из асфальтобетона ЩМА толщ. 40мм.</t>
  </si>
  <si>
    <t>2.2.9.1.238</t>
  </si>
  <si>
    <t>Устройство  струенаправляющей дамбы</t>
  </si>
  <si>
    <t>2.2.9.1.239</t>
  </si>
  <si>
    <t>2.2.9.1.240</t>
  </si>
  <si>
    <t>Отсыпка дамбы</t>
  </si>
  <si>
    <t>Устройство железобетонного укрепления откосов дамбы</t>
  </si>
  <si>
    <t>2.2.9.1.241</t>
  </si>
  <si>
    <t>Устройство основание из щебня</t>
  </si>
  <si>
    <t>2.2.9.1.242</t>
  </si>
  <si>
    <t>Укрепление откосов плитами</t>
  </si>
  <si>
    <t>2.2.9.1.243</t>
  </si>
  <si>
    <t xml:space="preserve">Устройство грунтовых  анкеров </t>
  </si>
  <si>
    <t>2.2.9.1.244</t>
  </si>
  <si>
    <t>Устройство прослойки из нетканого синтетического материала</t>
  </si>
  <si>
    <t>2.2.9.1.245</t>
  </si>
  <si>
    <t>Устройство монолитного блока упора в основании откосов конусов</t>
  </si>
  <si>
    <t>м.п</t>
  </si>
  <si>
    <t>2.2.9.1.246</t>
  </si>
  <si>
    <t>2.2.9.1.247</t>
  </si>
  <si>
    <t>2.2.9.2</t>
  </si>
  <si>
    <t>Мост через р.Лена. Правобережный подход. СВСиУ</t>
  </si>
  <si>
    <t>2.2.9.2.1</t>
  </si>
  <si>
    <t>Отсыпка тела площадок песком</t>
  </si>
  <si>
    <t>2.2.9.2.2</t>
  </si>
  <si>
    <t xml:space="preserve">Разборка тела площадок </t>
  </si>
  <si>
    <t>2.2.9.2.3</t>
  </si>
  <si>
    <t>2.2.9.2.4</t>
  </si>
  <si>
    <t>Разборка основания из щебня</t>
  </si>
  <si>
    <t>2.2.9.2.5</t>
  </si>
  <si>
    <t>Устройство основания из песка</t>
  </si>
  <si>
    <t>2.2.9.2.6</t>
  </si>
  <si>
    <t xml:space="preserve">Разборка основания из песка </t>
  </si>
  <si>
    <t>2.2.9.2.7</t>
  </si>
  <si>
    <t>2.2.9.2.8</t>
  </si>
  <si>
    <t>2.2.9.2.9</t>
  </si>
  <si>
    <t>Монтаж водопропускных лотков</t>
  </si>
  <si>
    <t>2.2.9.2.10</t>
  </si>
  <si>
    <t>Демонтаж водопропускных лотков</t>
  </si>
  <si>
    <t>Шпунтовое ограждение опор</t>
  </si>
  <si>
    <t>2.2.9.2.11</t>
  </si>
  <si>
    <t>2.2.9.2.12</t>
  </si>
  <si>
    <t>2.2.9.2.13</t>
  </si>
  <si>
    <t>2.2.9.2.14</t>
  </si>
  <si>
    <t>2.2.9.2.15</t>
  </si>
  <si>
    <t xml:space="preserve">Стенд для испытания свай </t>
  </si>
  <si>
    <t>2.2.9.2.16</t>
  </si>
  <si>
    <t>Монтаж стенда на вдавливание</t>
  </si>
  <si>
    <t>2.2.9.2.17</t>
  </si>
  <si>
    <t>Демонтаж стенда на вдавливание</t>
  </si>
  <si>
    <t>2.2.9.2.18</t>
  </si>
  <si>
    <t>Монтаж стенда на выдергивание</t>
  </si>
  <si>
    <t>2.2.9.2.19</t>
  </si>
  <si>
    <t>Демонтаж стенда на выдергивание</t>
  </si>
  <si>
    <t>Технологическое укрытие для сооружения ростверков опор №№ 13-16, 19-25, 28-29</t>
  </si>
  <si>
    <t>2.2.9.2.20</t>
  </si>
  <si>
    <t>Монтаж технологических укрытий</t>
  </si>
  <si>
    <t>2.2.9.2.21</t>
  </si>
  <si>
    <t>Подмости для сооружения опор №13 - №28</t>
  </si>
  <si>
    <t>2.2.9.2.22</t>
  </si>
  <si>
    <t>2.2.9.2.23</t>
  </si>
  <si>
    <t>Подмости для сооружения опоры №29</t>
  </si>
  <si>
    <t>2.2.9.2.24</t>
  </si>
  <si>
    <t>2.2.9.2.25</t>
  </si>
  <si>
    <t>Технологическое укрытие для сооружения ригеля опор</t>
  </si>
  <si>
    <t>2.2.9.2.26</t>
  </si>
  <si>
    <t>2.2.9.2.27</t>
  </si>
  <si>
    <t>2.2.9.2.28</t>
  </si>
  <si>
    <t>2.2.9.2.29</t>
  </si>
  <si>
    <t>2.2.9.2.30</t>
  </si>
  <si>
    <t>2.2.9.2.31</t>
  </si>
  <si>
    <t>2.2.9.2.32</t>
  </si>
  <si>
    <t>Устройство покрытия из плит под монтажный кран</t>
  </si>
  <si>
    <t>2.2.9.2.33</t>
  </si>
  <si>
    <t>Разборка покрытия из плит под монтажный кран</t>
  </si>
  <si>
    <t>Стапель для укрупнительной сборки пролетных строений 12-15, 15-18, 18-22, 22-26</t>
  </si>
  <si>
    <t>2.2.9.2.34</t>
  </si>
  <si>
    <t>Монтаж стапеля укрупнительной сборки блоков пролетного строения</t>
  </si>
  <si>
    <t>2.2.9.2.35</t>
  </si>
  <si>
    <t>Демонтаж стапеля укрупнительной сборки блоков пролетного строения</t>
  </si>
  <si>
    <t xml:space="preserve">Траверса для монтажа укрупненных блоков ортотропной плиты </t>
  </si>
  <si>
    <t>2.2.9.2.36</t>
  </si>
  <si>
    <t>2.2.9.2.37</t>
  </si>
  <si>
    <t>Временные опоры при сооружении ПС</t>
  </si>
  <si>
    <t>2.2.9.2.38</t>
  </si>
  <si>
    <t>2.2.9.2.39</t>
  </si>
  <si>
    <t>Обстройка опор для опускания ПС 12-15, 15-18, 18-22, 22-26</t>
  </si>
  <si>
    <t>2.2.9.2.40</t>
  </si>
  <si>
    <t>Монтаж обстройки опор</t>
  </si>
  <si>
    <t>2.2.9.2.41</t>
  </si>
  <si>
    <t>Демонтаж обстройки опор</t>
  </si>
  <si>
    <t>Стапель для сборки пролетных строений 26-29</t>
  </si>
  <si>
    <t>2.2.9.2.42</t>
  </si>
  <si>
    <t xml:space="preserve">Монтаж стапеля </t>
  </si>
  <si>
    <t>2.2.9.2.43</t>
  </si>
  <si>
    <t xml:space="preserve">Демонтаж стапеля </t>
  </si>
  <si>
    <t>2.2.10</t>
  </si>
  <si>
    <t>Заземление, система уравнивания потенциалов и молниезащита искусственных сооружений</t>
  </si>
  <si>
    <t>2.2.10.1</t>
  </si>
  <si>
    <t>Разработка траншеи для прокладки заземлителя</t>
  </si>
  <si>
    <t>2.2.10.2</t>
  </si>
  <si>
    <t>Монтаж заземляющего устройства</t>
  </si>
  <si>
    <t>комплект</t>
  </si>
  <si>
    <t>2.2.11</t>
  </si>
  <si>
    <t>Сооружение водопропускных труб</t>
  </si>
  <si>
    <t>2.2.11.1</t>
  </si>
  <si>
    <t>Укладка водопропускной трубы</t>
  </si>
  <si>
    <t>2.2.11.2</t>
  </si>
  <si>
    <t>Засыпка трубы</t>
  </si>
  <si>
    <t>2.2.11.3</t>
  </si>
  <si>
    <t>Устройство подготовки из щебня толщиной 10 см</t>
  </si>
  <si>
    <t>2.2.11.4</t>
  </si>
  <si>
    <t>Укрепление лотка каменной наброской</t>
  </si>
  <si>
    <t>2.2.12</t>
  </si>
  <si>
    <t>Технологические площадки для сооружения моста</t>
  </si>
  <si>
    <t xml:space="preserve">Технологическая площадка №2 </t>
  </si>
  <si>
    <t>2.2.12.1</t>
  </si>
  <si>
    <t>Отсыпка тела технологических площадок грунтом</t>
  </si>
  <si>
    <t>2.2.12.2</t>
  </si>
  <si>
    <t>2.2.12.3</t>
  </si>
  <si>
    <t>Устройство щебеночной подготовки</t>
  </si>
  <si>
    <t>2.2.12.4</t>
  </si>
  <si>
    <t>Разборка щебеночной подготовки</t>
  </si>
  <si>
    <t>2.2.12.5</t>
  </si>
  <si>
    <t xml:space="preserve">Укрепление откосов бутовым камнем </t>
  </si>
  <si>
    <t>2.2.12.6</t>
  </si>
  <si>
    <t xml:space="preserve">Разборка укрепления откосов бутовым камнем </t>
  </si>
  <si>
    <t>2.2.12.7</t>
  </si>
  <si>
    <t xml:space="preserve">Монтаж сборных ж.б. плит </t>
  </si>
  <si>
    <t>2.2.12.8</t>
  </si>
  <si>
    <t xml:space="preserve">Демонтаж сборных ж.б. плит </t>
  </si>
  <si>
    <t>Площадка для сборки кофердама</t>
  </si>
  <si>
    <t>2.2.12.9</t>
  </si>
  <si>
    <t>2.2.12.10</t>
  </si>
  <si>
    <t xml:space="preserve">Разборка площадки </t>
  </si>
  <si>
    <t>2.2.13</t>
  </si>
  <si>
    <t>Отвод русла Тамы</t>
  </si>
  <si>
    <t>Переустройство русла р.Тамма и Восточно Хаптагайской протоки</t>
  </si>
  <si>
    <t>2.2.13.1</t>
  </si>
  <si>
    <t xml:space="preserve">Снятие растительного грунта </t>
  </si>
  <si>
    <t>2.2.13.2</t>
  </si>
  <si>
    <t>2.2.13.3</t>
  </si>
  <si>
    <t>Устройство защитной бермы</t>
  </si>
  <si>
    <t>2.2.13.4</t>
  </si>
  <si>
    <t>Устройство насыпи из грунта выемки</t>
  </si>
  <si>
    <t>2.2.13.5</t>
  </si>
  <si>
    <t>Восстановление растительного слоя грунта</t>
  </si>
  <si>
    <t>2.3</t>
  </si>
  <si>
    <t>Объекты подсобного и обслуживающего назначения</t>
  </si>
  <si>
    <t>2.3.1</t>
  </si>
  <si>
    <t>ЦУДД:</t>
  </si>
  <si>
    <t>2.3.1.1</t>
  </si>
  <si>
    <t>Cхема планировочной организации земельного участка здания ЦУДД</t>
  </si>
  <si>
    <t>комл</t>
  </si>
  <si>
    <t>2.3.1.2</t>
  </si>
  <si>
    <t>Архитектурные решения здания ЦУДД</t>
  </si>
  <si>
    <t>2.3.1.3</t>
  </si>
  <si>
    <t>Конструктивные и объемно-планировочные решения здания ЦУДД</t>
  </si>
  <si>
    <t>2.3.1.4</t>
  </si>
  <si>
    <t>ЭОМ ЦУДД</t>
  </si>
  <si>
    <t>2.3.1.5</t>
  </si>
  <si>
    <t>Водоснабжение</t>
  </si>
  <si>
    <t>2.3.1.6</t>
  </si>
  <si>
    <t>Водоснабжение зданий и гаража ПВП</t>
  </si>
  <si>
    <t>2.3.1.7</t>
  </si>
  <si>
    <t>Водоотведение ЦУДД</t>
  </si>
  <si>
    <t>2.3.1.8</t>
  </si>
  <si>
    <t>Водоотведение гаража</t>
  </si>
  <si>
    <t>2.3.1.9</t>
  </si>
  <si>
    <t>Водоснабжение (наружные сети)</t>
  </si>
  <si>
    <t>2.3.1.10</t>
  </si>
  <si>
    <t>Водоотведение (наружные сети)</t>
  </si>
  <si>
    <t>2.3.1.11</t>
  </si>
  <si>
    <t>Технологические решения ЦУДД</t>
  </si>
  <si>
    <t>2.3.1.12</t>
  </si>
  <si>
    <t>Технологические решения. Гараж</t>
  </si>
  <si>
    <t>2.3.1.13</t>
  </si>
  <si>
    <t>Технологические решения. КПП</t>
  </si>
  <si>
    <t>2.3.1.14</t>
  </si>
  <si>
    <t>Отопление, вентиляция, кондиционирование. Здание ЦУДД</t>
  </si>
  <si>
    <t>2.3.1.15</t>
  </si>
  <si>
    <t>Отопление, вентиляция, кондиционирование. Гараж</t>
  </si>
  <si>
    <t>2.3.1.16</t>
  </si>
  <si>
    <t>Отопление, вентиляция, кондиционирование. КПП</t>
  </si>
  <si>
    <t>2.3.1.17</t>
  </si>
  <si>
    <t>Здание ЦУДД и технологическая галерея. ПОС</t>
  </si>
  <si>
    <t>2.3.1.18</t>
  </si>
  <si>
    <t>Конструктивные и объемно-планировочные решения гаража</t>
  </si>
  <si>
    <t>2.3.1.19</t>
  </si>
  <si>
    <t>Конструктивные и объемно-планировочные решения гаража и КПП</t>
  </si>
  <si>
    <t>2.3.1.20</t>
  </si>
  <si>
    <t>Архитектурные решения гаража</t>
  </si>
  <si>
    <t>2.3.1.21</t>
  </si>
  <si>
    <t>Архитектурные решения КПП</t>
  </si>
  <si>
    <t>2.3.1.22</t>
  </si>
  <si>
    <t>ЭС (внутриплощадочные). ЦУДД</t>
  </si>
  <si>
    <t>2.3.1.23</t>
  </si>
  <si>
    <t>Сети связи. Система организации связи</t>
  </si>
  <si>
    <t>2.3.1.24</t>
  </si>
  <si>
    <t>Сети связи. Комплексная система безопасности</t>
  </si>
  <si>
    <t>2.3.1.25</t>
  </si>
  <si>
    <t>МОДИ</t>
  </si>
  <si>
    <t>2.3.1.26</t>
  </si>
  <si>
    <t>Пожаротушение</t>
  </si>
  <si>
    <t>2.4</t>
  </si>
  <si>
    <t>Объекты энергетического хозяйства</t>
  </si>
  <si>
    <t>2.4.1</t>
  </si>
  <si>
    <t>Внешнее электроснабжение, линии электропередачи 10 кВ</t>
  </si>
  <si>
    <t>2.4.2</t>
  </si>
  <si>
    <t>Внешнее электроснабжение, линии электропередачи 0,4 кВ</t>
  </si>
  <si>
    <t>2.4.3</t>
  </si>
  <si>
    <t>Наружное освещение:</t>
  </si>
  <si>
    <t>2.4.3.1</t>
  </si>
  <si>
    <t>Наружное освещение ПК43+00,00-ПК71+43</t>
  </si>
  <si>
    <t>2.4.3.2</t>
  </si>
  <si>
    <t>Наружное освещение ПК71+43-граница работ</t>
  </si>
  <si>
    <t>2.4.4</t>
  </si>
  <si>
    <t xml:space="preserve">Освещение смотровых ходов </t>
  </si>
  <si>
    <t>2.4.4.1</t>
  </si>
  <si>
    <t xml:space="preserve">Освещение смотровых ходов моста </t>
  </si>
  <si>
    <t>2.4.4.2</t>
  </si>
  <si>
    <t>Внутреннее освещение пилонов</t>
  </si>
  <si>
    <t>2.4.5</t>
  </si>
  <si>
    <t>Трансформаторные подстанции:</t>
  </si>
  <si>
    <t>2.4.5.1</t>
  </si>
  <si>
    <t>Конструктивные и объемно планировочные решения трансформаторных подстанций</t>
  </si>
  <si>
    <t>2.4.5.2</t>
  </si>
  <si>
    <t>Оборудование трансформаторных подстанций</t>
  </si>
  <si>
    <t>2.5</t>
  </si>
  <si>
    <t>Объекты транспортного хозяйства и связи</t>
  </si>
  <si>
    <t>2.5.1</t>
  </si>
  <si>
    <t>Организация дорожного движения на период эксплуатации</t>
  </si>
  <si>
    <t>2.5.1.1</t>
  </si>
  <si>
    <t>Средства организации дорожного движения на период эксплуатации.</t>
  </si>
  <si>
    <t>2.5.1.1.1</t>
  </si>
  <si>
    <t>Дорожные знаки</t>
  </si>
  <si>
    <t>2.5.1.1.2</t>
  </si>
  <si>
    <t xml:space="preserve">Разметка проезжей части </t>
  </si>
  <si>
    <t>км</t>
  </si>
  <si>
    <t>2.5.1.1.3</t>
  </si>
  <si>
    <t>2.5.1.1.4</t>
  </si>
  <si>
    <t>Демпфирующие системы</t>
  </si>
  <si>
    <t>2.5.1.2</t>
  </si>
  <si>
    <t>Устройство светофорного объекта</t>
  </si>
  <si>
    <t>2.5.1.2.1</t>
  </si>
  <si>
    <t>Строительство светофорного объекта</t>
  </si>
  <si>
    <t>Устройство опор СОДГ</t>
  </si>
  <si>
    <t>2.5.2</t>
  </si>
  <si>
    <t>СМИСиК</t>
  </si>
  <si>
    <t>2.5.2.1</t>
  </si>
  <si>
    <t>Система мониторинга инженерных конструкций (СМИСиК)</t>
  </si>
  <si>
    <t>2.5.2.2</t>
  </si>
  <si>
    <t>Электроснабжение СМИК.</t>
  </si>
  <si>
    <t>2.5.2.3</t>
  </si>
  <si>
    <t>СМИС</t>
  </si>
  <si>
    <t>2.5.3</t>
  </si>
  <si>
    <t>Аэросигнализация</t>
  </si>
  <si>
    <t>2.5.4</t>
  </si>
  <si>
    <t>Навигационная сигнализация</t>
  </si>
  <si>
    <t>2.5.4.1</t>
  </si>
  <si>
    <t>Навигационная сигнализация на период эксплуатации.</t>
  </si>
  <si>
    <t>2.5.4.2</t>
  </si>
  <si>
    <t>Навигационная сигнализация на время производства работ.</t>
  </si>
  <si>
    <t>2.5.5</t>
  </si>
  <si>
    <t>АСУДД</t>
  </si>
  <si>
    <t>2.5.5.1</t>
  </si>
  <si>
    <t>Технологические решения АСУДД.</t>
  </si>
  <si>
    <t>2.5.5.2</t>
  </si>
  <si>
    <t>Линейные сооружения связи АСУДД</t>
  </si>
  <si>
    <t>2.5.5.3</t>
  </si>
  <si>
    <t>Электротехнические сооружения АСУДД.</t>
  </si>
  <si>
    <t>2.5.5.4</t>
  </si>
  <si>
    <t>Земляные работы.Устройство траншеи для кабелей в насыпе.</t>
  </si>
  <si>
    <t>2.5.5.5</t>
  </si>
  <si>
    <t>Строительные конструкции АСУДД</t>
  </si>
  <si>
    <t>2.5.5.6</t>
  </si>
  <si>
    <t>Центральное оборудование АСУДД</t>
  </si>
  <si>
    <t>2.5.6</t>
  </si>
  <si>
    <t>Система взимания платы. Технологические решения</t>
  </si>
  <si>
    <t>2.5.7</t>
  </si>
  <si>
    <t>Транспортная безопасность</t>
  </si>
  <si>
    <t>2.6</t>
  </si>
  <si>
    <t xml:space="preserve">Наружные сети и сооружения водоснабжения, водоотведения, теплоснабжения и газоснабжения. </t>
  </si>
  <si>
    <t>2.6.1</t>
  </si>
  <si>
    <t>Ливневая канализация</t>
  </si>
  <si>
    <t>2.6.1.1</t>
  </si>
  <si>
    <t>Участок №8 (левый берег)</t>
  </si>
  <si>
    <t>2.6.1.1.1</t>
  </si>
  <si>
    <t xml:space="preserve">Устройство круглых сборных железобетонных канализационных колодцев </t>
  </si>
  <si>
    <t>2.6.1.1.2</t>
  </si>
  <si>
    <t>Укладка трубопроводов канализации</t>
  </si>
  <si>
    <t>2.6.1.1.3</t>
  </si>
  <si>
    <t xml:space="preserve">Укладка стальных водопроводных труб с изоляцией в футляре </t>
  </si>
  <si>
    <t>2.6.1.1.4</t>
  </si>
  <si>
    <t xml:space="preserve">Разработка грунта под канализацию самотечную </t>
  </si>
  <si>
    <t>2.6.1.1.5</t>
  </si>
  <si>
    <t>Устройство основания под трубопроводы и засыпка пазух</t>
  </si>
  <si>
    <t>2.6.1.1.6</t>
  </si>
  <si>
    <t>Засыпка грунтом</t>
  </si>
  <si>
    <t>Участок №9 (правый берег)</t>
  </si>
  <si>
    <t>2.6.1.1.7</t>
  </si>
  <si>
    <t xml:space="preserve">Устройство аккумулирующей емкости </t>
  </si>
  <si>
    <t>шт.</t>
  </si>
  <si>
    <t>2.6.1.1.8</t>
  </si>
  <si>
    <t xml:space="preserve">Монтаж насосного оборудования </t>
  </si>
  <si>
    <t>2.6.1.1.9</t>
  </si>
  <si>
    <t>Укладка стальных водопроводных труб с изоляцией</t>
  </si>
  <si>
    <t>2.6.1.1.10</t>
  </si>
  <si>
    <t xml:space="preserve">Укладка трубопроводов канализации из полиэтиленовых труб </t>
  </si>
  <si>
    <t>2.6.1.1.11</t>
  </si>
  <si>
    <t>Разработка грунта под канализацию напорную</t>
  </si>
  <si>
    <t>2.6.1.1.12</t>
  </si>
  <si>
    <t>2.6.1.1.13</t>
  </si>
  <si>
    <t>Участок №10 (правый берег)</t>
  </si>
  <si>
    <t>2.6.1.1.14</t>
  </si>
  <si>
    <t>Устройство круглых сборных железобетонных канализационных колодцев</t>
  </si>
  <si>
    <t>2.6.1.1.15</t>
  </si>
  <si>
    <t xml:space="preserve">Укладка трубы с тепловой изоляцией </t>
  </si>
  <si>
    <t>2.6.1.1.16</t>
  </si>
  <si>
    <t xml:space="preserve">Устройство гасителя напора в колодце </t>
  </si>
  <si>
    <t>2.6.1.1.17</t>
  </si>
  <si>
    <t>2.6.1.1.18</t>
  </si>
  <si>
    <t>2.6.1.1.19</t>
  </si>
  <si>
    <t xml:space="preserve"> Участок №11 (правый берег)</t>
  </si>
  <si>
    <t>2.6.1.1.20</t>
  </si>
  <si>
    <t>2.6.1.1.21</t>
  </si>
  <si>
    <t>2.6.1.1.22</t>
  </si>
  <si>
    <t>2.6.1.1.23</t>
  </si>
  <si>
    <t>2.6.1.1.24</t>
  </si>
  <si>
    <t>2.6.1.2</t>
  </si>
  <si>
    <t>Электроснабжение системы элементов водоотведения</t>
  </si>
  <si>
    <t>Электроснабжение ШУ1 (левый берег)</t>
  </si>
  <si>
    <t>2.6.1.2.1</t>
  </si>
  <si>
    <t>Монтажные работы</t>
  </si>
  <si>
    <t>Электроснабжение ШУ2 (правый берег)</t>
  </si>
  <si>
    <t>2.6.1.2.2</t>
  </si>
  <si>
    <t>Электроснабжение ШУ3 (правый берег)</t>
  </si>
  <si>
    <t>2.6.1.2.3</t>
  </si>
  <si>
    <t xml:space="preserve"> Электроснабжение ШУ4</t>
  </si>
  <si>
    <t>2.6.1.2.4</t>
  </si>
  <si>
    <t>Электроснабжение ШОб-1. Электрообогрев накопителей 9.1 и 9.2</t>
  </si>
  <si>
    <t>2.6.1.2.5</t>
  </si>
  <si>
    <t>Электроснабжение ШОб-2. Электрообогрев накопителей 9.3 и 9.4</t>
  </si>
  <si>
    <t>2.6.1.2.6</t>
  </si>
  <si>
    <t>Электрообогрев напорной канализации К2Н и двух стеклопластиковых емкостей от опоры №16 до опоры №29</t>
  </si>
  <si>
    <t>2.6.1.2.7</t>
  </si>
  <si>
    <t>2.6.2</t>
  </si>
  <si>
    <t>Ливненакопители</t>
  </si>
  <si>
    <t>Накопитель Н8 (левый берег); Накопитель Н10 (праый берег)</t>
  </si>
  <si>
    <t>2.6.2.1</t>
  </si>
  <si>
    <t>Разработка грунта в котлованах</t>
  </si>
  <si>
    <t>2.6.2.2</t>
  </si>
  <si>
    <t>Устройство прослойки из Геомембраны</t>
  </si>
  <si>
    <t>2.6.2.3</t>
  </si>
  <si>
    <t>Устройство основания под трубопроводы</t>
  </si>
  <si>
    <t>2.6.2.4</t>
  </si>
  <si>
    <t>Устройство покрытий из сборно-монолитного бетона</t>
  </si>
  <si>
    <t>2.6.2.5</t>
  </si>
  <si>
    <t>Устройство опорных конструкций под емкости КНС1 на опоре 16</t>
  </si>
  <si>
    <t>2.6.2.6</t>
  </si>
  <si>
    <t>Устройство опорных конструкций под емкости КНС2 на опоре 26</t>
  </si>
  <si>
    <t>2.6.3</t>
  </si>
  <si>
    <t>Локальные очистные сооружения</t>
  </si>
  <si>
    <t>2.6.3.1</t>
  </si>
  <si>
    <t>Участок №10 (ЛОС1)</t>
  </si>
  <si>
    <t>2.6.3.1.1</t>
  </si>
  <si>
    <t>Монтаж комплекса сооружений для очистки поверхностных сточных вод</t>
  </si>
  <si>
    <t>2.6.3.1.2</t>
  </si>
  <si>
    <t>2.6.3.1.3</t>
  </si>
  <si>
    <t>2.6.3.1.4</t>
  </si>
  <si>
    <t>2.6.3.1.5</t>
  </si>
  <si>
    <t>2.6.3.1.6</t>
  </si>
  <si>
    <t xml:space="preserve">Разработка грунта под канализацию напорную </t>
  </si>
  <si>
    <t>2.6.3.1.7</t>
  </si>
  <si>
    <t>2.6.3.1.8</t>
  </si>
  <si>
    <t xml:space="preserve"> Устройство фундамента ЛОС</t>
  </si>
  <si>
    <t>2.6.3.1.9</t>
  </si>
  <si>
    <t>Разработка грунта в  котлованах под ЛОС</t>
  </si>
  <si>
    <t>2.6.3.1.10</t>
  </si>
  <si>
    <t>Обратная засыпка грунтом</t>
  </si>
  <si>
    <t>2.6.3.1.11</t>
  </si>
  <si>
    <t>2.6.3.1.12</t>
  </si>
  <si>
    <t>Электроснабжение. Локальные очистные сооружения.</t>
  </si>
  <si>
    <t>2.6.3.2</t>
  </si>
  <si>
    <t>Электроснабжение ШУ ЛОС</t>
  </si>
  <si>
    <t>2.6.3.2.1</t>
  </si>
  <si>
    <t xml:space="preserve"> Внутриплощадочные сети ЛОС и КНС</t>
  </si>
  <si>
    <t>2.6.3.2.2</t>
  </si>
  <si>
    <t>Внутриплощадочные сети. Электроосвещение</t>
  </si>
  <si>
    <t>2.6.3.2.3</t>
  </si>
  <si>
    <t xml:space="preserve"> Электроснабжение ШУН-1. Накопители 9.1, 9.2</t>
  </si>
  <si>
    <t>2.6.3.2.4</t>
  </si>
  <si>
    <t>Электроснабжение ШУН-1. Накопители 9.3, 9.4</t>
  </si>
  <si>
    <t>2.6.3.2.5</t>
  </si>
  <si>
    <t>2.7</t>
  </si>
  <si>
    <t>Пусконаладочные работы. ПНР</t>
  </si>
  <si>
    <t>2.7.1</t>
  </si>
  <si>
    <t>ПНР. Электроснабжение системы элементов водоотведения</t>
  </si>
  <si>
    <t>2.7.2</t>
  </si>
  <si>
    <t>ПНР. ЭС. ЛОС</t>
  </si>
  <si>
    <t>2.7.3</t>
  </si>
  <si>
    <t>ПНР. Навигационная сигнализация на период эксплуатации.</t>
  </si>
  <si>
    <t>2.7.4</t>
  </si>
  <si>
    <t>ПНР. Система мониторинга инженерных конструкций (СМИСиК)</t>
  </si>
  <si>
    <t>2.7.5</t>
  </si>
  <si>
    <t>ПНР. АСУДД.</t>
  </si>
  <si>
    <t>2.7.6</t>
  </si>
  <si>
    <t>ПНР. Электротехнические сооружения АСУДД.</t>
  </si>
  <si>
    <t>2.7.7</t>
  </si>
  <si>
    <t>ПНР. Центр управления АСУДД.</t>
  </si>
  <si>
    <t>2.7.8</t>
  </si>
  <si>
    <t>Пусконаладочные работы. Внешнее электроснабжение, линии электропередачи 10 кВ</t>
  </si>
  <si>
    <t>2.7.9</t>
  </si>
  <si>
    <t>Пусконаладочные работы. Внешнее электроснабжение, линии электропередачи 0,4 кВ</t>
  </si>
  <si>
    <t>2.7.10</t>
  </si>
  <si>
    <t>Пусконаладочные работы. Наружное освещение ПК43+00,00-ПК71+43</t>
  </si>
  <si>
    <t>2.7.11</t>
  </si>
  <si>
    <t>Пусконаладочные работы. Наружное освещение ПК71+43-граница работ</t>
  </si>
  <si>
    <t>2.7.12</t>
  </si>
  <si>
    <t>Пусконаладочные работы. Освещение смотровых ходов моста и внутреннее освещение пилонов</t>
  </si>
  <si>
    <t>2.7.13</t>
  </si>
  <si>
    <t>Пусконаладочные работы. Оборудование трансформаторных подстанций</t>
  </si>
  <si>
    <t>2.7.14</t>
  </si>
  <si>
    <t>Пусконаладочные работы. Заземление, система уравнивания потенциалов и молниезащита искусственных сооружений</t>
  </si>
  <si>
    <t>2.7.15</t>
  </si>
  <si>
    <t>ПНР. Аэросигнализация</t>
  </si>
  <si>
    <t>2.7.16</t>
  </si>
  <si>
    <t>ПНР. Сети связи</t>
  </si>
  <si>
    <t>2.7.17</t>
  </si>
  <si>
    <t>ПНР. Система взимания платы.</t>
  </si>
  <si>
    <t>2.7.18</t>
  </si>
  <si>
    <t>ПНР. Электротехнические сооружения СМИК</t>
  </si>
  <si>
    <t>2.7.19</t>
  </si>
  <si>
    <t>ПНР.Структурированная система мониторинга и управления инженерными системами зданий и сооружений (СМИС)</t>
  </si>
  <si>
    <t>2.8</t>
  </si>
  <si>
    <t xml:space="preserve">Временные здания и сооружения. </t>
  </si>
  <si>
    <t>2.8.1</t>
  </si>
  <si>
    <t>Рабочий мост через Табагинскую протоку</t>
  </si>
  <si>
    <t>Опоры</t>
  </si>
  <si>
    <t>2.8.1.1</t>
  </si>
  <si>
    <t>Устройство опор из стальных труб и монтаж м/к связей, ригелей</t>
  </si>
  <si>
    <t>2.8.1.2</t>
  </si>
  <si>
    <t>Извлечение опор из стальных труб и демонтаж м/к связей, ригелей</t>
  </si>
  <si>
    <t>Пролетное строение</t>
  </si>
  <si>
    <t>2.8.1.3</t>
  </si>
  <si>
    <t>Монтаж пролетного строения</t>
  </si>
  <si>
    <t>2.8.1.4</t>
  </si>
  <si>
    <t>Демонтаж пролетного строения</t>
  </si>
  <si>
    <t>2.8.1.5</t>
  </si>
  <si>
    <t>2.8.1.6</t>
  </si>
  <si>
    <t>2.8.1.7</t>
  </si>
  <si>
    <t>Устройство основания из щебня</t>
  </si>
  <si>
    <t>2.8.1.8</t>
  </si>
  <si>
    <t>2.8.1.9</t>
  </si>
  <si>
    <t>2.8.1.10</t>
  </si>
  <si>
    <t>2.8.1.11</t>
  </si>
  <si>
    <t>Установо подпорной стенки</t>
  </si>
  <si>
    <t>2.8.1.12</t>
  </si>
  <si>
    <t>Разборка подпорной стенки</t>
  </si>
  <si>
    <t>Ледорез</t>
  </si>
  <si>
    <t>2.8.1.13</t>
  </si>
  <si>
    <t>Устройство опор из стальных труб и монтаж м/к связей</t>
  </si>
  <si>
    <t>2.8.1.14</t>
  </si>
  <si>
    <t>Извлечение опор из стальных труб и демонтаж м/к связей</t>
  </si>
  <si>
    <t>2.8.2</t>
  </si>
  <si>
    <t>Автозимники</t>
  </si>
  <si>
    <t>2.8.2.1</t>
  </si>
  <si>
    <t xml:space="preserve"> Устройство автозимника №2 и №3. 
Правый берег. L1 = 7719м L2=249м</t>
  </si>
  <si>
    <t>2.8.3</t>
  </si>
  <si>
    <t>Вахтовый городок</t>
  </si>
  <si>
    <t>2.8.3.1</t>
  </si>
  <si>
    <t xml:space="preserve">Устройство ограждения с установкой ворот </t>
  </si>
  <si>
    <t>2.8.3.2</t>
  </si>
  <si>
    <t xml:space="preserve">Демонтаж ограждения с установкой ворот </t>
  </si>
  <si>
    <t>Модульные здания</t>
  </si>
  <si>
    <t>2.8.3.3</t>
  </si>
  <si>
    <t xml:space="preserve"> Устройство модульных зданий </t>
  </si>
  <si>
    <t>2.8.3.4</t>
  </si>
  <si>
    <t xml:space="preserve"> Устройство фундаментов под модульные здания </t>
  </si>
  <si>
    <t>2.8.3.5</t>
  </si>
  <si>
    <t xml:space="preserve">Разборка фундаментов под модульные здания </t>
  </si>
  <si>
    <t>2.8.4</t>
  </si>
  <si>
    <t>Площадка под вахтовый городок</t>
  </si>
  <si>
    <t>Площадка №1 (под вахтовый городок)</t>
  </si>
  <si>
    <t>2.8.4.1</t>
  </si>
  <si>
    <t>Устройство основания из грунта</t>
  </si>
  <si>
    <t>2.8.4.2</t>
  </si>
  <si>
    <t>Разборка основания</t>
  </si>
  <si>
    <t>2.8.4.3</t>
  </si>
  <si>
    <t>2.8.4.4</t>
  </si>
  <si>
    <t>2.8.4.5</t>
  </si>
  <si>
    <t>Устройство покрытия из щебня</t>
  </si>
  <si>
    <t>2.8.4.6</t>
  </si>
  <si>
    <t xml:space="preserve">Разборка покрытия из щебня </t>
  </si>
  <si>
    <t>Открытый накопитель №3</t>
  </si>
  <si>
    <t>2.8.4.7</t>
  </si>
  <si>
    <t>Устройство котлована</t>
  </si>
  <si>
    <t>2.8.4.8</t>
  </si>
  <si>
    <t>2.8.4.9</t>
  </si>
  <si>
    <t>2.8.4.10</t>
  </si>
  <si>
    <t>2.8.4.11</t>
  </si>
  <si>
    <t>2.8.4.12</t>
  </si>
  <si>
    <t>Установка блоков ФБС</t>
  </si>
  <si>
    <t>2.8.4.13</t>
  </si>
  <si>
    <t>Разборка блоков ФБС</t>
  </si>
  <si>
    <t xml:space="preserve"> Водоотводная канава. К-1</t>
  </si>
  <si>
    <t>2.8.4.14</t>
  </si>
  <si>
    <t>Устройство водоотводных канав</t>
  </si>
  <si>
    <t>2.8.4.15</t>
  </si>
  <si>
    <t>Разборка канавы</t>
  </si>
  <si>
    <t>2.8.5</t>
  </si>
  <si>
    <t>Подъездные дороги</t>
  </si>
  <si>
    <t>Устройство подъездной дороги №1 к площадке №1</t>
  </si>
  <si>
    <t>2.8.5.1</t>
  </si>
  <si>
    <t>2.8.5.2</t>
  </si>
  <si>
    <t>Разборка насыпи</t>
  </si>
  <si>
    <t>2.8.5.3</t>
  </si>
  <si>
    <t>2.8.5.4</t>
  </si>
  <si>
    <t>Устройство подъездной дороги №2 к площадке №1</t>
  </si>
  <si>
    <t>2.8.5.5</t>
  </si>
  <si>
    <t>2.8.5.6</t>
  </si>
  <si>
    <t>2.8.5.7</t>
  </si>
  <si>
    <t>2.8.5.8</t>
  </si>
  <si>
    <t>Устройство подъездной дороги №4 к площадке №3</t>
  </si>
  <si>
    <t>Устройство основания насыпи</t>
  </si>
  <si>
    <t>2.8.5.9</t>
  </si>
  <si>
    <t>2.8.5.10</t>
  </si>
  <si>
    <t>Демонтаж основания насыпи</t>
  </si>
  <si>
    <t>2.8.5.11</t>
  </si>
  <si>
    <t>Разборка основания насыпи</t>
  </si>
  <si>
    <t>2.8.5.12</t>
  </si>
  <si>
    <t xml:space="preserve">Устройство основания из песка </t>
  </si>
  <si>
    <t>2.8.5.13</t>
  </si>
  <si>
    <t>2.8.5.14</t>
  </si>
  <si>
    <t xml:space="preserve">Устройство покрытия из щебня толщиной 15 см </t>
  </si>
  <si>
    <t>2.8.5.15</t>
  </si>
  <si>
    <t>Разборка покрытий и оснований</t>
  </si>
  <si>
    <t>2.8.6</t>
  </si>
  <si>
    <t>Расчет затрат на обеспечение транспортной безопасности (усиленную охрану) объектов Транспортной инфраструктуры на период строительства силами специализированных подразделений транспортной безопасности</t>
  </si>
  <si>
    <t>2.9</t>
  </si>
  <si>
    <t>Прочие работы и затраты</t>
  </si>
  <si>
    <t>2.9.1</t>
  </si>
  <si>
    <t>Шумозащитное остекление</t>
  </si>
  <si>
    <t>2.9.2</t>
  </si>
  <si>
    <t>Обследование и испытание строительных конструкций</t>
  </si>
  <si>
    <t>2.9.3</t>
  </si>
  <si>
    <t>Временное технологическое присоединение к сетям ПАО "Якутскэнерго"</t>
  </si>
  <si>
    <t>2.9.4</t>
  </si>
  <si>
    <t>Постоянное технологическое присоединение к сетям ПАО "Якутскэнерго"</t>
  </si>
  <si>
    <t>2.9.5</t>
  </si>
  <si>
    <t>Восстановление дорог</t>
  </si>
  <si>
    <t>2.9.6</t>
  </si>
  <si>
    <t>Испытания свай</t>
  </si>
  <si>
    <t>2.9.7</t>
  </si>
  <si>
    <t>Экологический мониторинг</t>
  </si>
  <si>
    <t>2.9.8</t>
  </si>
  <si>
    <t>Геодезический мониторинг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</si>
</sst>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-* #,##0.00_р_._-;\-* #,##0.00_р_._-;_-* &quot;-&quot;??_р_._-;_-@_-"/>
    <numFmt numFmtId="165" formatCode="[$-419]mmmm;@"/>
    <numFmt numFmtId="166" formatCode="#,##0.0"/>
    <numFmt numFmtId="167" formatCode="dd/mm/yy;@"/>
    <numFmt numFmtId="168" formatCode="_-* #,##0.0_р_._-;\-* #,##0.0_р_._-;_-* &quot;-&quot;??_р_._-;_-@_-"/>
  </numFmts>
  <fonts count="21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name val="Arial Cyr"/>
      <charset val="204"/>
    </font>
    <font>
      <b/>
      <i/>
      <sz val="11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Times New Roman"/>
      <family val="1"/>
      <charset val="204"/>
    </font>
    <font>
      <sz val="8"/>
      <name val="Arial"/>
      <family val="2"/>
      <charset val="204"/>
    </font>
    <font>
      <b/>
      <sz val="11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color rgb="FF000000"/>
      <name val="Calibri"/>
      <family val="2"/>
      <charset val="204"/>
    </font>
    <font>
      <i/>
      <sz val="11"/>
      <color rgb="FF000000"/>
      <name val="Times New Roman"/>
      <family val="1"/>
      <charset val="204"/>
    </font>
    <font>
      <b/>
      <i/>
      <sz val="11"/>
      <color rgb="FF000000"/>
      <name val="Times New Roman"/>
      <family val="1"/>
      <charset val="204"/>
    </font>
    <font>
      <sz val="11"/>
      <color rgb="FF000000"/>
      <name val="Calibri"/>
      <family val="2"/>
      <charset val="204"/>
      <scheme val="minor"/>
    </font>
    <font>
      <b/>
      <sz val="11"/>
      <color rgb="FFFF0000"/>
      <name val="Times New Roman"/>
      <family val="1"/>
      <charset val="204"/>
    </font>
    <font>
      <sz val="10"/>
      <color rgb="FFFF0000"/>
      <name val="Times New Roman"/>
      <family val="1"/>
      <charset val="204"/>
    </font>
  </fonts>
  <fills count="17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CCFF66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6" fillId="0" borderId="0"/>
    <xf numFmtId="0" fontId="11" fillId="0" borderId="0"/>
    <xf numFmtId="164" fontId="1" fillId="0" borderId="0" applyFont="0" applyFill="0" applyBorder="0" applyAlignment="0" applyProtection="0"/>
  </cellStyleXfs>
  <cellXfs count="215">
    <xf numFmtId="0" fontId="0" fillId="0" borderId="0" xfId="0"/>
    <xf numFmtId="3" fontId="2" fillId="0" borderId="0" xfId="0" applyNumberFormat="1" applyFont="1"/>
    <xf numFmtId="3" fontId="2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3" fontId="2" fillId="0" borderId="0" xfId="1" applyNumberFormat="1" applyFont="1" applyAlignment="1">
      <alignment horizontal="center" vertical="center"/>
    </xf>
    <xf numFmtId="4" fontId="4" fillId="0" borderId="0" xfId="1" applyNumberFormat="1" applyFont="1" applyAlignment="1">
      <alignment horizontal="center" vertical="center"/>
    </xf>
    <xf numFmtId="0" fontId="2" fillId="0" borderId="0" xfId="0" applyFont="1"/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49" fontId="5" fillId="0" borderId="0" xfId="0" applyNumberFormat="1" applyFont="1" applyAlignment="1">
      <alignment horizontal="left" vertical="center"/>
    </xf>
    <xf numFmtId="49" fontId="3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49" fontId="2" fillId="0" borderId="0" xfId="1" applyNumberFormat="1" applyFont="1" applyAlignment="1">
      <alignment horizontal="center" vertical="center"/>
    </xf>
    <xf numFmtId="4" fontId="3" fillId="4" borderId="2" xfId="1" applyNumberFormat="1" applyFont="1" applyFill="1" applyBorder="1" applyAlignment="1">
      <alignment horizontal="center" vertical="center"/>
    </xf>
    <xf numFmtId="4" fontId="3" fillId="4" borderId="2" xfId="1" applyNumberFormat="1" applyFont="1" applyFill="1" applyBorder="1" applyAlignment="1">
      <alignment horizontal="center" vertical="center" wrapText="1"/>
    </xf>
    <xf numFmtId="4" fontId="3" fillId="2" borderId="2" xfId="1" applyNumberFormat="1" applyFont="1" applyFill="1" applyBorder="1" applyAlignment="1">
      <alignment horizontal="center" vertical="center"/>
    </xf>
    <xf numFmtId="49" fontId="7" fillId="5" borderId="2" xfId="2" applyNumberFormat="1" applyFont="1" applyFill="1" applyBorder="1" applyAlignment="1">
      <alignment horizontal="center" vertical="center"/>
    </xf>
    <xf numFmtId="49" fontId="7" fillId="5" borderId="2" xfId="2" applyNumberFormat="1" applyFont="1" applyFill="1" applyBorder="1" applyAlignment="1">
      <alignment vertical="center"/>
    </xf>
    <xf numFmtId="3" fontId="7" fillId="5" borderId="2" xfId="2" applyNumberFormat="1" applyFont="1" applyFill="1" applyBorder="1" applyAlignment="1">
      <alignment horizontal="center" vertical="center"/>
    </xf>
    <xf numFmtId="4" fontId="7" fillId="5" borderId="2" xfId="2" applyNumberFormat="1" applyFont="1" applyFill="1" applyBorder="1" applyAlignment="1">
      <alignment horizontal="center" vertical="center"/>
    </xf>
    <xf numFmtId="49" fontId="3" fillId="6" borderId="2" xfId="0" applyNumberFormat="1" applyFont="1" applyFill="1" applyBorder="1" applyAlignment="1">
      <alignment horizontal="center" vertical="center"/>
    </xf>
    <xf numFmtId="0" fontId="3" fillId="6" borderId="2" xfId="0" applyFont="1" applyFill="1" applyBorder="1" applyAlignment="1">
      <alignment horizontal="center" vertical="center"/>
    </xf>
    <xf numFmtId="0" fontId="3" fillId="6" borderId="2" xfId="0" applyFont="1" applyFill="1" applyBorder="1" applyAlignment="1">
      <alignment horizontal="left" vertical="center"/>
    </xf>
    <xf numFmtId="3" fontId="3" fillId="6" borderId="2" xfId="1" applyNumberFormat="1" applyFont="1" applyFill="1" applyBorder="1" applyAlignment="1">
      <alignment horizontal="center" vertical="center"/>
    </xf>
    <xf numFmtId="4" fontId="3" fillId="6" borderId="2" xfId="1" applyNumberFormat="1" applyFont="1" applyFill="1" applyBorder="1" applyAlignment="1">
      <alignment horizontal="center" vertical="center"/>
    </xf>
    <xf numFmtId="0" fontId="2" fillId="6" borderId="0" xfId="0" applyFont="1" applyFill="1" applyAlignment="1">
      <alignment vertical="center"/>
    </xf>
    <xf numFmtId="49" fontId="9" fillId="7" borderId="2" xfId="0" applyNumberFormat="1" applyFont="1" applyFill="1" applyBorder="1" applyAlignment="1">
      <alignment horizontal="center" vertical="center"/>
    </xf>
    <xf numFmtId="0" fontId="8" fillId="7" borderId="2" xfId="0" applyFont="1" applyFill="1" applyBorder="1" applyAlignment="1">
      <alignment vertical="center" wrapText="1"/>
    </xf>
    <xf numFmtId="0" fontId="10" fillId="7" borderId="2" xfId="0" applyFont="1" applyFill="1" applyBorder="1" applyAlignment="1">
      <alignment horizontal="center" vertical="center" wrapText="1"/>
    </xf>
    <xf numFmtId="3" fontId="8" fillId="7" borderId="2" xfId="1" applyNumberFormat="1" applyFont="1" applyFill="1" applyBorder="1" applyAlignment="1">
      <alignment horizontal="center" vertical="center"/>
    </xf>
    <xf numFmtId="167" fontId="2" fillId="8" borderId="2" xfId="1" applyNumberFormat="1" applyFont="1" applyFill="1" applyBorder="1" applyAlignment="1">
      <alignment horizontal="center" vertical="center"/>
    </xf>
    <xf numFmtId="1" fontId="2" fillId="0" borderId="2" xfId="1" applyNumberFormat="1" applyFont="1" applyBorder="1" applyAlignment="1">
      <alignment horizontal="center" vertical="center"/>
    </xf>
    <xf numFmtId="4" fontId="2" fillId="0" borderId="2" xfId="1" applyNumberFormat="1" applyFont="1" applyBorder="1" applyAlignment="1">
      <alignment horizontal="center" vertical="center"/>
    </xf>
    <xf numFmtId="3" fontId="2" fillId="0" borderId="2" xfId="1" applyNumberFormat="1" applyFont="1" applyBorder="1" applyAlignment="1">
      <alignment horizontal="center" vertical="center"/>
    </xf>
    <xf numFmtId="166" fontId="9" fillId="9" borderId="2" xfId="1" applyNumberFormat="1" applyFont="1" applyFill="1" applyBorder="1" applyAlignment="1">
      <alignment horizontal="center" vertical="center"/>
    </xf>
    <xf numFmtId="2" fontId="2" fillId="0" borderId="2" xfId="1" applyNumberFormat="1" applyFont="1" applyBorder="1" applyAlignment="1">
      <alignment horizontal="center" vertical="center"/>
    </xf>
    <xf numFmtId="0" fontId="8" fillId="7" borderId="0" xfId="0" applyFont="1" applyFill="1" applyAlignment="1">
      <alignment vertical="center"/>
    </xf>
    <xf numFmtId="3" fontId="2" fillId="10" borderId="2" xfId="1" applyNumberFormat="1" applyFont="1" applyFill="1" applyBorder="1" applyAlignment="1">
      <alignment horizontal="center" vertical="center"/>
    </xf>
    <xf numFmtId="49" fontId="9" fillId="3" borderId="2" xfId="0" applyNumberFormat="1" applyFont="1" applyFill="1" applyBorder="1" applyAlignment="1">
      <alignment horizontal="center" vertical="center"/>
    </xf>
    <xf numFmtId="0" fontId="9" fillId="3" borderId="2" xfId="0" applyFont="1" applyFill="1" applyBorder="1" applyAlignment="1">
      <alignment horizontal="left" vertical="center" wrapText="1"/>
    </xf>
    <xf numFmtId="2" fontId="12" fillId="3" borderId="2" xfId="3" applyNumberFormat="1" applyFont="1" applyFill="1" applyBorder="1" applyAlignment="1">
      <alignment horizontal="center" vertical="center" wrapText="1"/>
    </xf>
    <xf numFmtId="3" fontId="12" fillId="3" borderId="2" xfId="3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vertical="center"/>
    </xf>
    <xf numFmtId="166" fontId="2" fillId="3" borderId="2" xfId="0" applyNumberFormat="1" applyFont="1" applyFill="1" applyBorder="1" applyAlignment="1">
      <alignment vertical="center"/>
    </xf>
    <xf numFmtId="0" fontId="2" fillId="3" borderId="0" xfId="0" applyFont="1" applyFill="1" applyAlignment="1">
      <alignment vertical="center"/>
    </xf>
    <xf numFmtId="167" fontId="2" fillId="0" borderId="2" xfId="1" applyNumberFormat="1" applyFont="1" applyFill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3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left" vertical="center" wrapText="1"/>
    </xf>
    <xf numFmtId="0" fontId="13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vertical="center" wrapText="1"/>
    </xf>
    <xf numFmtId="0" fontId="10" fillId="0" borderId="2" xfId="0" applyFont="1" applyFill="1" applyBorder="1" applyAlignment="1">
      <alignment horizontal="center" vertical="center" wrapText="1"/>
    </xf>
    <xf numFmtId="3" fontId="8" fillId="0" borderId="2" xfId="1" applyNumberFormat="1" applyFont="1" applyFill="1" applyBorder="1" applyAlignment="1">
      <alignment horizontal="center" vertical="center"/>
    </xf>
    <xf numFmtId="1" fontId="2" fillId="0" borderId="2" xfId="1" applyNumberFormat="1" applyFont="1" applyFill="1" applyBorder="1" applyAlignment="1">
      <alignment horizontal="center" vertical="center"/>
    </xf>
    <xf numFmtId="4" fontId="2" fillId="0" borderId="2" xfId="1" applyNumberFormat="1" applyFont="1" applyFill="1" applyBorder="1" applyAlignment="1">
      <alignment horizontal="center" vertical="center"/>
    </xf>
    <xf numFmtId="3" fontId="2" fillId="0" borderId="2" xfId="1" applyNumberFormat="1" applyFont="1" applyFill="1" applyBorder="1" applyAlignment="1">
      <alignment horizontal="center" vertical="center"/>
    </xf>
    <xf numFmtId="49" fontId="3" fillId="3" borderId="2" xfId="0" applyNumberFormat="1" applyFont="1" applyFill="1" applyBorder="1" applyAlignment="1">
      <alignment horizontal="center" vertical="center"/>
    </xf>
    <xf numFmtId="0" fontId="2" fillId="0" borderId="2" xfId="0" applyFont="1" applyBorder="1" applyAlignment="1">
      <alignment horizontal="left" vertical="center"/>
    </xf>
    <xf numFmtId="167" fontId="2" fillId="11" borderId="2" xfId="1" applyNumberFormat="1" applyFont="1" applyFill="1" applyBorder="1" applyAlignment="1">
      <alignment horizontal="center" vertical="center"/>
    </xf>
    <xf numFmtId="0" fontId="2" fillId="6" borderId="2" xfId="0" applyFont="1" applyFill="1" applyBorder="1" applyAlignment="1">
      <alignment vertical="center"/>
    </xf>
    <xf numFmtId="166" fontId="2" fillId="6" borderId="2" xfId="0" applyNumberFormat="1" applyFont="1" applyFill="1" applyBorder="1" applyAlignment="1">
      <alignment vertical="center"/>
    </xf>
    <xf numFmtId="0" fontId="3" fillId="3" borderId="2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left" vertical="center"/>
    </xf>
    <xf numFmtId="3" fontId="3" fillId="3" borderId="2" xfId="1" applyNumberFormat="1" applyFont="1" applyFill="1" applyBorder="1" applyAlignment="1">
      <alignment horizontal="center" vertical="center"/>
    </xf>
    <xf numFmtId="0" fontId="2" fillId="3" borderId="2" xfId="0" applyFont="1" applyFill="1" applyBorder="1"/>
    <xf numFmtId="166" fontId="2" fillId="3" borderId="2" xfId="0" applyNumberFormat="1" applyFont="1" applyFill="1" applyBorder="1"/>
    <xf numFmtId="0" fontId="2" fillId="3" borderId="0" xfId="0" applyFont="1" applyFill="1"/>
    <xf numFmtId="0" fontId="2" fillId="0" borderId="2" xfId="0" applyFont="1" applyBorder="1"/>
    <xf numFmtId="0" fontId="3" fillId="3" borderId="2" xfId="0" applyFont="1" applyFill="1" applyBorder="1" applyAlignment="1">
      <alignment horizontal="left" vertical="center" wrapText="1"/>
    </xf>
    <xf numFmtId="0" fontId="2" fillId="3" borderId="2" xfId="0" applyFont="1" applyFill="1" applyBorder="1" applyAlignment="1">
      <alignment horizontal="center" vertical="center"/>
    </xf>
    <xf numFmtId="3" fontId="2" fillId="3" borderId="2" xfId="1" applyNumberFormat="1" applyFont="1" applyFill="1" applyBorder="1" applyAlignment="1">
      <alignment horizontal="center" vertical="center"/>
    </xf>
    <xf numFmtId="49" fontId="9" fillId="0" borderId="2" xfId="0" applyNumberFormat="1" applyFont="1" applyBorder="1" applyAlignment="1">
      <alignment horizontal="center" vertical="center"/>
    </xf>
    <xf numFmtId="0" fontId="9" fillId="0" borderId="2" xfId="0" applyFont="1" applyBorder="1" applyAlignment="1">
      <alignment horizontal="left" vertical="center" wrapText="1"/>
    </xf>
    <xf numFmtId="2" fontId="12" fillId="0" borderId="2" xfId="3" applyNumberFormat="1" applyFont="1" applyBorder="1" applyAlignment="1">
      <alignment horizontal="center" vertical="center" wrapText="1"/>
    </xf>
    <xf numFmtId="3" fontId="12" fillId="0" borderId="2" xfId="3" applyNumberFormat="1" applyFont="1" applyBorder="1" applyAlignment="1">
      <alignment horizontal="center" vertical="center" wrapText="1"/>
    </xf>
    <xf numFmtId="166" fontId="2" fillId="0" borderId="2" xfId="0" applyNumberFormat="1" applyFont="1" applyBorder="1"/>
    <xf numFmtId="0" fontId="2" fillId="0" borderId="2" xfId="0" applyFont="1" applyBorder="1" applyAlignment="1">
      <alignment vertical="center" wrapText="1"/>
    </xf>
    <xf numFmtId="167" fontId="2" fillId="12" borderId="2" xfId="1" applyNumberFormat="1" applyFont="1" applyFill="1" applyBorder="1" applyAlignment="1">
      <alignment horizontal="center" vertical="center"/>
    </xf>
    <xf numFmtId="3" fontId="2" fillId="0" borderId="2" xfId="1" applyNumberFormat="1" applyFont="1" applyFill="1" applyBorder="1" applyAlignment="1">
      <alignment horizontal="center" vertical="center" shrinkToFit="1"/>
    </xf>
    <xf numFmtId="167" fontId="2" fillId="13" borderId="2" xfId="1" applyNumberFormat="1" applyFont="1" applyFill="1" applyBorder="1" applyAlignment="1">
      <alignment horizontal="center" vertical="center"/>
    </xf>
    <xf numFmtId="167" fontId="8" fillId="0" borderId="2" xfId="1" applyNumberFormat="1" applyFont="1" applyFill="1" applyBorder="1" applyAlignment="1">
      <alignment horizontal="center" vertical="center"/>
    </xf>
    <xf numFmtId="49" fontId="2" fillId="0" borderId="2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 wrapText="1"/>
    </xf>
    <xf numFmtId="0" fontId="2" fillId="0" borderId="2" xfId="0" applyFont="1" applyBorder="1" applyAlignment="1">
      <alignment vertical="center"/>
    </xf>
    <xf numFmtId="166" fontId="2" fillId="0" borderId="2" xfId="0" applyNumberFormat="1" applyFont="1" applyBorder="1" applyAlignment="1">
      <alignment vertical="center"/>
    </xf>
    <xf numFmtId="0" fontId="2" fillId="0" borderId="2" xfId="0" applyFont="1" applyFill="1" applyBorder="1" applyAlignment="1">
      <alignment vertical="center"/>
    </xf>
    <xf numFmtId="49" fontId="3" fillId="3" borderId="5" xfId="0" applyNumberFormat="1" applyFont="1" applyFill="1" applyBorder="1" applyAlignment="1">
      <alignment horizontal="center" vertical="center"/>
    </xf>
    <xf numFmtId="0" fontId="3" fillId="3" borderId="2" xfId="0" applyFont="1" applyFill="1" applyBorder="1" applyAlignment="1">
      <alignment vertical="center" wrapText="1"/>
    </xf>
    <xf numFmtId="0" fontId="3" fillId="3" borderId="2" xfId="0" applyFont="1" applyFill="1" applyBorder="1" applyAlignment="1">
      <alignment horizontal="center" vertical="center" wrapText="1"/>
    </xf>
    <xf numFmtId="3" fontId="3" fillId="3" borderId="2" xfId="0" applyNumberFormat="1" applyFont="1" applyFill="1" applyBorder="1" applyAlignment="1">
      <alignment horizontal="center" vertical="center" wrapText="1"/>
    </xf>
    <xf numFmtId="3" fontId="3" fillId="3" borderId="2" xfId="0" applyNumberFormat="1" applyFont="1" applyFill="1" applyBorder="1" applyAlignment="1">
      <alignment vertical="center" wrapText="1"/>
    </xf>
    <xf numFmtId="0" fontId="3" fillId="3" borderId="2" xfId="0" applyFont="1" applyFill="1" applyBorder="1" applyAlignment="1">
      <alignment vertical="center"/>
    </xf>
    <xf numFmtId="49" fontId="2" fillId="7" borderId="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vertical="center" wrapText="1"/>
    </xf>
    <xf numFmtId="0" fontId="2" fillId="7" borderId="2" xfId="0" applyFont="1" applyFill="1" applyBorder="1" applyAlignment="1">
      <alignment horizontal="center" vertical="center"/>
    </xf>
    <xf numFmtId="3" fontId="2" fillId="7" borderId="2" xfId="1" applyNumberFormat="1" applyFont="1" applyFill="1" applyBorder="1" applyAlignment="1">
      <alignment horizontal="center" vertical="center"/>
    </xf>
    <xf numFmtId="49" fontId="8" fillId="7" borderId="6" xfId="0" applyNumberFormat="1" applyFont="1" applyFill="1" applyBorder="1" applyAlignment="1">
      <alignment horizontal="center" vertical="center"/>
    </xf>
    <xf numFmtId="0" fontId="8" fillId="7" borderId="2" xfId="0" applyFont="1" applyFill="1" applyBorder="1" applyAlignment="1">
      <alignment horizontal="center" vertical="center"/>
    </xf>
    <xf numFmtId="0" fontId="2" fillId="7" borderId="0" xfId="0" applyFont="1" applyFill="1" applyAlignment="1">
      <alignment vertical="center"/>
    </xf>
    <xf numFmtId="0" fontId="2" fillId="7" borderId="2" xfId="0" applyFont="1" applyFill="1" applyBorder="1" applyAlignment="1">
      <alignment vertical="center"/>
    </xf>
    <xf numFmtId="0" fontId="2" fillId="7" borderId="0" xfId="0" applyFont="1" applyFill="1" applyAlignment="1">
      <alignment horizontal="center" vertical="center"/>
    </xf>
    <xf numFmtId="0" fontId="3" fillId="7" borderId="2" xfId="0" applyFont="1" applyFill="1" applyBorder="1" applyAlignment="1">
      <alignment vertical="center"/>
    </xf>
    <xf numFmtId="166" fontId="2" fillId="0" borderId="2" xfId="1" applyNumberFormat="1" applyFont="1" applyFill="1" applyBorder="1" applyAlignment="1">
      <alignment horizontal="center" vertical="center"/>
    </xf>
    <xf numFmtId="0" fontId="8" fillId="7" borderId="2" xfId="0" applyFont="1" applyFill="1" applyBorder="1" applyAlignment="1">
      <alignment vertical="center"/>
    </xf>
    <xf numFmtId="168" fontId="8" fillId="7" borderId="2" xfId="1" applyNumberFormat="1" applyFont="1" applyFill="1" applyBorder="1" applyAlignment="1">
      <alignment horizontal="center" vertical="center" shrinkToFit="1"/>
    </xf>
    <xf numFmtId="0" fontId="8" fillId="0" borderId="2" xfId="0" applyFont="1" applyBorder="1" applyAlignment="1">
      <alignment vertical="center"/>
    </xf>
    <xf numFmtId="0" fontId="2" fillId="0" borderId="2" xfId="0" applyFont="1" applyFill="1" applyBorder="1" applyAlignment="1">
      <alignment vertical="center" wrapText="1"/>
    </xf>
    <xf numFmtId="0" fontId="8" fillId="0" borderId="2" xfId="0" applyFont="1" applyFill="1" applyBorder="1" applyAlignment="1">
      <alignment vertical="center"/>
    </xf>
    <xf numFmtId="0" fontId="8" fillId="0" borderId="0" xfId="0" applyFont="1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49" fontId="2" fillId="7" borderId="2" xfId="0" applyNumberFormat="1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2" xfId="0" applyFont="1" applyFill="1" applyBorder="1" applyAlignment="1">
      <alignment vertical="center"/>
    </xf>
    <xf numFmtId="167" fontId="2" fillId="0" borderId="2" xfId="1" applyNumberFormat="1" applyFont="1" applyBorder="1" applyAlignment="1">
      <alignment horizontal="center" vertical="center"/>
    </xf>
    <xf numFmtId="49" fontId="9" fillId="14" borderId="2" xfId="0" applyNumberFormat="1" applyFont="1" applyFill="1" applyBorder="1" applyAlignment="1">
      <alignment horizontal="center" vertical="center"/>
    </xf>
    <xf numFmtId="0" fontId="9" fillId="14" borderId="2" xfId="0" applyFont="1" applyFill="1" applyBorder="1" applyAlignment="1">
      <alignment horizontal="left" vertical="center" wrapText="1"/>
    </xf>
    <xf numFmtId="2" fontId="12" fillId="14" borderId="2" xfId="3" applyNumberFormat="1" applyFont="1" applyFill="1" applyBorder="1" applyAlignment="1">
      <alignment horizontal="center" vertical="center" wrapText="1"/>
    </xf>
    <xf numFmtId="3" fontId="12" fillId="14" borderId="2" xfId="3" applyNumberFormat="1" applyFont="1" applyFill="1" applyBorder="1" applyAlignment="1">
      <alignment horizontal="center" vertical="center" wrapText="1"/>
    </xf>
    <xf numFmtId="166" fontId="12" fillId="14" borderId="2" xfId="3" applyNumberFormat="1" applyFont="1" applyFill="1" applyBorder="1" applyAlignment="1">
      <alignment horizontal="center" vertical="center" wrapText="1"/>
    </xf>
    <xf numFmtId="0" fontId="14" fillId="0" borderId="2" xfId="3" applyFont="1" applyFill="1" applyBorder="1" applyAlignment="1">
      <alignment horizontal="left" vertical="center" wrapText="1"/>
    </xf>
    <xf numFmtId="2" fontId="14" fillId="0" borderId="2" xfId="3" applyNumberFormat="1" applyFont="1" applyFill="1" applyBorder="1" applyAlignment="1">
      <alignment horizontal="center" vertical="center" wrapText="1"/>
    </xf>
    <xf numFmtId="0" fontId="14" fillId="0" borderId="2" xfId="3" applyFont="1" applyBorder="1" applyAlignment="1">
      <alignment horizontal="left" vertical="center" wrapText="1"/>
    </xf>
    <xf numFmtId="2" fontId="14" fillId="0" borderId="2" xfId="3" applyNumberFormat="1" applyFont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/>
    </xf>
    <xf numFmtId="3" fontId="2" fillId="0" borderId="0" xfId="0" applyNumberFormat="1" applyFont="1" applyFill="1" applyAlignment="1">
      <alignment horizontal="center" vertical="center"/>
    </xf>
    <xf numFmtId="0" fontId="9" fillId="0" borderId="2" xfId="3" applyFont="1" applyFill="1" applyBorder="1" applyAlignment="1">
      <alignment horizontal="left" vertical="center" wrapText="1"/>
    </xf>
    <xf numFmtId="166" fontId="2" fillId="0" borderId="2" xfId="0" applyNumberFormat="1" applyFont="1" applyFill="1" applyBorder="1" applyAlignment="1">
      <alignment vertical="center"/>
    </xf>
    <xf numFmtId="0" fontId="2" fillId="0" borderId="0" xfId="0" applyFont="1" applyFill="1" applyAlignment="1">
      <alignment vertical="center"/>
    </xf>
    <xf numFmtId="0" fontId="9" fillId="3" borderId="2" xfId="0" applyFont="1" applyFill="1" applyBorder="1" applyAlignment="1">
      <alignment horizontal="left" vertical="center"/>
    </xf>
    <xf numFmtId="0" fontId="9" fillId="0" borderId="2" xfId="3" applyFont="1" applyBorder="1" applyAlignment="1">
      <alignment horizontal="left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9" fillId="0" borderId="4" xfId="3" applyFont="1" applyBorder="1" applyAlignment="1">
      <alignment horizontal="left" vertical="center" wrapText="1"/>
    </xf>
    <xf numFmtId="0" fontId="2" fillId="0" borderId="4" xfId="0" applyFont="1" applyBorder="1" applyAlignment="1">
      <alignment horizontal="center" vertical="center"/>
    </xf>
    <xf numFmtId="3" fontId="2" fillId="0" borderId="4" xfId="1" applyNumberFormat="1" applyFont="1" applyFill="1" applyBorder="1" applyAlignment="1">
      <alignment horizontal="center" vertical="center"/>
    </xf>
    <xf numFmtId="0" fontId="8" fillId="0" borderId="2" xfId="0" applyFont="1" applyBorder="1" applyAlignment="1">
      <alignment vertical="center" wrapText="1"/>
    </xf>
    <xf numFmtId="166" fontId="2" fillId="7" borderId="2" xfId="0" applyNumberFormat="1" applyFont="1" applyFill="1" applyBorder="1" applyAlignment="1">
      <alignment vertical="center"/>
    </xf>
    <xf numFmtId="3" fontId="2" fillId="0" borderId="0" xfId="1" applyNumberFormat="1" applyFont="1" applyFill="1" applyAlignment="1">
      <alignment horizontal="center" vertical="center"/>
    </xf>
    <xf numFmtId="0" fontId="14" fillId="7" borderId="2" xfId="3" applyFont="1" applyFill="1" applyBorder="1" applyAlignment="1">
      <alignment horizontal="left" vertical="center" wrapText="1"/>
    </xf>
    <xf numFmtId="2" fontId="14" fillId="7" borderId="2" xfId="3" applyNumberFormat="1" applyFont="1" applyFill="1" applyBorder="1" applyAlignment="1">
      <alignment horizontal="center" vertical="center" wrapText="1"/>
    </xf>
    <xf numFmtId="3" fontId="4" fillId="0" borderId="2" xfId="1" applyNumberFormat="1" applyFont="1" applyFill="1" applyBorder="1" applyAlignment="1">
      <alignment horizontal="center" vertical="center"/>
    </xf>
    <xf numFmtId="16" fontId="8" fillId="0" borderId="2" xfId="3" applyNumberFormat="1" applyFont="1" applyBorder="1" applyAlignment="1">
      <alignment horizontal="center" vertical="center"/>
    </xf>
    <xf numFmtId="3" fontId="14" fillId="0" borderId="2" xfId="3" applyNumberFormat="1" applyFont="1" applyBorder="1" applyAlignment="1">
      <alignment horizontal="center" vertical="center" wrapText="1"/>
    </xf>
    <xf numFmtId="0" fontId="8" fillId="0" borderId="2" xfId="3" applyFont="1" applyBorder="1" applyAlignment="1">
      <alignment horizontal="left" vertical="center" wrapText="1"/>
    </xf>
    <xf numFmtId="16" fontId="8" fillId="0" borderId="2" xfId="3" applyNumberFormat="1" applyFont="1" applyFill="1" applyBorder="1" applyAlignment="1">
      <alignment horizontal="center" vertical="center"/>
    </xf>
    <xf numFmtId="0" fontId="8" fillId="0" borderId="2" xfId="3" applyFont="1" applyFill="1" applyBorder="1" applyAlignment="1">
      <alignment horizontal="left" vertical="center" wrapText="1"/>
    </xf>
    <xf numFmtId="3" fontId="14" fillId="0" borderId="2" xfId="3" applyNumberFormat="1" applyFont="1" applyFill="1" applyBorder="1" applyAlignment="1">
      <alignment horizontal="center" vertical="center" wrapText="1"/>
    </xf>
    <xf numFmtId="167" fontId="2" fillId="10" borderId="2" xfId="1" applyNumberFormat="1" applyFont="1" applyFill="1" applyBorder="1" applyAlignment="1">
      <alignment horizontal="center" vertical="center"/>
    </xf>
    <xf numFmtId="0" fontId="9" fillId="7" borderId="2" xfId="3" applyFont="1" applyFill="1" applyBorder="1" applyAlignment="1">
      <alignment horizontal="left" vertical="center" wrapText="1"/>
    </xf>
    <xf numFmtId="3" fontId="14" fillId="7" borderId="2" xfId="3" applyNumberFormat="1" applyFont="1" applyFill="1" applyBorder="1" applyAlignment="1">
      <alignment horizontal="center" vertical="center" wrapText="1"/>
    </xf>
    <xf numFmtId="2" fontId="15" fillId="0" borderId="2" xfId="3" applyNumberFormat="1" applyFont="1" applyBorder="1" applyAlignment="1">
      <alignment horizontal="center" vertical="center" wrapText="1"/>
    </xf>
    <xf numFmtId="3" fontId="15" fillId="0" borderId="2" xfId="3" applyNumberFormat="1" applyFont="1" applyBorder="1" applyAlignment="1">
      <alignment horizontal="center" vertical="center" wrapText="1"/>
    </xf>
    <xf numFmtId="14" fontId="2" fillId="0" borderId="2" xfId="0" applyNumberFormat="1" applyFont="1" applyBorder="1"/>
    <xf numFmtId="49" fontId="3" fillId="11" borderId="2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left" vertical="center" wrapText="1"/>
    </xf>
    <xf numFmtId="0" fontId="9" fillId="0" borderId="2" xfId="0" applyFont="1" applyBorder="1" applyAlignment="1">
      <alignment horizontal="center" vertical="center"/>
    </xf>
    <xf numFmtId="3" fontId="9" fillId="0" borderId="2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center"/>
    </xf>
    <xf numFmtId="3" fontId="3" fillId="0" borderId="2" xfId="1" applyNumberFormat="1" applyFont="1" applyFill="1" applyBorder="1" applyAlignment="1">
      <alignment horizontal="center" vertical="center"/>
    </xf>
    <xf numFmtId="0" fontId="3" fillId="15" borderId="2" xfId="0" applyFont="1" applyFill="1" applyBorder="1" applyAlignment="1">
      <alignment horizontal="center" vertical="center"/>
    </xf>
    <xf numFmtId="0" fontId="17" fillId="15" borderId="2" xfId="0" applyFont="1" applyFill="1" applyBorder="1" applyAlignment="1">
      <alignment vertical="center" wrapText="1"/>
    </xf>
    <xf numFmtId="0" fontId="17" fillId="15" borderId="2" xfId="0" applyFont="1" applyFill="1" applyBorder="1" applyAlignment="1">
      <alignment horizontal="center" vertical="center"/>
    </xf>
    <xf numFmtId="3" fontId="17" fillId="15" borderId="2" xfId="1" applyNumberFormat="1" applyFont="1" applyFill="1" applyBorder="1" applyAlignment="1">
      <alignment horizontal="center" vertical="center"/>
    </xf>
    <xf numFmtId="167" fontId="2" fillId="15" borderId="2" xfId="1" applyNumberFormat="1" applyFont="1" applyFill="1" applyBorder="1" applyAlignment="1">
      <alignment horizontal="center" vertical="center"/>
    </xf>
    <xf numFmtId="1" fontId="2" fillId="15" borderId="2" xfId="1" applyNumberFormat="1" applyFont="1" applyFill="1" applyBorder="1" applyAlignment="1">
      <alignment horizontal="center" vertical="center"/>
    </xf>
    <xf numFmtId="4" fontId="2" fillId="15" borderId="2" xfId="1" applyNumberFormat="1" applyFont="1" applyFill="1" applyBorder="1" applyAlignment="1">
      <alignment horizontal="center" vertical="center"/>
    </xf>
    <xf numFmtId="2" fontId="2" fillId="15" borderId="2" xfId="1" applyNumberFormat="1" applyFont="1" applyFill="1" applyBorder="1" applyAlignment="1">
      <alignment horizontal="center" vertical="center"/>
    </xf>
    <xf numFmtId="0" fontId="16" fillId="16" borderId="0" xfId="0" applyFont="1" applyFill="1" applyAlignment="1">
      <alignment vertical="center"/>
    </xf>
    <xf numFmtId="49" fontId="8" fillId="0" borderId="2" xfId="0" applyNumberFormat="1" applyFont="1" applyBorder="1" applyAlignment="1">
      <alignment horizontal="center" vertical="center"/>
    </xf>
    <xf numFmtId="3" fontId="3" fillId="0" borderId="2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vertical="center"/>
    </xf>
    <xf numFmtId="166" fontId="3" fillId="0" borderId="2" xfId="0" applyNumberFormat="1" applyFont="1" applyBorder="1" applyAlignment="1">
      <alignment vertical="center"/>
    </xf>
    <xf numFmtId="0" fontId="3" fillId="6" borderId="2" xfId="0" applyFont="1" applyFill="1" applyBorder="1" applyAlignment="1">
      <alignment horizontal="left" vertical="center" wrapText="1"/>
    </xf>
    <xf numFmtId="49" fontId="8" fillId="0" borderId="2" xfId="3" applyNumberFormat="1" applyFont="1" applyBorder="1" applyAlignment="1">
      <alignment horizontal="center" vertical="center"/>
    </xf>
    <xf numFmtId="49" fontId="9" fillId="0" borderId="2" xfId="3" applyNumberFormat="1" applyFont="1" applyBorder="1" applyAlignment="1">
      <alignment horizontal="center" vertical="center"/>
    </xf>
    <xf numFmtId="49" fontId="9" fillId="7" borderId="2" xfId="3" applyNumberFormat="1" applyFont="1" applyFill="1" applyBorder="1" applyAlignment="1">
      <alignment horizontal="center" vertical="center"/>
    </xf>
    <xf numFmtId="49" fontId="9" fillId="0" borderId="2" xfId="3" applyNumberFormat="1" applyFont="1" applyBorder="1" applyAlignment="1">
      <alignment horizontal="left" vertical="center"/>
    </xf>
    <xf numFmtId="3" fontId="8" fillId="0" borderId="2" xfId="3" applyNumberFormat="1" applyFont="1" applyBorder="1" applyAlignment="1">
      <alignment horizontal="center" vertical="center"/>
    </xf>
    <xf numFmtId="49" fontId="8" fillId="0" borderId="2" xfId="3" applyNumberFormat="1" applyFont="1" applyFill="1" applyBorder="1" applyAlignment="1">
      <alignment horizontal="center" vertical="center"/>
    </xf>
    <xf numFmtId="49" fontId="9" fillId="3" borderId="2" xfId="3" applyNumberFormat="1" applyFont="1" applyFill="1" applyBorder="1" applyAlignment="1">
      <alignment horizontal="center" vertical="center"/>
    </xf>
    <xf numFmtId="0" fontId="9" fillId="3" borderId="2" xfId="3" applyFont="1" applyFill="1" applyBorder="1" applyAlignment="1">
      <alignment horizontal="left" vertical="center" wrapText="1"/>
    </xf>
    <xf numFmtId="2" fontId="14" fillId="3" borderId="2" xfId="3" applyNumberFormat="1" applyFont="1" applyFill="1" applyBorder="1" applyAlignment="1">
      <alignment horizontal="center" vertical="center" wrapText="1"/>
    </xf>
    <xf numFmtId="3" fontId="14" fillId="3" borderId="2" xfId="3" applyNumberFormat="1" applyFont="1" applyFill="1" applyBorder="1" applyAlignment="1">
      <alignment horizontal="center" vertical="center" wrapText="1"/>
    </xf>
    <xf numFmtId="2" fontId="18" fillId="0" borderId="2" xfId="3" applyNumberFormat="1" applyFont="1" applyBorder="1" applyAlignment="1">
      <alignment horizontal="center" vertical="center" wrapText="1"/>
    </xf>
    <xf numFmtId="3" fontId="18" fillId="0" borderId="2" xfId="3" applyNumberFormat="1" applyFont="1" applyBorder="1" applyAlignment="1">
      <alignment horizontal="center" vertical="center" wrapText="1"/>
    </xf>
    <xf numFmtId="0" fontId="2" fillId="3" borderId="7" xfId="0" applyFont="1" applyFill="1" applyBorder="1" applyAlignment="1">
      <alignment vertical="center"/>
    </xf>
    <xf numFmtId="49" fontId="9" fillId="0" borderId="2" xfId="3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left" vertical="center" wrapText="1"/>
    </xf>
    <xf numFmtId="166" fontId="3" fillId="3" borderId="2" xfId="0" applyNumberFormat="1" applyFont="1" applyFill="1" applyBorder="1" applyAlignment="1">
      <alignment vertical="center"/>
    </xf>
    <xf numFmtId="0" fontId="3" fillId="3" borderId="0" xfId="0" applyFont="1" applyFill="1" applyAlignment="1">
      <alignment vertical="center"/>
    </xf>
    <xf numFmtId="0" fontId="10" fillId="0" borderId="2" xfId="0" applyFont="1" applyBorder="1" applyAlignment="1">
      <alignment horizontal="center" vertical="center"/>
    </xf>
    <xf numFmtId="49" fontId="19" fillId="0" borderId="2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vertical="center" wrapText="1"/>
    </xf>
    <xf numFmtId="0" fontId="20" fillId="0" borderId="2" xfId="0" applyFont="1" applyBorder="1" applyAlignment="1">
      <alignment horizontal="center" vertical="center"/>
    </xf>
    <xf numFmtId="3" fontId="4" fillId="0" borderId="2" xfId="1" applyNumberFormat="1" applyFont="1" applyBorder="1" applyAlignment="1">
      <alignment horizontal="center" vertical="center"/>
    </xf>
    <xf numFmtId="167" fontId="4" fillId="0" borderId="2" xfId="1" applyNumberFormat="1" applyFont="1" applyFill="1" applyBorder="1" applyAlignment="1">
      <alignment horizontal="center" vertical="center"/>
    </xf>
    <xf numFmtId="167" fontId="4" fillId="0" borderId="2" xfId="1" applyNumberFormat="1" applyFont="1" applyBorder="1" applyAlignment="1">
      <alignment horizontal="center" vertical="center"/>
    </xf>
    <xf numFmtId="1" fontId="4" fillId="0" borderId="2" xfId="1" applyNumberFormat="1" applyFont="1" applyBorder="1" applyAlignment="1">
      <alignment horizontal="center" vertical="center"/>
    </xf>
    <xf numFmtId="4" fontId="4" fillId="0" borderId="2" xfId="1" applyNumberFormat="1" applyFont="1" applyBorder="1" applyAlignment="1">
      <alignment horizontal="center" vertical="center"/>
    </xf>
    <xf numFmtId="166" fontId="19" fillId="9" borderId="2" xfId="1" applyNumberFormat="1" applyFont="1" applyFill="1" applyBorder="1" applyAlignment="1">
      <alignment horizontal="center" vertical="center"/>
    </xf>
    <xf numFmtId="2" fontId="4" fillId="0" borderId="2" xfId="1" applyNumberFormat="1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165" fontId="3" fillId="2" borderId="2" xfId="1" applyNumberFormat="1" applyFont="1" applyFill="1" applyBorder="1" applyAlignment="1">
      <alignment horizontal="center" vertical="center"/>
    </xf>
    <xf numFmtId="165" fontId="3" fillId="2" borderId="2" xfId="1" applyNumberFormat="1" applyFont="1" applyFill="1" applyBorder="1" applyAlignment="1">
      <alignment horizontal="center" vertical="center" wrapText="1"/>
    </xf>
    <xf numFmtId="165" fontId="3" fillId="2" borderId="2" xfId="1" applyNumberFormat="1" applyFont="1" applyFill="1" applyBorder="1" applyAlignment="1">
      <alignment horizontal="center" vertical="center"/>
    </xf>
    <xf numFmtId="4" fontId="3" fillId="4" borderId="2" xfId="1" applyNumberFormat="1" applyFont="1" applyFill="1" applyBorder="1" applyAlignment="1">
      <alignment horizontal="center" vertical="center" wrapText="1"/>
    </xf>
    <xf numFmtId="4" fontId="3" fillId="4" borderId="2" xfId="1" applyNumberFormat="1" applyFont="1" applyFill="1" applyBorder="1" applyAlignment="1">
      <alignment horizontal="center" vertical="center"/>
    </xf>
    <xf numFmtId="3" fontId="3" fillId="2" borderId="1" xfId="1" applyNumberFormat="1" applyFont="1" applyFill="1" applyBorder="1" applyAlignment="1">
      <alignment horizontal="center" vertical="center"/>
    </xf>
    <xf numFmtId="3" fontId="3" fillId="2" borderId="3" xfId="1" applyNumberFormat="1" applyFont="1" applyFill="1" applyBorder="1" applyAlignment="1">
      <alignment horizontal="center" vertical="center"/>
    </xf>
    <xf numFmtId="3" fontId="3" fillId="2" borderId="4" xfId="1" applyNumberFormat="1" applyFont="1" applyFill="1" applyBorder="1" applyAlignment="1">
      <alignment horizontal="center" vertical="center"/>
    </xf>
  </cellXfs>
  <cellStyles count="5">
    <cellStyle name="Normal 2" xfId="3"/>
    <cellStyle name="Обычный" xfId="0" builtinId="0"/>
    <cellStyle name="Обычный 3 3" xfId="2"/>
    <cellStyle name="Финансовый 11" xfId="1"/>
    <cellStyle name="Финансовый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84" Type="http://schemas.openxmlformats.org/officeDocument/2006/relationships/externalLink" Target="externalLinks/externalLink83.xml"/><Relationship Id="rId89" Type="http://schemas.openxmlformats.org/officeDocument/2006/relationships/externalLink" Target="externalLinks/externalLink88.xml"/><Relationship Id="rId16" Type="http://schemas.openxmlformats.org/officeDocument/2006/relationships/externalLink" Target="externalLinks/externalLink15.xml"/><Relationship Id="rId107" Type="http://schemas.openxmlformats.org/officeDocument/2006/relationships/sharedStrings" Target="sharedStrings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5" Type="http://schemas.openxmlformats.org/officeDocument/2006/relationships/externalLink" Target="externalLinks/externalLink4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102.xml"/><Relationship Id="rId108" Type="http://schemas.openxmlformats.org/officeDocument/2006/relationships/calcChain" Target="calcChain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6" Type="http://schemas.openxmlformats.org/officeDocument/2006/relationships/styles" Target="styles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theme" Target="theme/theme1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3" Type="http://schemas.openxmlformats.org/officeDocument/2006/relationships/externalLink" Target="externalLinks/externalLink2.xml"/><Relationship Id="rId25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6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8EF9D5F1\&#1040;&#1085;&#1072;&#1083;&#1080;&#1079;-6-2000(&#1086;&#1078;&#1080;&#1076;.&#1087;&#1086;&#1083;&#1091;&#1075;&#1086;&#1076;&#1080;&#1077;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98_3\c\&#1052;&#1086;&#1080;%20&#1076;&#1086;&#1082;&#1091;&#1084;&#1077;&#1085;&#1090;&#1099;\&#1057;&#1084;&#1077;&#1090;&#1099;\&#1057;&#1084;&#1077;&#1090;&#1099;2\SMETA\SM162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_APLANT\WORK\PAYPLAN_NET\AllPay\Shifrn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6-file-server\&#1087;&#1072;&#1087;&#1082;&#1072;%20&#1086;&#1073;&#1084;&#1077;&#1085;&#1072;\Documents%20and%20Settings\&#1055;&#1080;&#1079;&#1080;&#1095;&#1040;&#1055;\Desktop\16&#1082;&#1084;%20&#1076;&#1083;&#1103;%20&#1055;&#1080;&#1079;&#1080;&#1095;&#1072;%20&#1040;\&#1057;&#1084;&#1077;&#1090;&#1099;%20&#1087;&#1086;%2016%20&#1082;&#1084;\&#1051;&#1086;&#1082;%20&#1089;&#1084;&#1077;&#1090;&#1072;%201-14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9F0909D\&#1051;&#1086;&#1082;%20&#1089;&#1084;&#1077;&#1090;&#1072;%201-14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2557F43\&#1051;&#1086;&#1082;%20&#1089;&#1084;&#1077;&#1090;&#1072;%201-14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8\c\&#1052;&#1086;&#1080;%20&#1076;&#1086;&#1082;&#1091;&#1084;&#1077;&#1085;&#1090;&#1099;\&#1057;&#1084;&#1077;&#1090;&#1099;\&#1057;&#1084;&#1077;&#1090;&#1099;2\Smeta%202001\SM117&#1072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98_3\c\&#1052;&#1086;&#1080;%20&#1076;&#1086;&#1082;&#1091;&#1084;&#1077;&#1085;&#1090;&#1099;\&#1057;&#1084;&#1077;&#1090;&#1099;\&#1057;&#1084;&#1077;&#1090;&#1099;2\SMETA\SM13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it02\pgp_disk$\&#1060;&#1086;&#1088;&#1084;&#1072;-&#1086;&#1090;&#1095;&#1077;&#1090;&#1085;&#1086;&#1089;&#1090;&#1080;\Company%20Level%20forms%20fina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QCL\fincontr\Consolidation\2001_6months\Models\3d_tier\Tier3_6m2001_23.10.0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6-file-server\&#1087;&#1088;&#1086;\Users\&#1050;&#1080;&#1095;&#1080;&#1075;&#1080;&#1085;&#1072;&#1045;\&#1052;&#1086;&#1080;%20&#1076;&#1086;&#1082;&#1091;&#1084;&#1077;&#1085;&#1090;&#1099;\&#1057;&#1084;&#1077;&#1090;&#1099;\273%20&#1057;&#1086;&#1076;.&#1084;&#1086;&#1089;&#1090;%20&#1088;.&#1057;.&#1044;&#1086;&#1085;&#1077;&#1094;\SM11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8\c\&#1052;&#1086;&#1080;%20&#1076;&#1086;&#1082;&#1091;&#1084;&#1077;&#1085;&#1090;&#1099;\&#1057;&#1084;&#1077;&#1090;&#1099;\&#1057;&#1084;&#1077;&#1090;&#1099;2\Smeta%202001\SM97%20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8\c\&#1052;&#1086;&#1080;%20&#1076;&#1086;&#1082;&#1091;&#1084;&#1077;&#1085;&#1090;&#1099;\&#1057;&#1084;&#1077;&#1090;&#1099;\&#1057;&#1084;&#1077;&#1090;&#1099;2\Smeta%202001\SM66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SM68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eta2\d\EXCEL\SMETA\SM7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CONOM\IZDERSKI\IZDPL200\UGOL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SM448&#1058;O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tmsk58e4\BiznessPlanSD-4kv\FORM1\star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SM59B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8\c\&#1052;&#1086;&#1080;%20&#1076;&#1086;&#1082;&#1091;&#1084;&#1077;&#1085;&#1090;&#1099;\&#1057;&#1084;&#1077;&#1090;&#1099;\187%20&#1052;&#1086;&#1089;&#1090;%20&#1042;&#1086;&#1088;&#1086;&#1085;&#1077;&#1078;%20302+725%20(&#1051;&#1080;&#1087;.&#1086;&#1073;&#1083;.)\&#1073;&#1072;&#1079;.91&#1057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SM750A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8\c\&#1052;&#1086;&#1080;%20&#1076;&#1086;&#1082;&#1091;&#1084;&#1077;&#1085;&#1090;&#1099;\&#1057;&#1084;&#1077;&#1090;&#1099;\181%20%20&#1056;&#1077;&#1084;&#1086;&#1085;&#1090;%2046&#1050;&#1052;(&#1082;&#1072;&#1090;&#1072;&#1083;&#1086;&#1075;%20&#1052;.&#1086;&#1073;&#1083;.)\SM130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31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15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SolenovaLA\Local%20Settings\Temporary%20Internet%20Files\OLK3\WEYH\BUDGET19\BUD98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SolenovaLA\Local%20Settings\Temporary%20Internet%20Files\OLK3\001-kataev\&#1055;&#1044;&#1044;&#1057;\&#1040;&#1074;&#1075;&#1091;&#1089;&#1090;_&#1087;&#1088;&#1086;&#1073;&#1085;&#1099;&#1081;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9;&#1087;&#1088;&#1072;&#1074;&#1083;&#1077;&#1085;&#1080;&#1077;%20&#1087;&#1086;%20&#1088;&#1072;&#1073;&#1086;&#1090;&#1077;%20&#1085;&#1072;%20&#1054;&#1056;&#1069;\&#1044;&#1080;&#1088;&#1077;&#1082;&#1094;&#1080;&#1103;%20&#1087;&#1086;%20&#1101;&#1082;&#1086;&#1085;&#1086;&#1084;&#1080;&#1082;&#1077;\&#1059;&#1087;&#1088;&#1072;&#1074;&#1083;&#1077;&#1085;&#1080;&#1077;%20&#1087;&#1086;%20&#1088;&#1072;&#1073;&#1086;&#1090;&#1077;%20&#1085;&#1072;%20&#1054;&#1056;&#1069;\&#1059;&#1054;&#1056;&#1069;\Kolotovkin\&#1056;&#1072;&#1089;&#1095;&#1077;&#1090;&#1099;\&#1048;&#1102;&#1083;&#1100;\&#1055;&#1086;&#1082;&#1091;&#1087;&#1082;&#1072;%20&#1080;%20&#1087;&#1088;&#1086;&#1076;&#1072;&#1078;&#1072;%20&#1080;&#1102;&#1083;&#1100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bonin\c\BPLAN\kolplak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f2\Personal%20Data\&#1056;&#1072;&#1073;&#1086;&#1090;&#1072;\&#1043;&#1051;&#1040;&#1042;&#1053;&#1040;&#1071;(&#1076;&#1083;&#1103;%20&#1089;&#1077;&#1073;&#1077;)\&#1053;&#1072;&#1073;&#1086;&#1088;%20&#1088;&#1072;&#1073;&#1086;&#1090;%20&#1047;&#1072;&#1082;&#1088;&#1099;&#1090;&#1080;&#1077;%20&#1057;&#1052;&#1056;\&#1056;&#1077;&#1077;&#1089;&#1090;&#1088;&#1099;\2008%20&#1075;\3.%20&#1053;&#1072;&#1073;&#1086;&#1088;%20&#1088;&#1072;&#1073;&#1086;&#1090;%20&#1085;&#1072;%20III%20&#1082;&#1074;&#1072;&#1088;&#1090;&#1072;&#1083;%2098%20&#1075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f2\Personal%20Data\&#1056;&#1072;&#1073;&#1086;&#1090;&#1072;\&#1043;&#1051;&#1040;&#1042;&#1053;&#1040;&#1071;(&#1076;&#1083;&#1103;%20&#1089;&#1077;&#1073;&#1077;)\&#1053;&#1072;&#1073;&#1086;&#1088;%20&#1088;&#1072;&#1073;&#1086;&#1090;%20&#1047;&#1072;&#1082;&#1088;&#1099;&#1090;&#1080;&#1077;%20&#1057;&#1052;&#1056;\&#1056;&#1077;&#1077;&#1089;&#1090;&#1088;&#1099;\2008%20&#1075;\04.1%20%20&#1056;&#1045;&#1045;&#1057;&#1058;&#1056;%20&#1079;&#1072;%20&#1040;&#1055;&#1056;&#1045;&#1051;&#1068;%202008%20&#1075;.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orro\&#1088;&#1072;&#1073;&#1086;&#1095;&#1080;&#1077;-&#1087;&#1087;&#1086;\WINDOWS\&#1056;&#1072;&#1073;&#1086;&#1095;&#1080;&#1081;%20&#1089;&#1090;&#1086;&#1083;\&#1056;&#1072;&#1073;&#1086;&#1095;&#1080;&#1077;%20&#1087;&#1072;&#1087;&#1082;&#1080;%20-%20&#1055;&#1055;&#1054;\&#1055;&#1072;&#1087;&#1082;&#1072;%20&#8470;16.%20&#1053;&#1072;&#1073;&#1086;&#1088;%20&#1088;&#1072;&#1073;&#1086;&#1090;,%20&#1088;&#1077;&#1077;&#1089;&#1090;&#1088;,%20&#1089;&#1074;&#1086;&#1076;&#1082;&#1072;%20&#1079;&#1072;&#1090;&#1088;&#1072;&#1090;\&#1053;&#1072;&#1073;&#1086;&#1088;%20&#1088;&#1072;&#1073;&#1086;&#1090;\2.%20&#1053;&#1072;&#1073;&#1086;&#1088;%20&#1088;&#1072;&#1073;&#1086;&#1090;%20&#1085;&#1072;%20II%20&#1082;&#1074;-&#1083;%2098%20&#1075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6-file-server\&#1087;&#1088;&#1086;\&#1057;&#1084;&#1077;&#1090;&#1099;\&#1057;&#1084;&#1077;&#1090;&#1099;%20&#1074;%20Excel\&#1040;&#1085;&#1076;&#1088;&#1077;&#1077;&#1074;%20&#1053;.&#1041;\300%20&#1082;&#1084;%20&#1055;&#1050;1%20&#1091;&#1095;-&#1082;&#1072;%20&#1041;&#1072;&#1083;&#1072;&#1096;&#1086;&#1074;-&#1048;&#1083;&#1100;&#1084;&#1077;&#1085;&#1100;%20(&#1042;&#1086;&#1083;&#1075;&#1086;&#1075;&#1088;&#1072;&#1076;&#1089;&#1082;&#1072;&#1103;%20&#1086;&#1073;&#1083;.)\&#1056;&#1072;&#1089;&#1095;&#1077;&#1090;&#1099;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eta2\d\&#1057;&#1084;&#1077;&#1090;&#1099;2\SMETA\SM161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eta2\d\&#1057;&#1084;&#1077;&#1090;&#1099;%201\130-&#1084;.&#1087;.&#1054;&#1089;&#1082;&#1086;&#1083;%20-%20&#1072;.&#1076;.&#1063;&#1077;&#1088;&#1085;&#1103;&#1085;&#1082;&#1072;\&#1052;&#1072;&#1088;&#1100;&#1077;&#1074;&#1082;&#1072;%20&#1101;&#1082;&#1089;.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y\commerce\Accounts\&#1044;&#1054;&#1055;&#1051;&#1040;&#1058;&#1040;\&#1053;&#1072;%201%20&#1103;&#1085;&#1074;&#1072;&#1088;&#1103;%202000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82;&#1072;&#1083;&#1100;&#1082;&#1091;&#1083;\&#1050;&#1072;&#1083;&#1100;&#1082;&#1091;&#1083;&#1103;&#1094;&#1080;&#1080;%20&#1052;&#1052;%20-%20&#1075;&#1072;&#1088;&#1072;&#1078;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_otdel\&#1084;&#1086;&#1080;%20&#1076;&#1086;&#1082;&#1091;&#1084;&#1077;&#1085;&#1090;\EXCEL\&#1057;&#1052;_&#1060;&#1045;&#1042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60;&#1054;%20&#1054;&#1073;&#1084;&#1077;&#1085;\&#1055;&#1088;&#1086;&#1080;&#1079;&#1074;&#1086;&#1076;&#1089;&#1090;&#1074;&#1077;&#1085;&#1085;&#1099;&#1077;%20&#1087;&#1088;&#1086;&#1075;&#1088;&#1072;&#1084;&#1084;&#1099;\III%20&#1082;&#1074;&#1072;&#1088;&#1090;&#1072;&#1083;%202022&#1075;\&#1055;&#1055;%20&#1076;&#1083;&#1103;%20&#1041;&#1044;&#1056;_22.11.2022_&#1058;&#1052;&#1043;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&#1045;&#1088;&#1084;&#1086;&#1083;&#1077;&#1085;&#1082;&#1086;\&#1056;&#1072;&#1073;&#1086;&#1095;&#1080;&#1081;%20&#1089;&#1090;&#1086;&#1083;\Tarif_demo\Tarif2_demo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&#1040;&#1083;&#1077;&#1082;&#1089;&#1077;&#1081;\&#1056;&#1072;&#1073;&#1086;&#1095;&#1080;&#1081;%20&#1089;&#1090;&#1086;&#1083;\&#1042;&#1089;&#1077;%20&#1076;&#1086;%2021.09\&#1044;&#1086;&#1082;&#1091;&#1084;&#1077;&#1085;&#1090;&#1099;%20&#1052;&#1054;&#1069;&#1050;%20&#1076;&#1083;&#1103;%20&#1040;&#1083;&#1077;&#1082;&#1089;&#1077;&#1103;\&#1055;&#1088;&#1080;&#1083;&#1086;&#1078;&#1077;&#1085;&#1080;&#1077;_&#1057;&#1074;&#1086;&#1076;&#1085;&#1099;&#1081;%20&#1072;&#1083;&#1100;&#1073;&#1086;&#1084;%20&#1073;&#1102;&#1076;&#1078;&#1077;&#1090;&#1085;&#1099;&#1093;%20&#1092;&#1086;&#1088;&#1084;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4;&#1090;&#1076;&#1077;&#1083;%20&#1092;&#1080;&#1085;&#1072;&#1085;&#1089;&#1086;&#1074;&#1086;&#1075;&#1086;%20&#1087;&#1083;&#1072;&#1085;&#1080;&#1088;&#1086;&#1074;&#1072;&#1085;&#1103;%20&#1082;&#1086;&#1085;&#1090;&#1088;&#1086;&#1083;&#1103;%20&#1080;%20&#1072;&#1085;&#1072;&#1083;&#1080;&#1079;&#1072;\&#1041;&#1102;&#1076;&#1078;&#1077;&#1090;\&#1040;&#1059;&#1056;_&#1040;&#1048;&#1056;\&#1053;&#1057;_2005_&#1040;&#1048;&#1056;%20v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eta2\d\&#1057;&#1084;&#1077;&#1090;&#1099;2\SMETA\SM145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8\c\&#1052;&#1086;&#1080;%20&#1076;&#1086;&#1082;&#1091;&#1084;&#1077;&#1085;&#1090;&#1099;\&#1057;&#1084;&#1077;&#1090;&#1099;\188%20&#1052;&#1086;&#1089;&#1090;%20&#1058;&#1091;&#1088;&#1076;&#1077;&#1081;%20&#1082;&#1084;%20284&#1082;&#1084;%20(&#1058;&#1091;&#1083;.&#1086;&#1073;&#1083;.)\&#1042;&#1040;&#1061;&#1058;&#1040;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7;&#1084;&#1077;&#1090;&#1072;%20&#1057;&#1052;&#1056;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eta2\d\&#1057;&#1084;&#1077;&#1090;&#1099;2\SMETA\SM155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40;&#1088;&#1093;&#1080;&#1087;&#1086;&#1074;\&#1086;&#1073;&#1084;&#1077;&#1085;\&#1052;&#1086;&#1080;%20&#1076;&#1086;&#1082;&#1091;&#1084;&#1077;&#1085;&#1090;&#1099;\&#1041;&#1080;&#1079;&#1085;&#1077;&#1089;%20&#1087;&#1083;&#1072;&#1085;\3&#1082;&#1074;.2000\&#1041;&#1055;%203%20&#1082;&#1074;.%202000%20&#1061;&#1072;&#1073;\&#1041;&#1055;%203%20&#1082;&#1074;.%202000%20&#1061;&#1072;&#1073;\q670700&#1082;&#1086;&#1088;.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4-ic\shared\DOCUME~1\valieva\LOCALS~1\Temp\Rar$DI00.672\&#1077;4-&#1089;&#1101;&#1089;%20(ru%20forms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8\c\&#1052;&#1086;&#1080;%20&#1076;&#1086;&#1082;&#1091;&#1084;&#1077;&#1085;&#1090;&#1099;\&#1057;&#1084;&#1077;&#1090;&#1099;\86&#1082;%20&#1056;&#1077;&#1084;&#1086;&#1085;&#1090;%20&#1051;&#1080;&#1087;&#1077;&#1094;&#1082;-10%20&#1096;&#1072;&#1093;&#1090;&#1072;\SM13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ANDREEA%20CHITU\Bible%20prix\BASE%20DE%20DONNEES%20PRIX%20ANDREEA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2\9M2005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9;&#1087;&#1088;&#1072;&#1074;&#1083;&#1077;&#1085;&#1080;&#1077;%20&#1087;&#1086;%20&#1088;&#1072;&#1073;&#1086;&#1090;&#1077;%20&#1085;&#1072;%20&#1054;&#1056;&#1069;\&#1044;&#1080;&#1088;&#1077;&#1082;&#1094;&#1080;&#1103;%20&#1087;&#1086;%20&#1101;&#1082;&#1086;&#1085;&#1086;&#1084;&#1080;&#1082;&#1077;\&#1059;&#1087;&#1088;&#1072;&#1074;&#1083;&#1077;&#1085;&#1080;&#1077;%20&#1087;&#1086;%20&#1088;&#1072;&#1073;&#1086;&#1090;&#1077;%20&#1085;&#1072;%20&#1054;&#1056;&#1069;\&#1059;&#1054;&#1056;&#1069;\Kolotovkin\&#1056;&#1072;&#1089;&#1095;&#1077;&#1090;&#1099;\&#1060;&#1077;&#1074;&#1088;&#1072;&#1083;&#1100;\&#1056;&#1072;&#1089;&#1095;&#1077;&#1090;%20&#1086;&#1090;&#1082;&#1083;&#1086;&#1085;&#1077;&#1085;&#1080;&#1081;%20&#1092;&#1077;&#1074;&#1088;&#1072;&#1083;&#1100;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_natalia\&#1084;&#1086;&#1080;%20&#1076;&#1086;&#1082;&#1091;&#1084;&#1077;&#1085;&#1090;\EKK\P4_DY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r33\Common\Documents%20and%20Settings\Dolgopolov\&#1056;&#1072;&#1073;&#1086;&#1095;&#1080;&#1081;%20&#1089;&#1090;&#1086;&#1083;\Kolotovkin\&#1054;&#1090;&#1082;&#1083;&#1086;&#1085;&#1077;&#1085;&#1080;&#1103;%20&#1076;&#1086;&#1083;&#1075;&#1086;&#1087;&#1086;&#1083;&#1086;&#1074;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18\gupurst\UPK\&#1054;&#1090;&#1076;&#1077;&#1083;%20&#1089;&#1090;&#1086;&#1080;&#1084;&#1086;&#1089;&#1090;&#1085;&#1086;&#1075;&#1086;%20&#1080;&#1085;&#1078;&#1080;&#1085;&#1080;&#1088;&#1080;&#1085;&#1075;&#1072;\&#1050;&#1086;&#1085;&#1090;&#1088;&#1072;&#1082;&#1090;%202\&#1040;&#1083;&#1084;&#1072;-&#1040;&#1090;&#1080;&#1085;&#1089;&#1082;&#1072;&#1103;\&#1056;&#1040;&#1057;&#1063;&#1045;&#1058;&#1067;\&#1055;&#1088;&#1086;&#1090;&#1086;&#1082;&#1086;&#1083;%20&#1044;&#1062;%20&#1089;%20&#1088;&#1072;&#1089;&#1095;&#1077;&#1090;&#1086;&#1084;%20(&#1056;&#1045;&#1047;&#1045;&#1056;&#1042;%20&#1044;&#1040;&#1063;&#1040;)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barry\FICHIERS%20%20DE%20%20TRAVAIL\TABBORD\Anntb2001\Rapport%20MO\Resultats\Rapport%20MO%20juin%200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bonin2\c\&#1052;&#1086;&#1080;%20&#1076;&#1086;&#1082;&#1091;&#1084;&#1077;&#1085;&#1090;&#1099;\Planforms%2011\&#1076;&#1086;&#1084;\PLAN09\&#1060;&#1086;&#1088;&#1084;&#1099;_&#1055;&#1069;&#1054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98_3\c\&#1052;&#1086;&#1080;%20&#1076;&#1086;&#1082;&#1091;&#1084;&#1077;&#1085;&#1090;&#1099;\&#1057;&#1084;&#1077;&#1090;&#1099;\&#1057;&#1084;&#1077;&#1090;&#1099;2\SMETA\SM161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eta2\d\EXCEL\SMETA\SM86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eta2\d\&#1057;&#1084;&#1077;&#1090;&#1099;2\SMETA\SM9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0.100.4\vol4\WINDOWS\TEMP\EXCEL\TOOLBARS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6;&#1072;&#1073;&#1086;&#1090;&#1072;\&#1050;&#1072;&#1079;&#1072;&#1085;&#1100;,%20&#1087;&#1086;&#1076;&#1075;&#1086;&#1090;.&#1101;&#1090;&#1072;&#1087;\&#1056;&#1072;&#1079;&#1076;&#1077;&#1083;%209.%20&#1057;&#1084;&#1077;&#1090;&#1072;%20&#1085;&#1072;%20&#1089;&#1090;&#1088;&#1086;&#1080;&#1090;&#1077;&#1083;&#1100;&#1089;&#1090;&#1074;&#1086;\03_&#1057;&#1074;&#1086;&#1076;&#1085;&#1099;&#1081;%20&#1089;&#1084;&#1077;&#1090;&#1085;&#1099;&#1081;%20&#1088;&#1072;&#1089;&#1095;&#1077;&#1090;%20&#1089;&#1090;&#1086;&#1080;&#1084;&#1086;&#1089;&#1090;&#1080;%20&#1089;&#1090;&#1088;&#1086;&#1080;&#1090;&#1077;&#1083;&#1100;&#1089;&#1090;&#1074;&#1072;\&#1056;&#1072;&#1079;&#1076;&#1077;&#1083;%20&#1055;&#1044;%20&#8470;9%20&#1058;&#1086;&#1084;%209.1.1_&#1057;&#1052;1.1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&#1052;&#1054;&#1048;%20&#1054;&#1041;&#1066;&#1045;&#1050;&#1058;&#1067;\11.%20&#1051;&#1045;&#1053;&#1040;\!2%20&#1069;&#1058;&#1040;&#1055;\2.%20&#1057;&#1052;&#1045;&#1058;&#1067;%20&#1086;&#1087;&#1090;&#1080;&#1084;&#1080;&#1079;&#1072;&#1094;&#1080;&#1103;\!!!&#1057;&#1052;&#1048;-1.1%20&#1057;&#1057;&#1056;%2001.09.23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_&#1069;&#1043;\01.%20&#1041;&#1044;&#1056;\12.&#1041;&#1072;&#1081;&#1082;&#1072;&#1083;&#1100;&#1089;&#1082;&#1080;&#1081;%20&#1090;&#1086;&#1085;&#1085;&#1077;&#1083;&#1100;\&#1045;&#1048;&#1057;\&#1089;&#1086;&#1074;&#1077;&#1097;&#1072;&#1085;&#1080;&#1077;%2015.03.2018\4.4%20&#1060;&#1054;&#1058;%20&#1041;&#1072;&#1081;&#1082;&#1072;&#1083;%20&#1076;&#1083;&#1103;%20&#1041;&#1044;&#1056;%20&#1086;&#1090;%2019.03.18%20(&#1086;&#1090;%20&#1055;&#1072;&#1074;&#1083;&#1072;%20&#1073;&#1077;&#1079;%20&#1087;&#1088;&#1072;&#1074;&#1086;&#1082;)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0;&#1057;-3%20(&#1057;&#1073;&#1086;&#1088;&#1085;&#1072;&#1103;%20&#1087;&#1086;%20&#1050;&#1057;-2)%20v6%20-%20&#1082;&#1086;&#1087;&#1080;&#1103;1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&#1055;&#1077;&#1088;&#1089;&#1087;&#1077;&#1082;&#1090;&#1080;&#1074;&#1085;&#1099;&#1077;%20&#1084;&#1077;&#1089;&#1090;&#1086;&#1088;&#1086;&#1078;&#1076;&#1077;&#1085;&#1080;&#1103;\&#1057;&#1077;&#1074;&#1077;&#1088;&#1086;&#1084;&#1091;&#1081;&#1089;&#1082;&#1080;&#1081;%20&#1090;&#1086;&#1085;&#1085;&#1077;&#1083;&#1100;\&#1041;&#1102;&#1076;&#1078;&#1077;&#1090;&#1099;\&#1048;&#1085;&#1074;&#1077;&#1089;&#1090;%20&#1041;&#1102;&#1076;&#1078;&#1077;&#1090;%20&#1057;&#1052;&#1058;-2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0;&#1086;&#1088;&#1088;&#1077;&#1089;&#1087;&#1086;&#1085;&#1076;&#1077;&#1085;&#1080;&#1094;&#1080;&#1103;\&#1042;&#1085;&#1091;&#1090;&#1088;&#1077;&#1085;&#1085;&#1080;&#1081;%20&#1076;&#1086;&#1082;&#1091;&#1084;&#1077;&#1085;&#1090;&#1086;&#1086;&#1073;&#1086;&#1088;&#1086;&#1090;\&#1041;&#1044;&#1056;%20&#1080;%20&#1041;&#1044;&#1044;&#1057;%20&#1085;&#1072;%204Q%202004&#1075;.%20(&#1057;&#1086;&#1074;&#1077;&#1090;%20&#1076;&#1080;&#1088;&#1077;&#1082;&#1090;&#1086;&#1088;&#1086;&#1074;)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SolenovaLA\Local%20Settings\Temporary%20Internet%20Files\OLK3\&#1050;&#1086;&#1088;&#1088;&#1077;&#1089;&#1087;&#1086;&#1085;&#1076;&#1077;&#1085;&#1080;&#1094;&#1080;&#1103;\&#1042;&#1085;&#1091;&#1090;&#1088;&#1077;&#1085;&#1085;&#1080;&#1081;%20&#1076;&#1086;&#1082;&#1091;&#1084;&#1077;&#1085;&#1090;&#1086;&#1086;&#1073;&#1086;&#1088;&#1086;&#1090;\&#1041;&#1044;&#1056;%20&#1080;%20&#1041;&#1044;&#1044;&#1057;%20&#1085;&#1072;%204Q%202004&#1075;.%20(&#1057;&#1086;&#1074;&#1077;&#1090;%20&#1076;&#1080;&#1088;&#1077;&#1082;&#1090;&#1086;&#1088;&#1086;&#1074;)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eretennikova_s\&#1089;&#1077;&#1090;&#1100;\Documents%20and%20Settings\&#1053;&#1072;&#1090;&#1072;\&#1052;&#1086;&#1080;%20&#1076;&#1086;&#1082;&#1091;&#1084;&#1077;&#1085;&#1090;&#1099;\2006%20&#1075;&#1086;&#1076;\1741-1742%20&#1050;&#1073;&#1096;%20&#1078;%20&#1076;%20%20-%20&#1071;&#1085;&#1074;&#1072;&#1088;&#1100;%20%202006%20&#1075;%20&#1057;%20&#1056;&#1045;&#1045;&#1057;&#1058;&#1056;&#1054;&#1052;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SM75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8\c\&#1052;&#1086;&#1080;%20&#1076;&#1086;&#1082;&#1091;&#1084;&#1077;&#1085;&#1090;&#1099;\&#1057;&#1084;&#1077;&#1090;&#1099;\200&#1056;&#1052;%20&#1052;&#1086;&#1089;&#1090;%20&#1055;&#1086;&#1075;&#1072;&#1088;&#1097;&#1080;&#1085;&#1072;%20&#1082;&#1084;%2037+146\SM17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raul\Downloads\&#1044;&#1077;&#1092;%20&#1052;%20+%20&#1044;&#1077;&#1082;&#1086;&#1090;&#1077;&#1088;&#1084;%20+%20&#1055;&#1088;&#1077;&#1075;&#1088;&#1072;&#1076;%20+%20&#1086;3%20&#1088;&#1072;&#1089;&#1095;&#1105;&#1090;%20&#1089;%20&#1087;&#1086;&#1090;&#1077;&#1088;&#1103;&#1084;&#1080;.xlsx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eta2\d\&#1057;&#1084;&#1077;&#1090;&#1099;2\SMETA\SM162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8\c\&#1052;&#1086;&#1080;%20&#1076;&#1086;&#1082;&#1091;&#1084;&#1077;&#1085;&#1090;&#1099;\&#1057;&#1084;&#1077;&#1090;&#1099;\181%20%20&#1056;&#1077;&#1084;&#1086;&#1085;&#1090;%2046&#1050;&#1052;(&#1082;&#1072;&#1090;&#1072;&#1083;&#1086;&#1075;%20&#1052;.&#1086;&#1073;&#1083;.)\SM162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8\c\&#1052;&#1086;&#1080;%20&#1076;&#1086;&#1082;&#1091;&#1084;&#1077;&#1085;&#1090;&#1099;\&#1057;&#1084;&#1077;&#1090;&#1099;\&#1057;&#1084;&#1077;&#1090;&#1099;2\Smeta%202001\SM161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eta2\d\&#1057;&#1084;&#1077;&#1090;&#1099;2\SMETA\SM142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2\Documents%20and%20Settings\Shapovalov\&#1052;&#1086;&#1080;%20&#1076;&#1086;&#1082;&#1091;&#1084;&#1077;&#1085;&#1090;&#1099;\1&#1043;&#1088;&#1071;&#1085;&#1074;.2003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microsoft.com/office/2006/relationships/xlExternalLinkPath/xlPathMissing" Target="92107%20&#1086;&#1089;&#1074;&#1077;&#1097;&#1077;&#1085;&#1080;&#1077;%20-%20&#1050;&#1057;-3%20(&#1057;&#1073;&#1086;&#1088;&#1082;&#1072;%20&#1087;&#1086;%20&#1050;&#1057;-2)1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makarov.VSESS\&#1052;&#1086;&#1080;%20&#1076;&#1086;&#1082;&#1091;&#1084;&#1077;&#1085;&#1090;&#1099;\&#1055;&#1056;&#1054;&#1063;&#1045;&#1045;\Shunkov\12-2002\&#1043;&#1088;&#1072;&#1092;&#1080;&#1082;_&#1087;&#1083;&#1072;&#1090;&#1077;&#1078;&#1077;&#1081;_12-2002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9;&#1087;&#1088;&#1072;&#1074;&#1083;&#1077;&#1085;&#1080;&#1077;%20&#1087;&#1086;%20&#1088;&#1072;&#1073;&#1086;&#1090;&#1077;%20&#1085;&#1072;%20&#1054;&#1056;&#1069;\&#1044;&#1080;&#1088;&#1077;&#1082;&#1094;&#1080;&#1103;%20&#1087;&#1086;%20&#1101;&#1082;&#1086;&#1085;&#1086;&#1084;&#1080;&#1082;&#1077;\&#1059;&#1087;&#1088;&#1072;&#1074;&#1083;&#1077;&#1085;&#1080;&#1077;%20&#1087;&#1086;%20&#1088;&#1072;&#1073;&#1086;&#1090;&#1077;%20&#1085;&#1072;%20&#1054;&#1056;&#1069;\&#1059;&#1054;&#1056;&#1069;\!%20Skulkin\&#1055;&#1086;&#1082;&#1091;&#1087;&#1082;&#1072;%20&#1080;%20&#1087;&#1088;&#1086;&#1076;&#1072;&#1078;&#1072;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2\Users\&#1040;&#1076;&#1084;&#1080;&#1085;&#1080;&#1089;&#1090;&#1088;&#1072;&#1090;&#1086;&#1088;\Desktop\&#1054;&#1050;_&#1043;&#1050;_&#1053;&#1069;\&#1054;&#1040;&#1054;%20&#1053;&#1069;_&#1055;&#1050;_&#1072;&#1074;&#1075;&#1091;&#1089;&#1090;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6-file-server\&#1087;&#1088;&#1086;\&#1052;&#1086;&#1080;%20&#1076;&#1086;&#1082;&#1091;&#1084;&#1077;&#1085;&#1090;&#1099;\&#1057;&#1084;&#1077;&#1090;&#1099;\290%20&#1040;&#1074;&#1090;&#1086;&#1076;&#1086;&#1088;&#1086;&#1075;&#1072;%20&#1042;&#1077;&#1089;&#1077;&#1083;&#1086;&#1074;&#1082;&#1072;(&#1056;&#1086;&#1089;&#1090;&#1086;&#1074;&#1089;&#1082;&#1072;&#1103;%20&#1086;&#1073;&#1083;)\&#1090;&#1077;&#1082;%202003&#1075;&#1044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98_3\c\&#1052;&#1086;&#1080;%20&#1076;&#1086;&#1082;&#1091;&#1084;&#1077;&#1085;&#1090;&#1099;\&#1057;&#1084;&#1077;&#1090;&#1099;\&#1057;&#1084;&#1077;&#1090;&#1099;2\SMETA\SM159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ocuments\&#1055;&#1086;&#1076;&#1088;&#1103;&#1076;&#1095;&#1080;&#1082;&#1080;%20&#1084;&#1077;&#1090;&#1088;&#1086;\&#1058;&#1055;&#1050;_&#1050;&#1057;&#1051;_&#1055;&#1086;&#1076;&#1088;&#1103;&#1076;&#1095;&#1080;&#1082;&#1080;\&#1050;&#1057;&#1051;_&#1043;&#1083;&#1086;&#1073;&#1072;&#1090;&#1077;&#1082;\2016_11_11_&#1050;&#1057;&#1051;_&#1056;&#1072;&#1089;&#1095;&#1077;&#1090;%20&#1089;&#1090;&#1086;&#1080;&#1084;&#1086;&#1089;&#1090;&#1080;%20&#1088;&#1072;&#1073;&#1086;&#1090;_&#1043;&#1083;&#1086;&#1073;&#1072;&#1090;&#1077;&#1082;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ocuments\&#1058;&#1055;&#1050;\&#1058;&#1055;&#1050;_&#1057;&#1088;&#1072;&#1074;&#1085;&#1077;&#1085;&#1080;&#1077;%20&#1055;%20&#1089;%20&#1056;\2016_05_13_&#1058;&#1055;&#1050;_&#1057;&#1088;&#1072;&#1074;&#1085;&#1077;&#1085;&#1080;&#1077;%20&#1055;%20&#1089;%20&#1056;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ppsrv\User_Docs\DOCUME~1\VEPRIT~1\LOCALS~1\Temp\Rar$DI00.188\&#1040;&#1051;&#1068;&#1041;&#1054;&#1052;-2007\&#1040;&#1083;&#1100;&#1073;&#1086;&#1084;_&#1072;&#1085;&#1072;&#1083;&#1080;&#1090;&#1080;&#1095;&#1077;&#1089;&#1082;&#1080;&#1093;_&#1092;&#1086;&#1088;&#1084;_2007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4;&#1090;&#1076;&#1077;&#1083;_&#1041;&#1055;\2005&#1075;\&#1041;&#1055;%20&#1085;&#1072;%202005%20&#1075;&#1086;&#1076;\&#1057;&#1086;&#1075;&#1083;&#1072;&#1089;&#1086;&#1074;&#1072;&#1085;&#1085;&#1099;&#1077;%20&#1076;&#1072;&#1085;&#1085;&#1099;&#1077;\&#1041;&#1055;_2005_&#1058;&#1086;&#1050;&#1057;(1)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4;&#1090;&#1076;&#1077;&#1083;%20&#1041;&#1055;\Nika\&#1058;&#1072;&#1073;&#1083;&#1080;&#1094;&#1072;%20&#1087;&#1086;%20&#1085;&#1086;&#1088;&#1084;&#1072;&#1090;&#1080;&#1074;&#1072;&#1084;%20&#1090;&#1077;&#1087;&#1083;&#1086;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&#1054;&#1090;&#1076;&#1077;&#1083;%20&#1092;&#1080;&#1085;&#1072;&#1085;&#1089;&#1086;&#1074;&#1086;&#1075;&#1086;%20&#1087;&#1083;&#1072;&#1085;&#1080;&#1088;&#1086;&#1074;&#1072;&#1085;&#1103;%20&#1082;&#1086;&#1085;&#1090;&#1088;&#1086;&#1083;&#1103;%20&#1080;%20&#1072;&#1085;&#1072;&#1083;&#1080;&#1079;&#1072;\&#1056;&#1077;&#1075;&#1083;&#1072;&#1084;&#1077;&#1085;&#1090;&#1099;_2007\&#1053;&#1072;%20&#1091;&#1090;&#1074;&#1077;&#1088;&#1078;&#1076;&#1077;&#1085;&#1080;&#1077;_23_04_07\&#1054;&#1090;&#1076;&#1077;&#1083;%20&#1092;&#1080;&#1085;&#1072;&#1085;&#1089;&#1086;&#1074;&#1086;&#1075;&#1086;%20&#1087;&#1083;&#1072;&#1085;&#1080;&#1088;&#1086;&#1074;&#1072;&#1085;&#1103;%20&#1082;&#1086;&#1085;&#1090;&#1088;&#1086;&#1083;&#1103;%20&#1080;%20&#1072;&#1085;&#1072;&#1083;&#1080;&#1079;&#1072;\&#1041;&#1080;&#1079;&#1085;&#1077;&#1089;&#1099;_2007(&#1085;)\&#1040;&#1083;&#1100;&#1073;&#1086;&#1084;&#1099;%20-%20&#1092;&#1072;&#1082;&#1090;\&#1040;&#1083;&#1100;&#1073;&#1086;&#1084;%20&#1054;&#1073;&#1097;&#1080;&#1081;%20-%20&#1096;&#1072;&#1073;&#1083;&#1086;&#1085;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6-file-server\&#1087;&#1088;&#1086;\Documents%20and%20Settings\&#1055;&#1088;&#1086;&#1080;&#1079;&#1074;&#1086;&#1076;&#1089;&#1090;.-&#1090;&#1077;&#1093;.%20&#1086;&#1090;&#1076;\&#1052;&#1086;&#1080;%20&#1076;&#1086;&#1082;&#1091;&#1084;&#1077;&#1085;&#1090;&#1099;\&#1042;&#1099;&#1087;&#1086;&#1083;&#1085;&#1077;&#1085;&#1080;&#1077;\2004%20&#1075;&#1086;&#1076;\&#1054;&#1082;&#1090;&#1103;&#1073;&#1088;&#1100;%202004%20&#1075;\&#1054;&#1082;&#1090;&#1103;&#1073;&#1088;&#1100;1\&#1055;&#1088;&#1080;&#1074;&#1086;&#1083;&#1078;&#1089;&#1082;&#1072;&#1103;%20&#1078;&#1076;\2004%20&#1075;&#1086;&#1076;\&#1054;&#1082;&#1090;&#1103;&#1073;&#1088;&#1100;%202004%20&#1075;\274%20&#1082;&#1084;-2001%20&#1075;.%20(&#1082;&#1086;&#1088;&#1088;&#1077;&#1082;&#1090;)%20(&#1050;&#1086;&#1087;&#1080;&#1103;)%20-%20&#1057;&#1077;&#1085;&#1090;&#1103;&#1073;&#1088;&#1100;,%202004%20&#1075;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YandexDisk\0_&#1057;&#1084;&#1077;&#1090;&#1085;&#1099;&#1081;%20&#1086;&#1090;&#1076;&#1077;&#1083;\&#1040;%20289\!&#1040;-289%20&#1082;&#1086;&#1088;&#1088;%20&#1087;&#1086;%20&#1043;&#1043;&#1069;%20&#1079;&#1072;&#1075;&#1088;&#1091;&#1079;&#1082;&#1072;%2005.11.2020\!%20&#1057;&#1057;&#1056;\&#1050;&#1086;&#1087;.%20&#1052;&#1048;&#1064;&#1040;%20&#1056;&#1072;&#1079;&#1076;&#1077;&#1083;&#1055;&#1044;&#8470;9_&#1063;&#1072;&#1089;&#1090;&#1100;1_&#1058;&#1086;&#1084;%209.1_2016&#1055;&#1048;&#1056;-0220-&#1057;&#1052;1.xlsx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VorontsovMV\My%20Documents\&#1044;&#1077;&#1073;&#1080;&#1090;&#1086;&#1088;&#1082;&#1072;\&#1089;&#1090;&#1072;&#1088;&#1099;&#1077;%20&#1092;&#1086;&#1088;&#1084;&#1099;\&#1092;&#1080;&#1085;\&#1053;&#1086;&#1074;&#1072;&#1103;(&#1087;&#1086;&#1089;&#1083;&#1077;&#1076;&#1085;&#1103;&#1103;)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ortal/C0/C4/UK/Document%20Library/&#1070;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8\c\&#1052;&#1086;&#1080;%20&#1076;&#1086;&#1082;&#1091;&#1084;&#1077;&#1085;&#1090;&#1099;\&#1057;&#1084;&#1077;&#1090;&#1099;\&#1057;&#1084;&#1077;&#1090;&#1099;2\SMETA\SM159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ppsrv\User_Docs\DOCUME~1\VEPRIT~1\LOCALS~1\Temp\Rar$DI00.188\&#1040;&#1083;&#1100;&#1073;&#1086;&#1084;_&#1072;&#1085;&#1072;&#1083;&#1080;&#1090;&#1080;&#1095;&#1077;&#1089;&#1082;&#1080;&#1093;_&#1092;&#1086;&#1088;&#1084;_2007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bonin2\c\My%20documents\Aluminium%20division\&#1047;&#1072;&#1074;&#1086;&#1076;&#1099;\KRAZ\&#1057;&#1084;&#1077;&#1090;&#1072;%20&#1079;&#1072;&#1090;&#1088;&#1072;&#1090;\&#1057;&#1077;&#1085;&#1090;&#1103;&#1073;&#1088;&#1100;\28.08.00\&#1073;&#1102;&#1076;&#1078;&#1077;&#1090;_&#1089;&#1077;&#1085;&#1090;&#1103;&#1073;&#1088;&#1100;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89.188.125.20\Users\&#1053;&#1086;&#1074;&#1075;&#1086;&#1088;&#1086;&#1076;&#1086;&#1074;&#1072;&#1053;\AppData\Local\Microsoft\Windows\INetCache\Content.Outlook\TPPQZ3PF\&#1058;&#1070;&#1057;%20&#1041;&#1044;&#1056;%20&#1041;&#1072;&#1081;&#1082;&#1072;&#1083;%20&#1086;&#1090;%2016.03.18.xlsx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o4\Documents%20and%20Settings\&#1040;&#1085;&#1085;&#1072;\&#1052;&#1086;&#1080;%20&#1076;&#1086;&#1082;&#1091;&#1084;&#1077;&#1085;&#1090;&#1099;\&#1072;&#1085;&#1103;\&#1041;&#1102;&#1076;&#1078;&#1077;&#1090;%202007%20&#1041;&#1058;&#1057;\@&#1056;&#1072;&#1089;&#1096;&#1080;&#1092;&#1088;&#1086;&#1074;&#1082;&#1072;%20&#1089;&#1090;&#1088;&#1086;&#1082;%20&#1048;&#1090;&#1086;&#1075;&#1080;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1;&#1050;&#1051;_&#1070;&#1047;_&#1040;&#1084;&#1080;&#1085;&#1100;&#1077;&#1074;&#1082;&#1072;_&#1055;&#1086;&#1076;&#1088;&#1103;&#1076;&#1095;&#1080;&#1082;&#1080;\2021_10_01_&#1040;&#1084;&#1080;&#1085;&#1100;&#1077;&#1074;&#1082;&#1072;_&#1056;&#1072;&#1089;&#1095;&#1077;&#1090;%20&#1089;&#1090;&#1086;&#1080;&#1084;&#1086;&#1089;&#1090;&#1080;%20&#1088;&#1072;&#1073;&#1086;&#1090;%20&#1055;&#1086;&#1076;&#1088;&#1103;&#1076;&#1095;&#1080;&#1082;&#1080;.xlsx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07C4~1\LOCALS~1\Temp\Rar$DI00.687\&#1040;&#1083;&#1100;&#1073;&#1086;&#1084;%202007-&#1080;&#1090;&#1086;&#1075;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6;&#1072;&#1073;&#1086;&#1095;&#1080;&#1081;%20&#1082;&#1072;&#1090;&#1072;&#1083;&#1086;&#1075;%20&#1087;&#1086;%20&#1072;&#1085;&#1072;&#1083;&#1080;&#1079;&#1091;\A&#1085;%20-%20&#1079;%20&#1090;&#1086;&#1074;&#1072;&#1088;&#1085;&#1086;&#1081;%20&#1087;&#1088;&#1086;&#1076;&#1091;&#1082;.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WIN\TEMP\Mikhaylov\1\Alexandrov\TMP\pred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ocuments\&#1055;&#1086;&#1076;&#1088;&#1103;&#1076;&#1095;&#1080;&#1082;&#1080;%20&#1084;&#1077;&#1090;&#1088;&#1086;\2017_11_29_&#1058;&#1055;&#1050;,%20&#1050;&#1057;&#1051;_&#1057;&#1077;&#1090;&#1080;_&#1055;&#1086;&#1076;&#1088;&#1103;&#1076;&#1095;&#1080;&#1082;&#1080;_&#1057;&#1090;&#1086;&#1080;&#1084;&#1086;&#1089;&#1090;&#1100;%20&#1088;&#1072;&#1073;&#1086;&#1090;.xlsx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OMMON\JDANOVA\&#1060;&#1054;\&#1050;&#1085;&#1080;&#1075;&#1072;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церн"/>
      <sheetName val="Концерн (2)"/>
      <sheetName val="Кедровский"/>
      <sheetName val="Моховский"/>
      <sheetName val="Сартаки"/>
      <sheetName val="Караканский"/>
      <sheetName val="Бачатский"/>
      <sheetName val="Красный Брод"/>
      <sheetName val="Киселевский"/>
      <sheetName val="Вахрушевразрезуголь"/>
      <sheetName val="Талдинский"/>
      <sheetName val="Ерунаковский"/>
      <sheetName val="Листвянский"/>
      <sheetName val="Калтанский"/>
      <sheetName val="Осинниковский"/>
      <sheetName val="внепр.расходы"/>
      <sheetName val="структура (месяц)"/>
      <sheetName val="структура (снг)"/>
      <sheetName val="ф.5-тп"/>
      <sheetName val="себест. (для бухг.)"/>
      <sheetName val="себест.-расш.(месяц)"/>
      <sheetName val="себест.-расш.(снг)"/>
      <sheetName val="сравн.с пр.годом"/>
      <sheetName val="сравн.с пр.годом (2)"/>
      <sheetName val="Структ.(расш.пр.ден)"/>
      <sheetName val="услуги"/>
      <sheetName val="прочие денежные"/>
      <sheetName val="Справочни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"/>
      <sheetName val="Ф"/>
      <sheetName val="ч. щ. 1"/>
      <sheetName val="ч. щ. 2"/>
      <sheetName val="К.С.М."/>
      <sheetName val="Тр."/>
      <sheetName val="Тр.(ж.д.)"/>
      <sheetName val="зим."/>
      <sheetName val="вах"/>
      <sheetName val="окно"/>
      <sheetName val="вр"/>
      <sheetName val="C.с"/>
      <sheetName val="П.з.л.см"/>
      <sheetName val="П.з.р.в"/>
      <sheetName val="Сод.л.см"/>
      <sheetName val="Сод.р.в."/>
      <sheetName val="ТрМ. "/>
      <sheetName val="К.С.М. м"/>
      <sheetName val="отгр ГОК"/>
      <sheetName val="коэф"/>
      <sheetName val="эн1_бнс"/>
      <sheetName val="м2_бнс"/>
      <sheetName val="эн14_ростверк"/>
      <sheetName val="эн14_свсиу"/>
      <sheetName val="эн15_бнс"/>
      <sheetName val="эн13_бнс"/>
      <sheetName val="эн13_свсиу"/>
      <sheetName val="эн3_бнс"/>
      <sheetName val="эн16_бнс"/>
      <sheetName val="эн2_бнс"/>
      <sheetName val="аренда флота"/>
      <sheetName val="эн14_бнс"/>
      <sheetName val="1-1-4"/>
      <sheetName val="8-4_времен.дорога а-в"/>
      <sheetName val="2-4-9_дорога 3"/>
      <sheetName val="1-1-11_зем.работы площадки"/>
      <sheetName val="1-1-8_островки"/>
      <sheetName val="9 навмостовик"/>
      <sheetName val="Лист1"/>
      <sheetName val="Тр.(пут)"/>
      <sheetName val="ч_ щ_ 2"/>
      <sheetName val="Тр_"/>
      <sheetName val="Тр__ж_д__"/>
      <sheetName val="fitoutconfcentre"/>
      <sheetName val="курс"/>
      <sheetName val="Фм"/>
      <sheetName val="К.С.М. (ПУТ)"/>
      <sheetName val="исх-данные"/>
      <sheetName val="исх_данные"/>
    </sheetNames>
    <sheetDataSet>
      <sheetData sheetId="0"/>
      <sheetData sheetId="1">
        <row r="57">
          <cell r="H57">
            <v>136.85</v>
          </cell>
        </row>
      </sheetData>
      <sheetData sheetId="2"/>
      <sheetData sheetId="3" refreshError="1">
        <row r="29">
          <cell r="F29">
            <v>14.603200000000001</v>
          </cell>
        </row>
      </sheetData>
      <sheetData sheetId="4">
        <row r="57">
          <cell r="H57">
            <v>136.85</v>
          </cell>
        </row>
      </sheetData>
      <sheetData sheetId="5" refreshError="1">
        <row r="17">
          <cell r="H17">
            <v>5.0599999999999996</v>
          </cell>
        </row>
        <row r="39">
          <cell r="H39">
            <v>3.08</v>
          </cell>
        </row>
        <row r="42">
          <cell r="H42">
            <v>2.6100000000000003</v>
          </cell>
        </row>
        <row r="47">
          <cell r="H47">
            <v>3.21</v>
          </cell>
        </row>
        <row r="50">
          <cell r="H50">
            <v>3.08</v>
          </cell>
        </row>
        <row r="53">
          <cell r="H53">
            <v>2.98</v>
          </cell>
        </row>
        <row r="56">
          <cell r="H56">
            <v>5.22</v>
          </cell>
        </row>
        <row r="59">
          <cell r="H59">
            <v>5.09</v>
          </cell>
        </row>
        <row r="62">
          <cell r="H62">
            <v>2.4300000000000002</v>
          </cell>
        </row>
        <row r="65">
          <cell r="H65">
            <v>1.4</v>
          </cell>
        </row>
      </sheetData>
      <sheetData sheetId="6" refreshError="1">
        <row r="29">
          <cell r="F29">
            <v>14.603200000000001</v>
          </cell>
        </row>
        <row r="43">
          <cell r="F43">
            <v>5.2489999999999997</v>
          </cell>
        </row>
      </sheetData>
      <sheetData sheetId="7">
        <row r="319">
          <cell r="P319">
            <v>10.35</v>
          </cell>
        </row>
      </sheetData>
      <sheetData sheetId="8">
        <row r="17">
          <cell r="H17">
            <v>5.0599999999999996</v>
          </cell>
        </row>
      </sheetData>
      <sheetData sheetId="9">
        <row r="29">
          <cell r="F29">
            <v>14.603200000000001</v>
          </cell>
        </row>
      </sheetData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ечень"/>
      <sheetName val="Шифры"/>
      <sheetName val="Позиция"/>
      <sheetName val="ПереКодник"/>
      <sheetName val="Основная"/>
      <sheetName val="Модули"/>
      <sheetName val="???????"/>
      <sheetName val="коэфф"/>
      <sheetName val="отчетный период"/>
      <sheetName val="Параметры"/>
      <sheetName val="Январь"/>
      <sheetName val="Лист1"/>
      <sheetName val="июнь9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x_abc4"/>
      <sheetName val="hx_abc4 (2)"/>
      <sheetName val="ф10"/>
      <sheetName val="C.с "/>
      <sheetName val="Лист1"/>
      <sheetName val="ф"/>
      <sheetName val="19-328"/>
    </sheetNames>
    <sheetDataSet>
      <sheetData sheetId="0">
        <row r="20">
          <cell r="L20" t="str">
            <v>на един.</v>
          </cell>
          <cell r="M20" t="str">
            <v>всего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x_abc4"/>
      <sheetName val="C.с "/>
    </sheetNames>
    <sheetDataSet>
      <sheetData sheetId="0"/>
      <sheetData sheetId="1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x_abc4"/>
      <sheetName val="C.с "/>
      <sheetName val="Ф"/>
    </sheetNames>
    <sheetDataSet>
      <sheetData sheetId="0"/>
      <sheetData sheetId="1" refreshError="1"/>
      <sheetData sheetId="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трын"/>
      <sheetName val="зп мост"/>
      <sheetName val="зпподходы"/>
      <sheetName val="К.С.М."/>
      <sheetName val="Тр."/>
      <sheetName val="ПИР"/>
      <sheetName val="C.с"/>
      <sheetName val="П.з"/>
      <sheetName val="зим,"/>
      <sheetName val="эл"/>
      <sheetName val="ком"/>
      <sheetName val="C.с (р)"/>
      <sheetName val="П.з (2)"/>
      <sheetName val="сод"/>
      <sheetName val="Тр.(ж.д.)"/>
      <sheetName val="ч. щ. 2"/>
    </sheetNames>
    <sheetDataSet>
      <sheetData sheetId="0"/>
      <sheetData sheetId="1"/>
      <sheetData sheetId="2"/>
      <sheetData sheetId="3"/>
      <sheetData sheetId="4">
        <row r="36">
          <cell r="H36">
            <v>1.83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"/>
      <sheetName val="Ф"/>
      <sheetName val="К.С.М.(дор.+мост)"/>
      <sheetName val="Тр.(дор.)"/>
      <sheetName val="Тр.  (мост)"/>
      <sheetName val="Сод.л.см"/>
      <sheetName val="Сод.р.в."/>
      <sheetName val="П.з.р.в"/>
      <sheetName val="П.з.л.см"/>
      <sheetName val="C.с"/>
      <sheetName val="В.ст.дор"/>
      <sheetName val="В.ст.мост"/>
      <sheetName val="Вр"/>
      <sheetName val="зим"/>
      <sheetName val="эл"/>
      <sheetName val="ПИРб"/>
      <sheetName val="ПИРт"/>
      <sheetName val="Тр."/>
      <sheetName val="FS_05"/>
      <sheetName val="2012(КСЛ) (2)"/>
      <sheetName val="12"/>
      <sheetName val="Тр.(ж.д.)"/>
      <sheetName val="ч. щ. 2"/>
      <sheetName val="м2_бнс"/>
      <sheetName val="эн14_ростверк"/>
      <sheetName val="C.с "/>
      <sheetName val="К.С.М."/>
      <sheetName val="кс-2 янв."/>
      <sheetName val="трм. "/>
      <sheetName val="к.с.м. м"/>
      <sheetName val="Тр_  _мост_"/>
      <sheetName val="data"/>
      <sheetName val="I"/>
      <sheetName val="3"/>
      <sheetName val="C_с"/>
      <sheetName val="конфиг"/>
      <sheetName val="исх_данные"/>
      <sheetName val="Тр.(пут)"/>
    </sheetNames>
    <sheetDataSet>
      <sheetData sheetId="0">
        <row r="77">
          <cell r="H77">
            <v>497.25</v>
          </cell>
        </row>
      </sheetData>
      <sheetData sheetId="1">
        <row r="77">
          <cell r="H77">
            <v>497.25</v>
          </cell>
        </row>
      </sheetData>
      <sheetData sheetId="2">
        <row r="77">
          <cell r="H77">
            <v>497.25</v>
          </cell>
        </row>
      </sheetData>
      <sheetData sheetId="3">
        <row r="30">
          <cell r="P30">
            <v>10.14</v>
          </cell>
        </row>
      </sheetData>
      <sheetData sheetId="4">
        <row r="30">
          <cell r="P30">
            <v>10.14</v>
          </cell>
        </row>
      </sheetData>
      <sheetData sheetId="5">
        <row r="30">
          <cell r="P30">
            <v>10.14</v>
          </cell>
        </row>
      </sheetData>
      <sheetData sheetId="6">
        <row r="30">
          <cell r="P30">
            <v>10.14</v>
          </cell>
        </row>
      </sheetData>
      <sheetData sheetId="7"/>
      <sheetData sheetId="8"/>
      <sheetData sheetId="9">
        <row r="39">
          <cell r="D39">
            <v>6.12</v>
          </cell>
        </row>
      </sheetData>
      <sheetData sheetId="10">
        <row r="39">
          <cell r="D39">
            <v>6.12</v>
          </cell>
        </row>
      </sheetData>
      <sheetData sheetId="11">
        <row r="39">
          <cell r="D39">
            <v>6.12</v>
          </cell>
        </row>
      </sheetData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 о прибыли"/>
      <sheetName val="Отчет о прибыли (на баррель (2)"/>
      <sheetName val="Отчет о прибыли (на баррель)"/>
      <sheetName val="Выручка и добыча"/>
      <sheetName val="Товарный баланс"/>
      <sheetName val="Баланс"/>
      <sheetName val="Движ ден средств"/>
      <sheetName val="Изменение оборотного капитала"/>
      <sheetName val="Капиталные вложения"/>
      <sheetName val="Коэффициенты 1"/>
      <sheetName val="Структура задолженности"/>
      <sheetName val="Коэффициенты 2"/>
      <sheetName val="lang"/>
      <sheetName val="Доходы 1 кв"/>
      <sheetName val="Прочие 1 кв"/>
      <sheetName val="Себестоимость 1кв"/>
      <sheetName val="имена"/>
      <sheetName val="Ст-ть"/>
      <sheetName val="план-факт"/>
      <sheetName val="кредитный план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">
          <cell r="A6">
            <v>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IAS$old"/>
      <sheetName val="IAS vs US GAAP"/>
      <sheetName val="Fixed-Current"/>
      <sheetName val="IAS$"/>
      <sheetName val="US_GAAP$"/>
      <sheetName val="Cons_Journals"/>
      <sheetName val="MI &amp; GW2001"/>
      <sheetName val="Ch in RE"/>
      <sheetName val="MI &amp; GW 99"/>
      <sheetName val="CF6m2001"/>
      <sheetName val="DT2001"/>
      <sheetName val="MGproof"/>
      <sheetName val="MI_RE_roll2000"/>
      <sheetName val="MI_RE_roll 99"/>
      <sheetName val="DT99"/>
      <sheetName val="CF99"/>
      <sheetName val="Bdown"/>
      <sheetName val="AuditTrail"/>
      <sheetName val="Auxiliary"/>
      <sheetName val="Mac_1"/>
      <sheetName val="Breakdown"/>
      <sheetName val="Доходы 1 кв"/>
      <sheetName val="Прочие 1 кв"/>
      <sheetName val="Себестоимость 1кв"/>
      <sheetName val="lang"/>
      <sheetName val="Master Cashflows - Contractual"/>
      <sheetName val="Лист1"/>
    </sheetNames>
    <sheetDataSet>
      <sheetData sheetId="0" refreshError="1">
        <row r="21">
          <cell r="B21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"/>
      <sheetName val="Ф"/>
      <sheetName val="К.С.М."/>
      <sheetName val="К.С.М. (2)"/>
      <sheetName val="Тр. "/>
      <sheetName val="вск1"/>
      <sheetName val="Р1"/>
      <sheetName val="ПИР"/>
      <sheetName val="П.з "/>
      <sheetName val="C.с"/>
      <sheetName val="зим"/>
      <sheetName val="Тр.(пут)"/>
      <sheetName val="Фм"/>
      <sheetName val="К.С.М. (ПУТ)"/>
      <sheetName val="эл.энергия"/>
      <sheetName val="аренда флота"/>
      <sheetName val="курс"/>
      <sheetName val="Тр.(ж.д.)"/>
      <sheetName val="Тр."/>
      <sheetName val="ч. щ. 2"/>
    </sheetNames>
    <sheetDataSet>
      <sheetData sheetId="0"/>
      <sheetData sheetId="1"/>
      <sheetData sheetId="2"/>
      <sheetData sheetId="3">
        <row r="49">
          <cell r="P49">
            <v>33.584000000000003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"/>
      <sheetName val="Ф"/>
      <sheetName val="К.С.М."/>
      <sheetName val="Тр."/>
      <sheetName val="Тр. (2)"/>
      <sheetName val="C.с "/>
      <sheetName val="C.с  (2)"/>
      <sheetName val="C.сбаз.и"/>
      <sheetName val="Р1 (2)"/>
      <sheetName val="Р1 (И)"/>
      <sheetName val="П.з "/>
      <sheetName val="сод"/>
      <sheetName val="сод (2)"/>
      <sheetName val="сод р.в."/>
      <sheetName val="П.з  (2)"/>
      <sheetName val="П.з  (3)"/>
      <sheetName val="К.С.М. (2)"/>
      <sheetName val="C.с"/>
      <sheetName val="вах"/>
      <sheetName val="вр"/>
      <sheetName val="зим."/>
      <sheetName val="mutual"/>
    </sheetNames>
    <sheetDataSet>
      <sheetData sheetId="0"/>
      <sheetData sheetId="1"/>
      <sheetData sheetId="2">
        <row r="42">
          <cell r="P42">
            <v>15.75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"/>
      <sheetName val="Ф"/>
      <sheetName val="К.С.М."/>
      <sheetName val="ТР"/>
      <sheetName val="вск1"/>
      <sheetName val="Р1"/>
      <sheetName val="ПИР"/>
      <sheetName val="П.з "/>
      <sheetName val="C.с"/>
      <sheetName val="C.с (3)"/>
      <sheetName val="C.с (2)"/>
      <sheetName val="зим"/>
      <sheetName val="Рокно"/>
      <sheetName val="П.з  (2)"/>
      <sheetName val="C.с (4)"/>
      <sheetName val="вр"/>
      <sheetName val="Lots1127"/>
      <sheetName val="К_С_М_"/>
    </sheetNames>
    <sheetDataSet>
      <sheetData sheetId="0"/>
      <sheetData sheetId="1">
        <row r="18">
          <cell r="P18">
            <v>15.080000000000002</v>
          </cell>
        </row>
      </sheetData>
      <sheetData sheetId="2">
        <row r="18">
          <cell r="P18">
            <v>15.080000000000002</v>
          </cell>
        </row>
      </sheetData>
      <sheetData sheetId="3">
        <row r="18">
          <cell r="P18">
            <v>15.080000000000002</v>
          </cell>
        </row>
      </sheetData>
      <sheetData sheetId="4">
        <row r="18">
          <cell r="P18">
            <v>15.080000000000002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.С.М."/>
      <sheetName val="Ф"/>
      <sheetName val="Bendra"/>
    </sheetNames>
    <sheetDataSet>
      <sheetData sheetId="0">
        <row r="113">
          <cell r="P113">
            <v>24.96</v>
          </cell>
        </row>
      </sheetData>
      <sheetData sheetId="1" refreshError="1"/>
      <sheetData sheetId="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Ер"/>
      <sheetName val="К"/>
      <sheetName val="Ф"/>
      <sheetName val="К.С.М."/>
      <sheetName val="Тр."/>
      <sheetName val="Тр. (2)"/>
      <sheetName val="а.б. 1 м"/>
      <sheetName val="битум"/>
      <sheetName val="Р1 "/>
      <sheetName val="ПИР"/>
      <sheetName val="C.с "/>
      <sheetName val="Р2"/>
      <sheetName val="П.з "/>
      <sheetName val="C.с  (2)"/>
      <sheetName val="C.с  (4)"/>
      <sheetName val="К.С.М. (2)"/>
      <sheetName val="К_С_М_"/>
    </sheetNames>
    <sheetDataSet>
      <sheetData sheetId="0"/>
      <sheetData sheetId="1"/>
      <sheetData sheetId="2">
        <row r="192">
          <cell r="P192">
            <v>26.808000000000003</v>
          </cell>
        </row>
      </sheetData>
      <sheetData sheetId="3">
        <row r="192">
          <cell r="P192">
            <v>26.808000000000003</v>
          </cell>
        </row>
      </sheetData>
      <sheetData sheetId="4">
        <row r="192">
          <cell r="P192">
            <v>26.808000000000003</v>
          </cell>
        </row>
      </sheetData>
      <sheetData sheetId="5">
        <row r="192">
          <cell r="P192">
            <v>26.808000000000003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  <sheetName val="Лист1"/>
      <sheetName val="FES"/>
      <sheetName val="Позиция"/>
      <sheetName val="Кедровски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3"/>
      <sheetName val="С.с"/>
      <sheetName val="С.с (2)"/>
      <sheetName val="Р1"/>
      <sheetName val="Р2"/>
      <sheetName val="П.з"/>
      <sheetName val="ПИР"/>
      <sheetName val="об"/>
      <sheetName val="мат"/>
      <sheetName val="К.С.М."/>
      <sheetName val="Ф"/>
      <sheetName val="Тр.(пут)"/>
      <sheetName val="Фм"/>
      <sheetName val="К.С.М. (ПУТ)"/>
      <sheetName val="Тр."/>
      <sheetName val="Personnel"/>
      <sheetName val="курс"/>
      <sheetName val="Обложка"/>
      <sheetName val="Титул 1"/>
      <sheetName val="Титул 2"/>
      <sheetName val="Содержание"/>
      <sheetName val="Поясн.зап."/>
      <sheetName val="ССР тек."/>
      <sheetName val="ССР база"/>
      <sheetName val="зима 9-1 2000 "/>
      <sheetName val="ПЭС1-1 1 оч."/>
      <sheetName val="ПЭС1-1 (2оч.)"/>
      <sheetName val="зима 9-1 текущ."/>
      <sheetName val="ПНР 9-2"/>
      <sheetName val="негабар груз"/>
      <sheetName val="ПЭСр9-3 "/>
      <sheetName val="расчет 9-4 БГ АБ"/>
      <sheetName val="расчет 10-1 тех.зак. "/>
      <sheetName val="Расчет затрат 09-09"/>
      <sheetName val="сравнит. 6.2"/>
      <sheetName val="Расчёт 09-03_вахта 6,2"/>
      <sheetName val="09-03-01"/>
      <sheetName val="ВОР_мост"/>
      <sheetName val="09-03-02"/>
      <sheetName val="ВОР_ад"/>
      <sheetName val="жд билеты"/>
      <sheetName val="возврат (МО)"/>
      <sheetName val="Тр.  (мост)"/>
      <sheetName val="тр. (2)"/>
    </sheetNames>
    <sheetDataSet>
      <sheetData sheetId="0">
        <row r="155">
          <cell r="K155">
            <v>585</v>
          </cell>
        </row>
      </sheetData>
      <sheetData sheetId="1">
        <row r="155">
          <cell r="K155">
            <v>585</v>
          </cell>
        </row>
      </sheetData>
      <sheetData sheetId="2">
        <row r="155">
          <cell r="K155">
            <v>585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еню"/>
      <sheetName val="Контроль"/>
      <sheetName val="Предприятие"/>
      <sheetName val="Ф1"/>
      <sheetName val="Ф2(отг)"/>
      <sheetName val="Ф2(опл)"/>
      <sheetName val="Ф3"/>
      <sheetName val="Ф4"/>
      <sheetName val="Ф5"/>
      <sheetName val="Ф6"/>
      <sheetName val="Ф11"/>
      <sheetName val="Ф11(1)"/>
      <sheetName val="Ф11(2)"/>
      <sheetName val="Ф11(3)"/>
      <sheetName val="Ф11(4)"/>
      <sheetName val="Ф11(5)"/>
      <sheetName val="с_в"/>
      <sheetName val="спр_в"/>
      <sheetName val="2-2"/>
      <sheetName val="с_и"/>
      <sheetName val="241"/>
      <sheetName val="р_241"/>
      <sheetName val="246"/>
      <sheetName val="с_д"/>
      <sheetName val="р_дз"/>
      <sheetName val="п_дк"/>
      <sheetName val="628"/>
      <sheetName val="р_433"/>
      <sheetName val="р_476"/>
      <sheetName val="100_отг"/>
      <sheetName val="100_опл"/>
      <sheetName val="120_отг"/>
      <sheetName val="120_опл"/>
      <sheetName val="130_отг"/>
      <sheetName val="130_опл"/>
      <sheetName val="150_отг"/>
      <sheetName val="150_опл"/>
      <sheetName val="090_отг"/>
      <sheetName val="090_опл"/>
      <sheetName val="030"/>
      <sheetName val="250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Personnel"/>
      <sheetName val="кредитный план"/>
    </sheetNames>
    <sheetDataSet>
      <sheetData sheetId="0"/>
      <sheetData sheetId="1" refreshError="1">
        <row r="1">
          <cell r="E1" t="str">
            <v>Информация не представлена!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"/>
      <sheetName val="КС-2"/>
      <sheetName val="3"/>
      <sheetName val="Inf"/>
      <sheetName val="трм. "/>
      <sheetName val="к.с.м. м"/>
      <sheetName val="Тр.  (мост)"/>
      <sheetName val="К.С.М. (2)"/>
      <sheetName val="К.С.М."/>
    </sheetNames>
    <sheetDataSet>
      <sheetData sheetId="0">
        <row r="48">
          <cell r="H48">
            <v>65.84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"/>
      <sheetName val="Ф"/>
      <sheetName val="К.С.М."/>
      <sheetName val="Тр."/>
      <sheetName val="C.с баз"/>
      <sheetName val="зим Б"/>
      <sheetName val="ПИР б"/>
      <sheetName val="сод.л.см."/>
      <sheetName val="П.з"/>
      <sheetName val="Тр.(ж.д.)"/>
      <sheetName val="ч. щ. 2"/>
      <sheetName val="BDR02"/>
      <sheetName val="эн1_бнс"/>
      <sheetName val="м2_бнс"/>
      <sheetName val="эн14_ростверк"/>
      <sheetName val="эн14_свсиу"/>
      <sheetName val="эн15_бнс"/>
      <sheetName val="эн13_бнс"/>
      <sheetName val="эн13_свсиу"/>
      <sheetName val="эн3_бнс"/>
      <sheetName val="эн16_бнс"/>
      <sheetName val="эн2_бнс"/>
      <sheetName val="аренда флота"/>
      <sheetName val="эн14_бнс"/>
      <sheetName val="1-1-4"/>
      <sheetName val="8-4_времен.дорога а-в"/>
      <sheetName val="2-4-9_дорога 3"/>
      <sheetName val="1-1-11_зем.работы площадки"/>
      <sheetName val="1-1-8_островки"/>
      <sheetName val="9 навмостовик"/>
      <sheetName val="Тр.(пут)"/>
      <sheetName val="тр "/>
      <sheetName val="исх-данные"/>
      <sheetName val="Тр.  (мост)"/>
    </sheetNames>
    <sheetDataSet>
      <sheetData sheetId="0" refreshError="1"/>
      <sheetData sheetId="1">
        <row r="97">
          <cell r="H97">
            <v>6.27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"/>
      <sheetName val="Тр."/>
      <sheetName val="3"/>
      <sheetName val="к.с.м."/>
      <sheetName val="CF-Actual"/>
      <sheetName val="Comment (2)"/>
      <sheetName val="Базовые данные"/>
      <sheetName val="PBD"/>
      <sheetName val="ResSumRep"/>
      <sheetName val="Сводная таблица"/>
      <sheetName val="Заказчик Оплата Отгрузка"/>
      <sheetName val="Подрядчик Затраты Отчет"/>
    </sheetNames>
    <sheetDataSet>
      <sheetData sheetId="0">
        <row r="28">
          <cell r="H28">
            <v>238.77899999999997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"/>
      <sheetName val="Ф"/>
      <sheetName val="К.С.М.(дор.+мост)"/>
      <sheetName val="Тр.(дор.)"/>
      <sheetName val="Тр.  (мост)"/>
      <sheetName val="Сод.л.см"/>
      <sheetName val="Сод.р.в."/>
      <sheetName val="П.з.р.в"/>
      <sheetName val="П.з.л.см"/>
      <sheetName val="C.с"/>
      <sheetName val="В.ст.дор"/>
      <sheetName val="В.ст.мост"/>
      <sheetName val="Вр"/>
      <sheetName val="зим"/>
      <sheetName val="эл"/>
      <sheetName val="ПИРб"/>
      <sheetName val="ПИРт"/>
      <sheetName val="FS_05"/>
      <sheetName val="м2_бнс"/>
      <sheetName val="эн14_ростверк"/>
      <sheetName val="к.с.м."/>
      <sheetName val="исх-данные"/>
    </sheetNames>
    <sheetDataSet>
      <sheetData sheetId="0">
        <row r="77">
          <cell r="H77">
            <v>497.25</v>
          </cell>
        </row>
      </sheetData>
      <sheetData sheetId="1">
        <row r="77">
          <cell r="H77">
            <v>497.25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Основной"/>
      <sheetName val="2 Движение денег"/>
      <sheetName val="3 Отчеты о затратах"/>
      <sheetName val="4 Сводка"/>
      <sheetName val="5 Распределение по статьям затр"/>
      <sheetName val="6 Списки"/>
      <sheetName val="Прогноз"/>
      <sheetName val="7 анализ затрат"/>
      <sheetName val="Списки"/>
      <sheetName val="Контрол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Асташкин</v>
          </cell>
        </row>
        <row r="3">
          <cell r="A3" t="str">
            <v>Бажнин</v>
          </cell>
        </row>
        <row r="4">
          <cell r="A4" t="str">
            <v>Венедиктова</v>
          </cell>
        </row>
        <row r="5">
          <cell r="A5" t="str">
            <v>Власенко</v>
          </cell>
        </row>
        <row r="6">
          <cell r="A6" t="str">
            <v>Горная</v>
          </cell>
        </row>
        <row r="7">
          <cell r="A7" t="str">
            <v>Грошева</v>
          </cell>
        </row>
        <row r="8">
          <cell r="A8" t="str">
            <v>Жидков</v>
          </cell>
        </row>
        <row r="9">
          <cell r="A9" t="str">
            <v>Костенко</v>
          </cell>
        </row>
        <row r="10">
          <cell r="A10" t="str">
            <v>Кузнецов</v>
          </cell>
        </row>
        <row r="11">
          <cell r="A11" t="str">
            <v>Мигачев</v>
          </cell>
        </row>
        <row r="12">
          <cell r="A12" t="str">
            <v>Нам</v>
          </cell>
        </row>
        <row r="13">
          <cell r="A13" t="str">
            <v>Новиков</v>
          </cell>
        </row>
        <row r="14">
          <cell r="A14" t="str">
            <v>Подволоцкий</v>
          </cell>
        </row>
        <row r="15">
          <cell r="A15" t="str">
            <v>Рождественский</v>
          </cell>
        </row>
        <row r="16">
          <cell r="A16" t="str">
            <v>Третьякова</v>
          </cell>
        </row>
        <row r="17">
          <cell r="A17" t="str">
            <v>Трофимов</v>
          </cell>
        </row>
        <row r="18">
          <cell r="A18" t="str">
            <v>Черкез</v>
          </cell>
        </row>
        <row r="19">
          <cell r="A19" t="str">
            <v>Шипулин</v>
          </cell>
        </row>
        <row r="20">
          <cell r="A20" t="str">
            <v>Яковлев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  <sheetName val="Выдача денег на командир"/>
      <sheetName val="Окончательный расчет"/>
      <sheetName val="Распределение по статьям затрат"/>
      <sheetName val="Списки"/>
      <sheetName val="план 2000"/>
      <sheetName val="6 Списки"/>
      <sheetName val="2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B2" t="str">
            <v>АЛНАС</v>
          </cell>
        </row>
        <row r="3">
          <cell r="B3" t="str">
            <v>Балтийский завод</v>
          </cell>
        </row>
        <row r="4">
          <cell r="B4" t="str">
            <v>БЕЛАЗ</v>
          </cell>
        </row>
        <row r="5">
          <cell r="B5" t="str">
            <v>Ваньеганьнефть</v>
          </cell>
        </row>
        <row r="6">
          <cell r="B6" t="str">
            <v>Варьеганьнефть</v>
          </cell>
        </row>
        <row r="7">
          <cell r="B7" t="str">
            <v>Гидросила</v>
          </cell>
        </row>
        <row r="8">
          <cell r="B8" t="str">
            <v>Гражданские самолеты Сухого</v>
          </cell>
        </row>
        <row r="9">
          <cell r="B9" t="str">
            <v>ИАПО</v>
          </cell>
        </row>
        <row r="10">
          <cell r="B10" t="str">
            <v>Казахойл</v>
          </cell>
        </row>
        <row r="11">
          <cell r="B11" t="str">
            <v>Карельский Окатыш</v>
          </cell>
        </row>
        <row r="12">
          <cell r="B12" t="str">
            <v>КПК</v>
          </cell>
        </row>
        <row r="13">
          <cell r="B13" t="str">
            <v>Купол</v>
          </cell>
        </row>
        <row r="14">
          <cell r="B14" t="str">
            <v>Логоваз</v>
          </cell>
        </row>
        <row r="15">
          <cell r="B15" t="str">
            <v>Руспромавто</v>
          </cell>
        </row>
        <row r="16">
          <cell r="B16" t="str">
            <v>Северная верфь</v>
          </cell>
        </row>
        <row r="17">
          <cell r="B17" t="str">
            <v>Сокол</v>
          </cell>
        </row>
        <row r="18">
          <cell r="B18" t="str">
            <v>УМПО</v>
          </cell>
        </row>
        <row r="19">
          <cell r="B19" t="str">
            <v>Уралаз</v>
          </cell>
        </row>
        <row r="20">
          <cell r="B20" t="str">
            <v>ФГИУ</v>
          </cell>
        </row>
        <row r="21">
          <cell r="B21" t="str">
            <v>ЧТЗ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sonnel"/>
      <sheetName val="SMetstrait"/>
      <sheetName val="Result9398"/>
      <sheetName val="Grafsoud"/>
      <sheetName val="Fuelsoude"/>
      <sheetName val="AmFfiAtAssur"/>
      <sheetName val="BUD Normal"/>
      <sheetName val="BUD mois Avril"/>
      <sheetName val="Списки"/>
    </sheetNames>
    <sheetDataSet>
      <sheetData sheetId="0"/>
      <sheetData sheetId="1" refreshError="1">
        <row r="6">
          <cell r="B6" t="str">
            <v>FRIGUIA</v>
          </cell>
          <cell r="N6" t="str">
            <v>BUDGET  SORTIES  MG   1995</v>
          </cell>
        </row>
        <row r="7">
          <cell r="B7" t="str">
            <v>CG</v>
          </cell>
          <cell r="O7" t="str">
            <v>T    O    T    A    L</v>
          </cell>
          <cell r="R7" t="str">
            <v>en  US  Dollars</v>
          </cell>
          <cell r="W7" t="str">
            <v>1 / 2</v>
          </cell>
        </row>
        <row r="8">
          <cell r="R8" t="str">
            <v>E  S  T</v>
          </cell>
          <cell r="S8" t="str">
            <v>I  M  E</v>
          </cell>
          <cell r="U8">
            <v>625700</v>
          </cell>
        </row>
        <row r="10">
          <cell r="B10" t="str">
            <v xml:space="preserve"> </v>
          </cell>
          <cell r="C10" t="str">
            <v>BUDGET</v>
          </cell>
          <cell r="E10" t="str">
            <v>Realisation</v>
          </cell>
          <cell r="H10">
            <v>1995</v>
          </cell>
          <cell r="W10" t="str">
            <v>Budget</v>
          </cell>
        </row>
        <row r="11">
          <cell r="B11" t="str">
            <v>BUDGETS</v>
          </cell>
          <cell r="C11" t="str">
            <v>MENSUEL</v>
          </cell>
          <cell r="E11">
            <v>1992</v>
          </cell>
          <cell r="F11">
            <v>1993</v>
          </cell>
          <cell r="G11">
            <v>1994</v>
          </cell>
          <cell r="H11" t="str">
            <v>Budget</v>
          </cell>
          <cell r="U11" t="str">
            <v>Probable</v>
          </cell>
          <cell r="V11" t="str">
            <v>P12</v>
          </cell>
          <cell r="W11">
            <v>1996</v>
          </cell>
        </row>
        <row r="12">
          <cell r="C12" t="str">
            <v xml:space="preserve"> </v>
          </cell>
          <cell r="H12">
            <v>12</v>
          </cell>
          <cell r="I12" t="str">
            <v xml:space="preserve"> </v>
          </cell>
          <cell r="J12" t="str">
            <v xml:space="preserve"> </v>
          </cell>
          <cell r="K12" t="str">
            <v xml:space="preserve"> </v>
          </cell>
          <cell r="M12" t="str">
            <v xml:space="preserve"> </v>
          </cell>
          <cell r="N12" t="str">
            <v xml:space="preserve"> </v>
          </cell>
          <cell r="O12" t="str">
            <v xml:space="preserve"> </v>
          </cell>
          <cell r="P12" t="str">
            <v xml:space="preserve"> </v>
          </cell>
        </row>
        <row r="14">
          <cell r="B14">
            <v>110</v>
          </cell>
          <cell r="C14">
            <v>38188.333333333336</v>
          </cell>
          <cell r="E14">
            <v>952293</v>
          </cell>
          <cell r="F14">
            <v>940822</v>
          </cell>
          <cell r="G14">
            <v>792218</v>
          </cell>
          <cell r="H14">
            <v>480187</v>
          </cell>
          <cell r="I14">
            <v>52194</v>
          </cell>
          <cell r="J14">
            <v>85870</v>
          </cell>
          <cell r="K14">
            <v>122690</v>
          </cell>
          <cell r="L14">
            <v>79445</v>
          </cell>
          <cell r="M14">
            <v>70422</v>
          </cell>
          <cell r="N14">
            <v>98865</v>
          </cell>
          <cell r="O14">
            <v>67421</v>
          </cell>
          <cell r="P14">
            <v>76414</v>
          </cell>
          <cell r="Q14">
            <v>81074.226423145825</v>
          </cell>
          <cell r="R14">
            <v>81074.226423145825</v>
          </cell>
          <cell r="S14">
            <v>81074.226423145825</v>
          </cell>
          <cell r="T14">
            <v>81074.226423145825</v>
          </cell>
          <cell r="U14">
            <v>1006379.9056925834</v>
          </cell>
          <cell r="V14">
            <v>829000</v>
          </cell>
          <cell r="W14">
            <v>532579</v>
          </cell>
        </row>
        <row r="15">
          <cell r="B15">
            <v>120</v>
          </cell>
          <cell r="C15">
            <v>28282.25</v>
          </cell>
          <cell r="E15">
            <v>362310</v>
          </cell>
          <cell r="F15">
            <v>330311</v>
          </cell>
          <cell r="G15">
            <v>467584</v>
          </cell>
          <cell r="H15">
            <v>339387</v>
          </cell>
          <cell r="I15">
            <v>32928</v>
          </cell>
          <cell r="J15">
            <v>36357</v>
          </cell>
          <cell r="K15">
            <v>26242</v>
          </cell>
          <cell r="L15">
            <v>17246</v>
          </cell>
          <cell r="M15">
            <v>36740</v>
          </cell>
          <cell r="N15">
            <v>39761</v>
          </cell>
          <cell r="O15">
            <v>81892</v>
          </cell>
          <cell r="P15">
            <v>28073</v>
          </cell>
          <cell r="Q15">
            <v>37134.227187914861</v>
          </cell>
          <cell r="R15">
            <v>37134.227187914861</v>
          </cell>
          <cell r="S15">
            <v>37134.227187914861</v>
          </cell>
          <cell r="T15">
            <v>37134.227187914861</v>
          </cell>
          <cell r="U15">
            <v>447775.90875165956</v>
          </cell>
          <cell r="V15">
            <v>400000</v>
          </cell>
          <cell r="W15">
            <v>302000</v>
          </cell>
        </row>
        <row r="16">
          <cell r="B16">
            <v>200</v>
          </cell>
          <cell r="C16">
            <v>302322</v>
          </cell>
          <cell r="E16">
            <v>4387175</v>
          </cell>
          <cell r="F16">
            <v>4753384</v>
          </cell>
          <cell r="G16">
            <v>4458238</v>
          </cell>
          <cell r="H16">
            <v>3627864</v>
          </cell>
          <cell r="I16">
            <v>470903</v>
          </cell>
          <cell r="J16">
            <v>342640</v>
          </cell>
          <cell r="K16">
            <v>401477</v>
          </cell>
          <cell r="L16">
            <v>268217</v>
          </cell>
          <cell r="M16">
            <v>246022</v>
          </cell>
          <cell r="N16">
            <v>464497</v>
          </cell>
          <cell r="O16">
            <v>301806</v>
          </cell>
          <cell r="P16">
            <v>466484</v>
          </cell>
          <cell r="Q16">
            <v>367576.71662134444</v>
          </cell>
          <cell r="R16">
            <v>367576.71662134444</v>
          </cell>
          <cell r="S16">
            <v>367576.71662134444</v>
          </cell>
          <cell r="T16">
            <v>367576.71662134444</v>
          </cell>
          <cell r="U16">
            <v>4432352.8664853778</v>
          </cell>
          <cell r="V16">
            <v>4428000</v>
          </cell>
          <cell r="W16">
            <v>3960000</v>
          </cell>
        </row>
        <row r="17">
          <cell r="B17">
            <v>300</v>
          </cell>
          <cell r="C17">
            <v>59583.333333333336</v>
          </cell>
          <cell r="E17">
            <v>899968</v>
          </cell>
          <cell r="F17">
            <v>1226006</v>
          </cell>
          <cell r="G17">
            <v>1099314</v>
          </cell>
          <cell r="H17">
            <v>715000</v>
          </cell>
          <cell r="I17">
            <v>219952</v>
          </cell>
          <cell r="J17">
            <v>101739</v>
          </cell>
          <cell r="K17">
            <v>16459</v>
          </cell>
          <cell r="L17">
            <v>222264</v>
          </cell>
          <cell r="M17">
            <v>48259</v>
          </cell>
          <cell r="N17">
            <v>71992</v>
          </cell>
          <cell r="O17">
            <v>-18995</v>
          </cell>
          <cell r="P17">
            <v>146332</v>
          </cell>
          <cell r="Q17">
            <v>100269.44962484704</v>
          </cell>
          <cell r="R17">
            <v>100269.44962484704</v>
          </cell>
          <cell r="S17">
            <v>100269.44962484704</v>
          </cell>
          <cell r="T17">
            <v>100269.44962484704</v>
          </cell>
          <cell r="U17">
            <v>1209079.7984993882</v>
          </cell>
          <cell r="V17">
            <v>1200000</v>
          </cell>
          <cell r="W17">
            <v>900000</v>
          </cell>
        </row>
        <row r="18">
          <cell r="B18">
            <v>400</v>
          </cell>
          <cell r="C18">
            <v>111.25</v>
          </cell>
          <cell r="E18">
            <v>258</v>
          </cell>
          <cell r="F18">
            <v>1549</v>
          </cell>
          <cell r="G18">
            <v>1425</v>
          </cell>
          <cell r="H18">
            <v>1335</v>
          </cell>
          <cell r="I18">
            <v>0</v>
          </cell>
          <cell r="J18">
            <v>0</v>
          </cell>
          <cell r="K18">
            <v>353</v>
          </cell>
          <cell r="L18">
            <v>0</v>
          </cell>
          <cell r="M18">
            <v>27</v>
          </cell>
          <cell r="N18">
            <v>242</v>
          </cell>
          <cell r="O18">
            <v>240</v>
          </cell>
          <cell r="P18">
            <v>115</v>
          </cell>
          <cell r="Q18">
            <v>121.24134876333909</v>
          </cell>
          <cell r="R18">
            <v>121.24134876333909</v>
          </cell>
          <cell r="S18">
            <v>121.24134876333909</v>
          </cell>
          <cell r="T18">
            <v>121.24134876333909</v>
          </cell>
          <cell r="U18">
            <v>1461.9653950533566</v>
          </cell>
          <cell r="V18">
            <v>1335</v>
          </cell>
          <cell r="W18">
            <v>1350</v>
          </cell>
        </row>
        <row r="19">
          <cell r="B19">
            <v>431</v>
          </cell>
          <cell r="C19">
            <v>9930.5833333333339</v>
          </cell>
          <cell r="E19">
            <v>127176</v>
          </cell>
          <cell r="F19">
            <v>210237</v>
          </cell>
          <cell r="G19">
            <v>125623</v>
          </cell>
          <cell r="H19">
            <v>119167</v>
          </cell>
          <cell r="I19">
            <v>2269</v>
          </cell>
          <cell r="J19">
            <v>17475</v>
          </cell>
          <cell r="K19">
            <v>24582</v>
          </cell>
          <cell r="L19">
            <v>27840</v>
          </cell>
          <cell r="M19">
            <v>15885</v>
          </cell>
          <cell r="N19">
            <v>1227</v>
          </cell>
          <cell r="O19">
            <v>22690</v>
          </cell>
          <cell r="P19">
            <v>8191</v>
          </cell>
          <cell r="Q19">
            <v>14911.196751334763</v>
          </cell>
          <cell r="R19">
            <v>14911.196751334763</v>
          </cell>
          <cell r="S19">
            <v>14911.196751334763</v>
          </cell>
          <cell r="T19">
            <v>14911.196751334763</v>
          </cell>
          <cell r="U19">
            <v>179803.78700533905</v>
          </cell>
          <cell r="V19">
            <v>130000</v>
          </cell>
          <cell r="W19">
            <v>120000</v>
          </cell>
        </row>
        <row r="20">
          <cell r="B20">
            <v>510</v>
          </cell>
          <cell r="C20">
            <v>4901.75</v>
          </cell>
          <cell r="E20">
            <v>28249</v>
          </cell>
          <cell r="F20">
            <v>98740</v>
          </cell>
          <cell r="G20">
            <v>36385</v>
          </cell>
          <cell r="H20">
            <v>58821</v>
          </cell>
          <cell r="I20">
            <v>1520</v>
          </cell>
          <cell r="J20">
            <v>0</v>
          </cell>
          <cell r="K20">
            <v>581</v>
          </cell>
          <cell r="L20">
            <v>4001</v>
          </cell>
          <cell r="M20">
            <v>84</v>
          </cell>
          <cell r="N20">
            <v>879</v>
          </cell>
          <cell r="O20">
            <v>7235</v>
          </cell>
          <cell r="P20">
            <v>3344</v>
          </cell>
          <cell r="Q20">
            <v>2189.5418194271806</v>
          </cell>
          <cell r="R20">
            <v>2189.5418194271806</v>
          </cell>
          <cell r="S20">
            <v>2189.5418194271806</v>
          </cell>
          <cell r="T20">
            <v>2189.5418194271806</v>
          </cell>
          <cell r="U20">
            <v>26402.167277708722</v>
          </cell>
          <cell r="V20">
            <v>35000</v>
          </cell>
          <cell r="W20">
            <v>57510</v>
          </cell>
        </row>
        <row r="21">
          <cell r="B21">
            <v>520</v>
          </cell>
          <cell r="C21">
            <v>1350.5833333333333</v>
          </cell>
          <cell r="E21">
            <v>16479</v>
          </cell>
          <cell r="F21">
            <v>18628</v>
          </cell>
          <cell r="G21">
            <v>-5426</v>
          </cell>
          <cell r="H21">
            <v>16207</v>
          </cell>
          <cell r="I21">
            <v>82</v>
          </cell>
          <cell r="J21">
            <v>98</v>
          </cell>
          <cell r="K21">
            <v>1237</v>
          </cell>
          <cell r="L21">
            <v>367</v>
          </cell>
          <cell r="M21">
            <v>0</v>
          </cell>
          <cell r="N21">
            <v>1299</v>
          </cell>
          <cell r="O21">
            <v>682</v>
          </cell>
          <cell r="P21">
            <v>0</v>
          </cell>
          <cell r="Q21">
            <v>467.21973192832297</v>
          </cell>
          <cell r="R21">
            <v>467.21973192832297</v>
          </cell>
          <cell r="S21">
            <v>467.21973192832297</v>
          </cell>
          <cell r="T21">
            <v>467.21973192832297</v>
          </cell>
          <cell r="U21">
            <v>5633.8789277132928</v>
          </cell>
          <cell r="V21">
            <v>21100</v>
          </cell>
          <cell r="W21">
            <v>21100</v>
          </cell>
        </row>
        <row r="22">
          <cell r="B22">
            <v>530</v>
          </cell>
          <cell r="C22">
            <v>24953.5</v>
          </cell>
          <cell r="E22">
            <v>711262</v>
          </cell>
          <cell r="F22">
            <v>488014</v>
          </cell>
          <cell r="G22">
            <v>379997</v>
          </cell>
          <cell r="H22">
            <v>299442</v>
          </cell>
          <cell r="I22">
            <v>8035</v>
          </cell>
          <cell r="J22">
            <v>124148</v>
          </cell>
          <cell r="K22">
            <v>21603</v>
          </cell>
          <cell r="L22">
            <v>-3419</v>
          </cell>
          <cell r="M22">
            <v>21227</v>
          </cell>
          <cell r="N22">
            <v>30326</v>
          </cell>
          <cell r="O22">
            <v>55766</v>
          </cell>
          <cell r="P22">
            <v>21587</v>
          </cell>
          <cell r="Q22">
            <v>34656.535509911977</v>
          </cell>
          <cell r="R22">
            <v>34656.535509911977</v>
          </cell>
          <cell r="S22">
            <v>34656.535509911977</v>
          </cell>
          <cell r="T22">
            <v>34656.535509911977</v>
          </cell>
          <cell r="U22">
            <v>417899.14203964779</v>
          </cell>
          <cell r="V22">
            <v>330000</v>
          </cell>
          <cell r="W22">
            <v>371450</v>
          </cell>
        </row>
        <row r="23">
          <cell r="B23">
            <v>540</v>
          </cell>
          <cell r="C23">
            <v>9533.3333333333339</v>
          </cell>
          <cell r="E23">
            <v>228231</v>
          </cell>
          <cell r="F23">
            <v>119833</v>
          </cell>
          <cell r="G23">
            <v>135665</v>
          </cell>
          <cell r="H23">
            <v>114400</v>
          </cell>
          <cell r="I23">
            <v>1376</v>
          </cell>
          <cell r="J23">
            <v>4218</v>
          </cell>
          <cell r="K23">
            <v>16873</v>
          </cell>
          <cell r="L23">
            <v>5029</v>
          </cell>
          <cell r="M23">
            <v>6894</v>
          </cell>
          <cell r="N23">
            <v>14463</v>
          </cell>
          <cell r="O23">
            <v>2409</v>
          </cell>
          <cell r="P23">
            <v>40637</v>
          </cell>
          <cell r="Q23">
            <v>11404.256612079938</v>
          </cell>
          <cell r="R23">
            <v>11404.256612079938</v>
          </cell>
          <cell r="S23">
            <v>11404.256612079938</v>
          </cell>
          <cell r="T23">
            <v>11404.256612079938</v>
          </cell>
          <cell r="U23">
            <v>137516.02644831978</v>
          </cell>
          <cell r="V23">
            <v>110500</v>
          </cell>
          <cell r="W23">
            <v>169500</v>
          </cell>
        </row>
        <row r="24">
          <cell r="B24">
            <v>550</v>
          </cell>
          <cell r="C24">
            <v>15515.5</v>
          </cell>
          <cell r="E24">
            <v>374721</v>
          </cell>
          <cell r="F24">
            <v>196341</v>
          </cell>
          <cell r="G24">
            <v>125046</v>
          </cell>
          <cell r="H24">
            <v>186186</v>
          </cell>
          <cell r="I24">
            <v>610</v>
          </cell>
          <cell r="J24">
            <v>27540</v>
          </cell>
          <cell r="K24">
            <v>3679</v>
          </cell>
          <cell r="L24">
            <v>2023</v>
          </cell>
          <cell r="M24">
            <v>119886</v>
          </cell>
          <cell r="N24">
            <v>-85011</v>
          </cell>
          <cell r="O24">
            <v>7615</v>
          </cell>
          <cell r="P24">
            <v>4527</v>
          </cell>
          <cell r="Q24">
            <v>10035.482736072128</v>
          </cell>
          <cell r="R24">
            <v>10035.482736072128</v>
          </cell>
          <cell r="S24">
            <v>10035.482736072128</v>
          </cell>
          <cell r="T24">
            <v>10035.482736072128</v>
          </cell>
          <cell r="U24">
            <v>121010.9309442885</v>
          </cell>
          <cell r="V24">
            <v>146005</v>
          </cell>
          <cell r="W24">
            <v>190500</v>
          </cell>
        </row>
        <row r="25">
          <cell r="B25">
            <v>560</v>
          </cell>
          <cell r="C25">
            <v>2383.3333333333335</v>
          </cell>
          <cell r="E25">
            <v>56768</v>
          </cell>
          <cell r="F25">
            <v>8164</v>
          </cell>
          <cell r="G25">
            <v>31972</v>
          </cell>
          <cell r="H25">
            <v>28600</v>
          </cell>
          <cell r="I25">
            <v>0</v>
          </cell>
          <cell r="J25">
            <v>1022</v>
          </cell>
          <cell r="K25">
            <v>53188</v>
          </cell>
          <cell r="L25">
            <v>1561</v>
          </cell>
          <cell r="M25">
            <v>93</v>
          </cell>
          <cell r="N25">
            <v>1362</v>
          </cell>
          <cell r="O25">
            <v>6883</v>
          </cell>
          <cell r="P25">
            <v>382</v>
          </cell>
          <cell r="Q25">
            <v>8003.0458782973437</v>
          </cell>
          <cell r="R25">
            <v>8003.0458782973437</v>
          </cell>
          <cell r="S25">
            <v>8003.0458782973437</v>
          </cell>
          <cell r="T25">
            <v>8003.0458782973437</v>
          </cell>
          <cell r="U25">
            <v>96503.183513189375</v>
          </cell>
          <cell r="V25">
            <v>80500</v>
          </cell>
          <cell r="W25">
            <v>112500</v>
          </cell>
        </row>
        <row r="26">
          <cell r="B26">
            <v>573</v>
          </cell>
          <cell r="C26">
            <v>2780.5833333333335</v>
          </cell>
          <cell r="E26">
            <v>44599</v>
          </cell>
          <cell r="F26">
            <v>42958</v>
          </cell>
          <cell r="G26">
            <v>35907</v>
          </cell>
          <cell r="H26">
            <v>33367</v>
          </cell>
          <cell r="I26">
            <v>1344</v>
          </cell>
          <cell r="J26">
            <v>21591</v>
          </cell>
          <cell r="K26">
            <v>-12817</v>
          </cell>
          <cell r="L26">
            <v>4267</v>
          </cell>
          <cell r="M26">
            <v>2900</v>
          </cell>
          <cell r="N26">
            <v>2348</v>
          </cell>
          <cell r="O26">
            <v>1731</v>
          </cell>
          <cell r="P26">
            <v>2304</v>
          </cell>
          <cell r="Q26">
            <v>2937.0933905124984</v>
          </cell>
          <cell r="R26">
            <v>2937.0933905124984</v>
          </cell>
          <cell r="S26">
            <v>2937.0933905124984</v>
          </cell>
          <cell r="T26">
            <v>2937.0933905124984</v>
          </cell>
          <cell r="U26">
            <v>35416.373562049994</v>
          </cell>
          <cell r="V26">
            <v>36395</v>
          </cell>
          <cell r="W26">
            <v>54494</v>
          </cell>
        </row>
        <row r="27">
          <cell r="B27">
            <v>574</v>
          </cell>
          <cell r="C27">
            <v>262.16666666666669</v>
          </cell>
          <cell r="E27">
            <v>3118</v>
          </cell>
          <cell r="F27">
            <v>3376</v>
          </cell>
          <cell r="G27">
            <v>3920</v>
          </cell>
          <cell r="H27">
            <v>3146</v>
          </cell>
          <cell r="I27">
            <v>419</v>
          </cell>
          <cell r="J27">
            <v>161</v>
          </cell>
          <cell r="K27">
            <v>281</v>
          </cell>
          <cell r="L27">
            <v>577</v>
          </cell>
          <cell r="M27">
            <v>121</v>
          </cell>
          <cell r="N27">
            <v>150</v>
          </cell>
          <cell r="O27">
            <v>360</v>
          </cell>
          <cell r="P27">
            <v>164</v>
          </cell>
          <cell r="Q27">
            <v>277.10535495244244</v>
          </cell>
          <cell r="R27">
            <v>277.10535495244244</v>
          </cell>
          <cell r="S27">
            <v>277.10535495244244</v>
          </cell>
          <cell r="T27">
            <v>277.10535495244244</v>
          </cell>
          <cell r="U27">
            <v>3341.4214198097688</v>
          </cell>
          <cell r="V27">
            <v>3200</v>
          </cell>
          <cell r="W27">
            <v>4000</v>
          </cell>
        </row>
        <row r="28">
          <cell r="B28">
            <v>581</v>
          </cell>
          <cell r="C28">
            <v>49652.75</v>
          </cell>
          <cell r="E28">
            <v>569157</v>
          </cell>
          <cell r="F28">
            <v>717242</v>
          </cell>
          <cell r="G28">
            <v>657717</v>
          </cell>
          <cell r="H28">
            <v>595833</v>
          </cell>
          <cell r="I28">
            <v>28585</v>
          </cell>
          <cell r="J28">
            <v>47988</v>
          </cell>
          <cell r="K28">
            <v>80279</v>
          </cell>
          <cell r="L28">
            <v>78695</v>
          </cell>
          <cell r="M28">
            <v>31620</v>
          </cell>
          <cell r="N28">
            <v>59535</v>
          </cell>
          <cell r="O28">
            <v>45967</v>
          </cell>
          <cell r="P28">
            <v>74092</v>
          </cell>
          <cell r="Q28">
            <v>55441.050373447448</v>
          </cell>
          <cell r="R28">
            <v>55441.050373447448</v>
          </cell>
          <cell r="S28">
            <v>55441.050373447448</v>
          </cell>
          <cell r="T28">
            <v>55441.050373447448</v>
          </cell>
          <cell r="U28">
            <v>668525.20149378991</v>
          </cell>
          <cell r="V28">
            <v>650000</v>
          </cell>
          <cell r="W28">
            <v>700000</v>
          </cell>
        </row>
        <row r="29">
          <cell r="B29">
            <v>582</v>
          </cell>
          <cell r="C29">
            <v>1986.0833333333333</v>
          </cell>
          <cell r="E29">
            <v>26031</v>
          </cell>
          <cell r="F29">
            <v>21990</v>
          </cell>
          <cell r="G29">
            <v>28565</v>
          </cell>
          <cell r="H29">
            <v>23833</v>
          </cell>
          <cell r="I29">
            <v>2048</v>
          </cell>
          <cell r="J29">
            <v>726</v>
          </cell>
          <cell r="K29">
            <v>55</v>
          </cell>
          <cell r="L29">
            <v>1155</v>
          </cell>
          <cell r="M29">
            <v>22401</v>
          </cell>
          <cell r="N29">
            <v>-19184</v>
          </cell>
          <cell r="O29">
            <v>3438</v>
          </cell>
          <cell r="P29">
            <v>883</v>
          </cell>
          <cell r="Q29">
            <v>1429.8288848016309</v>
          </cell>
          <cell r="R29">
            <v>1429.8288848016309</v>
          </cell>
          <cell r="S29">
            <v>1429.8288848016309</v>
          </cell>
          <cell r="T29">
            <v>1429.8288848016309</v>
          </cell>
          <cell r="U29">
            <v>17241.315539206524</v>
          </cell>
          <cell r="V29">
            <v>20000</v>
          </cell>
          <cell r="W29">
            <v>20000</v>
          </cell>
        </row>
        <row r="30">
          <cell r="B30">
            <v>584</v>
          </cell>
          <cell r="C30">
            <v>17072.25</v>
          </cell>
          <cell r="E30">
            <v>135838</v>
          </cell>
          <cell r="F30">
            <v>141055</v>
          </cell>
          <cell r="G30">
            <v>106967</v>
          </cell>
          <cell r="H30">
            <v>104867</v>
          </cell>
          <cell r="I30">
            <v>13925</v>
          </cell>
          <cell r="J30">
            <v>5336</v>
          </cell>
          <cell r="K30">
            <v>28954</v>
          </cell>
          <cell r="L30">
            <v>7463</v>
          </cell>
          <cell r="M30">
            <v>11436</v>
          </cell>
          <cell r="N30">
            <v>6173</v>
          </cell>
          <cell r="O30">
            <v>13313</v>
          </cell>
          <cell r="P30">
            <v>7189</v>
          </cell>
          <cell r="Q30">
            <v>11638.797194641564</v>
          </cell>
          <cell r="R30">
            <v>11638.797194641564</v>
          </cell>
          <cell r="S30">
            <v>11638.797194641564</v>
          </cell>
          <cell r="T30">
            <v>11638.797194641564</v>
          </cell>
          <cell r="U30">
            <v>140344.18877856625</v>
          </cell>
          <cell r="V30">
            <v>143889</v>
          </cell>
          <cell r="W30">
            <v>110000</v>
          </cell>
        </row>
        <row r="31">
          <cell r="B31">
            <v>591</v>
          </cell>
          <cell r="C31">
            <v>377.33333333333331</v>
          </cell>
          <cell r="E31">
            <v>463237</v>
          </cell>
          <cell r="F31">
            <v>406071</v>
          </cell>
          <cell r="G31">
            <v>359031</v>
          </cell>
          <cell r="H31">
            <v>4528</v>
          </cell>
          <cell r="I31">
            <v>9876</v>
          </cell>
          <cell r="J31">
            <v>6119</v>
          </cell>
          <cell r="K31">
            <v>8608</v>
          </cell>
          <cell r="L31">
            <v>14134</v>
          </cell>
          <cell r="M31">
            <v>1806</v>
          </cell>
          <cell r="N31">
            <v>6585</v>
          </cell>
          <cell r="O31">
            <v>6863</v>
          </cell>
          <cell r="P31">
            <v>5749</v>
          </cell>
          <cell r="Q31">
            <v>7413.4679376887179</v>
          </cell>
          <cell r="R31">
            <v>7413.4679376887179</v>
          </cell>
          <cell r="S31">
            <v>7413.4679376887179</v>
          </cell>
          <cell r="T31">
            <v>7413.4679376887179</v>
          </cell>
          <cell r="U31">
            <v>89393.871750754886</v>
          </cell>
          <cell r="V31">
            <v>89610</v>
          </cell>
          <cell r="W31">
            <v>32000</v>
          </cell>
        </row>
        <row r="32">
          <cell r="B32">
            <v>592</v>
          </cell>
          <cell r="C32">
            <v>27011.083333333332</v>
          </cell>
          <cell r="E32">
            <v>5408</v>
          </cell>
          <cell r="F32">
            <v>8419</v>
          </cell>
          <cell r="G32">
            <v>3313</v>
          </cell>
          <cell r="H32">
            <v>324133</v>
          </cell>
          <cell r="I32">
            <v>17294</v>
          </cell>
          <cell r="J32">
            <v>3282</v>
          </cell>
          <cell r="K32">
            <v>38109</v>
          </cell>
          <cell r="L32">
            <v>84418</v>
          </cell>
          <cell r="M32">
            <v>34267</v>
          </cell>
          <cell r="N32">
            <v>63413</v>
          </cell>
          <cell r="O32">
            <v>35558</v>
          </cell>
          <cell r="P32">
            <v>64409</v>
          </cell>
          <cell r="Q32">
            <v>42285.557411574002</v>
          </cell>
          <cell r="R32">
            <v>42285.557411574002</v>
          </cell>
          <cell r="S32">
            <v>42285.557411574002</v>
          </cell>
          <cell r="T32">
            <v>42285.557411574002</v>
          </cell>
          <cell r="U32">
            <v>509892.22964629601</v>
          </cell>
          <cell r="V32">
            <v>511480</v>
          </cell>
          <cell r="W32">
            <v>453300</v>
          </cell>
        </row>
        <row r="33">
          <cell r="B33">
            <v>593</v>
          </cell>
          <cell r="C33">
            <v>127.08333333333333</v>
          </cell>
          <cell r="E33">
            <v>1017</v>
          </cell>
          <cell r="F33">
            <v>1560</v>
          </cell>
          <cell r="G33">
            <v>1013</v>
          </cell>
          <cell r="H33">
            <v>1525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500</v>
          </cell>
        </row>
        <row r="34">
          <cell r="B34">
            <v>594</v>
          </cell>
          <cell r="C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101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12.533650179219293</v>
          </cell>
          <cell r="R34">
            <v>12.533650179219293</v>
          </cell>
          <cell r="S34">
            <v>12.533650179219293</v>
          </cell>
          <cell r="T34">
            <v>12.533650179219293</v>
          </cell>
          <cell r="U34">
            <v>151.13460071687717</v>
          </cell>
          <cell r="V34">
            <v>151</v>
          </cell>
          <cell r="W34">
            <v>0</v>
          </cell>
        </row>
        <row r="35">
          <cell r="B35">
            <v>631</v>
          </cell>
          <cell r="C35">
            <v>746.75</v>
          </cell>
          <cell r="E35">
            <v>20556</v>
          </cell>
          <cell r="F35">
            <v>15972</v>
          </cell>
          <cell r="G35">
            <v>8266</v>
          </cell>
          <cell r="H35">
            <v>8961</v>
          </cell>
          <cell r="I35">
            <v>590</v>
          </cell>
          <cell r="J35">
            <v>92</v>
          </cell>
          <cell r="K35">
            <v>1263</v>
          </cell>
          <cell r="L35">
            <v>174</v>
          </cell>
          <cell r="M35">
            <v>599</v>
          </cell>
          <cell r="N35">
            <v>386</v>
          </cell>
          <cell r="O35">
            <v>108</v>
          </cell>
          <cell r="P35">
            <v>166</v>
          </cell>
          <cell r="Q35">
            <v>419.19475549903746</v>
          </cell>
          <cell r="R35">
            <v>419.19475549903746</v>
          </cell>
          <cell r="S35">
            <v>419.19475549903746</v>
          </cell>
          <cell r="T35">
            <v>419.19475549903746</v>
          </cell>
          <cell r="U35">
            <v>5054.7790219961498</v>
          </cell>
          <cell r="V35">
            <v>8095</v>
          </cell>
          <cell r="W35">
            <v>9000</v>
          </cell>
        </row>
        <row r="36">
          <cell r="B36">
            <v>634</v>
          </cell>
          <cell r="C36">
            <v>4369.416666666667</v>
          </cell>
          <cell r="E36">
            <v>68537</v>
          </cell>
          <cell r="F36">
            <v>47438</v>
          </cell>
          <cell r="G36">
            <v>69220</v>
          </cell>
          <cell r="H36">
            <v>52433</v>
          </cell>
          <cell r="I36">
            <v>10071</v>
          </cell>
          <cell r="J36">
            <v>1641</v>
          </cell>
          <cell r="K36">
            <v>-1834</v>
          </cell>
          <cell r="L36">
            <v>6125</v>
          </cell>
          <cell r="M36">
            <v>1855</v>
          </cell>
          <cell r="N36">
            <v>5511</v>
          </cell>
          <cell r="O36">
            <v>4242</v>
          </cell>
          <cell r="P36">
            <v>3708</v>
          </cell>
          <cell r="Q36">
            <v>3886.5484154749429</v>
          </cell>
          <cell r="R36">
            <v>3886.5484154749429</v>
          </cell>
          <cell r="S36">
            <v>3886.5484154749429</v>
          </cell>
          <cell r="T36">
            <v>3886.5484154749429</v>
          </cell>
          <cell r="U36">
            <v>46865.193661899772</v>
          </cell>
          <cell r="V36">
            <v>52433</v>
          </cell>
          <cell r="W36">
            <v>66000</v>
          </cell>
        </row>
        <row r="37">
          <cell r="B37">
            <v>676</v>
          </cell>
          <cell r="C37">
            <v>2542.25</v>
          </cell>
          <cell r="E37">
            <v>29864</v>
          </cell>
          <cell r="F37">
            <v>26453</v>
          </cell>
          <cell r="G37">
            <v>34339</v>
          </cell>
          <cell r="H37">
            <v>30507</v>
          </cell>
          <cell r="I37">
            <v>3239</v>
          </cell>
          <cell r="J37">
            <v>3915</v>
          </cell>
          <cell r="K37">
            <v>2295</v>
          </cell>
          <cell r="L37">
            <v>1540</v>
          </cell>
          <cell r="M37">
            <v>1954</v>
          </cell>
          <cell r="N37">
            <v>1487</v>
          </cell>
          <cell r="O37">
            <v>3405</v>
          </cell>
          <cell r="P37">
            <v>2130</v>
          </cell>
          <cell r="Q37">
            <v>2477.5675824565669</v>
          </cell>
          <cell r="R37">
            <v>2477.5675824565669</v>
          </cell>
          <cell r="S37">
            <v>2477.5675824565669</v>
          </cell>
          <cell r="T37">
            <v>2477.5675824565669</v>
          </cell>
          <cell r="U37">
            <v>29875.270329826264</v>
          </cell>
          <cell r="V37">
            <v>29958</v>
          </cell>
          <cell r="W37">
            <v>30500</v>
          </cell>
        </row>
        <row r="38">
          <cell r="B38">
            <v>687</v>
          </cell>
          <cell r="C38">
            <v>568</v>
          </cell>
          <cell r="E38">
            <v>8943</v>
          </cell>
          <cell r="F38">
            <v>6649</v>
          </cell>
          <cell r="G38">
            <v>6807</v>
          </cell>
          <cell r="H38">
            <v>6816</v>
          </cell>
          <cell r="I38">
            <v>1059</v>
          </cell>
          <cell r="J38">
            <v>656</v>
          </cell>
          <cell r="K38">
            <v>654</v>
          </cell>
          <cell r="L38">
            <v>564</v>
          </cell>
          <cell r="M38">
            <v>457</v>
          </cell>
          <cell r="N38">
            <v>371</v>
          </cell>
          <cell r="O38">
            <v>1407</v>
          </cell>
          <cell r="P38">
            <v>395</v>
          </cell>
          <cell r="Q38">
            <v>690.34352422769234</v>
          </cell>
          <cell r="R38">
            <v>690.34352422769234</v>
          </cell>
          <cell r="S38">
            <v>690.34352422769234</v>
          </cell>
          <cell r="T38">
            <v>690.34352422769234</v>
          </cell>
          <cell r="U38">
            <v>8324.3740969107675</v>
          </cell>
          <cell r="V38">
            <v>8350</v>
          </cell>
          <cell r="W38">
            <v>6800</v>
          </cell>
        </row>
        <row r="39">
          <cell r="B39">
            <v>689</v>
          </cell>
          <cell r="C39">
            <v>0</v>
          </cell>
          <cell r="E39">
            <v>0</v>
          </cell>
          <cell r="F39">
            <v>240</v>
          </cell>
          <cell r="G39">
            <v>161</v>
          </cell>
          <cell r="H39">
            <v>0</v>
          </cell>
          <cell r="I39">
            <v>0</v>
          </cell>
          <cell r="J39">
            <v>240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29.782931118936943</v>
          </cell>
          <cell r="R39">
            <v>29.782931118936943</v>
          </cell>
          <cell r="S39">
            <v>29.782931118936943</v>
          </cell>
          <cell r="T39">
            <v>29.782931118936943</v>
          </cell>
          <cell r="U39">
            <v>359.13172447574789</v>
          </cell>
          <cell r="V39">
            <v>240</v>
          </cell>
          <cell r="W39">
            <v>0</v>
          </cell>
        </row>
        <row r="40">
          <cell r="B40">
            <v>696</v>
          </cell>
          <cell r="C40">
            <v>1986.0833333333333</v>
          </cell>
          <cell r="E40">
            <v>16112</v>
          </cell>
          <cell r="F40">
            <v>22074</v>
          </cell>
          <cell r="G40">
            <v>17975</v>
          </cell>
          <cell r="H40">
            <v>23833</v>
          </cell>
          <cell r="I40">
            <v>773</v>
          </cell>
          <cell r="J40">
            <v>2178</v>
          </cell>
          <cell r="K40">
            <v>153</v>
          </cell>
          <cell r="L40">
            <v>326</v>
          </cell>
          <cell r="M40">
            <v>415</v>
          </cell>
          <cell r="N40">
            <v>1689</v>
          </cell>
          <cell r="O40">
            <v>386</v>
          </cell>
          <cell r="P40">
            <v>596</v>
          </cell>
          <cell r="Q40">
            <v>808.60657987913783</v>
          </cell>
          <cell r="R40">
            <v>808.60657987913783</v>
          </cell>
          <cell r="S40">
            <v>808.60657987913783</v>
          </cell>
          <cell r="T40">
            <v>808.60657987913783</v>
          </cell>
          <cell r="U40">
            <v>9750.4263195165513</v>
          </cell>
          <cell r="V40">
            <v>10518</v>
          </cell>
          <cell r="W40">
            <v>10500</v>
          </cell>
        </row>
        <row r="41">
          <cell r="B41">
            <v>701</v>
          </cell>
          <cell r="C41">
            <v>1241.9166666666667</v>
          </cell>
          <cell r="E41">
            <v>17607</v>
          </cell>
          <cell r="F41">
            <v>15453</v>
          </cell>
          <cell r="G41">
            <v>16497</v>
          </cell>
          <cell r="H41">
            <v>14903</v>
          </cell>
          <cell r="I41">
            <v>1348</v>
          </cell>
          <cell r="J41">
            <v>670</v>
          </cell>
          <cell r="K41">
            <v>2256</v>
          </cell>
          <cell r="L41">
            <v>157</v>
          </cell>
          <cell r="M41">
            <v>254</v>
          </cell>
          <cell r="N41">
            <v>858</v>
          </cell>
          <cell r="O41">
            <v>693</v>
          </cell>
          <cell r="P41">
            <v>312</v>
          </cell>
          <cell r="Q41">
            <v>812.57763736166271</v>
          </cell>
          <cell r="R41">
            <v>812.57763736166271</v>
          </cell>
          <cell r="S41">
            <v>812.57763736166271</v>
          </cell>
          <cell r="T41">
            <v>812.57763736166271</v>
          </cell>
          <cell r="U41">
            <v>9798.3105494466508</v>
          </cell>
          <cell r="V41">
            <v>14903</v>
          </cell>
          <cell r="W41">
            <v>14900</v>
          </cell>
        </row>
        <row r="42">
          <cell r="B42">
            <v>730</v>
          </cell>
          <cell r="C42">
            <v>317.75</v>
          </cell>
          <cell r="E42">
            <v>5732</v>
          </cell>
          <cell r="F42">
            <v>5057</v>
          </cell>
          <cell r="G42">
            <v>3070</v>
          </cell>
          <cell r="H42">
            <v>3813</v>
          </cell>
          <cell r="I42">
            <v>22</v>
          </cell>
          <cell r="J42">
            <v>0</v>
          </cell>
          <cell r="K42">
            <v>385</v>
          </cell>
          <cell r="L42">
            <v>6</v>
          </cell>
          <cell r="M42">
            <v>273</v>
          </cell>
          <cell r="N42">
            <v>0</v>
          </cell>
          <cell r="O42">
            <v>128</v>
          </cell>
          <cell r="P42">
            <v>177</v>
          </cell>
          <cell r="Q42">
            <v>122.97868641194373</v>
          </cell>
          <cell r="R42">
            <v>122.97868641194373</v>
          </cell>
          <cell r="S42">
            <v>122.97868641194373</v>
          </cell>
          <cell r="T42">
            <v>122.97868641194373</v>
          </cell>
          <cell r="U42">
            <v>1482.9147456477749</v>
          </cell>
          <cell r="V42">
            <v>3813</v>
          </cell>
          <cell r="W42">
            <v>3800</v>
          </cell>
        </row>
        <row r="43">
          <cell r="B43">
            <v>731</v>
          </cell>
          <cell r="C43">
            <v>199.58333333333334</v>
          </cell>
          <cell r="E43">
            <v>4360</v>
          </cell>
          <cell r="F43">
            <v>3461</v>
          </cell>
          <cell r="G43">
            <v>1414</v>
          </cell>
          <cell r="H43">
            <v>2395</v>
          </cell>
          <cell r="I43">
            <v>92</v>
          </cell>
          <cell r="J43">
            <v>420</v>
          </cell>
          <cell r="K43">
            <v>0</v>
          </cell>
          <cell r="L43">
            <v>0</v>
          </cell>
          <cell r="M43">
            <v>442</v>
          </cell>
          <cell r="N43">
            <v>534</v>
          </cell>
          <cell r="O43">
            <v>0</v>
          </cell>
          <cell r="P43">
            <v>1183</v>
          </cell>
          <cell r="Q43">
            <v>331.4592042445023</v>
          </cell>
          <cell r="R43">
            <v>331.4592042445023</v>
          </cell>
          <cell r="S43">
            <v>331.4592042445023</v>
          </cell>
          <cell r="T43">
            <v>331.4592042445023</v>
          </cell>
          <cell r="U43">
            <v>3996.8368169780097</v>
          </cell>
          <cell r="V43">
            <v>3136</v>
          </cell>
          <cell r="W43">
            <v>4810</v>
          </cell>
        </row>
        <row r="44">
          <cell r="B44">
            <v>741</v>
          </cell>
          <cell r="C44">
            <v>2550.1666666666665</v>
          </cell>
          <cell r="E44">
            <v>39743</v>
          </cell>
          <cell r="F44">
            <v>39176</v>
          </cell>
          <cell r="G44">
            <v>38185</v>
          </cell>
          <cell r="H44">
            <v>30602</v>
          </cell>
          <cell r="I44">
            <v>6566</v>
          </cell>
          <cell r="J44">
            <v>2472</v>
          </cell>
          <cell r="K44">
            <v>195</v>
          </cell>
          <cell r="L44">
            <v>1980</v>
          </cell>
          <cell r="M44">
            <v>3587</v>
          </cell>
          <cell r="N44">
            <v>3410</v>
          </cell>
          <cell r="O44">
            <v>1596</v>
          </cell>
          <cell r="P44">
            <v>2444</v>
          </cell>
          <cell r="Q44">
            <v>2761.1259058181113</v>
          </cell>
          <cell r="R44">
            <v>2761.1259058181113</v>
          </cell>
          <cell r="S44">
            <v>2761.1259058181113</v>
          </cell>
          <cell r="T44">
            <v>2761.1259058181113</v>
          </cell>
          <cell r="U44">
            <v>33294.503623272438</v>
          </cell>
          <cell r="V44">
            <v>34048</v>
          </cell>
          <cell r="W44">
            <v>32274</v>
          </cell>
        </row>
        <row r="45">
          <cell r="B45">
            <v>745</v>
          </cell>
          <cell r="C45">
            <v>95.333333333333329</v>
          </cell>
          <cell r="E45">
            <v>1872</v>
          </cell>
          <cell r="F45">
            <v>718</v>
          </cell>
          <cell r="G45">
            <v>442</v>
          </cell>
          <cell r="H45">
            <v>1144</v>
          </cell>
          <cell r="I45">
            <v>0</v>
          </cell>
          <cell r="J45">
            <v>31</v>
          </cell>
          <cell r="K45">
            <v>0</v>
          </cell>
          <cell r="L45">
            <v>0</v>
          </cell>
          <cell r="M45">
            <v>76</v>
          </cell>
          <cell r="N45">
            <v>0</v>
          </cell>
          <cell r="O45">
            <v>0</v>
          </cell>
          <cell r="P45">
            <v>0</v>
          </cell>
          <cell r="Q45">
            <v>13.278223457192716</v>
          </cell>
          <cell r="R45">
            <v>13.278223457192716</v>
          </cell>
          <cell r="S45">
            <v>13.278223457192716</v>
          </cell>
          <cell r="T45">
            <v>13.278223457192716</v>
          </cell>
          <cell r="U45">
            <v>160.11289382877089</v>
          </cell>
          <cell r="V45">
            <v>500</v>
          </cell>
          <cell r="W45">
            <v>700</v>
          </cell>
        </row>
        <row r="46">
          <cell r="B46">
            <v>761</v>
          </cell>
          <cell r="C46">
            <v>3197.6666666666665</v>
          </cell>
          <cell r="E46">
            <v>57960</v>
          </cell>
          <cell r="F46">
            <v>49138</v>
          </cell>
          <cell r="G46">
            <v>37960</v>
          </cell>
          <cell r="H46">
            <v>38372</v>
          </cell>
          <cell r="I46">
            <v>2183</v>
          </cell>
          <cell r="J46">
            <v>1578</v>
          </cell>
          <cell r="K46">
            <v>5156</v>
          </cell>
          <cell r="L46">
            <v>5958</v>
          </cell>
          <cell r="M46">
            <v>7959</v>
          </cell>
          <cell r="N46">
            <v>6286</v>
          </cell>
          <cell r="O46">
            <v>1654</v>
          </cell>
          <cell r="P46">
            <v>5493</v>
          </cell>
          <cell r="Q46">
            <v>4500.5731787103578</v>
          </cell>
          <cell r="R46">
            <v>4500.5731787103578</v>
          </cell>
          <cell r="S46">
            <v>4500.5731787103578</v>
          </cell>
          <cell r="T46">
            <v>4500.5731787103578</v>
          </cell>
          <cell r="U46">
            <v>54269.292714841431</v>
          </cell>
          <cell r="V46">
            <v>46387</v>
          </cell>
          <cell r="W46">
            <v>38400</v>
          </cell>
        </row>
        <row r="47">
          <cell r="B47">
            <v>771</v>
          </cell>
          <cell r="C47">
            <v>1191.6666666666667</v>
          </cell>
          <cell r="E47">
            <v>19425</v>
          </cell>
          <cell r="F47">
            <v>17988</v>
          </cell>
          <cell r="G47">
            <v>16323</v>
          </cell>
          <cell r="H47">
            <v>14300</v>
          </cell>
          <cell r="I47">
            <v>351</v>
          </cell>
          <cell r="J47">
            <v>742</v>
          </cell>
          <cell r="K47">
            <v>1141</v>
          </cell>
          <cell r="L47">
            <v>2307</v>
          </cell>
          <cell r="M47">
            <v>1120</v>
          </cell>
          <cell r="N47">
            <v>489</v>
          </cell>
          <cell r="O47">
            <v>214</v>
          </cell>
          <cell r="P47">
            <v>302</v>
          </cell>
          <cell r="Q47">
            <v>827.22091182847316</v>
          </cell>
          <cell r="R47">
            <v>827.22091182847316</v>
          </cell>
          <cell r="S47">
            <v>827.22091182847316</v>
          </cell>
          <cell r="T47">
            <v>827.22091182847316</v>
          </cell>
          <cell r="U47">
            <v>9974.8836473138945</v>
          </cell>
          <cell r="V47">
            <v>13159</v>
          </cell>
          <cell r="W47">
            <v>14300</v>
          </cell>
        </row>
        <row r="48">
          <cell r="B48">
            <v>774</v>
          </cell>
          <cell r="C48">
            <v>540.25</v>
          </cell>
          <cell r="E48">
            <v>8699</v>
          </cell>
          <cell r="F48">
            <v>8951</v>
          </cell>
          <cell r="G48">
            <v>7325</v>
          </cell>
          <cell r="H48">
            <v>6483</v>
          </cell>
          <cell r="I48">
            <v>126</v>
          </cell>
          <cell r="J48">
            <v>90</v>
          </cell>
          <cell r="K48">
            <v>505</v>
          </cell>
          <cell r="L48">
            <v>979</v>
          </cell>
          <cell r="M48">
            <v>253</v>
          </cell>
          <cell r="N48">
            <v>69</v>
          </cell>
          <cell r="O48">
            <v>468</v>
          </cell>
          <cell r="P48">
            <v>196</v>
          </cell>
          <cell r="Q48">
            <v>333.32063743943593</v>
          </cell>
          <cell r="R48">
            <v>333.32063743943593</v>
          </cell>
          <cell r="S48">
            <v>333.32063743943593</v>
          </cell>
          <cell r="T48">
            <v>333.32063743943593</v>
          </cell>
          <cell r="U48">
            <v>4019.2825497577433</v>
          </cell>
          <cell r="V48">
            <v>6571</v>
          </cell>
          <cell r="W48">
            <v>4500</v>
          </cell>
        </row>
        <row r="49">
          <cell r="B49">
            <v>775</v>
          </cell>
          <cell r="C49">
            <v>715</v>
          </cell>
          <cell r="E49">
            <v>8751</v>
          </cell>
          <cell r="F49">
            <v>8258</v>
          </cell>
          <cell r="G49">
            <v>9206</v>
          </cell>
          <cell r="H49">
            <v>8580</v>
          </cell>
          <cell r="I49">
            <v>485</v>
          </cell>
          <cell r="J49">
            <v>523</v>
          </cell>
          <cell r="K49">
            <v>630</v>
          </cell>
          <cell r="L49">
            <v>1730</v>
          </cell>
          <cell r="M49">
            <v>97</v>
          </cell>
          <cell r="N49">
            <v>114</v>
          </cell>
          <cell r="O49">
            <v>15</v>
          </cell>
          <cell r="P49">
            <v>0</v>
          </cell>
          <cell r="Q49">
            <v>445.99939350608065</v>
          </cell>
          <cell r="R49">
            <v>445.99939350608065</v>
          </cell>
          <cell r="S49">
            <v>445.99939350608065</v>
          </cell>
          <cell r="T49">
            <v>445.99939350608065</v>
          </cell>
          <cell r="U49">
            <v>5377.9975740243226</v>
          </cell>
          <cell r="V49">
            <v>8580</v>
          </cell>
          <cell r="W49">
            <v>9613</v>
          </cell>
        </row>
        <row r="50">
          <cell r="B50">
            <v>786</v>
          </cell>
          <cell r="C50">
            <v>246.25</v>
          </cell>
          <cell r="E50">
            <v>3407</v>
          </cell>
          <cell r="F50">
            <v>6290</v>
          </cell>
          <cell r="G50">
            <v>5439</v>
          </cell>
          <cell r="H50">
            <v>2955</v>
          </cell>
          <cell r="I50">
            <v>12</v>
          </cell>
          <cell r="J50">
            <v>190</v>
          </cell>
          <cell r="K50">
            <v>6411</v>
          </cell>
          <cell r="L50">
            <v>673</v>
          </cell>
          <cell r="M50">
            <v>553</v>
          </cell>
          <cell r="N50">
            <v>698</v>
          </cell>
          <cell r="O50">
            <v>7718</v>
          </cell>
          <cell r="P50">
            <v>546</v>
          </cell>
          <cell r="Q50">
            <v>2084.9292738719141</v>
          </cell>
          <cell r="R50">
            <v>2084.9292738719141</v>
          </cell>
          <cell r="S50">
            <v>2084.9292738719141</v>
          </cell>
          <cell r="T50">
            <v>2084.9292738719141</v>
          </cell>
          <cell r="U50">
            <v>25140.717095487664</v>
          </cell>
          <cell r="V50">
            <v>18658</v>
          </cell>
          <cell r="W50">
            <v>2600</v>
          </cell>
        </row>
        <row r="51">
          <cell r="B51">
            <v>789</v>
          </cell>
          <cell r="C51">
            <v>397.25</v>
          </cell>
          <cell r="E51">
            <v>8049</v>
          </cell>
          <cell r="F51">
            <v>8681</v>
          </cell>
          <cell r="G51">
            <v>2706</v>
          </cell>
          <cell r="H51">
            <v>4767</v>
          </cell>
          <cell r="I51">
            <v>326</v>
          </cell>
          <cell r="J51">
            <v>78</v>
          </cell>
          <cell r="K51">
            <v>-215</v>
          </cell>
          <cell r="L51">
            <v>338</v>
          </cell>
          <cell r="M51">
            <v>54</v>
          </cell>
          <cell r="N51">
            <v>0</v>
          </cell>
          <cell r="O51">
            <v>685</v>
          </cell>
          <cell r="P51">
            <v>45</v>
          </cell>
          <cell r="Q51">
            <v>162.68926123719302</v>
          </cell>
          <cell r="R51">
            <v>162.68926123719302</v>
          </cell>
          <cell r="S51">
            <v>162.68926123719302</v>
          </cell>
          <cell r="T51">
            <v>162.68926123719302</v>
          </cell>
          <cell r="U51">
            <v>1961.7570449487721</v>
          </cell>
          <cell r="V51">
            <v>1935</v>
          </cell>
          <cell r="W51">
            <v>1800</v>
          </cell>
        </row>
        <row r="52">
          <cell r="B52">
            <v>791</v>
          </cell>
          <cell r="C52">
            <v>158.91666666666666</v>
          </cell>
          <cell r="E52">
            <v>1640</v>
          </cell>
          <cell r="F52">
            <v>2352</v>
          </cell>
          <cell r="G52">
            <v>1403</v>
          </cell>
          <cell r="H52">
            <v>1907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447</v>
          </cell>
          <cell r="O52">
            <v>0</v>
          </cell>
          <cell r="P52">
            <v>848</v>
          </cell>
          <cell r="Q52">
            <v>160.70373249593052</v>
          </cell>
          <cell r="R52">
            <v>160.70373249593052</v>
          </cell>
          <cell r="S52">
            <v>160.70373249593052</v>
          </cell>
          <cell r="T52">
            <v>160.70373249593052</v>
          </cell>
          <cell r="U52">
            <v>1937.8149299837223</v>
          </cell>
          <cell r="V52">
            <v>1900</v>
          </cell>
          <cell r="W52">
            <v>1900</v>
          </cell>
        </row>
        <row r="53">
          <cell r="B53">
            <v>802</v>
          </cell>
          <cell r="C53">
            <v>158.91666666666666</v>
          </cell>
          <cell r="H53">
            <v>1907</v>
          </cell>
          <cell r="I53">
            <v>73</v>
          </cell>
          <cell r="J53">
            <v>0</v>
          </cell>
          <cell r="K53">
            <v>0</v>
          </cell>
          <cell r="L53">
            <v>402</v>
          </cell>
          <cell r="M53">
            <v>0</v>
          </cell>
          <cell r="N53">
            <v>139</v>
          </cell>
          <cell r="O53">
            <v>0</v>
          </cell>
          <cell r="P53">
            <v>111</v>
          </cell>
          <cell r="Q53">
            <v>89.969271088455343</v>
          </cell>
          <cell r="R53">
            <v>89.969271088455343</v>
          </cell>
          <cell r="S53">
            <v>89.969271088455343</v>
          </cell>
          <cell r="T53">
            <v>89.969271088455343</v>
          </cell>
          <cell r="U53">
            <v>1084.8770843538214</v>
          </cell>
          <cell r="V53">
            <v>1100</v>
          </cell>
          <cell r="W53">
            <v>2000</v>
          </cell>
        </row>
        <row r="54">
          <cell r="B54">
            <v>805</v>
          </cell>
          <cell r="C54">
            <v>1032.75</v>
          </cell>
          <cell r="E54">
            <v>9535</v>
          </cell>
          <cell r="F54">
            <v>7654</v>
          </cell>
          <cell r="G54">
            <v>7684</v>
          </cell>
          <cell r="H54">
            <v>12393</v>
          </cell>
          <cell r="I54">
            <v>144</v>
          </cell>
          <cell r="J54">
            <v>95</v>
          </cell>
          <cell r="K54">
            <v>955</v>
          </cell>
          <cell r="L54">
            <v>913</v>
          </cell>
          <cell r="M54">
            <v>5093</v>
          </cell>
          <cell r="N54">
            <v>1000</v>
          </cell>
          <cell r="O54">
            <v>1993</v>
          </cell>
          <cell r="P54">
            <v>475</v>
          </cell>
          <cell r="Q54">
            <v>1323.8512882367472</v>
          </cell>
          <cell r="R54">
            <v>1323.8512882367472</v>
          </cell>
          <cell r="S54">
            <v>1323.8512882367472</v>
          </cell>
          <cell r="T54">
            <v>1323.8512882367472</v>
          </cell>
          <cell r="U54">
            <v>15963.405152946987</v>
          </cell>
          <cell r="V54">
            <v>12393</v>
          </cell>
          <cell r="W54">
            <v>12800</v>
          </cell>
        </row>
        <row r="55">
          <cell r="B55">
            <v>806</v>
          </cell>
          <cell r="C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3504</v>
          </cell>
          <cell r="J55">
            <v>3730</v>
          </cell>
          <cell r="K55">
            <v>26</v>
          </cell>
          <cell r="L55">
            <v>5269</v>
          </cell>
          <cell r="M55">
            <v>2299</v>
          </cell>
          <cell r="N55">
            <v>4109</v>
          </cell>
          <cell r="O55">
            <v>125</v>
          </cell>
          <cell r="P55">
            <v>-99664</v>
          </cell>
          <cell r="Q55">
            <v>-10002.349225202313</v>
          </cell>
          <cell r="R55">
            <v>-10002.349225202313</v>
          </cell>
          <cell r="S55">
            <v>-10002.349225202313</v>
          </cell>
          <cell r="T55">
            <v>-10002.349225202313</v>
          </cell>
          <cell r="U55">
            <v>-120611.39690080925</v>
          </cell>
        </row>
        <row r="57">
          <cell r="B57" t="str">
            <v>S/total</v>
          </cell>
          <cell r="E57">
            <v>9724087</v>
          </cell>
          <cell r="F57">
            <v>10026703</v>
          </cell>
          <cell r="G57">
            <v>9128896</v>
          </cell>
          <cell r="H57">
            <v>7344899</v>
          </cell>
          <cell r="I57">
            <v>894324</v>
          </cell>
          <cell r="J57">
            <v>845752</v>
          </cell>
          <cell r="K57">
            <v>852409</v>
          </cell>
          <cell r="L57">
            <v>844724</v>
          </cell>
          <cell r="M57">
            <v>697430</v>
          </cell>
          <cell r="N57">
            <v>786519</v>
          </cell>
          <cell r="O57">
            <v>667711</v>
          </cell>
          <cell r="P57">
            <v>870339</v>
          </cell>
          <cell r="Q57">
            <v>801558.94561202661</v>
          </cell>
          <cell r="R57">
            <v>801558.94561202661</v>
          </cell>
          <cell r="S57">
            <v>801558.94561202661</v>
          </cell>
          <cell r="T57">
            <v>801558.94561202661</v>
          </cell>
          <cell r="U57">
            <v>9694205.7824481092</v>
          </cell>
          <cell r="V57">
            <v>9442842</v>
          </cell>
          <cell r="W57">
            <v>8379980</v>
          </cell>
        </row>
        <row r="59">
          <cell r="B59" t="str">
            <v>FRIGUIA</v>
          </cell>
        </row>
        <row r="60">
          <cell r="B60" t="str">
            <v>CG</v>
          </cell>
          <cell r="N60" t="str">
            <v>BUDGET  SORTIES  MG   1995</v>
          </cell>
          <cell r="S60" t="str">
            <v>en  US  Dollars</v>
          </cell>
        </row>
        <row r="61">
          <cell r="O61" t="str">
            <v>T    O    T    A    L</v>
          </cell>
          <cell r="R61" t="str">
            <v>E  S  T</v>
          </cell>
          <cell r="S61" t="str">
            <v>I  M  E</v>
          </cell>
          <cell r="U61" t="str">
            <v>2 / 2</v>
          </cell>
        </row>
        <row r="64">
          <cell r="B64" t="str">
            <v xml:space="preserve"> </v>
          </cell>
          <cell r="C64" t="str">
            <v>BUDGET</v>
          </cell>
          <cell r="E64" t="str">
            <v>Realisation</v>
          </cell>
          <cell r="H64">
            <v>1995</v>
          </cell>
          <cell r="W64" t="str">
            <v>Budget</v>
          </cell>
        </row>
        <row r="65">
          <cell r="B65" t="str">
            <v>BUDGETS</v>
          </cell>
          <cell r="C65" t="str">
            <v>MENSUEL</v>
          </cell>
          <cell r="E65">
            <v>1992</v>
          </cell>
          <cell r="F65">
            <v>1993</v>
          </cell>
          <cell r="G65">
            <v>1994</v>
          </cell>
          <cell r="H65" t="str">
            <v>Budget</v>
          </cell>
          <cell r="U65" t="str">
            <v>Probable</v>
          </cell>
          <cell r="V65" t="str">
            <v>P12</v>
          </cell>
          <cell r="W65">
            <v>1996</v>
          </cell>
        </row>
        <row r="66">
          <cell r="C66" t="str">
            <v xml:space="preserve"> </v>
          </cell>
          <cell r="H66">
            <v>12</v>
          </cell>
          <cell r="I66" t="str">
            <v xml:space="preserve"> </v>
          </cell>
          <cell r="J66" t="str">
            <v xml:space="preserve"> </v>
          </cell>
          <cell r="K66" t="str">
            <v xml:space="preserve"> </v>
          </cell>
          <cell r="M66" t="str">
            <v xml:space="preserve"> </v>
          </cell>
          <cell r="N66" t="str">
            <v xml:space="preserve"> </v>
          </cell>
          <cell r="O66" t="str">
            <v xml:space="preserve"> </v>
          </cell>
          <cell r="P66" t="str">
            <v xml:space="preserve"> </v>
          </cell>
        </row>
        <row r="68">
          <cell r="B68">
            <v>807</v>
          </cell>
          <cell r="C68">
            <v>675.25</v>
          </cell>
          <cell r="E68">
            <v>8551</v>
          </cell>
          <cell r="F68">
            <v>7527</v>
          </cell>
          <cell r="G68">
            <v>8644</v>
          </cell>
          <cell r="H68">
            <v>8103</v>
          </cell>
          <cell r="I68">
            <v>881</v>
          </cell>
          <cell r="J68">
            <v>34</v>
          </cell>
          <cell r="K68">
            <v>140</v>
          </cell>
          <cell r="L68">
            <v>186</v>
          </cell>
          <cell r="M68">
            <v>773</v>
          </cell>
          <cell r="N68">
            <v>362</v>
          </cell>
          <cell r="O68">
            <v>289</v>
          </cell>
          <cell r="P68">
            <v>284</v>
          </cell>
          <cell r="Q68">
            <v>365.95776612393774</v>
          </cell>
          <cell r="R68">
            <v>365.95776612393774</v>
          </cell>
          <cell r="S68">
            <v>365.95776612393774</v>
          </cell>
          <cell r="T68">
            <v>365.95776612393774</v>
          </cell>
          <cell r="U68">
            <v>4412.831064495751</v>
          </cell>
          <cell r="V68">
            <v>7750</v>
          </cell>
          <cell r="W68">
            <v>8460</v>
          </cell>
        </row>
        <row r="69">
          <cell r="B69">
            <v>809</v>
          </cell>
          <cell r="C69">
            <v>1525.3333333333333</v>
          </cell>
          <cell r="E69">
            <v>10380</v>
          </cell>
          <cell r="F69">
            <v>7991</v>
          </cell>
          <cell r="G69">
            <v>25803</v>
          </cell>
          <cell r="H69">
            <v>18304</v>
          </cell>
          <cell r="I69">
            <v>4199</v>
          </cell>
          <cell r="J69">
            <v>1705</v>
          </cell>
          <cell r="K69">
            <v>1160</v>
          </cell>
          <cell r="L69">
            <v>2357</v>
          </cell>
          <cell r="M69">
            <v>1974</v>
          </cell>
          <cell r="N69">
            <v>1491</v>
          </cell>
          <cell r="O69">
            <v>1771</v>
          </cell>
          <cell r="P69">
            <v>1610</v>
          </cell>
          <cell r="Q69">
            <v>2018.6622521322797</v>
          </cell>
          <cell r="R69">
            <v>2018.6622521322797</v>
          </cell>
          <cell r="S69">
            <v>2018.6622521322797</v>
          </cell>
          <cell r="T69">
            <v>2018.6622521322797</v>
          </cell>
          <cell r="U69">
            <v>24341.649008529115</v>
          </cell>
          <cell r="V69">
            <v>24400</v>
          </cell>
          <cell r="W69">
            <v>24000</v>
          </cell>
        </row>
        <row r="70">
          <cell r="B70">
            <v>810</v>
          </cell>
          <cell r="C70">
            <v>278.08333333333331</v>
          </cell>
          <cell r="E70">
            <v>8882</v>
          </cell>
          <cell r="F70">
            <v>5114</v>
          </cell>
          <cell r="G70">
            <v>3302</v>
          </cell>
          <cell r="H70">
            <v>3337</v>
          </cell>
          <cell r="I70">
            <v>503</v>
          </cell>
          <cell r="J70">
            <v>114</v>
          </cell>
          <cell r="K70">
            <v>93</v>
          </cell>
          <cell r="L70">
            <v>118</v>
          </cell>
          <cell r="M70">
            <v>627</v>
          </cell>
          <cell r="N70">
            <v>597</v>
          </cell>
          <cell r="O70">
            <v>115</v>
          </cell>
          <cell r="P70">
            <v>306</v>
          </cell>
          <cell r="Q70">
            <v>306.88828607137941</v>
          </cell>
          <cell r="R70">
            <v>306.88828607137941</v>
          </cell>
          <cell r="S70">
            <v>306.88828607137941</v>
          </cell>
          <cell r="T70">
            <v>306.88828607137941</v>
          </cell>
          <cell r="U70">
            <v>3700.5531442855172</v>
          </cell>
          <cell r="V70">
            <v>3337</v>
          </cell>
          <cell r="W70">
            <v>3350</v>
          </cell>
        </row>
        <row r="71">
          <cell r="B71">
            <v>811</v>
          </cell>
          <cell r="C71">
            <v>1811.3333333333333</v>
          </cell>
          <cell r="E71">
            <v>23277</v>
          </cell>
          <cell r="F71">
            <v>22238</v>
          </cell>
          <cell r="G71">
            <v>25165</v>
          </cell>
          <cell r="H71">
            <v>21736</v>
          </cell>
          <cell r="I71">
            <v>2198</v>
          </cell>
          <cell r="J71">
            <v>2826</v>
          </cell>
          <cell r="K71">
            <v>1454</v>
          </cell>
          <cell r="L71">
            <v>1602</v>
          </cell>
          <cell r="M71">
            <v>4564</v>
          </cell>
          <cell r="N71">
            <v>3825</v>
          </cell>
          <cell r="O71">
            <v>4862</v>
          </cell>
          <cell r="P71">
            <v>788</v>
          </cell>
          <cell r="Q71">
            <v>2744.8693892490246</v>
          </cell>
          <cell r="R71">
            <v>2744.8693892490246</v>
          </cell>
          <cell r="S71">
            <v>2744.8693892490246</v>
          </cell>
          <cell r="T71">
            <v>2744.8693892490246</v>
          </cell>
          <cell r="U71">
            <v>33098.477556996106</v>
          </cell>
          <cell r="V71">
            <v>28700</v>
          </cell>
          <cell r="W71">
            <v>25000</v>
          </cell>
        </row>
        <row r="72">
          <cell r="B72">
            <v>812</v>
          </cell>
          <cell r="C72">
            <v>158.91666666666666</v>
          </cell>
          <cell r="E72">
            <v>2541</v>
          </cell>
          <cell r="F72">
            <v>1979</v>
          </cell>
          <cell r="G72">
            <v>2786</v>
          </cell>
          <cell r="H72">
            <v>1907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900</v>
          </cell>
          <cell r="W72">
            <v>900</v>
          </cell>
        </row>
        <row r="73">
          <cell r="B73">
            <v>813</v>
          </cell>
          <cell r="C73">
            <v>2025.8333333333333</v>
          </cell>
          <cell r="E73">
            <v>28096</v>
          </cell>
          <cell r="F73">
            <v>25104</v>
          </cell>
          <cell r="G73">
            <v>23100</v>
          </cell>
          <cell r="H73">
            <v>24310</v>
          </cell>
          <cell r="I73">
            <v>684</v>
          </cell>
          <cell r="J73">
            <v>18</v>
          </cell>
          <cell r="K73">
            <v>104</v>
          </cell>
          <cell r="L73">
            <v>197</v>
          </cell>
          <cell r="M73">
            <v>3351</v>
          </cell>
          <cell r="N73">
            <v>1230</v>
          </cell>
          <cell r="O73">
            <v>5363</v>
          </cell>
          <cell r="P73">
            <v>3439</v>
          </cell>
          <cell r="Q73">
            <v>1785.2385294876121</v>
          </cell>
          <cell r="R73">
            <v>1785.2385294876121</v>
          </cell>
          <cell r="S73">
            <v>1785.2385294876121</v>
          </cell>
          <cell r="T73">
            <v>1785.2385294876121</v>
          </cell>
          <cell r="U73">
            <v>21526.954117950445</v>
          </cell>
          <cell r="V73">
            <v>21700</v>
          </cell>
          <cell r="W73">
            <v>22000</v>
          </cell>
        </row>
        <row r="74">
          <cell r="B74">
            <v>814</v>
          </cell>
          <cell r="C74">
            <v>2145</v>
          </cell>
          <cell r="E74">
            <v>3936</v>
          </cell>
          <cell r="F74">
            <v>14007</v>
          </cell>
          <cell r="G74">
            <v>3830</v>
          </cell>
          <cell r="H74">
            <v>25740</v>
          </cell>
          <cell r="I74">
            <v>0</v>
          </cell>
          <cell r="J74">
            <v>250</v>
          </cell>
          <cell r="K74">
            <v>565</v>
          </cell>
          <cell r="L74">
            <v>539</v>
          </cell>
          <cell r="M74">
            <v>1161</v>
          </cell>
          <cell r="N74">
            <v>3601</v>
          </cell>
          <cell r="O74">
            <v>4000</v>
          </cell>
          <cell r="P74">
            <v>-184</v>
          </cell>
          <cell r="Q74">
            <v>1232.516966138674</v>
          </cell>
          <cell r="R74">
            <v>1232.516966138674</v>
          </cell>
          <cell r="S74">
            <v>1232.516966138674</v>
          </cell>
          <cell r="T74">
            <v>1232.516966138674</v>
          </cell>
          <cell r="U74">
            <v>14862.067864554694</v>
          </cell>
          <cell r="V74">
            <v>2300</v>
          </cell>
          <cell r="W74">
            <v>0</v>
          </cell>
        </row>
        <row r="75">
          <cell r="B75">
            <v>815</v>
          </cell>
          <cell r="C75">
            <v>178.75</v>
          </cell>
          <cell r="E75">
            <v>472</v>
          </cell>
          <cell r="F75">
            <v>1996</v>
          </cell>
          <cell r="G75">
            <v>2087</v>
          </cell>
          <cell r="H75">
            <v>2145</v>
          </cell>
          <cell r="I75">
            <v>164</v>
          </cell>
          <cell r="J75">
            <v>194</v>
          </cell>
          <cell r="K75">
            <v>119</v>
          </cell>
          <cell r="L75">
            <v>152</v>
          </cell>
          <cell r="M75">
            <v>303</v>
          </cell>
          <cell r="N75">
            <v>151</v>
          </cell>
          <cell r="O75">
            <v>128</v>
          </cell>
          <cell r="P75">
            <v>105</v>
          </cell>
          <cell r="Q75">
            <v>163.30973896883751</v>
          </cell>
          <cell r="R75">
            <v>163.30973896883751</v>
          </cell>
          <cell r="S75">
            <v>163.30973896883751</v>
          </cell>
          <cell r="T75">
            <v>163.30973896883751</v>
          </cell>
          <cell r="U75">
            <v>1969.2389558753503</v>
          </cell>
          <cell r="V75">
            <v>2145</v>
          </cell>
          <cell r="W75">
            <v>2500</v>
          </cell>
        </row>
        <row r="76">
          <cell r="B76">
            <v>816</v>
          </cell>
          <cell r="C76">
            <v>158.91666666666666</v>
          </cell>
          <cell r="E76">
            <v>646</v>
          </cell>
          <cell r="F76">
            <v>1861</v>
          </cell>
          <cell r="G76">
            <v>3809</v>
          </cell>
          <cell r="H76">
            <v>1907</v>
          </cell>
          <cell r="I76">
            <v>209</v>
          </cell>
          <cell r="J76">
            <v>105</v>
          </cell>
          <cell r="K76">
            <v>148</v>
          </cell>
          <cell r="L76">
            <v>162</v>
          </cell>
          <cell r="M76">
            <v>173</v>
          </cell>
          <cell r="N76">
            <v>127</v>
          </cell>
          <cell r="O76">
            <v>461</v>
          </cell>
          <cell r="P76">
            <v>113</v>
          </cell>
          <cell r="Q76">
            <v>185.89512840069801</v>
          </cell>
          <cell r="R76">
            <v>185.89512840069801</v>
          </cell>
          <cell r="S76">
            <v>185.89512840069801</v>
          </cell>
          <cell r="T76">
            <v>185.89512840069801</v>
          </cell>
          <cell r="U76">
            <v>2241.5805136027921</v>
          </cell>
          <cell r="V76">
            <v>1700</v>
          </cell>
          <cell r="W76">
            <v>2000</v>
          </cell>
        </row>
        <row r="77">
          <cell r="B77">
            <v>817</v>
          </cell>
          <cell r="C77">
            <v>476.66666666666669</v>
          </cell>
          <cell r="E77">
            <v>4271</v>
          </cell>
          <cell r="F77">
            <v>4664</v>
          </cell>
          <cell r="G77">
            <v>3913</v>
          </cell>
          <cell r="H77">
            <v>5720</v>
          </cell>
          <cell r="I77">
            <v>728</v>
          </cell>
          <cell r="J77">
            <v>36</v>
          </cell>
          <cell r="K77">
            <v>71</v>
          </cell>
          <cell r="L77">
            <v>120</v>
          </cell>
          <cell r="M77">
            <v>252</v>
          </cell>
          <cell r="N77">
            <v>448</v>
          </cell>
          <cell r="O77">
            <v>1070</v>
          </cell>
          <cell r="P77">
            <v>668</v>
          </cell>
          <cell r="Q77">
            <v>421.05618869397085</v>
          </cell>
          <cell r="R77">
            <v>421.05618869397085</v>
          </cell>
          <cell r="S77">
            <v>421.05618869397085</v>
          </cell>
          <cell r="T77">
            <v>421.05618869397085</v>
          </cell>
          <cell r="U77">
            <v>5077.2247547758834</v>
          </cell>
          <cell r="V77">
            <v>5324</v>
          </cell>
          <cell r="W77">
            <v>6000</v>
          </cell>
        </row>
        <row r="78">
          <cell r="B78">
            <v>818</v>
          </cell>
          <cell r="C78">
            <v>794.41666666666663</v>
          </cell>
          <cell r="E78">
            <v>10756</v>
          </cell>
          <cell r="F78">
            <v>11450</v>
          </cell>
          <cell r="G78">
            <v>10052</v>
          </cell>
          <cell r="H78">
            <v>9533</v>
          </cell>
          <cell r="I78">
            <v>716</v>
          </cell>
          <cell r="J78">
            <v>2338</v>
          </cell>
          <cell r="K78">
            <v>1402</v>
          </cell>
          <cell r="L78">
            <v>956</v>
          </cell>
          <cell r="M78">
            <v>1558</v>
          </cell>
          <cell r="N78">
            <v>1490</v>
          </cell>
          <cell r="O78">
            <v>1088</v>
          </cell>
          <cell r="P78">
            <v>10</v>
          </cell>
          <cell r="Q78">
            <v>1186.1052318116635</v>
          </cell>
          <cell r="R78">
            <v>1186.1052318116635</v>
          </cell>
          <cell r="S78">
            <v>1186.1052318116635</v>
          </cell>
          <cell r="T78">
            <v>1186.1052318116635</v>
          </cell>
          <cell r="U78">
            <v>14302.420927246654</v>
          </cell>
          <cell r="V78">
            <v>9561</v>
          </cell>
          <cell r="W78">
            <v>9000</v>
          </cell>
        </row>
        <row r="79">
          <cell r="B79">
            <v>819</v>
          </cell>
          <cell r="C79">
            <v>373.41666666666669</v>
          </cell>
          <cell r="E79">
            <v>3287</v>
          </cell>
          <cell r="F79">
            <v>5070</v>
          </cell>
          <cell r="G79">
            <v>5725</v>
          </cell>
          <cell r="H79">
            <v>4481</v>
          </cell>
          <cell r="I79">
            <v>69</v>
          </cell>
          <cell r="J79">
            <v>0</v>
          </cell>
          <cell r="K79">
            <v>45</v>
          </cell>
          <cell r="L79">
            <v>2707</v>
          </cell>
          <cell r="M79">
            <v>40</v>
          </cell>
          <cell r="N79">
            <v>38</v>
          </cell>
          <cell r="O79">
            <v>168</v>
          </cell>
          <cell r="P79">
            <v>36</v>
          </cell>
          <cell r="Q79">
            <v>385.06848025858881</v>
          </cell>
          <cell r="R79">
            <v>385.06848025858881</v>
          </cell>
          <cell r="S79">
            <v>385.06848025858881</v>
          </cell>
          <cell r="T79">
            <v>385.06848025858881</v>
          </cell>
          <cell r="U79">
            <v>4643.2739210343552</v>
          </cell>
          <cell r="V79">
            <v>4480</v>
          </cell>
          <cell r="W79">
            <v>4610</v>
          </cell>
        </row>
        <row r="80">
          <cell r="B80">
            <v>820</v>
          </cell>
          <cell r="C80">
            <v>119.16666666666667</v>
          </cell>
          <cell r="E80">
            <v>693</v>
          </cell>
          <cell r="F80">
            <v>1577</v>
          </cell>
          <cell r="G80">
            <v>2217</v>
          </cell>
          <cell r="H80">
            <v>1430</v>
          </cell>
          <cell r="I80">
            <v>87</v>
          </cell>
          <cell r="J80">
            <v>51</v>
          </cell>
          <cell r="K80">
            <v>119</v>
          </cell>
          <cell r="L80">
            <v>230</v>
          </cell>
          <cell r="M80">
            <v>156</v>
          </cell>
          <cell r="N80">
            <v>83</v>
          </cell>
          <cell r="O80">
            <v>60</v>
          </cell>
          <cell r="P80">
            <v>137</v>
          </cell>
          <cell r="Q80">
            <v>114.54018926157829</v>
          </cell>
          <cell r="R80">
            <v>114.54018926157829</v>
          </cell>
          <cell r="S80">
            <v>114.54018926157829</v>
          </cell>
          <cell r="T80">
            <v>114.54018926157829</v>
          </cell>
          <cell r="U80">
            <v>1381.1607570463129</v>
          </cell>
          <cell r="V80">
            <v>1330</v>
          </cell>
          <cell r="W80">
            <v>1400</v>
          </cell>
        </row>
        <row r="81">
          <cell r="B81">
            <v>821</v>
          </cell>
          <cell r="C81">
            <v>3972.25</v>
          </cell>
          <cell r="E81">
            <v>20876</v>
          </cell>
          <cell r="F81">
            <v>45816</v>
          </cell>
          <cell r="G81">
            <v>44294</v>
          </cell>
          <cell r="H81">
            <v>47667</v>
          </cell>
          <cell r="I81">
            <v>130</v>
          </cell>
          <cell r="J81">
            <v>1755</v>
          </cell>
          <cell r="K81">
            <v>2974</v>
          </cell>
          <cell r="L81">
            <v>3292</v>
          </cell>
          <cell r="M81">
            <v>3585</v>
          </cell>
          <cell r="N81">
            <v>1417</v>
          </cell>
          <cell r="O81">
            <v>4660</v>
          </cell>
          <cell r="P81">
            <v>3773</v>
          </cell>
          <cell r="Q81">
            <v>2678.7264630557202</v>
          </cell>
          <cell r="R81">
            <v>2678.7264630557202</v>
          </cell>
          <cell r="S81">
            <v>2678.7264630557202</v>
          </cell>
          <cell r="T81">
            <v>2678.7264630557202</v>
          </cell>
          <cell r="U81">
            <v>32300.905852222873</v>
          </cell>
          <cell r="V81">
            <v>42000</v>
          </cell>
          <cell r="W81">
            <v>50000</v>
          </cell>
        </row>
        <row r="82">
          <cell r="B82">
            <v>822</v>
          </cell>
          <cell r="C82">
            <v>238.33333333333334</v>
          </cell>
          <cell r="E82">
            <v>5044</v>
          </cell>
          <cell r="F82">
            <v>2936</v>
          </cell>
          <cell r="G82">
            <v>6589</v>
          </cell>
          <cell r="H82">
            <v>2860</v>
          </cell>
          <cell r="I82">
            <v>13375</v>
          </cell>
          <cell r="J82">
            <v>120</v>
          </cell>
          <cell r="K82">
            <v>-68</v>
          </cell>
          <cell r="L82">
            <v>443</v>
          </cell>
          <cell r="M82">
            <v>61</v>
          </cell>
          <cell r="N82">
            <v>379</v>
          </cell>
          <cell r="O82">
            <v>312</v>
          </cell>
          <cell r="P82">
            <v>0</v>
          </cell>
          <cell r="Q82">
            <v>1814.525078421233</v>
          </cell>
          <cell r="R82">
            <v>1814.525078421233</v>
          </cell>
          <cell r="S82">
            <v>1814.525078421233</v>
          </cell>
          <cell r="T82">
            <v>1814.525078421233</v>
          </cell>
          <cell r="U82">
            <v>21880.100313684932</v>
          </cell>
          <cell r="V82">
            <v>16023</v>
          </cell>
          <cell r="W82">
            <v>2860</v>
          </cell>
        </row>
        <row r="83">
          <cell r="B83">
            <v>825</v>
          </cell>
          <cell r="C83">
            <v>1191.6666666666667</v>
          </cell>
          <cell r="E83">
            <v>21266</v>
          </cell>
          <cell r="F83">
            <v>20979</v>
          </cell>
          <cell r="G83">
            <v>17661</v>
          </cell>
          <cell r="H83">
            <v>14300</v>
          </cell>
          <cell r="I83">
            <v>1022</v>
          </cell>
          <cell r="J83">
            <v>405</v>
          </cell>
          <cell r="K83">
            <v>653</v>
          </cell>
          <cell r="L83">
            <v>701</v>
          </cell>
          <cell r="M83">
            <v>2817</v>
          </cell>
          <cell r="N83">
            <v>1660</v>
          </cell>
          <cell r="O83">
            <v>881</v>
          </cell>
          <cell r="P83">
            <v>1935</v>
          </cell>
          <cell r="Q83">
            <v>1250.1385337173783</v>
          </cell>
          <cell r="R83">
            <v>1250.1385337173783</v>
          </cell>
          <cell r="S83">
            <v>1250.1385337173783</v>
          </cell>
          <cell r="T83">
            <v>1250.1385337173783</v>
          </cell>
          <cell r="U83">
            <v>15074.554134869511</v>
          </cell>
          <cell r="V83">
            <v>15120</v>
          </cell>
          <cell r="W83">
            <v>25000</v>
          </cell>
        </row>
        <row r="84">
          <cell r="B84">
            <v>826</v>
          </cell>
          <cell r="C84">
            <v>699.08333333333337</v>
          </cell>
          <cell r="E84">
            <v>5475</v>
          </cell>
          <cell r="F84">
            <v>3558</v>
          </cell>
          <cell r="G84">
            <v>2954</v>
          </cell>
          <cell r="H84">
            <v>8389</v>
          </cell>
          <cell r="I84">
            <v>788</v>
          </cell>
          <cell r="J84">
            <v>79</v>
          </cell>
          <cell r="K84">
            <v>518</v>
          </cell>
          <cell r="L84">
            <v>653</v>
          </cell>
          <cell r="M84">
            <v>721</v>
          </cell>
          <cell r="N84">
            <v>229</v>
          </cell>
          <cell r="O84">
            <v>577</v>
          </cell>
          <cell r="P84">
            <v>340</v>
          </cell>
          <cell r="Q84">
            <v>484.59310841436968</v>
          </cell>
          <cell r="R84">
            <v>484.59310841436968</v>
          </cell>
          <cell r="S84">
            <v>484.59310841436968</v>
          </cell>
          <cell r="T84">
            <v>484.59310841436968</v>
          </cell>
          <cell r="U84">
            <v>5843.3724336574778</v>
          </cell>
          <cell r="V84">
            <v>8337</v>
          </cell>
          <cell r="W84">
            <v>8300</v>
          </cell>
        </row>
        <row r="85">
          <cell r="B85">
            <v>829</v>
          </cell>
          <cell r="C85">
            <v>577</v>
          </cell>
          <cell r="E85">
            <v>9642</v>
          </cell>
          <cell r="F85">
            <v>9265</v>
          </cell>
          <cell r="G85">
            <v>9762</v>
          </cell>
          <cell r="H85">
            <v>6924</v>
          </cell>
          <cell r="I85">
            <v>548</v>
          </cell>
          <cell r="J85">
            <v>1365</v>
          </cell>
          <cell r="K85">
            <v>1028</v>
          </cell>
          <cell r="L85">
            <v>817</v>
          </cell>
          <cell r="M85">
            <v>1209</v>
          </cell>
          <cell r="N85">
            <v>1500</v>
          </cell>
          <cell r="O85">
            <v>1028</v>
          </cell>
          <cell r="P85">
            <v>1703</v>
          </cell>
          <cell r="Q85">
            <v>1141.4308351332579</v>
          </cell>
          <cell r="R85">
            <v>1141.4308351332579</v>
          </cell>
          <cell r="S85">
            <v>1141.4308351332579</v>
          </cell>
          <cell r="T85">
            <v>1141.4308351332579</v>
          </cell>
          <cell r="U85">
            <v>13763.723340533033</v>
          </cell>
          <cell r="V85">
            <v>12800</v>
          </cell>
          <cell r="W85">
            <v>10000</v>
          </cell>
        </row>
        <row r="86">
          <cell r="B86">
            <v>834</v>
          </cell>
          <cell r="C86">
            <v>333.66666666666669</v>
          </cell>
          <cell r="E86">
            <v>7183</v>
          </cell>
          <cell r="F86">
            <v>6066</v>
          </cell>
          <cell r="G86">
            <v>3923</v>
          </cell>
          <cell r="H86">
            <v>4004</v>
          </cell>
          <cell r="I86">
            <v>576</v>
          </cell>
          <cell r="J86">
            <v>-60</v>
          </cell>
          <cell r="K86">
            <v>490</v>
          </cell>
          <cell r="L86">
            <v>277</v>
          </cell>
          <cell r="M86">
            <v>884</v>
          </cell>
          <cell r="N86">
            <v>366</v>
          </cell>
          <cell r="O86">
            <v>507</v>
          </cell>
          <cell r="P86">
            <v>219</v>
          </cell>
          <cell r="Q86">
            <v>404.42738548589796</v>
          </cell>
          <cell r="R86">
            <v>404.42738548589796</v>
          </cell>
          <cell r="S86">
            <v>404.42738548589796</v>
          </cell>
          <cell r="T86">
            <v>404.42738548589796</v>
          </cell>
          <cell r="U86">
            <v>4876.7095419435918</v>
          </cell>
          <cell r="V86">
            <v>4004</v>
          </cell>
          <cell r="W86">
            <v>4000</v>
          </cell>
        </row>
        <row r="87">
          <cell r="B87">
            <v>835</v>
          </cell>
          <cell r="C87">
            <v>238.33333333333334</v>
          </cell>
          <cell r="E87">
            <v>0</v>
          </cell>
          <cell r="F87">
            <v>0</v>
          </cell>
          <cell r="G87">
            <v>0</v>
          </cell>
          <cell r="H87">
            <v>2860</v>
          </cell>
          <cell r="I87">
            <v>88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187</v>
          </cell>
          <cell r="O87">
            <v>75</v>
          </cell>
          <cell r="P87">
            <v>32</v>
          </cell>
          <cell r="Q87">
            <v>47.404498697641287</v>
          </cell>
          <cell r="R87">
            <v>47.404498697641287</v>
          </cell>
          <cell r="S87">
            <v>47.404498697641287</v>
          </cell>
          <cell r="T87">
            <v>47.404498697641287</v>
          </cell>
          <cell r="U87">
            <v>571.61799479056526</v>
          </cell>
          <cell r="V87">
            <v>2900</v>
          </cell>
          <cell r="W87">
            <v>3000</v>
          </cell>
        </row>
        <row r="88">
          <cell r="B88">
            <v>836</v>
          </cell>
          <cell r="C88">
            <v>75.5</v>
          </cell>
          <cell r="E88">
            <v>369</v>
          </cell>
          <cell r="F88">
            <v>913</v>
          </cell>
          <cell r="G88">
            <v>1036</v>
          </cell>
          <cell r="H88">
            <v>906</v>
          </cell>
          <cell r="I88">
            <v>0</v>
          </cell>
          <cell r="J88">
            <v>29</v>
          </cell>
          <cell r="K88">
            <v>38</v>
          </cell>
          <cell r="L88">
            <v>149</v>
          </cell>
          <cell r="M88">
            <v>77</v>
          </cell>
          <cell r="N88">
            <v>57</v>
          </cell>
          <cell r="O88">
            <v>18</v>
          </cell>
          <cell r="P88">
            <v>18</v>
          </cell>
          <cell r="Q88">
            <v>47.900880882956898</v>
          </cell>
          <cell r="R88">
            <v>47.900880882956898</v>
          </cell>
          <cell r="S88">
            <v>47.900880882956898</v>
          </cell>
          <cell r="T88">
            <v>47.900880882956898</v>
          </cell>
          <cell r="U88">
            <v>577.6035235318277</v>
          </cell>
          <cell r="V88">
            <v>850</v>
          </cell>
          <cell r="W88">
            <v>949</v>
          </cell>
        </row>
        <row r="89">
          <cell r="B89">
            <v>837</v>
          </cell>
          <cell r="C89">
            <v>0</v>
          </cell>
          <cell r="E89">
            <v>1046</v>
          </cell>
          <cell r="F89">
            <v>1241</v>
          </cell>
          <cell r="G89">
            <v>1086</v>
          </cell>
          <cell r="H89">
            <v>0</v>
          </cell>
          <cell r="I89">
            <v>58</v>
          </cell>
          <cell r="J89">
            <v>58</v>
          </cell>
          <cell r="K89">
            <v>0</v>
          </cell>
          <cell r="L89">
            <v>67</v>
          </cell>
          <cell r="M89">
            <v>0</v>
          </cell>
          <cell r="N89">
            <v>93</v>
          </cell>
          <cell r="O89">
            <v>0</v>
          </cell>
          <cell r="P89">
            <v>55</v>
          </cell>
          <cell r="Q89">
            <v>41.075625834867196</v>
          </cell>
          <cell r="R89">
            <v>41.075625834867196</v>
          </cell>
          <cell r="S89">
            <v>41.075625834867196</v>
          </cell>
          <cell r="T89">
            <v>41.075625834867196</v>
          </cell>
          <cell r="U89">
            <v>495.30250333946879</v>
          </cell>
          <cell r="V89">
            <v>770</v>
          </cell>
          <cell r="W89">
            <v>0</v>
          </cell>
        </row>
        <row r="90">
          <cell r="B90">
            <v>839</v>
          </cell>
          <cell r="C90">
            <v>79.416666666666671</v>
          </cell>
          <cell r="E90">
            <v>245</v>
          </cell>
          <cell r="F90">
            <v>4370</v>
          </cell>
          <cell r="G90">
            <v>916</v>
          </cell>
          <cell r="H90">
            <v>953</v>
          </cell>
          <cell r="I90">
            <v>29</v>
          </cell>
          <cell r="J90">
            <v>58</v>
          </cell>
          <cell r="K90">
            <v>67</v>
          </cell>
          <cell r="L90">
            <v>0</v>
          </cell>
          <cell r="M90">
            <v>33</v>
          </cell>
          <cell r="N90">
            <v>131</v>
          </cell>
          <cell r="O90">
            <v>61</v>
          </cell>
          <cell r="P90">
            <v>0</v>
          </cell>
          <cell r="Q90">
            <v>47.032212058654579</v>
          </cell>
          <cell r="R90">
            <v>47.032212058654579</v>
          </cell>
          <cell r="S90">
            <v>47.032212058654579</v>
          </cell>
          <cell r="T90">
            <v>47.032212058654579</v>
          </cell>
          <cell r="U90">
            <v>567.12884823461832</v>
          </cell>
          <cell r="V90">
            <v>1350</v>
          </cell>
          <cell r="W90">
            <v>1000</v>
          </cell>
        </row>
        <row r="91">
          <cell r="B91">
            <v>841</v>
          </cell>
          <cell r="C91">
            <v>4486.666666666667</v>
          </cell>
          <cell r="H91">
            <v>53840</v>
          </cell>
          <cell r="I91">
            <v>10701</v>
          </cell>
          <cell r="J91">
            <v>10780</v>
          </cell>
          <cell r="K91">
            <v>3082</v>
          </cell>
          <cell r="L91">
            <v>5438</v>
          </cell>
          <cell r="M91">
            <v>3185</v>
          </cell>
          <cell r="N91">
            <v>5749</v>
          </cell>
          <cell r="O91">
            <v>5471</v>
          </cell>
          <cell r="P91">
            <v>2257</v>
          </cell>
          <cell r="Q91">
            <v>5790.6704783456407</v>
          </cell>
          <cell r="R91">
            <v>5790.6704783456407</v>
          </cell>
          <cell r="S91">
            <v>5790.6704783456407</v>
          </cell>
          <cell r="T91">
            <v>5790.6704783456407</v>
          </cell>
          <cell r="U91">
            <v>69825.681913382548</v>
          </cell>
          <cell r="V91">
            <v>70005</v>
          </cell>
          <cell r="W91">
            <v>65400</v>
          </cell>
        </row>
        <row r="92">
          <cell r="B92">
            <v>842</v>
          </cell>
          <cell r="C92">
            <v>4647.5</v>
          </cell>
          <cell r="H92">
            <v>55770</v>
          </cell>
          <cell r="I92">
            <v>7729</v>
          </cell>
          <cell r="J92">
            <v>4833</v>
          </cell>
          <cell r="K92">
            <v>2288</v>
          </cell>
          <cell r="L92">
            <v>3375</v>
          </cell>
          <cell r="M92">
            <v>5044</v>
          </cell>
          <cell r="N92">
            <v>4049</v>
          </cell>
          <cell r="O92">
            <v>5106</v>
          </cell>
          <cell r="P92">
            <v>2625</v>
          </cell>
          <cell r="Q92">
            <v>4349.4248032817541</v>
          </cell>
          <cell r="R92">
            <v>4349.4248032817541</v>
          </cell>
          <cell r="S92">
            <v>4349.4248032817541</v>
          </cell>
          <cell r="T92">
            <v>4349.4248032817541</v>
          </cell>
          <cell r="U92">
            <v>52446.699213127024</v>
          </cell>
          <cell r="V92">
            <v>55770</v>
          </cell>
          <cell r="W92">
            <v>55500</v>
          </cell>
        </row>
        <row r="93">
          <cell r="B93">
            <v>844</v>
          </cell>
          <cell r="C93">
            <v>0</v>
          </cell>
          <cell r="H93">
            <v>0</v>
          </cell>
          <cell r="I93">
            <v>274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34.002179694119675</v>
          </cell>
          <cell r="R93">
            <v>34.002179694119675</v>
          </cell>
          <cell r="S93">
            <v>34.002179694119675</v>
          </cell>
          <cell r="T93">
            <v>34.002179694119675</v>
          </cell>
          <cell r="U93">
            <v>410.00871877647864</v>
          </cell>
          <cell r="V93">
            <v>500</v>
          </cell>
          <cell r="W93">
            <v>0</v>
          </cell>
        </row>
        <row r="94">
          <cell r="B94">
            <v>845</v>
          </cell>
          <cell r="C94">
            <v>18033.916666666668</v>
          </cell>
          <cell r="E94">
            <v>282142</v>
          </cell>
          <cell r="F94">
            <v>264920</v>
          </cell>
          <cell r="G94">
            <v>171812</v>
          </cell>
          <cell r="H94">
            <v>216407</v>
          </cell>
          <cell r="I94">
            <v>15346</v>
          </cell>
          <cell r="J94">
            <v>18920</v>
          </cell>
          <cell r="K94">
            <v>7725</v>
          </cell>
          <cell r="L94">
            <v>18318</v>
          </cell>
          <cell r="M94">
            <v>24681</v>
          </cell>
          <cell r="N94">
            <v>20516</v>
          </cell>
          <cell r="O94">
            <v>17563</v>
          </cell>
          <cell r="P94">
            <v>14150</v>
          </cell>
          <cell r="Q94">
            <v>17028.266771705865</v>
          </cell>
          <cell r="R94">
            <v>17028.266771705865</v>
          </cell>
          <cell r="S94">
            <v>17028.266771705865</v>
          </cell>
          <cell r="T94">
            <v>17028.266771705865</v>
          </cell>
          <cell r="U94">
            <v>205332.06708682352</v>
          </cell>
          <cell r="V94">
            <v>205839</v>
          </cell>
          <cell r="W94">
            <v>216000</v>
          </cell>
        </row>
        <row r="95">
          <cell r="B95">
            <v>846</v>
          </cell>
          <cell r="C95">
            <v>1543.1666666666667</v>
          </cell>
          <cell r="E95">
            <v>23496</v>
          </cell>
          <cell r="F95">
            <v>22274</v>
          </cell>
          <cell r="G95">
            <v>18498</v>
          </cell>
          <cell r="H95">
            <v>46737</v>
          </cell>
          <cell r="I95">
            <v>1881</v>
          </cell>
          <cell r="J95">
            <v>1896</v>
          </cell>
          <cell r="K95">
            <v>1011</v>
          </cell>
          <cell r="L95">
            <v>2703</v>
          </cell>
          <cell r="M95">
            <v>1590</v>
          </cell>
          <cell r="N95">
            <v>935</v>
          </cell>
          <cell r="O95">
            <v>1228</v>
          </cell>
          <cell r="P95">
            <v>1512</v>
          </cell>
          <cell r="Q95">
            <v>1582.9627889714984</v>
          </cell>
          <cell r="R95">
            <v>1582.9627889714984</v>
          </cell>
          <cell r="S95">
            <v>1582.9627889714984</v>
          </cell>
          <cell r="T95">
            <v>1582.9627889714984</v>
          </cell>
          <cell r="U95">
            <v>53362.85115588599</v>
          </cell>
          <cell r="V95">
            <v>47041</v>
          </cell>
          <cell r="W95">
            <v>62657</v>
          </cell>
        </row>
        <row r="96">
          <cell r="B96">
            <v>847</v>
          </cell>
          <cell r="C96">
            <v>1588.9166666666667</v>
          </cell>
          <cell r="E96" t="str">
            <v>Voir le B849</v>
          </cell>
          <cell r="H96" t="str">
            <v xml:space="preserve"> </v>
          </cell>
          <cell r="I96">
            <v>6367</v>
          </cell>
          <cell r="J96">
            <v>918</v>
          </cell>
          <cell r="K96">
            <v>599</v>
          </cell>
          <cell r="L96">
            <v>623</v>
          </cell>
          <cell r="M96">
            <v>1610</v>
          </cell>
          <cell r="N96">
            <v>1312</v>
          </cell>
          <cell r="O96">
            <v>2628</v>
          </cell>
          <cell r="P96">
            <v>2505</v>
          </cell>
          <cell r="Q96">
            <v>2055.270438299307</v>
          </cell>
          <cell r="R96">
            <v>2055.270438299307</v>
          </cell>
          <cell r="S96">
            <v>2055.270438299307</v>
          </cell>
          <cell r="T96">
            <v>2055.270438299307</v>
          </cell>
        </row>
        <row r="97">
          <cell r="B97">
            <v>848</v>
          </cell>
          <cell r="C97">
            <v>16659.5</v>
          </cell>
          <cell r="H97">
            <v>199914</v>
          </cell>
          <cell r="I97">
            <v>39289</v>
          </cell>
          <cell r="J97">
            <v>26555</v>
          </cell>
          <cell r="K97">
            <v>27894</v>
          </cell>
          <cell r="L97">
            <v>32075</v>
          </cell>
          <cell r="M97">
            <v>26887</v>
          </cell>
          <cell r="N97">
            <v>27453</v>
          </cell>
          <cell r="O97">
            <v>33920</v>
          </cell>
          <cell r="P97">
            <v>30426</v>
          </cell>
          <cell r="Q97">
            <v>30341.236981870679</v>
          </cell>
          <cell r="R97">
            <v>30341.236981870679</v>
          </cell>
          <cell r="S97">
            <v>30341.236981870679</v>
          </cell>
          <cell r="T97">
            <v>30341.236981870679</v>
          </cell>
          <cell r="U97">
            <v>365863.94792748266</v>
          </cell>
          <cell r="V97">
            <v>358000</v>
          </cell>
          <cell r="W97">
            <v>304000</v>
          </cell>
        </row>
        <row r="98">
          <cell r="B98">
            <v>849</v>
          </cell>
          <cell r="C98">
            <v>2462.75</v>
          </cell>
          <cell r="E98">
            <v>84491</v>
          </cell>
          <cell r="F98">
            <v>66979</v>
          </cell>
          <cell r="G98">
            <v>54524</v>
          </cell>
          <cell r="H98">
            <v>48620</v>
          </cell>
          <cell r="I98">
            <v>7145</v>
          </cell>
          <cell r="J98">
            <v>1517</v>
          </cell>
          <cell r="K98">
            <v>2928</v>
          </cell>
          <cell r="L98">
            <v>1645</v>
          </cell>
          <cell r="M98">
            <v>3963</v>
          </cell>
          <cell r="N98">
            <v>2916</v>
          </cell>
          <cell r="O98">
            <v>4974</v>
          </cell>
          <cell r="P98">
            <v>-2755</v>
          </cell>
          <cell r="Q98">
            <v>2771.4258361634111</v>
          </cell>
          <cell r="R98">
            <v>2771.4258361634111</v>
          </cell>
          <cell r="S98">
            <v>2771.4258361634111</v>
          </cell>
          <cell r="T98">
            <v>2771.4258361634111</v>
          </cell>
          <cell r="U98">
            <v>58201.703344653652</v>
          </cell>
          <cell r="V98">
            <v>49053</v>
          </cell>
          <cell r="W98">
            <v>54500</v>
          </cell>
        </row>
        <row r="99">
          <cell r="B99">
            <v>861</v>
          </cell>
          <cell r="C99">
            <v>635.58333333333337</v>
          </cell>
          <cell r="E99">
            <v>13394</v>
          </cell>
          <cell r="F99">
            <v>13008</v>
          </cell>
          <cell r="G99">
            <v>8843</v>
          </cell>
          <cell r="H99">
            <v>7627</v>
          </cell>
          <cell r="I99">
            <v>868</v>
          </cell>
          <cell r="J99">
            <v>248</v>
          </cell>
          <cell r="K99">
            <v>640</v>
          </cell>
          <cell r="L99">
            <v>167</v>
          </cell>
          <cell r="M99">
            <v>230</v>
          </cell>
          <cell r="N99">
            <v>483</v>
          </cell>
          <cell r="O99">
            <v>174</v>
          </cell>
          <cell r="P99">
            <v>23</v>
          </cell>
          <cell r="Q99">
            <v>351.5626827497847</v>
          </cell>
          <cell r="R99">
            <v>351.5626827497847</v>
          </cell>
          <cell r="S99">
            <v>351.5626827497847</v>
          </cell>
          <cell r="T99">
            <v>351.5626827497847</v>
          </cell>
          <cell r="U99">
            <v>4239.2507309991379</v>
          </cell>
          <cell r="V99">
            <v>6200</v>
          </cell>
          <cell r="W99">
            <v>0</v>
          </cell>
        </row>
        <row r="100">
          <cell r="B100">
            <v>870</v>
          </cell>
          <cell r="C100">
            <v>2383.3333333333335</v>
          </cell>
          <cell r="H100">
            <v>28600</v>
          </cell>
          <cell r="I100">
            <v>510</v>
          </cell>
          <cell r="J100">
            <v>538</v>
          </cell>
          <cell r="K100">
            <v>149</v>
          </cell>
          <cell r="L100">
            <v>3424</v>
          </cell>
          <cell r="M100">
            <v>31</v>
          </cell>
          <cell r="N100">
            <v>5800</v>
          </cell>
          <cell r="O100">
            <v>176</v>
          </cell>
          <cell r="P100">
            <v>981</v>
          </cell>
          <cell r="Q100">
            <v>1440.6251973322451</v>
          </cell>
          <cell r="R100">
            <v>1440.6251973322451</v>
          </cell>
          <cell r="S100">
            <v>1440.6251973322451</v>
          </cell>
          <cell r="T100">
            <v>1440.6251973322451</v>
          </cell>
          <cell r="U100">
            <v>17371.50078932898</v>
          </cell>
          <cell r="V100">
            <v>23000</v>
          </cell>
          <cell r="W100">
            <v>23000</v>
          </cell>
        </row>
        <row r="101">
          <cell r="B101">
            <v>879</v>
          </cell>
          <cell r="C101">
            <v>3416.0833333333335</v>
          </cell>
          <cell r="H101">
            <v>40993</v>
          </cell>
          <cell r="I101">
            <v>3579</v>
          </cell>
          <cell r="J101">
            <v>8352</v>
          </cell>
          <cell r="K101">
            <v>4474</v>
          </cell>
          <cell r="L101">
            <v>6132</v>
          </cell>
          <cell r="M101">
            <v>8533</v>
          </cell>
          <cell r="N101">
            <v>6372</v>
          </cell>
          <cell r="O101">
            <v>10010</v>
          </cell>
          <cell r="P101">
            <v>5171</v>
          </cell>
          <cell r="Q101">
            <v>6530.2799344659106</v>
          </cell>
          <cell r="R101">
            <v>6530.2799344659106</v>
          </cell>
          <cell r="S101">
            <v>6530.2799344659106</v>
          </cell>
          <cell r="T101">
            <v>6530.2799344659106</v>
          </cell>
          <cell r="U101">
            <v>78744.119737863657</v>
          </cell>
          <cell r="V101">
            <v>56900</v>
          </cell>
          <cell r="W101">
            <v>149886</v>
          </cell>
        </row>
        <row r="102">
          <cell r="B102">
            <v>902</v>
          </cell>
          <cell r="C102">
            <v>0</v>
          </cell>
          <cell r="H102">
            <v>0</v>
          </cell>
          <cell r="I102">
            <v>14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1.7373376486046546</v>
          </cell>
          <cell r="R102">
            <v>1.7373376486046546</v>
          </cell>
          <cell r="S102">
            <v>1.7373376486046546</v>
          </cell>
          <cell r="T102">
            <v>1.7373376486046546</v>
          </cell>
          <cell r="U102">
            <v>20.949350594418618</v>
          </cell>
        </row>
        <row r="103">
          <cell r="B103">
            <v>903</v>
          </cell>
          <cell r="C103">
            <v>317.75</v>
          </cell>
          <cell r="E103">
            <v>4097</v>
          </cell>
          <cell r="F103">
            <v>5232</v>
          </cell>
          <cell r="G103">
            <v>7310</v>
          </cell>
          <cell r="H103">
            <v>3813</v>
          </cell>
          <cell r="I103">
            <v>379</v>
          </cell>
          <cell r="J103">
            <v>257</v>
          </cell>
          <cell r="K103">
            <v>93</v>
          </cell>
          <cell r="L103">
            <v>1079</v>
          </cell>
          <cell r="M103">
            <v>15</v>
          </cell>
          <cell r="N103">
            <v>0</v>
          </cell>
          <cell r="O103">
            <v>2049</v>
          </cell>
          <cell r="P103">
            <v>593</v>
          </cell>
          <cell r="Q103">
            <v>554.08661435855583</v>
          </cell>
          <cell r="R103">
            <v>554.08661435855583</v>
          </cell>
          <cell r="S103">
            <v>554.08661435855583</v>
          </cell>
          <cell r="T103">
            <v>554.08661435855583</v>
          </cell>
          <cell r="U103">
            <v>6681.3464574342215</v>
          </cell>
          <cell r="V103">
            <v>6000</v>
          </cell>
          <cell r="W103">
            <v>5500</v>
          </cell>
        </row>
        <row r="104">
          <cell r="B104">
            <v>905</v>
          </cell>
          <cell r="C104">
            <v>2900.5</v>
          </cell>
          <cell r="E104">
            <v>32712</v>
          </cell>
          <cell r="F104">
            <v>29921</v>
          </cell>
          <cell r="G104">
            <v>37543</v>
          </cell>
          <cell r="H104">
            <v>34806</v>
          </cell>
          <cell r="I104">
            <v>4211</v>
          </cell>
          <cell r="J104">
            <v>2418</v>
          </cell>
          <cell r="K104">
            <v>3406</v>
          </cell>
          <cell r="L104">
            <v>3034</v>
          </cell>
          <cell r="M104">
            <v>3619</v>
          </cell>
          <cell r="N104">
            <v>6629</v>
          </cell>
          <cell r="O104">
            <v>7371</v>
          </cell>
          <cell r="P104">
            <v>5747</v>
          </cell>
          <cell r="Q104">
            <v>4521.4212304936136</v>
          </cell>
          <cell r="R104">
            <v>4521.4212304936136</v>
          </cell>
          <cell r="S104">
            <v>4521.4212304936136</v>
          </cell>
          <cell r="T104">
            <v>4521.4212304936136</v>
          </cell>
          <cell r="U104">
            <v>54520.684921974462</v>
          </cell>
          <cell r="V104">
            <v>54170</v>
          </cell>
          <cell r="W104">
            <v>56000</v>
          </cell>
        </row>
        <row r="105">
          <cell r="B105">
            <v>906</v>
          </cell>
          <cell r="C105">
            <v>6355.583333333333</v>
          </cell>
          <cell r="E105">
            <v>121826</v>
          </cell>
          <cell r="F105">
            <v>98741</v>
          </cell>
          <cell r="G105">
            <v>79933</v>
          </cell>
          <cell r="H105">
            <v>76267</v>
          </cell>
          <cell r="I105">
            <v>5907</v>
          </cell>
          <cell r="J105">
            <v>4235</v>
          </cell>
          <cell r="K105">
            <v>10434</v>
          </cell>
          <cell r="L105">
            <v>5212</v>
          </cell>
          <cell r="M105">
            <v>9386</v>
          </cell>
          <cell r="N105">
            <v>4660</v>
          </cell>
          <cell r="O105">
            <v>4618</v>
          </cell>
          <cell r="P105">
            <v>7157</v>
          </cell>
          <cell r="Q105">
            <v>6404.4470504884011</v>
          </cell>
          <cell r="R105">
            <v>6404.4470504884011</v>
          </cell>
          <cell r="S105">
            <v>6404.4470504884011</v>
          </cell>
          <cell r="T105">
            <v>6404.4470504884011</v>
          </cell>
          <cell r="U105">
            <v>77226.788201953605</v>
          </cell>
          <cell r="V105">
            <v>76329</v>
          </cell>
          <cell r="W105">
            <v>90000</v>
          </cell>
        </row>
        <row r="106">
          <cell r="B106">
            <v>908</v>
          </cell>
          <cell r="C106">
            <v>2351.5833333333335</v>
          </cell>
          <cell r="E106" t="str">
            <v>Voir le B846</v>
          </cell>
        </row>
        <row r="107">
          <cell r="B107">
            <v>910</v>
          </cell>
          <cell r="C107">
            <v>119.16666666666667</v>
          </cell>
          <cell r="E107">
            <v>3301</v>
          </cell>
          <cell r="F107">
            <v>2299</v>
          </cell>
          <cell r="G107">
            <v>1698</v>
          </cell>
          <cell r="H107">
            <v>1430</v>
          </cell>
          <cell r="I107">
            <v>205</v>
          </cell>
          <cell r="J107">
            <v>142</v>
          </cell>
          <cell r="K107">
            <v>-33</v>
          </cell>
          <cell r="L107">
            <v>43</v>
          </cell>
          <cell r="M107">
            <v>66</v>
          </cell>
          <cell r="N107">
            <v>63</v>
          </cell>
          <cell r="O107">
            <v>127</v>
          </cell>
          <cell r="P107">
            <v>81</v>
          </cell>
          <cell r="Q107">
            <v>86.122309152259334</v>
          </cell>
          <cell r="R107">
            <v>86.122309152259334</v>
          </cell>
          <cell r="S107">
            <v>86.122309152259334</v>
          </cell>
          <cell r="T107">
            <v>86.122309152259334</v>
          </cell>
          <cell r="U107">
            <v>1038.4892366090371</v>
          </cell>
          <cell r="V107">
            <v>1400</v>
          </cell>
          <cell r="W107">
            <v>1500</v>
          </cell>
        </row>
        <row r="108">
          <cell r="B108">
            <v>914</v>
          </cell>
          <cell r="C108">
            <v>1827.25</v>
          </cell>
          <cell r="E108">
            <v>32150</v>
          </cell>
          <cell r="F108">
            <v>39084</v>
          </cell>
          <cell r="I108">
            <v>3279</v>
          </cell>
          <cell r="J108">
            <v>2321</v>
          </cell>
          <cell r="K108">
            <v>206</v>
          </cell>
          <cell r="L108">
            <v>1279</v>
          </cell>
          <cell r="M108">
            <v>-2391</v>
          </cell>
          <cell r="N108">
            <v>5918</v>
          </cell>
          <cell r="O108">
            <v>2492</v>
          </cell>
          <cell r="P108">
            <v>6117</v>
          </cell>
          <cell r="Q108">
            <v>2385.2404959878613</v>
          </cell>
          <cell r="R108">
            <v>2385.2404959878613</v>
          </cell>
          <cell r="S108">
            <v>2385.2404959878613</v>
          </cell>
          <cell r="T108">
            <v>2385.2404959878613</v>
          </cell>
        </row>
        <row r="110">
          <cell r="B110" t="str">
            <v>S/total</v>
          </cell>
          <cell r="E110">
            <v>765992</v>
          </cell>
          <cell r="F110">
            <v>740653</v>
          </cell>
          <cell r="G110">
            <v>580171</v>
          </cell>
          <cell r="H110">
            <v>1024237</v>
          </cell>
          <cell r="I110">
            <v>133855</v>
          </cell>
          <cell r="J110">
            <v>95376</v>
          </cell>
          <cell r="K110">
            <v>75876</v>
          </cell>
          <cell r="L110">
            <v>100086</v>
          </cell>
          <cell r="M110">
            <v>109995</v>
          </cell>
          <cell r="N110">
            <v>111955</v>
          </cell>
          <cell r="O110">
            <v>125112</v>
          </cell>
          <cell r="P110">
            <v>91693</v>
          </cell>
          <cell r="Q110">
            <v>104730.18813318579</v>
          </cell>
          <cell r="R110">
            <v>104730.18813318579</v>
          </cell>
          <cell r="S110">
            <v>104730.18813318579</v>
          </cell>
          <cell r="T110">
            <v>104730.18813318579</v>
          </cell>
          <cell r="U110">
            <v>1268381.7087955945</v>
          </cell>
          <cell r="V110">
            <v>1220238</v>
          </cell>
          <cell r="W110">
            <v>1289812</v>
          </cell>
        </row>
        <row r="111">
          <cell r="C111">
            <v>706436.58333333326</v>
          </cell>
        </row>
        <row r="112">
          <cell r="B112" t="str">
            <v>TOT</v>
          </cell>
          <cell r="E112">
            <v>10490079</v>
          </cell>
          <cell r="F112">
            <v>10767356</v>
          </cell>
          <cell r="G112">
            <v>9709067</v>
          </cell>
          <cell r="H112">
            <v>8377239</v>
          </cell>
          <cell r="I112">
            <v>1029060</v>
          </cell>
          <cell r="J112">
            <v>941162</v>
          </cell>
          <cell r="K112">
            <v>928425</v>
          </cell>
          <cell r="L112">
            <v>944996</v>
          </cell>
          <cell r="M112">
            <v>808198</v>
          </cell>
          <cell r="N112">
            <v>898836</v>
          </cell>
          <cell r="O112">
            <v>793112</v>
          </cell>
          <cell r="P112">
            <v>962316</v>
          </cell>
          <cell r="Q112">
            <v>906655.09151133639</v>
          </cell>
          <cell r="R112">
            <v>906655.09151133639</v>
          </cell>
          <cell r="S112">
            <v>906655.09151133639</v>
          </cell>
          <cell r="T112">
            <v>906655.09151133639</v>
          </cell>
          <cell r="U112">
            <v>10967000.322308199</v>
          </cell>
          <cell r="V112">
            <v>10670830</v>
          </cell>
          <cell r="W112">
            <v>9678252</v>
          </cell>
        </row>
        <row r="113">
          <cell r="B113" t="str">
            <v>en  US $/T -------------------------------------------------------------------------------------------------</v>
          </cell>
          <cell r="C113" t="e">
            <v>#DIV/0!</v>
          </cell>
          <cell r="I113" t="e">
            <v>#DIV/0!</v>
          </cell>
          <cell r="J113" t="e">
            <v>#DIV/0!</v>
          </cell>
          <cell r="K113" t="e">
            <v>#DIV/0!</v>
          </cell>
          <cell r="L113" t="e">
            <v>#DIV/0!</v>
          </cell>
          <cell r="M113" t="e">
            <v>#DIV/0!</v>
          </cell>
          <cell r="N113" t="e">
            <v>#DIV/0!</v>
          </cell>
          <cell r="O113" t="e">
            <v>#DIV/0!</v>
          </cell>
          <cell r="P113" t="e">
            <v>#DIV/0!</v>
          </cell>
          <cell r="Q113" t="e">
            <v>#DIV/0!</v>
          </cell>
          <cell r="R113" t="e">
            <v>#DIV/0!</v>
          </cell>
          <cell r="S113" t="e">
            <v>#DIV/0!</v>
          </cell>
          <cell r="T113" t="e">
            <v>#DIV/0!</v>
          </cell>
          <cell r="U113">
            <v>17.527569637698896</v>
          </cell>
        </row>
      </sheetData>
      <sheetData sheetId="2"/>
      <sheetData sheetId="3" refreshError="1"/>
      <sheetData sheetId="4"/>
      <sheetData sheetId="5"/>
      <sheetData sheetId="6"/>
      <sheetData sheetId="7"/>
      <sheetData sheetId="8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эфф"/>
      <sheetName val="Конс_отчет"/>
      <sheetName val="деньги-реализ"/>
      <sheetName val="prezent"/>
      <sheetName val="Дозакл-new"/>
      <sheetName val="Rual Trade (ДОЗАКЛ)"/>
      <sheetName val="Форма РУАЛ"/>
      <sheetName val="справка_ден"/>
      <sheetName val="Пл_Сметы"/>
      <sheetName val="Операции"/>
      <sheetName val="статьи"/>
      <sheetName val="Лист1"/>
      <sheetName val="Ульянов-СМЗ"/>
      <sheetName val="Лист2"/>
      <sheetName val="Центры_затрат"/>
      <sheetName val="Деб_кред_задолж  "/>
      <sheetName val="Дозакл-new (2)"/>
      <sheetName val="c 91 сентябрь"/>
      <sheetName val="46-ээ"/>
      <sheetName val="Потребление"/>
      <sheetName val="План оплаты по потребителям"/>
      <sheetName val="по отраслям"/>
      <sheetName val="План"/>
      <sheetName val="опер.отчет"/>
      <sheetName val="Еж-ка"/>
      <sheetName val="для_контроля"/>
      <sheetName val="Оплата по дням(план)"/>
      <sheetName val="Опер.отчет по отр."/>
      <sheetName val="SMetstrait"/>
    </sheetNames>
    <sheetDataSet>
      <sheetData sheetId="0" refreshError="1">
        <row r="2">
          <cell r="B2">
            <v>29.4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т продажа"/>
      <sheetName val="Продажа"/>
      <sheetName val="Справочник"/>
      <sheetName val="ТС от ТГ"/>
      <sheetName val="ТС"/>
      <sheetName val="Отч ТС"/>
      <sheetName val="Месяц ТГ"/>
      <sheetName val="ТГ"/>
      <sheetName val="Ист.ТГ"/>
      <sheetName val="Заявка"/>
      <sheetName val="Месяц ДДКП"/>
      <sheetName val="История ДДКП"/>
      <sheetName val="ДДКП"/>
      <sheetName val="Месяц продажа"/>
      <sheetName val="Месяц покупка"/>
      <sheetName val="новости"/>
      <sheetName val="Ист покупка"/>
      <sheetName val="Покупка"/>
      <sheetName val="Месяц св. отчет"/>
      <sheetName val="Ист Св.о."/>
      <sheetName val="св. о."/>
      <sheetName val="Гиберт"/>
      <sheetName val="13355 МВт"/>
      <sheetName val="Месяц 13355"/>
      <sheetName val="Ист 13355"/>
      <sheetName val="13355"/>
      <sheetName val="конв 13355"/>
      <sheetName val="Месяц 14355"/>
      <sheetName val="Ист 14355"/>
      <sheetName val="14355"/>
      <sheetName val="конв 14355"/>
      <sheetName val="Узл. цены"/>
      <sheetName val="Узл. цены месяц"/>
      <sheetName val="Справочный счет за 2006"/>
      <sheetName val="FES"/>
      <sheetName val="св_ о_"/>
      <sheetName val="Узл_ цен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0">
          <cell r="C10" t="str">
            <v>Мвт*час</v>
          </cell>
          <cell r="D10" t="str">
            <v>Мвт*час</v>
          </cell>
          <cell r="E10" t="str">
            <v>Мвт*час</v>
          </cell>
          <cell r="F10" t="str">
            <v>Мвт*час</v>
          </cell>
          <cell r="G10" t="str">
            <v>Мвт*час</v>
          </cell>
          <cell r="K10" t="str">
            <v>Мвт*час</v>
          </cell>
          <cell r="O10" t="str">
            <v>%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7">
          <cell r="AD7" t="str">
            <v>Потери ССТ в энергорайоне РСК            МВт* час</v>
          </cell>
          <cell r="AE7" t="str">
            <v>Покупка МВт* час</v>
          </cell>
        </row>
        <row r="8">
          <cell r="C8" t="str">
            <v>ПП СО МВт*час</v>
          </cell>
          <cell r="D8" t="str">
            <v>БС и МГ МВт*час</v>
          </cell>
          <cell r="F8" t="str">
            <v>Плановый объем потерь в энергорайоне МВт* час</v>
          </cell>
          <cell r="I8" t="str">
            <v>Транзитные потери         МВт*ч</v>
          </cell>
          <cell r="J8" t="str">
            <v xml:space="preserve">ППО РУ МВт*час </v>
          </cell>
          <cell r="P8" t="str">
            <v>В т.ч. нагрузочные потери ССТ МВт* час</v>
          </cell>
          <cell r="Q8" t="str">
            <v>ОРП МВт* час</v>
          </cell>
          <cell r="R8" t="str">
            <v>В т.ч. потери ССТ МВт* час</v>
          </cell>
          <cell r="S8" t="str">
            <v>Объем МВт* час</v>
          </cell>
          <cell r="T8" t="str">
            <v>Суммарный зарегистрированный объем ДД МВт* час</v>
          </cell>
          <cell r="U8" t="str">
            <v>Суммарный скоректированный объем ДД МВт* час</v>
          </cell>
          <cell r="V8" t="str">
            <v>Суммарный приоритетный объем ДД МВт* час</v>
          </cell>
          <cell r="W8" t="str">
            <v>Включено в ССТ МВт* час</v>
          </cell>
          <cell r="X8" t="str">
            <v>Продано на ОРЭ МВт* час</v>
          </cell>
          <cell r="Y8" t="str">
            <v>Суммарный зарегистрированный объем ДД МВт* час</v>
          </cell>
          <cell r="Z8" t="str">
            <v>Суммарный скоректированный объем ДД МВт* час</v>
          </cell>
          <cell r="AA8" t="str">
            <v>Суммарный приоритетный объем ДД МВт* час</v>
          </cell>
          <cell r="AB8" t="str">
            <v>Включено в ССТ МВт* час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ффективность"/>
      <sheetName val="оборудование"/>
      <sheetName val="график_инвестиций"/>
      <sheetName val="расчет"/>
      <sheetName val="Оборотн_кап"/>
      <sheetName val="Приб_уб"/>
      <sheetName val="Ден_поток"/>
      <sheetName val="Ден_платежи"/>
      <sheetName val="Лист3"/>
      <sheetName val="Конс_отчет"/>
      <sheetName val="деньги-реализ"/>
      <sheetName val="коэфф"/>
      <sheetName val="prezent"/>
      <sheetName val="Дозакл-new"/>
      <sheetName val="Rual Trade (ДОЗАКЛ)"/>
      <sheetName val="Форма РУАЛ"/>
      <sheetName val="справка_ден"/>
      <sheetName val="Пл_Сметы"/>
      <sheetName val="Операции"/>
      <sheetName val="статьи"/>
      <sheetName val="Лист1"/>
      <sheetName val="Ульянов-СМЗ"/>
      <sheetName val="Лист2"/>
      <sheetName val="Центры_затрат"/>
      <sheetName val="Деб_кред_задолж  "/>
      <sheetName val="????????????"/>
      <sheetName val="Усл К"/>
      <sheetName val="Прил 4"/>
      <sheetName val="С 2004 Ф"/>
      <sheetName val="№1 Осн показ"/>
      <sheetName val="№2 Динамика факта осн пок"/>
      <sheetName val="№3 Динамика ремонтов"/>
      <sheetName val="№4 Анализ ст-ти услуг  КраМЗ "/>
      <sheetName val="№4 Анализ ст-ти услуг БрАЗ"/>
      <sheetName val="№4 Анализ ст-ти услуг САЗ"/>
      <sheetName val="№4 Анализ ст-ти услуг НкАЗ"/>
      <sheetName val="№4 Анализ ст-ти услуг АГК"/>
      <sheetName val="№5 анализ сметы по филиалам"/>
      <sheetName val="№6 анализ БИЗ по филиалам"/>
      <sheetName val="№6 БИЗ(изм)"/>
      <sheetName val="№7 25 счет"/>
      <sheetName val="№8 26 счет"/>
      <sheetName val="№9 Расш услуг"/>
      <sheetName val="№9 Расш услуг КраМЗ(изм)"/>
      <sheetName val="№10 Доп передан затраты "/>
      <sheetName val="№11 Сведения об авансах"/>
      <sheetName val="№12 Отчет по движению"/>
      <sheetName val="№13 Анализ МТО закупки списание"/>
      <sheetName val="№14 Анализ ФОТ "/>
      <sheetName val="№15 Наруш тр дисц"/>
      <sheetName val="№16 Анализ заболев"/>
      <sheetName val="№17 Меропр по охр труда "/>
      <sheetName val="№18 ТМЦ"/>
      <sheetName val="№18 ТМЦ(изм)"/>
    </sheetNames>
    <sheetDataSet>
      <sheetData sheetId="0" refreshError="1"/>
      <sheetData sheetId="1" refreshError="1">
        <row r="1">
          <cell r="D1">
            <v>22</v>
          </cell>
        </row>
        <row r="2">
          <cell r="D2">
            <v>1.7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II кв-л УС-30"/>
      <sheetName val="квартал  УС-30"/>
      <sheetName val="июнь ТО-45"/>
      <sheetName val="июль ТО-45"/>
      <sheetName val="август ТО"/>
      <sheetName val="дубль набора на август ТО"/>
      <sheetName val="набор на сентябрь ТО"/>
      <sheetName val="сентябрь УС"/>
      <sheetName val="Лист1"/>
      <sheetName val="Лист2"/>
      <sheetName val="III кв-л ТО-45"/>
    </sheetNames>
    <sheetDataSet>
      <sheetData sheetId="0"/>
      <sheetData sheetId="1"/>
      <sheetData sheetId="2">
        <row r="6">
          <cell r="A6" t="str">
            <v>по строительству I-й линии метрополитена в городе Челябинске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ыполнение "/>
      <sheetName val="Подписано СМР "/>
      <sheetName val="Кураторы СМР"/>
      <sheetName val="КС3 СМР"/>
      <sheetName val="Тюб. ЧМТС"/>
      <sheetName val="Пересчет 2007"/>
      <sheetName val="Пересчет 1 и 2 2007"/>
      <sheetName val="Пересчет 1 2008"/>
      <sheetName val="Пересчет 2001"/>
      <sheetName val="Распределение"/>
      <sheetName val="Распред ПрООТиЗ"/>
      <sheetName val="физ.объ"/>
      <sheetName val="физ.объ РБУ"/>
      <sheetName val="КС-3 июнь"/>
      <sheetName val="КС-3 июль"/>
      <sheetName val="КС-3 август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ля расчёта"/>
      <sheetName val="апрель ТО-45"/>
      <sheetName val="II квартал"/>
      <sheetName val="апрель УС -30"/>
      <sheetName val="Февраль"/>
      <sheetName val="кке"/>
      <sheetName val="нн"/>
      <sheetName val="qqq"/>
      <sheetName val="II квартал ИСТОК"/>
      <sheetName val="зим "/>
      <sheetName val="Katsayilar"/>
      <sheetName val="б_г"/>
    </sheetNames>
    <sheetDataSet>
      <sheetData sheetId="0">
        <row r="9">
          <cell r="F9">
            <v>37.9</v>
          </cell>
          <cell r="H9">
            <v>31.9</v>
          </cell>
          <cell r="J9">
            <v>6</v>
          </cell>
          <cell r="L9">
            <v>2.38</v>
          </cell>
        </row>
        <row r="10">
          <cell r="F10">
            <v>32.32</v>
          </cell>
          <cell r="H10">
            <v>14.47</v>
          </cell>
          <cell r="J10">
            <v>17.850000000000001</v>
          </cell>
          <cell r="L10">
            <v>8.25</v>
          </cell>
        </row>
        <row r="11">
          <cell r="F11">
            <v>83</v>
          </cell>
          <cell r="H11">
            <v>43</v>
          </cell>
          <cell r="J11">
            <v>40</v>
          </cell>
          <cell r="L11">
            <v>40</v>
          </cell>
        </row>
        <row r="12">
          <cell r="H12">
            <v>89.37</v>
          </cell>
          <cell r="J12">
            <v>63.85</v>
          </cell>
          <cell r="L12">
            <v>50.63</v>
          </cell>
        </row>
        <row r="15">
          <cell r="F15">
            <v>20.56</v>
          </cell>
          <cell r="H15">
            <v>14.52</v>
          </cell>
          <cell r="J15">
            <v>5.75</v>
          </cell>
          <cell r="L15">
            <v>0.13</v>
          </cell>
        </row>
        <row r="16">
          <cell r="F16">
            <v>0.84</v>
          </cell>
          <cell r="J16">
            <v>0.84</v>
          </cell>
        </row>
        <row r="17">
          <cell r="F17">
            <v>43.9</v>
          </cell>
          <cell r="H17">
            <v>39.6</v>
          </cell>
          <cell r="J17">
            <v>4.3</v>
          </cell>
          <cell r="L17">
            <v>2.52</v>
          </cell>
        </row>
        <row r="18">
          <cell r="F18">
            <v>278</v>
          </cell>
        </row>
        <row r="19">
          <cell r="F19">
            <v>3.29</v>
          </cell>
          <cell r="H19">
            <v>2.91</v>
          </cell>
          <cell r="J19">
            <v>0.38</v>
          </cell>
          <cell r="L19">
            <v>0.14000000000000001</v>
          </cell>
        </row>
        <row r="20">
          <cell r="F20">
            <v>219</v>
          </cell>
        </row>
        <row r="21">
          <cell r="F21">
            <v>0.83</v>
          </cell>
        </row>
        <row r="22">
          <cell r="F22">
            <v>1.03</v>
          </cell>
          <cell r="H22">
            <v>0.65</v>
          </cell>
          <cell r="J22">
            <v>0.06</v>
          </cell>
          <cell r="L22">
            <v>0.01</v>
          </cell>
        </row>
        <row r="23">
          <cell r="F23">
            <v>19.5</v>
          </cell>
        </row>
        <row r="24">
          <cell r="F24">
            <v>343</v>
          </cell>
          <cell r="H24">
            <v>54</v>
          </cell>
          <cell r="J24">
            <v>11</v>
          </cell>
          <cell r="L24">
            <v>3</v>
          </cell>
        </row>
        <row r="27">
          <cell r="F27">
            <v>71.900000000000006</v>
          </cell>
          <cell r="H27">
            <v>20</v>
          </cell>
          <cell r="J27">
            <v>44.8</v>
          </cell>
        </row>
        <row r="28">
          <cell r="F28">
            <v>390.19</v>
          </cell>
        </row>
        <row r="29">
          <cell r="F29">
            <v>355.13</v>
          </cell>
        </row>
        <row r="31">
          <cell r="F31">
            <v>20.78</v>
          </cell>
          <cell r="H31">
            <v>0.7</v>
          </cell>
          <cell r="J31">
            <v>0.28000000000000003</v>
          </cell>
          <cell r="L31">
            <v>0.08</v>
          </cell>
        </row>
        <row r="32">
          <cell r="F32">
            <v>31.04</v>
          </cell>
          <cell r="H32">
            <v>1.74</v>
          </cell>
          <cell r="J32">
            <v>1</v>
          </cell>
          <cell r="L32">
            <v>3</v>
          </cell>
        </row>
        <row r="33">
          <cell r="F33">
            <v>299</v>
          </cell>
        </row>
        <row r="34">
          <cell r="F34">
            <v>40.1</v>
          </cell>
          <cell r="H34">
            <v>11.7</v>
          </cell>
          <cell r="J34">
            <v>20.3</v>
          </cell>
          <cell r="L34">
            <v>7.27</v>
          </cell>
        </row>
        <row r="35">
          <cell r="F35">
            <v>283.13</v>
          </cell>
        </row>
        <row r="36">
          <cell r="F36">
            <v>270</v>
          </cell>
        </row>
        <row r="38">
          <cell r="F38">
            <v>6.28</v>
          </cell>
          <cell r="H38">
            <v>2.83</v>
          </cell>
          <cell r="J38">
            <v>0.43</v>
          </cell>
          <cell r="L38">
            <v>0.13</v>
          </cell>
        </row>
        <row r="39">
          <cell r="F39">
            <v>90.6</v>
          </cell>
        </row>
        <row r="40">
          <cell r="F40">
            <v>36.299999999999997</v>
          </cell>
          <cell r="H40">
            <v>3.5</v>
          </cell>
          <cell r="J40">
            <v>0.25</v>
          </cell>
          <cell r="L40">
            <v>0.08</v>
          </cell>
        </row>
        <row r="41">
          <cell r="F41">
            <v>34.1</v>
          </cell>
          <cell r="H41">
            <v>1.77</v>
          </cell>
          <cell r="J41">
            <v>0.09</v>
          </cell>
          <cell r="L41">
            <v>0.03</v>
          </cell>
        </row>
        <row r="42">
          <cell r="F42">
            <v>3.11</v>
          </cell>
          <cell r="H42">
            <v>1.84</v>
          </cell>
          <cell r="J42">
            <v>0.23</v>
          </cell>
          <cell r="L42">
            <v>7.0000000000000007E-2</v>
          </cell>
        </row>
        <row r="43">
          <cell r="F43">
            <v>2.64</v>
          </cell>
          <cell r="H43">
            <v>0.47</v>
          </cell>
          <cell r="J43">
            <v>0.05</v>
          </cell>
          <cell r="L43">
            <v>0.02</v>
          </cell>
        </row>
        <row r="44">
          <cell r="F44">
            <v>2.19</v>
          </cell>
          <cell r="H44">
            <v>0.41</v>
          </cell>
          <cell r="J44">
            <v>0.05</v>
          </cell>
          <cell r="L44">
            <v>0.02</v>
          </cell>
        </row>
        <row r="45">
          <cell r="F45">
            <v>0.92</v>
          </cell>
          <cell r="H45">
            <v>0.41</v>
          </cell>
          <cell r="J45">
            <v>0.05</v>
          </cell>
          <cell r="L45">
            <v>0.02</v>
          </cell>
        </row>
        <row r="46">
          <cell r="H46">
            <v>45</v>
          </cell>
          <cell r="J46">
            <v>68</v>
          </cell>
          <cell r="L46">
            <v>11</v>
          </cell>
        </row>
        <row r="50">
          <cell r="F50">
            <v>62.8</v>
          </cell>
          <cell r="H50">
            <v>21.4</v>
          </cell>
          <cell r="J50">
            <v>36.200000000000003</v>
          </cell>
          <cell r="L50">
            <v>12.2</v>
          </cell>
        </row>
        <row r="51">
          <cell r="F51">
            <v>464</v>
          </cell>
        </row>
        <row r="52">
          <cell r="H52">
            <v>21</v>
          </cell>
          <cell r="J52">
            <v>36</v>
          </cell>
          <cell r="L52">
            <v>12</v>
          </cell>
        </row>
        <row r="56">
          <cell r="F56">
            <v>31.78</v>
          </cell>
          <cell r="H56">
            <v>2.0099999999999998</v>
          </cell>
          <cell r="J56">
            <v>21.24</v>
          </cell>
          <cell r="L56">
            <v>1.0900000000000001</v>
          </cell>
        </row>
        <row r="57">
          <cell r="F57">
            <v>8.52</v>
          </cell>
          <cell r="J57">
            <v>8.52</v>
          </cell>
          <cell r="L57">
            <v>1.26</v>
          </cell>
        </row>
        <row r="58">
          <cell r="F58">
            <v>0.84</v>
          </cell>
          <cell r="J58">
            <v>0.84</v>
          </cell>
        </row>
        <row r="59">
          <cell r="F59">
            <v>14.52</v>
          </cell>
          <cell r="H59">
            <v>0.9</v>
          </cell>
          <cell r="J59">
            <v>10.050000000000001</v>
          </cell>
          <cell r="L59">
            <v>0.4</v>
          </cell>
        </row>
        <row r="60">
          <cell r="F60">
            <v>1.1399999999999999</v>
          </cell>
          <cell r="H60">
            <v>0.06</v>
          </cell>
          <cell r="J60">
            <v>0.5</v>
          </cell>
          <cell r="L60">
            <v>0.02</v>
          </cell>
        </row>
        <row r="61">
          <cell r="F61">
            <v>6.51</v>
          </cell>
          <cell r="H61">
            <v>0.34</v>
          </cell>
          <cell r="J61">
            <v>5.24</v>
          </cell>
          <cell r="L61">
            <v>0.2</v>
          </cell>
        </row>
        <row r="62">
          <cell r="F62">
            <v>3.92</v>
          </cell>
          <cell r="H62">
            <v>1.34</v>
          </cell>
          <cell r="J62">
            <v>0.41</v>
          </cell>
          <cell r="L62">
            <v>0.15</v>
          </cell>
        </row>
        <row r="63">
          <cell r="F63">
            <v>31.26</v>
          </cell>
          <cell r="H63">
            <v>3.66</v>
          </cell>
          <cell r="J63">
            <v>17.95</v>
          </cell>
          <cell r="L63">
            <v>2.2799999999999998</v>
          </cell>
        </row>
        <row r="64">
          <cell r="F64">
            <v>0.1</v>
          </cell>
        </row>
        <row r="65">
          <cell r="F65">
            <v>26.9</v>
          </cell>
        </row>
        <row r="66">
          <cell r="F66">
            <v>4.03</v>
          </cell>
          <cell r="H66">
            <v>1.73</v>
          </cell>
          <cell r="J66">
            <v>2.2999999999999998</v>
          </cell>
          <cell r="L66">
            <v>0.3</v>
          </cell>
        </row>
        <row r="67">
          <cell r="F67">
            <v>114.84</v>
          </cell>
          <cell r="H67">
            <v>18.86</v>
          </cell>
          <cell r="J67">
            <v>95.98</v>
          </cell>
          <cell r="L67">
            <v>48</v>
          </cell>
        </row>
        <row r="68">
          <cell r="F68">
            <v>35.4</v>
          </cell>
        </row>
        <row r="70">
          <cell r="F70">
            <v>25.8</v>
          </cell>
          <cell r="H70">
            <v>1.88</v>
          </cell>
          <cell r="J70">
            <v>15.49</v>
          </cell>
          <cell r="L70">
            <v>0.84</v>
          </cell>
        </row>
        <row r="71">
          <cell r="F71">
            <v>8.52</v>
          </cell>
          <cell r="J71">
            <v>8.52</v>
          </cell>
          <cell r="L71">
            <v>1.26</v>
          </cell>
        </row>
        <row r="72">
          <cell r="F72">
            <v>0.84</v>
          </cell>
          <cell r="J72">
            <v>0.84</v>
          </cell>
        </row>
        <row r="73">
          <cell r="F73">
            <v>14.52</v>
          </cell>
          <cell r="H73">
            <v>0.9</v>
          </cell>
          <cell r="J73">
            <v>10.050000000000001</v>
          </cell>
          <cell r="L73">
            <v>0.4</v>
          </cell>
        </row>
        <row r="74">
          <cell r="F74">
            <v>1.1399999999999999</v>
          </cell>
          <cell r="H74">
            <v>0.06</v>
          </cell>
          <cell r="J74">
            <v>0.5</v>
          </cell>
          <cell r="L74">
            <v>0.02</v>
          </cell>
        </row>
        <row r="75">
          <cell r="F75">
            <v>28.47</v>
          </cell>
          <cell r="H75">
            <v>1.19</v>
          </cell>
          <cell r="J75">
            <v>0.03</v>
          </cell>
        </row>
        <row r="76">
          <cell r="F76">
            <v>51.19</v>
          </cell>
          <cell r="H76">
            <v>41.39</v>
          </cell>
          <cell r="J76">
            <v>7.56</v>
          </cell>
          <cell r="L76">
            <v>6.23</v>
          </cell>
        </row>
        <row r="77">
          <cell r="F77">
            <v>10.9</v>
          </cell>
          <cell r="H77">
            <v>7.8</v>
          </cell>
          <cell r="J77">
            <v>2.15</v>
          </cell>
          <cell r="L77">
            <v>1.18</v>
          </cell>
        </row>
        <row r="78">
          <cell r="F78">
            <v>219</v>
          </cell>
        </row>
        <row r="79">
          <cell r="F79">
            <v>0.83</v>
          </cell>
        </row>
        <row r="80">
          <cell r="F80">
            <v>1.73</v>
          </cell>
          <cell r="H80">
            <v>1.28</v>
          </cell>
          <cell r="J80">
            <v>0.11</v>
          </cell>
          <cell r="L80">
            <v>0.01</v>
          </cell>
        </row>
        <row r="81">
          <cell r="F81">
            <v>19.5</v>
          </cell>
        </row>
        <row r="83">
          <cell r="F83">
            <v>25.8</v>
          </cell>
          <cell r="H83">
            <v>1.88</v>
          </cell>
          <cell r="J83">
            <v>15.49</v>
          </cell>
          <cell r="L83">
            <v>0.84</v>
          </cell>
        </row>
        <row r="84">
          <cell r="F84">
            <v>8.52</v>
          </cell>
          <cell r="J84">
            <v>8.52</v>
          </cell>
          <cell r="L84">
            <v>1.26</v>
          </cell>
        </row>
        <row r="85">
          <cell r="F85">
            <v>0.84</v>
          </cell>
          <cell r="J85">
            <v>0.84</v>
          </cell>
        </row>
        <row r="86">
          <cell r="F86">
            <v>14.52</v>
          </cell>
          <cell r="H86">
            <v>0.9</v>
          </cell>
          <cell r="J86">
            <v>10.050000000000001</v>
          </cell>
          <cell r="L86">
            <v>0.4</v>
          </cell>
        </row>
        <row r="87">
          <cell r="F87">
            <v>1.1399999999999999</v>
          </cell>
          <cell r="H87">
            <v>0.06</v>
          </cell>
          <cell r="J87">
            <v>0.5</v>
          </cell>
          <cell r="L87">
            <v>0.02</v>
          </cell>
        </row>
        <row r="88">
          <cell r="F88">
            <v>6.51</v>
          </cell>
          <cell r="H88">
            <v>0.34</v>
          </cell>
          <cell r="J88">
            <v>5.24</v>
          </cell>
          <cell r="L88">
            <v>0.2</v>
          </cell>
        </row>
        <row r="89">
          <cell r="F89">
            <v>3.92</v>
          </cell>
          <cell r="H89">
            <v>1.34</v>
          </cell>
          <cell r="J89">
            <v>0.41</v>
          </cell>
          <cell r="L89">
            <v>0.15</v>
          </cell>
        </row>
        <row r="91">
          <cell r="F91">
            <v>25.8</v>
          </cell>
          <cell r="H91">
            <v>1.88</v>
          </cell>
          <cell r="J91">
            <v>15.49</v>
          </cell>
          <cell r="L91">
            <v>0.84</v>
          </cell>
        </row>
        <row r="92">
          <cell r="F92">
            <v>8.52</v>
          </cell>
          <cell r="J92">
            <v>8.52</v>
          </cell>
          <cell r="L92">
            <v>1.26</v>
          </cell>
        </row>
        <row r="93">
          <cell r="F93">
            <v>0.84</v>
          </cell>
          <cell r="J93">
            <v>0.84</v>
          </cell>
        </row>
        <row r="94">
          <cell r="F94">
            <v>14.52</v>
          </cell>
          <cell r="H94">
            <v>0.9</v>
          </cell>
          <cell r="J94">
            <v>10.050000000000001</v>
          </cell>
          <cell r="L94">
            <v>0.4</v>
          </cell>
        </row>
        <row r="95">
          <cell r="F95">
            <v>1.1399999999999999</v>
          </cell>
          <cell r="H95">
            <v>0.06</v>
          </cell>
          <cell r="J95">
            <v>0.5</v>
          </cell>
          <cell r="L95">
            <v>0.02</v>
          </cell>
        </row>
        <row r="96">
          <cell r="F96">
            <v>6.51</v>
          </cell>
          <cell r="H96">
            <v>0.34</v>
          </cell>
          <cell r="J96">
            <v>5.24</v>
          </cell>
          <cell r="L96">
            <v>0.2</v>
          </cell>
        </row>
        <row r="97">
          <cell r="F97">
            <v>3.92</v>
          </cell>
          <cell r="H97">
            <v>1.34</v>
          </cell>
          <cell r="J97">
            <v>0.41</v>
          </cell>
          <cell r="L97">
            <v>0.15</v>
          </cell>
        </row>
        <row r="99">
          <cell r="F99">
            <v>427.62</v>
          </cell>
          <cell r="H99">
            <v>85.72</v>
          </cell>
          <cell r="J99">
            <v>7.0000000000000007E-2</v>
          </cell>
          <cell r="L99">
            <v>0.01</v>
          </cell>
        </row>
        <row r="100">
          <cell r="F100">
            <v>0.47</v>
          </cell>
          <cell r="H100">
            <v>0.34</v>
          </cell>
          <cell r="J100">
            <v>0.01</v>
          </cell>
        </row>
        <row r="101">
          <cell r="F101">
            <v>430</v>
          </cell>
        </row>
        <row r="103">
          <cell r="F103">
            <v>31.78</v>
          </cell>
          <cell r="H103">
            <v>2.0099999999999998</v>
          </cell>
          <cell r="J103">
            <v>21.24</v>
          </cell>
          <cell r="L103">
            <v>1.0900000000000001</v>
          </cell>
        </row>
        <row r="104">
          <cell r="F104">
            <v>8.52</v>
          </cell>
          <cell r="J104">
            <v>8.52</v>
          </cell>
          <cell r="L104">
            <v>1.26</v>
          </cell>
        </row>
        <row r="105">
          <cell r="F105">
            <v>0.84</v>
          </cell>
          <cell r="J105">
            <v>0.84</v>
          </cell>
        </row>
        <row r="106">
          <cell r="F106">
            <v>14.52</v>
          </cell>
          <cell r="H106">
            <v>0.9</v>
          </cell>
          <cell r="J106">
            <v>10.050000000000001</v>
          </cell>
          <cell r="L106">
            <v>0.4</v>
          </cell>
        </row>
        <row r="107">
          <cell r="F107">
            <v>1.1399999999999999</v>
          </cell>
          <cell r="H107">
            <v>0.06</v>
          </cell>
          <cell r="J107">
            <v>0.5</v>
          </cell>
          <cell r="L107">
            <v>0.02</v>
          </cell>
        </row>
        <row r="108">
          <cell r="F108">
            <v>6.51</v>
          </cell>
          <cell r="H108">
            <v>0.34</v>
          </cell>
          <cell r="J108">
            <v>5.24</v>
          </cell>
          <cell r="L108">
            <v>0.2</v>
          </cell>
        </row>
        <row r="109">
          <cell r="F109">
            <v>3.92</v>
          </cell>
          <cell r="H109">
            <v>1.34</v>
          </cell>
          <cell r="J109">
            <v>0.41</v>
          </cell>
          <cell r="L109">
            <v>0.15</v>
          </cell>
        </row>
        <row r="111">
          <cell r="F111">
            <v>14.6</v>
          </cell>
          <cell r="H111">
            <v>6.94</v>
          </cell>
          <cell r="J111">
            <v>3.15</v>
          </cell>
          <cell r="L111">
            <v>0.04</v>
          </cell>
        </row>
        <row r="112">
          <cell r="F112">
            <v>8.52</v>
          </cell>
          <cell r="J112">
            <v>8.52</v>
          </cell>
          <cell r="L112">
            <v>1.26</v>
          </cell>
        </row>
        <row r="113">
          <cell r="F113">
            <v>0.84</v>
          </cell>
          <cell r="J113">
            <v>0.84</v>
          </cell>
        </row>
        <row r="114">
          <cell r="F114">
            <v>5.47</v>
          </cell>
          <cell r="H114">
            <v>1.59</v>
          </cell>
          <cell r="J114">
            <v>0.81</v>
          </cell>
          <cell r="L114">
            <v>0.03</v>
          </cell>
        </row>
        <row r="115">
          <cell r="F115">
            <v>0.69</v>
          </cell>
          <cell r="H115">
            <v>0.22</v>
          </cell>
          <cell r="J115">
            <v>0.16</v>
          </cell>
          <cell r="L115">
            <v>0.01</v>
          </cell>
        </row>
        <row r="116">
          <cell r="F116">
            <v>1.73</v>
          </cell>
          <cell r="H116">
            <v>0.36</v>
          </cell>
        </row>
        <row r="117">
          <cell r="F117">
            <v>3.92</v>
          </cell>
          <cell r="H117">
            <v>1.34</v>
          </cell>
          <cell r="J117">
            <v>0.41</v>
          </cell>
          <cell r="L117">
            <v>0.15</v>
          </cell>
        </row>
        <row r="118">
          <cell r="F118">
            <v>45.16</v>
          </cell>
          <cell r="H118">
            <v>11.33</v>
          </cell>
          <cell r="J118">
            <v>0.21</v>
          </cell>
          <cell r="L118">
            <v>0.03</v>
          </cell>
        </row>
        <row r="119">
          <cell r="F119">
            <v>28.9</v>
          </cell>
          <cell r="H119">
            <v>27.7</v>
          </cell>
          <cell r="J119">
            <v>0.02</v>
          </cell>
          <cell r="L119">
            <v>0.01</v>
          </cell>
        </row>
        <row r="120">
          <cell r="F120">
            <v>334</v>
          </cell>
        </row>
        <row r="121">
          <cell r="F121">
            <v>303</v>
          </cell>
        </row>
        <row r="122">
          <cell r="F122">
            <v>1.73</v>
          </cell>
          <cell r="H122">
            <v>1.28</v>
          </cell>
          <cell r="J122">
            <v>0.11</v>
          </cell>
          <cell r="L122">
            <v>0.01</v>
          </cell>
        </row>
        <row r="124">
          <cell r="F124">
            <v>126.88</v>
          </cell>
          <cell r="H124">
            <v>105.46</v>
          </cell>
          <cell r="J124">
            <v>18.21</v>
          </cell>
          <cell r="L124">
            <v>12.03</v>
          </cell>
        </row>
        <row r="125">
          <cell r="F125">
            <v>385</v>
          </cell>
        </row>
        <row r="126">
          <cell r="H126">
            <v>339</v>
          </cell>
          <cell r="J126">
            <v>370</v>
          </cell>
          <cell r="L126">
            <v>86</v>
          </cell>
        </row>
        <row r="127">
          <cell r="H127">
            <v>548</v>
          </cell>
          <cell r="J127">
            <v>549</v>
          </cell>
          <cell r="L127">
            <v>163</v>
          </cell>
        </row>
        <row r="132">
          <cell r="F132">
            <v>14.6</v>
          </cell>
          <cell r="H132">
            <v>6.94</v>
          </cell>
          <cell r="J132">
            <v>3.15</v>
          </cell>
          <cell r="L132">
            <v>0.04</v>
          </cell>
        </row>
        <row r="133">
          <cell r="F133">
            <v>8.52</v>
          </cell>
          <cell r="J133">
            <v>8.52</v>
          </cell>
          <cell r="L133">
            <v>1.26</v>
          </cell>
        </row>
        <row r="134">
          <cell r="F134">
            <v>0.84</v>
          </cell>
          <cell r="J134">
            <v>0.84</v>
          </cell>
        </row>
        <row r="135">
          <cell r="F135">
            <v>5.47</v>
          </cell>
          <cell r="H135">
            <v>1.59</v>
          </cell>
          <cell r="J135">
            <v>0.81</v>
          </cell>
          <cell r="L135">
            <v>0.03</v>
          </cell>
        </row>
        <row r="136">
          <cell r="F136">
            <v>0.69</v>
          </cell>
          <cell r="H136">
            <v>0.22</v>
          </cell>
          <cell r="J136">
            <v>0.16</v>
          </cell>
          <cell r="L136">
            <v>0.01</v>
          </cell>
        </row>
        <row r="137">
          <cell r="F137">
            <v>1.73</v>
          </cell>
          <cell r="H137">
            <v>0.36</v>
          </cell>
        </row>
        <row r="138">
          <cell r="F138">
            <v>3.92</v>
          </cell>
          <cell r="H138">
            <v>1.34</v>
          </cell>
          <cell r="J138">
            <v>0.41</v>
          </cell>
          <cell r="L138">
            <v>0.15</v>
          </cell>
        </row>
        <row r="139">
          <cell r="F139">
            <v>427.62</v>
          </cell>
          <cell r="H139">
            <v>85.72</v>
          </cell>
          <cell r="J139">
            <v>7.0000000000000007E-2</v>
          </cell>
          <cell r="L139">
            <v>0.01</v>
          </cell>
        </row>
        <row r="140">
          <cell r="F140">
            <v>436</v>
          </cell>
          <cell r="H140">
            <v>0</v>
          </cell>
          <cell r="J140">
            <v>0</v>
          </cell>
        </row>
        <row r="141">
          <cell r="F141">
            <v>1.73</v>
          </cell>
          <cell r="H141">
            <v>0.45</v>
          </cell>
          <cell r="J141">
            <v>0.17</v>
          </cell>
          <cell r="L141">
            <v>0.1</v>
          </cell>
        </row>
        <row r="142">
          <cell r="F142">
            <v>312</v>
          </cell>
          <cell r="H142">
            <v>0</v>
          </cell>
          <cell r="J142">
            <v>0</v>
          </cell>
        </row>
        <row r="143">
          <cell r="F143">
            <v>0.47</v>
          </cell>
          <cell r="H143">
            <v>0.34</v>
          </cell>
          <cell r="J143">
            <v>0.01</v>
          </cell>
        </row>
        <row r="144">
          <cell r="F144">
            <v>430</v>
          </cell>
          <cell r="H144">
            <v>0</v>
          </cell>
          <cell r="J144">
            <v>0</v>
          </cell>
          <cell r="L144">
            <v>0</v>
          </cell>
        </row>
        <row r="145">
          <cell r="F145">
            <v>47.42</v>
          </cell>
          <cell r="H145">
            <v>20.62</v>
          </cell>
          <cell r="J145">
            <v>0.25</v>
          </cell>
          <cell r="L145">
            <v>0.05</v>
          </cell>
        </row>
        <row r="146">
          <cell r="H146">
            <v>118</v>
          </cell>
          <cell r="J146">
            <v>14</v>
          </cell>
          <cell r="L146">
            <v>2</v>
          </cell>
        </row>
        <row r="151">
          <cell r="F151">
            <v>0.85</v>
          </cell>
          <cell r="H151">
            <v>0.21</v>
          </cell>
          <cell r="J151">
            <v>0.01</v>
          </cell>
          <cell r="L151">
            <v>0</v>
          </cell>
        </row>
        <row r="152">
          <cell r="F152">
            <v>4.34</v>
          </cell>
        </row>
        <row r="153">
          <cell r="F153">
            <v>4.34</v>
          </cell>
          <cell r="H153">
            <v>0.11</v>
          </cell>
          <cell r="J153">
            <v>0.03</v>
          </cell>
          <cell r="L153">
            <v>0.01</v>
          </cell>
        </row>
        <row r="155">
          <cell r="F155">
            <v>2.89</v>
          </cell>
          <cell r="H155">
            <v>0.66</v>
          </cell>
          <cell r="J155">
            <v>0.61</v>
          </cell>
          <cell r="L155">
            <v>0.2</v>
          </cell>
        </row>
        <row r="156">
          <cell r="F156">
            <v>0.27</v>
          </cell>
        </row>
        <row r="157">
          <cell r="F157">
            <v>0.84</v>
          </cell>
          <cell r="H157">
            <v>0.26</v>
          </cell>
          <cell r="J157">
            <v>0.25</v>
          </cell>
          <cell r="L157">
            <v>0.11</v>
          </cell>
        </row>
        <row r="158">
          <cell r="H158">
            <v>1</v>
          </cell>
          <cell r="J158">
            <v>1</v>
          </cell>
          <cell r="L158">
            <v>0</v>
          </cell>
        </row>
        <row r="161">
          <cell r="F161">
            <v>25.8</v>
          </cell>
          <cell r="H161">
            <v>1.88</v>
          </cell>
          <cell r="J161">
            <v>15.49</v>
          </cell>
          <cell r="L161">
            <v>0.84</v>
          </cell>
        </row>
        <row r="162">
          <cell r="F162">
            <v>8.52</v>
          </cell>
          <cell r="J162">
            <v>8.52</v>
          </cell>
          <cell r="L162">
            <v>1.26</v>
          </cell>
        </row>
        <row r="163">
          <cell r="F163">
            <v>0.84</v>
          </cell>
          <cell r="J163">
            <v>0.84</v>
          </cell>
        </row>
        <row r="164">
          <cell r="F164">
            <v>10.9</v>
          </cell>
          <cell r="H164">
            <v>7.8</v>
          </cell>
          <cell r="J164">
            <v>2.15</v>
          </cell>
          <cell r="L164">
            <v>1.18</v>
          </cell>
        </row>
        <row r="165">
          <cell r="F165">
            <v>219</v>
          </cell>
        </row>
        <row r="166">
          <cell r="F166">
            <v>0.83</v>
          </cell>
        </row>
        <row r="167">
          <cell r="F167">
            <v>1.73</v>
          </cell>
          <cell r="H167">
            <v>1.28</v>
          </cell>
          <cell r="J167">
            <v>0.11</v>
          </cell>
          <cell r="L167">
            <v>0.01</v>
          </cell>
        </row>
        <row r="168">
          <cell r="F168">
            <v>19.5</v>
          </cell>
        </row>
        <row r="169">
          <cell r="F169">
            <v>14.52</v>
          </cell>
          <cell r="H169">
            <v>0.9</v>
          </cell>
          <cell r="J169">
            <v>10.050000000000001</v>
          </cell>
          <cell r="L169">
            <v>0.4</v>
          </cell>
        </row>
        <row r="170">
          <cell r="F170">
            <v>1.1399999999999999</v>
          </cell>
          <cell r="H170">
            <v>0.06</v>
          </cell>
          <cell r="J170">
            <v>0.5</v>
          </cell>
          <cell r="L170">
            <v>0.02</v>
          </cell>
        </row>
        <row r="171">
          <cell r="F171">
            <v>28.47</v>
          </cell>
          <cell r="H171">
            <v>1.19</v>
          </cell>
          <cell r="J171">
            <v>0.03</v>
          </cell>
        </row>
        <row r="172">
          <cell r="F172">
            <v>51.19</v>
          </cell>
          <cell r="H172">
            <v>41.39</v>
          </cell>
          <cell r="J172">
            <v>7.56</v>
          </cell>
          <cell r="L172">
            <v>6.23</v>
          </cell>
        </row>
        <row r="173">
          <cell r="F173">
            <v>126.88</v>
          </cell>
          <cell r="H173">
            <v>105.46</v>
          </cell>
          <cell r="J173">
            <v>18.21</v>
          </cell>
          <cell r="L173">
            <v>12.03</v>
          </cell>
        </row>
        <row r="174">
          <cell r="F174">
            <v>385</v>
          </cell>
        </row>
        <row r="175">
          <cell r="H175">
            <v>160</v>
          </cell>
          <cell r="J175">
            <v>63</v>
          </cell>
          <cell r="L175">
            <v>22</v>
          </cell>
        </row>
        <row r="178">
          <cell r="F178">
            <v>15.9</v>
          </cell>
          <cell r="H178">
            <v>2.5099999999999998</v>
          </cell>
          <cell r="J178">
            <v>7.31</v>
          </cell>
          <cell r="L178">
            <v>0.4</v>
          </cell>
        </row>
        <row r="179">
          <cell r="F179">
            <v>0.84</v>
          </cell>
          <cell r="J179">
            <v>0.84</v>
          </cell>
        </row>
        <row r="180">
          <cell r="F180">
            <v>6.84</v>
          </cell>
          <cell r="H180">
            <v>2.25</v>
          </cell>
          <cell r="J180">
            <v>1.23</v>
          </cell>
          <cell r="L180">
            <v>0.03</v>
          </cell>
        </row>
        <row r="181">
          <cell r="F181">
            <v>1.35</v>
          </cell>
          <cell r="H181">
            <v>0.44</v>
          </cell>
          <cell r="J181">
            <v>0.3</v>
          </cell>
          <cell r="L181">
            <v>0.01</v>
          </cell>
        </row>
        <row r="182">
          <cell r="F182">
            <v>3.92</v>
          </cell>
          <cell r="H182">
            <v>1.34</v>
          </cell>
          <cell r="J182">
            <v>0.41</v>
          </cell>
          <cell r="L182">
            <v>0.15</v>
          </cell>
        </row>
        <row r="183">
          <cell r="H183">
            <v>7</v>
          </cell>
          <cell r="J183">
            <v>10</v>
          </cell>
          <cell r="L183">
            <v>1</v>
          </cell>
        </row>
        <row r="185">
          <cell r="F185">
            <v>27.8</v>
          </cell>
          <cell r="H185">
            <v>1.28</v>
          </cell>
          <cell r="J185">
            <v>0.56000000000000005</v>
          </cell>
          <cell r="L185">
            <v>0.17</v>
          </cell>
        </row>
        <row r="186">
          <cell r="F186">
            <v>58.1</v>
          </cell>
          <cell r="H186">
            <v>7.79</v>
          </cell>
          <cell r="J186">
            <v>0.99</v>
          </cell>
          <cell r="L186">
            <v>0.32</v>
          </cell>
        </row>
        <row r="187">
          <cell r="F187">
            <v>273</v>
          </cell>
          <cell r="H187">
            <v>46.6</v>
          </cell>
          <cell r="J187">
            <v>11.7</v>
          </cell>
          <cell r="L187">
            <v>3.56</v>
          </cell>
        </row>
        <row r="188">
          <cell r="H188">
            <v>56</v>
          </cell>
          <cell r="J188">
            <v>13</v>
          </cell>
          <cell r="L188">
            <v>4</v>
          </cell>
        </row>
        <row r="189">
          <cell r="H189">
            <v>342</v>
          </cell>
          <cell r="J189">
            <v>101</v>
          </cell>
          <cell r="L189">
            <v>29</v>
          </cell>
        </row>
        <row r="195">
          <cell r="F195">
            <v>27.8</v>
          </cell>
          <cell r="H195">
            <v>1.28</v>
          </cell>
          <cell r="J195">
            <v>0.56000000000000005</v>
          </cell>
          <cell r="L195">
            <v>0.17</v>
          </cell>
        </row>
        <row r="196">
          <cell r="F196">
            <v>58.1</v>
          </cell>
          <cell r="H196">
            <v>7.79</v>
          </cell>
          <cell r="J196">
            <v>0.99</v>
          </cell>
          <cell r="L196">
            <v>0.32</v>
          </cell>
        </row>
        <row r="197">
          <cell r="F197">
            <v>273</v>
          </cell>
          <cell r="H197">
            <v>46.6</v>
          </cell>
          <cell r="J197">
            <v>11.7</v>
          </cell>
          <cell r="L197">
            <v>3.56</v>
          </cell>
        </row>
        <row r="199">
          <cell r="F199">
            <v>16.68</v>
          </cell>
        </row>
        <row r="200">
          <cell r="F200">
            <v>6.33</v>
          </cell>
          <cell r="H200">
            <v>1.74</v>
          </cell>
          <cell r="J200">
            <v>0.12</v>
          </cell>
          <cell r="L200">
            <v>0.03</v>
          </cell>
        </row>
        <row r="201">
          <cell r="F201">
            <v>48.42</v>
          </cell>
        </row>
        <row r="202">
          <cell r="F202">
            <v>326.39999999999998</v>
          </cell>
        </row>
        <row r="203">
          <cell r="F203">
            <v>48</v>
          </cell>
          <cell r="H203">
            <v>18.2</v>
          </cell>
          <cell r="J203">
            <v>12.7</v>
          </cell>
          <cell r="L203">
            <v>4.04</v>
          </cell>
        </row>
        <row r="205">
          <cell r="F205">
            <v>141.78</v>
          </cell>
          <cell r="H205">
            <v>2</v>
          </cell>
          <cell r="J205">
            <v>11.58</v>
          </cell>
          <cell r="L205">
            <v>3.98</v>
          </cell>
        </row>
        <row r="206">
          <cell r="F206">
            <v>3.15</v>
          </cell>
          <cell r="H206">
            <v>0.89</v>
          </cell>
          <cell r="J206">
            <v>1.22</v>
          </cell>
          <cell r="L206">
            <v>0.48</v>
          </cell>
        </row>
        <row r="207">
          <cell r="F207">
            <v>46.7</v>
          </cell>
        </row>
        <row r="208">
          <cell r="F208">
            <v>224</v>
          </cell>
        </row>
        <row r="209">
          <cell r="F209">
            <v>320</v>
          </cell>
        </row>
        <row r="210">
          <cell r="F210">
            <v>320</v>
          </cell>
        </row>
        <row r="211">
          <cell r="F211">
            <v>2.3199999999999998</v>
          </cell>
          <cell r="H211">
            <v>0.72</v>
          </cell>
          <cell r="J211">
            <v>1.42</v>
          </cell>
          <cell r="L211">
            <v>0.48</v>
          </cell>
        </row>
        <row r="212">
          <cell r="F212">
            <v>68.14</v>
          </cell>
        </row>
        <row r="213">
          <cell r="F213">
            <v>250</v>
          </cell>
        </row>
        <row r="214">
          <cell r="F214">
            <v>26.47</v>
          </cell>
          <cell r="H214">
            <v>7.83</v>
          </cell>
          <cell r="J214">
            <v>9.6199999999999992</v>
          </cell>
          <cell r="L214">
            <v>4.24</v>
          </cell>
        </row>
        <row r="215">
          <cell r="F215">
            <v>20.58</v>
          </cell>
          <cell r="H215">
            <v>18.170000000000002</v>
          </cell>
          <cell r="J215">
            <v>0.64</v>
          </cell>
          <cell r="L215">
            <v>7.0000000000000007E-2</v>
          </cell>
        </row>
        <row r="216">
          <cell r="F216">
            <v>4.6399999999999997</v>
          </cell>
          <cell r="H216">
            <v>4.17</v>
          </cell>
          <cell r="J216">
            <v>0.4</v>
          </cell>
          <cell r="L216">
            <v>0.28000000000000003</v>
          </cell>
        </row>
        <row r="217">
          <cell r="F217">
            <v>272</v>
          </cell>
        </row>
        <row r="218">
          <cell r="F218">
            <v>367</v>
          </cell>
        </row>
        <row r="219">
          <cell r="F219">
            <v>195</v>
          </cell>
        </row>
        <row r="220">
          <cell r="F220">
            <v>126.5</v>
          </cell>
          <cell r="H220">
            <v>126.5</v>
          </cell>
        </row>
        <row r="221">
          <cell r="F221">
            <v>64.63</v>
          </cell>
          <cell r="H221">
            <v>64.63</v>
          </cell>
        </row>
        <row r="223">
          <cell r="F223">
            <v>31.03</v>
          </cell>
          <cell r="H223">
            <v>2.34</v>
          </cell>
          <cell r="J223">
            <v>1.2</v>
          </cell>
          <cell r="L223">
            <v>0.36</v>
          </cell>
        </row>
        <row r="224">
          <cell r="F224">
            <v>544</v>
          </cell>
          <cell r="H224">
            <v>20.2</v>
          </cell>
          <cell r="J224">
            <v>2.2000000000000002</v>
          </cell>
          <cell r="L224">
            <v>0.66</v>
          </cell>
        </row>
        <row r="225">
          <cell r="F225">
            <v>143</v>
          </cell>
          <cell r="H225">
            <v>13.4</v>
          </cell>
          <cell r="J225">
            <v>7.4</v>
          </cell>
          <cell r="L225">
            <v>1.9</v>
          </cell>
        </row>
        <row r="226">
          <cell r="F226">
            <v>3.74</v>
          </cell>
          <cell r="H226">
            <v>0.2</v>
          </cell>
          <cell r="J226">
            <v>0.2</v>
          </cell>
          <cell r="L226">
            <v>0.03</v>
          </cell>
        </row>
        <row r="227">
          <cell r="F227">
            <v>112</v>
          </cell>
          <cell r="H227">
            <v>12.9</v>
          </cell>
          <cell r="J227">
            <v>1.3</v>
          </cell>
          <cell r="L227">
            <v>0.39</v>
          </cell>
        </row>
        <row r="228">
          <cell r="F228">
            <v>2.71</v>
          </cell>
          <cell r="H228">
            <v>0.22</v>
          </cell>
          <cell r="J228">
            <v>0.03</v>
          </cell>
          <cell r="L228">
            <v>0.01</v>
          </cell>
        </row>
        <row r="229">
          <cell r="F229">
            <v>3.7</v>
          </cell>
          <cell r="H229">
            <v>14.2</v>
          </cell>
          <cell r="J229">
            <v>0.61</v>
          </cell>
          <cell r="L229">
            <v>0.18</v>
          </cell>
        </row>
        <row r="230">
          <cell r="F230">
            <v>89.3</v>
          </cell>
        </row>
        <row r="231">
          <cell r="F231">
            <v>3.71</v>
          </cell>
          <cell r="H231">
            <v>14.1</v>
          </cell>
          <cell r="J231">
            <v>0.69</v>
          </cell>
          <cell r="L231">
            <v>0.21</v>
          </cell>
        </row>
        <row r="232">
          <cell r="F232">
            <v>89.3</v>
          </cell>
        </row>
        <row r="233">
          <cell r="F233">
            <v>13.1</v>
          </cell>
          <cell r="H233">
            <v>1.71</v>
          </cell>
          <cell r="J233">
            <v>0.15</v>
          </cell>
          <cell r="L233">
            <v>0.05</v>
          </cell>
        </row>
        <row r="236">
          <cell r="F236">
            <v>28.25</v>
          </cell>
          <cell r="H236">
            <v>3.4</v>
          </cell>
          <cell r="J236">
            <v>0.75</v>
          </cell>
          <cell r="L236">
            <v>0.23</v>
          </cell>
        </row>
        <row r="237">
          <cell r="F237">
            <v>293</v>
          </cell>
        </row>
        <row r="238">
          <cell r="F238">
            <v>299</v>
          </cell>
        </row>
        <row r="239">
          <cell r="F239">
            <v>36.840000000000003</v>
          </cell>
          <cell r="H239">
            <v>4.49</v>
          </cell>
          <cell r="J239">
            <v>1.23</v>
          </cell>
          <cell r="L239">
            <v>0.56999999999999995</v>
          </cell>
        </row>
        <row r="240">
          <cell r="F240">
            <v>87.7</v>
          </cell>
          <cell r="H240">
            <v>10.199999999999999</v>
          </cell>
          <cell r="J240">
            <v>1.41</v>
          </cell>
          <cell r="L240">
            <v>0.42</v>
          </cell>
        </row>
        <row r="241">
          <cell r="F241">
            <v>17.02</v>
          </cell>
          <cell r="H241">
            <v>3.78</v>
          </cell>
          <cell r="J241">
            <v>4.24</v>
          </cell>
          <cell r="L241">
            <v>1.4</v>
          </cell>
        </row>
        <row r="242">
          <cell r="F242">
            <v>58.72</v>
          </cell>
        </row>
        <row r="243">
          <cell r="F243">
            <v>224</v>
          </cell>
        </row>
        <row r="244">
          <cell r="F244">
            <v>240</v>
          </cell>
        </row>
        <row r="245">
          <cell r="F245">
            <v>320</v>
          </cell>
        </row>
        <row r="246">
          <cell r="F246">
            <v>580</v>
          </cell>
        </row>
        <row r="248">
          <cell r="F248">
            <v>20.78</v>
          </cell>
          <cell r="H248">
            <v>0.7</v>
          </cell>
          <cell r="J248">
            <v>0.28000000000000003</v>
          </cell>
          <cell r="L248">
            <v>0.08</v>
          </cell>
        </row>
        <row r="249">
          <cell r="F249">
            <v>32.5</v>
          </cell>
          <cell r="H249">
            <v>3.63</v>
          </cell>
          <cell r="J249">
            <v>0.59</v>
          </cell>
          <cell r="L249">
            <v>0.18</v>
          </cell>
        </row>
        <row r="250">
          <cell r="F250">
            <v>299</v>
          </cell>
        </row>
        <row r="251">
          <cell r="F251">
            <v>544</v>
          </cell>
          <cell r="H251">
            <v>20.2</v>
          </cell>
          <cell r="J251">
            <v>2.2000000000000002</v>
          </cell>
          <cell r="L251">
            <v>0.66</v>
          </cell>
        </row>
        <row r="252">
          <cell r="F252">
            <v>31.03</v>
          </cell>
          <cell r="H252">
            <v>2.4500000000000002</v>
          </cell>
          <cell r="J252">
            <v>0.37</v>
          </cell>
          <cell r="L252">
            <v>0.11</v>
          </cell>
        </row>
        <row r="253">
          <cell r="F253">
            <v>31.03</v>
          </cell>
          <cell r="H253">
            <v>2.4500000000000002</v>
          </cell>
          <cell r="J253">
            <v>0.37</v>
          </cell>
          <cell r="L253">
            <v>0.11</v>
          </cell>
        </row>
        <row r="256">
          <cell r="F256">
            <v>221</v>
          </cell>
          <cell r="H256">
            <v>33.1</v>
          </cell>
          <cell r="J256">
            <v>7.34</v>
          </cell>
          <cell r="L256">
            <v>2.2000000000000002</v>
          </cell>
        </row>
        <row r="257">
          <cell r="F257">
            <v>1231.7</v>
          </cell>
        </row>
        <row r="260">
          <cell r="F260">
            <v>40.1</v>
          </cell>
          <cell r="H260">
            <v>11.7</v>
          </cell>
          <cell r="J260">
            <v>20.3</v>
          </cell>
          <cell r="L260">
            <v>7.2</v>
          </cell>
        </row>
        <row r="261">
          <cell r="F261">
            <v>304.29000000000002</v>
          </cell>
        </row>
        <row r="262">
          <cell r="F262">
            <v>318.29000000000002</v>
          </cell>
        </row>
        <row r="263">
          <cell r="F263">
            <v>35.700000000000003</v>
          </cell>
          <cell r="H263">
            <v>2.21</v>
          </cell>
          <cell r="J263">
            <v>0.81</v>
          </cell>
          <cell r="L263">
            <v>0.24</v>
          </cell>
        </row>
        <row r="264">
          <cell r="F264">
            <v>248</v>
          </cell>
          <cell r="H264">
            <v>79.099999999999994</v>
          </cell>
          <cell r="J264">
            <v>98.8</v>
          </cell>
          <cell r="L264">
            <v>37.1</v>
          </cell>
        </row>
        <row r="265">
          <cell r="F265">
            <v>16.3</v>
          </cell>
        </row>
        <row r="266">
          <cell r="F266">
            <v>103</v>
          </cell>
          <cell r="H266">
            <v>22.4</v>
          </cell>
          <cell r="J266">
            <v>55.2</v>
          </cell>
          <cell r="L266">
            <v>15.6</v>
          </cell>
        </row>
        <row r="267">
          <cell r="F267">
            <v>287</v>
          </cell>
        </row>
        <row r="268">
          <cell r="F268">
            <v>248</v>
          </cell>
          <cell r="H268">
            <v>79.099999999999994</v>
          </cell>
          <cell r="J268">
            <v>98.8</v>
          </cell>
          <cell r="L268">
            <v>37.1</v>
          </cell>
        </row>
        <row r="269">
          <cell r="F269">
            <v>16.3</v>
          </cell>
        </row>
        <row r="270">
          <cell r="F270">
            <v>371.13</v>
          </cell>
        </row>
        <row r="271">
          <cell r="F271">
            <v>358</v>
          </cell>
        </row>
        <row r="272">
          <cell r="F272">
            <v>327</v>
          </cell>
        </row>
        <row r="273">
          <cell r="F273">
            <v>339.12</v>
          </cell>
        </row>
        <row r="274">
          <cell r="F274">
            <v>318.12</v>
          </cell>
        </row>
        <row r="275">
          <cell r="F275">
            <v>58</v>
          </cell>
          <cell r="H275">
            <v>13.8</v>
          </cell>
          <cell r="J275">
            <v>32.1</v>
          </cell>
          <cell r="L275">
            <v>11.8</v>
          </cell>
        </row>
        <row r="276">
          <cell r="F276">
            <v>55</v>
          </cell>
        </row>
        <row r="277">
          <cell r="F277">
            <v>0.25</v>
          </cell>
        </row>
        <row r="278">
          <cell r="F278">
            <v>0.32</v>
          </cell>
        </row>
        <row r="279">
          <cell r="F279">
            <v>221</v>
          </cell>
          <cell r="H279">
            <v>33.1</v>
          </cell>
          <cell r="J279">
            <v>7.34</v>
          </cell>
          <cell r="L279">
            <v>2.2000000000000002</v>
          </cell>
        </row>
        <row r="280">
          <cell r="F280">
            <v>39.799999999999997</v>
          </cell>
          <cell r="H280">
            <v>18.100000000000001</v>
          </cell>
          <cell r="J280">
            <v>15.3</v>
          </cell>
          <cell r="L280">
            <v>5.13</v>
          </cell>
        </row>
        <row r="281">
          <cell r="F281">
            <v>361</v>
          </cell>
        </row>
        <row r="282">
          <cell r="F282">
            <v>55.1</v>
          </cell>
          <cell r="H282">
            <v>28.4</v>
          </cell>
          <cell r="J282">
            <v>4</v>
          </cell>
          <cell r="L282">
            <v>1.2</v>
          </cell>
        </row>
        <row r="284">
          <cell r="F284">
            <v>29.6</v>
          </cell>
          <cell r="H284">
            <v>3.57</v>
          </cell>
          <cell r="J284">
            <v>0.99</v>
          </cell>
          <cell r="L284">
            <v>0.3</v>
          </cell>
        </row>
        <row r="285">
          <cell r="F285">
            <v>10.9</v>
          </cell>
          <cell r="H285">
            <v>1.82</v>
          </cell>
          <cell r="J285">
            <v>1.06</v>
          </cell>
          <cell r="L285">
            <v>0.32</v>
          </cell>
        </row>
        <row r="286">
          <cell r="F286">
            <v>24.03</v>
          </cell>
          <cell r="H286">
            <v>1.62</v>
          </cell>
        </row>
        <row r="287">
          <cell r="F287">
            <v>0.59</v>
          </cell>
          <cell r="H287">
            <v>0.59</v>
          </cell>
        </row>
        <row r="288">
          <cell r="F288">
            <v>430</v>
          </cell>
        </row>
        <row r="289">
          <cell r="F289">
            <v>103</v>
          </cell>
          <cell r="H289">
            <v>22.4</v>
          </cell>
          <cell r="J289">
            <v>55.2</v>
          </cell>
          <cell r="L289">
            <v>15.6</v>
          </cell>
        </row>
        <row r="290">
          <cell r="F290">
            <v>287</v>
          </cell>
        </row>
        <row r="291">
          <cell r="F291">
            <v>248</v>
          </cell>
          <cell r="H291">
            <v>79.099999999999994</v>
          </cell>
          <cell r="J291">
            <v>98.8</v>
          </cell>
          <cell r="L291">
            <v>37.1</v>
          </cell>
        </row>
        <row r="292">
          <cell r="F292">
            <v>16.3</v>
          </cell>
        </row>
        <row r="295">
          <cell r="F295">
            <v>22</v>
          </cell>
          <cell r="H295">
            <v>16.5</v>
          </cell>
          <cell r="J295">
            <v>0.87</v>
          </cell>
          <cell r="L295">
            <v>0.26</v>
          </cell>
        </row>
        <row r="296">
          <cell r="F296">
            <v>74</v>
          </cell>
          <cell r="H296">
            <v>46.4</v>
          </cell>
          <cell r="J296">
            <v>6.8</v>
          </cell>
          <cell r="L296">
            <v>4.03</v>
          </cell>
        </row>
        <row r="297">
          <cell r="F297">
            <v>5.84</v>
          </cell>
          <cell r="H297">
            <v>4.9000000000000004</v>
          </cell>
          <cell r="J297">
            <v>0.05</v>
          </cell>
          <cell r="L297">
            <v>0.02</v>
          </cell>
        </row>
        <row r="298">
          <cell r="F298">
            <v>5.84</v>
          </cell>
          <cell r="H298">
            <v>4.9000000000000004</v>
          </cell>
          <cell r="J298">
            <v>0.05</v>
          </cell>
          <cell r="L298">
            <v>0.02</v>
          </cell>
        </row>
        <row r="299">
          <cell r="F299">
            <v>37.6</v>
          </cell>
          <cell r="H299">
            <v>15.3</v>
          </cell>
        </row>
        <row r="300">
          <cell r="F300">
            <v>408</v>
          </cell>
          <cell r="H300">
            <v>74</v>
          </cell>
          <cell r="J300">
            <v>6</v>
          </cell>
          <cell r="L300">
            <v>1.8</v>
          </cell>
        </row>
        <row r="301">
          <cell r="F301">
            <v>532</v>
          </cell>
          <cell r="H301">
            <v>125</v>
          </cell>
          <cell r="J301">
            <v>2</v>
          </cell>
          <cell r="L301">
            <v>0.6</v>
          </cell>
        </row>
        <row r="303">
          <cell r="F303">
            <v>31.03</v>
          </cell>
          <cell r="H303">
            <v>2.4500000000000002</v>
          </cell>
          <cell r="J303">
            <v>0.37</v>
          </cell>
          <cell r="L303">
            <v>0.11</v>
          </cell>
        </row>
        <row r="304">
          <cell r="F304">
            <v>1.85</v>
          </cell>
          <cell r="H304">
            <v>0.3</v>
          </cell>
          <cell r="J304">
            <v>1.0900000000000001</v>
          </cell>
          <cell r="L304">
            <v>0.4</v>
          </cell>
        </row>
        <row r="305">
          <cell r="F305">
            <v>39.799999999999997</v>
          </cell>
        </row>
        <row r="306">
          <cell r="F306">
            <v>0.224</v>
          </cell>
        </row>
        <row r="307">
          <cell r="F307">
            <v>1710</v>
          </cell>
          <cell r="H307">
            <v>653</v>
          </cell>
          <cell r="J307">
            <v>458</v>
          </cell>
          <cell r="L307">
            <v>198</v>
          </cell>
        </row>
        <row r="308">
          <cell r="F308">
            <v>0.03</v>
          </cell>
          <cell r="H308">
            <v>0.03</v>
          </cell>
        </row>
        <row r="309">
          <cell r="F309">
            <v>193.93</v>
          </cell>
          <cell r="H309">
            <v>27.47</v>
          </cell>
          <cell r="J309">
            <v>27.8</v>
          </cell>
          <cell r="L309">
            <v>5.92</v>
          </cell>
        </row>
        <row r="311">
          <cell r="F311">
            <v>225</v>
          </cell>
        </row>
        <row r="312">
          <cell r="F312">
            <v>230</v>
          </cell>
        </row>
        <row r="313">
          <cell r="F313">
            <v>200</v>
          </cell>
        </row>
        <row r="314">
          <cell r="F314">
            <v>180.2</v>
          </cell>
        </row>
        <row r="315">
          <cell r="F315">
            <v>15.18</v>
          </cell>
          <cell r="H315">
            <v>10.74</v>
          </cell>
          <cell r="J315">
            <v>1.37</v>
          </cell>
          <cell r="L315">
            <v>0.47</v>
          </cell>
        </row>
        <row r="316">
          <cell r="F316">
            <v>138</v>
          </cell>
        </row>
        <row r="317">
          <cell r="F317">
            <v>507</v>
          </cell>
        </row>
        <row r="319">
          <cell r="F319">
            <v>22</v>
          </cell>
          <cell r="H319">
            <v>16.5</v>
          </cell>
          <cell r="J319">
            <v>0.87</v>
          </cell>
          <cell r="L319">
            <v>0.26</v>
          </cell>
        </row>
        <row r="320">
          <cell r="F320">
            <v>74</v>
          </cell>
          <cell r="H320">
            <v>46.4</v>
          </cell>
          <cell r="J320">
            <v>6.8</v>
          </cell>
          <cell r="L320">
            <v>4.03</v>
          </cell>
        </row>
        <row r="321">
          <cell r="F321">
            <v>5.84</v>
          </cell>
          <cell r="H321">
            <v>4.9000000000000004</v>
          </cell>
          <cell r="J321">
            <v>0.05</v>
          </cell>
          <cell r="L321">
            <v>0.02</v>
          </cell>
        </row>
        <row r="322">
          <cell r="F322">
            <v>5.84</v>
          </cell>
          <cell r="H322">
            <v>4.9000000000000004</v>
          </cell>
          <cell r="J322">
            <v>0.05</v>
          </cell>
          <cell r="L322">
            <v>0.02</v>
          </cell>
        </row>
        <row r="323">
          <cell r="F323">
            <v>37.6</v>
          </cell>
          <cell r="H323">
            <v>15.3</v>
          </cell>
        </row>
        <row r="324">
          <cell r="F324">
            <v>408</v>
          </cell>
          <cell r="H324">
            <v>74</v>
          </cell>
          <cell r="J324">
            <v>6</v>
          </cell>
          <cell r="L324">
            <v>1.8</v>
          </cell>
        </row>
        <row r="325">
          <cell r="F325">
            <v>532</v>
          </cell>
          <cell r="H325">
            <v>125</v>
          </cell>
          <cell r="J325">
            <v>2</v>
          </cell>
          <cell r="L325">
            <v>0.6</v>
          </cell>
        </row>
        <row r="326">
          <cell r="F326">
            <v>40.5</v>
          </cell>
          <cell r="H326">
            <v>35.6</v>
          </cell>
          <cell r="J326">
            <v>4.9000000000000004</v>
          </cell>
          <cell r="L326">
            <v>2.33</v>
          </cell>
        </row>
        <row r="327">
          <cell r="F327">
            <v>4.62</v>
          </cell>
          <cell r="H327">
            <v>3.4</v>
          </cell>
          <cell r="J327">
            <v>0.38</v>
          </cell>
          <cell r="L327">
            <v>0.11</v>
          </cell>
        </row>
        <row r="329">
          <cell r="F329">
            <v>1.44</v>
          </cell>
          <cell r="H329">
            <v>0.97</v>
          </cell>
          <cell r="J329">
            <v>0.02</v>
          </cell>
        </row>
        <row r="330">
          <cell r="F330">
            <v>0.19</v>
          </cell>
          <cell r="H330">
            <v>0.18</v>
          </cell>
        </row>
        <row r="331">
          <cell r="F331">
            <v>0.08</v>
          </cell>
          <cell r="H331">
            <v>7.0000000000000007E-2</v>
          </cell>
          <cell r="J331">
            <v>0.01</v>
          </cell>
        </row>
        <row r="332">
          <cell r="F332">
            <v>79.8</v>
          </cell>
          <cell r="H332">
            <v>35.6</v>
          </cell>
          <cell r="J332">
            <v>4.9000000000000004</v>
          </cell>
          <cell r="L332">
            <v>2.33</v>
          </cell>
        </row>
        <row r="333">
          <cell r="F333">
            <v>4.62</v>
          </cell>
          <cell r="H333">
            <v>3.4</v>
          </cell>
          <cell r="J333">
            <v>0.38</v>
          </cell>
          <cell r="L333">
            <v>0.11</v>
          </cell>
        </row>
        <row r="335">
          <cell r="F335">
            <v>35.700000000000003</v>
          </cell>
          <cell r="H335">
            <v>2.21</v>
          </cell>
          <cell r="J335">
            <v>0.81</v>
          </cell>
          <cell r="L335">
            <v>0.24</v>
          </cell>
        </row>
        <row r="336">
          <cell r="H336">
            <v>2211</v>
          </cell>
          <cell r="J336">
            <v>1104</v>
          </cell>
          <cell r="L336">
            <v>422</v>
          </cell>
        </row>
        <row r="338">
          <cell r="H338">
            <v>18.2</v>
          </cell>
          <cell r="J338">
            <v>12.7</v>
          </cell>
          <cell r="L338">
            <v>4.04</v>
          </cell>
        </row>
        <row r="340">
          <cell r="F340">
            <v>25.2</v>
          </cell>
          <cell r="H340">
            <v>2.44</v>
          </cell>
          <cell r="J340">
            <v>19.399999999999999</v>
          </cell>
          <cell r="L340">
            <v>3.86</v>
          </cell>
        </row>
        <row r="341">
          <cell r="F341">
            <v>7.04</v>
          </cell>
        </row>
        <row r="343">
          <cell r="F343">
            <v>40.1</v>
          </cell>
          <cell r="H343">
            <v>11.7</v>
          </cell>
          <cell r="J343">
            <v>20.3</v>
          </cell>
          <cell r="L343">
            <v>7.2</v>
          </cell>
        </row>
        <row r="344">
          <cell r="F344">
            <v>304.29000000000002</v>
          </cell>
        </row>
        <row r="345">
          <cell r="F345">
            <v>318.29000000000002</v>
          </cell>
        </row>
        <row r="346">
          <cell r="H346">
            <v>32</v>
          </cell>
          <cell r="J346">
            <v>52</v>
          </cell>
          <cell r="L346">
            <v>15</v>
          </cell>
        </row>
        <row r="347">
          <cell r="H347">
            <v>3133</v>
          </cell>
          <cell r="J347">
            <v>1806</v>
          </cell>
          <cell r="L347">
            <v>629</v>
          </cell>
        </row>
        <row r="348">
          <cell r="H348">
            <v>671</v>
          </cell>
          <cell r="J348">
            <v>458</v>
          </cell>
          <cell r="L348">
            <v>113</v>
          </cell>
        </row>
        <row r="350">
          <cell r="H350">
            <v>2310</v>
          </cell>
          <cell r="J350">
            <v>1261</v>
          </cell>
          <cell r="L350">
            <v>460</v>
          </cell>
        </row>
        <row r="354">
          <cell r="F354">
            <v>5.96</v>
          </cell>
          <cell r="H354">
            <v>2.62</v>
          </cell>
          <cell r="J354">
            <v>2.84</v>
          </cell>
          <cell r="L354">
            <v>1.03</v>
          </cell>
        </row>
        <row r="355">
          <cell r="F355">
            <v>8.32</v>
          </cell>
          <cell r="H355">
            <v>3.49</v>
          </cell>
          <cell r="J355">
            <v>4.33</v>
          </cell>
          <cell r="L355">
            <v>1.56</v>
          </cell>
        </row>
        <row r="356">
          <cell r="F356">
            <v>27.84</v>
          </cell>
        </row>
        <row r="357">
          <cell r="H357">
            <v>6</v>
          </cell>
          <cell r="J357">
            <v>7</v>
          </cell>
          <cell r="L357">
            <v>3</v>
          </cell>
        </row>
        <row r="372">
          <cell r="H372">
            <v>0</v>
          </cell>
          <cell r="J372">
            <v>0</v>
          </cell>
          <cell r="L372">
            <v>0</v>
          </cell>
        </row>
        <row r="373">
          <cell r="H373">
            <v>3139</v>
          </cell>
          <cell r="J373">
            <v>1813</v>
          </cell>
          <cell r="L373">
            <v>632</v>
          </cell>
        </row>
        <row r="374">
          <cell r="H374">
            <v>671</v>
          </cell>
          <cell r="J374">
            <v>458</v>
          </cell>
          <cell r="L374">
            <v>113</v>
          </cell>
        </row>
        <row r="376">
          <cell r="H376">
            <v>2468</v>
          </cell>
          <cell r="J376">
            <v>1355</v>
          </cell>
          <cell r="L376">
            <v>519</v>
          </cell>
        </row>
      </sheetData>
      <sheetData sheetId="1"/>
      <sheetData sheetId="2"/>
      <sheetData sheetId="3"/>
      <sheetData sheetId="4" refreshError="1">
        <row r="6">
          <cell r="A6" t="str">
            <v>по строительству I-й линии метрополитена в городе Челябинске</v>
          </cell>
        </row>
        <row r="10">
          <cell r="B10" t="str">
            <v>Участок №1</v>
          </cell>
        </row>
        <row r="11">
          <cell r="A11" t="str">
            <v>I</v>
          </cell>
          <cell r="B11" t="str">
            <v>Пл. Ст "Площадь Революции"</v>
          </cell>
        </row>
        <row r="12">
          <cell r="A12" t="str">
            <v>А.</v>
          </cell>
          <cell r="B12" t="str">
            <v>Временные здания и сооружения</v>
          </cell>
        </row>
        <row r="13">
          <cell r="A13" t="str">
            <v>1.</v>
          </cell>
          <cell r="B13" t="str">
            <v>Копер с материальным узлом</v>
          </cell>
        </row>
        <row r="14">
          <cell r="A14" t="str">
            <v>1,1</v>
          </cell>
          <cell r="B14" t="str">
            <v>Монтаж обшивки из панелей "Сендвич"</v>
          </cell>
          <cell r="C14" t="str">
            <v>м2</v>
          </cell>
          <cell r="D14">
            <v>100</v>
          </cell>
          <cell r="E14">
            <v>3</v>
          </cell>
        </row>
        <row r="15">
          <cell r="B15" t="str">
            <v>Итого по п 1</v>
          </cell>
          <cell r="C15" t="str">
            <v>т.р.</v>
          </cell>
          <cell r="E15">
            <v>3</v>
          </cell>
        </row>
        <row r="16">
          <cell r="B16" t="str">
            <v>Итого по разделу А</v>
          </cell>
          <cell r="C16" t="str">
            <v>т.р.</v>
          </cell>
          <cell r="E16">
            <v>3</v>
          </cell>
        </row>
        <row r="17">
          <cell r="A17" t="str">
            <v>Б.</v>
          </cell>
          <cell r="B17" t="str">
            <v>Горно-капитальные работы</v>
          </cell>
        </row>
        <row r="18">
          <cell r="A18" t="str">
            <v>1</v>
          </cell>
          <cell r="B18" t="str">
            <v>Ствол №250</v>
          </cell>
        </row>
        <row r="19">
          <cell r="A19" t="str">
            <v>1,1</v>
          </cell>
          <cell r="B19" t="str">
            <v>Разборка тампонажной подушки</v>
          </cell>
          <cell r="C19" t="str">
            <v>м3</v>
          </cell>
          <cell r="D19">
            <v>80</v>
          </cell>
          <cell r="E19">
            <v>5</v>
          </cell>
        </row>
        <row r="20">
          <cell r="A20" t="str">
            <v>1,2</v>
          </cell>
          <cell r="B20" t="str">
            <v>Монтаж опорного башмака</v>
          </cell>
          <cell r="C20" t="str">
            <v>т</v>
          </cell>
          <cell r="D20">
            <v>3.4</v>
          </cell>
          <cell r="E20">
            <v>2.6</v>
          </cell>
        </row>
        <row r="21">
          <cell r="A21" t="str">
            <v>1,3</v>
          </cell>
          <cell r="B21" t="str">
            <v>Монтаж чугунной обделки д. 6,0 м с первичным нагнетанием</v>
          </cell>
          <cell r="C21" t="str">
            <v>кол.</v>
          </cell>
          <cell r="D21">
            <v>2</v>
          </cell>
          <cell r="E21">
            <v>8.3000000000000007</v>
          </cell>
        </row>
        <row r="22">
          <cell r="A22" t="str">
            <v>2</v>
          </cell>
          <cell r="B22" t="str">
            <v>Обслуживающие процессы</v>
          </cell>
          <cell r="C22" t="str">
            <v>т.р.</v>
          </cell>
          <cell r="E22">
            <v>5</v>
          </cell>
        </row>
        <row r="23">
          <cell r="B23" t="str">
            <v>Итого по разделу Б</v>
          </cell>
          <cell r="E23">
            <v>21</v>
          </cell>
        </row>
        <row r="24">
          <cell r="B24" t="str">
            <v xml:space="preserve">Итого по разделу I </v>
          </cell>
          <cell r="C24" t="str">
            <v>т.р.</v>
          </cell>
          <cell r="E24">
            <v>24</v>
          </cell>
        </row>
        <row r="25">
          <cell r="A25" t="str">
            <v>II</v>
          </cell>
          <cell r="B25" t="str">
            <v>Площадка Торговый центр</v>
          </cell>
        </row>
        <row r="26">
          <cell r="A26" t="str">
            <v>А</v>
          </cell>
          <cell r="B26" t="str">
            <v>Вводные объекты</v>
          </cell>
        </row>
        <row r="27">
          <cell r="A27" t="str">
            <v>1</v>
          </cell>
          <cell r="B27" t="str">
            <v>Временная вентиляторная</v>
          </cell>
        </row>
        <row r="28">
          <cell r="A28" t="str">
            <v>1.1</v>
          </cell>
          <cell r="B28" t="str">
            <v>Монтаж реверсивного устройства</v>
          </cell>
          <cell r="C28" t="str">
            <v>%</v>
          </cell>
          <cell r="D28">
            <v>100</v>
          </cell>
        </row>
        <row r="29">
          <cell r="A29" t="str">
            <v>Б</v>
          </cell>
          <cell r="B29" t="str">
            <v>Горно-капитальные работы</v>
          </cell>
        </row>
        <row r="30">
          <cell r="B30" t="str">
            <v>Руддвор ствола № 252</v>
          </cell>
        </row>
        <row r="31">
          <cell r="A31" t="str">
            <v>1</v>
          </cell>
          <cell r="B31" t="str">
            <v>Южная подходная (до границы Опас.зоны)</v>
          </cell>
        </row>
        <row r="32">
          <cell r="A32" t="str">
            <v>1,1</v>
          </cell>
          <cell r="B32" t="str">
            <v>разработка грунта буровзрывным способом</v>
          </cell>
          <cell r="C32" t="str">
            <v>м3</v>
          </cell>
          <cell r="D32">
            <v>280</v>
          </cell>
          <cell r="E32">
            <v>20</v>
          </cell>
          <cell r="H32">
            <v>7.2999999999999995E-2</v>
          </cell>
        </row>
        <row r="33">
          <cell r="A33" t="str">
            <v>1,2</v>
          </cell>
          <cell r="B33" t="str">
            <v>установка железобетонных анкеров</v>
          </cell>
          <cell r="C33" t="str">
            <v>шт.</v>
          </cell>
          <cell r="D33">
            <v>91</v>
          </cell>
          <cell r="E33">
            <v>3.4</v>
          </cell>
          <cell r="H33">
            <v>3.6999999999999998E-2</v>
          </cell>
        </row>
        <row r="34">
          <cell r="B34" t="str">
            <v>Итого по п.1</v>
          </cell>
          <cell r="C34" t="str">
            <v>т.р.</v>
          </cell>
          <cell r="E34">
            <v>23</v>
          </cell>
        </row>
        <row r="35">
          <cell r="A35" t="str">
            <v>2</v>
          </cell>
          <cell r="B35" t="str">
            <v>Перегонный тоннель №1 со стороны насосной</v>
          </cell>
        </row>
        <row r="36">
          <cell r="A36" t="str">
            <v>2,1</v>
          </cell>
          <cell r="B36" t="str">
            <v>монтаж чугунной обделки  д.5.49 м</v>
          </cell>
          <cell r="C36" t="str">
            <v>кол.</v>
          </cell>
          <cell r="D36">
            <v>10</v>
          </cell>
          <cell r="E36">
            <v>31.8</v>
          </cell>
          <cell r="H36">
            <v>3.18</v>
          </cell>
        </row>
        <row r="37">
          <cell r="A37" t="str">
            <v>2,2</v>
          </cell>
          <cell r="B37" t="str">
            <v>первичное нагнетание за обделку</v>
          </cell>
          <cell r="C37" t="str">
            <v>м2</v>
          </cell>
          <cell r="D37">
            <v>174</v>
          </cell>
          <cell r="E37">
            <v>2.6</v>
          </cell>
          <cell r="H37">
            <v>1.4999999999999999E-2</v>
          </cell>
        </row>
        <row r="38">
          <cell r="B38" t="str">
            <v>Итого по п. 2</v>
          </cell>
          <cell r="C38" t="str">
            <v>т.р</v>
          </cell>
          <cell r="E38">
            <v>34</v>
          </cell>
        </row>
        <row r="39">
          <cell r="A39">
            <v>3</v>
          </cell>
          <cell r="B39" t="str">
            <v>Заезд на технологическую скважину</v>
          </cell>
        </row>
        <row r="40">
          <cell r="A40" t="str">
            <v>3,1</v>
          </cell>
          <cell r="B40" t="str">
            <v>разработка грунта буровзрывным способом</v>
          </cell>
          <cell r="C40" t="str">
            <v>м3</v>
          </cell>
          <cell r="D40">
            <v>300</v>
          </cell>
          <cell r="E40">
            <v>22</v>
          </cell>
          <cell r="H40">
            <v>7.2999999999999995E-2</v>
          </cell>
        </row>
        <row r="41">
          <cell r="A41" t="str">
            <v>3,2</v>
          </cell>
          <cell r="B41" t="str">
            <v>установка железобетонных анкеров</v>
          </cell>
          <cell r="C41" t="str">
            <v>шт.</v>
          </cell>
          <cell r="D41">
            <v>276</v>
          </cell>
          <cell r="E41">
            <v>10</v>
          </cell>
          <cell r="H41">
            <v>3.78E-2</v>
          </cell>
        </row>
        <row r="42">
          <cell r="B42" t="str">
            <v>Итого по п. 3</v>
          </cell>
          <cell r="C42" t="str">
            <v>т.р</v>
          </cell>
          <cell r="E42">
            <v>32</v>
          </cell>
        </row>
        <row r="43">
          <cell r="A43" t="str">
            <v>5</v>
          </cell>
          <cell r="B43" t="str">
            <v>Насосная</v>
          </cell>
        </row>
        <row r="44">
          <cell r="A44" t="str">
            <v>5,1</v>
          </cell>
          <cell r="B44" t="str">
            <v>Монтаж м/изоляции</v>
          </cell>
          <cell r="C44" t="str">
            <v>тн.</v>
          </cell>
          <cell r="D44">
            <v>2</v>
          </cell>
          <cell r="E44">
            <v>2</v>
          </cell>
          <cell r="H44">
            <v>0.10489999999999999</v>
          </cell>
        </row>
        <row r="45">
          <cell r="A45">
            <v>0.10489994287490845</v>
          </cell>
          <cell r="B45" t="str">
            <v>Итого по п.5</v>
          </cell>
          <cell r="C45" t="str">
            <v>т.р.</v>
          </cell>
          <cell r="E45">
            <v>2</v>
          </cell>
        </row>
        <row r="46">
          <cell r="A46" t="str">
            <v>6</v>
          </cell>
          <cell r="B46" t="str">
            <v>Камера ремонта подвижного состава со стороны Южной подходной</v>
          </cell>
        </row>
        <row r="47">
          <cell r="A47" t="str">
            <v>6,1</v>
          </cell>
          <cell r="B47" t="str">
            <v>разработка грунта буровзрывным способом</v>
          </cell>
          <cell r="C47" t="str">
            <v>м3</v>
          </cell>
          <cell r="D47">
            <v>400</v>
          </cell>
          <cell r="E47">
            <v>30</v>
          </cell>
          <cell r="H47">
            <v>7.5999999999999998E-2</v>
          </cell>
        </row>
        <row r="48">
          <cell r="A48" t="str">
            <v>6,2</v>
          </cell>
          <cell r="B48" t="str">
            <v>установка железобетонных анкеров</v>
          </cell>
          <cell r="C48" t="str">
            <v>шт.</v>
          </cell>
          <cell r="D48">
            <v>145</v>
          </cell>
          <cell r="E48">
            <v>5</v>
          </cell>
          <cell r="H48">
            <v>3.78E-2</v>
          </cell>
        </row>
        <row r="49">
          <cell r="A49">
            <v>3.7799984216690063E-2</v>
          </cell>
          <cell r="B49" t="str">
            <v>Итого по п.6</v>
          </cell>
          <cell r="C49" t="str">
            <v>т.р.</v>
          </cell>
          <cell r="E49">
            <v>35</v>
          </cell>
        </row>
        <row r="50">
          <cell r="A50" t="str">
            <v>7</v>
          </cell>
          <cell r="B50" t="str">
            <v>Склад  ВМ со стороны Южной подходной</v>
          </cell>
        </row>
        <row r="51">
          <cell r="A51" t="str">
            <v>7,1</v>
          </cell>
          <cell r="B51" t="str">
            <v>разработка грунта буровзрывным способом</v>
          </cell>
          <cell r="C51" t="str">
            <v>м3</v>
          </cell>
          <cell r="D51">
            <v>25</v>
          </cell>
          <cell r="E51">
            <v>1.5</v>
          </cell>
          <cell r="H51">
            <v>0.06</v>
          </cell>
        </row>
        <row r="52">
          <cell r="A52" t="str">
            <v>7,2</v>
          </cell>
          <cell r="B52" t="str">
            <v>установка железобетонных анкеров</v>
          </cell>
          <cell r="C52" t="str">
            <v>шт.</v>
          </cell>
          <cell r="D52">
            <v>29</v>
          </cell>
          <cell r="E52">
            <v>1</v>
          </cell>
          <cell r="H52">
            <v>4.8099999999999997E-2</v>
          </cell>
        </row>
        <row r="53">
          <cell r="A53">
            <v>4.8099994659423828E-2</v>
          </cell>
          <cell r="B53" t="str">
            <v>Итого по п.7</v>
          </cell>
          <cell r="C53" t="str">
            <v>т.р.</v>
          </cell>
          <cell r="E53">
            <v>3</v>
          </cell>
        </row>
        <row r="54">
          <cell r="A54" t="str">
            <v>8</v>
          </cell>
          <cell r="B54" t="str">
            <v>Бетонирование околоствольных выработок со вспомогательными камерами.</v>
          </cell>
          <cell r="C54" t="str">
            <v>м3</v>
          </cell>
          <cell r="D54">
            <v>100</v>
          </cell>
          <cell r="E54">
            <v>12</v>
          </cell>
          <cell r="H54">
            <v>0.12</v>
          </cell>
        </row>
        <row r="55">
          <cell r="A55" t="str">
            <v>9</v>
          </cell>
          <cell r="B55" t="str">
            <v>Инженерные сети горных выработок</v>
          </cell>
          <cell r="C55" t="str">
            <v>т.р.</v>
          </cell>
          <cell r="E55">
            <v>1</v>
          </cell>
        </row>
        <row r="56">
          <cell r="A56" t="str">
            <v>10</v>
          </cell>
          <cell r="B56" t="str">
            <v>Набрызг-бетон в ранее пройденых выработках</v>
          </cell>
          <cell r="C56" t="str">
            <v>м2</v>
          </cell>
          <cell r="D56">
            <v>700</v>
          </cell>
          <cell r="E56">
            <v>7</v>
          </cell>
          <cell r="H56">
            <v>9.9000000000000008E-3</v>
          </cell>
        </row>
        <row r="57">
          <cell r="A57" t="str">
            <v>11</v>
          </cell>
          <cell r="B57" t="str">
            <v>Обслуживающие процессы</v>
          </cell>
          <cell r="C57" t="str">
            <v>т.р.</v>
          </cell>
          <cell r="E57">
            <v>15</v>
          </cell>
        </row>
        <row r="58">
          <cell r="B58" t="str">
            <v>Итого по разделу Б</v>
          </cell>
          <cell r="C58" t="str">
            <v>т.р.</v>
          </cell>
          <cell r="E58">
            <v>164</v>
          </cell>
        </row>
        <row r="59">
          <cell r="B59" t="str">
            <v>Итого по разделу II (Торговый центр)</v>
          </cell>
          <cell r="C59" t="str">
            <v>т.р.</v>
          </cell>
          <cell r="E59">
            <v>164</v>
          </cell>
        </row>
        <row r="60">
          <cell r="B60" t="str">
            <v>Всего по участку №1</v>
          </cell>
          <cell r="C60" t="str">
            <v>т.р</v>
          </cell>
          <cell r="E60">
            <v>188</v>
          </cell>
        </row>
        <row r="61">
          <cell r="B61" t="str">
            <v>в т.ч. общестроительные работы</v>
          </cell>
          <cell r="C61" t="str">
            <v>т.р</v>
          </cell>
          <cell r="E61">
            <v>3</v>
          </cell>
        </row>
        <row r="62">
          <cell r="B62" t="str">
            <v>горно-капитальные работы</v>
          </cell>
          <cell r="C62" t="str">
            <v>т.р</v>
          </cell>
          <cell r="E62">
            <v>185</v>
          </cell>
        </row>
        <row r="63">
          <cell r="B63" t="str">
            <v>(обслуживающие процессы)</v>
          </cell>
          <cell r="C63" t="str">
            <v>т.р</v>
          </cell>
          <cell r="E63">
            <v>20</v>
          </cell>
        </row>
        <row r="65">
          <cell r="B65" t="str">
            <v>в том числе:</v>
          </cell>
          <cell r="D65" t="str">
            <v>Горные:</v>
          </cell>
          <cell r="E65" t="str">
            <v>Общестр:</v>
          </cell>
        </row>
        <row r="66">
          <cell r="A66" t="str">
            <v>1</v>
          </cell>
          <cell r="B66" t="str">
            <v>скальный грунт</v>
          </cell>
          <cell r="C66" t="str">
            <v>м3</v>
          </cell>
          <cell r="D66">
            <v>1005</v>
          </cell>
        </row>
        <row r="67">
          <cell r="A67" t="str">
            <v>3</v>
          </cell>
          <cell r="B67" t="str">
            <v xml:space="preserve">           бетон</v>
          </cell>
          <cell r="C67" t="str">
            <v>м3</v>
          </cell>
          <cell r="D67">
            <v>100</v>
          </cell>
        </row>
        <row r="68">
          <cell r="A68" t="str">
            <v>4</v>
          </cell>
          <cell r="B68" t="str">
            <v xml:space="preserve">           тюбинги </v>
          </cell>
          <cell r="C68" t="str">
            <v>кол.</v>
          </cell>
          <cell r="D68">
            <v>12</v>
          </cell>
        </row>
        <row r="69">
          <cell r="A69" t="str">
            <v>5</v>
          </cell>
          <cell r="B69" t="str">
            <v>установка железобетонных анкеров</v>
          </cell>
          <cell r="C69" t="str">
            <v>шт.</v>
          </cell>
          <cell r="D69">
            <v>450</v>
          </cell>
        </row>
        <row r="70">
          <cell r="A70" t="str">
            <v>6</v>
          </cell>
          <cell r="B70" t="str">
            <v>набрызг-бетон</v>
          </cell>
          <cell r="C70" t="str">
            <v>м2</v>
          </cell>
          <cell r="D70">
            <v>700</v>
          </cell>
        </row>
        <row r="71">
          <cell r="A71" t="str">
            <v>7</v>
          </cell>
          <cell r="B71" t="str">
            <v xml:space="preserve">           первичное нагнетание</v>
          </cell>
          <cell r="C71" t="str">
            <v>м2</v>
          </cell>
        </row>
        <row r="72">
          <cell r="A72" t="str">
            <v>8</v>
          </cell>
          <cell r="B72" t="str">
            <v>монтаж панелей "Сендвич"</v>
          </cell>
          <cell r="C72" t="str">
            <v>м2</v>
          </cell>
          <cell r="E72">
            <v>100</v>
          </cell>
        </row>
        <row r="73">
          <cell r="A73" t="str">
            <v>9</v>
          </cell>
          <cell r="B73" t="str">
            <v xml:space="preserve">           м/конструкции</v>
          </cell>
          <cell r="C73" t="str">
            <v>тн.</v>
          </cell>
          <cell r="D73">
            <v>5</v>
          </cell>
        </row>
        <row r="74">
          <cell r="A74" t="str">
            <v>10</v>
          </cell>
          <cell r="B74" t="str">
            <v>кирпичная кладка</v>
          </cell>
          <cell r="C74" t="str">
            <v>м3</v>
          </cell>
        </row>
        <row r="75">
          <cell r="B75" t="str">
            <v>Участок №2</v>
          </cell>
        </row>
        <row r="76">
          <cell r="A76" t="str">
            <v>I</v>
          </cell>
          <cell r="B76" t="str">
            <v>Пл. по ул. "Елькина".</v>
          </cell>
        </row>
        <row r="77">
          <cell r="A77" t="str">
            <v>Б</v>
          </cell>
          <cell r="B77" t="str">
            <v>Горно-капитальные работы</v>
          </cell>
        </row>
        <row r="78">
          <cell r="A78" t="str">
            <v>I</v>
          </cell>
          <cell r="B78" t="str">
            <v>НВУ №251</v>
          </cell>
        </row>
        <row r="79">
          <cell r="A79" t="str">
            <v>1.</v>
          </cell>
          <cell r="B79" t="str">
            <v>Эл.щитовая камера</v>
          </cell>
        </row>
        <row r="80">
          <cell r="A80" t="str">
            <v>1,1</v>
          </cell>
          <cell r="B80" t="str">
            <v>Устройство м/изоляции в камере эл.щитовой</v>
          </cell>
          <cell r="C80" t="str">
            <v>т</v>
          </cell>
          <cell r="D80">
            <v>1.5</v>
          </cell>
          <cell r="E80">
            <v>1</v>
          </cell>
          <cell r="H80">
            <v>0.65</v>
          </cell>
        </row>
        <row r="81">
          <cell r="B81" t="str">
            <v>Итого по п.1</v>
          </cell>
          <cell r="E81">
            <v>1</v>
          </cell>
        </row>
        <row r="82">
          <cell r="A82" t="str">
            <v>2.</v>
          </cell>
          <cell r="B82" t="str">
            <v>Соединительный тоннель (сбойка между перегонами)</v>
          </cell>
        </row>
        <row r="83">
          <cell r="A83" t="str">
            <v>2,1</v>
          </cell>
          <cell r="B83" t="str">
            <v>Разработка грунта буровзрывным способом (нижний уступ)</v>
          </cell>
          <cell r="C83" t="str">
            <v>м3</v>
          </cell>
          <cell r="D83">
            <v>176</v>
          </cell>
          <cell r="E83">
            <v>4</v>
          </cell>
          <cell r="F83" t="str">
            <v>11 п.м</v>
          </cell>
          <cell r="H83">
            <v>2.3E-2</v>
          </cell>
        </row>
        <row r="84">
          <cell r="B84" t="str">
            <v>Итого по п.3</v>
          </cell>
          <cell r="C84" t="str">
            <v>т.р.</v>
          </cell>
          <cell r="E84">
            <v>4</v>
          </cell>
        </row>
        <row r="85">
          <cell r="A85" t="str">
            <v>3.</v>
          </cell>
          <cell r="B85" t="str">
            <v>Обслуживающие процессы</v>
          </cell>
          <cell r="C85" t="str">
            <v>т.р.</v>
          </cell>
          <cell r="E85">
            <v>25</v>
          </cell>
        </row>
        <row r="86">
          <cell r="B86" t="str">
            <v>Итого по разделу Б</v>
          </cell>
          <cell r="E86">
            <v>30</v>
          </cell>
        </row>
        <row r="87">
          <cell r="B87" t="str">
            <v>Итого по разделу I (Елькина).</v>
          </cell>
          <cell r="C87" t="str">
            <v>т.р.</v>
          </cell>
          <cell r="E87">
            <v>30</v>
          </cell>
        </row>
        <row r="88">
          <cell r="A88" t="str">
            <v>II</v>
          </cell>
          <cell r="B88" t="str">
            <v>Пл. по ул. "Калинина".</v>
          </cell>
        </row>
        <row r="89">
          <cell r="A89" t="str">
            <v>Б</v>
          </cell>
          <cell r="B89" t="str">
            <v>Горно-капитальные работы</v>
          </cell>
        </row>
        <row r="90">
          <cell r="A90" t="str">
            <v>1</v>
          </cell>
          <cell r="B90" t="str">
            <v>НВУ Ств.253</v>
          </cell>
        </row>
        <row r="91">
          <cell r="A91" t="str">
            <v>1,1</v>
          </cell>
          <cell r="B91" t="str">
            <v>Контрольное нагн-ие с перестилкой р/пути на БЖО</v>
          </cell>
          <cell r="C91" t="str">
            <v>м2</v>
          </cell>
          <cell r="D91">
            <v>300</v>
          </cell>
          <cell r="E91">
            <v>4.5</v>
          </cell>
          <cell r="H91">
            <v>1.4999999999999999E-2</v>
          </cell>
        </row>
        <row r="92">
          <cell r="B92" t="str">
            <v>Итого по п.1</v>
          </cell>
          <cell r="E92">
            <v>4.5</v>
          </cell>
        </row>
        <row r="93">
          <cell r="A93" t="str">
            <v>2</v>
          </cell>
          <cell r="B93" t="str">
            <v>Перегонный тоннель №1 (правый)</v>
          </cell>
        </row>
        <row r="94">
          <cell r="A94" t="str">
            <v>2,1</v>
          </cell>
          <cell r="B94" t="str">
            <v>Разработка грунта БВС</v>
          </cell>
          <cell r="C94" t="str">
            <v>м3</v>
          </cell>
          <cell r="D94">
            <v>180</v>
          </cell>
          <cell r="E94">
            <v>4.5</v>
          </cell>
          <cell r="F94" t="str">
            <v>7 п.м</v>
          </cell>
          <cell r="H94">
            <v>2.5000000000000001E-2</v>
          </cell>
        </row>
        <row r="95">
          <cell r="A95" t="str">
            <v>2,2</v>
          </cell>
          <cell r="B95" t="str">
            <v>Крепление анкерами свода</v>
          </cell>
          <cell r="C95" t="str">
            <v>шт</v>
          </cell>
          <cell r="D95">
            <v>49</v>
          </cell>
          <cell r="E95">
            <v>1</v>
          </cell>
          <cell r="H95">
            <v>0.02</v>
          </cell>
        </row>
        <row r="96">
          <cell r="A96" t="str">
            <v>2,3</v>
          </cell>
          <cell r="B96" t="str">
            <v>Навеска металлической сетки</v>
          </cell>
          <cell r="C96" t="str">
            <v>м2</v>
          </cell>
          <cell r="D96">
            <v>100</v>
          </cell>
          <cell r="E96">
            <v>1</v>
          </cell>
          <cell r="H96">
            <v>0.01</v>
          </cell>
        </row>
        <row r="97">
          <cell r="A97" t="str">
            <v>2,4</v>
          </cell>
          <cell r="B97" t="str">
            <v>Устройство набрызг-бетонной обделки б=50мм</v>
          </cell>
          <cell r="C97" t="str">
            <v>м2</v>
          </cell>
          <cell r="D97">
            <v>100</v>
          </cell>
          <cell r="E97">
            <v>1.9</v>
          </cell>
          <cell r="H97">
            <v>1.9E-2</v>
          </cell>
        </row>
        <row r="98">
          <cell r="B98" t="str">
            <v>Итого по п.2</v>
          </cell>
          <cell r="E98">
            <v>8.4</v>
          </cell>
        </row>
        <row r="99">
          <cell r="A99" t="str">
            <v>3</v>
          </cell>
          <cell r="B99" t="str">
            <v>Сбойка между перегонными тоннелями</v>
          </cell>
        </row>
        <row r="100">
          <cell r="A100" t="str">
            <v>3,1</v>
          </cell>
          <cell r="B100" t="str">
            <v>Первичное нагнетание за обделку</v>
          </cell>
          <cell r="C100" t="str">
            <v>м2</v>
          </cell>
          <cell r="D100">
            <v>50</v>
          </cell>
          <cell r="E100">
            <v>0.8</v>
          </cell>
          <cell r="H100">
            <v>1.4999999999999999E-2</v>
          </cell>
        </row>
        <row r="101">
          <cell r="B101" t="str">
            <v>Итого по п.3</v>
          </cell>
          <cell r="C101" t="str">
            <v>т.р.</v>
          </cell>
          <cell r="E101">
            <v>0.8</v>
          </cell>
        </row>
        <row r="102">
          <cell r="A102" t="str">
            <v>4</v>
          </cell>
          <cell r="B102" t="str">
            <v>Инженерные сети горных выработок</v>
          </cell>
          <cell r="C102" t="str">
            <v>т.р.</v>
          </cell>
          <cell r="E102">
            <v>1</v>
          </cell>
        </row>
        <row r="103">
          <cell r="A103" t="str">
            <v>5</v>
          </cell>
          <cell r="B103" t="str">
            <v>Обслуживающие процессы</v>
          </cell>
          <cell r="C103" t="str">
            <v>т.р.</v>
          </cell>
          <cell r="E103">
            <v>28</v>
          </cell>
        </row>
        <row r="104">
          <cell r="B104" t="str">
            <v>Итого по разделу Б</v>
          </cell>
          <cell r="C104" t="str">
            <v>т.р.</v>
          </cell>
          <cell r="E104">
            <v>43</v>
          </cell>
        </row>
        <row r="105">
          <cell r="B105" t="str">
            <v>Итого по разделу II (Калинина)</v>
          </cell>
          <cell r="C105" t="str">
            <v>т.р.</v>
          </cell>
          <cell r="E105">
            <v>43</v>
          </cell>
        </row>
        <row r="106">
          <cell r="A106" t="str">
            <v>III</v>
          </cell>
          <cell r="B106" t="str">
            <v>Площадка Проспект Победы</v>
          </cell>
        </row>
        <row r="107">
          <cell r="A107" t="str">
            <v>А</v>
          </cell>
          <cell r="B107" t="str">
            <v>Временные здания и сооружения</v>
          </cell>
        </row>
        <row r="108">
          <cell r="A108">
            <v>1</v>
          </cell>
          <cell r="B108" t="str">
            <v>Административно-бытовой комбинат</v>
          </cell>
          <cell r="C108" t="str">
            <v>т.р.</v>
          </cell>
          <cell r="E108">
            <v>1.5</v>
          </cell>
        </row>
        <row r="109">
          <cell r="B109" t="str">
            <v>Итого по разделу А (вр.здания и сооружения)</v>
          </cell>
          <cell r="C109" t="str">
            <v>т.р.</v>
          </cell>
          <cell r="E109">
            <v>1.5</v>
          </cell>
        </row>
        <row r="110">
          <cell r="A110" t="str">
            <v>Б</v>
          </cell>
          <cell r="B110" t="str">
            <v>Горно-капитальные работы</v>
          </cell>
        </row>
        <row r="111">
          <cell r="A111">
            <v>1</v>
          </cell>
          <cell r="B111" t="str">
            <v>Ствол № 254</v>
          </cell>
        </row>
        <row r="112">
          <cell r="A112">
            <v>1.3</v>
          </cell>
          <cell r="B112" t="str">
            <v>Проходка сопряжения</v>
          </cell>
          <cell r="C112" t="str">
            <v>м3</v>
          </cell>
        </row>
        <row r="113">
          <cell r="A113">
            <v>1.1000000000000001</v>
          </cell>
          <cell r="B113" t="str">
            <v>Устройство м/изоляции</v>
          </cell>
          <cell r="C113" t="str">
            <v>т</v>
          </cell>
          <cell r="D113">
            <v>5</v>
          </cell>
          <cell r="E113">
            <v>5</v>
          </cell>
          <cell r="H113">
            <v>1</v>
          </cell>
        </row>
        <row r="114">
          <cell r="A114">
            <v>1.2</v>
          </cell>
          <cell r="B114" t="str">
            <v>Укладка бетона за металлоизоляцию</v>
          </cell>
          <cell r="C114" t="str">
            <v>м3</v>
          </cell>
          <cell r="D114">
            <v>50</v>
          </cell>
          <cell r="E114">
            <v>5.5</v>
          </cell>
          <cell r="H114">
            <v>0.11</v>
          </cell>
        </row>
        <row r="115">
          <cell r="B115" t="str">
            <v>Итого по разделу 1</v>
          </cell>
          <cell r="C115" t="str">
            <v>т.р.</v>
          </cell>
          <cell r="E115">
            <v>10.5</v>
          </cell>
        </row>
        <row r="116">
          <cell r="A116">
            <v>2</v>
          </cell>
          <cell r="B116" t="str">
            <v>Околоствольные выработки</v>
          </cell>
        </row>
        <row r="117">
          <cell r="A117">
            <v>2.1</v>
          </cell>
          <cell r="B117" t="str">
            <v>Разработка грунта буровзрывным способом (доработка по почве руддвора)</v>
          </cell>
          <cell r="C117" t="str">
            <v>м3</v>
          </cell>
          <cell r="D117">
            <v>60</v>
          </cell>
          <cell r="E117">
            <v>1.4</v>
          </cell>
          <cell r="H117">
            <v>2.3E-2</v>
          </cell>
        </row>
        <row r="118">
          <cell r="B118" t="str">
            <v>Итого по разделу 2</v>
          </cell>
          <cell r="C118" t="str">
            <v>т.р.</v>
          </cell>
          <cell r="E118">
            <v>1.4</v>
          </cell>
        </row>
        <row r="119">
          <cell r="A119">
            <v>3</v>
          </cell>
          <cell r="B119" t="str">
            <v>Обслуживающие процессы</v>
          </cell>
          <cell r="C119" t="str">
            <v>т.р.</v>
          </cell>
          <cell r="E119">
            <v>30</v>
          </cell>
        </row>
        <row r="120">
          <cell r="B120" t="str">
            <v>Итого по разделу Б (горно-кап.работы)</v>
          </cell>
          <cell r="C120" t="str">
            <v>т.р.</v>
          </cell>
          <cell r="E120">
            <v>41.9</v>
          </cell>
        </row>
        <row r="121">
          <cell r="B121" t="str">
            <v>Итого по разделу III (Проспект Победы)</v>
          </cell>
          <cell r="C121" t="str">
            <v>т.р.</v>
          </cell>
          <cell r="E121">
            <v>43</v>
          </cell>
        </row>
        <row r="122">
          <cell r="B122" t="str">
            <v>Всего по участку №2</v>
          </cell>
          <cell r="C122" t="str">
            <v>т.р.</v>
          </cell>
          <cell r="E122">
            <v>116</v>
          </cell>
        </row>
        <row r="123">
          <cell r="B123" t="str">
            <v>в т.ч. горно-капитальные работы</v>
          </cell>
          <cell r="C123" t="str">
            <v>т.р.</v>
          </cell>
          <cell r="E123">
            <v>114</v>
          </cell>
        </row>
        <row r="124">
          <cell r="B124" t="str">
            <v>(обслуживающие процессы)</v>
          </cell>
          <cell r="C124" t="str">
            <v>т.р.</v>
          </cell>
          <cell r="E124">
            <v>83</v>
          </cell>
        </row>
        <row r="125">
          <cell r="B125" t="str">
            <v>временные здания и сооружения</v>
          </cell>
          <cell r="C125" t="str">
            <v>т.р.</v>
          </cell>
          <cell r="E125">
            <v>2</v>
          </cell>
        </row>
        <row r="127">
          <cell r="B127" t="str">
            <v>в том числе:</v>
          </cell>
          <cell r="D127" t="str">
            <v>Горные:</v>
          </cell>
          <cell r="E127" t="str">
            <v>Общестр:</v>
          </cell>
        </row>
        <row r="128">
          <cell r="A128" t="str">
            <v>1</v>
          </cell>
          <cell r="B128" t="str">
            <v>скальный грунт</v>
          </cell>
          <cell r="C128" t="str">
            <v>м3</v>
          </cell>
          <cell r="D128">
            <v>416</v>
          </cell>
        </row>
        <row r="129">
          <cell r="A129" t="str">
            <v>2</v>
          </cell>
          <cell r="B129" t="str">
            <v>грунт</v>
          </cell>
          <cell r="C129" t="str">
            <v>м3</v>
          </cell>
        </row>
        <row r="130">
          <cell r="A130" t="str">
            <v>3</v>
          </cell>
          <cell r="B130" t="str">
            <v xml:space="preserve">           бетон</v>
          </cell>
          <cell r="C130" t="str">
            <v>м3</v>
          </cell>
          <cell r="D130">
            <v>50</v>
          </cell>
        </row>
        <row r="131">
          <cell r="A131" t="str">
            <v>4</v>
          </cell>
          <cell r="B131" t="str">
            <v xml:space="preserve">           тюбинги </v>
          </cell>
          <cell r="C131" t="str">
            <v>кол.</v>
          </cell>
        </row>
        <row r="132">
          <cell r="A132" t="str">
            <v>5</v>
          </cell>
          <cell r="B132" t="str">
            <v>установка железобетонных анкеров</v>
          </cell>
          <cell r="C132" t="str">
            <v>шт.</v>
          </cell>
          <cell r="D132">
            <v>49</v>
          </cell>
        </row>
        <row r="133">
          <cell r="A133" t="str">
            <v>6</v>
          </cell>
          <cell r="B133" t="str">
            <v>набрызг-бетон</v>
          </cell>
          <cell r="C133" t="str">
            <v>м2</v>
          </cell>
        </row>
        <row r="134">
          <cell r="A134" t="str">
            <v>7</v>
          </cell>
          <cell r="B134" t="str">
            <v xml:space="preserve">           первичное нагнетание</v>
          </cell>
          <cell r="C134" t="str">
            <v>м2</v>
          </cell>
          <cell r="D134">
            <v>50</v>
          </cell>
        </row>
        <row r="135">
          <cell r="A135" t="str">
            <v>8</v>
          </cell>
          <cell r="B135" t="str">
            <v>контрольное нагнетание</v>
          </cell>
          <cell r="C135" t="str">
            <v>м2</v>
          </cell>
          <cell r="D135">
            <v>300</v>
          </cell>
        </row>
        <row r="136">
          <cell r="A136" t="str">
            <v>9</v>
          </cell>
          <cell r="B136" t="str">
            <v xml:space="preserve">           м/конструкции</v>
          </cell>
          <cell r="C136" t="str">
            <v>тн.</v>
          </cell>
          <cell r="D136">
            <v>5</v>
          </cell>
        </row>
        <row r="137">
          <cell r="A137" t="str">
            <v>10</v>
          </cell>
          <cell r="B137" t="str">
            <v>кирпичная кладка</v>
          </cell>
          <cell r="C137" t="str">
            <v>м3</v>
          </cell>
        </row>
        <row r="138">
          <cell r="B138" t="str">
            <v>Участок №20</v>
          </cell>
        </row>
        <row r="139">
          <cell r="A139" t="str">
            <v>I</v>
          </cell>
          <cell r="B139" t="str">
            <v>Разгрузочная площадка</v>
          </cell>
        </row>
        <row r="140">
          <cell r="A140" t="str">
            <v>1.</v>
          </cell>
          <cell r="B140" t="str">
            <v>Теплый склад</v>
          </cell>
        </row>
        <row r="141">
          <cell r="A141" t="str">
            <v>1,1</v>
          </cell>
          <cell r="B141" t="str">
            <v>Монтаж отопления</v>
          </cell>
          <cell r="C141" t="str">
            <v>т.р.</v>
          </cell>
          <cell r="E141">
            <v>0.5</v>
          </cell>
        </row>
        <row r="142">
          <cell r="A142" t="str">
            <v>1,2</v>
          </cell>
          <cell r="B142" t="str">
            <v>Монтаж водопровода</v>
          </cell>
          <cell r="C142" t="str">
            <v>т.р.</v>
          </cell>
          <cell r="E142">
            <v>0.5</v>
          </cell>
        </row>
        <row r="143">
          <cell r="B143" t="str">
            <v xml:space="preserve">Итого  по разделу  1 </v>
          </cell>
          <cell r="C143" t="str">
            <v>т.р.</v>
          </cell>
          <cell r="E143">
            <v>1</v>
          </cell>
        </row>
        <row r="144">
          <cell r="A144" t="str">
            <v>1.</v>
          </cell>
          <cell r="B144" t="str">
            <v>Холодный склад</v>
          </cell>
        </row>
        <row r="145">
          <cell r="A145" t="str">
            <v>1,1</v>
          </cell>
          <cell r="B145" t="str">
            <v>Монтаж водопровода</v>
          </cell>
          <cell r="C145" t="str">
            <v>т.р.</v>
          </cell>
          <cell r="E145">
            <v>0.5</v>
          </cell>
        </row>
        <row r="146">
          <cell r="A146" t="str">
            <v>1,2</v>
          </cell>
          <cell r="B146" t="str">
            <v>Эл.монтажные работы</v>
          </cell>
          <cell r="C146" t="str">
            <v>т.р.</v>
          </cell>
          <cell r="E146">
            <v>0.5</v>
          </cell>
        </row>
        <row r="147">
          <cell r="B147" t="str">
            <v xml:space="preserve">Итого  по разделу  1 </v>
          </cell>
          <cell r="C147" t="str">
            <v>т.р.</v>
          </cell>
          <cell r="E147">
            <v>1</v>
          </cell>
        </row>
        <row r="148">
          <cell r="B148" t="str">
            <v>Итого по разделу I</v>
          </cell>
          <cell r="C148" t="str">
            <v>т.р.</v>
          </cell>
          <cell r="E148">
            <v>2</v>
          </cell>
        </row>
        <row r="149">
          <cell r="A149" t="str">
            <v>II</v>
          </cell>
          <cell r="B149" t="str">
            <v>База УС-30</v>
          </cell>
        </row>
        <row r="150">
          <cell r="A150" t="str">
            <v>1.</v>
          </cell>
          <cell r="B150" t="str">
            <v>Здание АБК</v>
          </cell>
        </row>
        <row r="151">
          <cell r="A151" t="str">
            <v>1,1</v>
          </cell>
          <cell r="B151" t="str">
            <v>Монтаж противопожарной перегородки</v>
          </cell>
          <cell r="C151" t="str">
            <v>т.р.</v>
          </cell>
          <cell r="E151">
            <v>0.5</v>
          </cell>
        </row>
        <row r="152">
          <cell r="A152" t="str">
            <v>1,2</v>
          </cell>
          <cell r="B152" t="str">
            <v>Установка противопожарных дверей</v>
          </cell>
          <cell r="C152" t="str">
            <v>т.р.</v>
          </cell>
          <cell r="E152">
            <v>0.5</v>
          </cell>
        </row>
        <row r="153">
          <cell r="B153" t="str">
            <v xml:space="preserve">Итого  по разделу  1 </v>
          </cell>
          <cell r="C153" t="str">
            <v>т.р.</v>
          </cell>
          <cell r="E153">
            <v>1</v>
          </cell>
        </row>
        <row r="154">
          <cell r="A154" t="str">
            <v>2</v>
          </cell>
          <cell r="B154" t="str">
            <v>Склад ГСМ, склад масел</v>
          </cell>
        </row>
        <row r="155">
          <cell r="A155" t="str">
            <v>2.1</v>
          </cell>
          <cell r="B155" t="str">
            <v>Вентиляция</v>
          </cell>
          <cell r="C155" t="str">
            <v>т.р</v>
          </cell>
          <cell r="E155">
            <v>0.5</v>
          </cell>
        </row>
        <row r="156">
          <cell r="A156" t="str">
            <v>2.2</v>
          </cell>
          <cell r="B156" t="str">
            <v>Эл.монтажные работы</v>
          </cell>
          <cell r="C156" t="str">
            <v>т.р.</v>
          </cell>
          <cell r="E156">
            <v>0.5</v>
          </cell>
        </row>
        <row r="157">
          <cell r="A157" t="str">
            <v>2,3</v>
          </cell>
          <cell r="B157" t="str">
            <v>Противопожарная сигнализация</v>
          </cell>
          <cell r="C157" t="str">
            <v>т.р.</v>
          </cell>
          <cell r="E157">
            <v>1</v>
          </cell>
        </row>
        <row r="158">
          <cell r="B158" t="str">
            <v xml:space="preserve"> Итого  по  разделу  2</v>
          </cell>
          <cell r="C158" t="str">
            <v>т.р.</v>
          </cell>
          <cell r="E158">
            <v>2</v>
          </cell>
        </row>
        <row r="159">
          <cell r="A159" t="str">
            <v>3</v>
          </cell>
          <cell r="B159" t="str">
            <v>АЗП</v>
          </cell>
        </row>
        <row r="160">
          <cell r="A160" t="str">
            <v>3,1</v>
          </cell>
          <cell r="B160" t="str">
            <v>Установка противопожарных дверей</v>
          </cell>
          <cell r="C160" t="str">
            <v>т.р.</v>
          </cell>
          <cell r="E160">
            <v>1</v>
          </cell>
        </row>
        <row r="161">
          <cell r="A161" t="str">
            <v>3,2</v>
          </cell>
          <cell r="B161" t="str">
            <v>Замена витражей</v>
          </cell>
          <cell r="C161" t="str">
            <v>т.р.</v>
          </cell>
          <cell r="E161">
            <v>1</v>
          </cell>
        </row>
        <row r="162">
          <cell r="B162" t="str">
            <v xml:space="preserve"> Итого  по  разделу  3</v>
          </cell>
          <cell r="C162" t="str">
            <v>т.р.</v>
          </cell>
          <cell r="E162">
            <v>2</v>
          </cell>
        </row>
        <row r="163">
          <cell r="A163" t="str">
            <v>4</v>
          </cell>
          <cell r="B163" t="str">
            <v>Склады № 1; 2</v>
          </cell>
        </row>
        <row r="164">
          <cell r="A164" t="str">
            <v>4.1</v>
          </cell>
          <cell r="B164" t="str">
            <v>Монтаж водопровода</v>
          </cell>
          <cell r="C164" t="str">
            <v>т.р.</v>
          </cell>
          <cell r="E164">
            <v>1</v>
          </cell>
        </row>
        <row r="165">
          <cell r="B165" t="str">
            <v xml:space="preserve"> Итого  по  разделу  4</v>
          </cell>
          <cell r="C165" t="str">
            <v>т.р.</v>
          </cell>
          <cell r="E165">
            <v>1</v>
          </cell>
        </row>
        <row r="166">
          <cell r="B166" t="str">
            <v>Итого по разделу II</v>
          </cell>
          <cell r="C166" t="str">
            <v>т.р.</v>
          </cell>
          <cell r="E166">
            <v>6</v>
          </cell>
        </row>
        <row r="167">
          <cell r="A167" t="str">
            <v>III</v>
          </cell>
          <cell r="B167" t="str">
            <v xml:space="preserve">Площадка  пл.Революции </v>
          </cell>
        </row>
        <row r="168">
          <cell r="A168" t="str">
            <v>1.</v>
          </cell>
          <cell r="B168" t="str">
            <v>Здание РУ-6</v>
          </cell>
        </row>
        <row r="169">
          <cell r="A169" t="str">
            <v>1,1</v>
          </cell>
          <cell r="B169" t="str">
            <v>Монтаж м/к подпольных каналов</v>
          </cell>
          <cell r="C169" t="str">
            <v>т</v>
          </cell>
          <cell r="D169">
            <v>2</v>
          </cell>
          <cell r="E169">
            <v>3.5</v>
          </cell>
        </row>
        <row r="170">
          <cell r="A170" t="str">
            <v>1,2</v>
          </cell>
          <cell r="B170" t="str">
            <v xml:space="preserve">Монтаж оборудования </v>
          </cell>
          <cell r="C170" t="str">
            <v>т.р.</v>
          </cell>
          <cell r="E170">
            <v>10</v>
          </cell>
        </row>
        <row r="171">
          <cell r="A171" t="str">
            <v>1,3</v>
          </cell>
          <cell r="B171" t="str">
            <v>Монтаж  плит покрытия</v>
          </cell>
          <cell r="C171" t="str">
            <v>шт.</v>
          </cell>
          <cell r="D171">
            <v>38</v>
          </cell>
          <cell r="E171">
            <v>0.5</v>
          </cell>
        </row>
        <row r="172">
          <cell r="B172" t="str">
            <v>Итого  по  разделу  1</v>
          </cell>
          <cell r="C172" t="str">
            <v>т.р.</v>
          </cell>
          <cell r="E172">
            <v>4.5</v>
          </cell>
        </row>
        <row r="173">
          <cell r="B173" t="str">
            <v>Итого  по  разделу  III</v>
          </cell>
          <cell r="C173" t="str">
            <v>т.руб.</v>
          </cell>
          <cell r="E173">
            <v>18.5</v>
          </cell>
        </row>
        <row r="174">
          <cell r="A174" t="str">
            <v>IV</v>
          </cell>
          <cell r="B174" t="str">
            <v>Площадка Проспект Победы</v>
          </cell>
        </row>
        <row r="175">
          <cell r="A175">
            <v>1</v>
          </cell>
          <cell r="B175" t="str">
            <v>Подъемная машина ПМ 2х1,5 (№1)</v>
          </cell>
          <cell r="C175" t="str">
            <v>т.р.</v>
          </cell>
        </row>
        <row r="176">
          <cell r="A176">
            <v>1.1000000000000001</v>
          </cell>
          <cell r="B176" t="str">
            <v>Устройство ж/бетонных фундаментов</v>
          </cell>
          <cell r="C176" t="str">
            <v>м3</v>
          </cell>
          <cell r="D176">
            <v>5</v>
          </cell>
          <cell r="E176">
            <v>0.5</v>
          </cell>
        </row>
        <row r="177">
          <cell r="A177">
            <v>1.2</v>
          </cell>
          <cell r="B177" t="str">
            <v>Устройство фундаментных блоков и перемычек</v>
          </cell>
          <cell r="C177" t="str">
            <v>м3</v>
          </cell>
          <cell r="D177">
            <v>1.8</v>
          </cell>
          <cell r="E177">
            <v>0.5</v>
          </cell>
        </row>
        <row r="178">
          <cell r="B178" t="str">
            <v>Итого по разделу 1</v>
          </cell>
          <cell r="C178" t="str">
            <v>т.р.</v>
          </cell>
          <cell r="E178">
            <v>1</v>
          </cell>
        </row>
        <row r="179">
          <cell r="B179" t="str">
            <v>Итого  по  разделу  IV</v>
          </cell>
          <cell r="C179" t="str">
            <v>т.руб.</v>
          </cell>
          <cell r="E179">
            <v>1</v>
          </cell>
        </row>
        <row r="180">
          <cell r="A180" t="str">
            <v>V</v>
          </cell>
          <cell r="B180" t="str">
            <v>Плошадка Портала</v>
          </cell>
        </row>
        <row r="181">
          <cell r="A181" t="str">
            <v>1.</v>
          </cell>
          <cell r="B181" t="str">
            <v>Очистные сооружения</v>
          </cell>
        </row>
        <row r="182">
          <cell r="A182" t="str">
            <v>1.1</v>
          </cell>
          <cell r="B182" t="str">
            <v>Устройство днища из монолитного ж.б.</v>
          </cell>
          <cell r="C182" t="str">
            <v>м3</v>
          </cell>
          <cell r="D182">
            <v>35</v>
          </cell>
          <cell r="E182">
            <v>5</v>
          </cell>
        </row>
        <row r="183">
          <cell r="A183" t="str">
            <v>1,2</v>
          </cell>
          <cell r="B183" t="str">
            <v>Итого  по  разделу  1</v>
          </cell>
          <cell r="C183" t="str">
            <v>т.р.</v>
          </cell>
          <cell r="E183">
            <v>5</v>
          </cell>
        </row>
        <row r="184">
          <cell r="A184" t="str">
            <v>2.</v>
          </cell>
          <cell r="B184" t="str">
            <v>Компрессорная</v>
          </cell>
        </row>
        <row r="185">
          <cell r="A185" t="str">
            <v>2.1</v>
          </cell>
          <cell r="B185" t="str">
            <v>Устройство монолитных ж.б.ростверков</v>
          </cell>
          <cell r="C185" t="str">
            <v>м3</v>
          </cell>
          <cell r="D185">
            <v>18</v>
          </cell>
          <cell r="E185">
            <v>1.5</v>
          </cell>
        </row>
        <row r="186">
          <cell r="A186" t="str">
            <v>2.2</v>
          </cell>
          <cell r="B186" t="str">
            <v>Устройство ж/б фундаментов</v>
          </cell>
          <cell r="C186" t="str">
            <v>м3</v>
          </cell>
          <cell r="D186">
            <v>7</v>
          </cell>
          <cell r="E186">
            <v>1</v>
          </cell>
        </row>
        <row r="187">
          <cell r="B187" t="str">
            <v>Итого  по  разделу  2</v>
          </cell>
          <cell r="C187" t="str">
            <v>т.р.</v>
          </cell>
          <cell r="E187">
            <v>2.5</v>
          </cell>
        </row>
        <row r="188">
          <cell r="B188" t="str">
            <v>Итого  по  разделу  V</v>
          </cell>
          <cell r="C188" t="str">
            <v>т.руб.</v>
          </cell>
          <cell r="E188">
            <v>7.5</v>
          </cell>
        </row>
        <row r="189">
          <cell r="A189" t="str">
            <v>VI</v>
          </cell>
          <cell r="B189" t="str">
            <v>Пл-ка ст."Торговый центр"</v>
          </cell>
        </row>
        <row r="190">
          <cell r="A190" t="str">
            <v>1.</v>
          </cell>
          <cell r="B190" t="str">
            <v>РБУ</v>
          </cell>
        </row>
        <row r="191">
          <cell r="A191" t="str">
            <v>1,1</v>
          </cell>
          <cell r="B191" t="str">
            <v>Монтаж м/к площадок</v>
          </cell>
          <cell r="C191" t="str">
            <v>т</v>
          </cell>
          <cell r="D191">
            <v>3</v>
          </cell>
          <cell r="E191">
            <v>3</v>
          </cell>
        </row>
        <row r="192">
          <cell r="A192" t="str">
            <v>1,2</v>
          </cell>
          <cell r="B192" t="str">
            <v>Кирпичная кладка стен</v>
          </cell>
          <cell r="C192" t="str">
            <v>м3</v>
          </cell>
          <cell r="D192">
            <v>5</v>
          </cell>
          <cell r="E192">
            <v>1</v>
          </cell>
        </row>
        <row r="193">
          <cell r="A193" t="str">
            <v>1,3</v>
          </cell>
          <cell r="B193" t="str">
            <v>Монтаж цементных  емкостей</v>
          </cell>
          <cell r="C193" t="str">
            <v>шт.</v>
          </cell>
          <cell r="D193">
            <v>2</v>
          </cell>
          <cell r="E193">
            <v>0.4</v>
          </cell>
        </row>
        <row r="194">
          <cell r="B194" t="str">
            <v>Итого по разделу 1</v>
          </cell>
          <cell r="C194" t="str">
            <v>т.р.</v>
          </cell>
          <cell r="E194">
            <v>4.4000000000000004</v>
          </cell>
        </row>
        <row r="195">
          <cell r="A195" t="str">
            <v>2.</v>
          </cell>
          <cell r="B195" t="str">
            <v>УПСС</v>
          </cell>
        </row>
        <row r="196">
          <cell r="A196" t="str">
            <v>2,1</v>
          </cell>
          <cell r="B196" t="str">
            <v>Монтаж  фундаментов под оборудование</v>
          </cell>
          <cell r="C196" t="str">
            <v>м3</v>
          </cell>
          <cell r="D196">
            <v>10</v>
          </cell>
          <cell r="E196">
            <v>1.4</v>
          </cell>
        </row>
        <row r="197">
          <cell r="A197" t="str">
            <v>2.2</v>
          </cell>
          <cell r="B197" t="str">
            <v>Щебеночная подготовка под  полы h=0,2м</v>
          </cell>
          <cell r="C197" t="str">
            <v>м3</v>
          </cell>
          <cell r="D197">
            <v>108</v>
          </cell>
          <cell r="E197">
            <v>2.6</v>
          </cell>
        </row>
        <row r="198">
          <cell r="B198" t="str">
            <v>Итого по разделу 2</v>
          </cell>
          <cell r="C198" t="str">
            <v>т.р.</v>
          </cell>
          <cell r="E198">
            <v>4</v>
          </cell>
        </row>
        <row r="199">
          <cell r="B199" t="str">
            <v>Итого по п.VI</v>
          </cell>
          <cell r="C199" t="str">
            <v>т.р.</v>
          </cell>
          <cell r="E199">
            <v>8.4</v>
          </cell>
        </row>
        <row r="200">
          <cell r="A200" t="str">
            <v>VII</v>
          </cell>
          <cell r="B200" t="str">
            <v>ВГСО ул.Труда 75</v>
          </cell>
        </row>
        <row r="201">
          <cell r="A201" t="str">
            <v>1,</v>
          </cell>
          <cell r="B201" t="str">
            <v>Монтаж противопожарных дверей</v>
          </cell>
          <cell r="C201" t="str">
            <v>т.р.</v>
          </cell>
          <cell r="E201">
            <v>0.5</v>
          </cell>
        </row>
        <row r="202">
          <cell r="A202" t="str">
            <v>2,</v>
          </cell>
          <cell r="B202" t="str">
            <v>Монтаж металлической лестницы</v>
          </cell>
          <cell r="C202" t="str">
            <v>т.р.</v>
          </cell>
          <cell r="E202">
            <v>1</v>
          </cell>
        </row>
        <row r="203">
          <cell r="A203" t="str">
            <v>3,</v>
          </cell>
          <cell r="B203" t="str">
            <v>Монтаж металлических открывающихся решеток</v>
          </cell>
          <cell r="C203" t="str">
            <v>т.р.</v>
          </cell>
          <cell r="E203">
            <v>1</v>
          </cell>
        </row>
        <row r="204">
          <cell r="A204" t="str">
            <v>4,</v>
          </cell>
          <cell r="B204" t="str">
            <v>Огнезащита металлических и деревянных конструкций</v>
          </cell>
          <cell r="C204" t="str">
            <v>т.р.</v>
          </cell>
          <cell r="E204">
            <v>0.5</v>
          </cell>
        </row>
        <row r="205">
          <cell r="B205" t="str">
            <v>Итого по п.VII</v>
          </cell>
          <cell r="C205" t="str">
            <v>т.р.</v>
          </cell>
          <cell r="E205">
            <v>3</v>
          </cell>
        </row>
        <row r="206">
          <cell r="A206" t="str">
            <v>VIII</v>
          </cell>
          <cell r="B206" t="str">
            <v>АТП "Агро"</v>
          </cell>
        </row>
        <row r="207">
          <cell r="A207" t="str">
            <v>1,</v>
          </cell>
          <cell r="B207" t="str">
            <v>Монтаж системы вентиляции</v>
          </cell>
          <cell r="C207" t="str">
            <v>т.р.</v>
          </cell>
          <cell r="E207">
            <v>1</v>
          </cell>
        </row>
        <row r="208">
          <cell r="A208" t="str">
            <v>2,</v>
          </cell>
          <cell r="B208" t="str">
            <v>Эл.монтажные работы</v>
          </cell>
          <cell r="C208" t="str">
            <v>т.р.</v>
          </cell>
          <cell r="E208">
            <v>0.5</v>
          </cell>
        </row>
        <row r="209">
          <cell r="A209" t="str">
            <v>3,</v>
          </cell>
          <cell r="B209" t="str">
            <v>Монтах металлоконструкций</v>
          </cell>
          <cell r="C209" t="str">
            <v>т</v>
          </cell>
          <cell r="D209">
            <v>2.8</v>
          </cell>
          <cell r="E209">
            <v>3</v>
          </cell>
        </row>
        <row r="210">
          <cell r="A210" t="str">
            <v>4,</v>
          </cell>
          <cell r="B210" t="str">
            <v>Кладка кирпичных стен</v>
          </cell>
          <cell r="C210" t="str">
            <v>м3</v>
          </cell>
          <cell r="D210">
            <v>40</v>
          </cell>
          <cell r="E210">
            <v>2</v>
          </cell>
        </row>
        <row r="211">
          <cell r="B211" t="str">
            <v>Итого по п.VIII</v>
          </cell>
          <cell r="C211" t="str">
            <v>т.р.</v>
          </cell>
          <cell r="E211">
            <v>7</v>
          </cell>
        </row>
        <row r="212">
          <cell r="A212" t="str">
            <v>IX</v>
          </cell>
          <cell r="B212" t="str">
            <v>Душкомбинат</v>
          </cell>
        </row>
        <row r="213">
          <cell r="A213" t="str">
            <v>1,</v>
          </cell>
          <cell r="B213" t="str">
            <v>Монтаж противопожарных дверей</v>
          </cell>
          <cell r="C213" t="str">
            <v>т.р.</v>
          </cell>
          <cell r="E213">
            <v>2</v>
          </cell>
        </row>
        <row r="214">
          <cell r="A214" t="str">
            <v>2,</v>
          </cell>
          <cell r="B214" t="str">
            <v>Монтаж металлических открывающихся решеток</v>
          </cell>
          <cell r="C214" t="str">
            <v>т.р.</v>
          </cell>
          <cell r="E214">
            <v>1</v>
          </cell>
        </row>
        <row r="215">
          <cell r="B215" t="str">
            <v>Итого по п.IX</v>
          </cell>
          <cell r="C215" t="str">
            <v>т.р.</v>
          </cell>
          <cell r="E215">
            <v>3</v>
          </cell>
        </row>
        <row r="216">
          <cell r="B216" t="str">
            <v>Всего по участку № 20</v>
          </cell>
          <cell r="C216" t="str">
            <v>т.р.</v>
          </cell>
          <cell r="E216">
            <v>56</v>
          </cell>
        </row>
        <row r="218">
          <cell r="B218" t="str">
            <v>в том числе:</v>
          </cell>
          <cell r="D218" t="str">
            <v>Горные:</v>
          </cell>
          <cell r="E218" t="str">
            <v>Общестр:</v>
          </cell>
        </row>
        <row r="219">
          <cell r="A219" t="str">
            <v>1</v>
          </cell>
          <cell r="B219" t="str">
            <v>скальный грунт</v>
          </cell>
          <cell r="C219" t="str">
            <v>м3</v>
          </cell>
        </row>
        <row r="220">
          <cell r="A220" t="str">
            <v>2</v>
          </cell>
          <cell r="B220" t="str">
            <v xml:space="preserve">грунт </v>
          </cell>
          <cell r="C220" t="str">
            <v>м3</v>
          </cell>
        </row>
        <row r="221">
          <cell r="A221" t="str">
            <v>3</v>
          </cell>
          <cell r="B221" t="str">
            <v xml:space="preserve">           бетон</v>
          </cell>
          <cell r="C221" t="str">
            <v>м3</v>
          </cell>
          <cell r="E221">
            <v>77</v>
          </cell>
        </row>
        <row r="222">
          <cell r="A222" t="str">
            <v>4</v>
          </cell>
          <cell r="B222" t="str">
            <v xml:space="preserve">           тюбинги </v>
          </cell>
          <cell r="C222" t="str">
            <v>кол.</v>
          </cell>
        </row>
        <row r="223">
          <cell r="A223" t="str">
            <v>5</v>
          </cell>
          <cell r="B223" t="str">
            <v>установка железобетонных анкеров</v>
          </cell>
          <cell r="C223" t="str">
            <v>шт.</v>
          </cell>
        </row>
        <row r="224">
          <cell r="A224" t="str">
            <v>6</v>
          </cell>
          <cell r="B224" t="str">
            <v>набрызг-бетон</v>
          </cell>
          <cell r="C224" t="str">
            <v>м2</v>
          </cell>
        </row>
        <row r="225">
          <cell r="A225" t="str">
            <v>7</v>
          </cell>
          <cell r="B225" t="str">
            <v xml:space="preserve">           первичное нагнетание</v>
          </cell>
          <cell r="C225" t="str">
            <v>м2</v>
          </cell>
        </row>
        <row r="226">
          <cell r="A226" t="str">
            <v>8</v>
          </cell>
          <cell r="B226" t="str">
            <v>контрольное нагнетание</v>
          </cell>
          <cell r="C226" t="str">
            <v>м2</v>
          </cell>
        </row>
        <row r="227">
          <cell r="A227" t="str">
            <v>9</v>
          </cell>
          <cell r="B227" t="str">
            <v xml:space="preserve">           м/конструкции</v>
          </cell>
          <cell r="C227" t="str">
            <v>тн</v>
          </cell>
          <cell r="E227">
            <v>8</v>
          </cell>
        </row>
        <row r="228">
          <cell r="A228" t="str">
            <v>10</v>
          </cell>
          <cell r="B228" t="str">
            <v>кирпичная кладка</v>
          </cell>
          <cell r="C228" t="str">
            <v>м3</v>
          </cell>
          <cell r="E228">
            <v>45</v>
          </cell>
        </row>
        <row r="229">
          <cell r="B229" t="str">
            <v>Участок №3</v>
          </cell>
        </row>
        <row r="230">
          <cell r="A230" t="str">
            <v>Б.</v>
          </cell>
          <cell r="B230" t="str">
            <v>Горно-капитальные работы</v>
          </cell>
        </row>
        <row r="231">
          <cell r="A231" t="str">
            <v>1</v>
          </cell>
          <cell r="B231" t="str">
            <v>Настилка р / путей на север ПК0+40 ПК0+60</v>
          </cell>
          <cell r="C231" t="str">
            <v>пм</v>
          </cell>
          <cell r="D231">
            <v>20</v>
          </cell>
          <cell r="E231">
            <v>0.1</v>
          </cell>
        </row>
        <row r="232">
          <cell r="A232" t="str">
            <v>2</v>
          </cell>
          <cell r="B232" t="str">
            <v>Первичное нагнетание за м / изоляцию</v>
          </cell>
          <cell r="C232" t="str">
            <v>м2</v>
          </cell>
          <cell r="D232">
            <v>200</v>
          </cell>
          <cell r="E232">
            <v>0.9</v>
          </cell>
          <cell r="H232">
            <v>9.9000000000000008E-3</v>
          </cell>
        </row>
        <row r="233">
          <cell r="A233" t="str">
            <v>3</v>
          </cell>
          <cell r="B233" t="str">
            <v>Транспортировка грунта</v>
          </cell>
          <cell r="C233" t="str">
            <v>м3</v>
          </cell>
          <cell r="D233">
            <v>1005</v>
          </cell>
          <cell r="E233">
            <v>11</v>
          </cell>
        </row>
        <row r="234">
          <cell r="A234" t="str">
            <v>4</v>
          </cell>
          <cell r="B234" t="str">
            <v>Монтаж толкателя канатного на горизонте</v>
          </cell>
          <cell r="C234" t="str">
            <v>шт.</v>
          </cell>
          <cell r="D234">
            <v>1</v>
          </cell>
          <cell r="E234">
            <v>1</v>
          </cell>
        </row>
        <row r="235">
          <cell r="A235" t="str">
            <v>5</v>
          </cell>
          <cell r="B235" t="str">
            <v>Монтаж стопора задерживающего</v>
          </cell>
          <cell r="C235" t="str">
            <v>шт.</v>
          </cell>
          <cell r="D235">
            <v>1</v>
          </cell>
          <cell r="E235">
            <v>0.3</v>
          </cell>
        </row>
        <row r="236">
          <cell r="A236" t="str">
            <v>6</v>
          </cell>
          <cell r="B236" t="str">
            <v>Монтаж стопоров дозирующих</v>
          </cell>
          <cell r="C236" t="str">
            <v>шт.</v>
          </cell>
          <cell r="D236">
            <v>2</v>
          </cell>
          <cell r="E236">
            <v>0.4</v>
          </cell>
        </row>
        <row r="237">
          <cell r="A237" t="str">
            <v>7</v>
          </cell>
          <cell r="B237" t="str">
            <v>Обслуживающие процессы</v>
          </cell>
          <cell r="C237" t="str">
            <v>т.р.</v>
          </cell>
          <cell r="E237">
            <v>60</v>
          </cell>
        </row>
        <row r="238">
          <cell r="B238" t="str">
            <v>Итого по разделу Б</v>
          </cell>
          <cell r="C238" t="str">
            <v>т.р.</v>
          </cell>
          <cell r="E238">
            <v>74</v>
          </cell>
        </row>
        <row r="239">
          <cell r="B239" t="str">
            <v>Всего по Участку №3</v>
          </cell>
          <cell r="E239">
            <v>74</v>
          </cell>
        </row>
        <row r="240">
          <cell r="B240" t="str">
            <v>в т.ч. горно-капитальные работы</v>
          </cell>
          <cell r="C240" t="str">
            <v>т.р.</v>
          </cell>
          <cell r="E240">
            <v>74</v>
          </cell>
        </row>
        <row r="241">
          <cell r="B241" t="str">
            <v>(обслуживающие процессы)</v>
          </cell>
          <cell r="C241" t="str">
            <v>т.р.</v>
          </cell>
          <cell r="E241">
            <v>60</v>
          </cell>
        </row>
        <row r="242">
          <cell r="B242" t="str">
            <v>временные здания и сооружения</v>
          </cell>
          <cell r="C242" t="str">
            <v>т.р.</v>
          </cell>
        </row>
        <row r="244">
          <cell r="B244" t="str">
            <v>в том числе:</v>
          </cell>
          <cell r="D244" t="str">
            <v>Горные:</v>
          </cell>
          <cell r="E244" t="str">
            <v>Общестр:</v>
          </cell>
        </row>
        <row r="245">
          <cell r="B245" t="str">
            <v>скальный грунт</v>
          </cell>
          <cell r="C245" t="str">
            <v>м3</v>
          </cell>
        </row>
        <row r="246">
          <cell r="B246" t="str">
            <v>грунт</v>
          </cell>
          <cell r="C246" t="str">
            <v>м3</v>
          </cell>
        </row>
        <row r="247">
          <cell r="B247" t="str">
            <v xml:space="preserve">           бетон</v>
          </cell>
          <cell r="C247" t="str">
            <v>м3</v>
          </cell>
        </row>
        <row r="248">
          <cell r="B248" t="str">
            <v xml:space="preserve">           тюбинги </v>
          </cell>
          <cell r="C248" t="str">
            <v>кол.</v>
          </cell>
        </row>
        <row r="249">
          <cell r="B249" t="str">
            <v>установка железобетонных анкеров</v>
          </cell>
          <cell r="C249" t="str">
            <v>шт.</v>
          </cell>
        </row>
        <row r="250">
          <cell r="B250" t="str">
            <v>набрызг-бетон</v>
          </cell>
          <cell r="C250" t="str">
            <v>м2</v>
          </cell>
        </row>
        <row r="251">
          <cell r="B251" t="str">
            <v xml:space="preserve">           первичное нагнетание</v>
          </cell>
          <cell r="C251" t="str">
            <v>м2</v>
          </cell>
          <cell r="D251">
            <v>200</v>
          </cell>
        </row>
        <row r="252">
          <cell r="B252" t="str">
            <v>контрольное нагнетание</v>
          </cell>
          <cell r="C252" t="str">
            <v>м2</v>
          </cell>
        </row>
        <row r="253">
          <cell r="B253" t="str">
            <v xml:space="preserve">           м/конструкции</v>
          </cell>
          <cell r="C253" t="str">
            <v>тн.</v>
          </cell>
        </row>
        <row r="254">
          <cell r="B254" t="str">
            <v>сборный ж/бетон</v>
          </cell>
          <cell r="C254" t="str">
            <v>м3</v>
          </cell>
        </row>
        <row r="260">
          <cell r="B260" t="str">
            <v>Участок УМР-2</v>
          </cell>
        </row>
        <row r="261">
          <cell r="A261" t="str">
            <v>I</v>
          </cell>
          <cell r="B261" t="str">
            <v>База УС-30</v>
          </cell>
        </row>
        <row r="262">
          <cell r="A262" t="str">
            <v>1</v>
          </cell>
          <cell r="B262" t="str">
            <v>РММ</v>
          </cell>
        </row>
        <row r="263">
          <cell r="A263" t="str">
            <v>1.1</v>
          </cell>
          <cell r="B263" t="str">
            <v>Забивка свай</v>
          </cell>
          <cell r="C263" t="str">
            <v>шт.</v>
          </cell>
          <cell r="D263">
            <v>108</v>
          </cell>
          <cell r="E263">
            <v>27</v>
          </cell>
        </row>
        <row r="264">
          <cell r="B264" t="str">
            <v xml:space="preserve"> Итого  по  разделу  1</v>
          </cell>
          <cell r="C264" t="str">
            <v>т.р.</v>
          </cell>
          <cell r="E264">
            <v>27</v>
          </cell>
        </row>
        <row r="265">
          <cell r="B265" t="str">
            <v>Всего по участку УМР-2</v>
          </cell>
          <cell r="C265" t="str">
            <v>т.р.</v>
          </cell>
          <cell r="E265">
            <v>27</v>
          </cell>
        </row>
        <row r="268">
          <cell r="B268" t="str">
            <v xml:space="preserve">в т.ч.:  по ТО-45  </v>
          </cell>
          <cell r="D268" t="str">
            <v>Горные:</v>
          </cell>
          <cell r="E268" t="str">
            <v>Общестр:</v>
          </cell>
        </row>
        <row r="269">
          <cell r="A269" t="str">
            <v>1.</v>
          </cell>
          <cell r="B269" t="str">
            <v>скальный грунт</v>
          </cell>
          <cell r="C269" t="str">
            <v>м3</v>
          </cell>
          <cell r="D269">
            <v>1421</v>
          </cell>
          <cell r="E269">
            <v>0</v>
          </cell>
        </row>
        <row r="270">
          <cell r="A270" t="str">
            <v>2.</v>
          </cell>
          <cell r="B270" t="str">
            <v>грунт</v>
          </cell>
          <cell r="C270" t="str">
            <v>м3</v>
          </cell>
          <cell r="D270">
            <v>0</v>
          </cell>
          <cell r="E270">
            <v>0</v>
          </cell>
        </row>
        <row r="271">
          <cell r="A271" t="str">
            <v>3.</v>
          </cell>
          <cell r="B271" t="str">
            <v xml:space="preserve">           бетон</v>
          </cell>
          <cell r="C271" t="str">
            <v>м3</v>
          </cell>
          <cell r="D271">
            <v>150</v>
          </cell>
          <cell r="E271">
            <v>77</v>
          </cell>
        </row>
        <row r="272">
          <cell r="A272" t="str">
            <v>4.</v>
          </cell>
          <cell r="B272" t="str">
            <v xml:space="preserve">           тюбинги </v>
          </cell>
          <cell r="C272" t="str">
            <v>кол.</v>
          </cell>
          <cell r="D272">
            <v>12</v>
          </cell>
          <cell r="E272">
            <v>0</v>
          </cell>
        </row>
        <row r="273">
          <cell r="A273" t="str">
            <v>5.</v>
          </cell>
          <cell r="B273" t="str">
            <v>установка железобетонных анкеров</v>
          </cell>
          <cell r="C273" t="str">
            <v>шт.</v>
          </cell>
          <cell r="D273">
            <v>499</v>
          </cell>
          <cell r="E273">
            <v>0</v>
          </cell>
        </row>
        <row r="274">
          <cell r="A274" t="str">
            <v>6.</v>
          </cell>
          <cell r="B274" t="str">
            <v>набрызг-бетон</v>
          </cell>
          <cell r="C274" t="str">
            <v>м2</v>
          </cell>
          <cell r="D274">
            <v>700</v>
          </cell>
          <cell r="E274">
            <v>0</v>
          </cell>
        </row>
        <row r="275">
          <cell r="A275" t="str">
            <v>7.</v>
          </cell>
          <cell r="B275" t="str">
            <v xml:space="preserve">           первичное нагнетание</v>
          </cell>
          <cell r="C275" t="str">
            <v>м2</v>
          </cell>
          <cell r="D275">
            <v>250</v>
          </cell>
        </row>
        <row r="276">
          <cell r="A276" t="str">
            <v>8.</v>
          </cell>
          <cell r="B276" t="str">
            <v>контрольное нагнетание</v>
          </cell>
          <cell r="C276" t="str">
            <v>м2</v>
          </cell>
          <cell r="D276">
            <v>300</v>
          </cell>
          <cell r="E276">
            <v>0</v>
          </cell>
        </row>
        <row r="277">
          <cell r="A277" t="str">
            <v>9.</v>
          </cell>
          <cell r="B277" t="str">
            <v xml:space="preserve">           м/конструкции</v>
          </cell>
          <cell r="C277" t="str">
            <v>тн.</v>
          </cell>
          <cell r="D277">
            <v>10</v>
          </cell>
          <cell r="E277">
            <v>8</v>
          </cell>
        </row>
        <row r="278">
          <cell r="A278" t="str">
            <v>10.</v>
          </cell>
          <cell r="B278" t="str">
            <v>кирпичная кладка</v>
          </cell>
          <cell r="C278" t="str">
            <v>м3</v>
          </cell>
          <cell r="D278">
            <v>0</v>
          </cell>
          <cell r="E278">
            <v>45</v>
          </cell>
        </row>
        <row r="279">
          <cell r="A279" t="str">
            <v>11</v>
          </cell>
          <cell r="B279" t="str">
            <v>Монтаж панелей "Сендвич"</v>
          </cell>
          <cell r="C279" t="str">
            <v>м2</v>
          </cell>
          <cell r="D279">
            <v>0</v>
          </cell>
          <cell r="E279">
            <v>100</v>
          </cell>
        </row>
        <row r="281">
          <cell r="B281" t="str">
            <v>Итого по ТО-45:</v>
          </cell>
          <cell r="E281">
            <v>461</v>
          </cell>
        </row>
        <row r="282">
          <cell r="B282" t="str">
            <v>в том числе :</v>
          </cell>
        </row>
        <row r="283">
          <cell r="B283" t="str">
            <v>Участок      № 1</v>
          </cell>
          <cell r="E283">
            <v>188</v>
          </cell>
        </row>
        <row r="284">
          <cell r="B284" t="str">
            <v>Участок      № 2</v>
          </cell>
          <cell r="E284">
            <v>116</v>
          </cell>
        </row>
        <row r="285">
          <cell r="B285" t="str">
            <v>Участок      №  20</v>
          </cell>
          <cell r="E285">
            <v>56</v>
          </cell>
        </row>
        <row r="286">
          <cell r="B286" t="str">
            <v>Участок      №  3</v>
          </cell>
          <cell r="E286">
            <v>74</v>
          </cell>
        </row>
        <row r="287">
          <cell r="B287" t="str">
            <v>Участок     УМР-2</v>
          </cell>
          <cell r="E287">
            <v>27</v>
          </cell>
        </row>
      </sheetData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им "/>
      <sheetName val="эл"/>
      <sheetName val="экспертиза"/>
      <sheetName val="содт"/>
      <sheetName val="июнь ТО-45"/>
      <sheetName val="Ф"/>
      <sheetName val="тр "/>
      <sheetName val="к.с.м."/>
      <sheetName val="К.С.М. (2)"/>
    </sheetNames>
    <sheetDataSet>
      <sheetData sheetId="0">
        <row r="31">
          <cell r="F31">
            <v>61643.700000000004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с  (2)"/>
      <sheetName val="ПИРб"/>
      <sheetName val="ПИРтек"/>
      <sheetName val="П.з.р.в."/>
      <sheetName val="К"/>
      <sheetName val="Ф"/>
      <sheetName val="К.С.М."/>
      <sheetName val="Тр."/>
      <sheetName val="Сод.кор."/>
      <sheetName val="Сод р.в."/>
      <sheetName val="Сод.л.см"/>
      <sheetName val="зим (2)"/>
      <sheetName val="вах (2)"/>
      <sheetName val="зим"/>
      <sheetName val="C.с "/>
      <sheetName val="вах"/>
      <sheetName val="ГИБДД"/>
      <sheetName val="эл"/>
      <sheetName val="П.з. л. c"/>
      <sheetName val="П.з. л. c (2)"/>
      <sheetName val="Лист1"/>
      <sheetName val="Зуевка,Прил 4."/>
      <sheetName val="Page1"/>
      <sheetName val="12"/>
      <sheetName val="C.с"/>
      <sheetName val="контрагенты"/>
      <sheetName val="##"/>
      <sheetName val="Тр_"/>
      <sheetName val="К_С_М_"/>
      <sheetName val="C_с  _2_"/>
      <sheetName val="Расчет стоимости"/>
      <sheetName val="Протокол ДЦ"/>
      <sheetName val="ТД РАП"/>
      <sheetName val="ф9"/>
      <sheetName val="ф10"/>
    </sheetNames>
    <sheetDataSet>
      <sheetData sheetId="0">
        <row r="44">
          <cell r="H44">
            <v>46.16</v>
          </cell>
        </row>
        <row r="80">
          <cell r="I80">
            <v>1135.92</v>
          </cell>
        </row>
      </sheetData>
      <sheetData sheetId="1">
        <row r="35">
          <cell r="H35">
            <v>9.33</v>
          </cell>
        </row>
      </sheetData>
      <sheetData sheetId="2">
        <row r="35">
          <cell r="H35">
            <v>9.33</v>
          </cell>
        </row>
      </sheetData>
      <sheetData sheetId="3">
        <row r="51">
          <cell r="P51">
            <v>8.94</v>
          </cell>
        </row>
      </sheetData>
      <sheetData sheetId="4">
        <row r="35">
          <cell r="H35">
            <v>9.33</v>
          </cell>
        </row>
      </sheetData>
      <sheetData sheetId="5">
        <row r="35">
          <cell r="H35">
            <v>9.33</v>
          </cell>
        </row>
      </sheetData>
      <sheetData sheetId="6">
        <row r="35">
          <cell r="H35">
            <v>9.33</v>
          </cell>
        </row>
      </sheetData>
      <sheetData sheetId="7">
        <row r="35">
          <cell r="H35">
            <v>9.33</v>
          </cell>
        </row>
      </sheetData>
      <sheetData sheetId="8"/>
      <sheetData sheetId="9">
        <row r="44">
          <cell r="H44">
            <v>46.16</v>
          </cell>
        </row>
      </sheetData>
      <sheetData sheetId="10"/>
      <sheetData sheetId="11"/>
      <sheetData sheetId="12">
        <row r="44">
          <cell r="H44">
            <v>46.16</v>
          </cell>
        </row>
      </sheetData>
      <sheetData sheetId="13"/>
      <sheetData sheetId="14">
        <row r="52">
          <cell r="H52">
            <v>58.765040000000006</v>
          </cell>
        </row>
      </sheetData>
      <sheetData sheetId="15">
        <row r="44">
          <cell r="H44">
            <v>46.16</v>
          </cell>
        </row>
      </sheetData>
      <sheetData sheetId="16">
        <row r="35">
          <cell r="H35">
            <v>9.33</v>
          </cell>
        </row>
      </sheetData>
      <sheetData sheetId="17">
        <row r="52">
          <cell r="H52">
            <v>58.765040000000006</v>
          </cell>
        </row>
      </sheetData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 общих данных"/>
      <sheetName val="Лист1"/>
      <sheetName val="Объектн.смета"/>
      <sheetName val="Зима"/>
      <sheetName val="Прочие"/>
      <sheetName val="Врем.здания"/>
      <sheetName val="Сметный расчет стоимости"/>
      <sheetName val="Отпускн.цена"/>
      <sheetName val="Кальк.тр.расх."/>
      <sheetName val="Кальк.стоим."/>
      <sheetName val="Форма прямых затрат"/>
      <sheetName val="Каталог"/>
      <sheetName val="Озеленение"/>
      <sheetName val="Вертик.планировка"/>
      <sheetName val="Автопавильон"/>
      <sheetName val="Пересечения и примыкания"/>
      <sheetName val=" Подготовительные работы"/>
      <sheetName val="Рекультивация"/>
      <sheetName val="Земляное полотно"/>
      <sheetName val="Дорожная одежда"/>
      <sheetName val="Объездные дороги"/>
      <sheetName val="Обстановка дороги"/>
      <sheetName val="Искусственные сооружения"/>
      <sheetName val="C.с "/>
      <sheetName val="зим "/>
      <sheetName val="К.С.М. (2)"/>
      <sheetName val="Тр.(пут)"/>
      <sheetName val="Фм"/>
      <sheetName val="К.С.М. (ПУТ)"/>
      <sheetName val="к.с.м."/>
      <sheetName val="Врем_здания"/>
      <sheetName val="Вертик_планировка"/>
      <sheetName val="_Подготовительные работы"/>
      <sheetName val="Калькуляции"/>
      <sheetName val="ф"/>
      <sheetName val="3"/>
    </sheetNames>
    <sheetDataSet>
      <sheetData sheetId="0" refreshError="1"/>
      <sheetData sheetId="1" refreshError="1"/>
      <sheetData sheetId="2" refreshError="1"/>
      <sheetData sheetId="3" refreshError="1">
        <row r="16">
          <cell r="E16">
            <v>6905</v>
          </cell>
        </row>
      </sheetData>
      <sheetData sheetId="4" refreshError="1"/>
      <sheetData sheetId="5" refreshError="1">
        <row r="11">
          <cell r="G11">
            <v>11835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40">
          <cell r="AJ40">
            <v>547</v>
          </cell>
        </row>
      </sheetData>
      <sheetData sheetId="13" refreshError="1">
        <row r="32">
          <cell r="AJ32">
            <v>104</v>
          </cell>
        </row>
      </sheetData>
      <sheetData sheetId="14" refreshError="1">
        <row r="133">
          <cell r="AJ133">
            <v>2055</v>
          </cell>
        </row>
      </sheetData>
      <sheetData sheetId="15" refreshError="1">
        <row r="11">
          <cell r="G11">
            <v>11835</v>
          </cell>
        </row>
        <row r="58">
          <cell r="AJ58">
            <v>24880</v>
          </cell>
        </row>
      </sheetData>
      <sheetData sheetId="16" refreshError="1">
        <row r="15">
          <cell r="AJ15">
            <v>111</v>
          </cell>
        </row>
        <row r="20">
          <cell r="AJ20">
            <v>28</v>
          </cell>
        </row>
        <row r="26">
          <cell r="AJ26">
            <v>1520</v>
          </cell>
        </row>
        <row r="71">
          <cell r="AJ71">
            <v>39</v>
          </cell>
        </row>
      </sheetData>
      <sheetData sheetId="17" refreshError="1">
        <row r="11">
          <cell r="G11">
            <v>11835</v>
          </cell>
        </row>
        <row r="24">
          <cell r="AJ24">
            <v>300</v>
          </cell>
        </row>
        <row r="51">
          <cell r="AJ51">
            <v>4809</v>
          </cell>
        </row>
      </sheetData>
      <sheetData sheetId="18" refreshError="1">
        <row r="49">
          <cell r="AJ49">
            <v>8292</v>
          </cell>
        </row>
        <row r="70">
          <cell r="AJ70">
            <v>5087</v>
          </cell>
        </row>
      </sheetData>
      <sheetData sheetId="19" refreshError="1">
        <row r="30">
          <cell r="AJ30">
            <v>166825</v>
          </cell>
        </row>
        <row r="51">
          <cell r="AJ51">
            <v>6450</v>
          </cell>
        </row>
        <row r="75">
          <cell r="AJ75">
            <v>10305</v>
          </cell>
        </row>
      </sheetData>
      <sheetData sheetId="20" refreshError="1">
        <row r="41">
          <cell r="AJ41">
            <v>4442</v>
          </cell>
        </row>
      </sheetData>
      <sheetData sheetId="21" refreshError="1">
        <row r="24">
          <cell r="AJ24">
            <v>476</v>
          </cell>
        </row>
        <row r="42">
          <cell r="AJ42">
            <v>1797</v>
          </cell>
        </row>
        <row r="66">
          <cell r="AJ66">
            <v>6532</v>
          </cell>
        </row>
        <row r="103">
          <cell r="AJ103">
            <v>1440</v>
          </cell>
        </row>
        <row r="121">
          <cell r="AJ121">
            <v>303</v>
          </cell>
        </row>
      </sheetData>
      <sheetData sheetId="22" refreshError="1">
        <row r="40">
          <cell r="AJ40">
            <v>547</v>
          </cell>
        </row>
        <row r="182">
          <cell r="AJ182">
            <v>30439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 refreshError="1"/>
      <sheetData sheetId="34" refreshError="1"/>
      <sheetData sheetId="3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Лист1"/>
      <sheetName val="Дебиторка"/>
      <sheetName val="Деб + склад"/>
      <sheetName val="Тара-клише"/>
      <sheetName val="Алмаз"/>
      <sheetName val="АТ-Кола"/>
      <sheetName val="Бородино"/>
      <sheetName val="Браво"/>
      <sheetName val="ВЕНА"/>
      <sheetName val="Глобус"/>
      <sheetName val="Derek"/>
      <sheetName val="Дионис"/>
      <sheetName val="Интергалант"/>
      <sheetName val="ИПП"/>
      <sheetName val="Кампи"/>
      <sheetName val="Князь Рюрик"/>
      <sheetName val="Кока-Кола"/>
      <sheetName val="Красный Восток"/>
      <sheetName val="КСЛтд (2)"/>
      <sheetName val="КСЛтд"/>
      <sheetName val="Марлен"/>
      <sheetName val="ЭнЭрДжиПлюс"/>
      <sheetName val="Мегапак"/>
      <sheetName val="Мега-Седар"/>
      <sheetName val="Напитки Очаково"/>
      <sheetName val="НОТИСС"/>
      <sheetName val="НЛД"/>
      <sheetName val="Орлан"/>
      <sheetName val="Ост-Аква"/>
      <sheetName val="Остмарк"/>
      <sheetName val="Очаково"/>
      <sheetName val="ОША"/>
      <sheetName val="Пивоварни Ив Т"/>
      <sheetName val="Пепсико"/>
      <sheetName val="Продэкспо"/>
      <sheetName val="ПЛМ"/>
      <sheetName val="Ронтос"/>
      <sheetName val="Ремаркет"/>
      <sheetName val="РФК"/>
      <sheetName val="Сейл"/>
      <sheetName val="Сатурн"/>
      <sheetName val="Седар-2"/>
      <sheetName val="Седар"/>
      <sheetName val="СТАРКОН"/>
      <sheetName val="СтПивовар"/>
      <sheetName val="УайтБоттл"/>
      <sheetName val="Эталон"/>
      <sheetName val="Ярпиво"/>
      <sheetName val="Derek (2)"/>
      <sheetName val="Калькуляции"/>
      <sheetName val="Панель управления и проверки"/>
    </sheetNames>
    <sheetDataSet>
      <sheetData sheetId="0" refreshError="1"/>
      <sheetData sheetId="1" refreshError="1"/>
      <sheetData sheetId="2" refreshError="1">
        <row r="7">
          <cell r="J7">
            <v>-17.595898621437208</v>
          </cell>
        </row>
        <row r="9">
          <cell r="J9">
            <v>145009.58618458555</v>
          </cell>
        </row>
        <row r="10">
          <cell r="J10">
            <v>1255.2466150302298</v>
          </cell>
        </row>
        <row r="11">
          <cell r="J11">
            <v>855938.18840706383</v>
          </cell>
        </row>
        <row r="14">
          <cell r="J14">
            <v>48801.916413502993</v>
          </cell>
        </row>
        <row r="15">
          <cell r="J15">
            <v>14740.873206683624</v>
          </cell>
        </row>
        <row r="16">
          <cell r="J16">
            <v>6643.6402937130633</v>
          </cell>
        </row>
        <row r="18">
          <cell r="J18">
            <v>344.74</v>
          </cell>
        </row>
        <row r="27">
          <cell r="J27">
            <v>36142.719999999994</v>
          </cell>
        </row>
        <row r="28">
          <cell r="J28">
            <v>116659.11331394897</v>
          </cell>
        </row>
        <row r="30">
          <cell r="J30">
            <v>4703.4606134397909</v>
          </cell>
        </row>
        <row r="31">
          <cell r="J31">
            <v>53007.562430151513</v>
          </cell>
        </row>
        <row r="32">
          <cell r="J32">
            <v>86.229028803885285</v>
          </cell>
        </row>
        <row r="33">
          <cell r="J33">
            <v>564.98075452804915</v>
          </cell>
        </row>
        <row r="34">
          <cell r="J34">
            <v>63389.328181496319</v>
          </cell>
        </row>
        <row r="35">
          <cell r="J35">
            <v>44068.117656543764</v>
          </cell>
        </row>
        <row r="36">
          <cell r="J36">
            <v>-19105.8</v>
          </cell>
        </row>
        <row r="37">
          <cell r="J37">
            <v>62891.504967415589</v>
          </cell>
        </row>
        <row r="39">
          <cell r="J39">
            <v>-112892.99638498937</v>
          </cell>
        </row>
        <row r="41">
          <cell r="J41">
            <v>49146.764535307921</v>
          </cell>
        </row>
        <row r="45">
          <cell r="J45">
            <v>11009.192606289205</v>
          </cell>
        </row>
        <row r="46">
          <cell r="J46">
            <v>454087.98629877571</v>
          </cell>
        </row>
        <row r="48">
          <cell r="J48">
            <v>33444.908968119526</v>
          </cell>
        </row>
        <row r="49">
          <cell r="J49">
            <v>68204.570041090774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тс"/>
      <sheetName val="СВОД стоимость тс"/>
      <sheetName val="в"/>
      <sheetName val="НОРМЫ ам"/>
      <sheetName val="пробег"/>
      <sheetName val="расценки"/>
      <sheetName val="Диаграмма1"/>
      <sheetName val=" ПАЗ Т 245 МТ"/>
      <sheetName val="ПАЗ Т 244 МТ"/>
      <sheetName val="Тягяч Е 068 НХ"/>
      <sheetName val="Пп ЕК 8032"/>
      <sheetName val="Тягяч Е 072 НХ"/>
      <sheetName val="Пп ЕК 8031 "/>
      <sheetName val="Тягяч P 796"/>
      <sheetName val="Пп ЕК 8931"/>
      <sheetName val="Тягяч P 798 EM"/>
      <sheetName val="Пп ЕК 8932"/>
      <sheetName val="Тягяч М 736 ВЕ "/>
      <sheetName val="Пп ЕК 8960 (2)"/>
      <sheetName val="Тягяч У 554 НО "/>
      <sheetName val="Пп ЕК 8958"/>
      <sheetName val="МАЗ 796"/>
      <sheetName val="МАЗ 798"/>
      <sheetName val="МЗКТ М 736 ВЕ"/>
      <sheetName val="Тягач 068"/>
      <sheetName val="Тягач 072"/>
      <sheetName val="Кран 697"/>
      <sheetName val="Кран 439"/>
      <sheetName val="Кран 732"/>
      <sheetName val="Робошот"/>
      <sheetName val="АМ-75 разр."/>
      <sheetName val="АМ-75 гидр."/>
      <sheetName val="ТОРО"/>
      <sheetName val="Миним. гидр."/>
      <sheetName val="Миним. диз."/>
      <sheetName val="Кавасаки"/>
      <sheetName val="Мицуи"/>
      <sheetName val="УАЗ-658"/>
      <sheetName val="Т 064 ХЕ"/>
      <sheetName val="Х 514 РО"/>
      <sheetName val="Х 513 РО"/>
      <sheetName val="Х 802 МА"/>
      <sheetName val="Х 963 ХА"/>
      <sheetName val="В 556 ОС"/>
      <sheetName val="Газ 3737 Р 794 ВМ"/>
      <sheetName val="Х 947 ОХ"/>
      <sheetName val="А987 НС"/>
      <sheetName val="У 277 РА"/>
      <sheetName val="А 003 АО"/>
      <sheetName val="Е 839 НХ"/>
      <sheetName val="В 648 ХХ"/>
      <sheetName val="К 496 РК"/>
      <sheetName val="Т 065 ХЕ"/>
      <sheetName val="Е 841 НХ"/>
      <sheetName val="Хендай Таксон"/>
      <sheetName val="уаз 31622"/>
      <sheetName val="миксер 834"/>
      <sheetName val="миксер 029"/>
      <sheetName val="миксер 031"/>
      <sheetName val="5ДА 814"/>
      <sheetName val="5ДА 415"/>
      <sheetName val="КамАЗ 928"/>
      <sheetName val="КамАЗ 931"/>
      <sheetName val="КамАЗ 933"/>
      <sheetName val="КамАЗ 761"/>
      <sheetName val="КамАЗ 546"/>
      <sheetName val="КрАЗ 6510"/>
      <sheetName val="КамАЗ 522"/>
      <sheetName val="КамАЗ 253"/>
      <sheetName val="КамАЗ 254"/>
      <sheetName val="КамАЗ 553"/>
      <sheetName val="К 008 ХО"/>
      <sheetName val="МДК"/>
      <sheetName val="УРАЛ М 927 КЕ"/>
      <sheetName val="КАВЗ 561"/>
      <sheetName val="ГАЗ-419"/>
      <sheetName val="А Toyota HIACE"/>
      <sheetName val="КАВЗ -698"/>
      <sheetName val="НЕФАЗ-4208"/>
      <sheetName val="ГАЗ-059"/>
      <sheetName val="Hyndai"/>
      <sheetName val="Коматсу"/>
      <sheetName val="Коматсу-1"/>
      <sheetName val="JCB-8149"/>
      <sheetName val="Амкодор"/>
      <sheetName val="Трактор БМ-10"/>
      <sheetName val="ЭКС-JCB 8983 УМ"/>
      <sheetName val="Трактор Т-25"/>
      <sheetName val="Хундай- КТ 8495"/>
      <sheetName val="Хундай- УМ 8874"/>
      <sheetName val="Хундай- ВЕ 5867"/>
      <sheetName val="Б-10М"/>
      <sheetName val="JCB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B3">
            <v>39994</v>
          </cell>
        </row>
        <row r="17">
          <cell r="C17">
            <v>1</v>
          </cell>
          <cell r="F17">
            <v>1.1000000000000001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ы цехов"/>
      <sheetName val="Рез-ты"/>
      <sheetName val="внеш цены"/>
      <sheetName val="ш.Магн ., ГФГ"/>
      <sheetName val="ш.Естюн."/>
      <sheetName val="ш.Экспл."/>
      <sheetName val="ВАЦ"/>
      <sheetName val="ЛАЦ"/>
      <sheetName val="РЭП"/>
      <sheetName val="ПЖТ"/>
      <sheetName val="РОР, УВР"/>
      <sheetName val="Сол. к-р"/>
      <sheetName val="РМП"/>
      <sheetName val="Автоцех"/>
      <sheetName val="ОТК,ВВО,ЦЛК"/>
      <sheetName val="ЛООС"/>
      <sheetName val="январь_1"/>
      <sheetName val="январь"/>
      <sheetName val="февраль"/>
      <sheetName val="2 мес"/>
      <sheetName val="март"/>
      <sheetName val="Макро"/>
      <sheetName val="Дебиторка"/>
    </sheetNames>
    <sheetDataSet>
      <sheetData sheetId="0" refreshError="1">
        <row r="5">
          <cell r="D5">
            <v>1.25</v>
          </cell>
        </row>
        <row r="6">
          <cell r="D6">
            <v>0.43</v>
          </cell>
        </row>
        <row r="7">
          <cell r="D7">
            <v>0.53</v>
          </cell>
        </row>
        <row r="9">
          <cell r="D9">
            <v>0.65</v>
          </cell>
        </row>
        <row r="10">
          <cell r="D10">
            <v>76.95</v>
          </cell>
        </row>
        <row r="13">
          <cell r="D13">
            <v>138.6</v>
          </cell>
        </row>
        <row r="14">
          <cell r="D14">
            <v>15.52</v>
          </cell>
        </row>
        <row r="15">
          <cell r="D15">
            <v>31.12</v>
          </cell>
        </row>
        <row r="16">
          <cell r="D16">
            <v>450.56</v>
          </cell>
        </row>
        <row r="17">
          <cell r="D17">
            <v>690.42</v>
          </cell>
        </row>
        <row r="19">
          <cell r="D19">
            <v>104.26</v>
          </cell>
        </row>
        <row r="20">
          <cell r="D20">
            <v>59.09</v>
          </cell>
        </row>
        <row r="21">
          <cell r="D21">
            <v>55.78</v>
          </cell>
        </row>
        <row r="22">
          <cell r="D22">
            <v>3231</v>
          </cell>
        </row>
        <row r="25">
          <cell r="D25">
            <v>239.88</v>
          </cell>
        </row>
        <row r="26">
          <cell r="D26">
            <v>24.248999999999999</v>
          </cell>
        </row>
        <row r="29">
          <cell r="D29">
            <v>174.8</v>
          </cell>
        </row>
        <row r="30">
          <cell r="D30">
            <v>840.72</v>
          </cell>
        </row>
        <row r="31">
          <cell r="D31">
            <v>81.010000000000005</v>
          </cell>
        </row>
        <row r="34">
          <cell r="D34">
            <v>18.79</v>
          </cell>
        </row>
        <row r="35">
          <cell r="D35">
            <v>449.71</v>
          </cell>
        </row>
        <row r="41">
          <cell r="D41">
            <v>19.87</v>
          </cell>
        </row>
        <row r="44">
          <cell r="D44">
            <v>0.77</v>
          </cell>
        </row>
        <row r="47">
          <cell r="D47">
            <v>0.18</v>
          </cell>
        </row>
        <row r="50">
          <cell r="D50">
            <v>0.44</v>
          </cell>
        </row>
        <row r="52">
          <cell r="D52">
            <v>1.6519999999999999</v>
          </cell>
        </row>
        <row r="54">
          <cell r="D54">
            <v>1287.18</v>
          </cell>
        </row>
        <row r="56">
          <cell r="D56">
            <v>1818.22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1_ПП"/>
      <sheetName val="СП Печатники"/>
      <sheetName val="Печатники с НДС"/>
      <sheetName val="СП АШ"/>
      <sheetName val="СП АШ (с НДС)"/>
      <sheetName val="ПП для БДР_22.11.2022_ТМГ"/>
    </sheetNames>
    <definedNames>
      <definedName name="NotesHyp"/>
      <definedName name="USD" refersTo="#ССЫЛКА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  <sheetName val="УФ-61"/>
      <sheetName val="цены цехов"/>
    </sheetNames>
    <sheetDataSet>
      <sheetData sheetId="0" refreshError="1"/>
      <sheetData sheetId="1" refreshError="1">
        <row r="95">
          <cell r="A95" t="str">
            <v>Базовые потребители электроэнергии</v>
          </cell>
        </row>
        <row r="111">
          <cell r="A111" t="str">
            <v>Бюджетные потребители электроэнергии</v>
          </cell>
        </row>
        <row r="124">
          <cell r="A124" t="str">
            <v>Потребители электроэнергии группы население</v>
          </cell>
        </row>
        <row r="132">
          <cell r="A132" t="str">
            <v>Прочие потребители электроэнергии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Требования"/>
      <sheetName val="Параметры"/>
      <sheetName val="Титул"/>
      <sheetName val="1 БДР"/>
      <sheetName val="1.1 БДР (МВЗ)"/>
      <sheetName val="1.2 НП"/>
      <sheetName val="2 БДДС"/>
      <sheetName val="3 Сводный бюджет"/>
      <sheetName val="4 Прогноз баланса"/>
      <sheetName val="5 Бюджет продаж"/>
      <sheetName val="5.1"/>
      <sheetName val="5.2"/>
      <sheetName val="5.3"/>
      <sheetName val="5.4"/>
      <sheetName val="6 Бюджет производства"/>
      <sheetName val="6.1.0"/>
      <sheetName val="6.1.1"/>
      <sheetName val="6.1.2"/>
      <sheetName val="6.2"/>
      <sheetName val="6.3"/>
      <sheetName val="7 Бюджет запасов и закупок"/>
      <sheetName val="8 Бюджет расходов"/>
      <sheetName val="8.1"/>
      <sheetName val="8.2"/>
      <sheetName val="8.3"/>
      <sheetName val="8.4"/>
      <sheetName val="8.5"/>
      <sheetName val="8.6"/>
      <sheetName val="8.7"/>
      <sheetName val="8.8"/>
      <sheetName val="8.9"/>
      <sheetName val="8.10"/>
      <sheetName val="8.11"/>
      <sheetName val="8.12"/>
      <sheetName val="8.13"/>
      <sheetName val="8.14"/>
      <sheetName val="8.15"/>
      <sheetName val="8.16"/>
      <sheetName val="8.17"/>
      <sheetName val="8.18"/>
      <sheetName val="8.19"/>
      <sheetName val="8.20"/>
      <sheetName val="8.21"/>
      <sheetName val="8.22"/>
      <sheetName val="8.23"/>
      <sheetName val="8.24"/>
      <sheetName val="8.25"/>
      <sheetName val="8.26"/>
      <sheetName val="8.27"/>
      <sheetName val="МВЗ"/>
      <sheetName val="9 Бюджет ремонтов"/>
      <sheetName val="9.1"/>
      <sheetName val="9.2"/>
      <sheetName val="9.3"/>
      <sheetName val="9.4"/>
      <sheetName val="10 Бюджет кап. вложений"/>
      <sheetName val="10.1"/>
      <sheetName val="10.2"/>
      <sheetName val="10.3"/>
      <sheetName val="11 Дебиторы"/>
      <sheetName val="12 Кредиторы"/>
      <sheetName val="13 Бюджет кредитов и фин.деятел"/>
      <sheetName val="14 Бюджет налогов"/>
      <sheetName val="15 Бюджет прочих д.и р."/>
      <sheetName val="15.1"/>
      <sheetName val="15.2"/>
      <sheetName val="15.3"/>
      <sheetName val="Service"/>
      <sheetName val="16 Инвестиц.деят-ть"/>
      <sheetName val="Statistics"/>
      <sheetName val="Списки"/>
      <sheetName val="Производство электроэнерги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 refreshError="1">
        <row r="25">
          <cell r="B25" t="str">
            <v>I квартал 2008 г.</v>
          </cell>
        </row>
        <row r="26">
          <cell r="B26" t="str">
            <v>6 месяцев 2008 г.</v>
          </cell>
        </row>
        <row r="27">
          <cell r="B27" t="str">
            <v>9 месяцев 2008 г.</v>
          </cell>
        </row>
        <row r="28">
          <cell r="B28" t="str">
            <v>2008 год</v>
          </cell>
        </row>
        <row r="29">
          <cell r="B29" t="str">
            <v>I квартал 2009 г.</v>
          </cell>
        </row>
        <row r="30">
          <cell r="B30" t="str">
            <v>6 месяцев 2009 г.</v>
          </cell>
        </row>
        <row r="31">
          <cell r="B31" t="str">
            <v>9 месяцев 2009 г.</v>
          </cell>
        </row>
        <row r="32">
          <cell r="B32" t="str">
            <v>2009 год</v>
          </cell>
        </row>
        <row r="33">
          <cell r="B33" t="str">
            <v>2010 год</v>
          </cell>
        </row>
        <row r="34">
          <cell r="B34" t="str">
            <v>2011 год</v>
          </cell>
        </row>
        <row r="35">
          <cell r="B35" t="str">
            <v>2012 год</v>
          </cell>
        </row>
        <row r="36">
          <cell r="B36" t="str">
            <v>2013 год</v>
          </cell>
        </row>
        <row r="37">
          <cell r="B37" t="str">
            <v>2014 год</v>
          </cell>
        </row>
        <row r="38">
          <cell r="B38" t="str">
            <v>2015 год</v>
          </cell>
        </row>
        <row r="39">
          <cell r="B39" t="str">
            <v>2016 год</v>
          </cell>
        </row>
      </sheetData>
      <sheetData sheetId="72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ДС_нов"/>
      <sheetName val="БДДС"/>
      <sheetName val="КЭС_структура_нов"/>
      <sheetName val="НС_АИР"/>
      <sheetName val="all"/>
      <sheetName val="Группа_эфф_отчет_накоп 12.3"/>
      <sheetName val="актив_ЮЛ"/>
      <sheetName val="Лист3"/>
      <sheetName val="Списки"/>
    </sheetNames>
    <sheetDataSet>
      <sheetData sheetId="0" refreshError="1">
        <row r="2">
          <cell r="C2" t="str">
            <v>Бюджет движения денежных средств ЗАО "КЭС" на 2005г., USD</v>
          </cell>
        </row>
        <row r="4">
          <cell r="C4" t="str">
            <v>Наименование статей</v>
          </cell>
          <cell r="E4" t="str">
            <v>январь</v>
          </cell>
          <cell r="F4" t="str">
            <v>февраль</v>
          </cell>
          <cell r="G4" t="str">
            <v>март</v>
          </cell>
          <cell r="H4" t="str">
            <v>1 квартал</v>
          </cell>
        </row>
        <row r="7">
          <cell r="C7" t="str">
            <v>Остаток денежных средств на начало периода</v>
          </cell>
          <cell r="E7">
            <v>2058743</v>
          </cell>
          <cell r="F7">
            <v>1487383.6345000928</v>
          </cell>
          <cell r="G7">
            <v>1666617.7970000943</v>
          </cell>
          <cell r="H7">
            <v>2058743</v>
          </cell>
        </row>
        <row r="8">
          <cell r="C8" t="str">
            <v>Остаток средств на р/c</v>
          </cell>
          <cell r="E8">
            <v>0</v>
          </cell>
          <cell r="F8">
            <v>0</v>
          </cell>
          <cell r="G8">
            <v>0</v>
          </cell>
        </row>
        <row r="9">
          <cell r="C9" t="str">
            <v>КЭС</v>
          </cell>
        </row>
        <row r="10">
          <cell r="C10" t="str">
            <v>Инфраструктура-резиденты</v>
          </cell>
        </row>
        <row r="11">
          <cell r="C11" t="str">
            <v>Остаток ср. на вал. счете</v>
          </cell>
          <cell r="E11">
            <v>0</v>
          </cell>
          <cell r="F11">
            <v>0</v>
          </cell>
          <cell r="G11">
            <v>0</v>
          </cell>
        </row>
        <row r="12">
          <cell r="C12" t="str">
            <v>КЭС</v>
          </cell>
        </row>
        <row r="13">
          <cell r="C13" t="str">
            <v>Инфраструктура-резиденты</v>
          </cell>
        </row>
        <row r="14">
          <cell r="C14" t="str">
            <v>Инфраструктура-нерезиденты</v>
          </cell>
        </row>
        <row r="15">
          <cell r="C15" t="str">
            <v>Спец. счета в банках</v>
          </cell>
          <cell r="E15">
            <v>0</v>
          </cell>
          <cell r="F15">
            <v>0</v>
          </cell>
          <cell r="G15">
            <v>0</v>
          </cell>
        </row>
        <row r="16">
          <cell r="C16" t="str">
            <v>КЭС</v>
          </cell>
        </row>
        <row r="17">
          <cell r="C17" t="str">
            <v>Инфраструктура-резиденты</v>
          </cell>
        </row>
        <row r="18">
          <cell r="C18" t="str">
            <v>Инфраструктура-нерезиденты</v>
          </cell>
        </row>
        <row r="19">
          <cell r="C19" t="str">
            <v>Остаток средств в кассе</v>
          </cell>
        </row>
        <row r="21">
          <cell r="C21" t="str">
            <v>ОПЕРАЦИОННАЯ ДЕЯТЕЛЬНОСТЬ</v>
          </cell>
        </row>
        <row r="22">
          <cell r="C22" t="str">
            <v>ПОСТУПЛЕНИЯ</v>
          </cell>
          <cell r="E22">
            <v>179075</v>
          </cell>
          <cell r="F22">
            <v>179075</v>
          </cell>
          <cell r="G22">
            <v>177965</v>
          </cell>
          <cell r="H22">
            <v>536115</v>
          </cell>
        </row>
        <row r="23">
          <cell r="C23" t="str">
            <v xml:space="preserve">Поступления по агентским договорам 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</row>
        <row r="24">
          <cell r="C24" t="str">
            <v>Поступления по консультационным договорам (для финансирования операционной деятельности)</v>
          </cell>
        </row>
        <row r="25">
          <cell r="C25" t="str">
            <v>Услуги по управлению активами</v>
          </cell>
          <cell r="E25">
            <v>56500</v>
          </cell>
          <cell r="F25">
            <v>56500</v>
          </cell>
          <cell r="G25">
            <v>56500</v>
          </cell>
          <cell r="H25">
            <v>169500</v>
          </cell>
        </row>
        <row r="26">
          <cell r="C26" t="str">
            <v>Доход от ДУ ОАО "Иркутскэнерго"</v>
          </cell>
          <cell r="E26">
            <v>56500</v>
          </cell>
          <cell r="F26">
            <v>56500</v>
          </cell>
          <cell r="G26">
            <v>56500</v>
          </cell>
          <cell r="H26">
            <v>169500</v>
          </cell>
        </row>
        <row r="27">
          <cell r="C27" t="str">
            <v>Доходы от управления (РГХ)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</row>
        <row r="28">
          <cell r="C28" t="str">
            <v>Поступления в оплату централизованных функций</v>
          </cell>
          <cell r="E28">
            <v>71494</v>
          </cell>
          <cell r="F28">
            <v>71494</v>
          </cell>
          <cell r="G28">
            <v>71494</v>
          </cell>
          <cell r="H28">
            <v>214482</v>
          </cell>
        </row>
        <row r="29">
          <cell r="C29" t="str">
            <v>ФЦП</v>
          </cell>
          <cell r="H29">
            <v>0</v>
          </cell>
        </row>
        <row r="30">
          <cell r="C30" t="str">
            <v>МЭБ (1 полугодие)</v>
          </cell>
          <cell r="E30">
            <v>23066</v>
          </cell>
          <cell r="F30">
            <v>23066</v>
          </cell>
          <cell r="G30">
            <v>23066</v>
          </cell>
          <cell r="H30">
            <v>69198</v>
          </cell>
        </row>
        <row r="31">
          <cell r="C31" t="str">
            <v>Энергетическое строительство</v>
          </cell>
          <cell r="E31">
            <v>13811</v>
          </cell>
          <cell r="F31">
            <v>13811</v>
          </cell>
          <cell r="G31">
            <v>13811</v>
          </cell>
          <cell r="H31">
            <v>41433</v>
          </cell>
        </row>
        <row r="32">
          <cell r="C32" t="str">
            <v>ГазХолдинг</v>
          </cell>
        </row>
        <row r="33">
          <cell r="C33" t="str">
            <v>КЭС-Бизнессервис</v>
          </cell>
        </row>
        <row r="34">
          <cell r="C34" t="str">
            <v>Энергетические решения</v>
          </cell>
          <cell r="E34">
            <v>16417</v>
          </cell>
          <cell r="F34">
            <v>16417</v>
          </cell>
          <cell r="G34">
            <v>16417</v>
          </cell>
          <cell r="H34">
            <v>49251</v>
          </cell>
        </row>
        <row r="35">
          <cell r="C35" t="str">
            <v>Трейдинг</v>
          </cell>
          <cell r="E35">
            <v>18200</v>
          </cell>
          <cell r="F35">
            <v>18200</v>
          </cell>
          <cell r="G35">
            <v>18200</v>
          </cell>
          <cell r="H35">
            <v>54600</v>
          </cell>
        </row>
        <row r="36">
          <cell r="C36" t="str">
            <v>Прочие доходы и возмещения</v>
          </cell>
          <cell r="E36">
            <v>51081</v>
          </cell>
          <cell r="F36">
            <v>51081</v>
          </cell>
          <cell r="G36">
            <v>49971</v>
          </cell>
          <cell r="H36">
            <v>152133</v>
          </cell>
        </row>
        <row r="37">
          <cell r="C37" t="str">
            <v>Консалтинг</v>
          </cell>
        </row>
        <row r="38">
          <cell r="C38" t="str">
            <v>Поступления от субаренды, сублизинга</v>
          </cell>
          <cell r="E38">
            <v>51081</v>
          </cell>
          <cell r="F38">
            <v>51081</v>
          </cell>
          <cell r="G38">
            <v>49971</v>
          </cell>
          <cell r="H38">
            <v>152133</v>
          </cell>
        </row>
        <row r="39">
          <cell r="C39" t="str">
            <v>Поступления от продажи ОС и НМА (менее 10 тыс. долл.)</v>
          </cell>
        </row>
        <row r="40">
          <cell r="C40" t="str">
            <v>Прочие поступления</v>
          </cell>
        </row>
        <row r="41">
          <cell r="C41" t="str">
            <v>ВЫПЛАТЫ (АУР)</v>
          </cell>
          <cell r="E41">
            <v>861201.58847232128</v>
          </cell>
          <cell r="F41">
            <v>1030837.1353167663</v>
          </cell>
          <cell r="G41">
            <v>1281082.1635990264</v>
          </cell>
          <cell r="H41">
            <v>3173120.8873881139</v>
          </cell>
        </row>
        <row r="42">
          <cell r="C42" t="str">
            <v>Оплата централизованных функций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C43" t="str">
            <v>Оплата централизованных функций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</row>
        <row r="44">
          <cell r="C44" t="str">
            <v>Вознаграждение персоналу</v>
          </cell>
          <cell r="E44">
            <v>381318.02063218394</v>
          </cell>
          <cell r="F44">
            <v>389409.81028735632</v>
          </cell>
          <cell r="G44">
            <v>388800.6473563218</v>
          </cell>
          <cell r="H44">
            <v>1159528.4782758621</v>
          </cell>
        </row>
        <row r="45">
          <cell r="C45" t="str">
            <v>Оклад NET</v>
          </cell>
          <cell r="E45">
            <v>284405</v>
          </cell>
          <cell r="F45">
            <v>255695</v>
          </cell>
          <cell r="G45">
            <v>265320</v>
          </cell>
          <cell r="H45">
            <v>805420</v>
          </cell>
        </row>
        <row r="46">
          <cell r="C46" t="str">
            <v>Премия NET</v>
          </cell>
          <cell r="E46">
            <v>14220.25</v>
          </cell>
          <cell r="F46">
            <v>12784.75</v>
          </cell>
          <cell r="G46">
            <v>13266</v>
          </cell>
          <cell r="H46">
            <v>40271</v>
          </cell>
        </row>
        <row r="47">
          <cell r="C47" t="str">
            <v>Иные выплаты персоналу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</row>
        <row r="48">
          <cell r="C48" t="str">
            <v>НДФЛ</v>
          </cell>
          <cell r="E48">
            <v>44622.163793103457</v>
          </cell>
          <cell r="F48">
            <v>40117.663793103449</v>
          </cell>
          <cell r="G48">
            <v>41627.79310344829</v>
          </cell>
          <cell r="H48">
            <v>126367.62068965519</v>
          </cell>
        </row>
        <row r="49">
          <cell r="C49" t="str">
            <v>ЕСН</v>
          </cell>
          <cell r="E49">
            <v>35106.240172413796</v>
          </cell>
          <cell r="F49">
            <v>77848.02982758623</v>
          </cell>
          <cell r="G49">
            <v>65622.487586206887</v>
          </cell>
          <cell r="H49">
            <v>178576.75758620689</v>
          </cell>
        </row>
        <row r="50">
          <cell r="C50" t="str">
            <v>Соцпакет</v>
          </cell>
          <cell r="E50">
            <v>2964.3666666666668</v>
          </cell>
          <cell r="F50">
            <v>2964.3666666666668</v>
          </cell>
          <cell r="G50">
            <v>2964.3666666666668</v>
          </cell>
          <cell r="H50">
            <v>8893.1</v>
          </cell>
        </row>
        <row r="51">
          <cell r="C51" t="str">
            <v>Расходы на HR</v>
          </cell>
          <cell r="E51">
            <v>34116</v>
          </cell>
          <cell r="F51">
            <v>63566.137931034478</v>
          </cell>
          <cell r="G51">
            <v>50194.413793103449</v>
          </cell>
          <cell r="H51">
            <v>147876.55172413791</v>
          </cell>
        </row>
        <row r="52">
          <cell r="C52" t="str">
            <v>Подбор персонала</v>
          </cell>
          <cell r="E52">
            <v>17000</v>
          </cell>
          <cell r="F52">
            <v>0</v>
          </cell>
          <cell r="G52">
            <v>9000</v>
          </cell>
          <cell r="H52">
            <v>26000</v>
          </cell>
        </row>
        <row r="53">
          <cell r="C53" t="str">
            <v xml:space="preserve">Расходы на развитие персонала </v>
          </cell>
          <cell r="E53">
            <v>14616</v>
          </cell>
          <cell r="F53">
            <v>16066.137931034482</v>
          </cell>
          <cell r="G53">
            <v>38694.413793103449</v>
          </cell>
          <cell r="H53">
            <v>69376.551724137928</v>
          </cell>
        </row>
        <row r="54">
          <cell r="C54" t="str">
            <v>Социальные программы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</row>
        <row r="55">
          <cell r="C55" t="str">
            <v xml:space="preserve">Прочие расходы на персонал </v>
          </cell>
          <cell r="E55">
            <v>2500</v>
          </cell>
          <cell r="F55">
            <v>47500</v>
          </cell>
          <cell r="G55">
            <v>2500</v>
          </cell>
          <cell r="H55">
            <v>52500</v>
          </cell>
        </row>
        <row r="56">
          <cell r="C56" t="str">
            <v>Командировочные</v>
          </cell>
          <cell r="E56">
            <v>31004.999999999996</v>
          </cell>
          <cell r="F56">
            <v>45298.213103448274</v>
          </cell>
          <cell r="G56">
            <v>33967.389655172417</v>
          </cell>
          <cell r="H56">
            <v>110270.60275862069</v>
          </cell>
        </row>
        <row r="57">
          <cell r="C57" t="str">
            <v>Командировочные</v>
          </cell>
          <cell r="E57">
            <v>31004.999999999996</v>
          </cell>
          <cell r="F57">
            <v>45298.213103448274</v>
          </cell>
          <cell r="G57">
            <v>33967.389655172417</v>
          </cell>
          <cell r="H57">
            <v>110270.60275862069</v>
          </cell>
        </row>
        <row r="58">
          <cell r="C58" t="str">
            <v>Представительские</v>
          </cell>
          <cell r="E58">
            <v>8250</v>
          </cell>
          <cell r="F58">
            <v>8250</v>
          </cell>
          <cell r="G58">
            <v>8250</v>
          </cell>
          <cell r="H58">
            <v>24750</v>
          </cell>
        </row>
        <row r="59">
          <cell r="C59" t="str">
            <v>Представительские</v>
          </cell>
          <cell r="E59">
            <v>8250</v>
          </cell>
          <cell r="F59">
            <v>8250</v>
          </cell>
          <cell r="G59">
            <v>8250</v>
          </cell>
          <cell r="H59">
            <v>24750</v>
          </cell>
        </row>
        <row r="60">
          <cell r="C60" t="str">
            <v>Расходы на ИТ</v>
          </cell>
          <cell r="E60">
            <v>141370.66666666669</v>
          </cell>
          <cell r="F60">
            <v>87705</v>
          </cell>
          <cell r="G60">
            <v>70893.333333333343</v>
          </cell>
          <cell r="H60">
            <v>299969</v>
          </cell>
        </row>
        <row r="61">
          <cell r="C61" t="str">
            <v>Мобильная связь</v>
          </cell>
          <cell r="E61">
            <v>17230</v>
          </cell>
          <cell r="F61">
            <v>18280</v>
          </cell>
          <cell r="G61">
            <v>18280</v>
          </cell>
          <cell r="H61">
            <v>53790</v>
          </cell>
        </row>
        <row r="62">
          <cell r="C62" t="str">
            <v>Приобретение компьютеров, оргтехники, средств связи</v>
          </cell>
          <cell r="E62">
            <v>49821</v>
          </cell>
          <cell r="F62">
            <v>8233.3333333333339</v>
          </cell>
          <cell r="G62">
            <v>6816.666666666667</v>
          </cell>
          <cell r="H62">
            <v>64871</v>
          </cell>
        </row>
        <row r="63">
          <cell r="C63" t="str">
            <v>Амортизация ОС и НМА (ИТ)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</row>
        <row r="64">
          <cell r="C64" t="str">
            <v>Аренда ОС и НМА (ИТ)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</row>
        <row r="65">
          <cell r="C65" t="str">
            <v>Лизинг ОС и НМА (ИТ)</v>
          </cell>
          <cell r="E65">
            <v>16055</v>
          </cell>
          <cell r="F65">
            <v>16057</v>
          </cell>
          <cell r="G65">
            <v>16058</v>
          </cell>
          <cell r="H65">
            <v>48170</v>
          </cell>
        </row>
        <row r="66">
          <cell r="C66" t="str">
            <v>Информационные услуги</v>
          </cell>
          <cell r="E66">
            <v>19659.666666666668</v>
          </cell>
          <cell r="F66">
            <v>32534.666666666672</v>
          </cell>
          <cell r="G66">
            <v>13134.666666666666</v>
          </cell>
          <cell r="H66">
            <v>65329.000000000007</v>
          </cell>
        </row>
        <row r="67">
          <cell r="C67" t="str">
            <v>Расходные материалы</v>
          </cell>
          <cell r="E67">
            <v>16605</v>
          </cell>
          <cell r="F67">
            <v>0</v>
          </cell>
          <cell r="G67">
            <v>0</v>
          </cell>
          <cell r="H67">
            <v>16605</v>
          </cell>
        </row>
        <row r="68">
          <cell r="C68" t="str">
            <v>Ремонт и эксплуатация (ИТ)</v>
          </cell>
          <cell r="E68">
            <v>0</v>
          </cell>
          <cell r="F68">
            <v>1500</v>
          </cell>
          <cell r="G68">
            <v>0</v>
          </cell>
          <cell r="H68">
            <v>1500</v>
          </cell>
        </row>
        <row r="69">
          <cell r="C69" t="str">
            <v>Страхование (ИТ)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</row>
        <row r="70">
          <cell r="C70" t="str">
            <v>Связь и интернет</v>
          </cell>
          <cell r="E70">
            <v>11000</v>
          </cell>
          <cell r="F70">
            <v>11000</v>
          </cell>
          <cell r="G70">
            <v>11000</v>
          </cell>
          <cell r="H70">
            <v>33000</v>
          </cell>
        </row>
        <row r="71">
          <cell r="C71" t="str">
            <v>Прочие расходы на ИТ</v>
          </cell>
          <cell r="E71">
            <v>11000</v>
          </cell>
          <cell r="F71">
            <v>100</v>
          </cell>
          <cell r="G71">
            <v>5604</v>
          </cell>
          <cell r="H71">
            <v>16704</v>
          </cell>
        </row>
        <row r="72">
          <cell r="C72" t="str">
            <v>Расходы на содержание помещений</v>
          </cell>
          <cell r="E72">
            <v>140645.20000000001</v>
          </cell>
          <cell r="F72">
            <v>125713.2</v>
          </cell>
          <cell r="G72">
            <v>123240.2</v>
          </cell>
          <cell r="H72">
            <v>389598.60000000003</v>
          </cell>
        </row>
        <row r="73">
          <cell r="C73" t="str">
            <v>Приобретение мебели, офис. Оборудования</v>
          </cell>
          <cell r="E73">
            <v>19450</v>
          </cell>
          <cell r="F73">
            <v>5098</v>
          </cell>
          <cell r="G73">
            <v>2600</v>
          </cell>
          <cell r="H73">
            <v>27148</v>
          </cell>
        </row>
        <row r="74">
          <cell r="C74" t="str">
            <v>Амортизация ОС (АХО)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</row>
        <row r="75">
          <cell r="C75" t="str">
            <v>Аренда ОС (АХО)</v>
          </cell>
          <cell r="E75">
            <v>109224.2</v>
          </cell>
          <cell r="F75">
            <v>109224.2</v>
          </cell>
          <cell r="G75">
            <v>109224.2</v>
          </cell>
          <cell r="H75">
            <v>327672.59999999998</v>
          </cell>
        </row>
        <row r="76">
          <cell r="C76" t="str">
            <v>Лизинг ОС (АХО)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</row>
        <row r="77">
          <cell r="C77" t="str">
            <v>Ремонт и эксплуатация (вкл. ремонт по заявке)</v>
          </cell>
          <cell r="E77">
            <v>8411</v>
          </cell>
          <cell r="F77">
            <v>8411</v>
          </cell>
          <cell r="G77">
            <v>8481</v>
          </cell>
          <cell r="H77">
            <v>25303</v>
          </cell>
        </row>
        <row r="78">
          <cell r="C78" t="str">
            <v>Страхование ОС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</row>
        <row r="79">
          <cell r="C79" t="str">
            <v>Расходы на АХР (канц.)</v>
          </cell>
          <cell r="E79">
            <v>3560</v>
          </cell>
          <cell r="F79">
            <v>2980</v>
          </cell>
          <cell r="G79">
            <v>2935</v>
          </cell>
          <cell r="H79">
            <v>9475</v>
          </cell>
        </row>
        <row r="80">
          <cell r="C80" t="str">
            <v>Транспорт</v>
          </cell>
          <cell r="E80">
            <v>17173.841638225254</v>
          </cell>
          <cell r="F80">
            <v>22493.295563139931</v>
          </cell>
          <cell r="G80">
            <v>18133.758361774744</v>
          </cell>
          <cell r="H80">
            <v>57800.895563139929</v>
          </cell>
        </row>
        <row r="81">
          <cell r="C81" t="str">
            <v>Амортизация а/м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</row>
        <row r="82">
          <cell r="C82" t="str">
            <v>Аренда а/м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</row>
        <row r="83">
          <cell r="C83" t="str">
            <v xml:space="preserve">Лизинг а/м </v>
          </cell>
          <cell r="E83">
            <v>9441.8416382252562</v>
          </cell>
          <cell r="F83">
            <v>9442.2955631399309</v>
          </cell>
          <cell r="G83">
            <v>9529.7583617747423</v>
          </cell>
          <cell r="H83">
            <v>28413.895563139929</v>
          </cell>
        </row>
        <row r="84">
          <cell r="C84" t="str">
            <v>Ремонт и эксплуатация а/м</v>
          </cell>
          <cell r="E84">
            <v>2312</v>
          </cell>
          <cell r="F84">
            <v>1800</v>
          </cell>
          <cell r="G84">
            <v>2824</v>
          </cell>
          <cell r="H84">
            <v>6936</v>
          </cell>
        </row>
        <row r="85">
          <cell r="C85" t="str">
            <v>ГСМ</v>
          </cell>
          <cell r="E85">
            <v>2540</v>
          </cell>
          <cell r="F85">
            <v>2540</v>
          </cell>
          <cell r="G85">
            <v>2540</v>
          </cell>
          <cell r="H85">
            <v>7620</v>
          </cell>
        </row>
        <row r="86">
          <cell r="C86" t="str">
            <v>Страхование А/м</v>
          </cell>
          <cell r="E86">
            <v>0</v>
          </cell>
          <cell r="F86">
            <v>1218</v>
          </cell>
          <cell r="G86">
            <v>0</v>
          </cell>
          <cell r="H86">
            <v>1218</v>
          </cell>
        </row>
        <row r="87">
          <cell r="C87" t="str">
            <v>Прочие расходы на транспорт</v>
          </cell>
          <cell r="E87">
            <v>2880</v>
          </cell>
          <cell r="F87">
            <v>7493</v>
          </cell>
          <cell r="G87">
            <v>3240</v>
          </cell>
          <cell r="H87">
            <v>13613</v>
          </cell>
        </row>
        <row r="88">
          <cell r="C88" t="str">
            <v>Расходы на консалтинг, аудит</v>
          </cell>
          <cell r="E88">
            <v>14590.000000000007</v>
          </cell>
          <cell r="F88">
            <v>131000</v>
          </cell>
          <cell r="G88">
            <v>50498</v>
          </cell>
          <cell r="H88">
            <v>196088</v>
          </cell>
        </row>
        <row r="89">
          <cell r="C89" t="str">
            <v>Аудиторские услуги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</row>
        <row r="90">
          <cell r="C90" t="str">
            <v>Консалтинг</v>
          </cell>
          <cell r="E90">
            <v>14590.000000000007</v>
          </cell>
          <cell r="F90">
            <v>9000</v>
          </cell>
          <cell r="G90">
            <v>6498</v>
          </cell>
          <cell r="H90">
            <v>30088.000000000007</v>
          </cell>
        </row>
        <row r="91">
          <cell r="C91" t="str">
            <v>Консалтинг-РГХ</v>
          </cell>
          <cell r="E91">
            <v>0</v>
          </cell>
          <cell r="F91">
            <v>122000</v>
          </cell>
          <cell r="G91">
            <v>44000</v>
          </cell>
          <cell r="H91">
            <v>166000</v>
          </cell>
        </row>
        <row r="92">
          <cell r="C92" t="str">
            <v>Расходы на поддержку решений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</row>
        <row r="93">
          <cell r="C93" t="str">
            <v>Прочие консультационные расходы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</row>
        <row r="94">
          <cell r="C94" t="str">
            <v>Расходы на юридическое сопровождение</v>
          </cell>
          <cell r="E94">
            <v>862</v>
          </cell>
          <cell r="F94">
            <v>862</v>
          </cell>
          <cell r="G94">
            <v>3364</v>
          </cell>
          <cell r="H94">
            <v>5088</v>
          </cell>
        </row>
        <row r="95">
          <cell r="C95" t="str">
            <v>Юридические услуги</v>
          </cell>
          <cell r="E95">
            <v>862</v>
          </cell>
          <cell r="F95">
            <v>862</v>
          </cell>
          <cell r="G95">
            <v>3364</v>
          </cell>
          <cell r="H95">
            <v>5088</v>
          </cell>
        </row>
        <row r="96">
          <cell r="C96" t="str">
            <v>Судебные издержки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</row>
        <row r="97">
          <cell r="C97" t="str">
            <v>Расходы на PR и маркетинг</v>
          </cell>
          <cell r="E97">
            <v>34408.25</v>
          </cell>
          <cell r="F97">
            <v>35653.75</v>
          </cell>
          <cell r="G97">
            <v>27703.75</v>
          </cell>
          <cell r="H97">
            <v>97765.75</v>
          </cell>
        </row>
        <row r="98">
          <cell r="C98" t="str">
            <v>GR-расходы</v>
          </cell>
          <cell r="E98">
            <v>8000</v>
          </cell>
          <cell r="F98">
            <v>9400</v>
          </cell>
          <cell r="G98">
            <v>8000</v>
          </cell>
          <cell r="H98">
            <v>25400</v>
          </cell>
        </row>
        <row r="99">
          <cell r="C99" t="str">
            <v xml:space="preserve">Дизайн, полиграфия и сувенирная продукция </v>
          </cell>
          <cell r="E99">
            <v>16749.666666666664</v>
          </cell>
          <cell r="F99">
            <v>15199.666666666664</v>
          </cell>
          <cell r="G99">
            <v>9450.6666666666679</v>
          </cell>
          <cell r="H99">
            <v>41400</v>
          </cell>
        </row>
        <row r="100">
          <cell r="C100" t="str">
            <v>Размещение рекламы и информации (в т.ч.выставки)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</row>
        <row r="101">
          <cell r="C101" t="str">
            <v>Медиа-мероприятия</v>
          </cell>
          <cell r="E101">
            <v>4600</v>
          </cell>
          <cell r="F101">
            <v>5650</v>
          </cell>
          <cell r="G101">
            <v>4150</v>
          </cell>
          <cell r="H101">
            <v>14400</v>
          </cell>
        </row>
        <row r="102">
          <cell r="C102" t="str">
            <v>PR-мероприятия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</row>
        <row r="103">
          <cell r="C103" t="str">
            <v>Международные проекты и мероприятия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</row>
        <row r="104">
          <cell r="C104" t="str">
            <v>Прочие PR-расходы</v>
          </cell>
          <cell r="E104">
            <v>5058.583333333333</v>
          </cell>
          <cell r="F104">
            <v>5404.083333333333</v>
          </cell>
          <cell r="G104">
            <v>6103.083333333333</v>
          </cell>
          <cell r="H104">
            <v>16565.75</v>
          </cell>
        </row>
        <row r="105">
          <cell r="C105" t="str">
            <v>Подписка на СМИ и литература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</row>
        <row r="106">
          <cell r="C106" t="str">
            <v>Транзакционные расходы</v>
          </cell>
          <cell r="E106">
            <v>2363.1737325174822</v>
          </cell>
          <cell r="F106">
            <v>62840.075174825171</v>
          </cell>
          <cell r="G106">
            <v>3571.220935314685</v>
          </cell>
          <cell r="H106">
            <v>68774.469842657345</v>
          </cell>
        </row>
        <row r="107">
          <cell r="C107" t="str">
            <v xml:space="preserve">Банковские комиссии </v>
          </cell>
          <cell r="E107">
            <v>2363.1737325174822</v>
          </cell>
          <cell r="F107">
            <v>2060.0751748251746</v>
          </cell>
          <cell r="G107">
            <v>2071.220935314685</v>
          </cell>
          <cell r="H107">
            <v>6494.4698426573414</v>
          </cell>
        </row>
        <row r="108">
          <cell r="C108" t="str">
            <v xml:space="preserve">Расходы по обслуживанию кредитов и займов  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</row>
        <row r="109">
          <cell r="C109" t="str">
            <v xml:space="preserve">Прочие операционные расходы 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</row>
        <row r="110">
          <cell r="C110" t="str">
            <v>Брокерские и депозитарные комиссии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</row>
        <row r="111">
          <cell r="C111" t="str">
            <v>Пошлины, штрафы</v>
          </cell>
          <cell r="E111">
            <v>0</v>
          </cell>
          <cell r="F111">
            <v>840</v>
          </cell>
          <cell r="G111">
            <v>0</v>
          </cell>
          <cell r="H111">
            <v>840</v>
          </cell>
        </row>
        <row r="112">
          <cell r="C112" t="str">
            <v>Расходы на регистрацию</v>
          </cell>
          <cell r="E112">
            <v>0</v>
          </cell>
          <cell r="F112">
            <v>59940</v>
          </cell>
          <cell r="G112">
            <v>1500</v>
          </cell>
          <cell r="H112">
            <v>61440</v>
          </cell>
        </row>
        <row r="113">
          <cell r="C113" t="str">
            <v>Расходы на инфраструктуру</v>
          </cell>
          <cell r="E113">
            <v>5260</v>
          </cell>
          <cell r="F113">
            <v>5260</v>
          </cell>
          <cell r="G113">
            <v>7660</v>
          </cell>
          <cell r="H113">
            <v>18180</v>
          </cell>
        </row>
        <row r="114">
          <cell r="C114" t="str">
            <v>Расходы на инфраструктуру</v>
          </cell>
          <cell r="E114">
            <v>5260</v>
          </cell>
          <cell r="F114">
            <v>5260</v>
          </cell>
          <cell r="G114">
            <v>7660</v>
          </cell>
          <cell r="H114">
            <v>18180</v>
          </cell>
        </row>
        <row r="115">
          <cell r="C115" t="str">
            <v>Платежи по налогам и сборам</v>
          </cell>
          <cell r="E115">
            <v>520</v>
          </cell>
          <cell r="F115">
            <v>0</v>
          </cell>
          <cell r="G115">
            <v>450396.10805685591</v>
          </cell>
          <cell r="H115">
            <v>450916.10805685591</v>
          </cell>
        </row>
        <row r="116">
          <cell r="C116" t="str">
            <v>НДС (к уплате)</v>
          </cell>
          <cell r="E116">
            <v>0</v>
          </cell>
          <cell r="F116">
            <v>0</v>
          </cell>
          <cell r="G116">
            <v>211748.095725527</v>
          </cell>
          <cell r="H116">
            <v>211748.095725527</v>
          </cell>
        </row>
        <row r="117">
          <cell r="C117" t="str">
            <v>Налог на прибыль</v>
          </cell>
          <cell r="E117">
            <v>0</v>
          </cell>
          <cell r="F117">
            <v>0</v>
          </cell>
          <cell r="G117">
            <v>236848.01233132891</v>
          </cell>
          <cell r="H117">
            <v>236848.01233132891</v>
          </cell>
        </row>
        <row r="118">
          <cell r="C118" t="str">
            <v>Налог на имущество</v>
          </cell>
          <cell r="E118">
            <v>0</v>
          </cell>
          <cell r="F118">
            <v>0</v>
          </cell>
          <cell r="G118">
            <v>1800</v>
          </cell>
          <cell r="H118">
            <v>1800</v>
          </cell>
        </row>
        <row r="119">
          <cell r="C119" t="str">
            <v>Транспортный налог</v>
          </cell>
          <cell r="E119">
            <v>520</v>
          </cell>
          <cell r="F119">
            <v>0</v>
          </cell>
          <cell r="G119">
            <v>0</v>
          </cell>
          <cell r="H119">
            <v>520</v>
          </cell>
        </row>
        <row r="120">
          <cell r="C120" t="str">
            <v xml:space="preserve">Прочие налоги и сборы 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</row>
        <row r="121">
          <cell r="C121" t="str">
            <v>Прочие расходы</v>
          </cell>
          <cell r="E121">
            <v>10575</v>
          </cell>
          <cell r="F121">
            <v>12345</v>
          </cell>
          <cell r="G121">
            <v>10575</v>
          </cell>
          <cell r="H121">
            <v>33495</v>
          </cell>
        </row>
        <row r="122">
          <cell r="C122" t="str">
            <v>Охрана</v>
          </cell>
        </row>
        <row r="123">
          <cell r="C123" t="str">
            <v>Курсовые разницы</v>
          </cell>
        </row>
        <row r="124">
          <cell r="C124" t="str">
            <v>Переводы</v>
          </cell>
        </row>
        <row r="125">
          <cell r="C125" t="str">
            <v>Прочие расходы</v>
          </cell>
          <cell r="E125">
            <v>10575</v>
          </cell>
          <cell r="F125">
            <v>12345</v>
          </cell>
          <cell r="G125">
            <v>10575</v>
          </cell>
          <cell r="H125">
            <v>33495</v>
          </cell>
        </row>
        <row r="126">
          <cell r="C126" t="str">
            <v>Резерв</v>
          </cell>
          <cell r="E126">
            <v>38744.435802727989</v>
          </cell>
          <cell r="F126">
            <v>40440.653256962236</v>
          </cell>
          <cell r="G126">
            <v>33834.34210715026</v>
          </cell>
          <cell r="H126">
            <v>113019.43116684048</v>
          </cell>
        </row>
        <row r="127">
          <cell r="C127" t="str">
            <v>Резерв</v>
          </cell>
          <cell r="E127">
            <v>38744.435802727989</v>
          </cell>
          <cell r="F127">
            <v>40440.653256962236</v>
          </cell>
          <cell r="G127">
            <v>33834.34210715026</v>
          </cell>
          <cell r="H127">
            <v>113019.43116684048</v>
          </cell>
        </row>
        <row r="128">
          <cell r="C128" t="str">
            <v>В том числе, выплаты АУР связанные с управлением активами (косвенные)</v>
          </cell>
          <cell r="E128">
            <v>68268.905344827595</v>
          </cell>
          <cell r="F128">
            <v>68292.892931034483</v>
          </cell>
          <cell r="G128">
            <v>65322.892931034483</v>
          </cell>
          <cell r="H128">
            <v>201884.69120689656</v>
          </cell>
        </row>
        <row r="129">
          <cell r="C129" t="str">
            <v>Оклад NET</v>
          </cell>
          <cell r="E129">
            <v>44500</v>
          </cell>
          <cell r="F129">
            <v>45620</v>
          </cell>
          <cell r="G129">
            <v>45620</v>
          </cell>
          <cell r="H129">
            <v>135740</v>
          </cell>
        </row>
        <row r="130">
          <cell r="C130" t="str">
            <v>Премия NET</v>
          </cell>
          <cell r="E130">
            <v>2225</v>
          </cell>
          <cell r="F130">
            <v>2281</v>
          </cell>
          <cell r="G130">
            <v>2281</v>
          </cell>
          <cell r="H130">
            <v>6787</v>
          </cell>
        </row>
        <row r="131">
          <cell r="C131" t="str">
            <v>Иные выплаты персоналу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</row>
        <row r="132">
          <cell r="C132" t="str">
            <v>НДФЛ</v>
          </cell>
          <cell r="E132">
            <v>6981.8965517241386</v>
          </cell>
          <cell r="F132">
            <v>7157.620689655173</v>
          </cell>
          <cell r="G132">
            <v>7157.620689655173</v>
          </cell>
          <cell r="H132">
            <v>21297.137931034486</v>
          </cell>
        </row>
        <row r="133">
          <cell r="C133" t="str">
            <v>ЕСН</v>
          </cell>
          <cell r="E133">
            <v>14025.913793103447</v>
          </cell>
          <cell r="F133">
            <v>12698.17724137931</v>
          </cell>
          <cell r="G133">
            <v>9728.1772413793096</v>
          </cell>
          <cell r="H133">
            <v>36452.268275862065</v>
          </cell>
        </row>
        <row r="134">
          <cell r="C134" t="str">
            <v>Соцпакет</v>
          </cell>
          <cell r="E134">
            <v>536.09499999999991</v>
          </cell>
          <cell r="F134">
            <v>536.09499999999991</v>
          </cell>
          <cell r="G134">
            <v>536.09499999999991</v>
          </cell>
          <cell r="H134">
            <v>1608.2849999999999</v>
          </cell>
        </row>
        <row r="135">
          <cell r="C135" t="str">
            <v>Приток/отток по операционной деятельности</v>
          </cell>
          <cell r="E135">
            <v>-682126.58847232128</v>
          </cell>
          <cell r="F135">
            <v>-851762.13531676633</v>
          </cell>
          <cell r="G135">
            <v>-1103117.1635990264</v>
          </cell>
          <cell r="H135">
            <v>-2637005.8873881139</v>
          </cell>
        </row>
        <row r="137">
          <cell r="C137" t="str">
            <v>ИНВЕСТИЦИОННАЯ ДЕЯТЕЛЬНОСТЬ</v>
          </cell>
        </row>
        <row r="138">
          <cell r="C138" t="str">
            <v>ПОСТУПЛЕНИЯ</v>
          </cell>
          <cell r="E138">
            <v>301006.00529999996</v>
          </cell>
          <cell r="F138">
            <v>50191007.140599996</v>
          </cell>
          <cell r="G138">
            <v>6927482.9508800004</v>
          </cell>
          <cell r="H138">
            <v>57419496.096779995</v>
          </cell>
        </row>
        <row r="139">
          <cell r="C139" t="str">
            <v>Реализация инвестиционных вложений</v>
          </cell>
          <cell r="E139">
            <v>0</v>
          </cell>
          <cell r="F139">
            <v>39000000</v>
          </cell>
          <cell r="G139">
            <v>0</v>
          </cell>
          <cell r="H139">
            <v>39000000</v>
          </cell>
        </row>
        <row r="140">
          <cell r="C140" t="str">
            <v>Генерация</v>
          </cell>
          <cell r="E140">
            <v>0</v>
          </cell>
          <cell r="F140">
            <v>39000000</v>
          </cell>
          <cell r="G140">
            <v>0</v>
          </cell>
          <cell r="H140">
            <v>39000000</v>
          </cell>
        </row>
        <row r="141">
          <cell r="C141" t="str">
            <v>ТГК-8</v>
          </cell>
          <cell r="E141">
            <v>0</v>
          </cell>
          <cell r="F141">
            <v>39000000</v>
          </cell>
          <cell r="G141">
            <v>0</v>
          </cell>
          <cell r="H141">
            <v>39000000</v>
          </cell>
        </row>
        <row r="142">
          <cell r="C142" t="str">
            <v>Ростовэнерго</v>
          </cell>
          <cell r="E142">
            <v>0</v>
          </cell>
          <cell r="F142">
            <v>39000000</v>
          </cell>
          <cell r="G142">
            <v>0</v>
          </cell>
          <cell r="H142">
            <v>39000000</v>
          </cell>
        </row>
        <row r="143">
          <cell r="C143" t="str">
            <v>Пермэнерго (ОАО Яйвинская ГРЭС)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</row>
        <row r="144">
          <cell r="C144" t="str">
            <v>Нижновэнерго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</row>
        <row r="145">
          <cell r="C145" t="str">
            <v>Дивиденды и доп. дивиденды</v>
          </cell>
          <cell r="E145">
            <v>301006.00529999996</v>
          </cell>
          <cell r="F145">
            <v>11191007.1406</v>
          </cell>
          <cell r="G145">
            <v>6927482.9508800004</v>
          </cell>
          <cell r="H145">
            <v>18419496.096780002</v>
          </cell>
        </row>
        <row r="146">
          <cell r="C146" t="str">
            <v>Генерация</v>
          </cell>
        </row>
        <row r="147">
          <cell r="C147" t="str">
            <v>ТГК-5</v>
          </cell>
        </row>
        <row r="148">
          <cell r="C148" t="str">
            <v>Мариэнерго (генерирующая компания)</v>
          </cell>
        </row>
        <row r="149">
          <cell r="C149" t="str">
            <v xml:space="preserve">Дивиденды </v>
          </cell>
        </row>
        <row r="150">
          <cell r="C150" t="str">
            <v xml:space="preserve">Доп. дивиденды </v>
          </cell>
        </row>
        <row r="151">
          <cell r="C151" t="str">
            <v>Кировэнерго (генерирующая компания)</v>
          </cell>
        </row>
        <row r="152">
          <cell r="C152" t="str">
            <v xml:space="preserve">Дивиденды </v>
          </cell>
        </row>
        <row r="153">
          <cell r="C153" t="str">
            <v xml:space="preserve">Доп. дивиденды </v>
          </cell>
        </row>
        <row r="154">
          <cell r="C154" t="str">
            <v>Удмуртская территориальная генерирующая компания</v>
          </cell>
        </row>
        <row r="155">
          <cell r="C155" t="str">
            <v xml:space="preserve">Дивиденды </v>
          </cell>
        </row>
        <row r="156">
          <cell r="C156" t="str">
            <v xml:space="preserve">Доп. дивиденды </v>
          </cell>
        </row>
        <row r="157">
          <cell r="C157" t="str">
            <v>ТГК-6</v>
          </cell>
        </row>
        <row r="158">
          <cell r="C158" t="str">
            <v>Ивановская генерирующая компания</v>
          </cell>
        </row>
        <row r="159">
          <cell r="C159" t="str">
            <v xml:space="preserve">Дивиденды </v>
          </cell>
        </row>
        <row r="160">
          <cell r="C160" t="str">
            <v xml:space="preserve">Доп. дивиденды </v>
          </cell>
        </row>
        <row r="161">
          <cell r="C161" t="str">
            <v>Владимирская генерирующая компания</v>
          </cell>
        </row>
        <row r="162">
          <cell r="C162" t="str">
            <v xml:space="preserve">Дивиденды </v>
          </cell>
        </row>
        <row r="163">
          <cell r="C163" t="str">
            <v xml:space="preserve">Доп. дивиденды </v>
          </cell>
        </row>
        <row r="164">
          <cell r="C164" t="str">
            <v>Пензенская генерирующая компания</v>
          </cell>
        </row>
        <row r="165">
          <cell r="C165" t="str">
            <v xml:space="preserve">Дивиденды </v>
          </cell>
        </row>
        <row r="166">
          <cell r="C166" t="str">
            <v xml:space="preserve">Доп. дивиденды </v>
          </cell>
        </row>
        <row r="167">
          <cell r="C167" t="str">
            <v>АО Нижновэнерго (генерирующая компания)</v>
          </cell>
        </row>
        <row r="168">
          <cell r="C168" t="str">
            <v xml:space="preserve">Дивиденды </v>
          </cell>
        </row>
        <row r="169">
          <cell r="C169" t="str">
            <v xml:space="preserve">Доп. дивиденды </v>
          </cell>
        </row>
        <row r="170">
          <cell r="C170" t="str">
            <v>АО Мордовэнерго (генерирующая компания)</v>
          </cell>
        </row>
        <row r="171">
          <cell r="C171" t="str">
            <v xml:space="preserve">Дивиденды </v>
          </cell>
        </row>
        <row r="172">
          <cell r="C172" t="str">
            <v xml:space="preserve">Доп. дивиденды </v>
          </cell>
        </row>
        <row r="173">
          <cell r="C173" t="str">
            <v>ТГК-9</v>
          </cell>
        </row>
        <row r="174">
          <cell r="C174" t="str">
            <v>Свердловская генерирующая компания</v>
          </cell>
        </row>
        <row r="175">
          <cell r="C175" t="str">
            <v xml:space="preserve">Дивиденды </v>
          </cell>
        </row>
        <row r="176">
          <cell r="C176" t="str">
            <v xml:space="preserve">Доп. дивиденды </v>
          </cell>
        </row>
        <row r="177">
          <cell r="C177" t="str">
            <v>Пермская генерирующая компания</v>
          </cell>
        </row>
        <row r="178">
          <cell r="C178" t="str">
            <v xml:space="preserve">Дивиденды </v>
          </cell>
        </row>
        <row r="179">
          <cell r="C179" t="str">
            <v xml:space="preserve">Доп. дивиденды </v>
          </cell>
        </row>
        <row r="180">
          <cell r="C180" t="str">
            <v>АО Комиэнерго</v>
          </cell>
        </row>
        <row r="181">
          <cell r="C181" t="str">
            <v>Яйва</v>
          </cell>
        </row>
        <row r="182">
          <cell r="C182" t="str">
            <v>Яйвинская ГРЭС</v>
          </cell>
        </row>
        <row r="183">
          <cell r="C183" t="str">
            <v xml:space="preserve">Дивиденды </v>
          </cell>
        </row>
        <row r="184">
          <cell r="C184" t="str">
            <v xml:space="preserve">Доп. дивиденды </v>
          </cell>
        </row>
        <row r="185">
          <cell r="C185" t="str">
            <v>Серов</v>
          </cell>
        </row>
        <row r="186">
          <cell r="C186" t="str">
            <v>Серовская ГРЭС</v>
          </cell>
        </row>
        <row r="187">
          <cell r="C187" t="str">
            <v xml:space="preserve">Дивиденды </v>
          </cell>
        </row>
        <row r="188">
          <cell r="C188" t="str">
            <v xml:space="preserve">Доп. дивиденды </v>
          </cell>
        </row>
        <row r="189">
          <cell r="C189" t="str">
            <v>Сети Энерго</v>
          </cell>
          <cell r="E189">
            <v>0</v>
          </cell>
          <cell r="F189">
            <v>10903490.5</v>
          </cell>
          <cell r="G189">
            <v>757500.09007999999</v>
          </cell>
          <cell r="H189">
            <v>11660990.59008</v>
          </cell>
        </row>
        <row r="190">
          <cell r="C190" t="str">
            <v>Центр</v>
          </cell>
          <cell r="E190">
            <v>0</v>
          </cell>
          <cell r="F190">
            <v>1257306</v>
          </cell>
          <cell r="G190">
            <v>0</v>
          </cell>
          <cell r="H190">
            <v>1257306</v>
          </cell>
        </row>
        <row r="191">
          <cell r="C191" t="str">
            <v>Владимирэнерго (АО)</v>
          </cell>
        </row>
        <row r="192">
          <cell r="C192" t="str">
            <v xml:space="preserve">Дивиденды </v>
          </cell>
        </row>
        <row r="193">
          <cell r="C193" t="str">
            <v xml:space="preserve">Доп. дивиденды </v>
          </cell>
        </row>
        <row r="194">
          <cell r="C194" t="str">
            <v>Ростовэнерго (АО)</v>
          </cell>
          <cell r="E194">
            <v>0</v>
          </cell>
          <cell r="F194">
            <v>1257306</v>
          </cell>
          <cell r="G194">
            <v>0</v>
          </cell>
          <cell r="H194">
            <v>1257306</v>
          </cell>
        </row>
        <row r="195">
          <cell r="C195" t="str">
            <v xml:space="preserve">Дивиденды </v>
          </cell>
          <cell r="E195">
            <v>0</v>
          </cell>
          <cell r="F195">
            <v>1257306</v>
          </cell>
          <cell r="G195">
            <v>0</v>
          </cell>
          <cell r="H195">
            <v>1257306</v>
          </cell>
        </row>
        <row r="196">
          <cell r="C196" t="str">
            <v xml:space="preserve">Доп. дивиденды </v>
          </cell>
        </row>
        <row r="197">
          <cell r="C197" t="str">
            <v>Ивэнерго, ОАО энергетики и электрификации</v>
          </cell>
        </row>
        <row r="198">
          <cell r="C198" t="str">
            <v xml:space="preserve">Дивиденды </v>
          </cell>
        </row>
        <row r="199">
          <cell r="C199" t="str">
            <v xml:space="preserve">Доп. дивиденды </v>
          </cell>
        </row>
        <row r="200">
          <cell r="C200" t="str">
            <v>Урал</v>
          </cell>
          <cell r="E200">
            <v>0</v>
          </cell>
          <cell r="F200">
            <v>9646184.5</v>
          </cell>
          <cell r="G200">
            <v>757500.09007999999</v>
          </cell>
          <cell r="H200">
            <v>10403684.59008</v>
          </cell>
        </row>
        <row r="201">
          <cell r="C201" t="str">
            <v>Свердловэнерго (АО)</v>
          </cell>
          <cell r="E201">
            <v>0</v>
          </cell>
          <cell r="F201">
            <v>540234.5</v>
          </cell>
          <cell r="G201">
            <v>757500.09007999999</v>
          </cell>
          <cell r="H201">
            <v>1297734.59008</v>
          </cell>
        </row>
        <row r="202">
          <cell r="C202" t="str">
            <v xml:space="preserve">Дивиденды </v>
          </cell>
          <cell r="E202">
            <v>0</v>
          </cell>
          <cell r="F202">
            <v>540234.5</v>
          </cell>
          <cell r="G202">
            <v>757500.09007999999</v>
          </cell>
          <cell r="H202">
            <v>1297734.59008</v>
          </cell>
        </row>
        <row r="203">
          <cell r="C203" t="str">
            <v xml:space="preserve">Доп. дивиденды </v>
          </cell>
        </row>
        <row r="204">
          <cell r="C204" t="str">
            <v>Пермэнерго (АО)</v>
          </cell>
          <cell r="E204">
            <v>0</v>
          </cell>
          <cell r="F204">
            <v>9105950</v>
          </cell>
          <cell r="G204">
            <v>0</v>
          </cell>
          <cell r="H204">
            <v>9105950</v>
          </cell>
        </row>
        <row r="205">
          <cell r="C205" t="str">
            <v xml:space="preserve">Дивиденды </v>
          </cell>
          <cell r="E205">
            <v>0</v>
          </cell>
          <cell r="F205">
            <v>9105950</v>
          </cell>
          <cell r="G205">
            <v>0</v>
          </cell>
          <cell r="H205">
            <v>9105950</v>
          </cell>
        </row>
        <row r="206">
          <cell r="C206" t="str">
            <v xml:space="preserve">Доп. дивиденды </v>
          </cell>
        </row>
        <row r="207">
          <cell r="C207" t="str">
            <v xml:space="preserve"> Кировэнерго</v>
          </cell>
        </row>
        <row r="208">
          <cell r="C208" t="str">
            <v xml:space="preserve">Дивиденды </v>
          </cell>
        </row>
        <row r="209">
          <cell r="C209" t="str">
            <v xml:space="preserve">Доп. дивиденды </v>
          </cell>
        </row>
        <row r="210">
          <cell r="C210" t="str">
            <v>Пензаэнерго</v>
          </cell>
        </row>
        <row r="211">
          <cell r="C211" t="str">
            <v xml:space="preserve">Дивиденды </v>
          </cell>
        </row>
        <row r="212">
          <cell r="C212" t="str">
            <v xml:space="preserve">Доп. дивиденды </v>
          </cell>
        </row>
        <row r="213">
          <cell r="C213" t="str">
            <v>Удмуртэнерго</v>
          </cell>
        </row>
        <row r="214">
          <cell r="C214" t="str">
            <v xml:space="preserve">Дивиденды </v>
          </cell>
        </row>
        <row r="215">
          <cell r="C215" t="str">
            <v xml:space="preserve">Доп. дивиденды </v>
          </cell>
        </row>
        <row r="216">
          <cell r="C216" t="str">
            <v>Прочие Энерго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</row>
        <row r="217">
          <cell r="C217" t="str">
            <v>ТГК-5</v>
          </cell>
        </row>
        <row r="218">
          <cell r="C218" t="str">
            <v>Удмуртская управляющая энергетическая компания</v>
          </cell>
        </row>
        <row r="219">
          <cell r="C219" t="str">
            <v xml:space="preserve">Дивиденды </v>
          </cell>
        </row>
        <row r="220">
          <cell r="C220" t="str">
            <v xml:space="preserve">Доп. дивиденды </v>
          </cell>
        </row>
        <row r="221">
          <cell r="C221" t="str">
            <v>ТГК-6</v>
          </cell>
        </row>
        <row r="222">
          <cell r="C222" t="str">
            <v>Нижновэнерго (неразделенное)</v>
          </cell>
        </row>
        <row r="223">
          <cell r="C223" t="str">
            <v xml:space="preserve">Дивиденды </v>
          </cell>
        </row>
        <row r="224">
          <cell r="C224" t="str">
            <v xml:space="preserve">Доп. дивиденды </v>
          </cell>
        </row>
        <row r="225">
          <cell r="C225" t="str">
            <v>Владимирская энергетическая компания</v>
          </cell>
        </row>
        <row r="226">
          <cell r="C226" t="str">
            <v xml:space="preserve">Дивиденды </v>
          </cell>
        </row>
        <row r="227">
          <cell r="C227" t="str">
            <v xml:space="preserve">Доп. дивиденды </v>
          </cell>
        </row>
        <row r="228">
          <cell r="C228" t="str">
            <v>Ивановская управляющая энергетическая компания</v>
          </cell>
        </row>
        <row r="229">
          <cell r="C229" t="str">
            <v xml:space="preserve">Дивиденды </v>
          </cell>
        </row>
        <row r="230">
          <cell r="C230" t="str">
            <v xml:space="preserve">Доп. дивиденды </v>
          </cell>
        </row>
        <row r="231">
          <cell r="C231" t="str">
            <v>Пензенская энергетическая управляющая компания</v>
          </cell>
        </row>
        <row r="232">
          <cell r="C232" t="str">
            <v xml:space="preserve">Дивиденды </v>
          </cell>
        </row>
        <row r="233">
          <cell r="C233" t="str">
            <v xml:space="preserve">Доп. дивиденды </v>
          </cell>
        </row>
        <row r="234">
          <cell r="C234" t="str">
            <v>ТГК-8</v>
          </cell>
        </row>
        <row r="235">
          <cell r="C235" t="str">
            <v>Управляющая компания Ростовэнерго</v>
          </cell>
        </row>
        <row r="236">
          <cell r="C236" t="str">
            <v xml:space="preserve">Дивиденды </v>
          </cell>
        </row>
        <row r="237">
          <cell r="C237" t="str">
            <v xml:space="preserve">Доп. дивиденды </v>
          </cell>
        </row>
        <row r="238">
          <cell r="C238" t="str">
            <v>ТГК-9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</row>
        <row r="239">
          <cell r="C239" t="str">
            <v>Комиэнерго (неразделенное)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</row>
        <row r="240">
          <cell r="C240" t="str">
            <v xml:space="preserve">Дивиденды 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</row>
        <row r="241">
          <cell r="C241" t="str">
            <v xml:space="preserve">Доп. дивиденды </v>
          </cell>
        </row>
        <row r="242">
          <cell r="C242" t="str">
            <v>Свердловская энергосервисная компания</v>
          </cell>
        </row>
        <row r="243">
          <cell r="C243" t="str">
            <v xml:space="preserve">Дивиденды </v>
          </cell>
        </row>
        <row r="244">
          <cell r="C244" t="str">
            <v xml:space="preserve">Доп. дивиденды </v>
          </cell>
        </row>
        <row r="245">
          <cell r="C245" t="str">
            <v>Свердловская энергоуправляющая компания</v>
          </cell>
        </row>
        <row r="246">
          <cell r="C246" t="str">
            <v xml:space="preserve">Дивиденды </v>
          </cell>
        </row>
        <row r="247">
          <cell r="C247" t="str">
            <v xml:space="preserve">Доп. дивиденды </v>
          </cell>
        </row>
        <row r="248">
          <cell r="C248" t="str">
            <v>Пермская энергоуправляющая компания</v>
          </cell>
        </row>
        <row r="249">
          <cell r="C249" t="str">
            <v xml:space="preserve">Дивиденды </v>
          </cell>
        </row>
        <row r="250">
          <cell r="C250" t="str">
            <v xml:space="preserve">Доп. дивиденды </v>
          </cell>
        </row>
        <row r="251">
          <cell r="C251" t="str">
            <v>РКС</v>
          </cell>
        </row>
        <row r="252">
          <cell r="C252" t="str">
            <v>Терр.1</v>
          </cell>
        </row>
        <row r="253">
          <cell r="C253" t="str">
            <v>ОАО…</v>
          </cell>
        </row>
        <row r="254">
          <cell r="C254" t="str">
            <v xml:space="preserve">Дивиденды </v>
          </cell>
        </row>
        <row r="255">
          <cell r="C255" t="str">
            <v>Терр.1</v>
          </cell>
        </row>
        <row r="256">
          <cell r="C256" t="str">
            <v>ОАО…</v>
          </cell>
        </row>
        <row r="257">
          <cell r="C257" t="str">
            <v xml:space="preserve">Дивиденды </v>
          </cell>
        </row>
        <row r="258">
          <cell r="C258" t="str">
            <v>Энергосбыт</v>
          </cell>
        </row>
        <row r="259">
          <cell r="C259" t="str">
            <v>ТГК-5</v>
          </cell>
        </row>
        <row r="260">
          <cell r="C260" t="str">
            <v>Энергосбыт Мариэнерго</v>
          </cell>
        </row>
        <row r="261">
          <cell r="C261" t="str">
            <v xml:space="preserve">Дивиденды </v>
          </cell>
        </row>
        <row r="262">
          <cell r="C262" t="str">
            <v xml:space="preserve">Доп. дивиденды </v>
          </cell>
        </row>
        <row r="263">
          <cell r="C263" t="str">
            <v xml:space="preserve">Кировэнергосбыт </v>
          </cell>
        </row>
        <row r="264">
          <cell r="C264" t="str">
            <v xml:space="preserve">Дивиденды </v>
          </cell>
        </row>
        <row r="265">
          <cell r="C265" t="str">
            <v xml:space="preserve">Доп. дивиденды </v>
          </cell>
        </row>
        <row r="266">
          <cell r="C266" t="str">
            <v>Удмуртская энергосбытовая компания</v>
          </cell>
        </row>
        <row r="267">
          <cell r="C267" t="str">
            <v xml:space="preserve">Дивиденды </v>
          </cell>
        </row>
        <row r="268">
          <cell r="C268" t="str">
            <v xml:space="preserve">Доп. дивиденды </v>
          </cell>
        </row>
        <row r="269">
          <cell r="C269" t="str">
            <v>ТГК-6</v>
          </cell>
        </row>
        <row r="270">
          <cell r="C270" t="str">
            <v>Ивановская энергосбытовая компания</v>
          </cell>
        </row>
        <row r="271">
          <cell r="C271" t="str">
            <v xml:space="preserve">Дивиденды </v>
          </cell>
        </row>
        <row r="272">
          <cell r="C272" t="str">
            <v xml:space="preserve">Доп. дивиденды </v>
          </cell>
        </row>
        <row r="273">
          <cell r="C273" t="str">
            <v>Владимирская энергосбытовая компания</v>
          </cell>
        </row>
        <row r="274">
          <cell r="C274" t="str">
            <v xml:space="preserve">Дивиденды </v>
          </cell>
        </row>
        <row r="275">
          <cell r="C275" t="str">
            <v xml:space="preserve">Доп. дивиденды </v>
          </cell>
        </row>
        <row r="276">
          <cell r="C276" t="str">
            <v>Пензенская энергосбытовая компания</v>
          </cell>
        </row>
        <row r="277">
          <cell r="C277" t="str">
            <v xml:space="preserve">Дивиденды </v>
          </cell>
        </row>
        <row r="278">
          <cell r="C278" t="str">
            <v xml:space="preserve">Доп. дивиденды </v>
          </cell>
        </row>
        <row r="279">
          <cell r="C279" t="str">
            <v>Энергосбыт Нижновэнерго</v>
          </cell>
        </row>
        <row r="280">
          <cell r="C280" t="str">
            <v xml:space="preserve">Дивиденды </v>
          </cell>
        </row>
        <row r="281">
          <cell r="C281" t="str">
            <v xml:space="preserve">Доп. дивиденды </v>
          </cell>
        </row>
        <row r="282">
          <cell r="C282" t="str">
            <v>Энергосбыт Мордовэнерго</v>
          </cell>
        </row>
        <row r="283">
          <cell r="C283" t="str">
            <v xml:space="preserve">Дивиденды </v>
          </cell>
        </row>
        <row r="284">
          <cell r="C284" t="str">
            <v xml:space="preserve">Доп. дивиденды </v>
          </cell>
        </row>
        <row r="285">
          <cell r="C285" t="str">
            <v>ТГК-8</v>
          </cell>
        </row>
        <row r="286">
          <cell r="C286" t="str">
            <v>Энергосбыт Ростовэнерго</v>
          </cell>
        </row>
        <row r="287">
          <cell r="C287" t="str">
            <v xml:space="preserve">Дивиденды </v>
          </cell>
        </row>
        <row r="288">
          <cell r="C288" t="str">
            <v xml:space="preserve">Доп. дивиденды </v>
          </cell>
        </row>
        <row r="289">
          <cell r="C289" t="str">
            <v>ТГК-9</v>
          </cell>
        </row>
        <row r="290">
          <cell r="C290" t="str">
            <v>Свердловэнергосбыт</v>
          </cell>
        </row>
        <row r="291">
          <cell r="C291" t="str">
            <v xml:space="preserve">Дивиденды </v>
          </cell>
        </row>
        <row r="292">
          <cell r="C292" t="str">
            <v xml:space="preserve">Доп. дивиденды </v>
          </cell>
        </row>
        <row r="293">
          <cell r="C293" t="str">
            <v>Энергосбыт Комиэнерго (?)</v>
          </cell>
        </row>
        <row r="294">
          <cell r="C294" t="str">
            <v xml:space="preserve">Дивиденды </v>
          </cell>
        </row>
        <row r="295">
          <cell r="C295" t="str">
            <v xml:space="preserve">Доп. дивиденды </v>
          </cell>
        </row>
        <row r="296">
          <cell r="C296" t="str">
            <v>Пермская энергетическая сбытовая компания</v>
          </cell>
        </row>
        <row r="297">
          <cell r="C297" t="str">
            <v xml:space="preserve">Дивиденды </v>
          </cell>
        </row>
        <row r="298">
          <cell r="C298" t="str">
            <v xml:space="preserve">Доп. дивиденды </v>
          </cell>
        </row>
        <row r="299">
          <cell r="C299" t="str">
            <v>Энергоремонт</v>
          </cell>
        </row>
        <row r="300">
          <cell r="C300" t="str">
            <v>ТГК-6</v>
          </cell>
        </row>
        <row r="301">
          <cell r="C301" t="str">
            <v>Ремонтный центр Нижновэнерго</v>
          </cell>
        </row>
        <row r="302">
          <cell r="C302" t="str">
            <v xml:space="preserve">Дивиденды </v>
          </cell>
        </row>
        <row r="303">
          <cell r="C303" t="str">
            <v xml:space="preserve">Доп. дивиденды </v>
          </cell>
        </row>
        <row r="304">
          <cell r="C304" t="str">
            <v>Пензенская энергоремонтная компания</v>
          </cell>
        </row>
        <row r="305">
          <cell r="C305" t="str">
            <v xml:space="preserve">Дивиденды </v>
          </cell>
        </row>
        <row r="306">
          <cell r="C306" t="str">
            <v xml:space="preserve">Доп. дивиденды </v>
          </cell>
        </row>
        <row r="307">
          <cell r="C307" t="str">
            <v>ТГК-8</v>
          </cell>
        </row>
        <row r="308">
          <cell r="C308" t="str">
            <v>Ростовэнергоспецремонт</v>
          </cell>
        </row>
        <row r="309">
          <cell r="C309" t="str">
            <v xml:space="preserve">Дивиденды </v>
          </cell>
        </row>
        <row r="310">
          <cell r="C310" t="str">
            <v xml:space="preserve">Доп. дивиденды </v>
          </cell>
        </row>
        <row r="311">
          <cell r="C311" t="str">
            <v>ТГК-9</v>
          </cell>
        </row>
        <row r="312">
          <cell r="C312" t="str">
            <v>Ремонтный центр Свердловэнерго 1</v>
          </cell>
        </row>
        <row r="313">
          <cell r="C313" t="str">
            <v xml:space="preserve">Дивиденды </v>
          </cell>
        </row>
        <row r="314">
          <cell r="C314" t="str">
            <v xml:space="preserve">Доп. дивиденды </v>
          </cell>
        </row>
        <row r="315">
          <cell r="C315" t="str">
            <v>Ремонтный центр Свердловэнерго 2</v>
          </cell>
        </row>
        <row r="316">
          <cell r="C316" t="str">
            <v xml:space="preserve">Дивиденды </v>
          </cell>
        </row>
        <row r="317">
          <cell r="C317" t="str">
            <v xml:space="preserve">Доп. дивиденды </v>
          </cell>
        </row>
        <row r="318">
          <cell r="C318" t="str">
            <v>Пермэнергоремонт</v>
          </cell>
        </row>
        <row r="319">
          <cell r="C319" t="str">
            <v xml:space="preserve">Дивиденды </v>
          </cell>
        </row>
        <row r="320">
          <cell r="C320" t="str">
            <v xml:space="preserve">Доп. дивиденды </v>
          </cell>
        </row>
        <row r="321">
          <cell r="C321" t="str">
            <v>Пермэнергоспецремонт</v>
          </cell>
        </row>
        <row r="322">
          <cell r="C322" t="str">
            <v xml:space="preserve">Дивиденды </v>
          </cell>
        </row>
        <row r="323">
          <cell r="C323" t="str">
            <v xml:space="preserve">Доп. дивиденды </v>
          </cell>
        </row>
        <row r="324">
          <cell r="C324" t="str">
            <v xml:space="preserve">Регионгазхолдинг </v>
          </cell>
        </row>
        <row r="325">
          <cell r="C325" t="str">
            <v xml:space="preserve">Дивиденды </v>
          </cell>
        </row>
        <row r="326">
          <cell r="C326" t="str">
            <v xml:space="preserve">Доп. дивиденды </v>
          </cell>
        </row>
        <row r="327">
          <cell r="C327" t="str">
            <v>Иркутскэнерго</v>
          </cell>
          <cell r="E327">
            <v>0</v>
          </cell>
          <cell r="F327">
            <v>0</v>
          </cell>
          <cell r="G327">
            <v>3577000</v>
          </cell>
          <cell r="H327">
            <v>3577000</v>
          </cell>
        </row>
        <row r="328">
          <cell r="C328" t="str">
            <v xml:space="preserve">Дивиденды 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</row>
        <row r="329">
          <cell r="C329" t="str">
            <v xml:space="preserve">Доп. дивиденды </v>
          </cell>
          <cell r="E329">
            <v>0</v>
          </cell>
          <cell r="F329">
            <v>0</v>
          </cell>
          <cell r="G329">
            <v>3577000</v>
          </cell>
          <cell r="H329">
            <v>3577000</v>
          </cell>
        </row>
        <row r="330">
          <cell r="C330" t="str">
            <v>Печорская ГРЭС</v>
          </cell>
        </row>
        <row r="331">
          <cell r="C331" t="str">
            <v xml:space="preserve">Дивиденды </v>
          </cell>
        </row>
        <row r="332">
          <cell r="C332" t="str">
            <v xml:space="preserve">Доп. дивиденды </v>
          </cell>
        </row>
        <row r="333">
          <cell r="C333" t="str">
            <v>Федеральный центр продаж</v>
          </cell>
          <cell r="E333">
            <v>301006.00529999996</v>
          </cell>
          <cell r="F333">
            <v>287516.64059999998</v>
          </cell>
          <cell r="G333">
            <v>292982.86080000002</v>
          </cell>
          <cell r="H333">
            <v>881505.50669999991</v>
          </cell>
        </row>
        <row r="334">
          <cell r="C334" t="str">
            <v xml:space="preserve">Дивиденды </v>
          </cell>
        </row>
        <row r="335">
          <cell r="C335" t="str">
            <v xml:space="preserve">Доп. дивиденды </v>
          </cell>
          <cell r="E335">
            <v>301006.00529999996</v>
          </cell>
          <cell r="F335">
            <v>287516.64059999998</v>
          </cell>
          <cell r="G335">
            <v>292982.86080000002</v>
          </cell>
          <cell r="H335">
            <v>881505.50669999991</v>
          </cell>
        </row>
        <row r="336">
          <cell r="C336" t="str">
            <v>Коми (БЭТ - электричество)</v>
          </cell>
          <cell r="E336">
            <v>228074.00489999997</v>
          </cell>
          <cell r="F336">
            <v>219639.01679999998</v>
          </cell>
          <cell r="G336">
            <v>223937.7273</v>
          </cell>
          <cell r="H336">
            <v>671650.74899999995</v>
          </cell>
        </row>
        <row r="337">
          <cell r="C337" t="str">
            <v>Коми (МСК -  уголь)</v>
          </cell>
          <cell r="E337">
            <v>72932.00039999999</v>
          </cell>
          <cell r="F337">
            <v>67877.623800000001</v>
          </cell>
          <cell r="G337">
            <v>69045.133499999996</v>
          </cell>
          <cell r="H337">
            <v>209854.75769999999</v>
          </cell>
        </row>
        <row r="338">
          <cell r="C338" t="str">
            <v>Трейдинг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</row>
        <row r="339">
          <cell r="C339" t="str">
            <v>Энергетическое строительство</v>
          </cell>
          <cell r="E339">
            <v>0</v>
          </cell>
          <cell r="F339">
            <v>0</v>
          </cell>
          <cell r="G339">
            <v>800000</v>
          </cell>
          <cell r="H339">
            <v>800000</v>
          </cell>
        </row>
        <row r="340">
          <cell r="C340" t="str">
            <v>ОАО "Востоксибэлектросетьстрой"</v>
          </cell>
        </row>
        <row r="341">
          <cell r="C341" t="str">
            <v xml:space="preserve">Дивиденды </v>
          </cell>
        </row>
        <row r="342">
          <cell r="C342" t="str">
            <v xml:space="preserve">Доп. дивиденды </v>
          </cell>
        </row>
        <row r="343">
          <cell r="C343" t="str">
            <v>ОАО "Запсибэлектросетьстрой"</v>
          </cell>
        </row>
        <row r="344">
          <cell r="C344" t="str">
            <v xml:space="preserve">Дивиденды </v>
          </cell>
        </row>
        <row r="345">
          <cell r="C345" t="str">
            <v xml:space="preserve">Доп. дивиденды </v>
          </cell>
        </row>
        <row r="346">
          <cell r="C346" t="str">
            <v>ОАО "Сибэлектросетьстрой"</v>
          </cell>
        </row>
        <row r="347">
          <cell r="C347" t="str">
            <v xml:space="preserve">Дивиденды </v>
          </cell>
        </row>
        <row r="348">
          <cell r="C348" t="str">
            <v xml:space="preserve">Доп. дивиденды </v>
          </cell>
        </row>
        <row r="349">
          <cell r="C349" t="str">
            <v>ОАО "Ноябрьскэлектросетьстрой"</v>
          </cell>
        </row>
        <row r="350">
          <cell r="C350" t="str">
            <v xml:space="preserve">Дивиденды </v>
          </cell>
        </row>
        <row r="351">
          <cell r="C351" t="str">
            <v xml:space="preserve">Доп. дивиденды </v>
          </cell>
        </row>
        <row r="352">
          <cell r="C352" t="str">
            <v>ГазХолдинг</v>
          </cell>
        </row>
        <row r="353">
          <cell r="C353" t="str">
            <v>Екатеринбург</v>
          </cell>
        </row>
        <row r="354">
          <cell r="C354" t="str">
            <v xml:space="preserve">Дивиденды </v>
          </cell>
        </row>
        <row r="355">
          <cell r="C355" t="str">
            <v xml:space="preserve">Доп. дивиденды </v>
          </cell>
        </row>
        <row r="356">
          <cell r="C356" t="str">
            <v>Иркутск</v>
          </cell>
        </row>
        <row r="357">
          <cell r="C357" t="str">
            <v xml:space="preserve">Дивиденды </v>
          </cell>
        </row>
        <row r="358">
          <cell r="C358" t="str">
            <v xml:space="preserve">Доп. дивиденды </v>
          </cell>
        </row>
        <row r="359">
          <cell r="C359" t="str">
            <v>Чита</v>
          </cell>
        </row>
        <row r="360">
          <cell r="C360" t="str">
            <v xml:space="preserve">Дивиденды </v>
          </cell>
        </row>
        <row r="361">
          <cell r="C361" t="str">
            <v xml:space="preserve">Доп. дивиденды </v>
          </cell>
        </row>
        <row r="362">
          <cell r="C362" t="str">
            <v>Новосибирск</v>
          </cell>
        </row>
        <row r="363">
          <cell r="C363" t="str">
            <v xml:space="preserve">Дивиденды </v>
          </cell>
        </row>
        <row r="364">
          <cell r="C364" t="str">
            <v xml:space="preserve">Доп. дивиденды </v>
          </cell>
        </row>
        <row r="365">
          <cell r="C365" t="str">
            <v>Челябинск</v>
          </cell>
        </row>
        <row r="366">
          <cell r="C366" t="str">
            <v xml:space="preserve">Дивиденды </v>
          </cell>
        </row>
        <row r="367">
          <cell r="C367" t="str">
            <v xml:space="preserve">Доп. дивиденды </v>
          </cell>
        </row>
        <row r="368">
          <cell r="C368" t="str">
            <v>Энергетические решения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</row>
        <row r="369">
          <cell r="C369" t="str">
            <v xml:space="preserve">Доп. дивиденды 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</row>
        <row r="370">
          <cell r="C370" t="str">
            <v>Мультиэнергетический бизнес (1 полугодие)</v>
          </cell>
          <cell r="E370">
            <v>0</v>
          </cell>
          <cell r="F370">
            <v>0</v>
          </cell>
          <cell r="G370">
            <v>1500000</v>
          </cell>
          <cell r="H370">
            <v>1500000</v>
          </cell>
        </row>
        <row r="371">
          <cell r="C371" t="str">
            <v xml:space="preserve">Доп. дивиденды </v>
          </cell>
          <cell r="E371">
            <v>0</v>
          </cell>
          <cell r="F371">
            <v>0</v>
          </cell>
          <cell r="G371">
            <v>1500000</v>
          </cell>
          <cell r="H371">
            <v>1500000</v>
          </cell>
        </row>
        <row r="372">
          <cell r="C372" t="str">
            <v>Реализация ОС и НМА (более 10 тыс. долл.)</v>
          </cell>
        </row>
        <row r="373">
          <cell r="C373" t="str">
            <v>Поступления в уставный капитал</v>
          </cell>
        </row>
        <row r="374">
          <cell r="C374" t="str">
            <v>Прочие поступления от инвестиционной деятельности</v>
          </cell>
        </row>
        <row r="376">
          <cell r="C376" t="str">
            <v>ВЫПЛАТЫ</v>
          </cell>
          <cell r="E376">
            <v>2702180.6248275861</v>
          </cell>
          <cell r="F376">
            <v>7636865.2317241374</v>
          </cell>
          <cell r="G376">
            <v>2710389.4386206893</v>
          </cell>
          <cell r="H376">
            <v>13049435.295172412</v>
          </cell>
        </row>
        <row r="377">
          <cell r="C377" t="str">
            <v>Приобретение инвестиционных вложений</v>
          </cell>
          <cell r="E377">
            <v>2509786.6799999997</v>
          </cell>
          <cell r="F377">
            <v>7459786.6799999997</v>
          </cell>
          <cell r="G377">
            <v>2459792.6799999997</v>
          </cell>
          <cell r="H377">
            <v>12429366.039999999</v>
          </cell>
        </row>
        <row r="378">
          <cell r="C378" t="str">
            <v>Генерация</v>
          </cell>
          <cell r="E378">
            <v>50000</v>
          </cell>
          <cell r="F378">
            <v>0</v>
          </cell>
          <cell r="G378">
            <v>0</v>
          </cell>
          <cell r="H378">
            <v>50000</v>
          </cell>
        </row>
        <row r="379">
          <cell r="C379" t="str">
            <v>ТГК-5</v>
          </cell>
        </row>
        <row r="380">
          <cell r="C380" t="str">
            <v>Мариэнерго (генерирующая компания)</v>
          </cell>
        </row>
        <row r="381">
          <cell r="C381" t="str">
            <v>Кировэнерго (генерирующая компания)</v>
          </cell>
        </row>
        <row r="382">
          <cell r="C382" t="str">
            <v>Удмуртская территориальная генерирующая компания</v>
          </cell>
        </row>
        <row r="383">
          <cell r="C383" t="str">
            <v>ТГК-6</v>
          </cell>
        </row>
        <row r="384">
          <cell r="C384" t="str">
            <v>Ивановская генерирующая компания</v>
          </cell>
        </row>
        <row r="385">
          <cell r="C385" t="str">
            <v>Владимирская генерирующая компания</v>
          </cell>
        </row>
        <row r="386">
          <cell r="C386" t="str">
            <v>Пензенская генерирующая компания</v>
          </cell>
        </row>
        <row r="387">
          <cell r="C387" t="str">
            <v>Нижновэнерго (генерирующая компания)</v>
          </cell>
        </row>
        <row r="388">
          <cell r="C388" t="str">
            <v>Мордовэнерго (генерирующая компания)</v>
          </cell>
        </row>
        <row r="389">
          <cell r="C389" t="str">
            <v>ТГК-9</v>
          </cell>
          <cell r="E389">
            <v>50000</v>
          </cell>
          <cell r="F389">
            <v>0</v>
          </cell>
          <cell r="G389">
            <v>0</v>
          </cell>
          <cell r="H389">
            <v>50000</v>
          </cell>
        </row>
        <row r="390">
          <cell r="C390" t="str">
            <v>Свердловская Генерирующая компания</v>
          </cell>
        </row>
        <row r="391">
          <cell r="C391" t="str">
            <v>Пермская генерирующая компания</v>
          </cell>
        </row>
        <row r="392">
          <cell r="C392" t="str">
            <v>Комиэнерго (генерирующая компания)</v>
          </cell>
        </row>
        <row r="393">
          <cell r="C393" t="str">
            <v>ТГК-9</v>
          </cell>
          <cell r="E393">
            <v>50000</v>
          </cell>
          <cell r="F393">
            <v>0</v>
          </cell>
          <cell r="G393">
            <v>0</v>
          </cell>
          <cell r="H393">
            <v>50000</v>
          </cell>
        </row>
        <row r="394">
          <cell r="C394" t="str">
            <v>Яйва</v>
          </cell>
        </row>
        <row r="395">
          <cell r="C395" t="str">
            <v>Яйвинская ГРЭС</v>
          </cell>
        </row>
        <row r="396">
          <cell r="C396" t="str">
            <v>Серов</v>
          </cell>
        </row>
        <row r="397">
          <cell r="C397" t="str">
            <v>Серовская ГРЭС</v>
          </cell>
        </row>
        <row r="398">
          <cell r="C398" t="str">
            <v>Сети Энерго</v>
          </cell>
          <cell r="E398">
            <v>2459786.6799999997</v>
          </cell>
          <cell r="F398">
            <v>2459786.6799999997</v>
          </cell>
          <cell r="G398">
            <v>2459792.6799999997</v>
          </cell>
          <cell r="H398">
            <v>7379366.0399999991</v>
          </cell>
        </row>
        <row r="399">
          <cell r="C399" t="str">
            <v>Центр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</row>
        <row r="400">
          <cell r="C400" t="str">
            <v>Владимирэнерго (АО)</v>
          </cell>
        </row>
        <row r="401">
          <cell r="C401" t="str">
            <v>Ростовэнерго (АО)</v>
          </cell>
        </row>
        <row r="402">
          <cell r="C402" t="str">
            <v>Ивэнерго, ОАО энергетики и электрификации</v>
          </cell>
        </row>
        <row r="403">
          <cell r="C403" t="str">
            <v>Урал</v>
          </cell>
          <cell r="E403">
            <v>2459786.6799999997</v>
          </cell>
          <cell r="F403">
            <v>2459786.6799999997</v>
          </cell>
          <cell r="G403">
            <v>2459792.6799999997</v>
          </cell>
          <cell r="H403">
            <v>7379366.0399999991</v>
          </cell>
        </row>
        <row r="404">
          <cell r="C404" t="str">
            <v>Свердловэнерго (АО)</v>
          </cell>
          <cell r="E404">
            <v>1255291.68</v>
          </cell>
          <cell r="F404">
            <v>1255291.68</v>
          </cell>
          <cell r="G404">
            <v>1255291.68</v>
          </cell>
          <cell r="H404">
            <v>3765875.04</v>
          </cell>
        </row>
        <row r="405">
          <cell r="C405" t="str">
            <v>Пермэнерго, ОАО</v>
          </cell>
          <cell r="E405">
            <v>1204495</v>
          </cell>
          <cell r="F405">
            <v>1204495</v>
          </cell>
          <cell r="G405">
            <v>1204501</v>
          </cell>
          <cell r="H405">
            <v>3613491</v>
          </cell>
        </row>
        <row r="406">
          <cell r="C406" t="str">
            <v>Кировэнерго (АО)</v>
          </cell>
        </row>
        <row r="407">
          <cell r="C407" t="str">
            <v>Пензаэнерго (АО)</v>
          </cell>
        </row>
        <row r="408">
          <cell r="C408" t="str">
            <v>Удмуртэнерго (АО)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</row>
        <row r="409">
          <cell r="C409" t="str">
            <v>Прочие Энерго</v>
          </cell>
        </row>
        <row r="410">
          <cell r="C410" t="str">
            <v>ТГК-5</v>
          </cell>
        </row>
        <row r="411">
          <cell r="C411" t="str">
            <v>Удмуртская управляющая энергетическая компания</v>
          </cell>
        </row>
        <row r="412">
          <cell r="C412" t="str">
            <v>ТГК-6</v>
          </cell>
        </row>
        <row r="413">
          <cell r="C413" t="str">
            <v>Нижновэнерго</v>
          </cell>
        </row>
        <row r="414">
          <cell r="C414" t="str">
            <v>Владимирская энергетическая компания</v>
          </cell>
        </row>
        <row r="415">
          <cell r="C415" t="str">
            <v>Ивановская управляющая энергетическая компания</v>
          </cell>
        </row>
        <row r="416">
          <cell r="C416" t="str">
            <v>Пензенская энергетическая управляющая компания</v>
          </cell>
        </row>
        <row r="417">
          <cell r="C417" t="str">
            <v>ТГК-8</v>
          </cell>
        </row>
        <row r="418">
          <cell r="C418" t="str">
            <v>Управляющая компания Ростовэнерго</v>
          </cell>
        </row>
        <row r="419">
          <cell r="C419" t="str">
            <v>ТГК-9</v>
          </cell>
        </row>
        <row r="420">
          <cell r="C420" t="str">
            <v>АО Комиэнерго</v>
          </cell>
        </row>
        <row r="421">
          <cell r="C421" t="str">
            <v>Свердловская энергосервисная компания</v>
          </cell>
        </row>
        <row r="422">
          <cell r="C422" t="str">
            <v>Свердловская энергоуправляющая компания</v>
          </cell>
        </row>
        <row r="423">
          <cell r="C423" t="str">
            <v>Пермская энергоуправляющая компания</v>
          </cell>
        </row>
        <row r="424">
          <cell r="C424" t="str">
            <v>Энергосбыт</v>
          </cell>
        </row>
        <row r="425">
          <cell r="C425" t="str">
            <v>ТГК-5</v>
          </cell>
        </row>
        <row r="426">
          <cell r="C426" t="str">
            <v>Энергосбыт Мариэнерго</v>
          </cell>
        </row>
        <row r="427">
          <cell r="C427" t="str">
            <v>Кировэнергосбыт</v>
          </cell>
        </row>
        <row r="428">
          <cell r="C428" t="str">
            <v>Удмуртская энергосбытовая компания</v>
          </cell>
        </row>
        <row r="429">
          <cell r="C429" t="str">
            <v>ТГК-6</v>
          </cell>
        </row>
        <row r="430">
          <cell r="C430" t="str">
            <v>Ивановская энергосбытовая компания</v>
          </cell>
        </row>
        <row r="431">
          <cell r="C431" t="str">
            <v>Владимирская энергосбытовая компания</v>
          </cell>
        </row>
        <row r="432">
          <cell r="C432" t="str">
            <v>Пензенская энергосбытовая компания</v>
          </cell>
        </row>
        <row r="433">
          <cell r="C433" t="str">
            <v>Энергосбыт Нижновэнерго</v>
          </cell>
        </row>
        <row r="434">
          <cell r="C434" t="str">
            <v>Энергосбыт Мордовэнерго</v>
          </cell>
        </row>
        <row r="435">
          <cell r="C435" t="str">
            <v>ТГК-8</v>
          </cell>
        </row>
        <row r="436">
          <cell r="C436" t="str">
            <v>Энергосбыт Ростовэнерго</v>
          </cell>
        </row>
        <row r="437">
          <cell r="C437" t="str">
            <v>ТГК-9</v>
          </cell>
        </row>
        <row r="438">
          <cell r="C438" t="str">
            <v>Свердловэнергосбыт</v>
          </cell>
        </row>
        <row r="439">
          <cell r="C439" t="str">
            <v>Энергосбыт Комиэнерго (?)</v>
          </cell>
        </row>
        <row r="440">
          <cell r="C440" t="str">
            <v>Пермская энергетическая сбытовая компания</v>
          </cell>
        </row>
        <row r="441">
          <cell r="C441" t="str">
            <v>Энергоремонт</v>
          </cell>
        </row>
        <row r="442">
          <cell r="C442" t="str">
            <v>ТГК-6</v>
          </cell>
        </row>
        <row r="443">
          <cell r="C443" t="str">
            <v>Ремонтный центр Нижновэнерго</v>
          </cell>
        </row>
        <row r="444">
          <cell r="C444" t="str">
            <v>Пензенская энергоремонтная компания</v>
          </cell>
        </row>
        <row r="445">
          <cell r="C445" t="str">
            <v>ТГК-9</v>
          </cell>
        </row>
        <row r="446">
          <cell r="C446" t="str">
            <v>Ремонтный центр Свердловэнерго 1</v>
          </cell>
        </row>
        <row r="447">
          <cell r="C447" t="str">
            <v>Ремонтный центр Свердловэнерго 2</v>
          </cell>
        </row>
        <row r="448">
          <cell r="C448" t="str">
            <v>Пермэнергоремонт</v>
          </cell>
        </row>
        <row r="449">
          <cell r="C449" t="str">
            <v>Пермэнергоспецремонт</v>
          </cell>
        </row>
        <row r="450">
          <cell r="C450" t="str">
            <v>ТГК-8</v>
          </cell>
        </row>
        <row r="451">
          <cell r="C451" t="str">
            <v>Ростовэнергоспецремонт</v>
          </cell>
        </row>
        <row r="452">
          <cell r="C452" t="str">
            <v>РКС</v>
          </cell>
        </row>
        <row r="453">
          <cell r="C453" t="str">
            <v>Федеральный центр продаж</v>
          </cell>
        </row>
        <row r="454">
          <cell r="C454" t="str">
            <v>Мультиэнергетический бизнес (до 1 июля)</v>
          </cell>
          <cell r="E454">
            <v>0</v>
          </cell>
          <cell r="F454">
            <v>5000000</v>
          </cell>
          <cell r="G454">
            <v>0</v>
          </cell>
          <cell r="H454">
            <v>5000000</v>
          </cell>
        </row>
        <row r="455">
          <cell r="C455" t="str">
            <v>Энергетическое строительство</v>
          </cell>
        </row>
        <row r="456">
          <cell r="C456" t="str">
            <v>ОАО "Востоксибэлектросетьстрой"</v>
          </cell>
        </row>
        <row r="457">
          <cell r="C457" t="str">
            <v>ОАО "Запсибэлектросетьстрой"</v>
          </cell>
        </row>
        <row r="458">
          <cell r="C458" t="str">
            <v>ОАО "Сибэлектросетьстрой"</v>
          </cell>
        </row>
        <row r="459">
          <cell r="C459" t="str">
            <v>ОАО "Ноябрьскэлектросетьстрой"</v>
          </cell>
        </row>
        <row r="460">
          <cell r="C460" t="str">
            <v>ГазХолдинг</v>
          </cell>
        </row>
        <row r="461">
          <cell r="C461" t="str">
            <v>Екатеринбург</v>
          </cell>
        </row>
        <row r="462">
          <cell r="C462" t="str">
            <v>Иркутск</v>
          </cell>
        </row>
        <row r="463">
          <cell r="C463" t="str">
            <v>Чита</v>
          </cell>
        </row>
        <row r="464">
          <cell r="C464" t="str">
            <v>Новосибирск</v>
          </cell>
        </row>
        <row r="465">
          <cell r="C465" t="str">
            <v>Челябинск</v>
          </cell>
        </row>
        <row r="466">
          <cell r="C466" t="str">
            <v>Развитие</v>
          </cell>
        </row>
        <row r="467">
          <cell r="C467" t="str">
            <v>Приобретение ОС и НМА (более 10 тыс. долл.)</v>
          </cell>
          <cell r="E467">
            <v>12000</v>
          </cell>
          <cell r="F467">
            <v>12000</v>
          </cell>
          <cell r="G467">
            <v>0</v>
          </cell>
          <cell r="H467">
            <v>24000</v>
          </cell>
        </row>
        <row r="468">
          <cell r="C468" t="str">
            <v>SHARP 4 этаж (ксерокс)</v>
          </cell>
          <cell r="E468">
            <v>0</v>
          </cell>
          <cell r="F468">
            <v>12000</v>
          </cell>
          <cell r="G468">
            <v>0</v>
          </cell>
          <cell r="H468">
            <v>12000</v>
          </cell>
        </row>
        <row r="469">
          <cell r="C469" t="str">
            <v>Сервер Почтовый (DMZ)</v>
          </cell>
          <cell r="E469">
            <v>12000</v>
          </cell>
          <cell r="F469">
            <v>0</v>
          </cell>
          <cell r="G469">
            <v>0</v>
          </cell>
          <cell r="H469">
            <v>12000</v>
          </cell>
        </row>
        <row r="470">
          <cell r="C470" t="str">
            <v>Прямые Административно-инвестиционные расходы, связанные с управлением активами</v>
          </cell>
          <cell r="E470">
            <v>80393.944827586209</v>
          </cell>
          <cell r="F470">
            <v>65078.551724137928</v>
          </cell>
          <cell r="G470">
            <v>90596.758620689652</v>
          </cell>
          <cell r="H470">
            <v>236069.2551724138</v>
          </cell>
        </row>
        <row r="471">
          <cell r="C471" t="str">
            <v>Командировочные</v>
          </cell>
          <cell r="E471">
            <v>7401.3448275862065</v>
          </cell>
          <cell r="F471">
            <v>11478.551724137931</v>
          </cell>
          <cell r="G471">
            <v>11259.758620689656</v>
          </cell>
          <cell r="H471">
            <v>30139.655172413793</v>
          </cell>
        </row>
        <row r="472">
          <cell r="C472" t="str">
            <v>Билеты</v>
          </cell>
          <cell r="E472">
            <v>4449</v>
          </cell>
          <cell r="F472">
            <v>6792</v>
          </cell>
          <cell r="G472">
            <v>6863</v>
          </cell>
          <cell r="H472">
            <v>18104</v>
          </cell>
        </row>
        <row r="473">
          <cell r="C473" t="str">
            <v>Суточные</v>
          </cell>
          <cell r="E473">
            <v>472.34482758620697</v>
          </cell>
          <cell r="F473">
            <v>766.55172413793105</v>
          </cell>
          <cell r="G473">
            <v>716.75862068965523</v>
          </cell>
          <cell r="H473">
            <v>1955.6551724137935</v>
          </cell>
        </row>
        <row r="474">
          <cell r="C474" t="str">
            <v>Проживание</v>
          </cell>
          <cell r="E474">
            <v>2480</v>
          </cell>
          <cell r="F474">
            <v>3920</v>
          </cell>
          <cell r="G474">
            <v>3680</v>
          </cell>
          <cell r="H474">
            <v>10080</v>
          </cell>
        </row>
        <row r="475">
          <cell r="C475" t="str">
            <v>Представительские</v>
          </cell>
        </row>
        <row r="476">
          <cell r="C476" t="str">
            <v>Представительские</v>
          </cell>
        </row>
        <row r="477">
          <cell r="C477" t="str">
            <v>Расходы на консалтинг, аудит</v>
          </cell>
          <cell r="E477">
            <v>64392.6</v>
          </cell>
          <cell r="F477">
            <v>45000</v>
          </cell>
          <cell r="G477">
            <v>70737</v>
          </cell>
          <cell r="H477">
            <v>180129.6</v>
          </cell>
        </row>
        <row r="478">
          <cell r="C478" t="str">
            <v>Консалтинг</v>
          </cell>
          <cell r="E478">
            <v>53392.6</v>
          </cell>
          <cell r="F478">
            <v>44000</v>
          </cell>
          <cell r="G478">
            <v>57537</v>
          </cell>
          <cell r="H478">
            <v>154929.60000000001</v>
          </cell>
        </row>
        <row r="479">
          <cell r="C479" t="str">
            <v>Расходы на поддержку решений</v>
          </cell>
          <cell r="E479">
            <v>11000</v>
          </cell>
          <cell r="F479">
            <v>1000</v>
          </cell>
          <cell r="G479">
            <v>13200</v>
          </cell>
          <cell r="H479">
            <v>25200</v>
          </cell>
        </row>
        <row r="480">
          <cell r="C480" t="str">
            <v>Прочие консультационные расходы</v>
          </cell>
        </row>
        <row r="481">
          <cell r="C481" t="str">
            <v>Расходы на юридическое сопровождение</v>
          </cell>
        </row>
        <row r="482">
          <cell r="C482" t="str">
            <v>Юридические услуги</v>
          </cell>
        </row>
        <row r="483">
          <cell r="C483" t="str">
            <v>Судебные издержки</v>
          </cell>
        </row>
        <row r="484">
          <cell r="C484" t="str">
            <v>Расходы на PR и маркетинг</v>
          </cell>
          <cell r="E484">
            <v>2000</v>
          </cell>
          <cell r="F484">
            <v>2000</v>
          </cell>
          <cell r="G484">
            <v>2000</v>
          </cell>
          <cell r="H484">
            <v>6000</v>
          </cell>
        </row>
        <row r="485">
          <cell r="C485" t="str">
            <v>GR-расходы</v>
          </cell>
        </row>
        <row r="486">
          <cell r="C486" t="str">
            <v>PR-мероприятия</v>
          </cell>
          <cell r="E486">
            <v>2000</v>
          </cell>
          <cell r="F486">
            <v>2000</v>
          </cell>
          <cell r="G486">
            <v>2000</v>
          </cell>
          <cell r="H486">
            <v>6000</v>
          </cell>
        </row>
        <row r="487">
          <cell r="C487" t="str">
            <v>Международные проекты и мероприятия</v>
          </cell>
        </row>
        <row r="488">
          <cell r="C488" t="str">
            <v>Прочие PR-расходы</v>
          </cell>
        </row>
        <row r="489">
          <cell r="C489" t="str">
            <v>Транзакционные расходы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</row>
        <row r="490">
          <cell r="C490" t="str">
            <v>Брокерские и депозитарные комиссии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</row>
        <row r="491">
          <cell r="C491" t="str">
            <v>Расходы на регистрацию</v>
          </cell>
        </row>
        <row r="492">
          <cell r="C492" t="str">
            <v>Расходы на инфраструктуру</v>
          </cell>
          <cell r="E492">
            <v>6600</v>
          </cell>
          <cell r="F492">
            <v>6600</v>
          </cell>
          <cell r="G492">
            <v>6600</v>
          </cell>
          <cell r="H492">
            <v>19800</v>
          </cell>
        </row>
        <row r="493">
          <cell r="C493" t="str">
            <v>Депозитарные расходы</v>
          </cell>
          <cell r="E493">
            <v>2000</v>
          </cell>
          <cell r="F493">
            <v>2000</v>
          </cell>
          <cell r="G493">
            <v>2000</v>
          </cell>
          <cell r="H493">
            <v>6000</v>
          </cell>
        </row>
        <row r="494">
          <cell r="C494" t="str">
            <v>Юридические услуги</v>
          </cell>
          <cell r="E494">
            <v>4600</v>
          </cell>
          <cell r="F494">
            <v>4600</v>
          </cell>
          <cell r="G494">
            <v>4600</v>
          </cell>
          <cell r="H494">
            <v>13800</v>
          </cell>
        </row>
        <row r="495">
          <cell r="C495" t="str">
            <v>Сервисные комиссии</v>
          </cell>
        </row>
        <row r="496">
          <cell r="C496" t="str">
            <v>Прочие расходы</v>
          </cell>
        </row>
        <row r="497">
          <cell r="C497" t="str">
            <v>Прочие расходы</v>
          </cell>
        </row>
        <row r="498">
          <cell r="C498" t="str">
            <v>Прочие административно-инвестиционные расходы</v>
          </cell>
          <cell r="E498">
            <v>100000</v>
          </cell>
          <cell r="F498">
            <v>100000</v>
          </cell>
          <cell r="G498">
            <v>160000</v>
          </cell>
          <cell r="H498">
            <v>360000</v>
          </cell>
        </row>
        <row r="499">
          <cell r="C499" t="str">
            <v>Консалтинг (Юникон)</v>
          </cell>
          <cell r="E499">
            <v>100000</v>
          </cell>
          <cell r="F499">
            <v>100000</v>
          </cell>
          <cell r="G499">
            <v>100000</v>
          </cell>
          <cell r="H499">
            <v>300000</v>
          </cell>
        </row>
        <row r="500">
          <cell r="C500" t="str">
            <v>Бюджетирование</v>
          </cell>
          <cell r="E500">
            <v>0</v>
          </cell>
          <cell r="F500">
            <v>0</v>
          </cell>
          <cell r="G500">
            <v>60000</v>
          </cell>
          <cell r="H500">
            <v>60000</v>
          </cell>
        </row>
        <row r="501">
          <cell r="C501" t="str">
            <v>Взнос в уставный капитал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"/>
      <sheetName val="К"/>
      <sheetName val="ч. щ. 1"/>
      <sheetName val="ч. щ. 2"/>
      <sheetName val="К.С.М."/>
      <sheetName val="Тр."/>
      <sheetName val="зим."/>
      <sheetName val="вах"/>
      <sheetName val="вр"/>
      <sheetName val="C.с"/>
      <sheetName val="П.з.л.см"/>
      <sheetName val="П.з.р.в"/>
      <sheetName val="Сод.л.см"/>
      <sheetName val="Сод.р.в."/>
      <sheetName val="К.С.М. (2)"/>
      <sheetName val="Приложение 15"/>
      <sheetName val="шаблон помесячно"/>
      <sheetName val="Sheet2 (2)"/>
      <sheetName val="тр 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>
        <row r="17">
          <cell r="F17">
            <v>23154</v>
          </cell>
        </row>
      </sheetData>
      <sheetData sheetId="8" refreshError="1">
        <row r="33">
          <cell r="G33">
            <v>60.84</v>
          </cell>
        </row>
      </sheetData>
      <sheetData sheetId="9" refreshError="1">
        <row r="28">
          <cell r="I28">
            <v>3.23</v>
          </cell>
        </row>
        <row r="58">
          <cell r="E58">
            <v>3.96</v>
          </cell>
        </row>
      </sheetData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х(б)"/>
      <sheetName val="эл т"/>
      <sheetName val="вах(т)"/>
      <sheetName val="#ССЫЛКА"/>
      <sheetName val="июнь ТО-45"/>
      <sheetName val="C.с  (2)"/>
      <sheetName val="инд. 2кв. 09г. ДОП 1"/>
      <sheetName val="к.с.м."/>
      <sheetName val="ф"/>
      <sheetName val="вах_б_"/>
      <sheetName val="Неделя"/>
      <sheetName val="шаблон помесячно"/>
      <sheetName val="Buildings"/>
    </sheetNames>
    <sheetDataSet>
      <sheetData sheetId="0" refreshError="1">
        <row r="37">
          <cell r="E37">
            <v>15856.866666666667</v>
          </cell>
        </row>
      </sheetData>
      <sheetData sheetId="1">
        <row r="37">
          <cell r="E37">
            <v>15856.866666666667</v>
          </cell>
        </row>
      </sheetData>
      <sheetData sheetId="2">
        <row r="37">
          <cell r="E37">
            <v>15856.866666666667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роги"/>
      <sheetName val="Сети"/>
      <sheetName val="Площадки"/>
      <sheetName val="база"/>
      <sheetName val="Коэффициенты"/>
    </sheetNames>
    <sheetDataSet>
      <sheetData sheetId="0" refreshError="1"/>
      <sheetData sheetId="1">
        <row r="1">
          <cell r="A1" t="str">
            <v xml:space="preserve"> </v>
          </cell>
        </row>
      </sheetData>
      <sheetData sheetId="2" refreshError="1"/>
      <sheetData sheetId="3">
        <row r="1">
          <cell r="A1" t="str">
            <v xml:space="preserve"> </v>
          </cell>
          <cell r="E1" t="str">
            <v xml:space="preserve"> </v>
          </cell>
        </row>
        <row r="2">
          <cell r="A2" t="str">
            <v>ООО "Институт Каналстройпроект"</v>
          </cell>
          <cell r="E2" t="str">
            <v>Моськин В.А.</v>
          </cell>
          <cell r="G2" t="str">
            <v>Исполнительная смета № 1</v>
          </cell>
          <cell r="J2" t="str">
            <v>стадия П</v>
          </cell>
        </row>
        <row r="3">
          <cell r="A3" t="str">
            <v>ЗАО "Капстройпроект"</v>
          </cell>
          <cell r="E3" t="str">
            <v>Лысов А.Е.</v>
          </cell>
          <cell r="G3" t="str">
            <v>Cмета № 1</v>
          </cell>
          <cell r="J3" t="str">
            <v>стадия РД</v>
          </cell>
        </row>
        <row r="4">
          <cell r="A4" t="str">
            <v>ООО "Каналсетьпроект"</v>
          </cell>
          <cell r="E4" t="str">
            <v>Четыркина Г.В.</v>
          </cell>
          <cell r="G4" t="str">
            <v>Исполнительная смета № 2</v>
          </cell>
        </row>
        <row r="5">
          <cell r="A5" t="str">
            <v>ЗАО "Гендирекция Центр"</v>
          </cell>
          <cell r="E5" t="str">
            <v>Шлячков Д.</v>
          </cell>
          <cell r="G5" t="str">
            <v>Cмета № 2</v>
          </cell>
        </row>
        <row r="6">
          <cell r="A6" t="str">
            <v>ЗАО "ТУКС - 4"</v>
          </cell>
          <cell r="E6" t="str">
            <v>Шувалов Д.Ю.</v>
          </cell>
          <cell r="G6" t="str">
            <v>Исполнительная смета № 3</v>
          </cell>
        </row>
        <row r="7">
          <cell r="A7" t="str">
            <v>ЗАО "ТУКС - 2"</v>
          </cell>
          <cell r="E7" t="str">
            <v>Сагаев Р.Б.</v>
          </cell>
          <cell r="G7" t="str">
            <v>Cмета № 3</v>
          </cell>
        </row>
        <row r="8">
          <cell r="A8" t="str">
            <v>ЗАО "ТУКС - 1"</v>
          </cell>
        </row>
        <row r="9">
          <cell r="A9" t="str">
            <v>ЗАО "ТУКС - 3"</v>
          </cell>
        </row>
        <row r="10">
          <cell r="A10" t="str">
            <v>ЗАО "ТУКС № 7 ЮВ"</v>
          </cell>
        </row>
        <row r="11">
          <cell r="A11" t="str">
            <v>ГУП "Моссвет"</v>
          </cell>
        </row>
        <row r="12">
          <cell r="A12" t="str">
            <v>ЗАО "Альстрой"</v>
          </cell>
        </row>
        <row r="13">
          <cell r="A13" t="str">
            <v>ООО "Архинж"</v>
          </cell>
        </row>
        <row r="14">
          <cell r="A14" t="str">
            <v>МГУП "Мосводоканал УКС ГТС"</v>
          </cell>
        </row>
        <row r="15">
          <cell r="A15" t="str">
            <v>ПУНС МГП "Мосводоканал"</v>
          </cell>
        </row>
        <row r="16">
          <cell r="A16" t="str">
            <v>ЗАО "УКС"</v>
          </cell>
        </row>
        <row r="17">
          <cell r="A17" t="str">
            <v>ЗАО "УКС объектов здравоохранения"</v>
          </cell>
        </row>
        <row r="18">
          <cell r="A18" t="str">
            <v>ООО "Зеленоградкапстрой"</v>
          </cell>
        </row>
        <row r="19">
          <cell r="A19" t="str">
            <v>ГУП МНИИП "Моспроект-4"</v>
          </cell>
        </row>
        <row r="20">
          <cell r="A20" t="str">
            <v>ЗАО "Дон-строй"</v>
          </cell>
        </row>
        <row r="21">
          <cell r="A21" t="str">
            <v>ООО "Региональная финансово-строительная компания"</v>
          </cell>
        </row>
        <row r="22">
          <cell r="A22" t="str">
            <v>ООО "ПИК Инвест"</v>
          </cell>
        </row>
        <row r="23">
          <cell r="A23" t="str">
            <v>ЗАО "Инвестстрой"</v>
          </cell>
        </row>
        <row r="24">
          <cell r="A24" t="str">
            <v>ООО  ОКС "СУ-155"</v>
          </cell>
        </row>
        <row r="25">
          <cell r="A25" t="str">
            <v>ООО "Фирма Вершина"</v>
          </cell>
        </row>
        <row r="26">
          <cell r="A26" t="str">
            <v>ООО "АПЦ "Проспроект"</v>
          </cell>
        </row>
        <row r="27">
          <cell r="A27" t="str">
            <v>ОАО "Метрогипротранс"</v>
          </cell>
        </row>
        <row r="28">
          <cell r="A28" t="str">
            <v>ООО ПСФ "КРОСТ"</v>
          </cell>
        </row>
        <row r="29">
          <cell r="A29" t="str">
            <v>УКС ГУП "Мосгаз"</v>
          </cell>
        </row>
        <row r="30">
          <cell r="A30" t="str">
            <v>ООО "Межрегиональный союз строителей"</v>
          </cell>
        </row>
        <row r="31">
          <cell r="A31" t="str">
            <v>ООО "Жилкапстрой"</v>
          </cell>
        </row>
        <row r="32">
          <cell r="A32" t="str">
            <v>ЗАО "УКС ИКС и Д"</v>
          </cell>
        </row>
        <row r="33">
          <cell r="A33" t="str">
            <v>ГУП "Мосинжпроект"</v>
          </cell>
        </row>
        <row r="34">
          <cell r="A34" t="str">
            <v>ООО "Жилкапстрой"</v>
          </cell>
        </row>
        <row r="35">
          <cell r="A35" t="str">
            <v>ООО "СветоСервиС"</v>
          </cell>
        </row>
        <row r="36">
          <cell r="A36" t="str">
            <v>ООО "МНПП СВЭН"</v>
          </cell>
        </row>
        <row r="37">
          <cell r="A37" t="str">
            <v>ЗАО "СОРВиК"</v>
          </cell>
        </row>
        <row r="38">
          <cell r="A38" t="str">
            <v>ЗАО "ИНЖПРОЕКТСЕРВИС"</v>
          </cell>
        </row>
        <row r="39">
          <cell r="A39" t="str">
            <v>ЗАО "ИНСТИТУТ ПРОМОС"</v>
          </cell>
        </row>
        <row r="40">
          <cell r="A40" t="str">
            <v>ЗАО "УКС КБН"</v>
          </cell>
        </row>
        <row r="41">
          <cell r="A41" t="str">
            <v>ЗАО "ГЕОТОК"</v>
          </cell>
        </row>
        <row r="42">
          <cell r="A42" t="str">
            <v>ЗАО "ММА + Фицрой Робинсон Интернэшенл"</v>
          </cell>
        </row>
        <row r="43">
          <cell r="A43" t="str">
            <v>ЗАО "МОСПРОМСТРОЙ" ФИРМА "АРС"</v>
          </cell>
        </row>
        <row r="44">
          <cell r="A44" t="str">
            <v>Архитектурно-проектная мастерская ООО "Малая Студия"</v>
          </cell>
        </row>
        <row r="45">
          <cell r="A45" t="str">
            <v>ООО "ТУКС МОСПРОМСТРОЙ"</v>
          </cell>
        </row>
        <row r="46">
          <cell r="A46" t="str">
            <v>ГУП "МНИИТЭП"</v>
          </cell>
        </row>
        <row r="47">
          <cell r="A47" t="str">
            <v>НПО "КОСМОС"</v>
          </cell>
        </row>
        <row r="48">
          <cell r="A48" t="str">
            <v>ООО "ПРОК - энерго 2001"</v>
          </cell>
        </row>
        <row r="49">
          <cell r="A49" t="str">
            <v>ОАО "УКС НАУКА"</v>
          </cell>
        </row>
        <row r="50">
          <cell r="A50" t="str">
            <v>ГУП "МосводоканалНИИпроект"</v>
          </cell>
        </row>
        <row r="51">
          <cell r="A51" t="str">
            <v>ФГУП «Институт общественных зданий»</v>
          </cell>
        </row>
        <row r="52">
          <cell r="A52" t="str">
            <v>ОАО "СТРОЙПРОЕКТ"</v>
          </cell>
        </row>
        <row r="53">
          <cell r="A53" t="str">
            <v>ЗАО "ИНВЕСТСТРОЙ"</v>
          </cell>
        </row>
        <row r="54">
          <cell r="A54" t="str">
            <v>ЗАО "СТРОЙИНДУСТРИЯ"</v>
          </cell>
        </row>
      </sheetData>
      <sheetData sheetId="4">
        <row r="1">
          <cell r="A1" t="str">
            <v xml:space="preserve"> </v>
          </cell>
        </row>
        <row r="2">
          <cell r="A2" t="str">
            <v>1,1</v>
          </cell>
        </row>
        <row r="3">
          <cell r="A3" t="str">
            <v>1,25</v>
          </cell>
        </row>
        <row r="4">
          <cell r="A4" t="str">
            <v>1,43</v>
          </cell>
        </row>
        <row r="5">
          <cell r="A5" t="str">
            <v>1,67</v>
          </cell>
        </row>
        <row r="6">
          <cell r="A6" t="str">
            <v>2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"/>
      <sheetName val="Ф"/>
      <sheetName val="К.С.М."/>
      <sheetName val="Тр."/>
      <sheetName val="C.с "/>
      <sheetName val="зим"/>
      <sheetName val="эл"/>
      <sheetName val="вах"/>
      <sheetName val="П.з. л. c"/>
      <sheetName val="П.з.р.в."/>
      <sheetName val="ПИРб"/>
      <sheetName val="ПИРт"/>
      <sheetName val="Сод р.в."/>
      <sheetName val="Сод.л.см"/>
      <sheetName val="вах(б)"/>
      <sheetName val="Расчет"/>
      <sheetName val="C.с"/>
      <sheetName val="C_с "/>
      <sheetName val="Тр_"/>
      <sheetName val="ANALIZ"/>
      <sheetName val="Тр. (2)"/>
      <sheetName val="К.С.М. (2)"/>
      <sheetName val="исх-данные"/>
    </sheetNames>
    <sheetDataSet>
      <sheetData sheetId="0">
        <row r="33">
          <cell r="C33">
            <v>249.96</v>
          </cell>
        </row>
      </sheetData>
      <sheetData sheetId="1">
        <row r="33">
          <cell r="C33">
            <v>249.96</v>
          </cell>
        </row>
      </sheetData>
      <sheetData sheetId="2"/>
      <sheetData sheetId="3">
        <row r="18">
          <cell r="H18">
            <v>11.68</v>
          </cell>
        </row>
      </sheetData>
      <sheetData sheetId="4">
        <row r="18">
          <cell r="H18">
            <v>11.68</v>
          </cell>
        </row>
      </sheetData>
      <sheetData sheetId="5">
        <row r="18">
          <cell r="H18">
            <v>11.68</v>
          </cell>
        </row>
        <row r="48">
          <cell r="H48">
            <v>24.19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ктроэнергия"/>
      <sheetName val="Теплоэнергия"/>
      <sheetName val="даты"/>
      <sheetName val="1.4.4-1"/>
      <sheetName val="1.4.5-1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имена"/>
      <sheetName val="УФ-28"/>
      <sheetName val="20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ребования"/>
      <sheetName val="Титул"/>
      <sheetName val="Лист согласования"/>
      <sheetName val="Содержание"/>
      <sheetName val="Паспорт"/>
      <sheetName val="Карта рисков"/>
      <sheetName val="KPI"/>
      <sheetName val="УФ1"/>
      <sheetName val="УФ2.Генерация"/>
      <sheetName val="УФ3.Генерация"/>
      <sheetName val="УФ4"/>
      <sheetName val="УФ5"/>
      <sheetName val="УФ6.Генерация"/>
      <sheetName val="УФ7"/>
      <sheetName val="УФ8.1."/>
      <sheetName val="УФ8.2."/>
      <sheetName val="УФ8.3."/>
      <sheetName val="ПП_НСЭ"/>
      <sheetName val="П1"/>
      <sheetName val="П2"/>
      <sheetName val="П3"/>
      <sheetName val="ИФ 1.1"/>
      <sheetName val="ИФ1.2"/>
      <sheetName val="ИФ1.3"/>
      <sheetName val="ИФ1.4"/>
      <sheetName val="ИФ1.5"/>
      <sheetName val="ИФ1.6"/>
      <sheetName val="ИФ1.7"/>
      <sheetName val="ВО1"/>
      <sheetName val="ВО2"/>
      <sheetName val="ВО3"/>
      <sheetName val="Ru1"/>
      <sheetName val="Ru2"/>
      <sheetName val="Ru3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"/>
      <sheetName val="Ф"/>
      <sheetName val="К.С.М.(дор.+мост)"/>
      <sheetName val="Тр.(дор.)"/>
      <sheetName val="Тр.  (мост)"/>
      <sheetName val="Сод.л.см"/>
      <sheetName val="Сод.р.в."/>
      <sheetName val="П.з.р.в"/>
      <sheetName val="П.з.л.см"/>
      <sheetName val="C.с"/>
      <sheetName val="В.ст.дор"/>
      <sheetName val="В.ст.мост"/>
      <sheetName val="Вр"/>
      <sheetName val="зим"/>
      <sheetName val="эл"/>
      <sheetName val="ПИРб"/>
      <sheetName val="ПИРт"/>
      <sheetName val="2012(КСЛ) (2)"/>
      <sheetName val="12"/>
      <sheetName val="C.с "/>
      <sheetName val="К.С.М."/>
      <sheetName val="Тр."/>
      <sheetName val="FS_05"/>
      <sheetName val="Тр.(ж.д.)"/>
      <sheetName val="ч. щ. 2"/>
      <sheetName val="м2_бнс"/>
      <sheetName val="эн14_ростверк"/>
      <sheetName val="конфиг"/>
      <sheetName val="исх-данные"/>
    </sheetNames>
    <sheetDataSet>
      <sheetData sheetId="0"/>
      <sheetData sheetId="1">
        <row r="77">
          <cell r="H77">
            <v>497.25</v>
          </cell>
        </row>
      </sheetData>
      <sheetData sheetId="2"/>
      <sheetData sheetId="3"/>
      <sheetData sheetId="4">
        <row r="30">
          <cell r="P30">
            <v>10.14</v>
          </cell>
        </row>
      </sheetData>
      <sheetData sheetId="5"/>
      <sheetData sheetId="6"/>
      <sheetData sheetId="7"/>
      <sheetData sheetId="8"/>
      <sheetData sheetId="9">
        <row r="39">
          <cell r="D39">
            <v>6.12</v>
          </cell>
        </row>
        <row r="87">
          <cell r="D87">
            <v>199.47</v>
          </cell>
        </row>
        <row r="92">
          <cell r="D92">
            <v>10.24</v>
          </cell>
        </row>
        <row r="123">
          <cell r="D123">
            <v>56.15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urnisseurs"/>
      <sheetName val="Catégories"/>
      <sheetName val="Diffuseurs"/>
      <sheetName val="Terminaux clim"/>
      <sheetName val="AERAULIQUE"/>
      <sheetName val="HYDRAULIQUE"/>
      <sheetName val="Source"/>
      <sheetName val="кс-2"/>
    </sheetNames>
    <sheetDataSet>
      <sheetData sheetId="0" refreshError="1"/>
      <sheetData sheetId="1">
        <row r="5">
          <cell r="B5" t="str">
            <v>Diffuseurs filtres</v>
          </cell>
        </row>
        <row r="6">
          <cell r="B6" t="str">
            <v>Diffuseurs petit débit</v>
          </cell>
        </row>
        <row r="7">
          <cell r="B7" t="str">
            <v>Diffuseurs à induction interne</v>
          </cell>
        </row>
        <row r="8">
          <cell r="B8" t="str">
            <v>Diffuseurs plafonniers perforés</v>
          </cell>
        </row>
        <row r="9">
          <cell r="B9" t="str">
            <v>Diffuseurs longue portée</v>
          </cell>
        </row>
        <row r="10">
          <cell r="B10" t="str">
            <v>Diffuseurs de sol/contre marche pour salle de spectacle</v>
          </cell>
        </row>
        <row r="11">
          <cell r="B11" t="str">
            <v>Buses de soufflages</v>
          </cell>
        </row>
        <row r="12">
          <cell r="B12" t="str">
            <v>Diffuseurs circulaires</v>
          </cell>
        </row>
        <row r="13">
          <cell r="B13" t="str">
            <v>Diffuseurs architecturaux</v>
          </cell>
        </row>
        <row r="14">
          <cell r="B14" t="str">
            <v>Diffuseurs à jets rotatif</v>
          </cell>
        </row>
        <row r="15">
          <cell r="B15" t="str">
            <v>Diffuseurs linéaires</v>
          </cell>
        </row>
        <row r="16">
          <cell r="B16" t="str">
            <v>Diffuseurs pour locaux de grandes hauteur</v>
          </cell>
        </row>
        <row r="17">
          <cell r="B17" t="str">
            <v>Diffuseurs à déplacements</v>
          </cell>
        </row>
        <row r="20">
          <cell r="B20" t="str">
            <v>Catégories de pompes</v>
          </cell>
        </row>
        <row r="22">
          <cell r="B22" t="str">
            <v>Pompes simples</v>
          </cell>
        </row>
        <row r="23">
          <cell r="B23" t="str">
            <v>Pompes doubles</v>
          </cell>
        </row>
        <row r="27">
          <cell r="B27" t="str">
            <v>Catégories de splits</v>
          </cell>
        </row>
        <row r="28">
          <cell r="B28" t="str">
            <v>Monosplit</v>
          </cell>
        </row>
        <row r="29">
          <cell r="B29" t="str">
            <v>Multisplit</v>
          </cell>
        </row>
        <row r="32">
          <cell r="B32" t="str">
            <v>Catégories d'échangeurs à plaques</v>
          </cell>
        </row>
        <row r="33">
          <cell r="B33" t="str">
            <v>465kW</v>
          </cell>
        </row>
        <row r="34">
          <cell r="B34" t="str">
            <v>950kW</v>
          </cell>
        </row>
        <row r="36">
          <cell r="B36" t="str">
            <v>Catégories de ventilo-convecteurs (VC)</v>
          </cell>
        </row>
        <row r="37">
          <cell r="B37" t="str">
            <v>2 tuyaux</v>
          </cell>
        </row>
        <row r="38">
          <cell r="B38" t="str">
            <v>4 tuyaux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-план"/>
      <sheetName val="Добыча-план кв."/>
      <sheetName val="Добыча-факт"/>
      <sheetName val="Добыча-факт кв."/>
      <sheetName val="Добыча-факт (пр.год)"/>
      <sheetName val="Вскрыша-план"/>
      <sheetName val="Вскрыша-план кв."/>
      <sheetName val="Вскрыша-факт"/>
      <sheetName val="Вскрыша-факт кв."/>
      <sheetName val="Вскрыша-факт (пр.год)"/>
      <sheetName val="Числ.рабочих"/>
      <sheetName val="Числ.рабочих (пр.год)"/>
      <sheetName val="Ср.сп.числ-ть"/>
      <sheetName val="Ср.сп.числ-ть (пр.год)"/>
      <sheetName val="Пр-ть экс."/>
      <sheetName val="Пр-ть экс. за сентябрь"/>
      <sheetName val="Пр-ть экс. за 3 кв."/>
      <sheetName val="Пр-ть экс. (пр.год)"/>
      <sheetName val="Пр-ть экс.по маркам"/>
      <sheetName val="Пр-ть экс.по маркам за сентябрь"/>
      <sheetName val="Пр-ть экс.по маркам (пр.год)"/>
      <sheetName val="Вскрыша с кап.работ"/>
      <sheetName val="Вскрыша с кап.работ пр.год"/>
      <sheetName val="Остатки угля"/>
      <sheetName val="Запасы угля"/>
      <sheetName val="Запасы угля-пр.год"/>
      <sheetName val="УФ-28"/>
      <sheetName val="титул БДР"/>
      <sheetName val="Списки"/>
      <sheetName val="Титул"/>
      <sheetName val="даты"/>
      <sheetName val="ВО1"/>
      <sheetName val="ИФ1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Г"/>
      <sheetName val="Data П"/>
      <sheetName val="БР Отчет мес"/>
      <sheetName val="БР Статистика"/>
      <sheetName val="БР расчет ГТП"/>
      <sheetName val="БР расчет ГТП МЕС"/>
      <sheetName val="Отклонения от ДГ"/>
      <sheetName val="Уровни откл-ий"/>
      <sheetName val="Коридор"/>
      <sheetName val="СПРАВОЧНИК"/>
      <sheetName val="Лист1"/>
      <sheetName val="ИС станции"/>
      <sheetName val="Расчет отклонений февраль"/>
      <sheetName val="Валюты"/>
      <sheetName val="Balance"/>
      <sheetName val="УФ-28"/>
      <sheetName val="Макро"/>
      <sheetName val="Добыча-фак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"/>
      <sheetName val="Сводка ТКЛ"/>
      <sheetName val="КС-3дек"/>
      <sheetName val="Лист3"/>
      <sheetName val="143 (на сентябрь)"/>
      <sheetName val="126"/>
      <sheetName val="к.с.м."/>
      <sheetName val="ф"/>
      <sheetName val="rent paid details"/>
      <sheetName val="p&amp;l"/>
      <sheetName val="CY-OS-90-1"/>
      <sheetName val="Detay Transfer Sekmesi"/>
      <sheetName val="Genel Giderler Back-Up"/>
    </sheetNames>
    <sheetDataSet>
      <sheetData sheetId="0" refreshError="1">
        <row r="1">
          <cell r="G1" t="str">
            <v>1759и-3-59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ициативы"/>
      <sheetName val="Данные"/>
      <sheetName val="Справочник"/>
      <sheetName val="Лист2"/>
      <sheetName val="Отопление"/>
      <sheetName val="Balance"/>
      <sheetName val="Валюты"/>
      <sheetName val="Отклонения долгопол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токол ДЦ"/>
      <sheetName val="СВОД"/>
      <sheetName val="Расчет стоимости"/>
      <sheetName val="Лист1"/>
      <sheetName val="Расшифровка гр.3"/>
      <sheetName val="Разбивка ОиС работ"/>
      <sheetName val="Календарный план"/>
      <sheetName val="Расшифровка смет.стоим_сл"/>
      <sheetName val="Для КС-3"/>
      <sheetName val="Распределение_служебная"/>
      <sheetName val="КС-2 ИЮНЬ 2014"/>
      <sheetName val="КС-3 (июнь) 14"/>
      <sheetName val="КС-3 &lt;- &gt;КС-3"/>
      <sheetName val="Реестр"/>
    </sheetNames>
    <sheetDataSet>
      <sheetData sheetId="0">
        <row r="11">
          <cell r="E11">
            <v>1581306492.8099999</v>
          </cell>
        </row>
        <row r="22">
          <cell r="E22">
            <v>113307051.39000002</v>
          </cell>
        </row>
      </sheetData>
      <sheetData sheetId="1"/>
      <sheetData sheetId="2">
        <row r="910">
          <cell r="J910">
            <v>1353380760.0050001</v>
          </cell>
          <cell r="K910">
            <v>45276057.115599997</v>
          </cell>
          <cell r="L910">
            <v>6956477.450000003</v>
          </cell>
          <cell r="M910">
            <v>15433375.630000001</v>
          </cell>
          <cell r="N910">
            <v>28369350.390000008</v>
          </cell>
          <cell r="O910">
            <v>1449416020.5906</v>
          </cell>
        </row>
      </sheetData>
      <sheetData sheetId="3">
        <row r="138">
          <cell r="M138">
            <v>0.98439548548203604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6">
          <cell r="N26" t="str">
            <v>Компенсация с НДС</v>
          </cell>
        </row>
      </sheetData>
      <sheetData sheetId="13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n?es"/>
      <sheetName val="Pgarde"/>
      <sheetName val="Données"/>
      <sheetName val="Graphes HS"/>
      <sheetName val="Heures Sup"/>
      <sheetName val="HS REGPT"/>
      <sheetName val="HS Annuel"/>
      <sheetName val="Compar HS Cum"/>
      <sheetName val="Feuil15"/>
      <sheetName val="Feuil14"/>
      <sheetName val="Feuil13"/>
      <sheetName val="Feuil12"/>
      <sheetName val="Feuil11"/>
      <sheetName val="Feuil10"/>
      <sheetName val="Feuil9"/>
      <sheetName val="Feuil4"/>
      <sheetName val="Feuil3"/>
      <sheetName val="Feuil2"/>
      <sheetName val="Feuil1"/>
      <sheetName val="Feuil8"/>
      <sheetName val="Feuil7"/>
      <sheetName val="Feuil6"/>
      <sheetName val="Feuil5"/>
      <sheetName val="Макро"/>
      <sheetName val="Справочни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ы"/>
      <sheetName val="Données"/>
      <sheetName val="списки"/>
      <sheetName val="Справочник"/>
      <sheetName val="цена реал-ии"/>
      <sheetName val="#ССЫЛКА"/>
      <sheetName val="Д_коммерчески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.з.р.в."/>
      <sheetName val="К"/>
      <sheetName val="Ф"/>
      <sheetName val="К.С.М."/>
      <sheetName val="Тр."/>
      <sheetName val="Сод р.в."/>
      <sheetName val="Сод.л.см"/>
      <sheetName val="зим"/>
      <sheetName val="C.с "/>
      <sheetName val="вах"/>
      <sheetName val="ГИБДД"/>
      <sheetName val="П.з. л. c"/>
      <sheetName val="12"/>
      <sheetName val="C.с"/>
      <sheetName val="контрагенты"/>
      <sheetName val="Расчет стоимости"/>
      <sheetName val="Лист1"/>
      <sheetName val="Протокол ДЦ"/>
      <sheetName val="Тр_"/>
      <sheetName val="ТД РАП"/>
      <sheetName val="зим "/>
      <sheetName val="шаблон_дц_апк"/>
      <sheetName val="лист опроса"/>
    </sheetNames>
    <sheetDataSet>
      <sheetData sheetId="0">
        <row r="52">
          <cell r="H52">
            <v>58.765040000000006</v>
          </cell>
        </row>
      </sheetData>
      <sheetData sheetId="1"/>
      <sheetData sheetId="2">
        <row r="52">
          <cell r="H52">
            <v>58.765040000000006</v>
          </cell>
        </row>
      </sheetData>
      <sheetData sheetId="3">
        <row r="35">
          <cell r="H35">
            <v>9.33</v>
          </cell>
        </row>
      </sheetData>
      <sheetData sheetId="4">
        <row r="35">
          <cell r="H35">
            <v>9.33</v>
          </cell>
        </row>
      </sheetData>
      <sheetData sheetId="5">
        <row r="35">
          <cell r="H35">
            <v>9.33</v>
          </cell>
        </row>
      </sheetData>
      <sheetData sheetId="6">
        <row r="35">
          <cell r="H35">
            <v>9.33</v>
          </cell>
        </row>
      </sheetData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"/>
      <sheetName val="Е.р."/>
      <sheetName val="К"/>
      <sheetName val="Ф"/>
      <sheetName val="К.С.М."/>
      <sheetName val="Тр."/>
      <sheetName val="Р1"/>
      <sheetName val="Р2"/>
      <sheetName val="Р2 (2)"/>
      <sheetName val="Р3"/>
      <sheetName val="C.с"/>
      <sheetName val="C.с (2)"/>
      <sheetName val="C.с (3)"/>
      <sheetName val="Сод"/>
      <sheetName val="П.з"/>
      <sheetName val="ПИР"/>
      <sheetName val="Тр. (2)"/>
      <sheetName val="Консолидированный"/>
      <sheetName val="Тр_"/>
    </sheetNames>
    <sheetDataSet>
      <sheetData sheetId="0"/>
      <sheetData sheetId="1"/>
      <sheetData sheetId="2"/>
      <sheetData sheetId="3"/>
      <sheetData sheetId="4">
        <row r="27">
          <cell r="H27">
            <v>2.41</v>
          </cell>
        </row>
      </sheetData>
      <sheetData sheetId="5">
        <row r="27">
          <cell r="H27">
            <v>2.41</v>
          </cell>
        </row>
      </sheetData>
      <sheetData sheetId="6">
        <row r="27">
          <cell r="H27">
            <v>2.41</v>
          </cell>
        </row>
      </sheetData>
      <sheetData sheetId="7">
        <row r="27">
          <cell r="H27">
            <v>2.41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Ер"/>
      <sheetName val="К"/>
      <sheetName val="Ф"/>
      <sheetName val="К.С.М."/>
      <sheetName val="Тр."/>
      <sheetName val="Тр. (2)"/>
      <sheetName val="C.с "/>
      <sheetName val="Р1"/>
      <sheetName val="Р1 (2)"/>
      <sheetName val="ПИР"/>
      <sheetName val="П.з "/>
      <sheetName val="C.с  (2)"/>
      <sheetName val="C.с  (3)"/>
      <sheetName val="ок.ср."/>
      <sheetName val="сод"/>
      <sheetName val="C.сбаз.и"/>
      <sheetName val="Р1 (И)"/>
      <sheetName val="сод (2)"/>
      <sheetName val="сод р.в."/>
      <sheetName val="П.з  (2)"/>
      <sheetName val="П.з  (3)"/>
      <sheetName val="#ССЫЛКА"/>
      <sheetName val="отгр ГОК"/>
      <sheetName val="C.сбаз.и (РД)"/>
      <sheetName val="КС-3"/>
    </sheetNames>
    <sheetDataSet>
      <sheetData sheetId="0"/>
      <sheetData sheetId="1"/>
      <sheetData sheetId="2"/>
      <sheetData sheetId="3"/>
      <sheetData sheetId="4">
        <row r="31">
          <cell r="H31">
            <v>2.1999999999999997</v>
          </cell>
        </row>
      </sheetData>
      <sheetData sheetId="5">
        <row r="31">
          <cell r="H31">
            <v>2.1999999999999997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OLBARS"/>
      <sheetName val="св. о."/>
      <sheetName val="ДДКП"/>
      <sheetName val="Узл. цены"/>
      <sheetName val="Master Cashflows - Contractual"/>
    </sheetNames>
    <definedNames>
      <definedName name="copies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дексы"/>
      <sheetName val="Обложка ТСМ"/>
      <sheetName val="Титул ТСМ"/>
      <sheetName val="Титул ГПСМ"/>
      <sheetName val="Содержание"/>
      <sheetName val="ССР база"/>
      <sheetName val="ССР тек"/>
      <sheetName val="09-01 ЗУ База"/>
      <sheetName val="09-01 ЗУ Тек"/>
      <sheetName val="стройконтроль"/>
    </sheetNames>
    <sheetDataSet>
      <sheetData sheetId="0">
        <row r="18">
          <cell r="B18">
            <v>7.65</v>
          </cell>
        </row>
        <row r="21">
          <cell r="B21">
            <v>13.67</v>
          </cell>
        </row>
        <row r="22">
          <cell r="F22">
            <v>5.32</v>
          </cell>
        </row>
        <row r="23">
          <cell r="F23">
            <v>5.76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дексы"/>
      <sheetName val="Обложка"/>
      <sheetName val="Титул"/>
      <sheetName val="Содержание"/>
      <sheetName val="ПЗ+"/>
      <sheetName val="ПЗ (1)"/>
      <sheetName val="Сравнение1"/>
      <sheetName val="Сравнение2"/>
      <sheetName val="Раскладка 1"/>
      <sheetName val="Структура Лена"/>
      <sheetName val="Структура Лена (Русский,ПУР)"/>
      <sheetName val="Структура Лена (78)"/>
      <sheetName val="сср78"/>
      <sheetName val="ОИ в цены 2022"/>
      <sheetName val="Структура Лена (Русский,Марха)"/>
      <sheetName val="Структура Лена (База)"/>
      <sheetName val="Раскладка 2"/>
      <sheetName val="ПЗ (2)"/>
      <sheetName val="Лист1"/>
      <sheetName val="ССР текущ (2022) Марха, Русский"/>
      <sheetName val="ССР база"/>
      <sheetName val="ССР текущ (2022)"/>
      <sheetName val="СводныйМарха прав. под."/>
      <sheetName val="СводныйМарха левобереж. "/>
      <sheetName val="мост"/>
      <sheetName val="139"/>
      <sheetName val="сопостав"/>
      <sheetName val="ССР подг. текущ"/>
      <sheetName val="08-01 ВЗИС баз"/>
      <sheetName val="08-01 ВЗИС тек"/>
      <sheetName val="09-01 ЗУ База"/>
      <sheetName val="09-01 ЗУ Тек"/>
      <sheetName val="СР10.1"/>
      <sheetName val="СР10.2техзаказчик (2)"/>
      <sheetName val="10.2 (2)"/>
      <sheetName val="Расчет_БГ"/>
      <sheetName val="Расчет_Страховка"/>
      <sheetName val="СР10.2техзаказчик"/>
      <sheetName val="СР12.1"/>
      <sheetName val="Справка"/>
      <sheetName val="ССР текущ (2019)"/>
      <sheetName val="ССР подг. текущ (2019)"/>
      <sheetName val="09-01 ЗУ Тек (2019)"/>
      <sheetName val="ОИ в цены 2019"/>
      <sheetName val="Сравнение 14.07.2022"/>
    </sheetNames>
    <sheetDataSet>
      <sheetData sheetId="0">
        <row r="6">
          <cell r="B6">
            <v>15.23</v>
          </cell>
        </row>
        <row r="20">
          <cell r="B20">
            <v>16.63</v>
          </cell>
        </row>
        <row r="21">
          <cell r="B21">
            <v>15.3</v>
          </cell>
        </row>
        <row r="22">
          <cell r="B22">
            <v>5.07</v>
          </cell>
        </row>
        <row r="23">
          <cell r="B23">
            <v>14.44</v>
          </cell>
        </row>
        <row r="25">
          <cell r="F25">
            <v>5.99</v>
          </cell>
        </row>
        <row r="33">
          <cell r="B33">
            <v>17.77</v>
          </cell>
        </row>
        <row r="46">
          <cell r="B46">
            <v>19.32</v>
          </cell>
        </row>
        <row r="47">
          <cell r="B47">
            <v>16.989999999999998</v>
          </cell>
        </row>
        <row r="48">
          <cell r="B48">
            <v>5.29</v>
          </cell>
        </row>
        <row r="49">
          <cell r="B49">
            <v>15.1</v>
          </cell>
        </row>
        <row r="51">
          <cell r="F51">
            <v>6.19</v>
          </cell>
        </row>
        <row r="62">
          <cell r="B62">
            <v>16.02</v>
          </cell>
        </row>
        <row r="63">
          <cell r="F63">
            <v>6.03</v>
          </cell>
        </row>
        <row r="64">
          <cell r="F64">
            <v>6.48</v>
          </cell>
        </row>
        <row r="72">
          <cell r="B72">
            <v>12.6</v>
          </cell>
        </row>
        <row r="76">
          <cell r="F76">
            <v>4.95</v>
          </cell>
        </row>
        <row r="84">
          <cell r="B84">
            <v>12.83</v>
          </cell>
        </row>
        <row r="85">
          <cell r="B85">
            <v>4.21</v>
          </cell>
        </row>
        <row r="86">
          <cell r="B86">
            <v>11.94</v>
          </cell>
        </row>
        <row r="87">
          <cell r="F87">
            <v>4.9400000000000004</v>
          </cell>
        </row>
        <row r="88">
          <cell r="F88">
            <v>5.36</v>
          </cell>
        </row>
        <row r="92">
          <cell r="B92">
            <v>25.33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21">
          <cell r="G121">
            <v>175036.02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тегории"/>
      <sheetName val="подкатегории"/>
      <sheetName val="ФОТ"/>
      <sheetName val="TDSheet"/>
      <sheetName val="Исходник ЕИС (Печать)"/>
      <sheetName val="Исходник ЕИС (Список)"/>
      <sheetName val="Исходник ЕИС (КП)"/>
    </sheetNames>
    <sheetDataSet>
      <sheetData sheetId="0"/>
      <sheetData sheetId="1"/>
      <sheetData sheetId="2"/>
      <sheetData sheetId="3"/>
      <sheetData sheetId="4">
        <row r="11">
          <cell r="AJ11">
            <v>1</v>
          </cell>
        </row>
        <row r="12">
          <cell r="AJ12">
            <v>2</v>
          </cell>
        </row>
        <row r="13">
          <cell r="AJ13">
            <v>3</v>
          </cell>
        </row>
        <row r="14">
          <cell r="AJ14">
            <v>4</v>
          </cell>
        </row>
        <row r="15">
          <cell r="AJ15">
            <v>5</v>
          </cell>
          <cell r="AK15" t="str">
            <v>Разборка покрытий и основания асфальтобетонных</v>
          </cell>
        </row>
        <row r="16">
          <cell r="AJ16">
            <v>6</v>
          </cell>
          <cell r="AK16">
            <v>0</v>
          </cell>
        </row>
        <row r="17">
          <cell r="AJ17">
            <v>7</v>
          </cell>
          <cell r="AK17">
            <v>0</v>
          </cell>
        </row>
        <row r="18">
          <cell r="AJ18">
            <v>8</v>
          </cell>
          <cell r="AK18" t="str">
            <v>Валка деревьев 25 шт. с корчёвкой пней. Срезка кустарника и мелколесья</v>
          </cell>
        </row>
        <row r="19">
          <cell r="AJ19">
            <v>9</v>
          </cell>
          <cell r="AK19">
            <v>0</v>
          </cell>
        </row>
        <row r="20">
          <cell r="AJ20">
            <v>10</v>
          </cell>
          <cell r="AK20">
            <v>0</v>
          </cell>
        </row>
        <row r="21">
          <cell r="AJ21">
            <v>11</v>
          </cell>
          <cell r="AK21">
            <v>0</v>
          </cell>
        </row>
        <row r="22">
          <cell r="AJ22">
            <v>12</v>
          </cell>
          <cell r="AK22">
            <v>0</v>
          </cell>
        </row>
        <row r="23">
          <cell r="AJ23">
            <v>13</v>
          </cell>
          <cell r="AK23" t="str">
            <v>Демонтаж периметрового ограждения (существующего) с вывозом строительного мусора в отвал</v>
          </cell>
        </row>
        <row r="24">
          <cell r="AJ24">
            <v>14</v>
          </cell>
          <cell r="AK24">
            <v>0</v>
          </cell>
        </row>
        <row r="25">
          <cell r="AJ25">
            <v>15</v>
          </cell>
          <cell r="AK25">
            <v>0</v>
          </cell>
        </row>
        <row r="26">
          <cell r="AJ26">
            <v>16</v>
          </cell>
          <cell r="AK26" t="str">
            <v>Разборка здания караульного помещения (кирпич) методом обрущения с вывозом строительного мусора в отвал</v>
          </cell>
        </row>
        <row r="27">
          <cell r="AJ27">
            <v>17</v>
          </cell>
          <cell r="AK27">
            <v>0</v>
          </cell>
        </row>
        <row r="28">
          <cell r="AJ28">
            <v>18</v>
          </cell>
          <cell r="AK28">
            <v>0</v>
          </cell>
        </row>
        <row r="29">
          <cell r="AJ29">
            <v>19</v>
          </cell>
          <cell r="AK29" t="str">
            <v>Демонтаж постовой будки существующей 2шт. (методом обрушения) с вывозом мусора в отвал</v>
          </cell>
        </row>
        <row r="30">
          <cell r="AJ30">
            <v>20</v>
          </cell>
          <cell r="AK30">
            <v>0</v>
          </cell>
        </row>
        <row r="31">
          <cell r="AJ31">
            <v>21</v>
          </cell>
          <cell r="AK31">
            <v>0</v>
          </cell>
        </row>
        <row r="32">
          <cell r="AJ32">
            <v>22</v>
          </cell>
          <cell r="AK32">
            <v>0</v>
          </cell>
        </row>
        <row r="33">
          <cell r="AJ33">
            <v>23</v>
          </cell>
          <cell r="AK33">
            <v>0</v>
          </cell>
        </row>
        <row r="34">
          <cell r="AJ34">
            <v>24</v>
          </cell>
          <cell r="AK34">
            <v>0</v>
          </cell>
        </row>
        <row r="35">
          <cell r="AJ35">
            <v>25</v>
          </cell>
          <cell r="AK35" t="str">
            <v>Изготовление и монтаж металлоконструкций двухстворчатой двери на проём 1,6мх1,9м</v>
          </cell>
        </row>
        <row r="36">
          <cell r="AJ36">
            <v>26</v>
          </cell>
          <cell r="AK36">
            <v>0</v>
          </cell>
        </row>
        <row r="37">
          <cell r="AJ37">
            <v>27</v>
          </cell>
          <cell r="AK37">
            <v>0</v>
          </cell>
        </row>
        <row r="38">
          <cell r="AJ38">
            <v>28</v>
          </cell>
          <cell r="AK38">
            <v>0</v>
          </cell>
        </row>
        <row r="39">
          <cell r="AJ39">
            <v>29</v>
          </cell>
          <cell r="AK39" t="str">
            <v>Укладка трубы хризотилцементной</v>
          </cell>
        </row>
        <row r="40">
          <cell r="AJ40">
            <v>30</v>
          </cell>
          <cell r="AK40">
            <v>0</v>
          </cell>
        </row>
        <row r="41">
          <cell r="AJ41">
            <v>31</v>
          </cell>
          <cell r="AK41">
            <v>0</v>
          </cell>
        </row>
        <row r="42">
          <cell r="AJ42">
            <v>32</v>
          </cell>
          <cell r="AK42" t="str">
            <v>Устройство камеры из монолитного бетона В25</v>
          </cell>
        </row>
        <row r="43">
          <cell r="AJ43">
            <v>33</v>
          </cell>
          <cell r="AK43">
            <v>0</v>
          </cell>
        </row>
        <row r="44">
          <cell r="AJ44">
            <v>34</v>
          </cell>
          <cell r="AK44">
            <v>0</v>
          </cell>
        </row>
        <row r="45">
          <cell r="AJ45">
            <v>35</v>
          </cell>
          <cell r="AK45" t="str">
            <v>Монтаж сборных плит перекрытия</v>
          </cell>
        </row>
        <row r="46">
          <cell r="AJ46">
            <v>36</v>
          </cell>
          <cell r="AK46">
            <v>0</v>
          </cell>
        </row>
        <row r="47">
          <cell r="AJ47">
            <v>37</v>
          </cell>
          <cell r="AK47">
            <v>0</v>
          </cell>
        </row>
        <row r="48">
          <cell r="AJ48">
            <v>38</v>
          </cell>
          <cell r="AK48">
            <v>0</v>
          </cell>
        </row>
        <row r="49">
          <cell r="AJ49">
            <v>39</v>
          </cell>
          <cell r="AK49">
            <v>0</v>
          </cell>
        </row>
        <row r="50">
          <cell r="AJ50">
            <v>40</v>
          </cell>
          <cell r="AK50">
            <v>0</v>
          </cell>
        </row>
        <row r="51">
          <cell r="AJ51">
            <v>41</v>
          </cell>
          <cell r="AK51">
            <v>0</v>
          </cell>
        </row>
        <row r="52">
          <cell r="AJ52">
            <v>42</v>
          </cell>
          <cell r="AK52">
            <v>0</v>
          </cell>
        </row>
        <row r="53">
          <cell r="AJ53">
            <v>43</v>
          </cell>
          <cell r="AK53" t="str">
            <v>1 п.м.</v>
          </cell>
        </row>
        <row r="54">
          <cell r="AJ54">
            <v>44</v>
          </cell>
          <cell r="AK54">
            <v>0</v>
          </cell>
        </row>
        <row r="55">
          <cell r="AJ55">
            <v>45</v>
          </cell>
          <cell r="AK55">
            <v>0</v>
          </cell>
        </row>
        <row r="56">
          <cell r="AJ56">
            <v>46</v>
          </cell>
          <cell r="AK56">
            <v>0</v>
          </cell>
        </row>
        <row r="57">
          <cell r="AJ57">
            <v>47</v>
          </cell>
          <cell r="AK57" t="str">
            <v>1 п.м.</v>
          </cell>
        </row>
        <row r="58">
          <cell r="AJ58">
            <v>48</v>
          </cell>
          <cell r="AK58">
            <v>0</v>
          </cell>
        </row>
        <row r="59">
          <cell r="AJ59">
            <v>49</v>
          </cell>
          <cell r="AK59">
            <v>0</v>
          </cell>
        </row>
        <row r="60">
          <cell r="AJ60">
            <v>50</v>
          </cell>
          <cell r="AK60">
            <v>0</v>
          </cell>
        </row>
        <row r="61">
          <cell r="AJ61">
            <v>51</v>
          </cell>
          <cell r="AK61" t="str">
            <v>1 п.м.</v>
          </cell>
        </row>
        <row r="62">
          <cell r="AJ62">
            <v>52</v>
          </cell>
          <cell r="AK62">
            <v>0</v>
          </cell>
        </row>
        <row r="63">
          <cell r="AJ63">
            <v>53</v>
          </cell>
          <cell r="AK63">
            <v>0</v>
          </cell>
        </row>
        <row r="64">
          <cell r="AJ64">
            <v>54</v>
          </cell>
          <cell r="AK64">
            <v>0</v>
          </cell>
        </row>
        <row r="65">
          <cell r="AJ65">
            <v>55</v>
          </cell>
          <cell r="AK65" t="str">
            <v>1 п.м.</v>
          </cell>
        </row>
        <row r="66">
          <cell r="AJ66">
            <v>56</v>
          </cell>
          <cell r="AK66">
            <v>0</v>
          </cell>
        </row>
        <row r="67">
          <cell r="AJ67">
            <v>57</v>
          </cell>
          <cell r="AK67">
            <v>0</v>
          </cell>
        </row>
        <row r="68">
          <cell r="AJ68">
            <v>58</v>
          </cell>
          <cell r="AK68">
            <v>0</v>
          </cell>
        </row>
        <row r="69">
          <cell r="AJ69">
            <v>59</v>
          </cell>
          <cell r="AK69" t="str">
            <v>1 п.м.</v>
          </cell>
        </row>
        <row r="70">
          <cell r="AJ70">
            <v>60</v>
          </cell>
          <cell r="AK70">
            <v>0</v>
          </cell>
        </row>
        <row r="71">
          <cell r="AJ71">
            <v>61</v>
          </cell>
          <cell r="AK71">
            <v>0</v>
          </cell>
        </row>
        <row r="72">
          <cell r="AJ72">
            <v>62</v>
          </cell>
          <cell r="AK72">
            <v>0</v>
          </cell>
        </row>
        <row r="73">
          <cell r="AJ73">
            <v>63</v>
          </cell>
          <cell r="AK73" t="str">
            <v>Установка дверей металлических противопожарных EIS30</v>
          </cell>
        </row>
        <row r="74">
          <cell r="AJ74">
            <v>64</v>
          </cell>
          <cell r="AK74">
            <v>0</v>
          </cell>
        </row>
        <row r="75">
          <cell r="AJ75">
            <v>65</v>
          </cell>
          <cell r="AK75">
            <v>0</v>
          </cell>
        </row>
        <row r="76">
          <cell r="AJ76">
            <v>66</v>
          </cell>
          <cell r="AK76" t="str">
            <v>Устройство пола из ЦПР</v>
          </cell>
        </row>
        <row r="77">
          <cell r="AJ77">
            <v>67</v>
          </cell>
          <cell r="AK77">
            <v>0</v>
          </cell>
        </row>
        <row r="78">
          <cell r="AJ78">
            <v>68</v>
          </cell>
          <cell r="AK78">
            <v>0</v>
          </cell>
        </row>
        <row r="79">
          <cell r="AJ79">
            <v>69</v>
          </cell>
          <cell r="AK79" t="str">
            <v>Изготовление и установка сборных ж.б. крышек (объём на 1 шт. 0.02м3 бетон В15)</v>
          </cell>
        </row>
        <row r="80">
          <cell r="AJ80">
            <v>70</v>
          </cell>
          <cell r="AK80">
            <v>0</v>
          </cell>
        </row>
        <row r="81">
          <cell r="AJ81">
            <v>71</v>
          </cell>
          <cell r="AK81">
            <v>0</v>
          </cell>
        </row>
        <row r="82">
          <cell r="AJ82">
            <v>72</v>
          </cell>
          <cell r="AK82" t="str">
            <v>Обработка лотка гидроизоляцией</v>
          </cell>
        </row>
        <row r="83">
          <cell r="AJ83">
            <v>73</v>
          </cell>
          <cell r="AK83">
            <v>0</v>
          </cell>
        </row>
        <row r="84">
          <cell r="AJ84">
            <v>74</v>
          </cell>
          <cell r="AK84">
            <v>0</v>
          </cell>
        </row>
        <row r="85">
          <cell r="AJ85">
            <v>75</v>
          </cell>
          <cell r="AK85" t="str">
            <v>Устройство арматурных выпусков</v>
          </cell>
        </row>
        <row r="86">
          <cell r="AJ86">
            <v>76</v>
          </cell>
          <cell r="AK86">
            <v>0</v>
          </cell>
        </row>
        <row r="87">
          <cell r="AJ87">
            <v>77</v>
          </cell>
          <cell r="AK87">
            <v>0</v>
          </cell>
        </row>
        <row r="88">
          <cell r="AJ88">
            <v>78</v>
          </cell>
          <cell r="AK88" t="str">
            <v>Укладка бетона жёсткого основания 350мм</v>
          </cell>
        </row>
        <row r="89">
          <cell r="AJ89">
            <v>79</v>
          </cell>
          <cell r="AK89">
            <v>0</v>
          </cell>
        </row>
        <row r="90">
          <cell r="AJ90">
            <v>80</v>
          </cell>
          <cell r="AK90">
            <v>0</v>
          </cell>
        </row>
        <row r="91">
          <cell r="AJ91">
            <v>81</v>
          </cell>
          <cell r="AK91">
            <v>0</v>
          </cell>
        </row>
        <row r="92">
          <cell r="AJ92">
            <v>82</v>
          </cell>
          <cell r="AK92" t="str">
            <v>Устройство монолитных бетонных лотков (обратных сводов)</v>
          </cell>
        </row>
        <row r="93">
          <cell r="AJ93">
            <v>83</v>
          </cell>
          <cell r="AK93">
            <v>0</v>
          </cell>
        </row>
        <row r="94">
          <cell r="AJ94">
            <v>84</v>
          </cell>
          <cell r="AK94">
            <v>0</v>
          </cell>
        </row>
        <row r="95">
          <cell r="AJ95">
            <v>85</v>
          </cell>
          <cell r="AK95" t="str">
            <v>Бурение и установка ж.б. анкеров L=2600мм.</v>
          </cell>
        </row>
        <row r="96">
          <cell r="AJ96">
            <v>86</v>
          </cell>
          <cell r="AK96">
            <v>0</v>
          </cell>
        </row>
        <row r="97">
          <cell r="AJ97">
            <v>87</v>
          </cell>
          <cell r="AK97">
            <v>0</v>
          </cell>
        </row>
        <row r="98">
          <cell r="AJ98">
            <v>88</v>
          </cell>
          <cell r="AK98" t="str">
            <v>Набрызгбетон B25</v>
          </cell>
        </row>
        <row r="99">
          <cell r="AJ99">
            <v>89</v>
          </cell>
          <cell r="AK99">
            <v>0</v>
          </cell>
        </row>
        <row r="100">
          <cell r="AJ100">
            <v>90</v>
          </cell>
          <cell r="AK100">
            <v>0</v>
          </cell>
        </row>
        <row r="101">
          <cell r="AJ101">
            <v>91</v>
          </cell>
          <cell r="AK101">
            <v>0</v>
          </cell>
        </row>
        <row r="102">
          <cell r="AJ102">
            <v>92</v>
          </cell>
          <cell r="AK102" t="str">
            <v>Установка арматурных сеток при бетонировании</v>
          </cell>
        </row>
        <row r="103">
          <cell r="AJ103">
            <v>93</v>
          </cell>
          <cell r="AK103">
            <v>0</v>
          </cell>
        </row>
        <row r="104">
          <cell r="AJ104">
            <v>94</v>
          </cell>
          <cell r="AK104">
            <v>0</v>
          </cell>
        </row>
        <row r="105">
          <cell r="AJ105">
            <v>95</v>
          </cell>
          <cell r="AK105" t="str">
            <v>Сооружение подпорных стен и водоотводных сооружений Восточного портала што</v>
          </cell>
        </row>
        <row r="106">
          <cell r="AJ106">
            <v>96</v>
          </cell>
          <cell r="AK106">
            <v>0</v>
          </cell>
        </row>
        <row r="107">
          <cell r="AJ107">
            <v>97</v>
          </cell>
          <cell r="AK107">
            <v>0</v>
          </cell>
        </row>
        <row r="108">
          <cell r="AJ108">
            <v>98</v>
          </cell>
          <cell r="AK108" t="str">
            <v>Сооружение подпорных стен и водоотводных сооружений Восточного портала што</v>
          </cell>
        </row>
        <row r="109">
          <cell r="AJ109">
            <v>99</v>
          </cell>
          <cell r="AK109">
            <v>0</v>
          </cell>
        </row>
        <row r="110">
          <cell r="AJ110">
            <v>100</v>
          </cell>
          <cell r="AK110">
            <v>0</v>
          </cell>
        </row>
        <row r="111">
          <cell r="AJ111">
            <v>101</v>
          </cell>
          <cell r="AK111" t="str">
            <v>Устройство гидроизоляции подпорных стен</v>
          </cell>
        </row>
        <row r="112">
          <cell r="AJ112">
            <v>102</v>
          </cell>
          <cell r="AK112">
            <v>0</v>
          </cell>
        </row>
        <row r="113">
          <cell r="AJ113">
            <v>103</v>
          </cell>
          <cell r="AK113">
            <v>0</v>
          </cell>
        </row>
        <row r="114">
          <cell r="AJ114">
            <v>104</v>
          </cell>
          <cell r="AK114" t="str">
            <v>Сооружение подпорных стен и водоотводных сооружений Восточного портала што</v>
          </cell>
        </row>
        <row r="115">
          <cell r="AJ115">
            <v>105</v>
          </cell>
          <cell r="AK115">
            <v>0</v>
          </cell>
        </row>
        <row r="116">
          <cell r="AJ116">
            <v>106</v>
          </cell>
          <cell r="AK116">
            <v>0</v>
          </cell>
        </row>
        <row r="117">
          <cell r="AJ117">
            <v>107</v>
          </cell>
          <cell r="AK117">
            <v>0</v>
          </cell>
        </row>
        <row r="118">
          <cell r="AJ118">
            <v>108</v>
          </cell>
          <cell r="AK118">
            <v>0</v>
          </cell>
        </row>
        <row r="119">
          <cell r="AJ119">
            <v>109</v>
          </cell>
          <cell r="AK119">
            <v>0</v>
          </cell>
        </row>
        <row r="120">
          <cell r="AJ120">
            <v>110</v>
          </cell>
          <cell r="AK120" t="str">
            <v>Обратная засыпка дренирующим грунтом (песок)</v>
          </cell>
        </row>
        <row r="121">
          <cell r="AJ121">
            <v>111</v>
          </cell>
          <cell r="AK121">
            <v>0</v>
          </cell>
        </row>
        <row r="122">
          <cell r="AJ122">
            <v>112</v>
          </cell>
          <cell r="AK122">
            <v>0</v>
          </cell>
        </row>
        <row r="123">
          <cell r="AJ123">
            <v>113</v>
          </cell>
          <cell r="AK123" t="str">
            <v>Фундаментная плита ПС2</v>
          </cell>
        </row>
        <row r="124">
          <cell r="AJ124">
            <v>114</v>
          </cell>
          <cell r="AK124">
            <v>0</v>
          </cell>
        </row>
        <row r="125">
          <cell r="AJ125">
            <v>115</v>
          </cell>
          <cell r="AK125">
            <v>0</v>
          </cell>
        </row>
        <row r="126">
          <cell r="AJ126">
            <v>116</v>
          </cell>
          <cell r="AK126" t="str">
            <v>Сооружение подпорной стены ПС1</v>
          </cell>
        </row>
        <row r="127">
          <cell r="AJ127">
            <v>117</v>
          </cell>
          <cell r="AK127">
            <v>0</v>
          </cell>
        </row>
        <row r="128">
          <cell r="AJ128">
            <v>118</v>
          </cell>
          <cell r="AK128">
            <v>0</v>
          </cell>
        </row>
        <row r="129">
          <cell r="AJ129">
            <v>119</v>
          </cell>
          <cell r="AK129" t="str">
            <v>Сооружение водосборного колодца К1</v>
          </cell>
        </row>
        <row r="130">
          <cell r="AJ130">
            <v>120</v>
          </cell>
          <cell r="AK130">
            <v>0</v>
          </cell>
        </row>
        <row r="131">
          <cell r="AJ131">
            <v>121</v>
          </cell>
          <cell r="AK131">
            <v>0</v>
          </cell>
        </row>
        <row r="132">
          <cell r="AJ132">
            <v>122</v>
          </cell>
          <cell r="AK132">
            <v>0</v>
          </cell>
        </row>
        <row r="133">
          <cell r="AJ133">
            <v>123</v>
          </cell>
          <cell r="AK133" t="str">
            <v>Укладка путевого бетона</v>
          </cell>
        </row>
        <row r="134">
          <cell r="AJ134">
            <v>124</v>
          </cell>
          <cell r="AK134">
            <v>0</v>
          </cell>
        </row>
        <row r="135">
          <cell r="AJ135">
            <v>125</v>
          </cell>
          <cell r="AK135">
            <v>0</v>
          </cell>
        </row>
        <row r="136">
          <cell r="AJ136">
            <v>126</v>
          </cell>
          <cell r="AK136" t="str">
            <v>Существующая штольня. Реконструкция водоотводных лотков (на весь объем). Западный портал. 1-/34/3365-СП/ПИР-015-КЖ¶</v>
          </cell>
        </row>
        <row r="137">
          <cell r="AJ137">
            <v>127</v>
          </cell>
          <cell r="AK137">
            <v>0</v>
          </cell>
        </row>
        <row r="138">
          <cell r="AJ138">
            <v>128</v>
          </cell>
          <cell r="AK138">
            <v>0</v>
          </cell>
        </row>
        <row r="139">
          <cell r="AJ139">
            <v>129</v>
          </cell>
          <cell r="AK139" t="str">
            <v>Перекрытие лотков и смотровых колодцев рифлёной сталью</v>
          </cell>
        </row>
        <row r="140">
          <cell r="AJ140">
            <v>130</v>
          </cell>
          <cell r="AK140">
            <v>0</v>
          </cell>
        </row>
        <row r="141">
          <cell r="AJ141">
            <v>131</v>
          </cell>
          <cell r="AK141">
            <v>0</v>
          </cell>
        </row>
        <row r="142">
          <cell r="AJ142">
            <v>132</v>
          </cell>
          <cell r="AK142" t="str">
            <v>Укладка плит перекрытия водоотводного лотка (602 шт.)</v>
          </cell>
        </row>
        <row r="143">
          <cell r="AJ143">
            <v>133</v>
          </cell>
          <cell r="AK143">
            <v>0</v>
          </cell>
        </row>
        <row r="144">
          <cell r="AJ144">
            <v>134</v>
          </cell>
          <cell r="AK144">
            <v>0</v>
          </cell>
        </row>
        <row r="145">
          <cell r="AJ145">
            <v>135</v>
          </cell>
          <cell r="AK145">
            <v>0</v>
          </cell>
        </row>
        <row r="146">
          <cell r="AJ146">
            <v>136</v>
          </cell>
          <cell r="AK146" t="str">
            <v>Установка дверей металлических противопожарных EIS30</v>
          </cell>
        </row>
        <row r="147">
          <cell r="AJ147">
            <v>137</v>
          </cell>
          <cell r="AK147">
            <v>0</v>
          </cell>
        </row>
        <row r="148">
          <cell r="AJ148">
            <v>138</v>
          </cell>
          <cell r="AK148">
            <v>0</v>
          </cell>
        </row>
        <row r="149">
          <cell r="AJ149">
            <v>139</v>
          </cell>
          <cell r="AK149" t="str">
            <v>Установка металлических противопожарных ворот EIS30</v>
          </cell>
        </row>
        <row r="150">
          <cell r="AJ150">
            <v>140</v>
          </cell>
          <cell r="AK150">
            <v>0</v>
          </cell>
        </row>
        <row r="151">
          <cell r="AJ151">
            <v>141</v>
          </cell>
          <cell r="AK151">
            <v>0</v>
          </cell>
        </row>
        <row r="152">
          <cell r="AJ152">
            <v>142</v>
          </cell>
          <cell r="AK152">
            <v>0</v>
          </cell>
        </row>
        <row r="153">
          <cell r="AJ153">
            <v>143</v>
          </cell>
          <cell r="AK153">
            <v>0</v>
          </cell>
        </row>
        <row r="154">
          <cell r="AJ154">
            <v>144</v>
          </cell>
          <cell r="AK154">
            <v>0</v>
          </cell>
        </row>
        <row r="155">
          <cell r="AJ155">
            <v>145</v>
          </cell>
          <cell r="AK155">
            <v>0</v>
          </cell>
        </row>
        <row r="156">
          <cell r="AJ156">
            <v>146</v>
          </cell>
          <cell r="AK156">
            <v>0</v>
          </cell>
        </row>
        <row r="157">
          <cell r="AJ157">
            <v>147</v>
          </cell>
          <cell r="AK157">
            <v>0</v>
          </cell>
        </row>
        <row r="158">
          <cell r="AJ158">
            <v>148</v>
          </cell>
          <cell r="AK158" t="str">
            <v>Обработка лотков кабельных каналов гидроизоляционным составом Ceresit CR65</v>
          </cell>
        </row>
        <row r="159">
          <cell r="AJ159">
            <v>149</v>
          </cell>
          <cell r="AK159">
            <v>0</v>
          </cell>
        </row>
        <row r="160">
          <cell r="AJ160">
            <v>150</v>
          </cell>
          <cell r="AK160">
            <v>0</v>
          </cell>
        </row>
        <row r="161">
          <cell r="AJ161">
            <v>151</v>
          </cell>
          <cell r="AK161" t="str">
            <v>Изготовление и установка металл. плит перекрытий</v>
          </cell>
        </row>
        <row r="162">
          <cell r="AJ162">
            <v>152</v>
          </cell>
          <cell r="AK162">
            <v>0</v>
          </cell>
        </row>
        <row r="163">
          <cell r="AJ163">
            <v>153</v>
          </cell>
          <cell r="AK163">
            <v>0</v>
          </cell>
        </row>
        <row r="164">
          <cell r="AJ164">
            <v>154</v>
          </cell>
          <cell r="AK164">
            <v>0</v>
          </cell>
        </row>
        <row r="165">
          <cell r="AJ165">
            <v>155</v>
          </cell>
          <cell r="AK165">
            <v>0</v>
          </cell>
        </row>
        <row r="166">
          <cell r="AJ166">
            <v>156</v>
          </cell>
          <cell r="AK166">
            <v>0</v>
          </cell>
        </row>
        <row r="167">
          <cell r="AJ167">
            <v>157</v>
          </cell>
          <cell r="AK167" t="str">
            <v>Сооружение ж.б. опор и перегородок</v>
          </cell>
        </row>
        <row r="168">
          <cell r="AJ168">
            <v>158</v>
          </cell>
          <cell r="AK168">
            <v>0</v>
          </cell>
        </row>
        <row r="169">
          <cell r="AJ169">
            <v>159</v>
          </cell>
          <cell r="AK169">
            <v>0</v>
          </cell>
        </row>
        <row r="170">
          <cell r="AJ170">
            <v>160</v>
          </cell>
          <cell r="AK170" t="str">
            <v>Укладка бетона жесткого основания</v>
          </cell>
        </row>
        <row r="171">
          <cell r="AJ171">
            <v>161</v>
          </cell>
          <cell r="AK171">
            <v>0</v>
          </cell>
        </row>
        <row r="172">
          <cell r="AJ172">
            <v>162</v>
          </cell>
          <cell r="AK172">
            <v>0</v>
          </cell>
        </row>
        <row r="173">
          <cell r="AJ173">
            <v>163</v>
          </cell>
          <cell r="AK173">
            <v>0</v>
          </cell>
        </row>
        <row r="174">
          <cell r="AJ174">
            <v>164</v>
          </cell>
          <cell r="AK174">
            <v>0</v>
          </cell>
        </row>
        <row r="175">
          <cell r="AJ175">
            <v>165</v>
          </cell>
          <cell r="AK175">
            <v>0</v>
          </cell>
        </row>
        <row r="176">
          <cell r="AJ176">
            <v>166</v>
          </cell>
          <cell r="AK176">
            <v>0</v>
          </cell>
        </row>
        <row r="177">
          <cell r="AJ177">
            <v>167</v>
          </cell>
          <cell r="AK177">
            <v>0</v>
          </cell>
        </row>
        <row r="178">
          <cell r="AJ178">
            <v>168</v>
          </cell>
          <cell r="AK178">
            <v>0</v>
          </cell>
        </row>
        <row r="179">
          <cell r="AJ179">
            <v>169</v>
          </cell>
          <cell r="AK179">
            <v>0</v>
          </cell>
        </row>
        <row r="180">
          <cell r="AJ180">
            <v>170</v>
          </cell>
          <cell r="AK180" t="str">
            <v>Сооружение ж.б. перегородки УМ9</v>
          </cell>
        </row>
        <row r="181">
          <cell r="AJ181">
            <v>171</v>
          </cell>
          <cell r="AK181">
            <v>0</v>
          </cell>
        </row>
        <row r="182">
          <cell r="AJ182">
            <v>172</v>
          </cell>
          <cell r="AK182">
            <v>0</v>
          </cell>
        </row>
        <row r="183">
          <cell r="AJ183">
            <v>173</v>
          </cell>
          <cell r="AK183">
            <v>0</v>
          </cell>
        </row>
        <row r="184">
          <cell r="AJ184">
            <v>174</v>
          </cell>
          <cell r="AK184" t="str">
            <v>Устройство деформационных швов в обделках тип 1, тип 3 (17 швов)</v>
          </cell>
        </row>
        <row r="185">
          <cell r="AJ185">
            <v>175</v>
          </cell>
          <cell r="AK185">
            <v>0</v>
          </cell>
        </row>
        <row r="186">
          <cell r="AJ186">
            <v>176</v>
          </cell>
          <cell r="AK186">
            <v>0</v>
          </cell>
        </row>
        <row r="187">
          <cell r="AJ187">
            <v>177</v>
          </cell>
          <cell r="AK187">
            <v>0</v>
          </cell>
        </row>
        <row r="188">
          <cell r="AJ188">
            <v>178</v>
          </cell>
          <cell r="AK188" t="str">
            <v>Устройство деформационных швов в обделках тип 2, тип 4 (87 швов)</v>
          </cell>
        </row>
        <row r="189">
          <cell r="AJ189">
            <v>179</v>
          </cell>
          <cell r="AK189">
            <v>0</v>
          </cell>
        </row>
        <row r="190">
          <cell r="AJ190">
            <v>180</v>
          </cell>
          <cell r="AK190">
            <v>0</v>
          </cell>
        </row>
        <row r="191">
          <cell r="AJ191">
            <v>181</v>
          </cell>
          <cell r="AK191">
            <v>0</v>
          </cell>
        </row>
        <row r="192">
          <cell r="AJ192">
            <v>182</v>
          </cell>
          <cell r="AK192">
            <v>0</v>
          </cell>
        </row>
        <row r="193">
          <cell r="AJ193">
            <v>183</v>
          </cell>
          <cell r="AK193" t="str">
            <v>Укладка путевого бетона</v>
          </cell>
        </row>
        <row r="194">
          <cell r="AJ194">
            <v>184</v>
          </cell>
          <cell r="AK194">
            <v>0</v>
          </cell>
        </row>
        <row r="195">
          <cell r="AJ195">
            <v>185</v>
          </cell>
          <cell r="AK195">
            <v>0</v>
          </cell>
        </row>
        <row r="196">
          <cell r="AJ196">
            <v>186</v>
          </cell>
          <cell r="AK196" t="str">
            <v>Существующая штольня. Реконструкция водоотводных лотков (на весь объем). Западный портал. 1-/34/3365-СП/ПИР-015-КЖ¶</v>
          </cell>
        </row>
        <row r="197">
          <cell r="AJ197">
            <v>187</v>
          </cell>
          <cell r="AK197">
            <v>0</v>
          </cell>
        </row>
        <row r="198">
          <cell r="AJ198">
            <v>188</v>
          </cell>
          <cell r="AK198">
            <v>0</v>
          </cell>
        </row>
        <row r="199">
          <cell r="AJ199">
            <v>189</v>
          </cell>
          <cell r="AK199" t="str">
            <v>Перекрытие лотков и смотровых колодцев рифлёной сталью</v>
          </cell>
        </row>
        <row r="200">
          <cell r="AJ200">
            <v>190</v>
          </cell>
          <cell r="AK200">
            <v>0</v>
          </cell>
        </row>
        <row r="201">
          <cell r="AJ201">
            <v>191</v>
          </cell>
          <cell r="AK201">
            <v>0</v>
          </cell>
        </row>
        <row r="202">
          <cell r="AJ202">
            <v>192</v>
          </cell>
          <cell r="AK202" t="str">
            <v>Укладка плит перекрытия водоотводного лотка (602 шт.)</v>
          </cell>
        </row>
        <row r="203">
          <cell r="AJ203">
            <v>193</v>
          </cell>
          <cell r="AK203">
            <v>0</v>
          </cell>
        </row>
        <row r="204">
          <cell r="AJ204">
            <v>194</v>
          </cell>
          <cell r="AK204">
            <v>0</v>
          </cell>
        </row>
        <row r="205">
          <cell r="AJ205">
            <v>195</v>
          </cell>
          <cell r="AK205">
            <v>0</v>
          </cell>
        </row>
        <row r="206">
          <cell r="AJ206">
            <v>196</v>
          </cell>
          <cell r="AK206">
            <v>0</v>
          </cell>
        </row>
        <row r="207">
          <cell r="AJ207">
            <v>197</v>
          </cell>
          <cell r="AK207" t="str">
            <v>Кабельный лоток ЛК1, камера К1,К2,К3,К4</v>
          </cell>
        </row>
        <row r="208">
          <cell r="AJ208">
            <v>198</v>
          </cell>
          <cell r="AK208">
            <v>0</v>
          </cell>
        </row>
        <row r="209">
          <cell r="AJ209">
            <v>199</v>
          </cell>
          <cell r="AK209">
            <v>0</v>
          </cell>
        </row>
        <row r="210">
          <cell r="AJ210">
            <v>200</v>
          </cell>
          <cell r="AK210" t="str">
            <v>Устройство монолитных ж.б. стен и днища лотка</v>
          </cell>
        </row>
        <row r="211">
          <cell r="AJ211">
            <v>201</v>
          </cell>
          <cell r="AK211">
            <v>0</v>
          </cell>
        </row>
        <row r="212">
          <cell r="AJ212">
            <v>202</v>
          </cell>
          <cell r="AK212">
            <v>0</v>
          </cell>
        </row>
        <row r="213">
          <cell r="AJ213">
            <v>203</v>
          </cell>
          <cell r="AK213" t="str">
            <v>Изготовление и монтаж ж.б. плит перекрытия П1 (106 шт.)</v>
          </cell>
        </row>
        <row r="214">
          <cell r="AJ214">
            <v>204</v>
          </cell>
          <cell r="AK214">
            <v>0</v>
          </cell>
        </row>
        <row r="215">
          <cell r="AJ215">
            <v>205</v>
          </cell>
          <cell r="AK215">
            <v>0</v>
          </cell>
        </row>
        <row r="216">
          <cell r="AJ216">
            <v>206</v>
          </cell>
          <cell r="AK216">
            <v>0</v>
          </cell>
        </row>
        <row r="217">
          <cell r="AJ217">
            <v>207</v>
          </cell>
          <cell r="AK217">
            <v>0</v>
          </cell>
        </row>
        <row r="218">
          <cell r="AJ218">
            <v>208</v>
          </cell>
          <cell r="AK218" t="str">
            <v>Механизированная разработка бетона</v>
          </cell>
        </row>
        <row r="219">
          <cell r="AJ219">
            <v>209</v>
          </cell>
          <cell r="AK219">
            <v>0</v>
          </cell>
        </row>
        <row r="220">
          <cell r="AJ220">
            <v>210</v>
          </cell>
          <cell r="AK220">
            <v>0</v>
          </cell>
        </row>
        <row r="221">
          <cell r="AJ221">
            <v>211</v>
          </cell>
          <cell r="AK221" t="str">
            <v>Перемонтаж металл. короба</v>
          </cell>
        </row>
        <row r="222">
          <cell r="AJ222">
            <v>212</v>
          </cell>
          <cell r="AK222">
            <v>0</v>
          </cell>
        </row>
        <row r="223">
          <cell r="AJ223">
            <v>213</v>
          </cell>
          <cell r="AK223">
            <v>0</v>
          </cell>
        </row>
        <row r="224">
          <cell r="AJ224">
            <v>214</v>
          </cell>
          <cell r="AK224">
            <v>0</v>
          </cell>
        </row>
        <row r="225">
          <cell r="AJ225">
            <v>215</v>
          </cell>
          <cell r="AK225">
            <v>0</v>
          </cell>
        </row>
        <row r="226">
          <cell r="AJ226">
            <v>216</v>
          </cell>
          <cell r="AK226">
            <v>0</v>
          </cell>
        </row>
        <row r="227">
          <cell r="AJ227">
            <v>217</v>
          </cell>
          <cell r="AK227">
            <v>0</v>
          </cell>
        </row>
        <row r="228">
          <cell r="AJ228">
            <v>218</v>
          </cell>
          <cell r="AK228" t="str">
            <v>Перемонтаж труб стальных электросварны</v>
          </cell>
        </row>
        <row r="229">
          <cell r="AJ229">
            <v>219</v>
          </cell>
          <cell r="AK229">
            <v>0</v>
          </cell>
        </row>
        <row r="230">
          <cell r="AJ230">
            <v>220</v>
          </cell>
          <cell r="AK230">
            <v>0</v>
          </cell>
        </row>
        <row r="231">
          <cell r="AJ231">
            <v>221</v>
          </cell>
          <cell r="AK231">
            <v>0</v>
          </cell>
        </row>
        <row r="232">
          <cell r="AJ232">
            <v>222</v>
          </cell>
          <cell r="AK232" t="str">
            <v>Укладка стрелочных переводов</v>
          </cell>
        </row>
        <row r="233">
          <cell r="AJ233">
            <v>223</v>
          </cell>
          <cell r="AK233">
            <v>0</v>
          </cell>
        </row>
        <row r="234">
          <cell r="AJ234">
            <v>224</v>
          </cell>
          <cell r="AK234">
            <v>0</v>
          </cell>
        </row>
        <row r="235">
          <cell r="AJ235">
            <v>225</v>
          </cell>
          <cell r="AK235" t="str">
            <v>Заполнение битумной мастикой пространства возле рельс</v>
          </cell>
        </row>
        <row r="236">
          <cell r="AJ236">
            <v>226</v>
          </cell>
          <cell r="AK236">
            <v>0</v>
          </cell>
        </row>
        <row r="237">
          <cell r="AJ237">
            <v>227</v>
          </cell>
          <cell r="AK237">
            <v>0</v>
          </cell>
        </row>
        <row r="238">
          <cell r="AJ238">
            <v>228</v>
          </cell>
          <cell r="AK238">
            <v>0</v>
          </cell>
        </row>
        <row r="239">
          <cell r="AJ239">
            <v>229</v>
          </cell>
          <cell r="AK239">
            <v>0</v>
          </cell>
        </row>
        <row r="240">
          <cell r="AJ240">
            <v>230</v>
          </cell>
          <cell r="AK240">
            <v>0</v>
          </cell>
        </row>
        <row r="241">
          <cell r="AJ241">
            <v>231</v>
          </cell>
          <cell r="AK241" t="str">
            <v>Установка реперов и путевых знаков</v>
          </cell>
        </row>
        <row r="242">
          <cell r="AJ242">
            <v>232</v>
          </cell>
          <cell r="AK242">
            <v>0</v>
          </cell>
        </row>
        <row r="243">
          <cell r="AJ243">
            <v>233</v>
          </cell>
          <cell r="AK243">
            <v>0</v>
          </cell>
        </row>
        <row r="244">
          <cell r="AJ244">
            <v>234</v>
          </cell>
          <cell r="AK244">
            <v>0</v>
          </cell>
        </row>
        <row r="245">
          <cell r="AJ245">
            <v>235</v>
          </cell>
          <cell r="AK245">
            <v>0</v>
          </cell>
        </row>
        <row r="246">
          <cell r="AJ246">
            <v>236</v>
          </cell>
          <cell r="AK246">
            <v>0</v>
          </cell>
        </row>
        <row r="247">
          <cell r="AJ247">
            <v>237</v>
          </cell>
          <cell r="AK247">
            <v>0</v>
          </cell>
        </row>
        <row r="248">
          <cell r="AJ248">
            <v>238</v>
          </cell>
          <cell r="AK248">
            <v>0</v>
          </cell>
        </row>
        <row r="249">
          <cell r="AJ249">
            <v>239</v>
          </cell>
          <cell r="AK249" t="str">
            <v>Установка путевых знаков</v>
          </cell>
        </row>
        <row r="250">
          <cell r="AJ250">
            <v>240</v>
          </cell>
          <cell r="AK250">
            <v>0</v>
          </cell>
        </row>
        <row r="251">
          <cell r="AJ251">
            <v>241</v>
          </cell>
          <cell r="AK251">
            <v>0</v>
          </cell>
        </row>
        <row r="252">
          <cell r="AJ252">
            <v>242</v>
          </cell>
          <cell r="AK252">
            <v>0</v>
          </cell>
        </row>
        <row r="253">
          <cell r="AJ253">
            <v>243</v>
          </cell>
          <cell r="AK253">
            <v>0</v>
          </cell>
        </row>
        <row r="254">
          <cell r="AJ254">
            <v>244</v>
          </cell>
          <cell r="AK254" t="str">
            <v>Постановка стрелочного перевода на щебень</v>
          </cell>
        </row>
        <row r="255">
          <cell r="AJ255">
            <v>245</v>
          </cell>
          <cell r="AK255">
            <v>0</v>
          </cell>
        </row>
        <row r="256">
          <cell r="AJ256">
            <v>246</v>
          </cell>
          <cell r="AK256">
            <v>0</v>
          </cell>
        </row>
        <row r="257">
          <cell r="AJ257">
            <v>247</v>
          </cell>
          <cell r="AK257" t="str">
            <v>Разборка главного ж.д. пути</v>
          </cell>
        </row>
        <row r="258">
          <cell r="AJ258">
            <v>248</v>
          </cell>
          <cell r="AK258">
            <v>0</v>
          </cell>
        </row>
        <row r="259">
          <cell r="AJ259">
            <v>249</v>
          </cell>
          <cell r="AK259">
            <v>0</v>
          </cell>
        </row>
        <row r="260">
          <cell r="AJ260">
            <v>250</v>
          </cell>
          <cell r="AK260" t="str">
            <v>Установка путевых знаков</v>
          </cell>
        </row>
        <row r="261">
          <cell r="AJ261">
            <v>251</v>
          </cell>
          <cell r="AK261">
            <v>0</v>
          </cell>
        </row>
        <row r="262">
          <cell r="AJ262">
            <v>252</v>
          </cell>
          <cell r="AK262">
            <v>0</v>
          </cell>
        </row>
        <row r="263">
          <cell r="AJ263">
            <v>253</v>
          </cell>
          <cell r="AK263">
            <v>0</v>
          </cell>
        </row>
        <row r="264">
          <cell r="AJ264">
            <v>254</v>
          </cell>
          <cell r="AK264">
            <v>0</v>
          </cell>
        </row>
        <row r="265">
          <cell r="AJ265">
            <v>255</v>
          </cell>
          <cell r="AK265" t="str">
            <v>Механизированная разработка бетона</v>
          </cell>
        </row>
        <row r="266">
          <cell r="AJ266">
            <v>256</v>
          </cell>
          <cell r="AK266">
            <v>0</v>
          </cell>
        </row>
        <row r="267">
          <cell r="AJ267">
            <v>257</v>
          </cell>
          <cell r="AK267">
            <v>0</v>
          </cell>
        </row>
        <row r="268">
          <cell r="AJ268">
            <v>258</v>
          </cell>
          <cell r="AK268" t="str">
            <v>Демонтаж РШР с рельсами</v>
          </cell>
        </row>
        <row r="269">
          <cell r="AJ269">
            <v>259</v>
          </cell>
          <cell r="AK269">
            <v>0</v>
          </cell>
        </row>
        <row r="270">
          <cell r="AJ270">
            <v>260</v>
          </cell>
          <cell r="AK270">
            <v>0</v>
          </cell>
        </row>
        <row r="271">
          <cell r="AJ271">
            <v>261</v>
          </cell>
          <cell r="AK271">
            <v>0</v>
          </cell>
        </row>
        <row r="272">
          <cell r="AJ272">
            <v>262</v>
          </cell>
          <cell r="AK272" t="str">
            <v>Перемонтаж труб стальных электросварны</v>
          </cell>
        </row>
        <row r="273">
          <cell r="AJ273">
            <v>263</v>
          </cell>
          <cell r="AK273">
            <v>0</v>
          </cell>
        </row>
        <row r="274">
          <cell r="AJ274">
            <v>264</v>
          </cell>
          <cell r="AK274">
            <v>0</v>
          </cell>
        </row>
        <row r="275">
          <cell r="AJ275">
            <v>265</v>
          </cell>
          <cell r="AK275">
            <v>0</v>
          </cell>
        </row>
        <row r="276">
          <cell r="AJ276">
            <v>266</v>
          </cell>
          <cell r="AK276" t="str">
            <v>Укладка стрелочных переводов</v>
          </cell>
        </row>
        <row r="277">
          <cell r="AJ277">
            <v>267</v>
          </cell>
          <cell r="AK277">
            <v>0</v>
          </cell>
        </row>
        <row r="278">
          <cell r="AJ278">
            <v>268</v>
          </cell>
          <cell r="AK278">
            <v>0</v>
          </cell>
        </row>
        <row r="279">
          <cell r="AJ279">
            <v>269</v>
          </cell>
          <cell r="AK279" t="str">
            <v>Заполнение битумной мастикой пространства возле рельс</v>
          </cell>
        </row>
        <row r="280">
          <cell r="AJ280">
            <v>270</v>
          </cell>
          <cell r="AK280">
            <v>0</v>
          </cell>
        </row>
        <row r="281">
          <cell r="AJ281">
            <v>271</v>
          </cell>
          <cell r="AK281">
            <v>0</v>
          </cell>
        </row>
        <row r="282">
          <cell r="AJ282">
            <v>272</v>
          </cell>
          <cell r="AK282" t="str">
            <v>Укладка пути колеи 900мм с рельсами Р33</v>
          </cell>
        </row>
        <row r="283">
          <cell r="AJ283">
            <v>273</v>
          </cell>
          <cell r="AK283">
            <v>0</v>
          </cell>
        </row>
        <row r="284">
          <cell r="AJ284">
            <v>274</v>
          </cell>
          <cell r="AK284">
            <v>0</v>
          </cell>
        </row>
        <row r="285">
          <cell r="AJ285">
            <v>275</v>
          </cell>
          <cell r="AK285" t="str">
            <v>Установка реперов и путевых знаков</v>
          </cell>
        </row>
        <row r="286">
          <cell r="AJ286">
            <v>276</v>
          </cell>
          <cell r="AK286">
            <v>0</v>
          </cell>
        </row>
        <row r="287">
          <cell r="AJ287">
            <v>277</v>
          </cell>
          <cell r="AK287">
            <v>0</v>
          </cell>
        </row>
        <row r="288">
          <cell r="AJ288">
            <v>278</v>
          </cell>
          <cell r="AK288">
            <v>0</v>
          </cell>
        </row>
        <row r="289">
          <cell r="AJ289">
            <v>279</v>
          </cell>
          <cell r="AK289">
            <v>0</v>
          </cell>
        </row>
        <row r="290">
          <cell r="AJ290">
            <v>280</v>
          </cell>
          <cell r="AK290" t="str">
            <v>Установка оконных блоков с двухкамерным стеклопакетом (43,2м2)</v>
          </cell>
        </row>
        <row r="291">
          <cell r="AJ291">
            <v>281</v>
          </cell>
          <cell r="AK291">
            <v>0</v>
          </cell>
        </row>
        <row r="292">
          <cell r="AJ292">
            <v>282</v>
          </cell>
          <cell r="AK292">
            <v>0</v>
          </cell>
        </row>
        <row r="293">
          <cell r="AJ293">
            <v>283</v>
          </cell>
          <cell r="AK293" t="str">
            <v>Установка дверей ДСН-2шт. ДМП-Г 01/60-1 шт., ДГ 21-7-1 шт.</v>
          </cell>
        </row>
        <row r="294">
          <cell r="AJ294">
            <v>284</v>
          </cell>
          <cell r="AK294">
            <v>0</v>
          </cell>
        </row>
        <row r="295">
          <cell r="AJ295">
            <v>285</v>
          </cell>
          <cell r="AK295">
            <v>0</v>
          </cell>
        </row>
        <row r="296">
          <cell r="AJ296">
            <v>286</v>
          </cell>
          <cell r="AK296" t="str">
            <v>Постановка стрелочного перевода на щебень</v>
          </cell>
        </row>
        <row r="297">
          <cell r="AJ297">
            <v>287</v>
          </cell>
          <cell r="AK297">
            <v>0</v>
          </cell>
        </row>
        <row r="298">
          <cell r="AJ298">
            <v>288</v>
          </cell>
          <cell r="AK298">
            <v>0</v>
          </cell>
        </row>
        <row r="299">
          <cell r="AJ299">
            <v>289</v>
          </cell>
          <cell r="AK299">
            <v>0</v>
          </cell>
        </row>
        <row r="300">
          <cell r="AJ300">
            <v>290</v>
          </cell>
          <cell r="AK300">
            <v>0</v>
          </cell>
        </row>
        <row r="301">
          <cell r="AJ301">
            <v>291</v>
          </cell>
          <cell r="AK301">
            <v>0</v>
          </cell>
        </row>
        <row r="302">
          <cell r="AJ302">
            <v>292</v>
          </cell>
          <cell r="AK302" t="str">
            <v>Окраска поверхностей ж.б. стен и потолков ЦПР</v>
          </cell>
        </row>
        <row r="303">
          <cell r="AJ303">
            <v>293</v>
          </cell>
          <cell r="AK303">
            <v>0</v>
          </cell>
        </row>
        <row r="304">
          <cell r="AJ304">
            <v>294</v>
          </cell>
          <cell r="AK304">
            <v>0</v>
          </cell>
        </row>
        <row r="305">
          <cell r="AJ305">
            <v>295</v>
          </cell>
          <cell r="AK305">
            <v>0</v>
          </cell>
        </row>
        <row r="306">
          <cell r="AJ306">
            <v>296</v>
          </cell>
          <cell r="AK306">
            <v>0</v>
          </cell>
        </row>
        <row r="307">
          <cell r="AJ307">
            <v>297</v>
          </cell>
          <cell r="AK307">
            <v>0</v>
          </cell>
        </row>
        <row r="308">
          <cell r="AJ308">
            <v>298</v>
          </cell>
          <cell r="AK308" t="str">
            <v>Кран балка г/п 10тн. с электроталью</v>
          </cell>
        </row>
        <row r="309">
          <cell r="AJ309">
            <v>299</v>
          </cell>
          <cell r="AK309">
            <v>0</v>
          </cell>
        </row>
        <row r="310">
          <cell r="AJ310">
            <v>300</v>
          </cell>
          <cell r="AK310">
            <v>0</v>
          </cell>
        </row>
        <row r="311">
          <cell r="AJ311">
            <v>301</v>
          </cell>
          <cell r="AK311" t="str">
            <v>Устройство теплоизоляции фундаментов и стен плитами "Пеноплекс-35"</v>
          </cell>
        </row>
        <row r="312">
          <cell r="AJ312">
            <v>302</v>
          </cell>
          <cell r="AK312">
            <v>0</v>
          </cell>
        </row>
        <row r="313">
          <cell r="AJ313">
            <v>303</v>
          </cell>
          <cell r="AK313">
            <v>0</v>
          </cell>
        </row>
        <row r="314">
          <cell r="AJ314">
            <v>304</v>
          </cell>
          <cell r="AK314">
            <v>0</v>
          </cell>
        </row>
        <row r="315">
          <cell r="AJ315">
            <v>305</v>
          </cell>
          <cell r="AK315">
            <v>0</v>
          </cell>
        </row>
        <row r="316">
          <cell r="AJ316">
            <v>306</v>
          </cell>
          <cell r="AK316">
            <v>0</v>
          </cell>
        </row>
        <row r="317">
          <cell r="AJ317">
            <v>307</v>
          </cell>
          <cell r="AK317">
            <v>0</v>
          </cell>
        </row>
        <row r="318">
          <cell r="AJ318">
            <v>308</v>
          </cell>
          <cell r="AK318">
            <v>0</v>
          </cell>
        </row>
        <row r="319">
          <cell r="AJ319">
            <v>309</v>
          </cell>
          <cell r="AK319">
            <v>0</v>
          </cell>
        </row>
        <row r="320">
          <cell r="AJ320">
            <v>310</v>
          </cell>
          <cell r="AK320" t="str">
            <v>Бетонирование фундаментов и фундаментных балок</v>
          </cell>
        </row>
        <row r="321">
          <cell r="AJ321">
            <v>311</v>
          </cell>
          <cell r="AK321">
            <v>0</v>
          </cell>
        </row>
        <row r="322">
          <cell r="AJ322">
            <v>312</v>
          </cell>
          <cell r="AK322">
            <v>0</v>
          </cell>
        </row>
        <row r="323">
          <cell r="AJ323">
            <v>313</v>
          </cell>
          <cell r="AK323" t="str">
            <v>Устройство ВСП в галерее у здания депо</v>
          </cell>
        </row>
        <row r="324">
          <cell r="AJ324">
            <v>314</v>
          </cell>
          <cell r="AK324">
            <v>0</v>
          </cell>
        </row>
        <row r="325">
          <cell r="AJ325">
            <v>315</v>
          </cell>
          <cell r="AK325">
            <v>0</v>
          </cell>
        </row>
        <row r="326">
          <cell r="AJ326">
            <v>316</v>
          </cell>
          <cell r="AK326" t="str">
            <v>Бетонирование монолитных ж.б. стен</v>
          </cell>
        </row>
        <row r="327">
          <cell r="AJ327">
            <v>317</v>
          </cell>
          <cell r="AK327">
            <v>0</v>
          </cell>
        </row>
        <row r="328">
          <cell r="AJ328">
            <v>318</v>
          </cell>
          <cell r="AK328">
            <v>0</v>
          </cell>
        </row>
        <row r="329">
          <cell r="AJ329">
            <v>319</v>
          </cell>
          <cell r="AK329" t="str">
            <v>Кладка перегородок кирпичных</v>
          </cell>
        </row>
        <row r="330">
          <cell r="AJ330">
            <v>320</v>
          </cell>
          <cell r="AK330">
            <v>0</v>
          </cell>
        </row>
        <row r="331">
          <cell r="AJ331">
            <v>321</v>
          </cell>
          <cell r="AK331">
            <v>0</v>
          </cell>
        </row>
        <row r="332">
          <cell r="AJ332">
            <v>322</v>
          </cell>
          <cell r="AK332" t="str">
            <v>Бетонирование монолитного ж.б. ребристого покрытия Ркм-1, площадок и покрытия</v>
          </cell>
        </row>
        <row r="333">
          <cell r="AJ333">
            <v>323</v>
          </cell>
          <cell r="AK333">
            <v>0</v>
          </cell>
        </row>
        <row r="334">
          <cell r="AJ334">
            <v>324</v>
          </cell>
          <cell r="AK334">
            <v>0</v>
          </cell>
        </row>
        <row r="335">
          <cell r="AJ335">
            <v>325</v>
          </cell>
          <cell r="AK335" t="str">
            <v>Устройство кровли</v>
          </cell>
        </row>
        <row r="336">
          <cell r="AJ336">
            <v>326</v>
          </cell>
          <cell r="AK336">
            <v>0</v>
          </cell>
        </row>
        <row r="337">
          <cell r="AJ337">
            <v>327</v>
          </cell>
          <cell r="AK337">
            <v>0</v>
          </cell>
        </row>
        <row r="338">
          <cell r="AJ338">
            <v>328</v>
          </cell>
          <cell r="AK338">
            <v>0</v>
          </cell>
        </row>
        <row r="339">
          <cell r="AJ339">
            <v>329</v>
          </cell>
          <cell r="AK339" t="str">
            <v>Сжатый воздух</v>
          </cell>
        </row>
        <row r="340">
          <cell r="AJ340">
            <v>330</v>
          </cell>
          <cell r="AK340">
            <v>0</v>
          </cell>
        </row>
        <row r="341">
          <cell r="AJ341">
            <v>331</v>
          </cell>
          <cell r="AK341">
            <v>0</v>
          </cell>
        </row>
        <row r="342">
          <cell r="AJ342">
            <v>332</v>
          </cell>
          <cell r="AK342">
            <v>0</v>
          </cell>
        </row>
        <row r="343">
          <cell r="AJ343">
            <v>333</v>
          </cell>
          <cell r="AK343">
            <v>0</v>
          </cell>
        </row>
        <row r="344">
          <cell r="AJ344">
            <v>334</v>
          </cell>
          <cell r="AK344" t="str">
            <v>Монтаж поворотного крана г/п 10 тн.</v>
          </cell>
        </row>
        <row r="345">
          <cell r="AJ345">
            <v>335</v>
          </cell>
          <cell r="AK345">
            <v>0</v>
          </cell>
        </row>
        <row r="346">
          <cell r="AJ346">
            <v>336</v>
          </cell>
          <cell r="AK346">
            <v>0</v>
          </cell>
        </row>
        <row r="347">
          <cell r="AJ347">
            <v>337</v>
          </cell>
          <cell r="AK347">
            <v>0</v>
          </cell>
        </row>
        <row r="348">
          <cell r="AJ348">
            <v>338</v>
          </cell>
          <cell r="AK348">
            <v>0</v>
          </cell>
        </row>
        <row r="349">
          <cell r="AJ349">
            <v>339</v>
          </cell>
          <cell r="AK349">
            <v>0</v>
          </cell>
        </row>
        <row r="350">
          <cell r="AJ350">
            <v>340</v>
          </cell>
          <cell r="AK350" t="str">
            <v>Прокладка кабеля обогрева трубы и водосточных труб ПЧ-24</v>
          </cell>
        </row>
        <row r="351">
          <cell r="AJ351">
            <v>341</v>
          </cell>
          <cell r="AK351">
            <v>0</v>
          </cell>
        </row>
        <row r="352">
          <cell r="AJ352">
            <v>342</v>
          </cell>
          <cell r="AK352">
            <v>0</v>
          </cell>
        </row>
        <row r="353">
          <cell r="AJ353">
            <v>343</v>
          </cell>
          <cell r="AK353">
            <v>0</v>
          </cell>
        </row>
        <row r="354">
          <cell r="AJ354">
            <v>344</v>
          </cell>
          <cell r="AK354" t="str">
            <v>Установка оконных блоков из ПВХ</v>
          </cell>
        </row>
        <row r="355">
          <cell r="AJ355">
            <v>345</v>
          </cell>
          <cell r="AK355">
            <v>0</v>
          </cell>
        </row>
        <row r="356">
          <cell r="AJ356">
            <v>346</v>
          </cell>
          <cell r="AK356">
            <v>0</v>
          </cell>
        </row>
        <row r="357">
          <cell r="AJ357">
            <v>347</v>
          </cell>
          <cell r="AK357" t="str">
            <v>Установка блоков в дверных проёмах</v>
          </cell>
        </row>
        <row r="358">
          <cell r="AJ358">
            <v>348</v>
          </cell>
          <cell r="AK358">
            <v>0</v>
          </cell>
        </row>
        <row r="359">
          <cell r="AJ359">
            <v>349</v>
          </cell>
          <cell r="AK359">
            <v>0</v>
          </cell>
        </row>
        <row r="360">
          <cell r="AJ360">
            <v>350</v>
          </cell>
          <cell r="AK360" t="str">
            <v>Монтаж ворот</v>
          </cell>
        </row>
        <row r="361">
          <cell r="AJ361">
            <v>351</v>
          </cell>
          <cell r="AK361">
            <v>0</v>
          </cell>
        </row>
        <row r="362">
          <cell r="AJ362">
            <v>352</v>
          </cell>
          <cell r="AK362">
            <v>0</v>
          </cell>
        </row>
        <row r="363">
          <cell r="AJ363">
            <v>353</v>
          </cell>
          <cell r="AK363" t="str">
            <v>Окраска потолка</v>
          </cell>
        </row>
        <row r="364">
          <cell r="AJ364">
            <v>354</v>
          </cell>
          <cell r="AK364">
            <v>0</v>
          </cell>
        </row>
        <row r="365">
          <cell r="AJ365">
            <v>355</v>
          </cell>
          <cell r="AK365">
            <v>0</v>
          </cell>
        </row>
        <row r="366">
          <cell r="AJ366">
            <v>356</v>
          </cell>
          <cell r="AK366" t="str">
            <v>Оштукатуривание по сетке стен и перегородок</v>
          </cell>
        </row>
        <row r="367">
          <cell r="AJ367">
            <v>357</v>
          </cell>
          <cell r="AK367">
            <v>0</v>
          </cell>
        </row>
        <row r="368">
          <cell r="AJ368">
            <v>358</v>
          </cell>
          <cell r="AK368">
            <v>0</v>
          </cell>
        </row>
        <row r="369">
          <cell r="AJ369">
            <v>359</v>
          </cell>
          <cell r="AK369" t="str">
            <v>Облицовка стен керамической плиткой</v>
          </cell>
        </row>
        <row r="370">
          <cell r="AJ370">
            <v>360</v>
          </cell>
          <cell r="AK370">
            <v>0</v>
          </cell>
        </row>
        <row r="371">
          <cell r="AJ371">
            <v>361</v>
          </cell>
          <cell r="AK371">
            <v>0</v>
          </cell>
        </row>
        <row r="372">
          <cell r="AJ372">
            <v>362</v>
          </cell>
          <cell r="AK372" t="str">
            <v>Кладка армированных стен и перегородокиз кирпича</v>
          </cell>
        </row>
        <row r="373">
          <cell r="AJ373">
            <v>363</v>
          </cell>
          <cell r="AK373">
            <v>0</v>
          </cell>
        </row>
        <row r="374">
          <cell r="AJ374">
            <v>364</v>
          </cell>
          <cell r="AK374">
            <v>0</v>
          </cell>
        </row>
        <row r="375">
          <cell r="AJ375">
            <v>365</v>
          </cell>
          <cell r="AK375" t="str">
            <v>Наружная облицовка</v>
          </cell>
        </row>
        <row r="376">
          <cell r="AJ376">
            <v>366</v>
          </cell>
          <cell r="AK376">
            <v>0</v>
          </cell>
        </row>
        <row r="377">
          <cell r="AJ377">
            <v>367</v>
          </cell>
          <cell r="AK377">
            <v>0</v>
          </cell>
        </row>
        <row r="378">
          <cell r="AJ378">
            <v>368</v>
          </cell>
          <cell r="AK378" t="str">
            <v>Устройство кровли из металлочерепицы и чердака</v>
          </cell>
        </row>
        <row r="379">
          <cell r="AJ379">
            <v>369</v>
          </cell>
          <cell r="AK379">
            <v>0</v>
          </cell>
        </row>
        <row r="380">
          <cell r="AJ380">
            <v>370</v>
          </cell>
          <cell r="AK380">
            <v>0</v>
          </cell>
        </row>
        <row r="381">
          <cell r="AJ381">
            <v>371</v>
          </cell>
          <cell r="AK381" t="str">
            <v>Устройство стяжек с гидроизоляцией полов</v>
          </cell>
        </row>
        <row r="382">
          <cell r="AJ382">
            <v>372</v>
          </cell>
          <cell r="AK382">
            <v>0</v>
          </cell>
        </row>
        <row r="383">
          <cell r="AJ383">
            <v>373</v>
          </cell>
          <cell r="AK383">
            <v>0</v>
          </cell>
        </row>
        <row r="384">
          <cell r="AJ384">
            <v>374</v>
          </cell>
          <cell r="AK384" t="str">
            <v>Устройство подвесных потолков типа "Армстронг"</v>
          </cell>
        </row>
        <row r="385">
          <cell r="AJ385">
            <v>375</v>
          </cell>
          <cell r="AK385">
            <v>0</v>
          </cell>
        </row>
        <row r="386">
          <cell r="AJ386">
            <v>376</v>
          </cell>
          <cell r="AK386">
            <v>0</v>
          </cell>
        </row>
        <row r="387">
          <cell r="AJ387">
            <v>377</v>
          </cell>
          <cell r="AK387">
            <v>0</v>
          </cell>
        </row>
        <row r="388">
          <cell r="AJ388">
            <v>378</v>
          </cell>
          <cell r="AK388" t="str">
            <v>Окраска фархверка</v>
          </cell>
        </row>
        <row r="389">
          <cell r="AJ389">
            <v>379</v>
          </cell>
          <cell r="AK389">
            <v>0</v>
          </cell>
        </row>
        <row r="390">
          <cell r="AJ390">
            <v>380</v>
          </cell>
          <cell r="AK390">
            <v>0</v>
          </cell>
        </row>
        <row r="391">
          <cell r="AJ391">
            <v>381</v>
          </cell>
          <cell r="AK391" t="str">
            <v>Монтаж фархверка (каркаса вентшахт)</v>
          </cell>
        </row>
        <row r="392">
          <cell r="AJ392">
            <v>382</v>
          </cell>
          <cell r="AK392">
            <v>0</v>
          </cell>
        </row>
        <row r="393">
          <cell r="AJ393">
            <v>383</v>
          </cell>
          <cell r="AK393">
            <v>0</v>
          </cell>
        </row>
        <row r="394">
          <cell r="AJ394">
            <v>384</v>
          </cell>
          <cell r="AK394" t="str">
            <v>Крыльца 1-3,4,5,6</v>
          </cell>
        </row>
        <row r="395">
          <cell r="AJ395">
            <v>385</v>
          </cell>
          <cell r="AK395">
            <v>0</v>
          </cell>
        </row>
        <row r="396">
          <cell r="AJ396">
            <v>386</v>
          </cell>
          <cell r="AK396">
            <v>0</v>
          </cell>
        </row>
        <row r="397">
          <cell r="AJ397">
            <v>387</v>
          </cell>
          <cell r="AK397" t="str">
            <v>Устройство перекрытий</v>
          </cell>
        </row>
        <row r="398">
          <cell r="AJ398">
            <v>388</v>
          </cell>
          <cell r="AK398">
            <v>0</v>
          </cell>
        </row>
        <row r="399">
          <cell r="AJ399">
            <v>389</v>
          </cell>
          <cell r="AK399">
            <v>0</v>
          </cell>
        </row>
        <row r="400">
          <cell r="AJ400">
            <v>390</v>
          </cell>
          <cell r="AK400">
            <v>0</v>
          </cell>
        </row>
        <row r="401">
          <cell r="AJ401">
            <v>391</v>
          </cell>
          <cell r="AK401" t="str">
            <v>Приобретение и монтаж оборудования столовой</v>
          </cell>
        </row>
        <row r="402">
          <cell r="AJ402">
            <v>392</v>
          </cell>
          <cell r="AK402">
            <v>0</v>
          </cell>
        </row>
        <row r="403">
          <cell r="AJ403">
            <v>393</v>
          </cell>
          <cell r="AK403">
            <v>0</v>
          </cell>
        </row>
        <row r="404">
          <cell r="AJ404">
            <v>394</v>
          </cell>
          <cell r="AK404">
            <v>0</v>
          </cell>
        </row>
        <row r="405">
          <cell r="AJ405">
            <v>395</v>
          </cell>
          <cell r="AK405" t="str">
            <v>Хозяйственно-питьевой водопровод В1</v>
          </cell>
        </row>
        <row r="406">
          <cell r="AJ406">
            <v>396</v>
          </cell>
          <cell r="AK406">
            <v>0</v>
          </cell>
        </row>
        <row r="407">
          <cell r="AJ407">
            <v>397</v>
          </cell>
          <cell r="AK407">
            <v>0</v>
          </cell>
        </row>
        <row r="408">
          <cell r="AJ408">
            <v>398</v>
          </cell>
          <cell r="AK408" t="str">
            <v>Канализация хозяйственно-бытовая К1</v>
          </cell>
        </row>
        <row r="409">
          <cell r="AJ409">
            <v>399</v>
          </cell>
          <cell r="AK409">
            <v>0</v>
          </cell>
        </row>
        <row r="410">
          <cell r="AJ410">
            <v>400</v>
          </cell>
          <cell r="AK410">
            <v>0</v>
          </cell>
        </row>
        <row r="411">
          <cell r="AJ411">
            <v>401</v>
          </cell>
          <cell r="AK411">
            <v>0</v>
          </cell>
        </row>
        <row r="412">
          <cell r="AJ412">
            <v>402</v>
          </cell>
          <cell r="AK412" t="str">
            <v>Хозяйственно-питьевой водопровод В1.1.</v>
          </cell>
        </row>
        <row r="413">
          <cell r="AJ413">
            <v>403</v>
          </cell>
          <cell r="AK413">
            <v>0</v>
          </cell>
        </row>
        <row r="414">
          <cell r="AJ414">
            <v>404</v>
          </cell>
          <cell r="AK414">
            <v>0</v>
          </cell>
        </row>
        <row r="415">
          <cell r="AJ415">
            <v>405</v>
          </cell>
          <cell r="AK415" t="str">
            <v>Канализация хозяйственно-бытовая К1 (от столовой)</v>
          </cell>
        </row>
        <row r="416">
          <cell r="AJ416">
            <v>406</v>
          </cell>
          <cell r="AK416">
            <v>0</v>
          </cell>
        </row>
        <row r="417">
          <cell r="AJ417">
            <v>407</v>
          </cell>
          <cell r="AK417">
            <v>0</v>
          </cell>
        </row>
        <row r="418">
          <cell r="AJ418">
            <v>408</v>
          </cell>
          <cell r="AK418">
            <v>0</v>
          </cell>
        </row>
        <row r="419">
          <cell r="AJ419">
            <v>409</v>
          </cell>
          <cell r="AK419">
            <v>0</v>
          </cell>
        </row>
        <row r="420">
          <cell r="AJ420">
            <v>410</v>
          </cell>
          <cell r="AK420">
            <v>0</v>
          </cell>
        </row>
        <row r="421">
          <cell r="AJ421">
            <v>411</v>
          </cell>
          <cell r="AK421">
            <v>0</v>
          </cell>
        </row>
        <row r="422">
          <cell r="AJ422">
            <v>412</v>
          </cell>
          <cell r="AK422">
            <v>0</v>
          </cell>
        </row>
        <row r="423">
          <cell r="AJ423">
            <v>413</v>
          </cell>
          <cell r="AK423">
            <v>0</v>
          </cell>
        </row>
        <row r="424">
          <cell r="AJ424">
            <v>414</v>
          </cell>
          <cell r="AK424">
            <v>0</v>
          </cell>
        </row>
        <row r="425">
          <cell r="AJ425">
            <v>415</v>
          </cell>
          <cell r="AK425">
            <v>0</v>
          </cell>
        </row>
        <row r="426">
          <cell r="AJ426">
            <v>416</v>
          </cell>
          <cell r="AK426">
            <v>0</v>
          </cell>
        </row>
        <row r="427">
          <cell r="AJ427">
            <v>417</v>
          </cell>
          <cell r="AK427">
            <v>0</v>
          </cell>
        </row>
        <row r="428">
          <cell r="AJ428">
            <v>418</v>
          </cell>
          <cell r="AK428">
            <v>0</v>
          </cell>
        </row>
        <row r="429">
          <cell r="AJ429">
            <v>419</v>
          </cell>
          <cell r="AK429">
            <v>0</v>
          </cell>
        </row>
        <row r="430">
          <cell r="AJ430">
            <v>420</v>
          </cell>
          <cell r="AK430" t="str">
            <v>Установка монтажных изделий</v>
          </cell>
        </row>
        <row r="431">
          <cell r="AJ431">
            <v>421</v>
          </cell>
          <cell r="AK431">
            <v>0</v>
          </cell>
        </row>
        <row r="432">
          <cell r="AJ432">
            <v>422</v>
          </cell>
          <cell r="AK432">
            <v>0</v>
          </cell>
        </row>
        <row r="433">
          <cell r="AJ433">
            <v>423</v>
          </cell>
          <cell r="AK433" t="str">
            <v>Фундамент ФМ1, ФМ2,ФМ3,ФМ4</v>
          </cell>
        </row>
        <row r="434">
          <cell r="AJ434">
            <v>424</v>
          </cell>
          <cell r="AK434">
            <v>0</v>
          </cell>
        </row>
        <row r="435">
          <cell r="AJ435">
            <v>425</v>
          </cell>
          <cell r="AK435">
            <v>0</v>
          </cell>
        </row>
        <row r="436">
          <cell r="AJ436">
            <v>426</v>
          </cell>
          <cell r="AK436" t="str">
            <v>Устройство стен и плоских днищ, приямок</v>
          </cell>
        </row>
        <row r="437">
          <cell r="AJ437">
            <v>427</v>
          </cell>
          <cell r="AK437">
            <v>0</v>
          </cell>
        </row>
        <row r="438">
          <cell r="AJ438">
            <v>428</v>
          </cell>
          <cell r="AK438">
            <v>0</v>
          </cell>
        </row>
        <row r="439">
          <cell r="AJ439">
            <v>429</v>
          </cell>
          <cell r="AK439">
            <v>0</v>
          </cell>
        </row>
        <row r="440">
          <cell r="AJ440">
            <v>430</v>
          </cell>
          <cell r="AK440">
            <v>0</v>
          </cell>
        </row>
        <row r="441">
          <cell r="AJ441">
            <v>431</v>
          </cell>
          <cell r="AK441">
            <v>0</v>
          </cell>
        </row>
        <row r="442">
          <cell r="AJ442">
            <v>432</v>
          </cell>
          <cell r="AK442">
            <v>0</v>
          </cell>
        </row>
        <row r="443">
          <cell r="AJ443">
            <v>433</v>
          </cell>
          <cell r="AK443">
            <v>0</v>
          </cell>
        </row>
        <row r="444">
          <cell r="AJ444">
            <v>434</v>
          </cell>
          <cell r="AK444" t="str">
            <v>Установка дверных блоков</v>
          </cell>
        </row>
        <row r="445">
          <cell r="AJ445">
            <v>435</v>
          </cell>
          <cell r="AK445">
            <v>0</v>
          </cell>
        </row>
        <row r="446">
          <cell r="AJ446">
            <v>436</v>
          </cell>
          <cell r="AK446">
            <v>0</v>
          </cell>
        </row>
        <row r="447">
          <cell r="AJ447">
            <v>437</v>
          </cell>
          <cell r="AK447" t="str">
            <v>Полы устройство подстилающих слоёв бетонных</v>
          </cell>
        </row>
        <row r="448">
          <cell r="AJ448">
            <v>438</v>
          </cell>
          <cell r="AK448">
            <v>0</v>
          </cell>
        </row>
        <row r="449">
          <cell r="AJ449">
            <v>439</v>
          </cell>
          <cell r="AK449">
            <v>0</v>
          </cell>
        </row>
        <row r="450">
          <cell r="AJ450">
            <v>440</v>
          </cell>
          <cell r="AK450" t="str">
            <v>Окраска обрамления проёмов</v>
          </cell>
        </row>
        <row r="451">
          <cell r="AJ451">
            <v>441</v>
          </cell>
          <cell r="AK451">
            <v>0</v>
          </cell>
        </row>
        <row r="452">
          <cell r="AJ452">
            <v>442</v>
          </cell>
          <cell r="AK452">
            <v>0</v>
          </cell>
        </row>
        <row r="453">
          <cell r="AJ453">
            <v>443</v>
          </cell>
          <cell r="AK453" t="str">
            <v>Ограждение ОГ-1</v>
          </cell>
        </row>
        <row r="454">
          <cell r="AJ454">
            <v>444</v>
          </cell>
          <cell r="AK454">
            <v>0</v>
          </cell>
        </row>
        <row r="455">
          <cell r="AJ455">
            <v>445</v>
          </cell>
          <cell r="AK455">
            <v>0</v>
          </cell>
        </row>
        <row r="456">
          <cell r="AJ456">
            <v>446</v>
          </cell>
          <cell r="AK456" t="str">
            <v>Армирование кладки стен. Устройство обрамлений проёмов</v>
          </cell>
        </row>
        <row r="457">
          <cell r="AJ457">
            <v>447</v>
          </cell>
          <cell r="AK457">
            <v>0</v>
          </cell>
        </row>
        <row r="458">
          <cell r="AJ458">
            <v>448</v>
          </cell>
          <cell r="AK458">
            <v>0</v>
          </cell>
        </row>
        <row r="459">
          <cell r="AJ459">
            <v>449</v>
          </cell>
          <cell r="AK459" t="str">
            <v>Оштукатуривание поверхностей</v>
          </cell>
        </row>
        <row r="460">
          <cell r="AJ460">
            <v>450</v>
          </cell>
          <cell r="AK460">
            <v>0</v>
          </cell>
        </row>
        <row r="461">
          <cell r="AJ461">
            <v>451</v>
          </cell>
          <cell r="AK461">
            <v>0</v>
          </cell>
        </row>
        <row r="462">
          <cell r="AJ462">
            <v>452</v>
          </cell>
          <cell r="AK462" t="str">
            <v>Стены Общестроительные работы. Раздел АР¶; Фасад Общестроительные работы. Раздел АР¶</v>
          </cell>
        </row>
        <row r="463">
          <cell r="AJ463">
            <v>453</v>
          </cell>
          <cell r="AK463">
            <v>0</v>
          </cell>
        </row>
        <row r="464">
          <cell r="AJ464">
            <v>454</v>
          </cell>
          <cell r="AK464">
            <v>0</v>
          </cell>
        </row>
        <row r="465">
          <cell r="AJ465">
            <v>455</v>
          </cell>
          <cell r="AK465" t="str">
            <v>Окраска стен</v>
          </cell>
        </row>
        <row r="466">
          <cell r="AJ466">
            <v>456</v>
          </cell>
          <cell r="AK466">
            <v>0</v>
          </cell>
        </row>
        <row r="467">
          <cell r="AJ467">
            <v>457</v>
          </cell>
          <cell r="AK467">
            <v>0</v>
          </cell>
        </row>
        <row r="468">
          <cell r="AJ468">
            <v>458</v>
          </cell>
          <cell r="AK468" t="str">
            <v>Кладка стен из кирпича</v>
          </cell>
        </row>
        <row r="469">
          <cell r="AJ469">
            <v>459</v>
          </cell>
          <cell r="AK469">
            <v>0</v>
          </cell>
        </row>
        <row r="470">
          <cell r="AJ470">
            <v>460</v>
          </cell>
          <cell r="AK470">
            <v>0</v>
          </cell>
        </row>
        <row r="471">
          <cell r="AJ471">
            <v>461</v>
          </cell>
          <cell r="AK471" t="str">
            <v>Наружная отделка стен</v>
          </cell>
        </row>
        <row r="472">
          <cell r="AJ472">
            <v>462</v>
          </cell>
          <cell r="AK472">
            <v>0</v>
          </cell>
        </row>
        <row r="473">
          <cell r="AJ473">
            <v>463</v>
          </cell>
          <cell r="AK473">
            <v>0</v>
          </cell>
        </row>
        <row r="474">
          <cell r="AJ474">
            <v>464</v>
          </cell>
          <cell r="AK474" t="str">
            <v>Устройство кровли</v>
          </cell>
        </row>
        <row r="475">
          <cell r="AJ475">
            <v>465</v>
          </cell>
          <cell r="AK475">
            <v>0</v>
          </cell>
        </row>
        <row r="476">
          <cell r="AJ476">
            <v>466</v>
          </cell>
          <cell r="AK476">
            <v>0</v>
          </cell>
        </row>
        <row r="477">
          <cell r="AJ477">
            <v>467</v>
          </cell>
          <cell r="AK477" t="str">
            <v>Устройство стяжек и покрытий полов</v>
          </cell>
        </row>
        <row r="478">
          <cell r="AJ478">
            <v>468</v>
          </cell>
          <cell r="AK478">
            <v>0</v>
          </cell>
        </row>
        <row r="479">
          <cell r="AJ479">
            <v>469</v>
          </cell>
          <cell r="AK479">
            <v>0</v>
          </cell>
        </row>
        <row r="480">
          <cell r="AJ480">
            <v>470</v>
          </cell>
          <cell r="AK480" t="str">
            <v>Устройство подвесных потолков системы "КНАУФ"</v>
          </cell>
        </row>
        <row r="481">
          <cell r="AJ481">
            <v>471</v>
          </cell>
          <cell r="AK481">
            <v>0</v>
          </cell>
        </row>
        <row r="482">
          <cell r="AJ482">
            <v>472</v>
          </cell>
          <cell r="AK482">
            <v>0</v>
          </cell>
        </row>
        <row r="483">
          <cell r="AJ483">
            <v>473</v>
          </cell>
          <cell r="AK483">
            <v>0</v>
          </cell>
        </row>
        <row r="484">
          <cell r="AJ484">
            <v>474</v>
          </cell>
          <cell r="AK484">
            <v>0</v>
          </cell>
        </row>
        <row r="485">
          <cell r="AJ485">
            <v>475</v>
          </cell>
          <cell r="AK485">
            <v>0</v>
          </cell>
        </row>
        <row r="486">
          <cell r="AJ486">
            <v>476</v>
          </cell>
          <cell r="AK486">
            <v>0</v>
          </cell>
        </row>
        <row r="487">
          <cell r="AJ487">
            <v>477</v>
          </cell>
          <cell r="AK487">
            <v>0</v>
          </cell>
        </row>
        <row r="488">
          <cell r="AJ488">
            <v>478</v>
          </cell>
          <cell r="AK488">
            <v>0</v>
          </cell>
        </row>
        <row r="489">
          <cell r="AJ489">
            <v>479</v>
          </cell>
          <cell r="AK489">
            <v>0</v>
          </cell>
        </row>
        <row r="490">
          <cell r="AJ490">
            <v>480</v>
          </cell>
          <cell r="AK490" t="str">
            <v>Устройство монолитных колон и стен</v>
          </cell>
        </row>
        <row r="491">
          <cell r="AJ491">
            <v>481</v>
          </cell>
          <cell r="AK491">
            <v>0</v>
          </cell>
        </row>
        <row r="492">
          <cell r="AJ492">
            <v>482</v>
          </cell>
          <cell r="AK492">
            <v>0</v>
          </cell>
        </row>
        <row r="493">
          <cell r="AJ493">
            <v>483</v>
          </cell>
          <cell r="AK493" t="str">
            <v>Устройство монолитных перекрытий</v>
          </cell>
        </row>
        <row r="494">
          <cell r="AJ494">
            <v>484</v>
          </cell>
          <cell r="AK494">
            <v>0</v>
          </cell>
        </row>
        <row r="495">
          <cell r="AJ495">
            <v>485</v>
          </cell>
          <cell r="AK495">
            <v>0</v>
          </cell>
        </row>
        <row r="496">
          <cell r="AJ496">
            <v>486</v>
          </cell>
          <cell r="AK496">
            <v>0</v>
          </cell>
        </row>
        <row r="497">
          <cell r="AJ497">
            <v>487</v>
          </cell>
          <cell r="AK497" t="str">
            <v>Приобретение и монтаж оборудования помещения здравоохранения</v>
          </cell>
        </row>
        <row r="498">
          <cell r="AJ498">
            <v>488</v>
          </cell>
          <cell r="AK498">
            <v>0</v>
          </cell>
        </row>
        <row r="499">
          <cell r="AJ499">
            <v>489</v>
          </cell>
          <cell r="AK499">
            <v>0</v>
          </cell>
        </row>
        <row r="500">
          <cell r="AJ500">
            <v>490</v>
          </cell>
          <cell r="AK500">
            <v>0</v>
          </cell>
        </row>
        <row r="501">
          <cell r="AJ501">
            <v>491</v>
          </cell>
          <cell r="AK501" t="str">
            <v>Хозяйственно питьевой водопровод В1, горячее водоснабжение, противопожарный водопровод В2</v>
          </cell>
        </row>
        <row r="502">
          <cell r="AJ502">
            <v>492</v>
          </cell>
          <cell r="AK502">
            <v>0</v>
          </cell>
        </row>
        <row r="503">
          <cell r="AJ503">
            <v>493</v>
          </cell>
          <cell r="AK503">
            <v>0</v>
          </cell>
        </row>
        <row r="504">
          <cell r="AJ504">
            <v>494</v>
          </cell>
          <cell r="AK504" t="str">
            <v>Устройство бытовой канализации К1</v>
          </cell>
        </row>
        <row r="505">
          <cell r="AJ505">
            <v>495</v>
          </cell>
          <cell r="AK505">
            <v>0</v>
          </cell>
        </row>
        <row r="506">
          <cell r="AJ506">
            <v>496</v>
          </cell>
          <cell r="AK506">
            <v>0</v>
          </cell>
        </row>
        <row r="507">
          <cell r="AJ507">
            <v>497</v>
          </cell>
          <cell r="AK507">
            <v>0</v>
          </cell>
        </row>
        <row r="508">
          <cell r="AJ508">
            <v>498</v>
          </cell>
          <cell r="AK508">
            <v>0</v>
          </cell>
        </row>
        <row r="509">
          <cell r="AJ509">
            <v>499</v>
          </cell>
          <cell r="AK509" t="str">
            <v>Наружная отделка</v>
          </cell>
        </row>
        <row r="510">
          <cell r="AJ510">
            <v>500</v>
          </cell>
          <cell r="AK510">
            <v>0</v>
          </cell>
        </row>
        <row r="511">
          <cell r="AJ511">
            <v>501</v>
          </cell>
          <cell r="AK511">
            <v>0</v>
          </cell>
        </row>
        <row r="512">
          <cell r="AJ512">
            <v>502</v>
          </cell>
          <cell r="AK512" t="str">
            <v>Устройство фундаментов</v>
          </cell>
        </row>
        <row r="513">
          <cell r="AJ513">
            <v>503</v>
          </cell>
          <cell r="AK513">
            <v>0</v>
          </cell>
        </row>
        <row r="514">
          <cell r="AJ514">
            <v>504</v>
          </cell>
          <cell r="AK514">
            <v>0</v>
          </cell>
        </row>
        <row r="515">
          <cell r="AJ515">
            <v>505</v>
          </cell>
          <cell r="AK515" t="str">
            <v>Кладка стен из кирпича</v>
          </cell>
        </row>
        <row r="516">
          <cell r="AJ516">
            <v>506</v>
          </cell>
          <cell r="AK516">
            <v>0</v>
          </cell>
        </row>
        <row r="517">
          <cell r="AJ517">
            <v>507</v>
          </cell>
          <cell r="AK517">
            <v>0</v>
          </cell>
        </row>
        <row r="518">
          <cell r="AJ518">
            <v>508</v>
          </cell>
          <cell r="AK518" t="str">
            <v>Устройство покрытия, кровли</v>
          </cell>
        </row>
        <row r="519">
          <cell r="AJ519">
            <v>509</v>
          </cell>
          <cell r="AK519">
            <v>0</v>
          </cell>
        </row>
        <row r="520">
          <cell r="AJ520">
            <v>510</v>
          </cell>
          <cell r="AK520">
            <v>0</v>
          </cell>
        </row>
        <row r="521">
          <cell r="AJ521">
            <v>511</v>
          </cell>
          <cell r="AK521" t="str">
            <v>Устройство стяжек и покрытий полов с гидроизоляцией</v>
          </cell>
        </row>
        <row r="522">
          <cell r="AJ522">
            <v>512</v>
          </cell>
          <cell r="AK522">
            <v>0</v>
          </cell>
        </row>
        <row r="523">
          <cell r="AJ523">
            <v>513</v>
          </cell>
          <cell r="AK523">
            <v>0</v>
          </cell>
        </row>
        <row r="524">
          <cell r="AJ524">
            <v>514</v>
          </cell>
          <cell r="AK524">
            <v>0</v>
          </cell>
        </row>
        <row r="525">
          <cell r="AJ525">
            <v>515</v>
          </cell>
          <cell r="AK525">
            <v>0</v>
          </cell>
        </row>
        <row r="526">
          <cell r="AJ526">
            <v>516</v>
          </cell>
          <cell r="AK526" t="str">
            <v>Устройство хоз-питьевого водопровода В1, горячего водоснабжения Т3</v>
          </cell>
        </row>
        <row r="527">
          <cell r="AJ527">
            <v>517</v>
          </cell>
          <cell r="AK527">
            <v>0</v>
          </cell>
        </row>
        <row r="528">
          <cell r="AJ528">
            <v>518</v>
          </cell>
          <cell r="AK528">
            <v>0</v>
          </cell>
        </row>
        <row r="529">
          <cell r="AJ529">
            <v>519</v>
          </cell>
          <cell r="AK529" t="str">
            <v>Устройство бытовой канализации К1</v>
          </cell>
        </row>
        <row r="530">
          <cell r="AJ530">
            <v>520</v>
          </cell>
          <cell r="AK530">
            <v>0</v>
          </cell>
        </row>
        <row r="531">
          <cell r="AJ531">
            <v>521</v>
          </cell>
          <cell r="AK531">
            <v>0</v>
          </cell>
        </row>
        <row r="532">
          <cell r="AJ532">
            <v>522</v>
          </cell>
          <cell r="AK532">
            <v>0</v>
          </cell>
        </row>
        <row r="533">
          <cell r="AJ533">
            <v>523</v>
          </cell>
          <cell r="AK533" t="str">
            <v>Установка оконных блоков из ПВХ</v>
          </cell>
        </row>
        <row r="534">
          <cell r="AJ534">
            <v>524</v>
          </cell>
          <cell r="AK534">
            <v>0</v>
          </cell>
        </row>
        <row r="535">
          <cell r="AJ535">
            <v>525</v>
          </cell>
          <cell r="AK535">
            <v>0</v>
          </cell>
        </row>
        <row r="536">
          <cell r="AJ536">
            <v>526</v>
          </cell>
          <cell r="AK536" t="str">
            <v>Установка дверных блоков</v>
          </cell>
        </row>
        <row r="537">
          <cell r="AJ537">
            <v>527</v>
          </cell>
          <cell r="AK537">
            <v>0</v>
          </cell>
        </row>
        <row r="538">
          <cell r="AJ538">
            <v>528</v>
          </cell>
          <cell r="AK538">
            <v>0</v>
          </cell>
        </row>
        <row r="539">
          <cell r="AJ539">
            <v>529</v>
          </cell>
          <cell r="AK539" t="str">
            <v>Оштукатуривание стен с последующей окраской</v>
          </cell>
        </row>
        <row r="540">
          <cell r="AJ540">
            <v>530</v>
          </cell>
          <cell r="AK540">
            <v>0</v>
          </cell>
        </row>
        <row r="541">
          <cell r="AJ541">
            <v>531</v>
          </cell>
          <cell r="AK541">
            <v>0</v>
          </cell>
        </row>
        <row r="542">
          <cell r="AJ542">
            <v>532</v>
          </cell>
          <cell r="AK542" t="str">
            <v>Наружная облицовка стен</v>
          </cell>
        </row>
        <row r="543">
          <cell r="AJ543">
            <v>533</v>
          </cell>
          <cell r="AK543">
            <v>0</v>
          </cell>
        </row>
        <row r="544">
          <cell r="AJ544">
            <v>534</v>
          </cell>
          <cell r="AK544">
            <v>0</v>
          </cell>
        </row>
        <row r="545">
          <cell r="AJ545">
            <v>535</v>
          </cell>
          <cell r="AK545" t="str">
            <v>Устройсьво отмостки</v>
          </cell>
        </row>
        <row r="546">
          <cell r="AJ546">
            <v>536</v>
          </cell>
          <cell r="AK546">
            <v>0</v>
          </cell>
        </row>
        <row r="547">
          <cell r="AJ547">
            <v>537</v>
          </cell>
          <cell r="AK547">
            <v>0</v>
          </cell>
        </row>
        <row r="548">
          <cell r="AJ548">
            <v>538</v>
          </cell>
          <cell r="AK548" t="str">
            <v>Кладка армированных стен из кирпича</v>
          </cell>
        </row>
        <row r="549">
          <cell r="AJ549">
            <v>539</v>
          </cell>
          <cell r="AK549">
            <v>0</v>
          </cell>
        </row>
        <row r="550">
          <cell r="AJ550">
            <v>540</v>
          </cell>
          <cell r="AK550">
            <v>0</v>
          </cell>
        </row>
        <row r="551">
          <cell r="AJ551">
            <v>541</v>
          </cell>
          <cell r="AK551" t="str">
            <v>Устройство перегородок из ГВЛ</v>
          </cell>
        </row>
        <row r="552">
          <cell r="AJ552">
            <v>542</v>
          </cell>
          <cell r="AK552">
            <v>0</v>
          </cell>
        </row>
        <row r="553">
          <cell r="AJ553">
            <v>543</v>
          </cell>
          <cell r="AK553">
            <v>0</v>
          </cell>
        </row>
        <row r="554">
          <cell r="AJ554">
            <v>544</v>
          </cell>
          <cell r="AK554" t="str">
            <v>Устройство перекрытий</v>
          </cell>
        </row>
        <row r="555">
          <cell r="AJ555">
            <v>545</v>
          </cell>
          <cell r="AK555">
            <v>0</v>
          </cell>
        </row>
        <row r="556">
          <cell r="AJ556">
            <v>546</v>
          </cell>
          <cell r="AK556">
            <v>0</v>
          </cell>
        </row>
        <row r="557">
          <cell r="AJ557">
            <v>547</v>
          </cell>
          <cell r="AK557" t="str">
            <v>Устройство кровли</v>
          </cell>
        </row>
        <row r="558">
          <cell r="AJ558">
            <v>548</v>
          </cell>
          <cell r="AK558">
            <v>0</v>
          </cell>
        </row>
        <row r="559">
          <cell r="AJ559">
            <v>549</v>
          </cell>
          <cell r="AK559">
            <v>0</v>
          </cell>
        </row>
        <row r="560">
          <cell r="AJ560">
            <v>550</v>
          </cell>
          <cell r="AK560" t="str">
            <v>Устройство полов</v>
          </cell>
        </row>
        <row r="561">
          <cell r="AJ561">
            <v>551</v>
          </cell>
          <cell r="AK561">
            <v>0</v>
          </cell>
        </row>
        <row r="562">
          <cell r="AJ562">
            <v>552</v>
          </cell>
          <cell r="AK562">
            <v>0</v>
          </cell>
        </row>
        <row r="563">
          <cell r="AJ563">
            <v>553</v>
          </cell>
          <cell r="AK563" t="str">
            <v>Устройство подвесных потолков</v>
          </cell>
        </row>
        <row r="564">
          <cell r="AJ564">
            <v>554</v>
          </cell>
          <cell r="AK564">
            <v>0</v>
          </cell>
        </row>
        <row r="565">
          <cell r="AJ565">
            <v>555</v>
          </cell>
          <cell r="AK565">
            <v>0</v>
          </cell>
        </row>
        <row r="566">
          <cell r="AJ566">
            <v>556</v>
          </cell>
          <cell r="AK566">
            <v>0</v>
          </cell>
        </row>
        <row r="567">
          <cell r="AJ567">
            <v>557</v>
          </cell>
          <cell r="AK567">
            <v>0</v>
          </cell>
        </row>
        <row r="568">
          <cell r="AJ568">
            <v>558</v>
          </cell>
          <cell r="AK568" t="str">
            <v>Оштукатуривание бетонных поверхностей</v>
          </cell>
        </row>
        <row r="569">
          <cell r="AJ569">
            <v>559</v>
          </cell>
          <cell r="AK569">
            <v>0</v>
          </cell>
        </row>
        <row r="570">
          <cell r="AJ570">
            <v>560</v>
          </cell>
          <cell r="AK570">
            <v>0</v>
          </cell>
        </row>
        <row r="571">
          <cell r="AJ571">
            <v>561</v>
          </cell>
          <cell r="AK571">
            <v>0</v>
          </cell>
        </row>
        <row r="572">
          <cell r="AJ572">
            <v>562</v>
          </cell>
          <cell r="AK572">
            <v>0</v>
          </cell>
        </row>
        <row r="573">
          <cell r="AJ573">
            <v>563</v>
          </cell>
          <cell r="AK573">
            <v>0</v>
          </cell>
        </row>
        <row r="574">
          <cell r="AJ574">
            <v>564</v>
          </cell>
          <cell r="AK574">
            <v>0</v>
          </cell>
        </row>
        <row r="575">
          <cell r="AJ575">
            <v>565</v>
          </cell>
          <cell r="AK575">
            <v>0</v>
          </cell>
        </row>
        <row r="576">
          <cell r="AJ576">
            <v>566</v>
          </cell>
          <cell r="AK576">
            <v>0</v>
          </cell>
        </row>
        <row r="577">
          <cell r="AJ577">
            <v>567</v>
          </cell>
          <cell r="AK577">
            <v>0</v>
          </cell>
        </row>
        <row r="578">
          <cell r="AJ578">
            <v>568</v>
          </cell>
          <cell r="AK578">
            <v>0</v>
          </cell>
        </row>
        <row r="579">
          <cell r="AJ579">
            <v>569</v>
          </cell>
          <cell r="AK579">
            <v>0</v>
          </cell>
        </row>
        <row r="580">
          <cell r="AJ580">
            <v>570</v>
          </cell>
          <cell r="AK580">
            <v>0</v>
          </cell>
        </row>
        <row r="581">
          <cell r="AJ581">
            <v>571</v>
          </cell>
          <cell r="AK581" t="str">
            <v>Фундамент под лестницу, стены, укрытия</v>
          </cell>
        </row>
        <row r="582">
          <cell r="AJ582">
            <v>572</v>
          </cell>
          <cell r="AK582">
            <v>0</v>
          </cell>
        </row>
        <row r="583">
          <cell r="AJ583">
            <v>573</v>
          </cell>
          <cell r="AK583">
            <v>0</v>
          </cell>
        </row>
        <row r="584">
          <cell r="AJ584">
            <v>574</v>
          </cell>
          <cell r="AK584">
            <v>0</v>
          </cell>
        </row>
        <row r="585">
          <cell r="AJ585">
            <v>575</v>
          </cell>
          <cell r="AK585">
            <v>0</v>
          </cell>
        </row>
        <row r="586">
          <cell r="AJ586">
            <v>576</v>
          </cell>
          <cell r="AK586">
            <v>0</v>
          </cell>
        </row>
        <row r="587">
          <cell r="AJ587">
            <v>577</v>
          </cell>
          <cell r="AK587">
            <v>0</v>
          </cell>
        </row>
        <row r="588">
          <cell r="AJ588">
            <v>578</v>
          </cell>
          <cell r="AK588">
            <v>0</v>
          </cell>
        </row>
        <row r="589">
          <cell r="AJ589">
            <v>579</v>
          </cell>
          <cell r="AK589">
            <v>0</v>
          </cell>
        </row>
        <row r="590">
          <cell r="AJ590">
            <v>580</v>
          </cell>
          <cell r="AK590">
            <v>0</v>
          </cell>
        </row>
        <row r="591">
          <cell r="AJ591">
            <v>581</v>
          </cell>
          <cell r="AK591">
            <v>0</v>
          </cell>
        </row>
        <row r="592">
          <cell r="AJ592">
            <v>582</v>
          </cell>
          <cell r="AK592">
            <v>0</v>
          </cell>
        </row>
        <row r="593">
          <cell r="AJ593">
            <v>583</v>
          </cell>
          <cell r="AK593">
            <v>0</v>
          </cell>
        </row>
        <row r="594">
          <cell r="AJ594">
            <v>584</v>
          </cell>
          <cell r="AK594" t="str">
            <v>Внутренний водопровод и канализация¶</v>
          </cell>
        </row>
        <row r="595">
          <cell r="AJ595">
            <v>585</v>
          </cell>
          <cell r="AK595">
            <v>0</v>
          </cell>
        </row>
        <row r="596">
          <cell r="AJ596">
            <v>586</v>
          </cell>
          <cell r="AK596">
            <v>0</v>
          </cell>
        </row>
        <row r="597">
          <cell r="AJ597">
            <v>587</v>
          </cell>
          <cell r="AK597" t="str">
            <v>Внутренний водопровод и канализация¶</v>
          </cell>
        </row>
        <row r="598">
          <cell r="AJ598">
            <v>588</v>
          </cell>
          <cell r="AK598">
            <v>0</v>
          </cell>
        </row>
        <row r="599">
          <cell r="AJ599">
            <v>589</v>
          </cell>
          <cell r="AK599">
            <v>0</v>
          </cell>
        </row>
        <row r="600">
          <cell r="AJ600">
            <v>590</v>
          </cell>
          <cell r="AK600">
            <v>0</v>
          </cell>
        </row>
        <row r="601">
          <cell r="AJ601">
            <v>591</v>
          </cell>
          <cell r="AK601">
            <v>0</v>
          </cell>
        </row>
        <row r="602">
          <cell r="AJ602">
            <v>592</v>
          </cell>
          <cell r="AK602">
            <v>0</v>
          </cell>
        </row>
        <row r="603">
          <cell r="AJ603">
            <v>593</v>
          </cell>
          <cell r="AK603">
            <v>0</v>
          </cell>
        </row>
        <row r="604">
          <cell r="AJ604">
            <v>594</v>
          </cell>
          <cell r="AK604">
            <v>0</v>
          </cell>
        </row>
        <row r="605">
          <cell r="AJ605">
            <v>595</v>
          </cell>
          <cell r="AK605">
            <v>0</v>
          </cell>
        </row>
        <row r="606">
          <cell r="AJ606">
            <v>596</v>
          </cell>
          <cell r="AK606">
            <v>0</v>
          </cell>
        </row>
        <row r="607">
          <cell r="AJ607">
            <v>597</v>
          </cell>
          <cell r="AK607">
            <v>0</v>
          </cell>
        </row>
        <row r="608">
          <cell r="AJ608">
            <v>598</v>
          </cell>
          <cell r="AK608">
            <v>0</v>
          </cell>
        </row>
        <row r="609">
          <cell r="AJ609">
            <v>599</v>
          </cell>
          <cell r="AK609">
            <v>0</v>
          </cell>
        </row>
        <row r="610">
          <cell r="AJ610">
            <v>600</v>
          </cell>
          <cell r="AK610">
            <v>0</v>
          </cell>
        </row>
        <row r="611">
          <cell r="AJ611">
            <v>601</v>
          </cell>
          <cell r="AK611">
            <v>0</v>
          </cell>
        </row>
        <row r="612">
          <cell r="AJ612">
            <v>602</v>
          </cell>
          <cell r="AK612">
            <v>0</v>
          </cell>
        </row>
        <row r="613">
          <cell r="AJ613">
            <v>603</v>
          </cell>
          <cell r="AK613" t="str">
            <v>Кладка армированных стен из кирпича</v>
          </cell>
        </row>
        <row r="614">
          <cell r="AJ614">
            <v>604</v>
          </cell>
          <cell r="AK614">
            <v>0</v>
          </cell>
        </row>
        <row r="615">
          <cell r="AJ615">
            <v>605</v>
          </cell>
          <cell r="AK615">
            <v>0</v>
          </cell>
        </row>
        <row r="616">
          <cell r="AJ616">
            <v>606</v>
          </cell>
          <cell r="AK616">
            <v>0</v>
          </cell>
        </row>
        <row r="617">
          <cell r="AJ617">
            <v>607</v>
          </cell>
          <cell r="AK617">
            <v>0</v>
          </cell>
        </row>
        <row r="618">
          <cell r="AJ618">
            <v>608</v>
          </cell>
          <cell r="AK618">
            <v>0</v>
          </cell>
        </row>
        <row r="619">
          <cell r="AJ619">
            <v>609</v>
          </cell>
          <cell r="AK619" t="str">
            <v>Устройство кровли</v>
          </cell>
        </row>
        <row r="620">
          <cell r="AJ620">
            <v>610</v>
          </cell>
          <cell r="AK620">
            <v>0</v>
          </cell>
        </row>
        <row r="621">
          <cell r="AJ621">
            <v>611</v>
          </cell>
          <cell r="AK621">
            <v>0</v>
          </cell>
        </row>
        <row r="622">
          <cell r="AJ622">
            <v>612</v>
          </cell>
          <cell r="AK622">
            <v>0</v>
          </cell>
        </row>
        <row r="623">
          <cell r="AJ623">
            <v>613</v>
          </cell>
          <cell r="AK623">
            <v>0</v>
          </cell>
        </row>
        <row r="624">
          <cell r="AJ624">
            <v>614</v>
          </cell>
          <cell r="AK624">
            <v>0</v>
          </cell>
        </row>
        <row r="625">
          <cell r="AJ625">
            <v>615</v>
          </cell>
          <cell r="AK625">
            <v>0</v>
          </cell>
        </row>
        <row r="626">
          <cell r="AJ626">
            <v>616</v>
          </cell>
          <cell r="AK626">
            <v>0</v>
          </cell>
        </row>
        <row r="627">
          <cell r="AJ627">
            <v>617</v>
          </cell>
          <cell r="AK627">
            <v>0</v>
          </cell>
        </row>
        <row r="628">
          <cell r="AJ628">
            <v>618</v>
          </cell>
          <cell r="AK628">
            <v>0</v>
          </cell>
        </row>
        <row r="629">
          <cell r="AJ629">
            <v>619</v>
          </cell>
          <cell r="AK629">
            <v>0</v>
          </cell>
        </row>
        <row r="630">
          <cell r="AJ630">
            <v>620</v>
          </cell>
          <cell r="AK630">
            <v>0</v>
          </cell>
        </row>
        <row r="631">
          <cell r="AJ631">
            <v>621</v>
          </cell>
          <cell r="AK631">
            <v>0</v>
          </cell>
        </row>
        <row r="632">
          <cell r="AJ632">
            <v>622</v>
          </cell>
          <cell r="AK632">
            <v>0</v>
          </cell>
        </row>
        <row r="633">
          <cell r="AJ633">
            <v>623</v>
          </cell>
          <cell r="AK633">
            <v>0</v>
          </cell>
        </row>
        <row r="634">
          <cell r="AJ634">
            <v>624</v>
          </cell>
          <cell r="AK634">
            <v>0</v>
          </cell>
        </row>
        <row r="635">
          <cell r="AJ635">
            <v>625</v>
          </cell>
          <cell r="AK635">
            <v>0</v>
          </cell>
        </row>
        <row r="636">
          <cell r="AJ636">
            <v>626</v>
          </cell>
          <cell r="AK636" t="str">
            <v>Облицовка плиткой</v>
          </cell>
        </row>
        <row r="637">
          <cell r="AJ637">
            <v>627</v>
          </cell>
          <cell r="AK637">
            <v>0</v>
          </cell>
        </row>
        <row r="638">
          <cell r="AJ638">
            <v>628</v>
          </cell>
          <cell r="AK638">
            <v>0</v>
          </cell>
        </row>
        <row r="639">
          <cell r="AJ639">
            <v>629</v>
          </cell>
          <cell r="AK639">
            <v>0</v>
          </cell>
        </row>
        <row r="640">
          <cell r="AJ640">
            <v>630</v>
          </cell>
          <cell r="AK640">
            <v>0</v>
          </cell>
        </row>
        <row r="641">
          <cell r="AJ641">
            <v>631</v>
          </cell>
          <cell r="AK641">
            <v>0</v>
          </cell>
        </row>
        <row r="642">
          <cell r="AJ642">
            <v>632</v>
          </cell>
          <cell r="AK642" t="str">
            <v>Устройство отмостки</v>
          </cell>
        </row>
        <row r="643">
          <cell r="AJ643">
            <v>633</v>
          </cell>
          <cell r="AK643">
            <v>0</v>
          </cell>
        </row>
        <row r="644">
          <cell r="AJ644">
            <v>634</v>
          </cell>
          <cell r="AK644">
            <v>0</v>
          </cell>
        </row>
        <row r="645">
          <cell r="AJ645">
            <v>635</v>
          </cell>
          <cell r="AK645">
            <v>0</v>
          </cell>
        </row>
        <row r="646">
          <cell r="AJ646">
            <v>636</v>
          </cell>
          <cell r="AK646">
            <v>0</v>
          </cell>
        </row>
        <row r="647">
          <cell r="AJ647">
            <v>637</v>
          </cell>
          <cell r="AK647">
            <v>0</v>
          </cell>
        </row>
        <row r="648">
          <cell r="AJ648">
            <v>638</v>
          </cell>
          <cell r="AK648" t="str">
            <v>Устройство кровли</v>
          </cell>
        </row>
        <row r="649">
          <cell r="AJ649">
            <v>639</v>
          </cell>
          <cell r="AK649">
            <v>0</v>
          </cell>
        </row>
        <row r="650">
          <cell r="AJ650">
            <v>640</v>
          </cell>
          <cell r="AK650">
            <v>0</v>
          </cell>
        </row>
        <row r="651">
          <cell r="AJ651">
            <v>641</v>
          </cell>
          <cell r="AK651">
            <v>0</v>
          </cell>
        </row>
        <row r="652">
          <cell r="AJ652">
            <v>642</v>
          </cell>
          <cell r="AK652" t="str">
            <v>Канализация хозяйственно-бытовая К1</v>
          </cell>
        </row>
        <row r="653">
          <cell r="AJ653">
            <v>643</v>
          </cell>
          <cell r="AK653">
            <v>0</v>
          </cell>
        </row>
        <row r="654">
          <cell r="AJ654">
            <v>644</v>
          </cell>
          <cell r="AK654">
            <v>0</v>
          </cell>
        </row>
        <row r="655">
          <cell r="AJ655">
            <v>645</v>
          </cell>
          <cell r="AK655">
            <v>0</v>
          </cell>
        </row>
        <row r="656">
          <cell r="AJ656">
            <v>646</v>
          </cell>
          <cell r="AK656">
            <v>0</v>
          </cell>
        </row>
        <row r="657">
          <cell r="AJ657">
            <v>647</v>
          </cell>
          <cell r="AK657" t="str">
            <v>Устройство фундамента Фл1</v>
          </cell>
        </row>
        <row r="658">
          <cell r="AJ658">
            <v>648</v>
          </cell>
          <cell r="AK658">
            <v>0</v>
          </cell>
        </row>
        <row r="659">
          <cell r="AJ659">
            <v>649</v>
          </cell>
          <cell r="AK659">
            <v>0</v>
          </cell>
        </row>
        <row r="660">
          <cell r="AJ660">
            <v>650</v>
          </cell>
          <cell r="AK660">
            <v>0</v>
          </cell>
        </row>
        <row r="661">
          <cell r="AJ661">
            <v>651</v>
          </cell>
          <cell r="AK661">
            <v>0</v>
          </cell>
        </row>
        <row r="662">
          <cell r="AJ662">
            <v>652</v>
          </cell>
          <cell r="AK662">
            <v>0</v>
          </cell>
        </row>
        <row r="663">
          <cell r="AJ663">
            <v>653</v>
          </cell>
          <cell r="AK663">
            <v>0</v>
          </cell>
        </row>
        <row r="664">
          <cell r="AJ664">
            <v>654</v>
          </cell>
          <cell r="AK664" t="str">
            <v>Оштукатуривание потолка</v>
          </cell>
        </row>
        <row r="665">
          <cell r="AJ665">
            <v>655</v>
          </cell>
          <cell r="AK665">
            <v>0</v>
          </cell>
        </row>
        <row r="666">
          <cell r="AJ666">
            <v>656</v>
          </cell>
          <cell r="AK666">
            <v>0</v>
          </cell>
        </row>
        <row r="667">
          <cell r="AJ667">
            <v>657</v>
          </cell>
          <cell r="AK667" t="str">
            <v>Облицовка плиткой керамической</v>
          </cell>
        </row>
        <row r="668">
          <cell r="AJ668">
            <v>658</v>
          </cell>
          <cell r="AK668">
            <v>0</v>
          </cell>
        </row>
        <row r="669">
          <cell r="AJ669">
            <v>659</v>
          </cell>
          <cell r="AK669">
            <v>0</v>
          </cell>
        </row>
        <row r="670">
          <cell r="AJ670">
            <v>660</v>
          </cell>
          <cell r="AK670" t="str">
            <v>Устройство отмостки</v>
          </cell>
        </row>
        <row r="671">
          <cell r="AJ671">
            <v>661</v>
          </cell>
          <cell r="AK671">
            <v>0</v>
          </cell>
        </row>
        <row r="672">
          <cell r="AJ672">
            <v>662</v>
          </cell>
          <cell r="AK672">
            <v>0</v>
          </cell>
        </row>
        <row r="673">
          <cell r="AJ673">
            <v>663</v>
          </cell>
          <cell r="AK673" t="str">
            <v>Кладка стен армированных из кирпича</v>
          </cell>
        </row>
        <row r="674">
          <cell r="AJ674">
            <v>664</v>
          </cell>
          <cell r="AK674">
            <v>0</v>
          </cell>
        </row>
        <row r="675">
          <cell r="AJ675">
            <v>665</v>
          </cell>
          <cell r="AK675">
            <v>0</v>
          </cell>
        </row>
        <row r="676">
          <cell r="AJ676">
            <v>666</v>
          </cell>
          <cell r="AK676" t="str">
            <v>Устройство перегородок из ГВЛ</v>
          </cell>
        </row>
        <row r="677">
          <cell r="AJ677">
            <v>667</v>
          </cell>
          <cell r="AK677">
            <v>0</v>
          </cell>
        </row>
        <row r="678">
          <cell r="AJ678">
            <v>668</v>
          </cell>
          <cell r="AK678">
            <v>0</v>
          </cell>
        </row>
        <row r="679">
          <cell r="AJ679">
            <v>669</v>
          </cell>
          <cell r="AK679" t="str">
            <v>Наружная отделка стен</v>
          </cell>
        </row>
        <row r="680">
          <cell r="AJ680">
            <v>670</v>
          </cell>
          <cell r="AK680">
            <v>0</v>
          </cell>
        </row>
        <row r="681">
          <cell r="AJ681">
            <v>671</v>
          </cell>
          <cell r="AK681">
            <v>0</v>
          </cell>
        </row>
        <row r="682">
          <cell r="AJ682">
            <v>672</v>
          </cell>
          <cell r="AK682" t="str">
            <v>Устройство кровли</v>
          </cell>
        </row>
        <row r="683">
          <cell r="AJ683">
            <v>673</v>
          </cell>
          <cell r="AK683">
            <v>0</v>
          </cell>
        </row>
        <row r="684">
          <cell r="AJ684">
            <v>674</v>
          </cell>
          <cell r="AK684">
            <v>0</v>
          </cell>
        </row>
        <row r="685">
          <cell r="AJ685">
            <v>675</v>
          </cell>
          <cell r="AK685" t="str">
            <v>Устройство полов</v>
          </cell>
        </row>
        <row r="686">
          <cell r="AJ686">
            <v>676</v>
          </cell>
          <cell r="AK686">
            <v>0</v>
          </cell>
        </row>
        <row r="687">
          <cell r="AJ687">
            <v>677</v>
          </cell>
          <cell r="AK687">
            <v>0</v>
          </cell>
        </row>
        <row r="688">
          <cell r="AJ688">
            <v>678</v>
          </cell>
          <cell r="AK688">
            <v>0</v>
          </cell>
        </row>
        <row r="689">
          <cell r="AJ689">
            <v>679</v>
          </cell>
          <cell r="AK689" t="str">
            <v>Устройство сетей канализации</v>
          </cell>
        </row>
        <row r="690">
          <cell r="AJ690">
            <v>680</v>
          </cell>
          <cell r="AK690">
            <v>0</v>
          </cell>
        </row>
        <row r="691">
          <cell r="AJ691">
            <v>681</v>
          </cell>
          <cell r="AK691">
            <v>0</v>
          </cell>
        </row>
        <row r="692">
          <cell r="AJ692">
            <v>682</v>
          </cell>
          <cell r="AK692" t="str">
            <v>Хозяйственно питьевой водопровод и горячее водоснабжение</v>
          </cell>
        </row>
        <row r="693">
          <cell r="AJ693">
            <v>683</v>
          </cell>
          <cell r="AK693">
            <v>0</v>
          </cell>
        </row>
        <row r="694">
          <cell r="AJ694">
            <v>684</v>
          </cell>
          <cell r="AK694">
            <v>0</v>
          </cell>
        </row>
        <row r="695">
          <cell r="AJ695">
            <v>685</v>
          </cell>
          <cell r="AK695">
            <v>0</v>
          </cell>
        </row>
        <row r="696">
          <cell r="AJ696">
            <v>686</v>
          </cell>
          <cell r="AK696">
            <v>0</v>
          </cell>
        </row>
        <row r="697">
          <cell r="AJ697">
            <v>687</v>
          </cell>
          <cell r="AK697">
            <v>0</v>
          </cell>
        </row>
        <row r="698">
          <cell r="AJ698">
            <v>688</v>
          </cell>
          <cell r="AK698">
            <v>0</v>
          </cell>
        </row>
        <row r="699">
          <cell r="AJ699">
            <v>689</v>
          </cell>
          <cell r="AK699">
            <v>0</v>
          </cell>
        </row>
        <row r="700">
          <cell r="AJ700">
            <v>690</v>
          </cell>
          <cell r="AK700">
            <v>0</v>
          </cell>
        </row>
        <row r="701">
          <cell r="AJ701">
            <v>691</v>
          </cell>
          <cell r="AK701">
            <v>0</v>
          </cell>
        </row>
        <row r="702">
          <cell r="AJ702">
            <v>692</v>
          </cell>
          <cell r="AK702">
            <v>0</v>
          </cell>
        </row>
        <row r="703">
          <cell r="AJ703">
            <v>693</v>
          </cell>
          <cell r="AK703">
            <v>0</v>
          </cell>
        </row>
        <row r="704">
          <cell r="AJ704">
            <v>694</v>
          </cell>
          <cell r="AK704">
            <v>0</v>
          </cell>
        </row>
        <row r="705">
          <cell r="AJ705">
            <v>695</v>
          </cell>
          <cell r="AK705">
            <v>0</v>
          </cell>
        </row>
        <row r="706">
          <cell r="AJ706">
            <v>696</v>
          </cell>
          <cell r="AK706">
            <v>0</v>
          </cell>
        </row>
        <row r="707">
          <cell r="AJ707">
            <v>697</v>
          </cell>
          <cell r="AK707">
            <v>0</v>
          </cell>
        </row>
        <row r="708">
          <cell r="AJ708">
            <v>698</v>
          </cell>
          <cell r="AK708">
            <v>0</v>
          </cell>
        </row>
        <row r="709">
          <cell r="AJ709">
            <v>699</v>
          </cell>
          <cell r="AK709" t="str">
            <v>Устройство фундаментов</v>
          </cell>
        </row>
        <row r="710">
          <cell r="AJ710">
            <v>700</v>
          </cell>
          <cell r="AK710">
            <v>0</v>
          </cell>
        </row>
        <row r="711">
          <cell r="AJ711">
            <v>701</v>
          </cell>
          <cell r="AK711">
            <v>0</v>
          </cell>
        </row>
        <row r="712">
          <cell r="AJ712">
            <v>702</v>
          </cell>
          <cell r="AK712" t="str">
            <v>Выгреб. Установка опор из плит и колец</v>
          </cell>
        </row>
        <row r="713">
          <cell r="AJ713">
            <v>703</v>
          </cell>
          <cell r="AK713">
            <v>0</v>
          </cell>
        </row>
        <row r="714">
          <cell r="AJ714">
            <v>704</v>
          </cell>
          <cell r="AK714">
            <v>0</v>
          </cell>
        </row>
        <row r="715">
          <cell r="AJ715">
            <v>705</v>
          </cell>
          <cell r="AK715" t="str">
            <v>Устройство сточной канавы</v>
          </cell>
        </row>
        <row r="716">
          <cell r="AJ716">
            <v>706</v>
          </cell>
          <cell r="AK716">
            <v>0</v>
          </cell>
        </row>
        <row r="717">
          <cell r="AJ717">
            <v>707</v>
          </cell>
          <cell r="AK717">
            <v>0</v>
          </cell>
        </row>
        <row r="718">
          <cell r="AJ718">
            <v>708</v>
          </cell>
          <cell r="AK718" t="str">
            <v>Кладка армированных стен из кирпича</v>
          </cell>
        </row>
        <row r="719">
          <cell r="AJ719">
            <v>709</v>
          </cell>
          <cell r="AK719">
            <v>0</v>
          </cell>
        </row>
        <row r="720">
          <cell r="AJ720">
            <v>710</v>
          </cell>
          <cell r="AK720">
            <v>0</v>
          </cell>
        </row>
        <row r="721">
          <cell r="AJ721">
            <v>711</v>
          </cell>
          <cell r="AK721" t="str">
            <v>Устройство кровли</v>
          </cell>
        </row>
        <row r="722">
          <cell r="AJ722">
            <v>712</v>
          </cell>
          <cell r="AK722">
            <v>0</v>
          </cell>
        </row>
        <row r="723">
          <cell r="AJ723">
            <v>713</v>
          </cell>
          <cell r="AK723">
            <v>0</v>
          </cell>
        </row>
        <row r="724">
          <cell r="AJ724">
            <v>714</v>
          </cell>
          <cell r="AK724" t="str">
            <v>Устройство отмостки</v>
          </cell>
        </row>
        <row r="725">
          <cell r="AJ725">
            <v>715</v>
          </cell>
          <cell r="AK725">
            <v>0</v>
          </cell>
        </row>
        <row r="726">
          <cell r="AJ726">
            <v>716</v>
          </cell>
          <cell r="AK726">
            <v>0</v>
          </cell>
        </row>
        <row r="727">
          <cell r="AJ727">
            <v>717</v>
          </cell>
          <cell r="AK727">
            <v>0</v>
          </cell>
        </row>
        <row r="728">
          <cell r="AJ728">
            <v>718</v>
          </cell>
          <cell r="AK728">
            <v>0</v>
          </cell>
        </row>
        <row r="729">
          <cell r="AJ729">
            <v>719</v>
          </cell>
          <cell r="AK729" t="str">
            <v>Устройство ограждения армированной колючей лентой</v>
          </cell>
        </row>
        <row r="730">
          <cell r="AJ730">
            <v>720</v>
          </cell>
          <cell r="AK730">
            <v>0</v>
          </cell>
        </row>
        <row r="731">
          <cell r="AJ731">
            <v>721</v>
          </cell>
          <cell r="AK731">
            <v>0</v>
          </cell>
        </row>
        <row r="732">
          <cell r="AJ732">
            <v>722</v>
          </cell>
          <cell r="AK732">
            <v>0</v>
          </cell>
        </row>
        <row r="733">
          <cell r="AJ733">
            <v>723</v>
          </cell>
          <cell r="AK733">
            <v>0</v>
          </cell>
        </row>
        <row r="734">
          <cell r="AJ734">
            <v>724</v>
          </cell>
          <cell r="AK734">
            <v>0</v>
          </cell>
        </row>
        <row r="735">
          <cell r="AJ735">
            <v>725</v>
          </cell>
          <cell r="AK735">
            <v>0</v>
          </cell>
        </row>
        <row r="736">
          <cell r="AJ736">
            <v>726</v>
          </cell>
          <cell r="AK736">
            <v>0</v>
          </cell>
        </row>
        <row r="737">
          <cell r="AJ737">
            <v>727</v>
          </cell>
          <cell r="AK737" t="str">
            <v>Монтаж стоек ограждения, конструкций калиток, ворот</v>
          </cell>
        </row>
        <row r="738">
          <cell r="AJ738">
            <v>728</v>
          </cell>
          <cell r="AK738">
            <v>0</v>
          </cell>
        </row>
        <row r="739">
          <cell r="AJ739">
            <v>729</v>
          </cell>
          <cell r="AK739">
            <v>0</v>
          </cell>
        </row>
        <row r="740">
          <cell r="AJ740">
            <v>730</v>
          </cell>
          <cell r="AK740" t="str">
            <v>Устройство ленточных фундаментов бетонных</v>
          </cell>
        </row>
        <row r="741">
          <cell r="AJ741">
            <v>731</v>
          </cell>
          <cell r="AK741">
            <v>0</v>
          </cell>
        </row>
        <row r="742">
          <cell r="AJ742">
            <v>732</v>
          </cell>
          <cell r="AK742">
            <v>0</v>
          </cell>
        </row>
        <row r="743">
          <cell r="AJ743">
            <v>733</v>
          </cell>
          <cell r="AK743">
            <v>0</v>
          </cell>
        </row>
        <row r="744">
          <cell r="AJ744">
            <v>734</v>
          </cell>
          <cell r="AK744">
            <v>0</v>
          </cell>
        </row>
        <row r="745">
          <cell r="AJ745">
            <v>735</v>
          </cell>
          <cell r="AK745" t="str">
            <v>Устройство ограждения</v>
          </cell>
        </row>
        <row r="746">
          <cell r="AJ746">
            <v>736</v>
          </cell>
          <cell r="AK746">
            <v>0</v>
          </cell>
        </row>
        <row r="747">
          <cell r="AJ747">
            <v>737</v>
          </cell>
          <cell r="AK747">
            <v>0</v>
          </cell>
        </row>
        <row r="748">
          <cell r="AJ748">
            <v>738</v>
          </cell>
          <cell r="AK748">
            <v>0</v>
          </cell>
        </row>
        <row r="749">
          <cell r="AJ749">
            <v>739</v>
          </cell>
          <cell r="AK749">
            <v>0</v>
          </cell>
        </row>
        <row r="750">
          <cell r="AJ750">
            <v>740</v>
          </cell>
          <cell r="AK750" t="str">
            <v>Лестница по откосу, тропа наряда по наклонному рельефу, мостик переходной пешеходный. Общестроительные работы 1-3197-02-29, 30, 31-АС¶; тропа наряда по наклонному рельефу, мостик переходной пешеходный. Общестроительные работы 1-3197-02-29, 30, 31-АС¶</v>
          </cell>
        </row>
        <row r="751">
          <cell r="AJ751">
            <v>741</v>
          </cell>
          <cell r="AK751">
            <v>0</v>
          </cell>
        </row>
        <row r="752">
          <cell r="AJ752">
            <v>742</v>
          </cell>
          <cell r="AK752">
            <v>0</v>
          </cell>
        </row>
        <row r="753">
          <cell r="AJ753">
            <v>743</v>
          </cell>
          <cell r="AK753">
            <v>0</v>
          </cell>
        </row>
        <row r="754">
          <cell r="AJ754">
            <v>744</v>
          </cell>
          <cell r="AK754">
            <v>0</v>
          </cell>
        </row>
        <row r="755">
          <cell r="AJ755">
            <v>745</v>
          </cell>
          <cell r="AK755">
            <v>0</v>
          </cell>
        </row>
        <row r="756">
          <cell r="AJ756">
            <v>746</v>
          </cell>
          <cell r="AK756">
            <v>0</v>
          </cell>
        </row>
        <row r="757">
          <cell r="AJ757">
            <v>747</v>
          </cell>
          <cell r="AK757" t="str">
            <v>Место для заражение и разряжения оружия. Общестроительные работы. 1-3197-02-10-АС¶</v>
          </cell>
        </row>
        <row r="758">
          <cell r="AJ758">
            <v>748</v>
          </cell>
          <cell r="AK758">
            <v>0</v>
          </cell>
        </row>
        <row r="759">
          <cell r="AJ759">
            <v>749</v>
          </cell>
          <cell r="AK759">
            <v>0</v>
          </cell>
        </row>
        <row r="760">
          <cell r="AJ760">
            <v>750</v>
          </cell>
          <cell r="AK760" t="str">
            <v>Место для заражение и разряжения оружия. Общестроительные работы. 1-3197-02-10-АС¶</v>
          </cell>
        </row>
        <row r="761">
          <cell r="AJ761">
            <v>751</v>
          </cell>
          <cell r="AK761">
            <v>0</v>
          </cell>
        </row>
        <row r="762">
          <cell r="AJ762">
            <v>752</v>
          </cell>
          <cell r="AK762">
            <v>0</v>
          </cell>
        </row>
        <row r="763">
          <cell r="AJ763">
            <v>753</v>
          </cell>
          <cell r="AK763">
            <v>0</v>
          </cell>
        </row>
        <row r="764">
          <cell r="AJ764">
            <v>754</v>
          </cell>
          <cell r="AK764" t="str">
            <v>Блок пост 3 шт.</v>
          </cell>
        </row>
        <row r="765">
          <cell r="AJ765">
            <v>755</v>
          </cell>
          <cell r="AK765">
            <v>0</v>
          </cell>
        </row>
        <row r="766">
          <cell r="AJ766">
            <v>756</v>
          </cell>
          <cell r="AK766">
            <v>0</v>
          </cell>
        </row>
        <row r="767">
          <cell r="AJ767">
            <v>757</v>
          </cell>
          <cell r="AK767" t="str">
            <v>Тропа наряда. Устройство лотка из бетона</v>
          </cell>
        </row>
        <row r="768">
          <cell r="AJ768">
            <v>758</v>
          </cell>
          <cell r="AK768">
            <v>0</v>
          </cell>
        </row>
        <row r="769">
          <cell r="AJ769">
            <v>759</v>
          </cell>
          <cell r="AK769">
            <v>0</v>
          </cell>
        </row>
        <row r="770">
          <cell r="AJ770">
            <v>760</v>
          </cell>
          <cell r="AK770" t="str">
            <v>Тропа наряда. Устройство основания из щебня</v>
          </cell>
        </row>
        <row r="771">
          <cell r="AJ771">
            <v>761</v>
          </cell>
          <cell r="AK771">
            <v>0</v>
          </cell>
        </row>
        <row r="772">
          <cell r="AJ772">
            <v>762</v>
          </cell>
          <cell r="AK772">
            <v>0</v>
          </cell>
        </row>
        <row r="773">
          <cell r="AJ773">
            <v>763</v>
          </cell>
          <cell r="AK773" t="str">
            <v>Устройство фундаментов блок-постов</v>
          </cell>
        </row>
        <row r="774">
          <cell r="AJ774">
            <v>764</v>
          </cell>
          <cell r="AK774">
            <v>0</v>
          </cell>
        </row>
        <row r="775">
          <cell r="AJ775">
            <v>765</v>
          </cell>
          <cell r="AK775">
            <v>0</v>
          </cell>
        </row>
        <row r="776">
          <cell r="AJ776">
            <v>766</v>
          </cell>
          <cell r="AK776" t="str">
            <v>Тропа наряда. Устройство бетонных плитных тротуаров</v>
          </cell>
        </row>
        <row r="777">
          <cell r="AJ777">
            <v>767</v>
          </cell>
          <cell r="AK777">
            <v>0</v>
          </cell>
        </row>
        <row r="778">
          <cell r="AJ778">
            <v>768</v>
          </cell>
          <cell r="AK778">
            <v>0</v>
          </cell>
        </row>
        <row r="779">
          <cell r="AJ779">
            <v>769</v>
          </cell>
          <cell r="AK779" t="str">
            <v>Стенки и покрытие будки</v>
          </cell>
        </row>
        <row r="780">
          <cell r="AJ780">
            <v>770</v>
          </cell>
          <cell r="AK780">
            <v>0</v>
          </cell>
        </row>
        <row r="781">
          <cell r="AJ781">
            <v>771</v>
          </cell>
          <cell r="AK781">
            <v>0</v>
          </cell>
        </row>
        <row r="782">
          <cell r="AJ782">
            <v>772</v>
          </cell>
          <cell r="AK782">
            <v>0</v>
          </cell>
        </row>
        <row r="783">
          <cell r="AJ783">
            <v>773</v>
          </cell>
          <cell r="AK783">
            <v>0</v>
          </cell>
        </row>
        <row r="784">
          <cell r="AJ784">
            <v>774</v>
          </cell>
          <cell r="AK784" t="str">
            <v>Монтаж площадок с настилом и ограждением из листовой, просечной и круглой стали, монтаж лестниц</v>
          </cell>
        </row>
        <row r="785">
          <cell r="AJ785">
            <v>775</v>
          </cell>
          <cell r="AK785">
            <v>0</v>
          </cell>
        </row>
        <row r="786">
          <cell r="AJ786">
            <v>776</v>
          </cell>
          <cell r="AK786">
            <v>0</v>
          </cell>
        </row>
        <row r="787">
          <cell r="AJ787">
            <v>777</v>
          </cell>
          <cell r="AK787">
            <v>0</v>
          </cell>
        </row>
        <row r="788">
          <cell r="AJ788">
            <v>778</v>
          </cell>
          <cell r="AK788">
            <v>0</v>
          </cell>
        </row>
        <row r="789">
          <cell r="AJ789">
            <v>779</v>
          </cell>
          <cell r="AK789" t="str">
            <v>Переход через ж.д. путь (5 шт.)</v>
          </cell>
        </row>
        <row r="790">
          <cell r="AJ790">
            <v>780</v>
          </cell>
          <cell r="AK790">
            <v>0</v>
          </cell>
        </row>
        <row r="791">
          <cell r="AJ791">
            <v>781</v>
          </cell>
          <cell r="AK791">
            <v>0</v>
          </cell>
        </row>
        <row r="792">
          <cell r="AJ792">
            <v>782</v>
          </cell>
          <cell r="AK792" t="str">
            <v>Устройство оснований из щебня</v>
          </cell>
        </row>
        <row r="793">
          <cell r="AJ793">
            <v>783</v>
          </cell>
          <cell r="AK793">
            <v>0</v>
          </cell>
        </row>
        <row r="794">
          <cell r="AJ794">
            <v>784</v>
          </cell>
          <cell r="AK794">
            <v>0</v>
          </cell>
        </row>
        <row r="795">
          <cell r="AJ795">
            <v>785</v>
          </cell>
          <cell r="AK795" t="str">
            <v>Установка бортовых камней бетонных</v>
          </cell>
        </row>
        <row r="796">
          <cell r="AJ796">
            <v>786</v>
          </cell>
          <cell r="AK796">
            <v>0</v>
          </cell>
        </row>
        <row r="797">
          <cell r="AJ797">
            <v>787</v>
          </cell>
          <cell r="AK797">
            <v>0</v>
          </cell>
        </row>
        <row r="798">
          <cell r="AJ798">
            <v>788</v>
          </cell>
          <cell r="AK798" t="str">
            <v>Устройство газонов</v>
          </cell>
        </row>
        <row r="799">
          <cell r="AJ799">
            <v>789</v>
          </cell>
          <cell r="AK799">
            <v>0</v>
          </cell>
        </row>
        <row r="800">
          <cell r="AJ800">
            <v>790</v>
          </cell>
          <cell r="AK800">
            <v>0</v>
          </cell>
        </row>
        <row r="801">
          <cell r="AJ801">
            <v>791</v>
          </cell>
          <cell r="AK801">
            <v>0</v>
          </cell>
        </row>
        <row r="802">
          <cell r="AJ802">
            <v>792</v>
          </cell>
          <cell r="AK802">
            <v>0</v>
          </cell>
        </row>
        <row r="803">
          <cell r="AJ803">
            <v>793</v>
          </cell>
          <cell r="AK803">
            <v>0</v>
          </cell>
        </row>
        <row r="804">
          <cell r="AJ804">
            <v>794</v>
          </cell>
          <cell r="AK804">
            <v>0</v>
          </cell>
        </row>
        <row r="805">
          <cell r="AJ805">
            <v>795</v>
          </cell>
          <cell r="AK805">
            <v>0</v>
          </cell>
        </row>
        <row r="806">
          <cell r="AJ806">
            <v>796</v>
          </cell>
          <cell r="AK806">
            <v>0</v>
          </cell>
        </row>
        <row r="807">
          <cell r="AJ807">
            <v>797</v>
          </cell>
          <cell r="AK807">
            <v>0</v>
          </cell>
        </row>
        <row r="808">
          <cell r="AJ808">
            <v>798</v>
          </cell>
          <cell r="AK808">
            <v>0</v>
          </cell>
        </row>
        <row r="809">
          <cell r="AJ809">
            <v>799</v>
          </cell>
          <cell r="AK809">
            <v>0</v>
          </cell>
        </row>
        <row r="810">
          <cell r="AJ810">
            <v>800</v>
          </cell>
          <cell r="AK810">
            <v>0</v>
          </cell>
        </row>
        <row r="811">
          <cell r="AJ811">
            <v>801</v>
          </cell>
          <cell r="AK811">
            <v>0</v>
          </cell>
        </row>
        <row r="812">
          <cell r="AJ812">
            <v>802</v>
          </cell>
          <cell r="AK812">
            <v>0</v>
          </cell>
        </row>
        <row r="813">
          <cell r="AJ813">
            <v>803</v>
          </cell>
          <cell r="AK813" t="str">
            <v>Общестроительные работы фундамента очистных сооружений дождевых стоков. Восточный портал. Объекты ВОХР¶</v>
          </cell>
        </row>
        <row r="814">
          <cell r="AJ814">
            <v>804</v>
          </cell>
          <cell r="AK814">
            <v>0</v>
          </cell>
        </row>
        <row r="815">
          <cell r="AJ815">
            <v>805</v>
          </cell>
          <cell r="AK815">
            <v>0</v>
          </cell>
        </row>
        <row r="816">
          <cell r="AJ816">
            <v>806</v>
          </cell>
          <cell r="AK816">
            <v>0</v>
          </cell>
        </row>
        <row r="817">
          <cell r="AJ817">
            <v>807</v>
          </cell>
          <cell r="AK817">
            <v>0</v>
          </cell>
        </row>
        <row r="818">
          <cell r="AJ818">
            <v>808</v>
          </cell>
          <cell r="AK818">
            <v>0</v>
          </cell>
        </row>
        <row r="819">
          <cell r="AJ819">
            <v>809</v>
          </cell>
          <cell r="AK819">
            <v>0</v>
          </cell>
        </row>
        <row r="820">
          <cell r="AJ820">
            <v>810</v>
          </cell>
          <cell r="AK820">
            <v>0</v>
          </cell>
        </row>
        <row r="821">
          <cell r="AJ821">
            <v>811</v>
          </cell>
          <cell r="AK821">
            <v>0</v>
          </cell>
        </row>
        <row r="822">
          <cell r="AJ822">
            <v>812</v>
          </cell>
          <cell r="AK822">
            <v>0</v>
          </cell>
        </row>
        <row r="823">
          <cell r="AJ823">
            <v>813</v>
          </cell>
          <cell r="AK823" t="str">
            <v>Монтаж опорных конструкций этажерного типа</v>
          </cell>
        </row>
        <row r="824">
          <cell r="AJ824">
            <v>814</v>
          </cell>
          <cell r="AK824">
            <v>0</v>
          </cell>
        </row>
        <row r="825">
          <cell r="AJ825">
            <v>815</v>
          </cell>
          <cell r="AK825">
            <v>0</v>
          </cell>
        </row>
        <row r="826">
          <cell r="AJ826">
            <v>816</v>
          </cell>
          <cell r="AK826">
            <v>0</v>
          </cell>
        </row>
        <row r="827">
          <cell r="AJ827">
            <v>817</v>
          </cell>
          <cell r="AK827">
            <v>0</v>
          </cell>
        </row>
        <row r="828">
          <cell r="AJ828">
            <v>818</v>
          </cell>
          <cell r="AK828">
            <v>0</v>
          </cell>
        </row>
        <row r="829">
          <cell r="AJ829">
            <v>819</v>
          </cell>
          <cell r="AK829" t="str">
            <v>Устройство противопожарного водопровода</v>
          </cell>
        </row>
        <row r="830">
          <cell r="AJ830">
            <v>820</v>
          </cell>
          <cell r="AK830">
            <v>0</v>
          </cell>
        </row>
        <row r="831">
          <cell r="AJ831">
            <v>821</v>
          </cell>
          <cell r="AK831">
            <v>0</v>
          </cell>
        </row>
        <row r="832">
          <cell r="AJ832">
            <v>822</v>
          </cell>
          <cell r="AK832">
            <v>0</v>
          </cell>
        </row>
        <row r="833">
          <cell r="AJ833">
            <v>823</v>
          </cell>
          <cell r="AK833">
            <v>0</v>
          </cell>
        </row>
        <row r="834">
          <cell r="AJ834">
            <v>824</v>
          </cell>
          <cell r="AK834">
            <v>0</v>
          </cell>
        </row>
        <row r="835">
          <cell r="AJ835">
            <v>825</v>
          </cell>
          <cell r="AK835">
            <v>0</v>
          </cell>
        </row>
        <row r="836">
          <cell r="AJ836">
            <v>826</v>
          </cell>
          <cell r="AK836">
            <v>0</v>
          </cell>
        </row>
        <row r="837">
          <cell r="AJ837">
            <v>827</v>
          </cell>
          <cell r="AK837">
            <v>0</v>
          </cell>
        </row>
        <row r="838">
          <cell r="AJ838">
            <v>828</v>
          </cell>
          <cell r="AK838" t="str">
            <v>Устройство хозяйственно-питьевого водопровода В1</v>
          </cell>
        </row>
        <row r="839">
          <cell r="AJ839">
            <v>829</v>
          </cell>
          <cell r="AK839">
            <v>0</v>
          </cell>
        </row>
        <row r="840">
          <cell r="AJ840">
            <v>830</v>
          </cell>
          <cell r="AK840">
            <v>0</v>
          </cell>
        </row>
        <row r="841">
          <cell r="AJ841">
            <v>831</v>
          </cell>
          <cell r="AK841">
            <v>0</v>
          </cell>
        </row>
        <row r="842">
          <cell r="AJ842">
            <v>832</v>
          </cell>
          <cell r="AK842">
            <v>0</v>
          </cell>
        </row>
        <row r="843">
          <cell r="AJ843">
            <v>833</v>
          </cell>
          <cell r="AK843" t="str">
            <v>Устройство крыльца ж.б.</v>
          </cell>
        </row>
        <row r="844">
          <cell r="AJ844">
            <v>834</v>
          </cell>
          <cell r="AK844">
            <v>0</v>
          </cell>
        </row>
        <row r="845">
          <cell r="AJ845">
            <v>835</v>
          </cell>
          <cell r="AK845">
            <v>0</v>
          </cell>
        </row>
        <row r="846">
          <cell r="AJ846">
            <v>836</v>
          </cell>
          <cell r="AK846">
            <v>0</v>
          </cell>
        </row>
        <row r="847">
          <cell r="AJ847">
            <v>837</v>
          </cell>
          <cell r="AK847">
            <v>0</v>
          </cell>
        </row>
        <row r="848">
          <cell r="AJ848">
            <v>838</v>
          </cell>
          <cell r="AK848">
            <v>0</v>
          </cell>
        </row>
        <row r="849">
          <cell r="AJ849">
            <v>839</v>
          </cell>
          <cell r="AK849">
            <v>0</v>
          </cell>
        </row>
        <row r="850">
          <cell r="AJ850">
            <v>840</v>
          </cell>
          <cell r="AK850">
            <v>0</v>
          </cell>
        </row>
        <row r="851">
          <cell r="AJ851">
            <v>841</v>
          </cell>
          <cell r="AK851">
            <v>0</v>
          </cell>
        </row>
        <row r="852">
          <cell r="AJ852">
            <v>842</v>
          </cell>
          <cell r="AK852">
            <v>0</v>
          </cell>
        </row>
        <row r="853">
          <cell r="AJ853">
            <v>843</v>
          </cell>
          <cell r="AK853">
            <v>0</v>
          </cell>
        </row>
        <row r="854">
          <cell r="AJ854">
            <v>844</v>
          </cell>
          <cell r="AK854" t="str">
            <v>Оштукатуривание потолка и стен с последующей окраской</v>
          </cell>
        </row>
        <row r="855">
          <cell r="AJ855">
            <v>845</v>
          </cell>
          <cell r="AK855">
            <v>0</v>
          </cell>
        </row>
        <row r="856">
          <cell r="AJ856">
            <v>846</v>
          </cell>
          <cell r="AK856">
            <v>0</v>
          </cell>
        </row>
        <row r="857">
          <cell r="AJ857">
            <v>847</v>
          </cell>
          <cell r="AK857" t="str">
            <v>облицовка стен керамической плиткой</v>
          </cell>
        </row>
        <row r="858">
          <cell r="AJ858">
            <v>848</v>
          </cell>
          <cell r="AK858">
            <v>0</v>
          </cell>
        </row>
        <row r="859">
          <cell r="AJ859">
            <v>849</v>
          </cell>
          <cell r="AK859">
            <v>0</v>
          </cell>
        </row>
        <row r="860">
          <cell r="AJ860">
            <v>850</v>
          </cell>
          <cell r="AK860" t="str">
            <v>Окраска потолка</v>
          </cell>
        </row>
        <row r="861">
          <cell r="AJ861">
            <v>851</v>
          </cell>
          <cell r="AK861">
            <v>0</v>
          </cell>
        </row>
        <row r="862">
          <cell r="AJ862">
            <v>852</v>
          </cell>
          <cell r="AK862">
            <v>0</v>
          </cell>
        </row>
        <row r="863">
          <cell r="AJ863">
            <v>853</v>
          </cell>
          <cell r="AK863" t="str">
            <v>Устройство отмостки</v>
          </cell>
        </row>
        <row r="864">
          <cell r="AJ864">
            <v>854</v>
          </cell>
          <cell r="AK864">
            <v>0</v>
          </cell>
        </row>
        <row r="865">
          <cell r="AJ865">
            <v>855</v>
          </cell>
          <cell r="AK865">
            <v>0</v>
          </cell>
        </row>
        <row r="866">
          <cell r="AJ866">
            <v>856</v>
          </cell>
          <cell r="AK866" t="str">
            <v>Приямки Пр1, Пр2 устройство ж.б. плит и стен</v>
          </cell>
        </row>
        <row r="867">
          <cell r="AJ867">
            <v>857</v>
          </cell>
          <cell r="AK867">
            <v>0</v>
          </cell>
        </row>
        <row r="868">
          <cell r="AJ868">
            <v>858</v>
          </cell>
          <cell r="AK868">
            <v>0</v>
          </cell>
        </row>
        <row r="869">
          <cell r="AJ869">
            <v>859</v>
          </cell>
          <cell r="AK869" t="str">
            <v>Устройство стен и перегородок из кирпича</v>
          </cell>
        </row>
        <row r="870">
          <cell r="AJ870">
            <v>860</v>
          </cell>
          <cell r="AK870">
            <v>0</v>
          </cell>
        </row>
        <row r="871">
          <cell r="AJ871">
            <v>861</v>
          </cell>
          <cell r="AK871">
            <v>0</v>
          </cell>
        </row>
        <row r="872">
          <cell r="AJ872">
            <v>862</v>
          </cell>
          <cell r="AK872" t="str">
            <v>Наружная отделка стен</v>
          </cell>
        </row>
        <row r="873">
          <cell r="AJ873">
            <v>863</v>
          </cell>
          <cell r="AK873">
            <v>0</v>
          </cell>
        </row>
        <row r="874">
          <cell r="AJ874">
            <v>864</v>
          </cell>
          <cell r="AK874">
            <v>0</v>
          </cell>
        </row>
        <row r="875">
          <cell r="AJ875">
            <v>865</v>
          </cell>
          <cell r="AK875" t="str">
            <v>Устройство кровельного покрытия</v>
          </cell>
        </row>
        <row r="876">
          <cell r="AJ876">
            <v>866</v>
          </cell>
          <cell r="AK876">
            <v>0</v>
          </cell>
        </row>
        <row r="877">
          <cell r="AJ877">
            <v>867</v>
          </cell>
          <cell r="AK877">
            <v>0</v>
          </cell>
        </row>
        <row r="878">
          <cell r="AJ878">
            <v>868</v>
          </cell>
          <cell r="AK878" t="str">
            <v>Устройство полов</v>
          </cell>
        </row>
        <row r="879">
          <cell r="AJ879">
            <v>869</v>
          </cell>
          <cell r="AK879">
            <v>0</v>
          </cell>
        </row>
        <row r="880">
          <cell r="AJ880">
            <v>870</v>
          </cell>
          <cell r="AK880">
            <v>0</v>
          </cell>
        </row>
        <row r="881">
          <cell r="AJ881">
            <v>871</v>
          </cell>
          <cell r="AK881" t="str">
            <v>Устройство потолка из плит</v>
          </cell>
        </row>
        <row r="882">
          <cell r="AJ882">
            <v>872</v>
          </cell>
          <cell r="AK882">
            <v>0</v>
          </cell>
        </row>
        <row r="883">
          <cell r="AJ883">
            <v>873</v>
          </cell>
          <cell r="AK883">
            <v>0</v>
          </cell>
        </row>
        <row r="884">
          <cell r="AJ884">
            <v>874</v>
          </cell>
          <cell r="AK884">
            <v>0</v>
          </cell>
        </row>
        <row r="885">
          <cell r="AJ885">
            <v>875</v>
          </cell>
          <cell r="AK885" t="str">
            <v>Монтаж поворотного крана г/п 10 тн.</v>
          </cell>
        </row>
        <row r="886">
          <cell r="AJ886">
            <v>876</v>
          </cell>
          <cell r="AK886">
            <v>0</v>
          </cell>
        </row>
        <row r="887">
          <cell r="AJ887">
            <v>877</v>
          </cell>
          <cell r="AK887">
            <v>0</v>
          </cell>
        </row>
        <row r="888">
          <cell r="AJ888">
            <v>878</v>
          </cell>
          <cell r="AK888">
            <v>0</v>
          </cell>
        </row>
        <row r="889">
          <cell r="AJ889">
            <v>879</v>
          </cell>
          <cell r="AK889">
            <v>0</v>
          </cell>
        </row>
        <row r="890">
          <cell r="AJ890">
            <v>880</v>
          </cell>
          <cell r="AK890">
            <v>0</v>
          </cell>
        </row>
        <row r="891">
          <cell r="AJ891">
            <v>881</v>
          </cell>
          <cell r="AK891">
            <v>0</v>
          </cell>
        </row>
        <row r="892">
          <cell r="AJ892">
            <v>882</v>
          </cell>
          <cell r="AK892">
            <v>0</v>
          </cell>
        </row>
        <row r="893">
          <cell r="AJ893">
            <v>883</v>
          </cell>
          <cell r="AK893" t="str">
            <v>Сети хозяйственно-питьевого водопровода В1</v>
          </cell>
        </row>
        <row r="894">
          <cell r="AJ894">
            <v>884</v>
          </cell>
          <cell r="AK894">
            <v>0</v>
          </cell>
        </row>
        <row r="895">
          <cell r="AJ895">
            <v>885</v>
          </cell>
          <cell r="AK895">
            <v>0</v>
          </cell>
        </row>
        <row r="896">
          <cell r="AJ896">
            <v>886</v>
          </cell>
          <cell r="AK896">
            <v>0</v>
          </cell>
        </row>
        <row r="897">
          <cell r="AJ897">
            <v>887</v>
          </cell>
          <cell r="AK897">
            <v>0</v>
          </cell>
        </row>
        <row r="898">
          <cell r="AJ898">
            <v>888</v>
          </cell>
          <cell r="AK898" t="str">
            <v>Сети противопожарного водопровода В2</v>
          </cell>
        </row>
        <row r="899">
          <cell r="AJ899">
            <v>889</v>
          </cell>
          <cell r="AK899">
            <v>0</v>
          </cell>
        </row>
        <row r="900">
          <cell r="AJ900">
            <v>890</v>
          </cell>
          <cell r="AK900">
            <v>0</v>
          </cell>
        </row>
        <row r="901">
          <cell r="AJ901">
            <v>891</v>
          </cell>
          <cell r="AK901">
            <v>0</v>
          </cell>
        </row>
        <row r="902">
          <cell r="AJ902">
            <v>892</v>
          </cell>
          <cell r="AK902">
            <v>0</v>
          </cell>
        </row>
        <row r="903">
          <cell r="AJ903">
            <v>893</v>
          </cell>
          <cell r="AK903">
            <v>0</v>
          </cell>
        </row>
        <row r="904">
          <cell r="AJ904">
            <v>894</v>
          </cell>
          <cell r="AK904">
            <v>0</v>
          </cell>
        </row>
        <row r="905">
          <cell r="AJ905">
            <v>895</v>
          </cell>
          <cell r="AK905">
            <v>0</v>
          </cell>
        </row>
        <row r="906">
          <cell r="AJ906">
            <v>896</v>
          </cell>
          <cell r="AK906" t="str">
            <v>Устройство ж.б. оград из панелей 3 м (87 шт.)</v>
          </cell>
        </row>
        <row r="907">
          <cell r="AJ907">
            <v>897</v>
          </cell>
          <cell r="AK907">
            <v>0</v>
          </cell>
        </row>
        <row r="908">
          <cell r="AJ908">
            <v>898</v>
          </cell>
          <cell r="AK908">
            <v>0</v>
          </cell>
        </row>
        <row r="909">
          <cell r="AJ909">
            <v>899</v>
          </cell>
          <cell r="AK909" t="str">
            <v>Кладка армированных стен из кирпича</v>
          </cell>
        </row>
        <row r="910">
          <cell r="AJ910">
            <v>900</v>
          </cell>
          <cell r="AK910">
            <v>0</v>
          </cell>
        </row>
        <row r="911">
          <cell r="AJ911">
            <v>901</v>
          </cell>
          <cell r="AK911">
            <v>0</v>
          </cell>
        </row>
        <row r="912">
          <cell r="AJ912">
            <v>902</v>
          </cell>
          <cell r="AK912">
            <v>0</v>
          </cell>
        </row>
        <row r="913">
          <cell r="AJ913">
            <v>903</v>
          </cell>
          <cell r="AK913">
            <v>0</v>
          </cell>
        </row>
        <row r="914">
          <cell r="AJ914">
            <v>904</v>
          </cell>
          <cell r="AK914" t="str">
            <v>Существующая штольня. Противопожарный водопровод. Новый железнодорожный тоннель.  Участок от ПК0081+05,300 до Восточного портала. Противопожарный водопровод. 1/34-3365-СП/ПИР-171-ВК.СО; -171-ВК.ВР¶</v>
          </cell>
        </row>
        <row r="915">
          <cell r="AJ915">
            <v>905</v>
          </cell>
          <cell r="AK915">
            <v>0</v>
          </cell>
        </row>
        <row r="916">
          <cell r="AJ916">
            <v>906</v>
          </cell>
          <cell r="AK916">
            <v>0</v>
          </cell>
        </row>
        <row r="917">
          <cell r="AJ917">
            <v>907</v>
          </cell>
          <cell r="AK917" t="str">
            <v>Существующая штольня. Противопожарный водопровод. Новый железнодорожный тоннель.  Участок от ПК0081+05,300 до Восточного портала. Противопожарный водопровод. 1/34-3365-СП/ПИР-171-ВК.СО; -171-ВК.ВР¶</v>
          </cell>
        </row>
        <row r="918">
          <cell r="AJ918">
            <v>908</v>
          </cell>
          <cell r="AK918">
            <v>0</v>
          </cell>
        </row>
        <row r="919">
          <cell r="AJ919">
            <v>909</v>
          </cell>
          <cell r="AK919">
            <v>0</v>
          </cell>
        </row>
        <row r="920">
          <cell r="AJ920">
            <v>910</v>
          </cell>
          <cell r="AK920">
            <v>0</v>
          </cell>
        </row>
        <row r="921">
          <cell r="AJ921">
            <v>911</v>
          </cell>
          <cell r="AK921" t="str">
            <v>Существующая штольня. Противопожарный водопровод. Новый железнодорожный тоннель.  Участок от ПК0081+05,300 до Восточного портала. Противопожарный водопровод. 1/34-3365-СП/ПИР-171-ВК.СО; -171-ВК.ВР¶</v>
          </cell>
        </row>
        <row r="922">
          <cell r="AJ922">
            <v>912</v>
          </cell>
          <cell r="AK922">
            <v>0</v>
          </cell>
        </row>
        <row r="923">
          <cell r="AJ923">
            <v>913</v>
          </cell>
          <cell r="AK923">
            <v>0</v>
          </cell>
        </row>
        <row r="924">
          <cell r="AJ924">
            <v>914</v>
          </cell>
          <cell r="AK924" t="str">
            <v>Существующая штольня. Противопожарный водопровод. Новый железнодорожный тоннель.  Участок от ПК0081+05,300 до Восточного портала. Противопожарный водопровод. Противопожарный сухотруб. 1/34-3365-СП/ПИР-171-ВК.СО; -171-ВК.ВР¶</v>
          </cell>
        </row>
        <row r="925">
          <cell r="AJ925">
            <v>915</v>
          </cell>
          <cell r="AK925">
            <v>0</v>
          </cell>
        </row>
        <row r="926">
          <cell r="AJ926">
            <v>916</v>
          </cell>
          <cell r="AK926">
            <v>0</v>
          </cell>
        </row>
        <row r="927">
          <cell r="AJ927">
            <v>917</v>
          </cell>
          <cell r="AK927">
            <v>0</v>
          </cell>
        </row>
        <row r="928">
          <cell r="AJ928">
            <v>918</v>
          </cell>
          <cell r="AK928">
            <v>0</v>
          </cell>
        </row>
        <row r="929">
          <cell r="AJ929">
            <v>919</v>
          </cell>
          <cell r="AK929" t="str">
            <v>Монтаж путей подвесного крана</v>
          </cell>
        </row>
        <row r="930">
          <cell r="AJ930">
            <v>920</v>
          </cell>
          <cell r="AK930">
            <v>0</v>
          </cell>
        </row>
        <row r="931">
          <cell r="AJ931">
            <v>921</v>
          </cell>
          <cell r="AK931">
            <v>0</v>
          </cell>
        </row>
        <row r="932">
          <cell r="AJ932">
            <v>922</v>
          </cell>
          <cell r="AK932">
            <v>0</v>
          </cell>
        </row>
        <row r="933">
          <cell r="AJ933">
            <v>923</v>
          </cell>
          <cell r="AK933" t="str">
            <v>Устройство заземления. Заземлитель горизонтальный из стали полосовой</v>
          </cell>
        </row>
        <row r="934">
          <cell r="AJ934">
            <v>924</v>
          </cell>
          <cell r="AK934">
            <v>0</v>
          </cell>
        </row>
        <row r="935">
          <cell r="AJ935">
            <v>925</v>
          </cell>
          <cell r="AK935">
            <v>0</v>
          </cell>
        </row>
        <row r="936">
          <cell r="AJ936">
            <v>926</v>
          </cell>
          <cell r="AK936">
            <v>0</v>
          </cell>
        </row>
        <row r="937">
          <cell r="AJ937">
            <v>927</v>
          </cell>
          <cell r="AK937">
            <v>0</v>
          </cell>
        </row>
        <row r="938">
          <cell r="AJ938">
            <v>928</v>
          </cell>
          <cell r="AK938" t="str">
            <v>Устройство круглых сборных ж.б. колодцев</v>
          </cell>
        </row>
        <row r="939">
          <cell r="AJ939">
            <v>929</v>
          </cell>
          <cell r="AK939">
            <v>0</v>
          </cell>
        </row>
        <row r="940">
          <cell r="AJ940">
            <v>930</v>
          </cell>
          <cell r="AK940">
            <v>0</v>
          </cell>
        </row>
        <row r="941">
          <cell r="AJ941">
            <v>931</v>
          </cell>
          <cell r="AK941" t="str">
            <v>Сети хозяйственно-бытовой канализации К1, К2, укладка труб</v>
          </cell>
        </row>
        <row r="942">
          <cell r="AJ942">
            <v>932</v>
          </cell>
          <cell r="AK942">
            <v>0</v>
          </cell>
        </row>
        <row r="943">
          <cell r="AJ943">
            <v>933</v>
          </cell>
          <cell r="AK943">
            <v>0</v>
          </cell>
        </row>
        <row r="944">
          <cell r="AJ944">
            <v>934</v>
          </cell>
          <cell r="AK944">
            <v>0</v>
          </cell>
        </row>
        <row r="945">
          <cell r="AJ945">
            <v>935</v>
          </cell>
          <cell r="AK945">
            <v>0</v>
          </cell>
        </row>
        <row r="946">
          <cell r="AJ946">
            <v>936</v>
          </cell>
          <cell r="AK946" t="str">
            <v>Устройство колодцев дождевой канализации</v>
          </cell>
        </row>
        <row r="947">
          <cell r="AJ947">
            <v>937</v>
          </cell>
          <cell r="AK947">
            <v>0</v>
          </cell>
        </row>
        <row r="948">
          <cell r="AJ948">
            <v>938</v>
          </cell>
          <cell r="AK948">
            <v>0</v>
          </cell>
        </row>
        <row r="949">
          <cell r="AJ949">
            <v>939</v>
          </cell>
          <cell r="AK949">
            <v>0</v>
          </cell>
        </row>
        <row r="950">
          <cell r="AJ950">
            <v>940</v>
          </cell>
          <cell r="AK950">
            <v>0</v>
          </cell>
        </row>
        <row r="951">
          <cell r="AJ951">
            <v>941</v>
          </cell>
          <cell r="AK951">
            <v>0</v>
          </cell>
        </row>
        <row r="952">
          <cell r="AJ952">
            <v>942</v>
          </cell>
          <cell r="AK952" t="str">
            <v>Сети дождевой канализации К2. Канализации аварийных и случайных стоков К13</v>
          </cell>
        </row>
        <row r="953">
          <cell r="AJ953">
            <v>943</v>
          </cell>
          <cell r="AK953">
            <v>0</v>
          </cell>
        </row>
        <row r="954">
          <cell r="AJ954">
            <v>944</v>
          </cell>
          <cell r="AK954">
            <v>0</v>
          </cell>
        </row>
        <row r="955">
          <cell r="AJ955">
            <v>945</v>
          </cell>
          <cell r="AK955">
            <v>0</v>
          </cell>
        </row>
        <row r="956">
          <cell r="AJ956">
            <v>946</v>
          </cell>
          <cell r="AK956">
            <v>0</v>
          </cell>
        </row>
        <row r="957">
          <cell r="AJ957">
            <v>947</v>
          </cell>
          <cell r="AK957" t="str">
            <v>Монтаж поворотного крана г/п 10 тн.</v>
          </cell>
        </row>
        <row r="958">
          <cell r="AJ958">
            <v>948</v>
          </cell>
          <cell r="AK958">
            <v>0</v>
          </cell>
        </row>
        <row r="959">
          <cell r="AJ959">
            <v>949</v>
          </cell>
          <cell r="AK959">
            <v>0</v>
          </cell>
        </row>
        <row r="960">
          <cell r="AJ960">
            <v>950</v>
          </cell>
          <cell r="AK960" t="str">
            <v>Устройство фундаментов, устройство крыльца</v>
          </cell>
        </row>
        <row r="961">
          <cell r="AJ961">
            <v>951</v>
          </cell>
          <cell r="AK961">
            <v>0</v>
          </cell>
        </row>
        <row r="962">
          <cell r="AJ962">
            <v>952</v>
          </cell>
          <cell r="AK962">
            <v>0</v>
          </cell>
        </row>
        <row r="963">
          <cell r="AJ963">
            <v>953</v>
          </cell>
          <cell r="AK963">
            <v>0</v>
          </cell>
        </row>
        <row r="964">
          <cell r="AJ964">
            <v>954</v>
          </cell>
          <cell r="AK964">
            <v>0</v>
          </cell>
        </row>
        <row r="965">
          <cell r="AJ965">
            <v>955</v>
          </cell>
          <cell r="AK965">
            <v>0</v>
          </cell>
        </row>
        <row r="966">
          <cell r="AJ966">
            <v>956</v>
          </cell>
          <cell r="AK966">
            <v>0</v>
          </cell>
        </row>
        <row r="967">
          <cell r="AJ967">
            <v>957</v>
          </cell>
          <cell r="AK967">
            <v>0</v>
          </cell>
        </row>
        <row r="968">
          <cell r="AJ968">
            <v>958</v>
          </cell>
          <cell r="AK968">
            <v>0</v>
          </cell>
        </row>
        <row r="969">
          <cell r="AJ969">
            <v>959</v>
          </cell>
          <cell r="AK969">
            <v>0</v>
          </cell>
        </row>
        <row r="970">
          <cell r="AJ970">
            <v>960</v>
          </cell>
          <cell r="AK970">
            <v>0</v>
          </cell>
        </row>
        <row r="971">
          <cell r="AJ971">
            <v>961</v>
          </cell>
          <cell r="AK971">
            <v>0</v>
          </cell>
        </row>
        <row r="972">
          <cell r="AJ972">
            <v>962</v>
          </cell>
          <cell r="AK972">
            <v>0</v>
          </cell>
        </row>
        <row r="973">
          <cell r="AJ973">
            <v>963</v>
          </cell>
          <cell r="AK973">
            <v>0</v>
          </cell>
        </row>
        <row r="974">
          <cell r="AJ974">
            <v>964</v>
          </cell>
          <cell r="AK974" t="str">
            <v>Устройство газонов</v>
          </cell>
        </row>
        <row r="975">
          <cell r="AJ975">
            <v>965</v>
          </cell>
          <cell r="AK975">
            <v>0</v>
          </cell>
        </row>
        <row r="976">
          <cell r="AJ976">
            <v>966</v>
          </cell>
          <cell r="AK976">
            <v>0</v>
          </cell>
        </row>
      </sheetData>
      <sheetData sheetId="5">
        <row r="13">
          <cell r="I13" t="str">
            <v>Демонтаж асфальтобетонного покрытия (отбойными молотками)80</v>
          </cell>
          <cell r="J13">
            <v>966</v>
          </cell>
          <cell r="K13">
            <v>966</v>
          </cell>
          <cell r="L13">
            <v>966</v>
          </cell>
          <cell r="M13">
            <v>966</v>
          </cell>
          <cell r="N13">
            <v>966</v>
          </cell>
          <cell r="O13">
            <v>966</v>
          </cell>
          <cell r="P13">
            <v>80</v>
          </cell>
          <cell r="Q13">
            <v>80</v>
          </cell>
          <cell r="R13">
            <v>80</v>
          </cell>
          <cell r="S13">
            <v>80</v>
          </cell>
          <cell r="T13">
            <v>80</v>
          </cell>
          <cell r="U13">
            <v>80</v>
          </cell>
          <cell r="V13" t="str">
            <v>31 дней 01.07.2018-31.07.2018  Разборка покрытий и основания асфальтобетонных</v>
          </cell>
          <cell r="W13">
            <v>80</v>
          </cell>
          <cell r="X13">
            <v>1</v>
          </cell>
          <cell r="Y13">
            <v>1</v>
          </cell>
          <cell r="Z13">
            <v>1</v>
          </cell>
          <cell r="AB13" t="str">
            <v>Разборка покрытий и основания асфальтобетонных</v>
          </cell>
        </row>
        <row r="14">
          <cell r="I14">
            <v>1</v>
          </cell>
          <cell r="J14">
            <v>1</v>
          </cell>
          <cell r="K14">
            <v>1</v>
          </cell>
          <cell r="L14">
            <v>1</v>
          </cell>
          <cell r="M14">
            <v>1</v>
          </cell>
          <cell r="N14">
            <v>1</v>
          </cell>
          <cell r="O14">
            <v>1</v>
          </cell>
          <cell r="P14">
            <v>3225</v>
          </cell>
          <cell r="Q14">
            <v>3225</v>
          </cell>
          <cell r="R14">
            <v>3225</v>
          </cell>
          <cell r="S14">
            <v>3225</v>
          </cell>
          <cell r="T14">
            <v>3225</v>
          </cell>
          <cell r="U14">
            <v>3225</v>
          </cell>
          <cell r="V14">
            <v>3225</v>
          </cell>
          <cell r="W14">
            <v>3225</v>
          </cell>
          <cell r="X14">
            <v>3225</v>
          </cell>
          <cell r="Y14">
            <v>3225</v>
          </cell>
          <cell r="Z14">
            <v>3225</v>
          </cell>
          <cell r="AB14">
            <v>0</v>
          </cell>
        </row>
        <row r="15">
          <cell r="I15">
            <v>3225</v>
          </cell>
          <cell r="J15">
            <v>3225</v>
          </cell>
          <cell r="K15">
            <v>3225</v>
          </cell>
          <cell r="L15">
            <v>3225</v>
          </cell>
          <cell r="M15">
            <v>3225</v>
          </cell>
          <cell r="N15">
            <v>3225</v>
          </cell>
          <cell r="O15">
            <v>3225</v>
          </cell>
          <cell r="P15">
            <v>258000</v>
          </cell>
          <cell r="Q15">
            <v>258000</v>
          </cell>
          <cell r="R15">
            <v>258000</v>
          </cell>
          <cell r="S15">
            <v>258000</v>
          </cell>
          <cell r="T15">
            <v>258000</v>
          </cell>
          <cell r="U15">
            <v>258000</v>
          </cell>
          <cell r="V15">
            <v>258000</v>
          </cell>
          <cell r="W15">
            <v>258000</v>
          </cell>
          <cell r="X15">
            <v>258000</v>
          </cell>
          <cell r="Y15">
            <v>258000</v>
          </cell>
          <cell r="Z15">
            <v>258000</v>
          </cell>
          <cell r="AB15">
            <v>0</v>
          </cell>
        </row>
        <row r="16">
          <cell r="I16">
            <v>258000</v>
          </cell>
          <cell r="J16">
            <v>258000</v>
          </cell>
          <cell r="K16">
            <v>258000</v>
          </cell>
          <cell r="L16">
            <v>258000</v>
          </cell>
          <cell r="M16">
            <v>258000</v>
          </cell>
          <cell r="N16">
            <v>258000</v>
          </cell>
          <cell r="O16">
            <v>258000</v>
          </cell>
          <cell r="P16">
            <v>60</v>
          </cell>
          <cell r="Q16">
            <v>60</v>
          </cell>
          <cell r="R16">
            <v>60</v>
          </cell>
          <cell r="S16">
            <v>60</v>
          </cell>
          <cell r="T16">
            <v>60</v>
          </cell>
          <cell r="U16">
            <v>60</v>
          </cell>
          <cell r="V16">
            <v>60</v>
          </cell>
          <cell r="W16">
            <v>60</v>
          </cell>
          <cell r="X16">
            <v>60</v>
          </cell>
          <cell r="Y16">
            <v>1</v>
          </cell>
          <cell r="Z16">
            <v>1</v>
          </cell>
          <cell r="AB16" t="str">
            <v>Разборка покрытий и основания асфальтобетонных</v>
          </cell>
        </row>
        <row r="17"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4300</v>
          </cell>
          <cell r="Q17">
            <v>4300</v>
          </cell>
          <cell r="R17">
            <v>4300</v>
          </cell>
          <cell r="S17">
            <v>4300</v>
          </cell>
          <cell r="T17">
            <v>4300</v>
          </cell>
          <cell r="U17">
            <v>4300</v>
          </cell>
          <cell r="V17">
            <v>4300</v>
          </cell>
          <cell r="W17">
            <v>4300</v>
          </cell>
          <cell r="X17">
            <v>4300</v>
          </cell>
          <cell r="Y17">
            <v>4300</v>
          </cell>
          <cell r="Z17">
            <v>4300</v>
          </cell>
          <cell r="AB17">
            <v>0</v>
          </cell>
        </row>
        <row r="18">
          <cell r="I18">
            <v>4300</v>
          </cell>
          <cell r="J18">
            <v>4300</v>
          </cell>
          <cell r="K18">
            <v>4300</v>
          </cell>
          <cell r="L18">
            <v>4300</v>
          </cell>
          <cell r="M18">
            <v>4300</v>
          </cell>
          <cell r="N18">
            <v>4300</v>
          </cell>
          <cell r="O18">
            <v>4300</v>
          </cell>
          <cell r="P18">
            <v>258000</v>
          </cell>
          <cell r="Q18">
            <v>258000</v>
          </cell>
          <cell r="R18">
            <v>258000</v>
          </cell>
          <cell r="S18">
            <v>258000</v>
          </cell>
          <cell r="T18">
            <v>258000</v>
          </cell>
          <cell r="U18">
            <v>258000</v>
          </cell>
          <cell r="V18">
            <v>258000</v>
          </cell>
          <cell r="W18">
            <v>258000</v>
          </cell>
          <cell r="X18">
            <v>258000</v>
          </cell>
          <cell r="Y18">
            <v>258000</v>
          </cell>
          <cell r="Z18">
            <v>258000</v>
          </cell>
          <cell r="AB18">
            <v>0</v>
          </cell>
        </row>
        <row r="19">
          <cell r="I19" t="str">
            <v>Рубка леса и кустарника0,614</v>
          </cell>
          <cell r="J19">
            <v>258000</v>
          </cell>
          <cell r="K19">
            <v>258000</v>
          </cell>
          <cell r="L19">
            <v>258000</v>
          </cell>
          <cell r="M19">
            <v>258000</v>
          </cell>
          <cell r="N19">
            <v>258000</v>
          </cell>
          <cell r="O19">
            <v>258000</v>
          </cell>
          <cell r="P19">
            <v>0.61399999999999999</v>
          </cell>
          <cell r="Q19">
            <v>0.61399984359741211</v>
          </cell>
          <cell r="R19">
            <v>0.61399984359741211</v>
          </cell>
          <cell r="S19">
            <v>0.61399984359741211</v>
          </cell>
          <cell r="T19">
            <v>0.61399984359741211</v>
          </cell>
          <cell r="U19">
            <v>0.61399984359741211</v>
          </cell>
          <cell r="V19" t="str">
            <v>31 дней 01.07.2018-31.07.2018  Валка деревьев 25 шт. с корчёвкой пней. Срезка кустарника и мелколесья</v>
          </cell>
          <cell r="W19">
            <v>0.61399984359741211</v>
          </cell>
          <cell r="X19">
            <v>1</v>
          </cell>
          <cell r="Y19">
            <v>2</v>
          </cell>
          <cell r="Z19">
            <v>2</v>
          </cell>
          <cell r="AB19" t="str">
            <v>Валка деревьев 25 шт. с корчёвкой пней. Срезка кустарника и мелколесья</v>
          </cell>
        </row>
        <row r="20">
          <cell r="I20">
            <v>2</v>
          </cell>
          <cell r="J20">
            <v>2</v>
          </cell>
          <cell r="K20">
            <v>2</v>
          </cell>
          <cell r="L20">
            <v>2</v>
          </cell>
          <cell r="M20">
            <v>2</v>
          </cell>
          <cell r="N20">
            <v>2</v>
          </cell>
          <cell r="O20">
            <v>2</v>
          </cell>
          <cell r="P20">
            <v>420195.44</v>
          </cell>
          <cell r="Q20">
            <v>420195.25</v>
          </cell>
          <cell r="R20">
            <v>420195.25</v>
          </cell>
          <cell r="S20">
            <v>420195.25</v>
          </cell>
          <cell r="T20">
            <v>420195.25</v>
          </cell>
          <cell r="U20">
            <v>420195.25</v>
          </cell>
          <cell r="V20">
            <v>420195.25</v>
          </cell>
          <cell r="W20">
            <v>420195.25</v>
          </cell>
          <cell r="X20">
            <v>420195.25</v>
          </cell>
          <cell r="Y20">
            <v>420195.25</v>
          </cell>
          <cell r="Z20">
            <v>420195.25</v>
          </cell>
          <cell r="AB20">
            <v>0</v>
          </cell>
        </row>
        <row r="21">
          <cell r="I21">
            <v>420195.25</v>
          </cell>
          <cell r="J21">
            <v>420195.25</v>
          </cell>
          <cell r="K21">
            <v>420195.25</v>
          </cell>
          <cell r="L21">
            <v>420195.25</v>
          </cell>
          <cell r="M21">
            <v>420195.25</v>
          </cell>
          <cell r="N21">
            <v>420195.25</v>
          </cell>
          <cell r="O21">
            <v>420195.25</v>
          </cell>
          <cell r="P21">
            <v>258000</v>
          </cell>
          <cell r="Q21">
            <v>258000</v>
          </cell>
          <cell r="R21">
            <v>258000</v>
          </cell>
          <cell r="S21">
            <v>258000</v>
          </cell>
          <cell r="T21">
            <v>258000</v>
          </cell>
          <cell r="U21">
            <v>258000</v>
          </cell>
          <cell r="V21">
            <v>258000</v>
          </cell>
          <cell r="W21">
            <v>258000</v>
          </cell>
          <cell r="X21">
            <v>258000</v>
          </cell>
          <cell r="Y21">
            <v>258000</v>
          </cell>
          <cell r="Z21">
            <v>258000</v>
          </cell>
          <cell r="AB21">
            <v>0</v>
          </cell>
        </row>
        <row r="22">
          <cell r="I22">
            <v>258000</v>
          </cell>
          <cell r="J22">
            <v>258000</v>
          </cell>
          <cell r="K22">
            <v>258000</v>
          </cell>
          <cell r="L22">
            <v>258000</v>
          </cell>
          <cell r="M22">
            <v>258000</v>
          </cell>
          <cell r="N22">
            <v>258000</v>
          </cell>
          <cell r="O22">
            <v>258000</v>
          </cell>
          <cell r="P22">
            <v>60</v>
          </cell>
          <cell r="Q22">
            <v>60</v>
          </cell>
          <cell r="R22">
            <v>60</v>
          </cell>
          <cell r="S22">
            <v>60</v>
          </cell>
          <cell r="T22">
            <v>60</v>
          </cell>
          <cell r="U22">
            <v>60</v>
          </cell>
          <cell r="V22">
            <v>60</v>
          </cell>
          <cell r="W22">
            <v>60</v>
          </cell>
          <cell r="X22">
            <v>60</v>
          </cell>
          <cell r="Y22">
            <v>2</v>
          </cell>
          <cell r="Z22">
            <v>2</v>
          </cell>
          <cell r="AB22" t="str">
            <v>Валка деревьев 25 шт. с корчёвкой пней. Срезка кустарника и мелколесья</v>
          </cell>
        </row>
        <row r="23">
          <cell r="I23">
            <v>2</v>
          </cell>
          <cell r="J23">
            <v>2</v>
          </cell>
          <cell r="K23">
            <v>2</v>
          </cell>
          <cell r="L23">
            <v>2</v>
          </cell>
          <cell r="M23">
            <v>2</v>
          </cell>
          <cell r="N23">
            <v>2</v>
          </cell>
          <cell r="O23">
            <v>2</v>
          </cell>
          <cell r="P23">
            <v>4300</v>
          </cell>
          <cell r="Q23">
            <v>4300</v>
          </cell>
          <cell r="R23">
            <v>4300</v>
          </cell>
          <cell r="S23">
            <v>4300</v>
          </cell>
          <cell r="T23">
            <v>4300</v>
          </cell>
          <cell r="U23">
            <v>4300</v>
          </cell>
          <cell r="V23">
            <v>4300</v>
          </cell>
          <cell r="W23">
            <v>4300</v>
          </cell>
          <cell r="X23">
            <v>4300</v>
          </cell>
          <cell r="Y23">
            <v>4300</v>
          </cell>
          <cell r="Z23">
            <v>4300</v>
          </cell>
          <cell r="AB23">
            <v>0</v>
          </cell>
        </row>
        <row r="24">
          <cell r="I24">
            <v>4300</v>
          </cell>
          <cell r="J24">
            <v>4300</v>
          </cell>
          <cell r="K24">
            <v>4300</v>
          </cell>
          <cell r="L24">
            <v>4300</v>
          </cell>
          <cell r="M24">
            <v>4300</v>
          </cell>
          <cell r="N24">
            <v>4300</v>
          </cell>
          <cell r="O24">
            <v>4300</v>
          </cell>
          <cell r="P24">
            <v>258000</v>
          </cell>
          <cell r="Q24">
            <v>258000</v>
          </cell>
          <cell r="R24">
            <v>258000</v>
          </cell>
          <cell r="S24">
            <v>258000</v>
          </cell>
          <cell r="T24">
            <v>258000</v>
          </cell>
          <cell r="U24">
            <v>258000</v>
          </cell>
          <cell r="V24">
            <v>258000</v>
          </cell>
          <cell r="W24">
            <v>258000</v>
          </cell>
          <cell r="X24">
            <v>258000</v>
          </cell>
          <cell r="Y24">
            <v>258000</v>
          </cell>
          <cell r="Z24">
            <v>258000</v>
          </cell>
          <cell r="AB24">
            <v>0</v>
          </cell>
        </row>
        <row r="25">
          <cell r="I25">
            <v>258000</v>
          </cell>
          <cell r="J25">
            <v>258000</v>
          </cell>
          <cell r="K25">
            <v>258000</v>
          </cell>
          <cell r="L25">
            <v>258000</v>
          </cell>
          <cell r="M25">
            <v>258000</v>
          </cell>
          <cell r="N25">
            <v>258000</v>
          </cell>
          <cell r="O25">
            <v>258000</v>
          </cell>
          <cell r="P25">
            <v>258000</v>
          </cell>
          <cell r="Q25">
            <v>258000</v>
          </cell>
          <cell r="R25">
            <v>258000</v>
          </cell>
          <cell r="S25">
            <v>258000</v>
          </cell>
          <cell r="T25">
            <v>258000</v>
          </cell>
          <cell r="U25">
            <v>258000</v>
          </cell>
          <cell r="V25">
            <v>258000</v>
          </cell>
          <cell r="W25">
            <v>258000</v>
          </cell>
          <cell r="X25">
            <v>2</v>
          </cell>
          <cell r="Y25">
            <v>2</v>
          </cell>
          <cell r="Z25">
            <v>2</v>
          </cell>
          <cell r="AB25">
            <v>0</v>
          </cell>
        </row>
        <row r="26">
          <cell r="I26">
            <v>2</v>
          </cell>
          <cell r="J26">
            <v>2</v>
          </cell>
          <cell r="K26">
            <v>2</v>
          </cell>
          <cell r="L26">
            <v>2</v>
          </cell>
          <cell r="M26">
            <v>2</v>
          </cell>
          <cell r="N26">
            <v>2</v>
          </cell>
          <cell r="O26">
            <v>2</v>
          </cell>
          <cell r="P26">
            <v>2</v>
          </cell>
          <cell r="Q26">
            <v>2</v>
          </cell>
          <cell r="R26">
            <v>2</v>
          </cell>
          <cell r="S26">
            <v>2</v>
          </cell>
          <cell r="T26">
            <v>2</v>
          </cell>
          <cell r="U26">
            <v>2</v>
          </cell>
          <cell r="V26">
            <v>2</v>
          </cell>
          <cell r="W26">
            <v>2</v>
          </cell>
          <cell r="X26">
            <v>2</v>
          </cell>
          <cell r="Y26">
            <v>2</v>
          </cell>
          <cell r="Z26">
            <v>2</v>
          </cell>
          <cell r="AB26">
            <v>0</v>
          </cell>
        </row>
        <row r="27">
          <cell r="I27">
            <v>2</v>
          </cell>
          <cell r="J27">
            <v>2</v>
          </cell>
          <cell r="K27">
            <v>8442954</v>
          </cell>
          <cell r="L27">
            <v>14937534</v>
          </cell>
          <cell r="M27">
            <v>14664078</v>
          </cell>
          <cell r="N27">
            <v>19962288</v>
          </cell>
          <cell r="O27">
            <v>33521148</v>
          </cell>
          <cell r="P27">
            <v>24807750</v>
          </cell>
          <cell r="Q27">
            <v>23806584</v>
          </cell>
          <cell r="R27">
            <v>24576858</v>
          </cell>
          <cell r="S27">
            <v>25773228</v>
          </cell>
          <cell r="T27">
            <v>32885130</v>
          </cell>
          <cell r="U27">
            <v>22809244</v>
          </cell>
          <cell r="V27">
            <v>22809232</v>
          </cell>
          <cell r="W27">
            <v>22809232</v>
          </cell>
          <cell r="X27">
            <v>22809232</v>
          </cell>
          <cell r="Y27">
            <v>22809232</v>
          </cell>
          <cell r="Z27">
            <v>22809232</v>
          </cell>
          <cell r="AB27">
            <v>0</v>
          </cell>
        </row>
        <row r="28">
          <cell r="I28">
            <v>22809232</v>
          </cell>
          <cell r="J28">
            <v>22809232</v>
          </cell>
          <cell r="K28">
            <v>22809232</v>
          </cell>
          <cell r="L28">
            <v>22809232</v>
          </cell>
          <cell r="M28">
            <v>22809232</v>
          </cell>
          <cell r="N28">
            <v>22809232</v>
          </cell>
          <cell r="O28">
            <v>22809232</v>
          </cell>
          <cell r="P28">
            <v>22809232</v>
          </cell>
          <cell r="Q28">
            <v>22809232</v>
          </cell>
          <cell r="R28">
            <v>22809232</v>
          </cell>
          <cell r="S28">
            <v>22809232</v>
          </cell>
          <cell r="T28">
            <v>22809232</v>
          </cell>
          <cell r="U28">
            <v>22809232</v>
          </cell>
          <cell r="V28">
            <v>22809232</v>
          </cell>
          <cell r="W28">
            <v>22809232</v>
          </cell>
          <cell r="X28">
            <v>2</v>
          </cell>
          <cell r="Y28">
            <v>2</v>
          </cell>
          <cell r="Z28">
            <v>2</v>
          </cell>
          <cell r="AB28">
            <v>0</v>
          </cell>
        </row>
        <row r="29">
          <cell r="I29">
            <v>2</v>
          </cell>
          <cell r="J29">
            <v>2</v>
          </cell>
          <cell r="K29">
            <v>2</v>
          </cell>
          <cell r="L29">
            <v>2</v>
          </cell>
          <cell r="M29">
            <v>2</v>
          </cell>
          <cell r="N29">
            <v>2</v>
          </cell>
          <cell r="O29">
            <v>2</v>
          </cell>
          <cell r="P29">
            <v>2</v>
          </cell>
          <cell r="Q29">
            <v>2</v>
          </cell>
          <cell r="R29">
            <v>2</v>
          </cell>
          <cell r="S29">
            <v>2</v>
          </cell>
          <cell r="T29">
            <v>2</v>
          </cell>
          <cell r="U29">
            <v>2</v>
          </cell>
          <cell r="V29">
            <v>2</v>
          </cell>
          <cell r="W29">
            <v>2</v>
          </cell>
          <cell r="X29">
            <v>2</v>
          </cell>
          <cell r="Y29">
            <v>2</v>
          </cell>
          <cell r="Z29">
            <v>2</v>
          </cell>
          <cell r="AB29">
            <v>0</v>
          </cell>
        </row>
        <row r="30">
          <cell r="I30">
            <v>2</v>
          </cell>
          <cell r="J30">
            <v>2</v>
          </cell>
          <cell r="K30">
            <v>2</v>
          </cell>
          <cell r="L30">
            <v>2</v>
          </cell>
          <cell r="M30">
            <v>2</v>
          </cell>
          <cell r="N30">
            <v>2</v>
          </cell>
          <cell r="O30">
            <v>2</v>
          </cell>
          <cell r="P30">
            <v>2</v>
          </cell>
          <cell r="Q30">
            <v>2</v>
          </cell>
          <cell r="R30">
            <v>2</v>
          </cell>
          <cell r="S30">
            <v>2</v>
          </cell>
          <cell r="T30">
            <v>2</v>
          </cell>
          <cell r="U30">
            <v>2</v>
          </cell>
          <cell r="V30">
            <v>2</v>
          </cell>
          <cell r="W30">
            <v>2</v>
          </cell>
          <cell r="X30">
            <v>2</v>
          </cell>
          <cell r="Y30">
            <v>2</v>
          </cell>
          <cell r="Z30">
            <v>2</v>
          </cell>
          <cell r="AB30">
            <v>0</v>
          </cell>
        </row>
        <row r="31">
          <cell r="I31" t="str">
            <v>Разработка грунта 5-6 групп экскаваторами с ковшом до 1,0 м3 с погрузкой в самосвалы5026</v>
          </cell>
          <cell r="J31">
            <v>2</v>
          </cell>
          <cell r="K31">
            <v>2</v>
          </cell>
          <cell r="L31">
            <v>2</v>
          </cell>
          <cell r="M31">
            <v>2</v>
          </cell>
          <cell r="N31">
            <v>2</v>
          </cell>
          <cell r="O31">
            <v>2</v>
          </cell>
          <cell r="P31">
            <v>2</v>
          </cell>
          <cell r="Q31">
            <v>2</v>
          </cell>
          <cell r="R31">
            <v>2513</v>
          </cell>
          <cell r="S31">
            <v>2513</v>
          </cell>
          <cell r="T31">
            <v>2513</v>
          </cell>
          <cell r="U31">
            <v>2513</v>
          </cell>
          <cell r="V31" t="str">
            <v>61 дней 01.09.2018-31.10.2018  Вырезка выемки</v>
          </cell>
          <cell r="W31">
            <v>2513</v>
          </cell>
          <cell r="X31">
            <v>1</v>
          </cell>
          <cell r="Y31">
            <v>4</v>
          </cell>
          <cell r="Z31">
            <v>4</v>
          </cell>
          <cell r="AB31" t="str">
            <v>Вырезка выемки</v>
          </cell>
        </row>
        <row r="32">
          <cell r="I32">
            <v>4</v>
          </cell>
          <cell r="J32">
            <v>4</v>
          </cell>
          <cell r="K32">
            <v>4</v>
          </cell>
          <cell r="L32">
            <v>4</v>
          </cell>
          <cell r="M32">
            <v>4</v>
          </cell>
          <cell r="N32">
            <v>4</v>
          </cell>
          <cell r="O32">
            <v>4</v>
          </cell>
          <cell r="P32">
            <v>4</v>
          </cell>
          <cell r="Q32">
            <v>4</v>
          </cell>
          <cell r="R32">
            <v>4</v>
          </cell>
          <cell r="S32">
            <v>4</v>
          </cell>
          <cell r="T32">
            <v>4</v>
          </cell>
          <cell r="U32">
            <v>4</v>
          </cell>
          <cell r="V32">
            <v>4</v>
          </cell>
          <cell r="W32">
            <v>4</v>
          </cell>
          <cell r="X32">
            <v>4</v>
          </cell>
          <cell r="Y32">
            <v>4</v>
          </cell>
          <cell r="Z32">
            <v>4</v>
          </cell>
          <cell r="AB32">
            <v>0</v>
          </cell>
        </row>
        <row r="33">
          <cell r="I33">
            <v>4</v>
          </cell>
          <cell r="J33">
            <v>4</v>
          </cell>
          <cell r="K33">
            <v>4</v>
          </cell>
          <cell r="L33">
            <v>4</v>
          </cell>
          <cell r="M33">
            <v>4</v>
          </cell>
          <cell r="N33">
            <v>4</v>
          </cell>
          <cell r="O33">
            <v>4</v>
          </cell>
          <cell r="P33">
            <v>4</v>
          </cell>
          <cell r="Q33">
            <v>4</v>
          </cell>
          <cell r="R33">
            <v>4</v>
          </cell>
          <cell r="S33">
            <v>4</v>
          </cell>
          <cell r="T33">
            <v>4</v>
          </cell>
          <cell r="U33">
            <v>4</v>
          </cell>
          <cell r="V33">
            <v>4</v>
          </cell>
          <cell r="W33">
            <v>4</v>
          </cell>
          <cell r="X33">
            <v>4</v>
          </cell>
          <cell r="Y33">
            <v>4</v>
          </cell>
          <cell r="Z33">
            <v>4</v>
          </cell>
          <cell r="AB33">
            <v>0</v>
          </cell>
        </row>
        <row r="34">
          <cell r="I34" t="str">
            <v>Срезка грунта281</v>
          </cell>
          <cell r="J34">
            <v>4</v>
          </cell>
          <cell r="K34">
            <v>4</v>
          </cell>
          <cell r="L34">
            <v>4</v>
          </cell>
          <cell r="M34">
            <v>4</v>
          </cell>
          <cell r="N34">
            <v>4</v>
          </cell>
          <cell r="O34">
            <v>4</v>
          </cell>
          <cell r="P34">
            <v>4</v>
          </cell>
          <cell r="Q34">
            <v>4</v>
          </cell>
          <cell r="R34">
            <v>281</v>
          </cell>
          <cell r="S34">
            <v>281</v>
          </cell>
          <cell r="T34">
            <v>281</v>
          </cell>
          <cell r="U34">
            <v>281</v>
          </cell>
          <cell r="V34" t="str">
            <v>30 дней 01.09.2018-30.09.2018  Срезка существующего баласта</v>
          </cell>
          <cell r="W34">
            <v>281</v>
          </cell>
          <cell r="X34">
            <v>1</v>
          </cell>
          <cell r="Y34">
            <v>3</v>
          </cell>
          <cell r="Z34">
            <v>3</v>
          </cell>
          <cell r="AB34" t="str">
            <v>Срезка существующего баласта</v>
          </cell>
        </row>
        <row r="35">
          <cell r="I35">
            <v>3</v>
          </cell>
          <cell r="J35">
            <v>3</v>
          </cell>
          <cell r="K35">
            <v>3</v>
          </cell>
          <cell r="L35">
            <v>3</v>
          </cell>
          <cell r="M35">
            <v>3</v>
          </cell>
          <cell r="N35">
            <v>3</v>
          </cell>
          <cell r="O35">
            <v>3</v>
          </cell>
          <cell r="P35">
            <v>3</v>
          </cell>
          <cell r="Q35">
            <v>3</v>
          </cell>
          <cell r="R35">
            <v>3</v>
          </cell>
          <cell r="S35">
            <v>3</v>
          </cell>
          <cell r="T35">
            <v>3</v>
          </cell>
          <cell r="U35">
            <v>3</v>
          </cell>
          <cell r="V35">
            <v>3</v>
          </cell>
          <cell r="W35">
            <v>3</v>
          </cell>
          <cell r="X35">
            <v>3</v>
          </cell>
          <cell r="Y35">
            <v>3</v>
          </cell>
          <cell r="Z35">
            <v>3</v>
          </cell>
          <cell r="AB35">
            <v>0</v>
          </cell>
        </row>
        <row r="36">
          <cell r="I36">
            <v>3</v>
          </cell>
          <cell r="J36">
            <v>3</v>
          </cell>
          <cell r="K36">
            <v>3</v>
          </cell>
          <cell r="L36">
            <v>3</v>
          </cell>
          <cell r="M36">
            <v>3</v>
          </cell>
          <cell r="N36">
            <v>3</v>
          </cell>
          <cell r="O36">
            <v>3</v>
          </cell>
          <cell r="P36">
            <v>3</v>
          </cell>
          <cell r="Q36">
            <v>3</v>
          </cell>
          <cell r="R36">
            <v>3</v>
          </cell>
          <cell r="S36">
            <v>3</v>
          </cell>
          <cell r="T36">
            <v>3</v>
          </cell>
          <cell r="U36">
            <v>3</v>
          </cell>
          <cell r="V36">
            <v>3</v>
          </cell>
          <cell r="W36">
            <v>3</v>
          </cell>
          <cell r="X36">
            <v>3</v>
          </cell>
          <cell r="Y36">
            <v>3</v>
          </cell>
          <cell r="Z36">
            <v>3</v>
          </cell>
          <cell r="AB36">
            <v>0</v>
          </cell>
        </row>
        <row r="37">
          <cell r="I37" t="str">
            <v>Отсыпка грунтом1208</v>
          </cell>
          <cell r="J37">
            <v>3</v>
          </cell>
          <cell r="K37">
            <v>3</v>
          </cell>
          <cell r="L37">
            <v>3</v>
          </cell>
          <cell r="M37">
            <v>3</v>
          </cell>
          <cell r="N37">
            <v>3</v>
          </cell>
          <cell r="O37">
            <v>3</v>
          </cell>
          <cell r="P37">
            <v>3</v>
          </cell>
          <cell r="Q37">
            <v>3</v>
          </cell>
          <cell r="R37">
            <v>604</v>
          </cell>
          <cell r="S37">
            <v>604</v>
          </cell>
          <cell r="T37">
            <v>604</v>
          </cell>
          <cell r="U37">
            <v>604</v>
          </cell>
          <cell r="V37" t="str">
            <v>61 дней 01.09.2018-31.10.2018  Отсыпка насыпи из скального грунта</v>
          </cell>
          <cell r="W37">
            <v>604</v>
          </cell>
          <cell r="X37">
            <v>1</v>
          </cell>
          <cell r="Y37">
            <v>5</v>
          </cell>
          <cell r="Z37">
            <v>5</v>
          </cell>
          <cell r="AB37" t="str">
            <v>Отсыпка насыпи из скального грунта</v>
          </cell>
        </row>
        <row r="38">
          <cell r="I38">
            <v>5</v>
          </cell>
          <cell r="J38">
            <v>5</v>
          </cell>
          <cell r="K38">
            <v>5</v>
          </cell>
          <cell r="L38">
            <v>5</v>
          </cell>
          <cell r="M38">
            <v>5</v>
          </cell>
          <cell r="N38">
            <v>5</v>
          </cell>
          <cell r="O38">
            <v>5</v>
          </cell>
          <cell r="P38">
            <v>5</v>
          </cell>
          <cell r="Q38">
            <v>5</v>
          </cell>
          <cell r="R38">
            <v>5</v>
          </cell>
          <cell r="S38">
            <v>5</v>
          </cell>
          <cell r="T38">
            <v>5</v>
          </cell>
          <cell r="U38">
            <v>5</v>
          </cell>
          <cell r="V38">
            <v>5</v>
          </cell>
          <cell r="W38">
            <v>5</v>
          </cell>
          <cell r="X38">
            <v>5</v>
          </cell>
          <cell r="Y38">
            <v>5</v>
          </cell>
          <cell r="Z38">
            <v>5</v>
          </cell>
          <cell r="AB38">
            <v>0</v>
          </cell>
        </row>
        <row r="39">
          <cell r="I39">
            <v>5</v>
          </cell>
          <cell r="J39">
            <v>5</v>
          </cell>
          <cell r="K39">
            <v>5</v>
          </cell>
          <cell r="L39">
            <v>5</v>
          </cell>
          <cell r="M39">
            <v>5</v>
          </cell>
          <cell r="N39">
            <v>5</v>
          </cell>
          <cell r="O39">
            <v>5</v>
          </cell>
          <cell r="P39">
            <v>5</v>
          </cell>
          <cell r="Q39">
            <v>5</v>
          </cell>
          <cell r="R39">
            <v>5</v>
          </cell>
          <cell r="S39">
            <v>5</v>
          </cell>
          <cell r="T39">
            <v>5</v>
          </cell>
          <cell r="U39">
            <v>5</v>
          </cell>
          <cell r="V39">
            <v>5</v>
          </cell>
          <cell r="W39">
            <v>5</v>
          </cell>
          <cell r="X39">
            <v>5</v>
          </cell>
          <cell r="Y39">
            <v>5</v>
          </cell>
          <cell r="Z39">
            <v>5</v>
          </cell>
          <cell r="AB39">
            <v>0</v>
          </cell>
        </row>
        <row r="40">
          <cell r="I40" t="str">
            <v>Планировка механизированными средствами7799</v>
          </cell>
          <cell r="J40">
            <v>5</v>
          </cell>
          <cell r="K40">
            <v>5</v>
          </cell>
          <cell r="L40">
            <v>5</v>
          </cell>
          <cell r="M40">
            <v>5</v>
          </cell>
          <cell r="N40">
            <v>5</v>
          </cell>
          <cell r="O40">
            <v>5</v>
          </cell>
          <cell r="P40">
            <v>5</v>
          </cell>
          <cell r="Q40">
            <v>5</v>
          </cell>
          <cell r="R40">
            <v>3899.5</v>
          </cell>
          <cell r="S40">
            <v>3899.5</v>
          </cell>
          <cell r="T40">
            <v>3899.5</v>
          </cell>
          <cell r="U40">
            <v>3899.5</v>
          </cell>
          <cell r="V40" t="str">
            <v>61 дней 01.09.2018-31.10.2018  Планировка земляного полотна</v>
          </cell>
          <cell r="W40">
            <v>3899.5</v>
          </cell>
          <cell r="X40">
            <v>1</v>
          </cell>
          <cell r="Y40">
            <v>6</v>
          </cell>
          <cell r="Z40">
            <v>6</v>
          </cell>
          <cell r="AB40" t="str">
            <v>Планировка земляного полотна</v>
          </cell>
        </row>
        <row r="41">
          <cell r="I41">
            <v>6</v>
          </cell>
          <cell r="J41">
            <v>6</v>
          </cell>
          <cell r="K41">
            <v>6</v>
          </cell>
          <cell r="L41">
            <v>6</v>
          </cell>
          <cell r="M41">
            <v>6</v>
          </cell>
          <cell r="N41">
            <v>6</v>
          </cell>
          <cell r="O41">
            <v>6</v>
          </cell>
          <cell r="P41">
            <v>6</v>
          </cell>
          <cell r="Q41">
            <v>6</v>
          </cell>
          <cell r="R41">
            <v>6</v>
          </cell>
          <cell r="S41">
            <v>6</v>
          </cell>
          <cell r="T41">
            <v>6</v>
          </cell>
          <cell r="U41">
            <v>6</v>
          </cell>
          <cell r="V41">
            <v>6</v>
          </cell>
          <cell r="W41">
            <v>6</v>
          </cell>
          <cell r="X41">
            <v>6</v>
          </cell>
          <cell r="Y41">
            <v>6</v>
          </cell>
          <cell r="Z41">
            <v>6</v>
          </cell>
          <cell r="AB41">
            <v>0</v>
          </cell>
        </row>
        <row r="42">
          <cell r="I42">
            <v>6</v>
          </cell>
          <cell r="J42">
            <v>6</v>
          </cell>
          <cell r="K42">
            <v>6</v>
          </cell>
          <cell r="L42">
            <v>6</v>
          </cell>
          <cell r="M42">
            <v>6</v>
          </cell>
          <cell r="N42">
            <v>6</v>
          </cell>
          <cell r="O42">
            <v>6</v>
          </cell>
          <cell r="P42">
            <v>6</v>
          </cell>
          <cell r="Q42">
            <v>6</v>
          </cell>
          <cell r="R42">
            <v>6</v>
          </cell>
          <cell r="S42">
            <v>6</v>
          </cell>
          <cell r="T42">
            <v>6</v>
          </cell>
          <cell r="U42">
            <v>6</v>
          </cell>
          <cell r="V42">
            <v>6</v>
          </cell>
          <cell r="W42">
            <v>6</v>
          </cell>
          <cell r="X42">
            <v>6</v>
          </cell>
          <cell r="Y42">
            <v>6</v>
          </cell>
          <cell r="Z42">
            <v>6</v>
          </cell>
          <cell r="AB42">
            <v>0</v>
          </cell>
        </row>
        <row r="43">
          <cell r="I43">
            <v>6</v>
          </cell>
          <cell r="J43">
            <v>6</v>
          </cell>
          <cell r="K43">
            <v>6</v>
          </cell>
          <cell r="L43">
            <v>6</v>
          </cell>
          <cell r="M43">
            <v>6</v>
          </cell>
          <cell r="N43">
            <v>6</v>
          </cell>
          <cell r="O43">
            <v>6</v>
          </cell>
          <cell r="P43">
            <v>6</v>
          </cell>
          <cell r="Q43">
            <v>6</v>
          </cell>
          <cell r="R43">
            <v>6</v>
          </cell>
          <cell r="S43">
            <v>6</v>
          </cell>
          <cell r="T43">
            <v>6</v>
          </cell>
          <cell r="U43">
            <v>6</v>
          </cell>
          <cell r="V43">
            <v>6</v>
          </cell>
          <cell r="W43">
            <v>6</v>
          </cell>
          <cell r="X43">
            <v>2</v>
          </cell>
          <cell r="Y43">
            <v>2</v>
          </cell>
          <cell r="Z43">
            <v>2</v>
          </cell>
          <cell r="AB43">
            <v>0</v>
          </cell>
        </row>
        <row r="44">
          <cell r="I44">
            <v>2</v>
          </cell>
          <cell r="J44">
            <v>2</v>
          </cell>
          <cell r="K44">
            <v>2</v>
          </cell>
          <cell r="L44">
            <v>2</v>
          </cell>
          <cell r="M44">
            <v>2</v>
          </cell>
          <cell r="N44">
            <v>2</v>
          </cell>
          <cell r="O44">
            <v>2</v>
          </cell>
          <cell r="P44">
            <v>2</v>
          </cell>
          <cell r="Q44">
            <v>2</v>
          </cell>
          <cell r="R44">
            <v>2</v>
          </cell>
          <cell r="S44">
            <v>2</v>
          </cell>
          <cell r="T44">
            <v>2</v>
          </cell>
          <cell r="U44">
            <v>2</v>
          </cell>
          <cell r="V44">
            <v>2</v>
          </cell>
          <cell r="W44">
            <v>2</v>
          </cell>
          <cell r="X44">
            <v>2</v>
          </cell>
          <cell r="Y44">
            <v>2</v>
          </cell>
          <cell r="Z44">
            <v>2</v>
          </cell>
          <cell r="AB44">
            <v>0</v>
          </cell>
        </row>
        <row r="45">
          <cell r="I45">
            <v>2</v>
          </cell>
          <cell r="J45">
            <v>2</v>
          </cell>
          <cell r="K45">
            <v>4341114</v>
          </cell>
          <cell r="L45">
            <v>4682934</v>
          </cell>
          <cell r="M45">
            <v>4409478</v>
          </cell>
          <cell r="N45">
            <v>4580388</v>
          </cell>
          <cell r="O45">
            <v>16430148</v>
          </cell>
          <cell r="P45">
            <v>7716750</v>
          </cell>
          <cell r="Q45">
            <v>6715584</v>
          </cell>
          <cell r="R45">
            <v>7144038</v>
          </cell>
          <cell r="S45">
            <v>5605848</v>
          </cell>
          <cell r="T45">
            <v>5503302</v>
          </cell>
          <cell r="U45">
            <v>5628636</v>
          </cell>
          <cell r="V45">
            <v>5628636</v>
          </cell>
          <cell r="W45">
            <v>5628636</v>
          </cell>
          <cell r="X45">
            <v>5628636</v>
          </cell>
          <cell r="Y45">
            <v>5628636</v>
          </cell>
          <cell r="Z45">
            <v>5628636</v>
          </cell>
          <cell r="AB45">
            <v>0</v>
          </cell>
        </row>
        <row r="46">
          <cell r="I46" t="str">
            <v>Монтаж металлоконструкций0,952</v>
          </cell>
          <cell r="J46">
            <v>5628636</v>
          </cell>
          <cell r="K46">
            <v>5628636</v>
          </cell>
          <cell r="L46">
            <v>5628636</v>
          </cell>
          <cell r="M46">
            <v>5628636</v>
          </cell>
          <cell r="N46">
            <v>5628636</v>
          </cell>
          <cell r="O46">
            <v>5628636</v>
          </cell>
          <cell r="P46">
            <v>5628636</v>
          </cell>
          <cell r="Q46">
            <v>0.95199999999999996</v>
          </cell>
          <cell r="R46">
            <v>0.95199966430664063</v>
          </cell>
          <cell r="S46">
            <v>0.95199966430664063</v>
          </cell>
          <cell r="T46">
            <v>0.95199966430664063</v>
          </cell>
          <cell r="U46">
            <v>0.95199966430664063</v>
          </cell>
          <cell r="V46" t="str">
            <v>31 дней 01.08.2018-31.08.2018  Изготовление и монтаж металлоконструкций двухстворчатой двери на проём 1,6мх1,9м</v>
          </cell>
          <cell r="W46">
            <v>0.95199966430664063</v>
          </cell>
          <cell r="X46">
            <v>1</v>
          </cell>
          <cell r="Y46">
            <v>7</v>
          </cell>
          <cell r="Z46">
            <v>7</v>
          </cell>
          <cell r="AB46" t="str">
            <v>Изготовление и монтаж металлоконструкций двухстворчатой двери на проём 1,6мх1,9м</v>
          </cell>
        </row>
        <row r="47">
          <cell r="I47">
            <v>7</v>
          </cell>
          <cell r="J47">
            <v>7</v>
          </cell>
          <cell r="K47">
            <v>7</v>
          </cell>
          <cell r="L47">
            <v>7</v>
          </cell>
          <cell r="M47">
            <v>7</v>
          </cell>
          <cell r="N47">
            <v>7</v>
          </cell>
          <cell r="O47">
            <v>7</v>
          </cell>
          <cell r="P47">
            <v>7</v>
          </cell>
          <cell r="Q47">
            <v>9033.61</v>
          </cell>
          <cell r="R47">
            <v>9033.609375</v>
          </cell>
          <cell r="S47">
            <v>9033.609375</v>
          </cell>
          <cell r="T47">
            <v>9033.609375</v>
          </cell>
          <cell r="U47">
            <v>9033.609375</v>
          </cell>
          <cell r="V47">
            <v>9033.609375</v>
          </cell>
          <cell r="W47">
            <v>9033.609375</v>
          </cell>
          <cell r="X47">
            <v>9033.609375</v>
          </cell>
          <cell r="Y47">
            <v>9033.609375</v>
          </cell>
          <cell r="Z47">
            <v>9033.609375</v>
          </cell>
          <cell r="AB47">
            <v>0</v>
          </cell>
        </row>
        <row r="48">
          <cell r="I48">
            <v>9033.609375</v>
          </cell>
          <cell r="J48">
            <v>9033.609375</v>
          </cell>
          <cell r="K48">
            <v>9033.609375</v>
          </cell>
          <cell r="L48">
            <v>9033.609375</v>
          </cell>
          <cell r="M48">
            <v>9033.609375</v>
          </cell>
          <cell r="N48">
            <v>9033.609375</v>
          </cell>
          <cell r="O48">
            <v>9033.609375</v>
          </cell>
          <cell r="P48">
            <v>9033.609375</v>
          </cell>
          <cell r="Q48">
            <v>8600</v>
          </cell>
          <cell r="R48">
            <v>8600</v>
          </cell>
          <cell r="S48">
            <v>8600</v>
          </cell>
          <cell r="T48">
            <v>8600</v>
          </cell>
          <cell r="U48">
            <v>8600</v>
          </cell>
          <cell r="V48">
            <v>8600</v>
          </cell>
          <cell r="W48">
            <v>8600</v>
          </cell>
          <cell r="X48">
            <v>8600</v>
          </cell>
          <cell r="Y48">
            <v>8600</v>
          </cell>
          <cell r="Z48">
            <v>8600</v>
          </cell>
          <cell r="AB48">
            <v>0</v>
          </cell>
        </row>
        <row r="49">
          <cell r="I49">
            <v>8600</v>
          </cell>
          <cell r="J49">
            <v>8600</v>
          </cell>
          <cell r="K49">
            <v>8600</v>
          </cell>
          <cell r="L49">
            <v>8600</v>
          </cell>
          <cell r="M49">
            <v>8600</v>
          </cell>
          <cell r="N49">
            <v>8600</v>
          </cell>
          <cell r="O49">
            <v>8600</v>
          </cell>
          <cell r="P49">
            <v>8600</v>
          </cell>
          <cell r="Q49">
            <v>2</v>
          </cell>
          <cell r="R49">
            <v>2</v>
          </cell>
          <cell r="S49">
            <v>2</v>
          </cell>
          <cell r="T49">
            <v>2</v>
          </cell>
          <cell r="U49">
            <v>2</v>
          </cell>
          <cell r="V49">
            <v>2</v>
          </cell>
          <cell r="W49">
            <v>2</v>
          </cell>
          <cell r="X49">
            <v>2</v>
          </cell>
          <cell r="Y49">
            <v>7</v>
          </cell>
          <cell r="Z49">
            <v>7</v>
          </cell>
          <cell r="AB49" t="str">
            <v>Изготовление и монтаж металлоконструкций двухстворчатой двери на проём 1,6мх1,9м</v>
          </cell>
        </row>
        <row r="50">
          <cell r="I50">
            <v>7</v>
          </cell>
          <cell r="J50">
            <v>7</v>
          </cell>
          <cell r="K50">
            <v>7</v>
          </cell>
          <cell r="L50">
            <v>7</v>
          </cell>
          <cell r="M50">
            <v>7</v>
          </cell>
          <cell r="N50">
            <v>7</v>
          </cell>
          <cell r="O50">
            <v>7</v>
          </cell>
          <cell r="P50">
            <v>7</v>
          </cell>
          <cell r="Q50">
            <v>4300</v>
          </cell>
          <cell r="R50">
            <v>4300</v>
          </cell>
          <cell r="S50">
            <v>4300</v>
          </cell>
          <cell r="T50">
            <v>4300</v>
          </cell>
          <cell r="U50">
            <v>4300</v>
          </cell>
          <cell r="V50">
            <v>4300</v>
          </cell>
          <cell r="W50">
            <v>4300</v>
          </cell>
          <cell r="X50">
            <v>4300</v>
          </cell>
          <cell r="Y50">
            <v>4300</v>
          </cell>
          <cell r="Z50">
            <v>4300</v>
          </cell>
          <cell r="AB50">
            <v>0</v>
          </cell>
        </row>
        <row r="51">
          <cell r="I51">
            <v>4300</v>
          </cell>
          <cell r="J51">
            <v>4300</v>
          </cell>
          <cell r="K51">
            <v>4300</v>
          </cell>
          <cell r="L51">
            <v>4300</v>
          </cell>
          <cell r="M51">
            <v>4300</v>
          </cell>
          <cell r="N51">
            <v>4300</v>
          </cell>
          <cell r="O51">
            <v>4300</v>
          </cell>
          <cell r="P51">
            <v>4300</v>
          </cell>
          <cell r="Q51">
            <v>8600</v>
          </cell>
          <cell r="R51">
            <v>8600</v>
          </cell>
          <cell r="S51">
            <v>8600</v>
          </cell>
          <cell r="T51">
            <v>8600</v>
          </cell>
          <cell r="U51">
            <v>8600</v>
          </cell>
          <cell r="V51">
            <v>8600</v>
          </cell>
          <cell r="W51">
            <v>8600</v>
          </cell>
          <cell r="X51">
            <v>8600</v>
          </cell>
          <cell r="Y51">
            <v>8600</v>
          </cell>
          <cell r="Z51">
            <v>8600</v>
          </cell>
          <cell r="AB51">
            <v>0</v>
          </cell>
        </row>
        <row r="52">
          <cell r="I52" t="str">
            <v>Разработка грунта механизированными средствами31</v>
          </cell>
          <cell r="J52">
            <v>8600</v>
          </cell>
          <cell r="K52">
            <v>8600</v>
          </cell>
          <cell r="L52">
            <v>8600</v>
          </cell>
          <cell r="M52">
            <v>8600</v>
          </cell>
          <cell r="N52">
            <v>8600</v>
          </cell>
          <cell r="O52">
            <v>8600</v>
          </cell>
          <cell r="P52">
            <v>8600</v>
          </cell>
          <cell r="Q52">
            <v>31</v>
          </cell>
          <cell r="R52">
            <v>31</v>
          </cell>
          <cell r="S52">
            <v>31</v>
          </cell>
          <cell r="T52">
            <v>31</v>
          </cell>
          <cell r="U52">
            <v>31</v>
          </cell>
          <cell r="V52" t="str">
            <v>31 дней 01.08.2018-31.08.2018  Разработка скального грунта под дренажную трубу</v>
          </cell>
          <cell r="W52">
            <v>31</v>
          </cell>
          <cell r="X52">
            <v>1</v>
          </cell>
          <cell r="Y52">
            <v>8</v>
          </cell>
          <cell r="Z52">
            <v>8</v>
          </cell>
          <cell r="AB52" t="str">
            <v>Разработка скального грунта под дренажную трубу</v>
          </cell>
        </row>
        <row r="53">
          <cell r="I53">
            <v>8</v>
          </cell>
          <cell r="J53">
            <v>8</v>
          </cell>
          <cell r="K53">
            <v>8</v>
          </cell>
          <cell r="L53">
            <v>8</v>
          </cell>
          <cell r="M53">
            <v>8</v>
          </cell>
          <cell r="N53">
            <v>8</v>
          </cell>
          <cell r="O53">
            <v>8</v>
          </cell>
          <cell r="P53">
            <v>8</v>
          </cell>
          <cell r="Q53">
            <v>8</v>
          </cell>
          <cell r="R53">
            <v>8</v>
          </cell>
          <cell r="S53">
            <v>8</v>
          </cell>
          <cell r="T53">
            <v>8</v>
          </cell>
          <cell r="U53">
            <v>8</v>
          </cell>
          <cell r="V53">
            <v>8</v>
          </cell>
          <cell r="W53">
            <v>8</v>
          </cell>
          <cell r="X53">
            <v>8</v>
          </cell>
          <cell r="Y53">
            <v>8</v>
          </cell>
          <cell r="Z53">
            <v>8</v>
          </cell>
          <cell r="AB53">
            <v>0</v>
          </cell>
        </row>
        <row r="54">
          <cell r="I54">
            <v>8</v>
          </cell>
          <cell r="J54">
            <v>8</v>
          </cell>
          <cell r="K54">
            <v>8</v>
          </cell>
          <cell r="L54">
            <v>8</v>
          </cell>
          <cell r="M54">
            <v>8</v>
          </cell>
          <cell r="N54">
            <v>8</v>
          </cell>
          <cell r="O54">
            <v>8</v>
          </cell>
          <cell r="P54">
            <v>8</v>
          </cell>
          <cell r="Q54">
            <v>8</v>
          </cell>
          <cell r="R54">
            <v>8</v>
          </cell>
          <cell r="S54">
            <v>8</v>
          </cell>
          <cell r="T54">
            <v>8</v>
          </cell>
          <cell r="U54">
            <v>8</v>
          </cell>
          <cell r="V54">
            <v>8</v>
          </cell>
          <cell r="W54">
            <v>8</v>
          </cell>
          <cell r="X54">
            <v>8</v>
          </cell>
          <cell r="Y54">
            <v>8</v>
          </cell>
          <cell r="Z54">
            <v>8</v>
          </cell>
          <cell r="AB54">
            <v>0</v>
          </cell>
        </row>
        <row r="55">
          <cell r="I55" t="str">
            <v>Устройство стен и колонн из монолитного ж/б0,67</v>
          </cell>
          <cell r="J55">
            <v>8</v>
          </cell>
          <cell r="K55">
            <v>8</v>
          </cell>
          <cell r="L55">
            <v>8</v>
          </cell>
          <cell r="M55">
            <v>8</v>
          </cell>
          <cell r="N55">
            <v>8</v>
          </cell>
          <cell r="O55">
            <v>8</v>
          </cell>
          <cell r="P55">
            <v>0.67</v>
          </cell>
          <cell r="Q55">
            <v>0.66999959945678711</v>
          </cell>
          <cell r="R55">
            <v>0.66999959945678711</v>
          </cell>
          <cell r="S55">
            <v>0.66999959945678711</v>
          </cell>
          <cell r="T55">
            <v>0.66999959945678711</v>
          </cell>
          <cell r="U55">
            <v>0.66999959945678711</v>
          </cell>
          <cell r="V55" t="str">
            <v>31 дней 01.07.2018-31.07.2018  Устройство камеры из монолитного бетона В25</v>
          </cell>
          <cell r="W55">
            <v>0.66999959945678711</v>
          </cell>
          <cell r="X55">
            <v>1</v>
          </cell>
          <cell r="Y55">
            <v>9</v>
          </cell>
          <cell r="Z55">
            <v>9</v>
          </cell>
          <cell r="AB55" t="str">
            <v>Устройство камеры из монолитного бетона В25</v>
          </cell>
        </row>
        <row r="56">
          <cell r="I56">
            <v>9</v>
          </cell>
          <cell r="J56">
            <v>9</v>
          </cell>
          <cell r="K56">
            <v>9</v>
          </cell>
          <cell r="L56">
            <v>9</v>
          </cell>
          <cell r="M56">
            <v>9</v>
          </cell>
          <cell r="N56">
            <v>9</v>
          </cell>
          <cell r="O56">
            <v>9</v>
          </cell>
          <cell r="P56">
            <v>38507.46</v>
          </cell>
          <cell r="Q56">
            <v>38507.4375</v>
          </cell>
          <cell r="R56">
            <v>38507.4375</v>
          </cell>
          <cell r="S56">
            <v>38507.4375</v>
          </cell>
          <cell r="T56">
            <v>38507.4375</v>
          </cell>
          <cell r="U56">
            <v>38507.4375</v>
          </cell>
          <cell r="V56">
            <v>38507.4375</v>
          </cell>
          <cell r="W56">
            <v>38507.4375</v>
          </cell>
          <cell r="X56">
            <v>38507.4375</v>
          </cell>
          <cell r="Y56">
            <v>38507.4375</v>
          </cell>
          <cell r="Z56">
            <v>38507.4375</v>
          </cell>
          <cell r="AB56">
            <v>0</v>
          </cell>
        </row>
        <row r="57">
          <cell r="I57">
            <v>38507.4375</v>
          </cell>
          <cell r="J57">
            <v>38507.4375</v>
          </cell>
          <cell r="K57">
            <v>38507.4375</v>
          </cell>
          <cell r="L57">
            <v>38507.4375</v>
          </cell>
          <cell r="M57">
            <v>38507.4375</v>
          </cell>
          <cell r="N57">
            <v>38507.4375</v>
          </cell>
          <cell r="O57">
            <v>38507.4375</v>
          </cell>
          <cell r="P57">
            <v>25800</v>
          </cell>
          <cell r="Q57">
            <v>25800</v>
          </cell>
          <cell r="R57">
            <v>25800</v>
          </cell>
          <cell r="S57">
            <v>25800</v>
          </cell>
          <cell r="T57">
            <v>25800</v>
          </cell>
          <cell r="U57">
            <v>25800</v>
          </cell>
          <cell r="V57">
            <v>25800</v>
          </cell>
          <cell r="W57">
            <v>25800</v>
          </cell>
          <cell r="X57">
            <v>25800</v>
          </cell>
          <cell r="Y57">
            <v>25800</v>
          </cell>
          <cell r="Z57">
            <v>25800</v>
          </cell>
          <cell r="AB57">
            <v>0</v>
          </cell>
        </row>
        <row r="58">
          <cell r="I58">
            <v>25800</v>
          </cell>
          <cell r="J58">
            <v>25800</v>
          </cell>
          <cell r="K58">
            <v>25800</v>
          </cell>
          <cell r="L58">
            <v>25800</v>
          </cell>
          <cell r="M58">
            <v>25800</v>
          </cell>
          <cell r="N58">
            <v>25800</v>
          </cell>
          <cell r="O58">
            <v>25800</v>
          </cell>
          <cell r="P58">
            <v>6</v>
          </cell>
          <cell r="Q58">
            <v>6</v>
          </cell>
          <cell r="R58">
            <v>6</v>
          </cell>
          <cell r="S58">
            <v>6</v>
          </cell>
          <cell r="T58">
            <v>6</v>
          </cell>
          <cell r="U58">
            <v>6</v>
          </cell>
          <cell r="V58">
            <v>6</v>
          </cell>
          <cell r="W58">
            <v>6</v>
          </cell>
          <cell r="X58">
            <v>6</v>
          </cell>
          <cell r="Y58">
            <v>9</v>
          </cell>
          <cell r="Z58">
            <v>9</v>
          </cell>
          <cell r="AB58" t="str">
            <v>Устройство камеры из монолитного бетона В25</v>
          </cell>
        </row>
        <row r="59">
          <cell r="I59">
            <v>9</v>
          </cell>
          <cell r="J59">
            <v>9</v>
          </cell>
          <cell r="K59">
            <v>9</v>
          </cell>
          <cell r="L59">
            <v>9</v>
          </cell>
          <cell r="M59">
            <v>9</v>
          </cell>
          <cell r="N59">
            <v>9</v>
          </cell>
          <cell r="O59">
            <v>9</v>
          </cell>
          <cell r="P59">
            <v>4300</v>
          </cell>
          <cell r="Q59">
            <v>4300</v>
          </cell>
          <cell r="R59">
            <v>4300</v>
          </cell>
          <cell r="S59">
            <v>4300</v>
          </cell>
          <cell r="T59">
            <v>4300</v>
          </cell>
          <cell r="U59">
            <v>4300</v>
          </cell>
          <cell r="V59">
            <v>4300</v>
          </cell>
          <cell r="W59">
            <v>4300</v>
          </cell>
          <cell r="X59">
            <v>4300</v>
          </cell>
          <cell r="Y59">
            <v>4300</v>
          </cell>
          <cell r="Z59">
            <v>4300</v>
          </cell>
          <cell r="AB59">
            <v>0</v>
          </cell>
        </row>
        <row r="60">
          <cell r="I60">
            <v>4300</v>
          </cell>
          <cell r="J60">
            <v>4300</v>
          </cell>
          <cell r="K60">
            <v>4300</v>
          </cell>
          <cell r="L60">
            <v>4300</v>
          </cell>
          <cell r="M60">
            <v>4300</v>
          </cell>
          <cell r="N60">
            <v>4300</v>
          </cell>
          <cell r="O60">
            <v>4300</v>
          </cell>
          <cell r="P60">
            <v>25800</v>
          </cell>
          <cell r="Q60">
            <v>25800</v>
          </cell>
          <cell r="R60">
            <v>25800</v>
          </cell>
          <cell r="S60">
            <v>25800</v>
          </cell>
          <cell r="T60">
            <v>25800</v>
          </cell>
          <cell r="U60">
            <v>25800</v>
          </cell>
          <cell r="V60">
            <v>25800</v>
          </cell>
          <cell r="W60">
            <v>25800</v>
          </cell>
          <cell r="X60">
            <v>25800</v>
          </cell>
          <cell r="Y60">
            <v>25800</v>
          </cell>
          <cell r="Z60">
            <v>25800</v>
          </cell>
          <cell r="AB60">
            <v>0</v>
          </cell>
        </row>
        <row r="61">
          <cell r="I61" t="str">
            <v>Устройство перекрытий из монолитного ж/б0,07</v>
          </cell>
          <cell r="J61">
            <v>25800</v>
          </cell>
          <cell r="K61">
            <v>25800</v>
          </cell>
          <cell r="L61">
            <v>25800</v>
          </cell>
          <cell r="M61">
            <v>25800</v>
          </cell>
          <cell r="N61">
            <v>25800</v>
          </cell>
          <cell r="O61">
            <v>25800</v>
          </cell>
          <cell r="P61">
            <v>25800</v>
          </cell>
          <cell r="Q61">
            <v>7.0000000000000007E-2</v>
          </cell>
          <cell r="R61">
            <v>6.9999992847442627E-2</v>
          </cell>
          <cell r="S61">
            <v>6.9999992847442627E-2</v>
          </cell>
          <cell r="T61">
            <v>6.9999992847442627E-2</v>
          </cell>
          <cell r="U61">
            <v>6.9999992847442627E-2</v>
          </cell>
          <cell r="V61" t="str">
            <v>31 дней 01.08.2018-31.08.2018  Монтаж сборных плит перекрытия</v>
          </cell>
          <cell r="W61">
            <v>6.9999992847442627E-2</v>
          </cell>
          <cell r="X61">
            <v>1</v>
          </cell>
          <cell r="Y61">
            <v>10</v>
          </cell>
          <cell r="Z61">
            <v>10</v>
          </cell>
          <cell r="AB61" t="str">
            <v>Монтаж сборных плит перекрытия</v>
          </cell>
        </row>
        <row r="62">
          <cell r="I62">
            <v>10</v>
          </cell>
          <cell r="J62">
            <v>10</v>
          </cell>
          <cell r="K62">
            <v>10</v>
          </cell>
          <cell r="L62">
            <v>10</v>
          </cell>
          <cell r="M62">
            <v>10</v>
          </cell>
          <cell r="N62">
            <v>10</v>
          </cell>
          <cell r="O62">
            <v>10</v>
          </cell>
          <cell r="P62">
            <v>10</v>
          </cell>
          <cell r="Q62">
            <v>368571.43</v>
          </cell>
          <cell r="R62">
            <v>368571.25</v>
          </cell>
          <cell r="S62">
            <v>368571.25</v>
          </cell>
          <cell r="T62">
            <v>368571.25</v>
          </cell>
          <cell r="U62">
            <v>368571.25</v>
          </cell>
          <cell r="V62">
            <v>368571.25</v>
          </cell>
          <cell r="W62">
            <v>368571.25</v>
          </cell>
          <cell r="X62">
            <v>368571.25</v>
          </cell>
          <cell r="Y62">
            <v>368571.25</v>
          </cell>
          <cell r="Z62">
            <v>368571.25</v>
          </cell>
          <cell r="AB62">
            <v>0</v>
          </cell>
        </row>
        <row r="63">
          <cell r="I63">
            <v>368571.25</v>
          </cell>
          <cell r="J63">
            <v>368571.25</v>
          </cell>
          <cell r="K63">
            <v>368571.25</v>
          </cell>
          <cell r="L63">
            <v>368571.25</v>
          </cell>
          <cell r="M63">
            <v>368571.25</v>
          </cell>
          <cell r="N63">
            <v>368571.25</v>
          </cell>
          <cell r="O63">
            <v>368571.25</v>
          </cell>
          <cell r="P63">
            <v>368571.25</v>
          </cell>
          <cell r="Q63">
            <v>25800</v>
          </cell>
          <cell r="R63">
            <v>25800</v>
          </cell>
          <cell r="S63">
            <v>25800</v>
          </cell>
          <cell r="T63">
            <v>25800</v>
          </cell>
          <cell r="U63">
            <v>25800</v>
          </cell>
          <cell r="V63">
            <v>25800</v>
          </cell>
          <cell r="W63">
            <v>25800</v>
          </cell>
          <cell r="X63">
            <v>25800</v>
          </cell>
          <cell r="Y63">
            <v>25800</v>
          </cell>
          <cell r="Z63">
            <v>25800</v>
          </cell>
          <cell r="AB63">
            <v>0</v>
          </cell>
        </row>
        <row r="64">
          <cell r="I64">
            <v>25800</v>
          </cell>
          <cell r="J64">
            <v>25800</v>
          </cell>
          <cell r="K64">
            <v>25800</v>
          </cell>
          <cell r="L64">
            <v>25800</v>
          </cell>
          <cell r="M64">
            <v>25800</v>
          </cell>
          <cell r="N64">
            <v>25800</v>
          </cell>
          <cell r="O64">
            <v>25800</v>
          </cell>
          <cell r="P64">
            <v>25800</v>
          </cell>
          <cell r="Q64">
            <v>6</v>
          </cell>
          <cell r="R64">
            <v>6</v>
          </cell>
          <cell r="S64">
            <v>6</v>
          </cell>
          <cell r="T64">
            <v>6</v>
          </cell>
          <cell r="U64">
            <v>6</v>
          </cell>
          <cell r="V64">
            <v>6</v>
          </cell>
          <cell r="W64">
            <v>6</v>
          </cell>
          <cell r="X64">
            <v>6</v>
          </cell>
          <cell r="Y64">
            <v>10</v>
          </cell>
          <cell r="Z64">
            <v>10</v>
          </cell>
          <cell r="AB64" t="str">
            <v>Монтаж сборных плит перекрытия</v>
          </cell>
        </row>
        <row r="65"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4300</v>
          </cell>
          <cell r="R65">
            <v>4300</v>
          </cell>
          <cell r="S65">
            <v>4300</v>
          </cell>
          <cell r="T65">
            <v>4300</v>
          </cell>
          <cell r="U65">
            <v>4300</v>
          </cell>
          <cell r="V65">
            <v>4300</v>
          </cell>
          <cell r="W65">
            <v>4300</v>
          </cell>
          <cell r="X65">
            <v>4300</v>
          </cell>
          <cell r="Y65">
            <v>4300</v>
          </cell>
          <cell r="Z65">
            <v>4300</v>
          </cell>
          <cell r="AB65">
            <v>0</v>
          </cell>
        </row>
        <row r="66">
          <cell r="I66">
            <v>4300</v>
          </cell>
          <cell r="J66">
            <v>4300</v>
          </cell>
          <cell r="K66">
            <v>4300</v>
          </cell>
          <cell r="L66">
            <v>4300</v>
          </cell>
          <cell r="M66">
            <v>4300</v>
          </cell>
          <cell r="N66">
            <v>4300</v>
          </cell>
          <cell r="O66">
            <v>4300</v>
          </cell>
          <cell r="P66">
            <v>4300</v>
          </cell>
          <cell r="Q66">
            <v>25800</v>
          </cell>
          <cell r="R66">
            <v>25800</v>
          </cell>
          <cell r="S66">
            <v>25800</v>
          </cell>
          <cell r="T66">
            <v>25800</v>
          </cell>
          <cell r="U66">
            <v>25800</v>
          </cell>
          <cell r="V66">
            <v>25800</v>
          </cell>
          <cell r="W66">
            <v>25800</v>
          </cell>
          <cell r="X66">
            <v>25800</v>
          </cell>
          <cell r="Y66">
            <v>25800</v>
          </cell>
          <cell r="Z66">
            <v>25800</v>
          </cell>
          <cell r="AB66">
            <v>0</v>
          </cell>
        </row>
        <row r="67">
          <cell r="I67" t="str">
            <v>Укладка труб дренажа12</v>
          </cell>
          <cell r="J67">
            <v>25800</v>
          </cell>
          <cell r="K67">
            <v>25800</v>
          </cell>
          <cell r="L67">
            <v>25800</v>
          </cell>
          <cell r="M67">
            <v>25800</v>
          </cell>
          <cell r="N67">
            <v>25800</v>
          </cell>
          <cell r="O67">
            <v>25800</v>
          </cell>
          <cell r="P67">
            <v>25800</v>
          </cell>
          <cell r="Q67">
            <v>12</v>
          </cell>
          <cell r="R67">
            <v>12</v>
          </cell>
          <cell r="S67">
            <v>12</v>
          </cell>
          <cell r="T67">
            <v>12</v>
          </cell>
          <cell r="U67">
            <v>12</v>
          </cell>
          <cell r="V67" t="str">
            <v>31 дней 01.08.2018-31.08.2018  Укладка трубы хризотилцементной</v>
          </cell>
          <cell r="W67">
            <v>12</v>
          </cell>
          <cell r="X67">
            <v>1</v>
          </cell>
          <cell r="Y67">
            <v>11</v>
          </cell>
          <cell r="Z67">
            <v>11</v>
          </cell>
          <cell r="AB67" t="str">
            <v>Укладка трубы хризотилцементной</v>
          </cell>
        </row>
        <row r="68">
          <cell r="I68">
            <v>11</v>
          </cell>
          <cell r="J68">
            <v>11</v>
          </cell>
          <cell r="K68">
            <v>11</v>
          </cell>
          <cell r="L68">
            <v>11</v>
          </cell>
          <cell r="M68">
            <v>11</v>
          </cell>
          <cell r="N68">
            <v>11</v>
          </cell>
          <cell r="O68">
            <v>11</v>
          </cell>
          <cell r="P68">
            <v>11</v>
          </cell>
          <cell r="Q68">
            <v>358.33</v>
          </cell>
          <cell r="R68">
            <v>358.329833984375</v>
          </cell>
          <cell r="S68">
            <v>358.329833984375</v>
          </cell>
          <cell r="T68">
            <v>358.329833984375</v>
          </cell>
          <cell r="U68">
            <v>358.329833984375</v>
          </cell>
          <cell r="V68">
            <v>358.329833984375</v>
          </cell>
          <cell r="W68">
            <v>358.329833984375</v>
          </cell>
          <cell r="X68">
            <v>358.329833984375</v>
          </cell>
          <cell r="Y68">
            <v>358.329833984375</v>
          </cell>
          <cell r="Z68">
            <v>358.329833984375</v>
          </cell>
          <cell r="AB68">
            <v>0</v>
          </cell>
        </row>
        <row r="69">
          <cell r="I69">
            <v>358.329833984375</v>
          </cell>
          <cell r="J69">
            <v>358.329833984375</v>
          </cell>
          <cell r="K69">
            <v>358.329833984375</v>
          </cell>
          <cell r="L69">
            <v>358.329833984375</v>
          </cell>
          <cell r="M69">
            <v>358.329833984375</v>
          </cell>
          <cell r="N69">
            <v>358.329833984375</v>
          </cell>
          <cell r="O69">
            <v>358.329833984375</v>
          </cell>
          <cell r="P69">
            <v>358.329833984375</v>
          </cell>
          <cell r="Q69">
            <v>4300</v>
          </cell>
          <cell r="R69">
            <v>4300</v>
          </cell>
          <cell r="S69">
            <v>4300</v>
          </cell>
          <cell r="T69">
            <v>4300</v>
          </cell>
          <cell r="U69">
            <v>4300</v>
          </cell>
          <cell r="V69">
            <v>4300</v>
          </cell>
          <cell r="W69">
            <v>4300</v>
          </cell>
          <cell r="X69">
            <v>4300</v>
          </cell>
          <cell r="Y69">
            <v>4300</v>
          </cell>
          <cell r="Z69">
            <v>4300</v>
          </cell>
          <cell r="AB69">
            <v>0</v>
          </cell>
        </row>
        <row r="70">
          <cell r="I70">
            <v>4300</v>
          </cell>
          <cell r="J70">
            <v>4300</v>
          </cell>
          <cell r="K70">
            <v>4300</v>
          </cell>
          <cell r="L70">
            <v>4300</v>
          </cell>
          <cell r="M70">
            <v>4300</v>
          </cell>
          <cell r="N70">
            <v>4300</v>
          </cell>
          <cell r="O70">
            <v>4300</v>
          </cell>
          <cell r="P70">
            <v>4300</v>
          </cell>
          <cell r="Q70">
            <v>1</v>
          </cell>
          <cell r="R70">
            <v>1</v>
          </cell>
          <cell r="S70">
            <v>1</v>
          </cell>
          <cell r="T70">
            <v>1</v>
          </cell>
          <cell r="U70">
            <v>1</v>
          </cell>
          <cell r="V70">
            <v>1</v>
          </cell>
          <cell r="W70">
            <v>1</v>
          </cell>
          <cell r="X70">
            <v>1</v>
          </cell>
          <cell r="Y70">
            <v>11</v>
          </cell>
          <cell r="Z70">
            <v>11</v>
          </cell>
          <cell r="AB70" t="str">
            <v>Укладка трубы хризотилцементной</v>
          </cell>
        </row>
        <row r="71">
          <cell r="I71">
            <v>11</v>
          </cell>
          <cell r="J71">
            <v>11</v>
          </cell>
          <cell r="K71">
            <v>11</v>
          </cell>
          <cell r="L71">
            <v>11</v>
          </cell>
          <cell r="M71">
            <v>11</v>
          </cell>
          <cell r="N71">
            <v>11</v>
          </cell>
          <cell r="O71">
            <v>11</v>
          </cell>
          <cell r="P71">
            <v>11</v>
          </cell>
          <cell r="Q71">
            <v>4300</v>
          </cell>
          <cell r="R71">
            <v>4300</v>
          </cell>
          <cell r="S71">
            <v>4300</v>
          </cell>
          <cell r="T71">
            <v>4300</v>
          </cell>
          <cell r="U71">
            <v>4300</v>
          </cell>
          <cell r="V71">
            <v>4300</v>
          </cell>
          <cell r="W71">
            <v>4300</v>
          </cell>
          <cell r="X71">
            <v>4300</v>
          </cell>
          <cell r="Y71">
            <v>4300</v>
          </cell>
          <cell r="Z71">
            <v>4300</v>
          </cell>
          <cell r="AB71">
            <v>0</v>
          </cell>
        </row>
        <row r="72">
          <cell r="I72">
            <v>4300</v>
          </cell>
          <cell r="J72">
            <v>4300</v>
          </cell>
          <cell r="K72">
            <v>4300</v>
          </cell>
          <cell r="L72">
            <v>4300</v>
          </cell>
          <cell r="M72">
            <v>4300</v>
          </cell>
          <cell r="N72">
            <v>4300</v>
          </cell>
          <cell r="O72">
            <v>4300</v>
          </cell>
          <cell r="P72">
            <v>4300</v>
          </cell>
          <cell r="Q72">
            <v>4300</v>
          </cell>
          <cell r="R72">
            <v>4300</v>
          </cell>
          <cell r="S72">
            <v>4300</v>
          </cell>
          <cell r="T72">
            <v>4300</v>
          </cell>
          <cell r="U72">
            <v>4300</v>
          </cell>
          <cell r="V72">
            <v>4300</v>
          </cell>
          <cell r="W72">
            <v>4300</v>
          </cell>
          <cell r="X72">
            <v>4300</v>
          </cell>
          <cell r="Y72">
            <v>4300</v>
          </cell>
          <cell r="Z72">
            <v>4300</v>
          </cell>
          <cell r="AB72">
            <v>0</v>
          </cell>
        </row>
        <row r="73">
          <cell r="I73" t="str">
            <v>Обслуживающие процессы11</v>
          </cell>
          <cell r="J73">
            <v>4300</v>
          </cell>
          <cell r="K73">
            <v>1</v>
          </cell>
          <cell r="L73">
            <v>1</v>
          </cell>
          <cell r="M73">
            <v>1</v>
          </cell>
          <cell r="N73">
            <v>1</v>
          </cell>
          <cell r="O73">
            <v>1</v>
          </cell>
          <cell r="P73">
            <v>1</v>
          </cell>
          <cell r="Q73">
            <v>1</v>
          </cell>
          <cell r="R73">
            <v>1</v>
          </cell>
          <cell r="S73">
            <v>1</v>
          </cell>
          <cell r="T73">
            <v>1</v>
          </cell>
          <cell r="U73">
            <v>1</v>
          </cell>
          <cell r="V73" t="str">
            <v>334 дней 01.02.2018-31.12.2018  Обслуживающие процессы при сооружении существующей</v>
          </cell>
          <cell r="W73">
            <v>1</v>
          </cell>
          <cell r="X73">
            <v>1</v>
          </cell>
          <cell r="Y73">
            <v>12</v>
          </cell>
          <cell r="Z73">
            <v>12</v>
          </cell>
          <cell r="AB73" t="str">
            <v>Обслуживающие процессы при сооружении существующей</v>
          </cell>
        </row>
        <row r="74">
          <cell r="I74">
            <v>12</v>
          </cell>
          <cell r="J74">
            <v>12</v>
          </cell>
          <cell r="K74">
            <v>683640</v>
          </cell>
          <cell r="L74">
            <v>683640</v>
          </cell>
          <cell r="M74">
            <v>683640</v>
          </cell>
          <cell r="N74">
            <v>683640</v>
          </cell>
          <cell r="O74">
            <v>683640</v>
          </cell>
          <cell r="P74">
            <v>683640</v>
          </cell>
          <cell r="Q74">
            <v>683640</v>
          </cell>
          <cell r="R74">
            <v>683640</v>
          </cell>
          <cell r="S74">
            <v>683640</v>
          </cell>
          <cell r="T74">
            <v>683640</v>
          </cell>
          <cell r="U74">
            <v>683640</v>
          </cell>
          <cell r="V74">
            <v>683640</v>
          </cell>
          <cell r="W74">
            <v>683640</v>
          </cell>
          <cell r="X74">
            <v>683640</v>
          </cell>
          <cell r="Y74">
            <v>683640</v>
          </cell>
          <cell r="Z74">
            <v>683640</v>
          </cell>
          <cell r="AB74">
            <v>0</v>
          </cell>
        </row>
        <row r="75">
          <cell r="I75">
            <v>683640</v>
          </cell>
          <cell r="J75">
            <v>683640</v>
          </cell>
          <cell r="K75">
            <v>683640</v>
          </cell>
          <cell r="L75">
            <v>683640</v>
          </cell>
          <cell r="M75">
            <v>683640</v>
          </cell>
          <cell r="N75">
            <v>683640</v>
          </cell>
          <cell r="O75">
            <v>683640</v>
          </cell>
          <cell r="P75">
            <v>683640</v>
          </cell>
          <cell r="Q75">
            <v>683640</v>
          </cell>
          <cell r="R75">
            <v>683640</v>
          </cell>
          <cell r="S75">
            <v>683640</v>
          </cell>
          <cell r="T75">
            <v>683640</v>
          </cell>
          <cell r="U75">
            <v>683640</v>
          </cell>
          <cell r="V75">
            <v>683640</v>
          </cell>
          <cell r="W75">
            <v>683640</v>
          </cell>
          <cell r="X75">
            <v>683640</v>
          </cell>
          <cell r="Y75">
            <v>683640</v>
          </cell>
          <cell r="Z75">
            <v>683640</v>
          </cell>
          <cell r="AB75">
            <v>0</v>
          </cell>
        </row>
        <row r="76">
          <cell r="I76">
            <v>683640</v>
          </cell>
          <cell r="J76">
            <v>683640</v>
          </cell>
          <cell r="K76">
            <v>120</v>
          </cell>
          <cell r="L76">
            <v>120</v>
          </cell>
          <cell r="M76">
            <v>120</v>
          </cell>
          <cell r="N76">
            <v>120</v>
          </cell>
          <cell r="O76">
            <v>120</v>
          </cell>
          <cell r="P76">
            <v>120</v>
          </cell>
          <cell r="Q76">
            <v>120</v>
          </cell>
          <cell r="R76">
            <v>120</v>
          </cell>
          <cell r="S76">
            <v>120</v>
          </cell>
          <cell r="T76">
            <v>120</v>
          </cell>
          <cell r="U76">
            <v>120</v>
          </cell>
          <cell r="V76">
            <v>120</v>
          </cell>
          <cell r="W76">
            <v>120</v>
          </cell>
          <cell r="X76">
            <v>120</v>
          </cell>
          <cell r="Y76">
            <v>12</v>
          </cell>
          <cell r="Z76">
            <v>12</v>
          </cell>
          <cell r="AB76" t="str">
            <v>Обслуживающие процессы при сооружении существующей</v>
          </cell>
        </row>
        <row r="77">
          <cell r="I77">
            <v>12</v>
          </cell>
          <cell r="J77">
            <v>12</v>
          </cell>
          <cell r="K77">
            <v>5697</v>
          </cell>
          <cell r="L77">
            <v>5697</v>
          </cell>
          <cell r="M77">
            <v>5697</v>
          </cell>
          <cell r="N77">
            <v>5697</v>
          </cell>
          <cell r="O77">
            <v>5697</v>
          </cell>
          <cell r="P77">
            <v>5697</v>
          </cell>
          <cell r="Q77">
            <v>5697</v>
          </cell>
          <cell r="R77">
            <v>5697</v>
          </cell>
          <cell r="S77">
            <v>5697</v>
          </cell>
          <cell r="T77">
            <v>5697</v>
          </cell>
          <cell r="U77">
            <v>5697</v>
          </cell>
          <cell r="V77">
            <v>5697</v>
          </cell>
          <cell r="W77">
            <v>5697</v>
          </cell>
          <cell r="X77">
            <v>5697</v>
          </cell>
          <cell r="Y77">
            <v>5697</v>
          </cell>
          <cell r="Z77">
            <v>5697</v>
          </cell>
          <cell r="AB77">
            <v>0</v>
          </cell>
        </row>
        <row r="78">
          <cell r="I78">
            <v>5697</v>
          </cell>
          <cell r="J78">
            <v>5697</v>
          </cell>
          <cell r="K78">
            <v>683640</v>
          </cell>
          <cell r="L78">
            <v>683640</v>
          </cell>
          <cell r="M78">
            <v>683640</v>
          </cell>
          <cell r="N78">
            <v>683640</v>
          </cell>
          <cell r="O78">
            <v>683640</v>
          </cell>
          <cell r="P78">
            <v>683640</v>
          </cell>
          <cell r="Q78">
            <v>683640</v>
          </cell>
          <cell r="R78">
            <v>683640</v>
          </cell>
          <cell r="S78">
            <v>683640</v>
          </cell>
          <cell r="T78">
            <v>683640</v>
          </cell>
          <cell r="U78">
            <v>683640</v>
          </cell>
          <cell r="V78">
            <v>683640</v>
          </cell>
          <cell r="W78">
            <v>683640</v>
          </cell>
          <cell r="X78">
            <v>683640</v>
          </cell>
          <cell r="Y78">
            <v>683640</v>
          </cell>
          <cell r="Z78">
            <v>683640</v>
          </cell>
          <cell r="AB78">
            <v>0</v>
          </cell>
        </row>
        <row r="79">
          <cell r="I79" t="str">
            <v>Сооружение обделки тоннеля из монолитного ж/б540,62</v>
          </cell>
          <cell r="J79">
            <v>683640</v>
          </cell>
          <cell r="K79">
            <v>100</v>
          </cell>
          <cell r="L79">
            <v>360</v>
          </cell>
          <cell r="M79">
            <v>80.62</v>
          </cell>
          <cell r="N79">
            <v>80.6199951171875</v>
          </cell>
          <cell r="O79">
            <v>80.6199951171875</v>
          </cell>
          <cell r="P79">
            <v>80.6199951171875</v>
          </cell>
          <cell r="Q79">
            <v>80.6199951171875</v>
          </cell>
          <cell r="R79">
            <v>80.6199951171875</v>
          </cell>
          <cell r="S79">
            <v>80.6199951171875</v>
          </cell>
          <cell r="T79">
            <v>80.6199951171875</v>
          </cell>
          <cell r="U79">
            <v>80.6199951171875</v>
          </cell>
          <cell r="V79" t="str">
            <v>89 дней 01.02.2018-30.04.2018  1 п.м.</v>
          </cell>
          <cell r="W79">
            <v>80.6199951171875</v>
          </cell>
          <cell r="X79">
            <v>1</v>
          </cell>
          <cell r="Y79">
            <v>13</v>
          </cell>
          <cell r="Z79">
            <v>13</v>
          </cell>
          <cell r="AB79" t="str">
            <v>1 п.м.</v>
          </cell>
        </row>
        <row r="80">
          <cell r="I80">
            <v>13</v>
          </cell>
          <cell r="J80">
            <v>13</v>
          </cell>
          <cell r="K80">
            <v>30763.8</v>
          </cell>
          <cell r="L80">
            <v>8545.5</v>
          </cell>
          <cell r="M80">
            <v>38159.019999999997</v>
          </cell>
          <cell r="N80">
            <v>38159</v>
          </cell>
          <cell r="O80">
            <v>38159</v>
          </cell>
          <cell r="P80">
            <v>38159</v>
          </cell>
          <cell r="Q80">
            <v>38159</v>
          </cell>
          <cell r="R80">
            <v>38159</v>
          </cell>
          <cell r="S80">
            <v>38159</v>
          </cell>
          <cell r="T80">
            <v>38159</v>
          </cell>
          <cell r="U80">
            <v>38159</v>
          </cell>
          <cell r="V80">
            <v>38159</v>
          </cell>
          <cell r="W80">
            <v>38159</v>
          </cell>
          <cell r="X80">
            <v>38159</v>
          </cell>
          <cell r="Y80">
            <v>38159</v>
          </cell>
          <cell r="Z80">
            <v>38159</v>
          </cell>
          <cell r="AB80">
            <v>0</v>
          </cell>
        </row>
        <row r="81">
          <cell r="I81">
            <v>38159</v>
          </cell>
          <cell r="J81">
            <v>38159</v>
          </cell>
          <cell r="K81">
            <v>3076380</v>
          </cell>
          <cell r="L81">
            <v>3076380</v>
          </cell>
          <cell r="M81">
            <v>3076380</v>
          </cell>
          <cell r="N81">
            <v>3076380</v>
          </cell>
          <cell r="O81">
            <v>3076380</v>
          </cell>
          <cell r="P81">
            <v>3076380</v>
          </cell>
          <cell r="Q81">
            <v>3076380</v>
          </cell>
          <cell r="R81">
            <v>3076380</v>
          </cell>
          <cell r="S81">
            <v>3076380</v>
          </cell>
          <cell r="T81">
            <v>3076380</v>
          </cell>
          <cell r="U81">
            <v>3076380</v>
          </cell>
          <cell r="V81">
            <v>3076380</v>
          </cell>
          <cell r="W81">
            <v>3076380</v>
          </cell>
          <cell r="X81">
            <v>3076380</v>
          </cell>
          <cell r="Y81">
            <v>3076380</v>
          </cell>
          <cell r="Z81">
            <v>3076380</v>
          </cell>
          <cell r="AB81">
            <v>0</v>
          </cell>
        </row>
        <row r="82">
          <cell r="I82">
            <v>3076380</v>
          </cell>
          <cell r="J82">
            <v>3076380</v>
          </cell>
          <cell r="K82">
            <v>540</v>
          </cell>
          <cell r="L82">
            <v>540</v>
          </cell>
          <cell r="M82">
            <v>540</v>
          </cell>
          <cell r="N82">
            <v>540</v>
          </cell>
          <cell r="O82">
            <v>540</v>
          </cell>
          <cell r="P82">
            <v>540</v>
          </cell>
          <cell r="Q82">
            <v>540</v>
          </cell>
          <cell r="R82">
            <v>540</v>
          </cell>
          <cell r="S82">
            <v>540</v>
          </cell>
          <cell r="T82">
            <v>540</v>
          </cell>
          <cell r="U82">
            <v>540</v>
          </cell>
          <cell r="V82">
            <v>540</v>
          </cell>
          <cell r="W82">
            <v>540</v>
          </cell>
          <cell r="X82">
            <v>540</v>
          </cell>
          <cell r="Y82">
            <v>13</v>
          </cell>
          <cell r="Z82">
            <v>13</v>
          </cell>
          <cell r="AB82" t="str">
            <v>1 п.м.</v>
          </cell>
        </row>
        <row r="83">
          <cell r="I83">
            <v>13</v>
          </cell>
          <cell r="J83">
            <v>13</v>
          </cell>
          <cell r="K83">
            <v>5697</v>
          </cell>
          <cell r="L83">
            <v>5697</v>
          </cell>
          <cell r="M83">
            <v>5697</v>
          </cell>
          <cell r="N83">
            <v>5697</v>
          </cell>
          <cell r="O83">
            <v>5697</v>
          </cell>
          <cell r="P83">
            <v>5697</v>
          </cell>
          <cell r="Q83">
            <v>5697</v>
          </cell>
          <cell r="R83">
            <v>5697</v>
          </cell>
          <cell r="S83">
            <v>5697</v>
          </cell>
          <cell r="T83">
            <v>5697</v>
          </cell>
          <cell r="U83">
            <v>5697</v>
          </cell>
          <cell r="V83">
            <v>5697</v>
          </cell>
          <cell r="W83">
            <v>5697</v>
          </cell>
          <cell r="X83">
            <v>5697</v>
          </cell>
          <cell r="Y83">
            <v>5697</v>
          </cell>
          <cell r="Z83">
            <v>5697</v>
          </cell>
          <cell r="AB83">
            <v>0</v>
          </cell>
        </row>
        <row r="84">
          <cell r="I84">
            <v>5697</v>
          </cell>
          <cell r="J84">
            <v>5697</v>
          </cell>
          <cell r="K84">
            <v>3076380</v>
          </cell>
          <cell r="L84">
            <v>3076380</v>
          </cell>
          <cell r="M84">
            <v>3076380</v>
          </cell>
          <cell r="N84">
            <v>3076380</v>
          </cell>
          <cell r="O84">
            <v>3076380</v>
          </cell>
          <cell r="P84">
            <v>3076380</v>
          </cell>
          <cell r="Q84">
            <v>3076380</v>
          </cell>
          <cell r="R84">
            <v>3076380</v>
          </cell>
          <cell r="S84">
            <v>3076380</v>
          </cell>
          <cell r="T84">
            <v>3076380</v>
          </cell>
          <cell r="U84">
            <v>3076380</v>
          </cell>
          <cell r="V84">
            <v>3076380</v>
          </cell>
          <cell r="W84">
            <v>3076380</v>
          </cell>
          <cell r="X84">
            <v>3076380</v>
          </cell>
          <cell r="Y84">
            <v>3076380</v>
          </cell>
          <cell r="Z84">
            <v>3076380</v>
          </cell>
          <cell r="AB84">
            <v>0</v>
          </cell>
        </row>
        <row r="85">
          <cell r="I85" t="str">
            <v>Сооружение обделки тоннеля из монолитного ж/б1372,788</v>
          </cell>
          <cell r="J85">
            <v>3076380</v>
          </cell>
          <cell r="K85">
            <v>180</v>
          </cell>
          <cell r="L85">
            <v>684</v>
          </cell>
          <cell r="M85">
            <v>508.78800000000001</v>
          </cell>
          <cell r="N85">
            <v>508.787841796875</v>
          </cell>
          <cell r="O85">
            <v>508.787841796875</v>
          </cell>
          <cell r="P85">
            <v>508.787841796875</v>
          </cell>
          <cell r="Q85">
            <v>508.787841796875</v>
          </cell>
          <cell r="R85">
            <v>508.787841796875</v>
          </cell>
          <cell r="S85">
            <v>508.787841796875</v>
          </cell>
          <cell r="T85">
            <v>508.787841796875</v>
          </cell>
          <cell r="U85">
            <v>508.787841796875</v>
          </cell>
          <cell r="V85" t="str">
            <v>89 дней 01.02.2018-30.04.2018  1 п.м.</v>
          </cell>
          <cell r="W85">
            <v>508.787841796875</v>
          </cell>
          <cell r="X85">
            <v>1</v>
          </cell>
          <cell r="Y85">
            <v>14</v>
          </cell>
          <cell r="Z85">
            <v>14</v>
          </cell>
          <cell r="AB85" t="str">
            <v>1 п.м.</v>
          </cell>
        </row>
        <row r="86">
          <cell r="I86">
            <v>14</v>
          </cell>
          <cell r="J86">
            <v>14</v>
          </cell>
          <cell r="K86">
            <v>2848.5</v>
          </cell>
          <cell r="L86">
            <v>749.61</v>
          </cell>
          <cell r="M86">
            <v>1007.75</v>
          </cell>
          <cell r="N86">
            <v>1007.75</v>
          </cell>
          <cell r="O86">
            <v>1007.75</v>
          </cell>
          <cell r="P86">
            <v>1007.75</v>
          </cell>
          <cell r="Q86">
            <v>1007.75</v>
          </cell>
          <cell r="R86">
            <v>1007.75</v>
          </cell>
          <cell r="S86">
            <v>1007.75</v>
          </cell>
          <cell r="T86">
            <v>1007.75</v>
          </cell>
          <cell r="U86">
            <v>1007.75</v>
          </cell>
          <cell r="V86">
            <v>1007.75</v>
          </cell>
          <cell r="W86">
            <v>1007.75</v>
          </cell>
          <cell r="X86">
            <v>1007.75</v>
          </cell>
          <cell r="Y86">
            <v>1007.75</v>
          </cell>
          <cell r="Z86">
            <v>1007.75</v>
          </cell>
          <cell r="AB86">
            <v>0</v>
          </cell>
        </row>
        <row r="87">
          <cell r="I87">
            <v>1007.75</v>
          </cell>
          <cell r="J87">
            <v>1007.75</v>
          </cell>
          <cell r="K87">
            <v>512730</v>
          </cell>
          <cell r="L87">
            <v>512730</v>
          </cell>
          <cell r="M87">
            <v>512730</v>
          </cell>
          <cell r="N87">
            <v>512730</v>
          </cell>
          <cell r="O87">
            <v>512730</v>
          </cell>
          <cell r="P87">
            <v>512730</v>
          </cell>
          <cell r="Q87">
            <v>512730</v>
          </cell>
          <cell r="R87">
            <v>512730</v>
          </cell>
          <cell r="S87">
            <v>512730</v>
          </cell>
          <cell r="T87">
            <v>512730</v>
          </cell>
          <cell r="U87">
            <v>512730</v>
          </cell>
          <cell r="V87">
            <v>512730</v>
          </cell>
          <cell r="W87">
            <v>512730</v>
          </cell>
          <cell r="X87">
            <v>512730</v>
          </cell>
          <cell r="Y87">
            <v>512730</v>
          </cell>
          <cell r="Z87">
            <v>512730</v>
          </cell>
          <cell r="AB87">
            <v>0</v>
          </cell>
        </row>
        <row r="88">
          <cell r="I88">
            <v>512730</v>
          </cell>
          <cell r="J88">
            <v>512730</v>
          </cell>
          <cell r="K88">
            <v>90</v>
          </cell>
          <cell r="L88">
            <v>90</v>
          </cell>
          <cell r="M88">
            <v>90</v>
          </cell>
          <cell r="N88">
            <v>90</v>
          </cell>
          <cell r="O88">
            <v>90</v>
          </cell>
          <cell r="P88">
            <v>90</v>
          </cell>
          <cell r="Q88">
            <v>90</v>
          </cell>
          <cell r="R88">
            <v>90</v>
          </cell>
          <cell r="S88">
            <v>90</v>
          </cell>
          <cell r="T88">
            <v>90</v>
          </cell>
          <cell r="U88">
            <v>90</v>
          </cell>
          <cell r="V88">
            <v>90</v>
          </cell>
          <cell r="W88">
            <v>90</v>
          </cell>
          <cell r="X88">
            <v>90</v>
          </cell>
          <cell r="Y88">
            <v>14</v>
          </cell>
          <cell r="Z88">
            <v>14</v>
          </cell>
          <cell r="AB88" t="str">
            <v>1 п.м.</v>
          </cell>
        </row>
        <row r="89">
          <cell r="I89">
            <v>14</v>
          </cell>
          <cell r="J89">
            <v>14</v>
          </cell>
          <cell r="K89">
            <v>5697</v>
          </cell>
          <cell r="L89">
            <v>5697</v>
          </cell>
          <cell r="M89">
            <v>5697</v>
          </cell>
          <cell r="N89">
            <v>5697</v>
          </cell>
          <cell r="O89">
            <v>5697</v>
          </cell>
          <cell r="P89">
            <v>5697</v>
          </cell>
          <cell r="Q89">
            <v>5697</v>
          </cell>
          <cell r="R89">
            <v>5697</v>
          </cell>
          <cell r="S89">
            <v>5697</v>
          </cell>
          <cell r="T89">
            <v>5697</v>
          </cell>
          <cell r="U89">
            <v>5697</v>
          </cell>
          <cell r="V89">
            <v>5697</v>
          </cell>
          <cell r="W89">
            <v>5697</v>
          </cell>
          <cell r="X89">
            <v>5697</v>
          </cell>
          <cell r="Y89">
            <v>5697</v>
          </cell>
          <cell r="Z89">
            <v>5697</v>
          </cell>
          <cell r="AB89">
            <v>0</v>
          </cell>
        </row>
        <row r="90">
          <cell r="I90">
            <v>5697</v>
          </cell>
          <cell r="J90">
            <v>5697</v>
          </cell>
          <cell r="K90">
            <v>512730</v>
          </cell>
          <cell r="L90">
            <v>512730</v>
          </cell>
          <cell r="M90">
            <v>512730</v>
          </cell>
          <cell r="N90">
            <v>512730</v>
          </cell>
          <cell r="O90">
            <v>512730</v>
          </cell>
          <cell r="P90">
            <v>512730</v>
          </cell>
          <cell r="Q90">
            <v>512730</v>
          </cell>
          <cell r="R90">
            <v>512730</v>
          </cell>
          <cell r="S90">
            <v>512730</v>
          </cell>
          <cell r="T90">
            <v>512730</v>
          </cell>
          <cell r="U90">
            <v>512730</v>
          </cell>
          <cell r="V90">
            <v>512730</v>
          </cell>
          <cell r="W90">
            <v>512730</v>
          </cell>
          <cell r="X90">
            <v>512730</v>
          </cell>
          <cell r="Y90">
            <v>512730</v>
          </cell>
          <cell r="Z90">
            <v>512730</v>
          </cell>
          <cell r="AB90">
            <v>0</v>
          </cell>
        </row>
        <row r="91">
          <cell r="I91" t="str">
            <v>Сооружение обделки тоннеля из монолитного ж/б40,734</v>
          </cell>
          <cell r="J91">
            <v>512730</v>
          </cell>
          <cell r="K91">
            <v>512730</v>
          </cell>
          <cell r="L91">
            <v>40.734000000000002</v>
          </cell>
          <cell r="M91">
            <v>40.733978271484375</v>
          </cell>
          <cell r="N91">
            <v>40.733978271484375</v>
          </cell>
          <cell r="O91">
            <v>40.733978271484375</v>
          </cell>
          <cell r="P91">
            <v>40.733978271484375</v>
          </cell>
          <cell r="Q91">
            <v>40.733978271484375</v>
          </cell>
          <cell r="R91">
            <v>40.733978271484375</v>
          </cell>
          <cell r="S91">
            <v>40.733978271484375</v>
          </cell>
          <cell r="T91">
            <v>40.733978271484375</v>
          </cell>
          <cell r="U91">
            <v>40.733978271484375</v>
          </cell>
          <cell r="V91" t="str">
            <v>31 дней 01.03.2018-31.03.2018  1 п.м.</v>
          </cell>
          <cell r="W91">
            <v>40.733978271484375</v>
          </cell>
          <cell r="X91">
            <v>1</v>
          </cell>
          <cell r="Y91">
            <v>15</v>
          </cell>
          <cell r="Z91">
            <v>15</v>
          </cell>
          <cell r="AB91" t="str">
            <v>1 п.м.</v>
          </cell>
        </row>
        <row r="92">
          <cell r="I92">
            <v>15</v>
          </cell>
          <cell r="J92">
            <v>15</v>
          </cell>
          <cell r="K92">
            <v>15</v>
          </cell>
          <cell r="L92">
            <v>8391.52</v>
          </cell>
          <cell r="M92">
            <v>8391.515625</v>
          </cell>
          <cell r="N92">
            <v>8391.515625</v>
          </cell>
          <cell r="O92">
            <v>8391.515625</v>
          </cell>
          <cell r="P92">
            <v>8391.515625</v>
          </cell>
          <cell r="Q92">
            <v>8391.515625</v>
          </cell>
          <cell r="R92">
            <v>8391.515625</v>
          </cell>
          <cell r="S92">
            <v>8391.515625</v>
          </cell>
          <cell r="T92">
            <v>8391.515625</v>
          </cell>
          <cell r="U92">
            <v>8391.515625</v>
          </cell>
          <cell r="V92">
            <v>8391.515625</v>
          </cell>
          <cell r="W92">
            <v>8391.515625</v>
          </cell>
          <cell r="X92">
            <v>8391.515625</v>
          </cell>
          <cell r="Y92">
            <v>8391.515625</v>
          </cell>
          <cell r="Z92">
            <v>8391.515625</v>
          </cell>
          <cell r="AB92">
            <v>0</v>
          </cell>
        </row>
        <row r="93">
          <cell r="I93">
            <v>8391.515625</v>
          </cell>
          <cell r="J93">
            <v>8391.515625</v>
          </cell>
          <cell r="K93">
            <v>8391.515625</v>
          </cell>
          <cell r="L93">
            <v>341820</v>
          </cell>
          <cell r="M93">
            <v>341820</v>
          </cell>
          <cell r="N93">
            <v>341820</v>
          </cell>
          <cell r="O93">
            <v>341820</v>
          </cell>
          <cell r="P93">
            <v>341820</v>
          </cell>
          <cell r="Q93">
            <v>341820</v>
          </cell>
          <cell r="R93">
            <v>341820</v>
          </cell>
          <cell r="S93">
            <v>341820</v>
          </cell>
          <cell r="T93">
            <v>341820</v>
          </cell>
          <cell r="U93">
            <v>341820</v>
          </cell>
          <cell r="V93">
            <v>341820</v>
          </cell>
          <cell r="W93">
            <v>341820</v>
          </cell>
          <cell r="X93">
            <v>341820</v>
          </cell>
          <cell r="Y93">
            <v>341820</v>
          </cell>
          <cell r="Z93">
            <v>341820</v>
          </cell>
          <cell r="AB93">
            <v>0</v>
          </cell>
        </row>
        <row r="94">
          <cell r="I94">
            <v>341820</v>
          </cell>
          <cell r="J94">
            <v>341820</v>
          </cell>
          <cell r="K94">
            <v>341820</v>
          </cell>
          <cell r="L94">
            <v>60</v>
          </cell>
          <cell r="M94">
            <v>60</v>
          </cell>
          <cell r="N94">
            <v>60</v>
          </cell>
          <cell r="O94">
            <v>60</v>
          </cell>
          <cell r="P94">
            <v>60</v>
          </cell>
          <cell r="Q94">
            <v>60</v>
          </cell>
          <cell r="R94">
            <v>60</v>
          </cell>
          <cell r="S94">
            <v>60</v>
          </cell>
          <cell r="T94">
            <v>60</v>
          </cell>
          <cell r="U94">
            <v>60</v>
          </cell>
          <cell r="V94">
            <v>60</v>
          </cell>
          <cell r="W94">
            <v>60</v>
          </cell>
          <cell r="X94">
            <v>60</v>
          </cell>
          <cell r="Y94">
            <v>15</v>
          </cell>
          <cell r="Z94">
            <v>15</v>
          </cell>
          <cell r="AB94" t="str">
            <v>1 п.м.</v>
          </cell>
        </row>
        <row r="95">
          <cell r="I95">
            <v>15</v>
          </cell>
          <cell r="J95">
            <v>15</v>
          </cell>
          <cell r="K95">
            <v>15</v>
          </cell>
          <cell r="L95">
            <v>5697</v>
          </cell>
          <cell r="M95">
            <v>5697</v>
          </cell>
          <cell r="N95">
            <v>5697</v>
          </cell>
          <cell r="O95">
            <v>5697</v>
          </cell>
          <cell r="P95">
            <v>5697</v>
          </cell>
          <cell r="Q95">
            <v>5697</v>
          </cell>
          <cell r="R95">
            <v>5697</v>
          </cell>
          <cell r="S95">
            <v>5697</v>
          </cell>
          <cell r="T95">
            <v>5697</v>
          </cell>
          <cell r="U95">
            <v>5697</v>
          </cell>
          <cell r="V95">
            <v>5697</v>
          </cell>
          <cell r="W95">
            <v>5697</v>
          </cell>
          <cell r="X95">
            <v>5697</v>
          </cell>
          <cell r="Y95">
            <v>5697</v>
          </cell>
          <cell r="Z95">
            <v>5697</v>
          </cell>
          <cell r="AB95">
            <v>0</v>
          </cell>
        </row>
        <row r="96">
          <cell r="I96">
            <v>5697</v>
          </cell>
          <cell r="J96">
            <v>5697</v>
          </cell>
          <cell r="K96">
            <v>5697</v>
          </cell>
          <cell r="L96">
            <v>341820</v>
          </cell>
          <cell r="M96">
            <v>341820</v>
          </cell>
          <cell r="N96">
            <v>341820</v>
          </cell>
          <cell r="O96">
            <v>341820</v>
          </cell>
          <cell r="P96">
            <v>341820</v>
          </cell>
          <cell r="Q96">
            <v>341820</v>
          </cell>
          <cell r="R96">
            <v>341820</v>
          </cell>
          <cell r="S96">
            <v>341820</v>
          </cell>
          <cell r="T96">
            <v>341820</v>
          </cell>
          <cell r="U96">
            <v>341820</v>
          </cell>
          <cell r="V96">
            <v>341820</v>
          </cell>
          <cell r="W96">
            <v>341820</v>
          </cell>
          <cell r="X96">
            <v>341820</v>
          </cell>
          <cell r="Y96">
            <v>341820</v>
          </cell>
          <cell r="Z96">
            <v>341820</v>
          </cell>
          <cell r="AB96">
            <v>0</v>
          </cell>
        </row>
        <row r="97">
          <cell r="I97" t="str">
            <v>Сооружение обделки тоннеля из монолитного ж/б1152</v>
          </cell>
          <cell r="J97">
            <v>341820</v>
          </cell>
          <cell r="K97">
            <v>341820</v>
          </cell>
          <cell r="L97">
            <v>341820</v>
          </cell>
          <cell r="M97">
            <v>341820</v>
          </cell>
          <cell r="N97">
            <v>720</v>
          </cell>
          <cell r="O97">
            <v>432</v>
          </cell>
          <cell r="P97">
            <v>432</v>
          </cell>
          <cell r="Q97">
            <v>432</v>
          </cell>
          <cell r="R97">
            <v>432</v>
          </cell>
          <cell r="S97">
            <v>432</v>
          </cell>
          <cell r="T97">
            <v>432</v>
          </cell>
          <cell r="U97">
            <v>432</v>
          </cell>
          <cell r="V97" t="str">
            <v>61 дней 01.05.2018-30.06.2018  1 п.м.</v>
          </cell>
          <cell r="W97">
            <v>432</v>
          </cell>
          <cell r="X97">
            <v>1</v>
          </cell>
          <cell r="Y97">
            <v>16</v>
          </cell>
          <cell r="Z97">
            <v>16</v>
          </cell>
          <cell r="AB97" t="str">
            <v>1 п.м.</v>
          </cell>
        </row>
        <row r="98">
          <cell r="I98">
            <v>16</v>
          </cell>
          <cell r="J98">
            <v>16</v>
          </cell>
          <cell r="K98">
            <v>16</v>
          </cell>
          <cell r="L98">
            <v>16</v>
          </cell>
          <cell r="M98">
            <v>16</v>
          </cell>
          <cell r="N98">
            <v>3798</v>
          </cell>
          <cell r="O98">
            <v>4747.5</v>
          </cell>
          <cell r="P98">
            <v>4747.5</v>
          </cell>
          <cell r="Q98">
            <v>4747.5</v>
          </cell>
          <cell r="R98">
            <v>4747.5</v>
          </cell>
          <cell r="S98">
            <v>4747.5</v>
          </cell>
          <cell r="T98">
            <v>4747.5</v>
          </cell>
          <cell r="U98">
            <v>4747.5</v>
          </cell>
          <cell r="V98">
            <v>4747.5</v>
          </cell>
          <cell r="W98">
            <v>4747.5</v>
          </cell>
          <cell r="X98">
            <v>4747.5</v>
          </cell>
          <cell r="Y98">
            <v>4747.5</v>
          </cell>
          <cell r="Z98">
            <v>4747.5</v>
          </cell>
          <cell r="AB98">
            <v>0</v>
          </cell>
        </row>
        <row r="99">
          <cell r="I99">
            <v>4747.5</v>
          </cell>
          <cell r="J99">
            <v>4747.5</v>
          </cell>
          <cell r="K99">
            <v>4747.5</v>
          </cell>
          <cell r="L99">
            <v>4747.5</v>
          </cell>
          <cell r="M99">
            <v>4747.5</v>
          </cell>
          <cell r="N99">
            <v>2734560</v>
          </cell>
          <cell r="O99">
            <v>2050920</v>
          </cell>
          <cell r="P99">
            <v>2050920</v>
          </cell>
          <cell r="Q99">
            <v>2050920</v>
          </cell>
          <cell r="R99">
            <v>2050920</v>
          </cell>
          <cell r="S99">
            <v>2050920</v>
          </cell>
          <cell r="T99">
            <v>2050920</v>
          </cell>
          <cell r="U99">
            <v>2050920</v>
          </cell>
          <cell r="V99">
            <v>2050920</v>
          </cell>
          <cell r="W99">
            <v>2050920</v>
          </cell>
          <cell r="X99">
            <v>2050920</v>
          </cell>
          <cell r="Y99">
            <v>2050920</v>
          </cell>
          <cell r="Z99">
            <v>2050920</v>
          </cell>
          <cell r="AB99">
            <v>0</v>
          </cell>
        </row>
        <row r="100">
          <cell r="I100">
            <v>2050920</v>
          </cell>
          <cell r="J100">
            <v>2050920</v>
          </cell>
          <cell r="K100">
            <v>2050920</v>
          </cell>
          <cell r="L100">
            <v>2050920</v>
          </cell>
          <cell r="M100">
            <v>2050920</v>
          </cell>
          <cell r="N100">
            <v>480</v>
          </cell>
          <cell r="O100">
            <v>360</v>
          </cell>
          <cell r="P100">
            <v>360</v>
          </cell>
          <cell r="Q100">
            <v>360</v>
          </cell>
          <cell r="R100">
            <v>360</v>
          </cell>
          <cell r="S100">
            <v>360</v>
          </cell>
          <cell r="T100">
            <v>360</v>
          </cell>
          <cell r="U100">
            <v>360</v>
          </cell>
          <cell r="V100">
            <v>360</v>
          </cell>
          <cell r="W100">
            <v>360</v>
          </cell>
          <cell r="X100">
            <v>360</v>
          </cell>
          <cell r="Y100">
            <v>16</v>
          </cell>
          <cell r="Z100">
            <v>16</v>
          </cell>
          <cell r="AB100" t="str">
            <v>1 п.м.</v>
          </cell>
        </row>
        <row r="101">
          <cell r="I101">
            <v>16</v>
          </cell>
          <cell r="J101">
            <v>16</v>
          </cell>
          <cell r="K101">
            <v>16</v>
          </cell>
          <cell r="L101">
            <v>16</v>
          </cell>
          <cell r="M101">
            <v>16</v>
          </cell>
          <cell r="N101">
            <v>5697</v>
          </cell>
          <cell r="O101">
            <v>5697</v>
          </cell>
          <cell r="P101">
            <v>5697</v>
          </cell>
          <cell r="Q101">
            <v>5697</v>
          </cell>
          <cell r="R101">
            <v>5697</v>
          </cell>
          <cell r="S101">
            <v>5697</v>
          </cell>
          <cell r="T101">
            <v>5697</v>
          </cell>
          <cell r="U101">
            <v>5697</v>
          </cell>
          <cell r="V101">
            <v>5697</v>
          </cell>
          <cell r="W101">
            <v>5697</v>
          </cell>
          <cell r="X101">
            <v>5697</v>
          </cell>
          <cell r="Y101">
            <v>5697</v>
          </cell>
          <cell r="Z101">
            <v>5697</v>
          </cell>
          <cell r="AB101">
            <v>0</v>
          </cell>
        </row>
        <row r="102">
          <cell r="I102">
            <v>5697</v>
          </cell>
          <cell r="J102">
            <v>5697</v>
          </cell>
          <cell r="K102">
            <v>5697</v>
          </cell>
          <cell r="L102">
            <v>5697</v>
          </cell>
          <cell r="M102">
            <v>5697</v>
          </cell>
          <cell r="N102">
            <v>2734560</v>
          </cell>
          <cell r="O102">
            <v>2050920</v>
          </cell>
          <cell r="P102">
            <v>2050920</v>
          </cell>
          <cell r="Q102">
            <v>2050920</v>
          </cell>
          <cell r="R102">
            <v>2050920</v>
          </cell>
          <cell r="S102">
            <v>2050920</v>
          </cell>
          <cell r="T102">
            <v>2050920</v>
          </cell>
          <cell r="U102">
            <v>2050920</v>
          </cell>
          <cell r="V102">
            <v>2050920</v>
          </cell>
          <cell r="W102">
            <v>2050920</v>
          </cell>
          <cell r="X102">
            <v>2050920</v>
          </cell>
          <cell r="Y102">
            <v>2050920</v>
          </cell>
          <cell r="Z102">
            <v>2050920</v>
          </cell>
          <cell r="AB102">
            <v>0</v>
          </cell>
        </row>
        <row r="103">
          <cell r="I103" t="str">
            <v>Сооружение обделки тоннеля из монолитного ж/б307,43</v>
          </cell>
          <cell r="J103">
            <v>2050920</v>
          </cell>
          <cell r="K103">
            <v>2050920</v>
          </cell>
          <cell r="L103">
            <v>2050920</v>
          </cell>
          <cell r="M103">
            <v>2050920</v>
          </cell>
          <cell r="N103">
            <v>82.4</v>
          </cell>
          <cell r="O103">
            <v>82.4</v>
          </cell>
          <cell r="P103">
            <v>82.4</v>
          </cell>
          <cell r="Q103">
            <v>40.200000000000003</v>
          </cell>
          <cell r="R103">
            <v>20.03</v>
          </cell>
          <cell r="S103">
            <v>20.029998779296875</v>
          </cell>
          <cell r="T103">
            <v>20.029998779296875</v>
          </cell>
          <cell r="U103">
            <v>20.029998779296875</v>
          </cell>
          <cell r="V103" t="str">
            <v>153 дней 01.05.2018-30.09.2018  1 п.м.</v>
          </cell>
          <cell r="W103">
            <v>20.029998779296875</v>
          </cell>
          <cell r="X103">
            <v>1</v>
          </cell>
          <cell r="Y103">
            <v>17</v>
          </cell>
          <cell r="Z103">
            <v>17</v>
          </cell>
          <cell r="AB103" t="str">
            <v>1 п.м.</v>
          </cell>
        </row>
        <row r="104">
          <cell r="I104">
            <v>17</v>
          </cell>
          <cell r="J104">
            <v>17</v>
          </cell>
          <cell r="K104">
            <v>17</v>
          </cell>
          <cell r="L104">
            <v>17</v>
          </cell>
          <cell r="M104">
            <v>17</v>
          </cell>
          <cell r="N104">
            <v>12444.9</v>
          </cell>
          <cell r="O104">
            <v>10370.75</v>
          </cell>
          <cell r="P104">
            <v>10370.75</v>
          </cell>
          <cell r="Q104">
            <v>21257.46</v>
          </cell>
          <cell r="R104">
            <v>42663.5</v>
          </cell>
          <cell r="S104">
            <v>42663.5</v>
          </cell>
          <cell r="T104">
            <v>42663.5</v>
          </cell>
          <cell r="U104">
            <v>42663.5</v>
          </cell>
          <cell r="V104">
            <v>42663.5</v>
          </cell>
          <cell r="W104">
            <v>42663.5</v>
          </cell>
          <cell r="X104">
            <v>42663.5</v>
          </cell>
          <cell r="Y104">
            <v>42663.5</v>
          </cell>
          <cell r="Z104">
            <v>42663.5</v>
          </cell>
          <cell r="AB104">
            <v>0</v>
          </cell>
        </row>
        <row r="105">
          <cell r="I105">
            <v>42663.5</v>
          </cell>
          <cell r="J105">
            <v>42663.5</v>
          </cell>
          <cell r="K105">
            <v>42663.5</v>
          </cell>
          <cell r="L105">
            <v>42663.5</v>
          </cell>
          <cell r="M105">
            <v>42663.5</v>
          </cell>
          <cell r="N105">
            <v>1025460</v>
          </cell>
          <cell r="O105">
            <v>854550</v>
          </cell>
          <cell r="P105">
            <v>854550</v>
          </cell>
          <cell r="Q105">
            <v>854550</v>
          </cell>
          <cell r="R105">
            <v>854550</v>
          </cell>
          <cell r="S105">
            <v>854550</v>
          </cell>
          <cell r="T105">
            <v>854550</v>
          </cell>
          <cell r="U105">
            <v>854550</v>
          </cell>
          <cell r="V105">
            <v>854550</v>
          </cell>
          <cell r="W105">
            <v>854550</v>
          </cell>
          <cell r="X105">
            <v>854550</v>
          </cell>
          <cell r="Y105">
            <v>854550</v>
          </cell>
          <cell r="Z105">
            <v>854550</v>
          </cell>
          <cell r="AB105">
            <v>0</v>
          </cell>
        </row>
        <row r="106">
          <cell r="I106">
            <v>854550</v>
          </cell>
          <cell r="J106">
            <v>854550</v>
          </cell>
          <cell r="K106">
            <v>854550</v>
          </cell>
          <cell r="L106">
            <v>854550</v>
          </cell>
          <cell r="M106">
            <v>854550</v>
          </cell>
          <cell r="N106">
            <v>180</v>
          </cell>
          <cell r="O106">
            <v>150</v>
          </cell>
          <cell r="P106">
            <v>150</v>
          </cell>
          <cell r="Q106">
            <v>150</v>
          </cell>
          <cell r="R106">
            <v>150</v>
          </cell>
          <cell r="S106">
            <v>150</v>
          </cell>
          <cell r="T106">
            <v>150</v>
          </cell>
          <cell r="U106">
            <v>150</v>
          </cell>
          <cell r="V106">
            <v>150</v>
          </cell>
          <cell r="W106">
            <v>150</v>
          </cell>
          <cell r="X106">
            <v>150</v>
          </cell>
          <cell r="Y106">
            <v>17</v>
          </cell>
          <cell r="Z106">
            <v>17</v>
          </cell>
          <cell r="AB106" t="str">
            <v>1 п.м.</v>
          </cell>
        </row>
        <row r="107">
          <cell r="I107">
            <v>17</v>
          </cell>
          <cell r="J107">
            <v>17</v>
          </cell>
          <cell r="K107">
            <v>17</v>
          </cell>
          <cell r="L107">
            <v>17</v>
          </cell>
          <cell r="M107">
            <v>17</v>
          </cell>
          <cell r="N107">
            <v>5697</v>
          </cell>
          <cell r="O107">
            <v>5697</v>
          </cell>
          <cell r="P107">
            <v>5697</v>
          </cell>
          <cell r="Q107">
            <v>5697</v>
          </cell>
          <cell r="R107">
            <v>5697</v>
          </cell>
          <cell r="S107">
            <v>5697</v>
          </cell>
          <cell r="T107">
            <v>5697</v>
          </cell>
          <cell r="U107">
            <v>5697</v>
          </cell>
          <cell r="V107">
            <v>5697</v>
          </cell>
          <cell r="W107">
            <v>5697</v>
          </cell>
          <cell r="X107">
            <v>5697</v>
          </cell>
          <cell r="Y107">
            <v>5697</v>
          </cell>
          <cell r="Z107">
            <v>5697</v>
          </cell>
          <cell r="AB107">
            <v>0</v>
          </cell>
        </row>
        <row r="108">
          <cell r="I108">
            <v>5697</v>
          </cell>
          <cell r="J108">
            <v>5697</v>
          </cell>
          <cell r="K108">
            <v>5697</v>
          </cell>
          <cell r="L108">
            <v>5697</v>
          </cell>
          <cell r="M108">
            <v>5697</v>
          </cell>
          <cell r="N108">
            <v>1025460</v>
          </cell>
          <cell r="O108">
            <v>854550</v>
          </cell>
          <cell r="P108">
            <v>854550</v>
          </cell>
          <cell r="Q108">
            <v>854550</v>
          </cell>
          <cell r="R108">
            <v>854550</v>
          </cell>
          <cell r="S108">
            <v>854550</v>
          </cell>
          <cell r="T108">
            <v>854550</v>
          </cell>
          <cell r="U108">
            <v>854550</v>
          </cell>
          <cell r="V108">
            <v>854550</v>
          </cell>
          <cell r="W108">
            <v>854550</v>
          </cell>
          <cell r="X108">
            <v>854550</v>
          </cell>
          <cell r="Y108">
            <v>854550</v>
          </cell>
          <cell r="Z108">
            <v>854550</v>
          </cell>
          <cell r="AB108">
            <v>0</v>
          </cell>
        </row>
        <row r="109">
          <cell r="I109" t="str">
            <v>Устройство гидроизоляции обмазочной1745</v>
          </cell>
          <cell r="J109">
            <v>854550</v>
          </cell>
          <cell r="K109">
            <v>854550</v>
          </cell>
          <cell r="L109">
            <v>854550</v>
          </cell>
          <cell r="M109">
            <v>854550</v>
          </cell>
          <cell r="N109">
            <v>854550</v>
          </cell>
          <cell r="O109">
            <v>854550</v>
          </cell>
          <cell r="P109">
            <v>854550</v>
          </cell>
          <cell r="Q109">
            <v>349</v>
          </cell>
          <cell r="R109">
            <v>349</v>
          </cell>
          <cell r="S109">
            <v>349</v>
          </cell>
          <cell r="T109">
            <v>349</v>
          </cell>
          <cell r="U109">
            <v>349</v>
          </cell>
          <cell r="V109" t="str">
            <v>153 дней 01.08.2018-31.12.2018  Обработка лотка гидроизоляцией</v>
          </cell>
          <cell r="W109">
            <v>349</v>
          </cell>
          <cell r="X109">
            <v>1</v>
          </cell>
          <cell r="Y109">
            <v>20</v>
          </cell>
          <cell r="Z109">
            <v>20</v>
          </cell>
          <cell r="AB109" t="str">
            <v>Обработка лотка гидроизоляцией</v>
          </cell>
        </row>
        <row r="110">
          <cell r="I110">
            <v>20</v>
          </cell>
          <cell r="J110">
            <v>20</v>
          </cell>
          <cell r="K110">
            <v>20</v>
          </cell>
          <cell r="L110">
            <v>20</v>
          </cell>
          <cell r="M110">
            <v>20</v>
          </cell>
          <cell r="N110">
            <v>20</v>
          </cell>
          <cell r="O110">
            <v>20</v>
          </cell>
          <cell r="P110">
            <v>20</v>
          </cell>
          <cell r="Q110">
            <v>326.48</v>
          </cell>
          <cell r="R110">
            <v>326.48</v>
          </cell>
          <cell r="S110">
            <v>326.48</v>
          </cell>
          <cell r="T110">
            <v>326.48</v>
          </cell>
          <cell r="U110">
            <v>326.48</v>
          </cell>
          <cell r="V110">
            <v>326.47998046875</v>
          </cell>
          <cell r="W110">
            <v>326.47998046875</v>
          </cell>
          <cell r="X110">
            <v>326.47998046875</v>
          </cell>
          <cell r="Y110">
            <v>326.47998046875</v>
          </cell>
          <cell r="Z110">
            <v>326.47998046875</v>
          </cell>
          <cell r="AB110">
            <v>0</v>
          </cell>
        </row>
        <row r="111">
          <cell r="I111">
            <v>326.47998046875</v>
          </cell>
          <cell r="J111">
            <v>326.47998046875</v>
          </cell>
          <cell r="K111">
            <v>326.47998046875</v>
          </cell>
          <cell r="L111">
            <v>326.47998046875</v>
          </cell>
          <cell r="M111">
            <v>326.47998046875</v>
          </cell>
          <cell r="N111">
            <v>326.47998046875</v>
          </cell>
          <cell r="O111">
            <v>326.47998046875</v>
          </cell>
          <cell r="P111">
            <v>326.47998046875</v>
          </cell>
          <cell r="Q111">
            <v>113940</v>
          </cell>
          <cell r="R111">
            <v>113940</v>
          </cell>
          <cell r="S111">
            <v>113940</v>
          </cell>
          <cell r="T111">
            <v>113940</v>
          </cell>
          <cell r="U111">
            <v>113940</v>
          </cell>
          <cell r="V111">
            <v>113940</v>
          </cell>
          <cell r="W111">
            <v>113940</v>
          </cell>
          <cell r="X111">
            <v>113940</v>
          </cell>
          <cell r="Y111">
            <v>113940</v>
          </cell>
          <cell r="Z111">
            <v>113940</v>
          </cell>
          <cell r="AB111">
            <v>0</v>
          </cell>
        </row>
        <row r="112">
          <cell r="I112">
            <v>113940</v>
          </cell>
          <cell r="J112">
            <v>113940</v>
          </cell>
          <cell r="K112">
            <v>113940</v>
          </cell>
          <cell r="L112">
            <v>113940</v>
          </cell>
          <cell r="M112">
            <v>113940</v>
          </cell>
          <cell r="N112">
            <v>113940</v>
          </cell>
          <cell r="O112">
            <v>113940</v>
          </cell>
          <cell r="P112">
            <v>113940</v>
          </cell>
          <cell r="Q112">
            <v>20</v>
          </cell>
          <cell r="R112">
            <v>20</v>
          </cell>
          <cell r="S112">
            <v>20</v>
          </cell>
          <cell r="T112">
            <v>20</v>
          </cell>
          <cell r="U112">
            <v>20</v>
          </cell>
          <cell r="V112">
            <v>20</v>
          </cell>
          <cell r="W112">
            <v>20</v>
          </cell>
          <cell r="X112">
            <v>20</v>
          </cell>
          <cell r="Y112">
            <v>20</v>
          </cell>
          <cell r="Z112">
            <v>20</v>
          </cell>
          <cell r="AB112" t="str">
            <v>Обработка лотка гидроизоляцией</v>
          </cell>
        </row>
        <row r="113">
          <cell r="I113">
            <v>20</v>
          </cell>
          <cell r="J113">
            <v>20</v>
          </cell>
          <cell r="K113">
            <v>20</v>
          </cell>
          <cell r="L113">
            <v>20</v>
          </cell>
          <cell r="M113">
            <v>20</v>
          </cell>
          <cell r="N113">
            <v>20</v>
          </cell>
          <cell r="O113">
            <v>20</v>
          </cell>
          <cell r="P113">
            <v>20</v>
          </cell>
          <cell r="Q113">
            <v>5697</v>
          </cell>
          <cell r="R113">
            <v>5697</v>
          </cell>
          <cell r="S113">
            <v>5697</v>
          </cell>
          <cell r="T113">
            <v>5697</v>
          </cell>
          <cell r="U113">
            <v>5697</v>
          </cell>
          <cell r="V113">
            <v>5697</v>
          </cell>
          <cell r="W113">
            <v>5697</v>
          </cell>
          <cell r="X113">
            <v>5697</v>
          </cell>
          <cell r="Y113">
            <v>5697</v>
          </cell>
          <cell r="Z113">
            <v>5697</v>
          </cell>
          <cell r="AB113">
            <v>0</v>
          </cell>
        </row>
        <row r="114">
          <cell r="I114">
            <v>5697</v>
          </cell>
          <cell r="J114">
            <v>5697</v>
          </cell>
          <cell r="K114">
            <v>5697</v>
          </cell>
          <cell r="L114">
            <v>5697</v>
          </cell>
          <cell r="M114">
            <v>5697</v>
          </cell>
          <cell r="N114">
            <v>5697</v>
          </cell>
          <cell r="O114">
            <v>5697</v>
          </cell>
          <cell r="P114">
            <v>5697</v>
          </cell>
          <cell r="Q114">
            <v>113940</v>
          </cell>
          <cell r="R114">
            <v>113940</v>
          </cell>
          <cell r="S114">
            <v>113940</v>
          </cell>
          <cell r="T114">
            <v>113940</v>
          </cell>
          <cell r="U114">
            <v>113940</v>
          </cell>
          <cell r="V114">
            <v>113940</v>
          </cell>
          <cell r="W114">
            <v>113940</v>
          </cell>
          <cell r="X114">
            <v>113940</v>
          </cell>
          <cell r="Y114">
            <v>113940</v>
          </cell>
          <cell r="Z114">
            <v>113940</v>
          </cell>
          <cell r="AB114">
            <v>0</v>
          </cell>
        </row>
        <row r="115">
          <cell r="I115" t="str">
            <v>Монтаж дверных блоков2</v>
          </cell>
          <cell r="J115">
            <v>113940</v>
          </cell>
          <cell r="K115">
            <v>113940</v>
          </cell>
          <cell r="L115">
            <v>113940</v>
          </cell>
          <cell r="M115">
            <v>113940</v>
          </cell>
          <cell r="N115">
            <v>113940</v>
          </cell>
          <cell r="O115">
            <v>113940</v>
          </cell>
          <cell r="P115">
            <v>113940</v>
          </cell>
          <cell r="Q115">
            <v>113940</v>
          </cell>
          <cell r="R115">
            <v>113940</v>
          </cell>
          <cell r="S115">
            <v>113940</v>
          </cell>
          <cell r="T115">
            <v>113940</v>
          </cell>
          <cell r="U115">
            <v>2</v>
          </cell>
          <cell r="V115" t="str">
            <v>31 дней 01.12.2018-31.12.2018  Установка дверей металлических противопожарных EIS30</v>
          </cell>
          <cell r="W115">
            <v>2</v>
          </cell>
          <cell r="X115">
            <v>1</v>
          </cell>
          <cell r="Y115">
            <v>24</v>
          </cell>
          <cell r="Z115">
            <v>24</v>
          </cell>
          <cell r="AB115" t="str">
            <v>Установка дверей металлических противопожарных EIS30</v>
          </cell>
        </row>
        <row r="116">
          <cell r="I116">
            <v>24</v>
          </cell>
          <cell r="J116">
            <v>24</v>
          </cell>
          <cell r="K116">
            <v>24</v>
          </cell>
          <cell r="L116">
            <v>24</v>
          </cell>
          <cell r="M116">
            <v>24</v>
          </cell>
          <cell r="N116">
            <v>24</v>
          </cell>
          <cell r="O116">
            <v>24</v>
          </cell>
          <cell r="P116">
            <v>24</v>
          </cell>
          <cell r="Q116">
            <v>24</v>
          </cell>
          <cell r="R116">
            <v>24</v>
          </cell>
          <cell r="S116">
            <v>24</v>
          </cell>
          <cell r="T116">
            <v>24</v>
          </cell>
          <cell r="U116">
            <v>11394</v>
          </cell>
          <cell r="V116">
            <v>11394</v>
          </cell>
          <cell r="W116">
            <v>11394</v>
          </cell>
          <cell r="X116">
            <v>11394</v>
          </cell>
          <cell r="Y116">
            <v>11394</v>
          </cell>
          <cell r="Z116">
            <v>11394</v>
          </cell>
          <cell r="AB116">
            <v>0</v>
          </cell>
        </row>
        <row r="117">
          <cell r="I117">
            <v>11394</v>
          </cell>
          <cell r="J117">
            <v>11394</v>
          </cell>
          <cell r="K117">
            <v>11394</v>
          </cell>
          <cell r="L117">
            <v>11394</v>
          </cell>
          <cell r="M117">
            <v>11394</v>
          </cell>
          <cell r="N117">
            <v>11394</v>
          </cell>
          <cell r="O117">
            <v>11394</v>
          </cell>
          <cell r="P117">
            <v>11394</v>
          </cell>
          <cell r="Q117">
            <v>11394</v>
          </cell>
          <cell r="R117">
            <v>11394</v>
          </cell>
          <cell r="S117">
            <v>11394</v>
          </cell>
          <cell r="T117">
            <v>11394</v>
          </cell>
          <cell r="U117">
            <v>22788</v>
          </cell>
          <cell r="V117">
            <v>22788</v>
          </cell>
          <cell r="W117">
            <v>22788</v>
          </cell>
          <cell r="X117">
            <v>22788</v>
          </cell>
          <cell r="Y117">
            <v>22788</v>
          </cell>
          <cell r="Z117">
            <v>22788</v>
          </cell>
          <cell r="AB117">
            <v>0</v>
          </cell>
        </row>
        <row r="118">
          <cell r="I118">
            <v>22788</v>
          </cell>
          <cell r="J118">
            <v>22788</v>
          </cell>
          <cell r="K118">
            <v>22788</v>
          </cell>
          <cell r="L118">
            <v>22788</v>
          </cell>
          <cell r="M118">
            <v>22788</v>
          </cell>
          <cell r="N118">
            <v>22788</v>
          </cell>
          <cell r="O118">
            <v>22788</v>
          </cell>
          <cell r="P118">
            <v>22788</v>
          </cell>
          <cell r="Q118">
            <v>22788</v>
          </cell>
          <cell r="R118">
            <v>22788</v>
          </cell>
          <cell r="S118">
            <v>22788</v>
          </cell>
          <cell r="T118">
            <v>22788</v>
          </cell>
          <cell r="U118">
            <v>4</v>
          </cell>
          <cell r="V118">
            <v>4</v>
          </cell>
          <cell r="W118">
            <v>4</v>
          </cell>
          <cell r="X118">
            <v>4</v>
          </cell>
          <cell r="Y118">
            <v>24</v>
          </cell>
          <cell r="Z118">
            <v>24</v>
          </cell>
          <cell r="AB118" t="str">
            <v>Установка дверей металлических противопожарных EIS30</v>
          </cell>
        </row>
        <row r="119">
          <cell r="I119">
            <v>24</v>
          </cell>
          <cell r="J119">
            <v>24</v>
          </cell>
          <cell r="K119">
            <v>24</v>
          </cell>
          <cell r="L119">
            <v>24</v>
          </cell>
          <cell r="M119">
            <v>24</v>
          </cell>
          <cell r="N119">
            <v>24</v>
          </cell>
          <cell r="O119">
            <v>24</v>
          </cell>
          <cell r="P119">
            <v>24</v>
          </cell>
          <cell r="Q119">
            <v>24</v>
          </cell>
          <cell r="R119">
            <v>24</v>
          </cell>
          <cell r="S119">
            <v>24</v>
          </cell>
          <cell r="T119">
            <v>24</v>
          </cell>
          <cell r="U119">
            <v>5697</v>
          </cell>
          <cell r="V119">
            <v>5697</v>
          </cell>
          <cell r="W119">
            <v>5697</v>
          </cell>
          <cell r="X119">
            <v>5697</v>
          </cell>
          <cell r="Y119">
            <v>5697</v>
          </cell>
          <cell r="Z119">
            <v>5697</v>
          </cell>
          <cell r="AB119">
            <v>0</v>
          </cell>
        </row>
        <row r="120">
          <cell r="I120">
            <v>5697</v>
          </cell>
          <cell r="J120">
            <v>5697</v>
          </cell>
          <cell r="K120">
            <v>5697</v>
          </cell>
          <cell r="L120">
            <v>5697</v>
          </cell>
          <cell r="M120">
            <v>5697</v>
          </cell>
          <cell r="N120">
            <v>5697</v>
          </cell>
          <cell r="O120">
            <v>5697</v>
          </cell>
          <cell r="P120">
            <v>5697</v>
          </cell>
          <cell r="Q120">
            <v>5697</v>
          </cell>
          <cell r="R120">
            <v>5697</v>
          </cell>
          <cell r="S120">
            <v>5697</v>
          </cell>
          <cell r="T120">
            <v>5697</v>
          </cell>
          <cell r="U120">
            <v>22788</v>
          </cell>
          <cell r="V120">
            <v>22788</v>
          </cell>
          <cell r="W120">
            <v>22788</v>
          </cell>
          <cell r="X120">
            <v>22788</v>
          </cell>
          <cell r="Y120">
            <v>22788</v>
          </cell>
          <cell r="Z120">
            <v>22788</v>
          </cell>
          <cell r="AB120">
            <v>0</v>
          </cell>
        </row>
        <row r="121">
          <cell r="I121" t="str">
            <v>Бурение шпуров44</v>
          </cell>
          <cell r="J121">
            <v>22788</v>
          </cell>
          <cell r="K121">
            <v>22788</v>
          </cell>
          <cell r="L121">
            <v>22788</v>
          </cell>
          <cell r="M121">
            <v>22788</v>
          </cell>
          <cell r="N121">
            <v>22788</v>
          </cell>
          <cell r="O121">
            <v>22788</v>
          </cell>
          <cell r="P121">
            <v>22788</v>
          </cell>
          <cell r="Q121">
            <v>8</v>
          </cell>
          <cell r="R121">
            <v>9</v>
          </cell>
          <cell r="S121">
            <v>9</v>
          </cell>
          <cell r="T121">
            <v>9</v>
          </cell>
          <cell r="U121">
            <v>9</v>
          </cell>
          <cell r="V121" t="str">
            <v>153 дней 01.08.2018-31.12.2018  Устройство арматурных выпусков</v>
          </cell>
          <cell r="W121">
            <v>9</v>
          </cell>
          <cell r="X121">
            <v>1</v>
          </cell>
          <cell r="Y121">
            <v>22</v>
          </cell>
          <cell r="Z121">
            <v>22</v>
          </cell>
          <cell r="AB121" t="str">
            <v>Устройство арматурных выпусков</v>
          </cell>
        </row>
        <row r="122">
          <cell r="I122">
            <v>22</v>
          </cell>
          <cell r="J122">
            <v>22</v>
          </cell>
          <cell r="K122">
            <v>22</v>
          </cell>
          <cell r="L122">
            <v>22</v>
          </cell>
          <cell r="M122">
            <v>22</v>
          </cell>
          <cell r="N122">
            <v>22</v>
          </cell>
          <cell r="O122">
            <v>22</v>
          </cell>
          <cell r="P122">
            <v>22</v>
          </cell>
          <cell r="Q122">
            <v>14242.5</v>
          </cell>
          <cell r="R122">
            <v>12660</v>
          </cell>
          <cell r="S122">
            <v>12660</v>
          </cell>
          <cell r="T122">
            <v>1266</v>
          </cell>
          <cell r="U122">
            <v>12660</v>
          </cell>
          <cell r="V122">
            <v>12660</v>
          </cell>
          <cell r="W122">
            <v>12660</v>
          </cell>
          <cell r="X122">
            <v>12660</v>
          </cell>
          <cell r="Y122">
            <v>12660</v>
          </cell>
          <cell r="Z122">
            <v>12660</v>
          </cell>
          <cell r="AB122">
            <v>0</v>
          </cell>
        </row>
        <row r="123">
          <cell r="I123">
            <v>12660</v>
          </cell>
          <cell r="J123">
            <v>12660</v>
          </cell>
          <cell r="K123">
            <v>12660</v>
          </cell>
          <cell r="L123">
            <v>12660</v>
          </cell>
          <cell r="M123">
            <v>12660</v>
          </cell>
          <cell r="N123">
            <v>12660</v>
          </cell>
          <cell r="O123">
            <v>12660</v>
          </cell>
          <cell r="P123">
            <v>12660</v>
          </cell>
          <cell r="Q123">
            <v>113940</v>
          </cell>
          <cell r="R123">
            <v>113940</v>
          </cell>
          <cell r="S123">
            <v>113940</v>
          </cell>
          <cell r="T123">
            <v>11394</v>
          </cell>
          <cell r="U123">
            <v>113940</v>
          </cell>
          <cell r="V123">
            <v>113940</v>
          </cell>
          <cell r="W123">
            <v>113940</v>
          </cell>
          <cell r="X123">
            <v>113940</v>
          </cell>
          <cell r="Y123">
            <v>113940</v>
          </cell>
          <cell r="Z123">
            <v>113940</v>
          </cell>
          <cell r="AB123">
            <v>0</v>
          </cell>
        </row>
        <row r="124">
          <cell r="I124">
            <v>113940</v>
          </cell>
          <cell r="J124">
            <v>113940</v>
          </cell>
          <cell r="K124">
            <v>113940</v>
          </cell>
          <cell r="L124">
            <v>113940</v>
          </cell>
          <cell r="M124">
            <v>113940</v>
          </cell>
          <cell r="N124">
            <v>113940</v>
          </cell>
          <cell r="O124">
            <v>113940</v>
          </cell>
          <cell r="P124">
            <v>113940</v>
          </cell>
          <cell r="Q124">
            <v>20</v>
          </cell>
          <cell r="R124">
            <v>20</v>
          </cell>
          <cell r="S124">
            <v>20</v>
          </cell>
          <cell r="T124">
            <v>2</v>
          </cell>
          <cell r="U124">
            <v>20</v>
          </cell>
          <cell r="V124">
            <v>20</v>
          </cell>
          <cell r="W124">
            <v>20</v>
          </cell>
          <cell r="X124">
            <v>20</v>
          </cell>
          <cell r="Y124">
            <v>22</v>
          </cell>
          <cell r="Z124">
            <v>22</v>
          </cell>
          <cell r="AB124" t="str">
            <v>Устройство арматурных выпусков</v>
          </cell>
        </row>
        <row r="125">
          <cell r="I125">
            <v>22</v>
          </cell>
          <cell r="J125">
            <v>22</v>
          </cell>
          <cell r="K125">
            <v>22</v>
          </cell>
          <cell r="L125">
            <v>22</v>
          </cell>
          <cell r="M125">
            <v>22</v>
          </cell>
          <cell r="N125">
            <v>22</v>
          </cell>
          <cell r="O125">
            <v>22</v>
          </cell>
          <cell r="P125">
            <v>22</v>
          </cell>
          <cell r="Q125">
            <v>5697</v>
          </cell>
          <cell r="R125">
            <v>5697</v>
          </cell>
          <cell r="S125">
            <v>5697</v>
          </cell>
          <cell r="T125">
            <v>5697</v>
          </cell>
          <cell r="U125">
            <v>5697</v>
          </cell>
          <cell r="V125">
            <v>5697</v>
          </cell>
          <cell r="W125">
            <v>5697</v>
          </cell>
          <cell r="X125">
            <v>5697</v>
          </cell>
          <cell r="Y125">
            <v>5697</v>
          </cell>
          <cell r="Z125">
            <v>5697</v>
          </cell>
          <cell r="AB125">
            <v>0</v>
          </cell>
        </row>
        <row r="126">
          <cell r="I126">
            <v>5697</v>
          </cell>
          <cell r="J126">
            <v>5697</v>
          </cell>
          <cell r="K126">
            <v>5697</v>
          </cell>
          <cell r="L126">
            <v>5697</v>
          </cell>
          <cell r="M126">
            <v>5697</v>
          </cell>
          <cell r="N126">
            <v>5697</v>
          </cell>
          <cell r="O126">
            <v>5697</v>
          </cell>
          <cell r="P126">
            <v>5697</v>
          </cell>
          <cell r="Q126">
            <v>113940</v>
          </cell>
          <cell r="R126">
            <v>113940</v>
          </cell>
          <cell r="S126">
            <v>113940</v>
          </cell>
          <cell r="T126">
            <v>11394</v>
          </cell>
          <cell r="U126">
            <v>113940</v>
          </cell>
          <cell r="V126">
            <v>113940</v>
          </cell>
          <cell r="W126">
            <v>113940</v>
          </cell>
          <cell r="X126">
            <v>113940</v>
          </cell>
          <cell r="Y126">
            <v>113940</v>
          </cell>
          <cell r="Z126">
            <v>113940</v>
          </cell>
          <cell r="AB126">
            <v>0</v>
          </cell>
        </row>
        <row r="127">
          <cell r="I127" t="str">
            <v>Установка армосеток и армокаркасов1,5</v>
          </cell>
          <cell r="J127">
            <v>113940</v>
          </cell>
          <cell r="K127">
            <v>113940</v>
          </cell>
          <cell r="L127">
            <v>113940</v>
          </cell>
          <cell r="M127">
            <v>113940</v>
          </cell>
          <cell r="N127">
            <v>113940</v>
          </cell>
          <cell r="O127">
            <v>113940</v>
          </cell>
          <cell r="P127">
            <v>113940</v>
          </cell>
          <cell r="Q127">
            <v>0.3</v>
          </cell>
          <cell r="R127">
            <v>0.3</v>
          </cell>
          <cell r="S127">
            <v>0.3</v>
          </cell>
          <cell r="T127">
            <v>0.3</v>
          </cell>
          <cell r="U127">
            <v>0.3</v>
          </cell>
          <cell r="V127" t="str">
            <v>153 дней 01.08.2018-31.12.2018  Установка сеток при бетонировании, установка труб</v>
          </cell>
          <cell r="W127">
            <v>0.29999995231628418</v>
          </cell>
          <cell r="X127">
            <v>1</v>
          </cell>
          <cell r="Y127">
            <v>23</v>
          </cell>
          <cell r="Z127">
            <v>23</v>
          </cell>
          <cell r="AB127" t="str">
            <v>Установка сеток при бетонировании, установка труб</v>
          </cell>
        </row>
        <row r="128">
          <cell r="I128">
            <v>23</v>
          </cell>
          <cell r="J128">
            <v>23</v>
          </cell>
          <cell r="K128">
            <v>23</v>
          </cell>
          <cell r="L128">
            <v>23</v>
          </cell>
          <cell r="M128">
            <v>23</v>
          </cell>
          <cell r="N128">
            <v>23</v>
          </cell>
          <cell r="O128">
            <v>23</v>
          </cell>
          <cell r="P128">
            <v>23</v>
          </cell>
          <cell r="Q128">
            <v>23</v>
          </cell>
          <cell r="R128">
            <v>23</v>
          </cell>
          <cell r="S128">
            <v>23</v>
          </cell>
          <cell r="T128">
            <v>23</v>
          </cell>
          <cell r="U128">
            <v>23</v>
          </cell>
          <cell r="V128">
            <v>23</v>
          </cell>
          <cell r="W128">
            <v>23</v>
          </cell>
          <cell r="X128">
            <v>23</v>
          </cell>
          <cell r="Y128">
            <v>23</v>
          </cell>
          <cell r="Z128">
            <v>23</v>
          </cell>
          <cell r="AB128">
            <v>0</v>
          </cell>
        </row>
        <row r="129">
          <cell r="I129">
            <v>23</v>
          </cell>
          <cell r="J129">
            <v>23</v>
          </cell>
          <cell r="K129">
            <v>23</v>
          </cell>
          <cell r="L129">
            <v>23</v>
          </cell>
          <cell r="M129">
            <v>23</v>
          </cell>
          <cell r="N129">
            <v>23</v>
          </cell>
          <cell r="O129">
            <v>23</v>
          </cell>
          <cell r="P129">
            <v>23</v>
          </cell>
          <cell r="Q129">
            <v>23</v>
          </cell>
          <cell r="R129">
            <v>23</v>
          </cell>
          <cell r="S129">
            <v>23</v>
          </cell>
          <cell r="T129">
            <v>23</v>
          </cell>
          <cell r="U129">
            <v>23</v>
          </cell>
          <cell r="V129">
            <v>23</v>
          </cell>
          <cell r="W129">
            <v>23</v>
          </cell>
          <cell r="X129">
            <v>23</v>
          </cell>
          <cell r="Y129">
            <v>23</v>
          </cell>
          <cell r="Z129">
            <v>23</v>
          </cell>
          <cell r="AB129">
            <v>0</v>
          </cell>
        </row>
        <row r="130">
          <cell r="I130" t="str">
            <v>Устройство щебеночной (песчаной) подготовки311</v>
          </cell>
          <cell r="J130">
            <v>23</v>
          </cell>
          <cell r="K130">
            <v>23</v>
          </cell>
          <cell r="L130">
            <v>23</v>
          </cell>
          <cell r="M130">
            <v>23</v>
          </cell>
          <cell r="N130">
            <v>23</v>
          </cell>
          <cell r="O130">
            <v>23</v>
          </cell>
          <cell r="P130">
            <v>23</v>
          </cell>
          <cell r="Q130">
            <v>62.2</v>
          </cell>
          <cell r="R130">
            <v>62.2</v>
          </cell>
          <cell r="S130">
            <v>62.2</v>
          </cell>
          <cell r="T130">
            <v>62.2</v>
          </cell>
          <cell r="U130">
            <v>62.2</v>
          </cell>
          <cell r="V130" t="str">
            <v>153 дней 01.08.2018-31.12.2018  Устройство пола из ЦПР</v>
          </cell>
          <cell r="W130">
            <v>62.199981689453125</v>
          </cell>
          <cell r="X130">
            <v>1</v>
          </cell>
          <cell r="Y130">
            <v>19</v>
          </cell>
          <cell r="Z130">
            <v>19</v>
          </cell>
          <cell r="AB130" t="str">
            <v>Устройство пола из ЦПР</v>
          </cell>
        </row>
        <row r="131">
          <cell r="I131">
            <v>19</v>
          </cell>
          <cell r="J131">
            <v>19</v>
          </cell>
          <cell r="K131">
            <v>19</v>
          </cell>
          <cell r="L131">
            <v>19</v>
          </cell>
          <cell r="M131">
            <v>19</v>
          </cell>
          <cell r="N131">
            <v>19</v>
          </cell>
          <cell r="O131">
            <v>19</v>
          </cell>
          <cell r="P131">
            <v>19</v>
          </cell>
          <cell r="Q131">
            <v>2198.1999999999998</v>
          </cell>
          <cell r="R131">
            <v>2198.1999999999998</v>
          </cell>
          <cell r="S131">
            <v>2198.1999999999998</v>
          </cell>
          <cell r="T131">
            <v>2198.1999999999998</v>
          </cell>
          <cell r="U131">
            <v>2198.1999999999998</v>
          </cell>
          <cell r="V131">
            <v>2198.19921875</v>
          </cell>
          <cell r="W131">
            <v>2198.19921875</v>
          </cell>
          <cell r="X131">
            <v>2198.19921875</v>
          </cell>
          <cell r="Y131">
            <v>2198.19921875</v>
          </cell>
          <cell r="Z131">
            <v>2198.19921875</v>
          </cell>
          <cell r="AB131">
            <v>0</v>
          </cell>
        </row>
        <row r="132">
          <cell r="I132">
            <v>2198.19921875</v>
          </cell>
          <cell r="J132">
            <v>2198.19921875</v>
          </cell>
          <cell r="K132">
            <v>2198.19921875</v>
          </cell>
          <cell r="L132">
            <v>2198.19921875</v>
          </cell>
          <cell r="M132">
            <v>2198.19921875</v>
          </cell>
          <cell r="N132">
            <v>2198.19921875</v>
          </cell>
          <cell r="O132">
            <v>2198.19921875</v>
          </cell>
          <cell r="P132">
            <v>2198.19921875</v>
          </cell>
          <cell r="Q132">
            <v>136728</v>
          </cell>
          <cell r="R132">
            <v>136728</v>
          </cell>
          <cell r="S132">
            <v>136728</v>
          </cell>
          <cell r="T132">
            <v>136728</v>
          </cell>
          <cell r="U132">
            <v>136728</v>
          </cell>
          <cell r="V132">
            <v>136728</v>
          </cell>
          <cell r="W132">
            <v>136728</v>
          </cell>
          <cell r="X132">
            <v>136728</v>
          </cell>
          <cell r="Y132">
            <v>136728</v>
          </cell>
          <cell r="Z132">
            <v>136728</v>
          </cell>
          <cell r="AB132">
            <v>0</v>
          </cell>
        </row>
        <row r="133">
          <cell r="I133">
            <v>136728</v>
          </cell>
          <cell r="J133">
            <v>136728</v>
          </cell>
          <cell r="K133">
            <v>136728</v>
          </cell>
          <cell r="L133">
            <v>136728</v>
          </cell>
          <cell r="M133">
            <v>136728</v>
          </cell>
          <cell r="N133">
            <v>136728</v>
          </cell>
          <cell r="O133">
            <v>136728</v>
          </cell>
          <cell r="P133">
            <v>136728</v>
          </cell>
          <cell r="Q133">
            <v>24</v>
          </cell>
          <cell r="R133">
            <v>24</v>
          </cell>
          <cell r="S133">
            <v>24</v>
          </cell>
          <cell r="T133">
            <v>24</v>
          </cell>
          <cell r="U133">
            <v>24</v>
          </cell>
          <cell r="V133">
            <v>24</v>
          </cell>
          <cell r="W133">
            <v>24</v>
          </cell>
          <cell r="X133">
            <v>24</v>
          </cell>
          <cell r="Y133">
            <v>19</v>
          </cell>
          <cell r="Z133">
            <v>19</v>
          </cell>
          <cell r="AB133" t="str">
            <v>Устройство пола из ЦПР</v>
          </cell>
        </row>
        <row r="134">
          <cell r="I134">
            <v>19</v>
          </cell>
          <cell r="J134">
            <v>19</v>
          </cell>
          <cell r="K134">
            <v>19</v>
          </cell>
          <cell r="L134">
            <v>19</v>
          </cell>
          <cell r="M134">
            <v>19</v>
          </cell>
          <cell r="N134">
            <v>19</v>
          </cell>
          <cell r="O134">
            <v>19</v>
          </cell>
          <cell r="P134">
            <v>19</v>
          </cell>
          <cell r="Q134">
            <v>5697</v>
          </cell>
          <cell r="R134">
            <v>5697</v>
          </cell>
          <cell r="S134">
            <v>5697</v>
          </cell>
          <cell r="T134">
            <v>5697</v>
          </cell>
          <cell r="U134">
            <v>5697</v>
          </cell>
          <cell r="V134">
            <v>5697</v>
          </cell>
          <cell r="W134">
            <v>5697</v>
          </cell>
          <cell r="X134">
            <v>5697</v>
          </cell>
          <cell r="Y134">
            <v>5697</v>
          </cell>
          <cell r="Z134">
            <v>5697</v>
          </cell>
          <cell r="AB134">
            <v>0</v>
          </cell>
        </row>
        <row r="135">
          <cell r="I135">
            <v>5697</v>
          </cell>
          <cell r="J135">
            <v>5697</v>
          </cell>
          <cell r="K135">
            <v>5697</v>
          </cell>
          <cell r="L135">
            <v>5697</v>
          </cell>
          <cell r="M135">
            <v>5697</v>
          </cell>
          <cell r="N135">
            <v>5697</v>
          </cell>
          <cell r="O135">
            <v>5697</v>
          </cell>
          <cell r="P135">
            <v>5697</v>
          </cell>
          <cell r="Q135">
            <v>136728</v>
          </cell>
          <cell r="R135">
            <v>136728</v>
          </cell>
          <cell r="S135">
            <v>136728</v>
          </cell>
          <cell r="T135">
            <v>136728</v>
          </cell>
          <cell r="U135">
            <v>136728</v>
          </cell>
          <cell r="V135">
            <v>136728</v>
          </cell>
          <cell r="W135">
            <v>136728</v>
          </cell>
          <cell r="X135">
            <v>136728</v>
          </cell>
          <cell r="Y135">
            <v>136728</v>
          </cell>
          <cell r="Z135">
            <v>136728</v>
          </cell>
          <cell r="AB135">
            <v>0</v>
          </cell>
        </row>
        <row r="136">
          <cell r="I136" t="str">
            <v>Устройство деформационных швов106</v>
          </cell>
          <cell r="J136">
            <v>136728</v>
          </cell>
          <cell r="K136">
            <v>136728</v>
          </cell>
          <cell r="L136">
            <v>136728</v>
          </cell>
          <cell r="M136">
            <v>136728</v>
          </cell>
          <cell r="N136">
            <v>136728</v>
          </cell>
          <cell r="O136">
            <v>136728</v>
          </cell>
          <cell r="P136">
            <v>136728</v>
          </cell>
          <cell r="Q136">
            <v>21</v>
          </cell>
          <cell r="R136">
            <v>21</v>
          </cell>
          <cell r="S136">
            <v>21</v>
          </cell>
          <cell r="T136">
            <v>21</v>
          </cell>
          <cell r="U136">
            <v>22</v>
          </cell>
          <cell r="V136" t="str">
            <v>153 дней 01.08.2018-31.12.2018</v>
          </cell>
          <cell r="W136">
            <v>22</v>
          </cell>
          <cell r="X136">
            <v>1</v>
          </cell>
          <cell r="Y136">
            <v>21</v>
          </cell>
          <cell r="Z136">
            <v>21</v>
          </cell>
          <cell r="AB136">
            <v>0</v>
          </cell>
        </row>
        <row r="137"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B137">
            <v>0</v>
          </cell>
        </row>
        <row r="138"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B138">
            <v>0</v>
          </cell>
        </row>
        <row r="139">
          <cell r="I139" t="str">
            <v>Монтаж сборных ж/б переходных плит1735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347</v>
          </cell>
          <cell r="R139">
            <v>347</v>
          </cell>
          <cell r="S139">
            <v>347</v>
          </cell>
          <cell r="T139">
            <v>347</v>
          </cell>
          <cell r="U139">
            <v>347</v>
          </cell>
          <cell r="V139" t="str">
            <v>153 дней 01.08.2018-31.12.2018  Изготовление и установка сборных ж.б. крышек (объём на 1 шт. 0.02м3 бетон В15)</v>
          </cell>
          <cell r="W139">
            <v>347</v>
          </cell>
          <cell r="X139">
            <v>1</v>
          </cell>
          <cell r="Y139">
            <v>25</v>
          </cell>
          <cell r="Z139">
            <v>25</v>
          </cell>
          <cell r="AB139" t="str">
            <v>Изготовление и установка сборных ж.б. крышек (объём на 1 шт. 0.02м3 бетон В15)</v>
          </cell>
        </row>
        <row r="140">
          <cell r="I140">
            <v>25</v>
          </cell>
          <cell r="J140">
            <v>25</v>
          </cell>
          <cell r="K140">
            <v>25</v>
          </cell>
          <cell r="L140">
            <v>25</v>
          </cell>
          <cell r="M140">
            <v>25</v>
          </cell>
          <cell r="N140">
            <v>25</v>
          </cell>
          <cell r="O140">
            <v>25</v>
          </cell>
          <cell r="P140">
            <v>25</v>
          </cell>
          <cell r="Q140">
            <v>985.07</v>
          </cell>
          <cell r="R140">
            <v>985.07</v>
          </cell>
          <cell r="S140">
            <v>985.07</v>
          </cell>
          <cell r="T140">
            <v>985.07</v>
          </cell>
          <cell r="U140">
            <v>985.07</v>
          </cell>
          <cell r="V140">
            <v>985.06982421875</v>
          </cell>
          <cell r="W140">
            <v>985.06982421875</v>
          </cell>
          <cell r="X140">
            <v>985.06982421875</v>
          </cell>
          <cell r="Y140">
            <v>985.06982421875</v>
          </cell>
          <cell r="Z140">
            <v>985.06982421875</v>
          </cell>
          <cell r="AB140">
            <v>0</v>
          </cell>
        </row>
        <row r="141">
          <cell r="I141">
            <v>985.06982421875</v>
          </cell>
          <cell r="J141">
            <v>985.06982421875</v>
          </cell>
          <cell r="K141">
            <v>985.06982421875</v>
          </cell>
          <cell r="L141">
            <v>985.06982421875</v>
          </cell>
          <cell r="M141">
            <v>985.06982421875</v>
          </cell>
          <cell r="N141">
            <v>985.06982421875</v>
          </cell>
          <cell r="O141">
            <v>985.06982421875</v>
          </cell>
          <cell r="P141">
            <v>985.06982421875</v>
          </cell>
          <cell r="Q141">
            <v>341820</v>
          </cell>
          <cell r="R141">
            <v>341820</v>
          </cell>
          <cell r="S141">
            <v>341820</v>
          </cell>
          <cell r="T141">
            <v>341820</v>
          </cell>
          <cell r="U141">
            <v>341820</v>
          </cell>
          <cell r="V141">
            <v>341820</v>
          </cell>
          <cell r="W141">
            <v>341820</v>
          </cell>
          <cell r="X141">
            <v>341820</v>
          </cell>
          <cell r="Y141">
            <v>341820</v>
          </cell>
          <cell r="Z141">
            <v>341820</v>
          </cell>
          <cell r="AB141">
            <v>0</v>
          </cell>
        </row>
        <row r="142">
          <cell r="I142">
            <v>341820</v>
          </cell>
          <cell r="J142">
            <v>341820</v>
          </cell>
          <cell r="K142">
            <v>341820</v>
          </cell>
          <cell r="L142">
            <v>341820</v>
          </cell>
          <cell r="M142">
            <v>341820</v>
          </cell>
          <cell r="N142">
            <v>341820</v>
          </cell>
          <cell r="O142">
            <v>341820</v>
          </cell>
          <cell r="P142">
            <v>341820</v>
          </cell>
          <cell r="Q142">
            <v>60</v>
          </cell>
          <cell r="R142">
            <v>60</v>
          </cell>
          <cell r="S142">
            <v>60</v>
          </cell>
          <cell r="T142">
            <v>60</v>
          </cell>
          <cell r="U142">
            <v>60</v>
          </cell>
          <cell r="V142">
            <v>60</v>
          </cell>
          <cell r="W142">
            <v>60</v>
          </cell>
          <cell r="X142">
            <v>60</v>
          </cell>
          <cell r="Y142">
            <v>25</v>
          </cell>
          <cell r="Z142">
            <v>25</v>
          </cell>
          <cell r="AB142" t="str">
            <v>Изготовление и установка сборных ж.б. крышек (объём на 1 шт. 0.02м3 бетон В15)</v>
          </cell>
        </row>
        <row r="143">
          <cell r="I143">
            <v>25</v>
          </cell>
          <cell r="J143">
            <v>25</v>
          </cell>
          <cell r="K143">
            <v>25</v>
          </cell>
          <cell r="L143">
            <v>25</v>
          </cell>
          <cell r="M143">
            <v>25</v>
          </cell>
          <cell r="N143">
            <v>25</v>
          </cell>
          <cell r="O143">
            <v>25</v>
          </cell>
          <cell r="P143">
            <v>25</v>
          </cell>
          <cell r="Q143">
            <v>5697</v>
          </cell>
          <cell r="R143">
            <v>5697</v>
          </cell>
          <cell r="S143">
            <v>5697</v>
          </cell>
          <cell r="T143">
            <v>5697</v>
          </cell>
          <cell r="U143">
            <v>5697</v>
          </cell>
          <cell r="V143">
            <v>5697</v>
          </cell>
          <cell r="W143">
            <v>5697</v>
          </cell>
          <cell r="X143">
            <v>5697</v>
          </cell>
          <cell r="Y143">
            <v>5697</v>
          </cell>
          <cell r="Z143">
            <v>5697</v>
          </cell>
          <cell r="AB143">
            <v>0</v>
          </cell>
        </row>
        <row r="144">
          <cell r="I144">
            <v>5697</v>
          </cell>
          <cell r="J144">
            <v>5697</v>
          </cell>
          <cell r="K144">
            <v>5697</v>
          </cell>
          <cell r="L144">
            <v>5697</v>
          </cell>
          <cell r="M144">
            <v>5697</v>
          </cell>
          <cell r="N144">
            <v>5697</v>
          </cell>
          <cell r="O144">
            <v>5697</v>
          </cell>
          <cell r="P144">
            <v>5697</v>
          </cell>
          <cell r="Q144">
            <v>341820</v>
          </cell>
          <cell r="R144">
            <v>341820</v>
          </cell>
          <cell r="S144">
            <v>341820</v>
          </cell>
          <cell r="T144">
            <v>341820</v>
          </cell>
          <cell r="U144">
            <v>341820</v>
          </cell>
          <cell r="V144">
            <v>341820</v>
          </cell>
          <cell r="W144">
            <v>341820</v>
          </cell>
          <cell r="X144">
            <v>341820</v>
          </cell>
          <cell r="Y144">
            <v>341820</v>
          </cell>
          <cell r="Z144">
            <v>341820</v>
          </cell>
          <cell r="AB144">
            <v>0</v>
          </cell>
        </row>
        <row r="145">
          <cell r="I145" t="str">
            <v>Устройство жесткого основания пути тоннеля из монолитного ж/б2174</v>
          </cell>
          <cell r="J145">
            <v>341820</v>
          </cell>
          <cell r="K145">
            <v>341820</v>
          </cell>
          <cell r="L145">
            <v>341820</v>
          </cell>
          <cell r="M145">
            <v>341820</v>
          </cell>
          <cell r="N145">
            <v>341820</v>
          </cell>
          <cell r="O145">
            <v>341820</v>
          </cell>
          <cell r="P145">
            <v>341820</v>
          </cell>
          <cell r="Q145">
            <v>434.8</v>
          </cell>
          <cell r="R145">
            <v>434.8</v>
          </cell>
          <cell r="S145">
            <v>434.8</v>
          </cell>
          <cell r="T145">
            <v>434.8</v>
          </cell>
          <cell r="U145">
            <v>434.8</v>
          </cell>
          <cell r="V145" t="str">
            <v>153 дней 01.08.2018-31.12.2018  Укладка бетона жёсткого основания 350мм</v>
          </cell>
          <cell r="W145">
            <v>434.7998046875</v>
          </cell>
          <cell r="X145">
            <v>1</v>
          </cell>
          <cell r="Y145">
            <v>18</v>
          </cell>
          <cell r="Z145">
            <v>18</v>
          </cell>
          <cell r="AB145" t="str">
            <v>Укладка бетона жёсткого основания 350мм</v>
          </cell>
        </row>
        <row r="146">
          <cell r="I146">
            <v>18</v>
          </cell>
          <cell r="J146">
            <v>18</v>
          </cell>
          <cell r="K146">
            <v>18</v>
          </cell>
          <cell r="L146">
            <v>18</v>
          </cell>
          <cell r="M146">
            <v>18</v>
          </cell>
          <cell r="N146">
            <v>18</v>
          </cell>
          <cell r="O146">
            <v>18</v>
          </cell>
          <cell r="P146">
            <v>18</v>
          </cell>
          <cell r="Q146">
            <v>262.05</v>
          </cell>
          <cell r="R146">
            <v>262.05</v>
          </cell>
          <cell r="S146">
            <v>262.05</v>
          </cell>
          <cell r="T146">
            <v>262.05</v>
          </cell>
          <cell r="U146">
            <v>262.05</v>
          </cell>
          <cell r="V146">
            <v>262.0498046875</v>
          </cell>
          <cell r="W146">
            <v>262.0498046875</v>
          </cell>
          <cell r="X146">
            <v>262.0498046875</v>
          </cell>
          <cell r="Y146">
            <v>262.0498046875</v>
          </cell>
          <cell r="Z146">
            <v>262.0498046875</v>
          </cell>
          <cell r="AB146">
            <v>0</v>
          </cell>
        </row>
        <row r="147">
          <cell r="I147">
            <v>262.0498046875</v>
          </cell>
          <cell r="J147">
            <v>262.0498046875</v>
          </cell>
          <cell r="K147">
            <v>262.0498046875</v>
          </cell>
          <cell r="L147">
            <v>262.0498046875</v>
          </cell>
          <cell r="M147">
            <v>262.0498046875</v>
          </cell>
          <cell r="N147">
            <v>262.0498046875</v>
          </cell>
          <cell r="O147">
            <v>262.0498046875</v>
          </cell>
          <cell r="P147">
            <v>262.0498046875</v>
          </cell>
          <cell r="Q147">
            <v>113940</v>
          </cell>
          <cell r="R147">
            <v>113940</v>
          </cell>
          <cell r="S147">
            <v>113940</v>
          </cell>
          <cell r="T147">
            <v>113940</v>
          </cell>
          <cell r="U147">
            <v>113940</v>
          </cell>
          <cell r="V147">
            <v>113940</v>
          </cell>
          <cell r="W147">
            <v>113940</v>
          </cell>
          <cell r="X147">
            <v>113940</v>
          </cell>
          <cell r="Y147">
            <v>113940</v>
          </cell>
          <cell r="Z147">
            <v>113940</v>
          </cell>
          <cell r="AB147">
            <v>0</v>
          </cell>
        </row>
        <row r="148">
          <cell r="I148">
            <v>113940</v>
          </cell>
          <cell r="J148">
            <v>113940</v>
          </cell>
          <cell r="K148">
            <v>113940</v>
          </cell>
          <cell r="L148">
            <v>113940</v>
          </cell>
          <cell r="M148">
            <v>113940</v>
          </cell>
          <cell r="N148">
            <v>113940</v>
          </cell>
          <cell r="O148">
            <v>113940</v>
          </cell>
          <cell r="P148">
            <v>113940</v>
          </cell>
          <cell r="Q148">
            <v>20</v>
          </cell>
          <cell r="R148">
            <v>20</v>
          </cell>
          <cell r="S148">
            <v>20</v>
          </cell>
          <cell r="T148">
            <v>20</v>
          </cell>
          <cell r="U148">
            <v>20</v>
          </cell>
          <cell r="V148">
            <v>20</v>
          </cell>
          <cell r="W148">
            <v>20</v>
          </cell>
          <cell r="X148">
            <v>20</v>
          </cell>
          <cell r="Y148">
            <v>18</v>
          </cell>
          <cell r="Z148">
            <v>18</v>
          </cell>
          <cell r="AB148" t="str">
            <v>Укладка бетона жёсткого основания 350мм</v>
          </cell>
        </row>
        <row r="149">
          <cell r="I149">
            <v>18</v>
          </cell>
          <cell r="J149">
            <v>18</v>
          </cell>
          <cell r="K149">
            <v>18</v>
          </cell>
          <cell r="L149">
            <v>18</v>
          </cell>
          <cell r="M149">
            <v>18</v>
          </cell>
          <cell r="N149">
            <v>18</v>
          </cell>
          <cell r="O149">
            <v>18</v>
          </cell>
          <cell r="P149">
            <v>18</v>
          </cell>
          <cell r="Q149">
            <v>5697</v>
          </cell>
          <cell r="R149">
            <v>5697</v>
          </cell>
          <cell r="S149">
            <v>5697</v>
          </cell>
          <cell r="T149">
            <v>5697</v>
          </cell>
          <cell r="U149">
            <v>5697</v>
          </cell>
          <cell r="V149">
            <v>5697</v>
          </cell>
          <cell r="W149">
            <v>5697</v>
          </cell>
          <cell r="X149">
            <v>5697</v>
          </cell>
          <cell r="Y149">
            <v>5697</v>
          </cell>
          <cell r="Z149">
            <v>5697</v>
          </cell>
          <cell r="AB149">
            <v>0</v>
          </cell>
        </row>
        <row r="150">
          <cell r="I150">
            <v>5697</v>
          </cell>
          <cell r="J150">
            <v>5697</v>
          </cell>
          <cell r="K150">
            <v>5697</v>
          </cell>
          <cell r="L150">
            <v>5697</v>
          </cell>
          <cell r="M150">
            <v>5697</v>
          </cell>
          <cell r="N150">
            <v>5697</v>
          </cell>
          <cell r="O150">
            <v>5697</v>
          </cell>
          <cell r="P150">
            <v>5697</v>
          </cell>
          <cell r="Q150">
            <v>113940</v>
          </cell>
          <cell r="R150">
            <v>113940</v>
          </cell>
          <cell r="S150">
            <v>113940</v>
          </cell>
          <cell r="T150">
            <v>113940</v>
          </cell>
          <cell r="U150">
            <v>113940</v>
          </cell>
          <cell r="V150">
            <v>113940</v>
          </cell>
          <cell r="W150">
            <v>113940</v>
          </cell>
          <cell r="X150">
            <v>113940</v>
          </cell>
          <cell r="Y150">
            <v>113940</v>
          </cell>
          <cell r="Z150">
            <v>113940</v>
          </cell>
          <cell r="AB150">
            <v>0</v>
          </cell>
        </row>
        <row r="151">
          <cell r="I151" t="str">
            <v>Устройство бетонной подготовки78,5</v>
          </cell>
          <cell r="J151">
            <v>113940</v>
          </cell>
          <cell r="K151">
            <v>113940</v>
          </cell>
          <cell r="L151">
            <v>113940</v>
          </cell>
          <cell r="M151">
            <v>113940</v>
          </cell>
          <cell r="N151">
            <v>113940</v>
          </cell>
          <cell r="O151">
            <v>78.5</v>
          </cell>
          <cell r="P151">
            <v>78.5</v>
          </cell>
          <cell r="Q151">
            <v>78.5</v>
          </cell>
          <cell r="R151">
            <v>78.5</v>
          </cell>
          <cell r="S151">
            <v>78.5</v>
          </cell>
          <cell r="T151">
            <v>78.5</v>
          </cell>
          <cell r="U151">
            <v>78.5</v>
          </cell>
          <cell r="V151" t="str">
            <v>30 дней 01.06.2018-30.06.2018  Устройство монолитных бетонных лотков (обратных сводов)</v>
          </cell>
          <cell r="W151">
            <v>78.5</v>
          </cell>
          <cell r="X151">
            <v>1</v>
          </cell>
          <cell r="Y151">
            <v>27</v>
          </cell>
          <cell r="Z151">
            <v>27</v>
          </cell>
          <cell r="AB151" t="str">
            <v>Устройство монолитных бетонных лотков (обратных сводов)</v>
          </cell>
        </row>
        <row r="152">
          <cell r="I152">
            <v>27</v>
          </cell>
          <cell r="J152">
            <v>27</v>
          </cell>
          <cell r="K152">
            <v>27</v>
          </cell>
          <cell r="L152">
            <v>27</v>
          </cell>
          <cell r="M152">
            <v>27</v>
          </cell>
          <cell r="N152">
            <v>27</v>
          </cell>
          <cell r="O152">
            <v>13063.18</v>
          </cell>
          <cell r="P152">
            <v>13063.1796875</v>
          </cell>
          <cell r="Q152">
            <v>13063.1796875</v>
          </cell>
          <cell r="R152">
            <v>13063.1796875</v>
          </cell>
          <cell r="S152">
            <v>13063.1796875</v>
          </cell>
          <cell r="T152">
            <v>13063.1796875</v>
          </cell>
          <cell r="U152">
            <v>13063.1796875</v>
          </cell>
          <cell r="V152">
            <v>13063.1796875</v>
          </cell>
          <cell r="W152">
            <v>13063.1796875</v>
          </cell>
          <cell r="X152">
            <v>13063.1796875</v>
          </cell>
          <cell r="Y152">
            <v>13063.1796875</v>
          </cell>
          <cell r="Z152">
            <v>13063.1796875</v>
          </cell>
          <cell r="AB152">
            <v>0</v>
          </cell>
        </row>
        <row r="153">
          <cell r="I153">
            <v>13063.1796875</v>
          </cell>
          <cell r="J153">
            <v>13063.1796875</v>
          </cell>
          <cell r="K153">
            <v>13063.1796875</v>
          </cell>
          <cell r="L153">
            <v>13063.1796875</v>
          </cell>
          <cell r="M153">
            <v>13063.1796875</v>
          </cell>
          <cell r="N153">
            <v>13063.1796875</v>
          </cell>
          <cell r="O153">
            <v>1025460</v>
          </cell>
          <cell r="P153">
            <v>1025460</v>
          </cell>
          <cell r="Q153">
            <v>1025460</v>
          </cell>
          <cell r="R153">
            <v>1025460</v>
          </cell>
          <cell r="S153">
            <v>1025460</v>
          </cell>
          <cell r="T153">
            <v>1025460</v>
          </cell>
          <cell r="U153">
            <v>1025460</v>
          </cell>
          <cell r="V153">
            <v>1025460</v>
          </cell>
          <cell r="W153">
            <v>1025460</v>
          </cell>
          <cell r="X153">
            <v>1025460</v>
          </cell>
          <cell r="Y153">
            <v>1025460</v>
          </cell>
          <cell r="Z153">
            <v>1025460</v>
          </cell>
          <cell r="AB153">
            <v>0</v>
          </cell>
        </row>
        <row r="154">
          <cell r="I154">
            <v>1025460</v>
          </cell>
          <cell r="J154">
            <v>1025460</v>
          </cell>
          <cell r="K154">
            <v>1025460</v>
          </cell>
          <cell r="L154">
            <v>1025460</v>
          </cell>
          <cell r="M154">
            <v>1025460</v>
          </cell>
          <cell r="N154">
            <v>1025460</v>
          </cell>
          <cell r="O154">
            <v>180</v>
          </cell>
          <cell r="P154">
            <v>180</v>
          </cell>
          <cell r="Q154">
            <v>180</v>
          </cell>
          <cell r="R154">
            <v>180</v>
          </cell>
          <cell r="S154">
            <v>180</v>
          </cell>
          <cell r="T154">
            <v>180</v>
          </cell>
          <cell r="U154">
            <v>180</v>
          </cell>
          <cell r="V154">
            <v>180</v>
          </cell>
          <cell r="W154">
            <v>180</v>
          </cell>
          <cell r="X154">
            <v>180</v>
          </cell>
          <cell r="Y154">
            <v>27</v>
          </cell>
          <cell r="Z154">
            <v>27</v>
          </cell>
          <cell r="AB154" t="str">
            <v>Устройство монолитных бетонных лотков (обратных сводов)</v>
          </cell>
        </row>
        <row r="155">
          <cell r="I155">
            <v>27</v>
          </cell>
          <cell r="J155">
            <v>27</v>
          </cell>
          <cell r="K155">
            <v>27</v>
          </cell>
          <cell r="L155">
            <v>27</v>
          </cell>
          <cell r="M155">
            <v>27</v>
          </cell>
          <cell r="N155">
            <v>27</v>
          </cell>
          <cell r="O155">
            <v>5697</v>
          </cell>
          <cell r="P155">
            <v>5697</v>
          </cell>
          <cell r="Q155">
            <v>5697</v>
          </cell>
          <cell r="R155">
            <v>5697</v>
          </cell>
          <cell r="S155">
            <v>5697</v>
          </cell>
          <cell r="T155">
            <v>5697</v>
          </cell>
          <cell r="U155">
            <v>5697</v>
          </cell>
          <cell r="V155">
            <v>5697</v>
          </cell>
          <cell r="W155">
            <v>5697</v>
          </cell>
          <cell r="X155">
            <v>5697</v>
          </cell>
          <cell r="Y155">
            <v>5697</v>
          </cell>
          <cell r="Z155">
            <v>5697</v>
          </cell>
          <cell r="AB155">
            <v>0</v>
          </cell>
        </row>
        <row r="156">
          <cell r="I156">
            <v>5697</v>
          </cell>
          <cell r="J156">
            <v>5697</v>
          </cell>
          <cell r="K156">
            <v>5697</v>
          </cell>
          <cell r="L156">
            <v>5697</v>
          </cell>
          <cell r="M156">
            <v>5697</v>
          </cell>
          <cell r="N156">
            <v>5697</v>
          </cell>
          <cell r="O156">
            <v>1025460</v>
          </cell>
          <cell r="P156">
            <v>1025460</v>
          </cell>
          <cell r="Q156">
            <v>1025460</v>
          </cell>
          <cell r="R156">
            <v>1025460</v>
          </cell>
          <cell r="S156">
            <v>1025460</v>
          </cell>
          <cell r="T156">
            <v>1025460</v>
          </cell>
          <cell r="U156">
            <v>1025460</v>
          </cell>
          <cell r="V156">
            <v>1025460</v>
          </cell>
          <cell r="W156">
            <v>1025460</v>
          </cell>
          <cell r="X156">
            <v>1025460</v>
          </cell>
          <cell r="Y156">
            <v>1025460</v>
          </cell>
          <cell r="Z156">
            <v>1025460</v>
          </cell>
          <cell r="AB156">
            <v>0</v>
          </cell>
        </row>
        <row r="157">
          <cell r="I157" t="str">
            <v>Бурение шпуров500</v>
          </cell>
          <cell r="J157">
            <v>1025460</v>
          </cell>
          <cell r="K157">
            <v>1025460</v>
          </cell>
          <cell r="L157">
            <v>1025460</v>
          </cell>
          <cell r="M157">
            <v>1025460</v>
          </cell>
          <cell r="N157">
            <v>1025460</v>
          </cell>
          <cell r="O157">
            <v>500</v>
          </cell>
          <cell r="P157">
            <v>500</v>
          </cell>
          <cell r="Q157">
            <v>500</v>
          </cell>
          <cell r="R157">
            <v>500</v>
          </cell>
          <cell r="S157">
            <v>500</v>
          </cell>
          <cell r="T157">
            <v>500</v>
          </cell>
          <cell r="U157">
            <v>500</v>
          </cell>
          <cell r="V157" t="str">
            <v>30 дней 01.06.2018-30.06.2018  Бурение и установка ж.б. анкеров L=2600мм.</v>
          </cell>
          <cell r="W157">
            <v>500</v>
          </cell>
          <cell r="X157">
            <v>1</v>
          </cell>
          <cell r="Y157">
            <v>28</v>
          </cell>
          <cell r="Z157">
            <v>28</v>
          </cell>
          <cell r="AB157" t="str">
            <v>Бурение и установка ж.б. анкеров L=2600мм.</v>
          </cell>
        </row>
        <row r="158">
          <cell r="I158">
            <v>28</v>
          </cell>
          <cell r="J158">
            <v>28</v>
          </cell>
          <cell r="K158">
            <v>28</v>
          </cell>
          <cell r="L158">
            <v>28</v>
          </cell>
          <cell r="M158">
            <v>28</v>
          </cell>
          <cell r="N158">
            <v>28</v>
          </cell>
          <cell r="O158">
            <v>683.64</v>
          </cell>
          <cell r="P158">
            <v>683.6396484375</v>
          </cell>
          <cell r="Q158">
            <v>683.6396484375</v>
          </cell>
          <cell r="R158">
            <v>683.6396484375</v>
          </cell>
          <cell r="S158">
            <v>683.6396484375</v>
          </cell>
          <cell r="T158">
            <v>683.6396484375</v>
          </cell>
          <cell r="U158">
            <v>683.6396484375</v>
          </cell>
          <cell r="V158">
            <v>683.6396484375</v>
          </cell>
          <cell r="W158">
            <v>683.6396484375</v>
          </cell>
          <cell r="X158">
            <v>683.6396484375</v>
          </cell>
          <cell r="Y158">
            <v>683.6396484375</v>
          </cell>
          <cell r="Z158">
            <v>683.6396484375</v>
          </cell>
          <cell r="AB158">
            <v>0</v>
          </cell>
        </row>
        <row r="159">
          <cell r="I159">
            <v>683.6396484375</v>
          </cell>
          <cell r="J159">
            <v>683.6396484375</v>
          </cell>
          <cell r="K159">
            <v>683.6396484375</v>
          </cell>
          <cell r="L159">
            <v>683.6396484375</v>
          </cell>
          <cell r="M159">
            <v>683.6396484375</v>
          </cell>
          <cell r="N159">
            <v>683.6396484375</v>
          </cell>
          <cell r="O159">
            <v>341820</v>
          </cell>
          <cell r="P159">
            <v>341820</v>
          </cell>
          <cell r="Q159">
            <v>341820</v>
          </cell>
          <cell r="R159">
            <v>341820</v>
          </cell>
          <cell r="S159">
            <v>341820</v>
          </cell>
          <cell r="T159">
            <v>341820</v>
          </cell>
          <cell r="U159">
            <v>341820</v>
          </cell>
          <cell r="V159">
            <v>341820</v>
          </cell>
          <cell r="W159">
            <v>341820</v>
          </cell>
          <cell r="X159">
            <v>341820</v>
          </cell>
          <cell r="Y159">
            <v>341820</v>
          </cell>
          <cell r="Z159">
            <v>341820</v>
          </cell>
          <cell r="AB159">
            <v>0</v>
          </cell>
        </row>
        <row r="160">
          <cell r="I160">
            <v>341820</v>
          </cell>
          <cell r="J160">
            <v>341820</v>
          </cell>
          <cell r="K160">
            <v>341820</v>
          </cell>
          <cell r="L160">
            <v>341820</v>
          </cell>
          <cell r="M160">
            <v>341820</v>
          </cell>
          <cell r="N160">
            <v>341820</v>
          </cell>
          <cell r="O160">
            <v>60</v>
          </cell>
          <cell r="P160">
            <v>60</v>
          </cell>
          <cell r="Q160">
            <v>60</v>
          </cell>
          <cell r="R160">
            <v>60</v>
          </cell>
          <cell r="S160">
            <v>60</v>
          </cell>
          <cell r="T160">
            <v>60</v>
          </cell>
          <cell r="U160">
            <v>60</v>
          </cell>
          <cell r="V160">
            <v>60</v>
          </cell>
          <cell r="W160">
            <v>60</v>
          </cell>
          <cell r="X160">
            <v>60</v>
          </cell>
          <cell r="Y160">
            <v>28</v>
          </cell>
          <cell r="Z160">
            <v>28</v>
          </cell>
          <cell r="AB160" t="str">
            <v>Бурение и установка ж.б. анкеров L=2600мм.</v>
          </cell>
        </row>
        <row r="161">
          <cell r="I161">
            <v>28</v>
          </cell>
          <cell r="J161">
            <v>28</v>
          </cell>
          <cell r="K161">
            <v>28</v>
          </cell>
          <cell r="L161">
            <v>28</v>
          </cell>
          <cell r="M161">
            <v>28</v>
          </cell>
          <cell r="N161">
            <v>28</v>
          </cell>
          <cell r="O161">
            <v>5697</v>
          </cell>
          <cell r="P161">
            <v>5697</v>
          </cell>
          <cell r="Q161">
            <v>5697</v>
          </cell>
          <cell r="R161">
            <v>5697</v>
          </cell>
          <cell r="S161">
            <v>5697</v>
          </cell>
          <cell r="T161">
            <v>5697</v>
          </cell>
          <cell r="U161">
            <v>5697</v>
          </cell>
          <cell r="V161">
            <v>5697</v>
          </cell>
          <cell r="W161">
            <v>5697</v>
          </cell>
          <cell r="X161">
            <v>5697</v>
          </cell>
          <cell r="Y161">
            <v>5697</v>
          </cell>
          <cell r="Z161">
            <v>5697</v>
          </cell>
          <cell r="AB161">
            <v>0</v>
          </cell>
        </row>
        <row r="162">
          <cell r="I162">
            <v>5697</v>
          </cell>
          <cell r="J162">
            <v>5697</v>
          </cell>
          <cell r="K162">
            <v>5697</v>
          </cell>
          <cell r="L162">
            <v>5697</v>
          </cell>
          <cell r="M162">
            <v>5697</v>
          </cell>
          <cell r="N162">
            <v>5697</v>
          </cell>
          <cell r="O162">
            <v>341820</v>
          </cell>
          <cell r="P162">
            <v>341820</v>
          </cell>
          <cell r="Q162">
            <v>341820</v>
          </cell>
          <cell r="R162">
            <v>341820</v>
          </cell>
          <cell r="S162">
            <v>341820</v>
          </cell>
          <cell r="T162">
            <v>341820</v>
          </cell>
          <cell r="U162">
            <v>341820</v>
          </cell>
          <cell r="V162">
            <v>341820</v>
          </cell>
          <cell r="W162">
            <v>341820</v>
          </cell>
          <cell r="X162">
            <v>341820</v>
          </cell>
          <cell r="Y162">
            <v>341820</v>
          </cell>
          <cell r="Z162">
            <v>341820</v>
          </cell>
          <cell r="AB162">
            <v>0</v>
          </cell>
        </row>
        <row r="163">
          <cell r="I163" t="str">
            <v>Установка армосеток и армокаркасов8,074</v>
          </cell>
          <cell r="J163">
            <v>341820</v>
          </cell>
          <cell r="K163">
            <v>341820</v>
          </cell>
          <cell r="L163">
            <v>341820</v>
          </cell>
          <cell r="M163">
            <v>341820</v>
          </cell>
          <cell r="N163">
            <v>341820</v>
          </cell>
          <cell r="O163">
            <v>8.0739999999999998</v>
          </cell>
          <cell r="P163">
            <v>8.0739974975585938</v>
          </cell>
          <cell r="Q163">
            <v>8.0739974975585938</v>
          </cell>
          <cell r="R163">
            <v>8.0739974975585938</v>
          </cell>
          <cell r="S163">
            <v>8.0739974975585938</v>
          </cell>
          <cell r="T163">
            <v>8.0739974975585938</v>
          </cell>
          <cell r="U163">
            <v>8.0739974975585938</v>
          </cell>
          <cell r="V163" t="str">
            <v>30 дней 01.06.2018-30.06.2018  Установка сеток 4С 76шт.</v>
          </cell>
          <cell r="W163">
            <v>8.0739974975585938</v>
          </cell>
          <cell r="X163">
            <v>1</v>
          </cell>
          <cell r="Y163">
            <v>29</v>
          </cell>
          <cell r="Z163">
            <v>29</v>
          </cell>
          <cell r="AB163" t="str">
            <v>Установка сеток 4С 76шт.</v>
          </cell>
        </row>
        <row r="164">
          <cell r="I164">
            <v>29</v>
          </cell>
          <cell r="J164">
            <v>29</v>
          </cell>
          <cell r="K164">
            <v>29</v>
          </cell>
          <cell r="L164">
            <v>29</v>
          </cell>
          <cell r="M164">
            <v>29</v>
          </cell>
          <cell r="N164">
            <v>29</v>
          </cell>
          <cell r="O164">
            <v>29</v>
          </cell>
          <cell r="P164">
            <v>29</v>
          </cell>
          <cell r="Q164">
            <v>29</v>
          </cell>
          <cell r="R164">
            <v>29</v>
          </cell>
          <cell r="S164">
            <v>29</v>
          </cell>
          <cell r="T164">
            <v>29</v>
          </cell>
          <cell r="U164">
            <v>29</v>
          </cell>
          <cell r="V164">
            <v>29</v>
          </cell>
          <cell r="W164">
            <v>29</v>
          </cell>
          <cell r="X164">
            <v>29</v>
          </cell>
          <cell r="Y164">
            <v>29</v>
          </cell>
          <cell r="Z164">
            <v>29</v>
          </cell>
          <cell r="AB164">
            <v>0</v>
          </cell>
        </row>
        <row r="165">
          <cell r="I165">
            <v>29</v>
          </cell>
          <cell r="J165">
            <v>29</v>
          </cell>
          <cell r="K165">
            <v>29</v>
          </cell>
          <cell r="L165">
            <v>29</v>
          </cell>
          <cell r="M165">
            <v>29</v>
          </cell>
          <cell r="N165">
            <v>29</v>
          </cell>
          <cell r="O165">
            <v>29</v>
          </cell>
          <cell r="P165">
            <v>29</v>
          </cell>
          <cell r="Q165">
            <v>29</v>
          </cell>
          <cell r="R165">
            <v>29</v>
          </cell>
          <cell r="S165">
            <v>29</v>
          </cell>
          <cell r="T165">
            <v>29</v>
          </cell>
          <cell r="U165">
            <v>29</v>
          </cell>
          <cell r="V165">
            <v>29</v>
          </cell>
          <cell r="W165">
            <v>29</v>
          </cell>
          <cell r="X165">
            <v>29</v>
          </cell>
          <cell r="Y165">
            <v>29</v>
          </cell>
          <cell r="Z165">
            <v>29</v>
          </cell>
          <cell r="AB165">
            <v>0</v>
          </cell>
        </row>
        <row r="166">
          <cell r="I166" t="str">
            <v>Укрепление нанесением набрызг - бетона ("торкрет")57,9</v>
          </cell>
          <cell r="J166">
            <v>29</v>
          </cell>
          <cell r="K166">
            <v>29</v>
          </cell>
          <cell r="L166">
            <v>29</v>
          </cell>
          <cell r="M166">
            <v>29</v>
          </cell>
          <cell r="N166">
            <v>29</v>
          </cell>
          <cell r="O166">
            <v>57.9</v>
          </cell>
          <cell r="P166">
            <v>57.899993896484375</v>
          </cell>
          <cell r="Q166">
            <v>57.899993896484375</v>
          </cell>
          <cell r="R166">
            <v>57.899993896484375</v>
          </cell>
          <cell r="S166">
            <v>57.899993896484375</v>
          </cell>
          <cell r="T166">
            <v>57.899993896484375</v>
          </cell>
          <cell r="U166">
            <v>57.899993896484375</v>
          </cell>
          <cell r="V166" t="str">
            <v>30 дней 01.06.2018-30.06.2018  Набрызгбетон B25</v>
          </cell>
          <cell r="W166">
            <v>57.899993896484375</v>
          </cell>
          <cell r="X166">
            <v>1</v>
          </cell>
          <cell r="Y166">
            <v>26</v>
          </cell>
          <cell r="Z166">
            <v>26</v>
          </cell>
          <cell r="AB166" t="str">
            <v>Набрызгбетон B25</v>
          </cell>
        </row>
        <row r="167">
          <cell r="I167">
            <v>26</v>
          </cell>
          <cell r="J167">
            <v>26</v>
          </cell>
          <cell r="K167">
            <v>26</v>
          </cell>
          <cell r="L167">
            <v>26</v>
          </cell>
          <cell r="M167">
            <v>26</v>
          </cell>
          <cell r="N167">
            <v>26</v>
          </cell>
          <cell r="O167">
            <v>70843.520000000004</v>
          </cell>
          <cell r="P167">
            <v>70843.5</v>
          </cell>
          <cell r="Q167">
            <v>70843.5</v>
          </cell>
          <cell r="R167">
            <v>70843.5</v>
          </cell>
          <cell r="S167">
            <v>70843.5</v>
          </cell>
          <cell r="T167">
            <v>70843.5</v>
          </cell>
          <cell r="U167">
            <v>70843.5</v>
          </cell>
          <cell r="V167">
            <v>70843.5</v>
          </cell>
          <cell r="W167">
            <v>70843.5</v>
          </cell>
          <cell r="X167">
            <v>70843.5</v>
          </cell>
          <cell r="Y167">
            <v>70843.5</v>
          </cell>
          <cell r="Z167">
            <v>70843.5</v>
          </cell>
          <cell r="AB167">
            <v>0</v>
          </cell>
        </row>
        <row r="168">
          <cell r="I168">
            <v>70843.5</v>
          </cell>
          <cell r="J168">
            <v>70843.5</v>
          </cell>
          <cell r="K168">
            <v>70843.5</v>
          </cell>
          <cell r="L168">
            <v>70843.5</v>
          </cell>
          <cell r="M168">
            <v>70843.5</v>
          </cell>
          <cell r="N168">
            <v>70843.5</v>
          </cell>
          <cell r="O168">
            <v>4101840</v>
          </cell>
          <cell r="P168">
            <v>4101840</v>
          </cell>
          <cell r="Q168">
            <v>4101840</v>
          </cell>
          <cell r="R168">
            <v>4101840</v>
          </cell>
          <cell r="S168">
            <v>4101840</v>
          </cell>
          <cell r="T168">
            <v>4101840</v>
          </cell>
          <cell r="U168">
            <v>4101840</v>
          </cell>
          <cell r="V168">
            <v>4101840</v>
          </cell>
          <cell r="W168">
            <v>4101840</v>
          </cell>
          <cell r="X168">
            <v>4101840</v>
          </cell>
          <cell r="Y168">
            <v>4101840</v>
          </cell>
          <cell r="Z168">
            <v>4101840</v>
          </cell>
          <cell r="AB168">
            <v>0</v>
          </cell>
        </row>
        <row r="169">
          <cell r="I169">
            <v>4101840</v>
          </cell>
          <cell r="J169">
            <v>4101840</v>
          </cell>
          <cell r="K169">
            <v>4101840</v>
          </cell>
          <cell r="L169">
            <v>4101840</v>
          </cell>
          <cell r="M169">
            <v>4101840</v>
          </cell>
          <cell r="N169">
            <v>4101840</v>
          </cell>
          <cell r="O169">
            <v>720</v>
          </cell>
          <cell r="P169">
            <v>720</v>
          </cell>
          <cell r="Q169">
            <v>720</v>
          </cell>
          <cell r="R169">
            <v>720</v>
          </cell>
          <cell r="S169">
            <v>720</v>
          </cell>
          <cell r="T169">
            <v>720</v>
          </cell>
          <cell r="U169">
            <v>720</v>
          </cell>
          <cell r="V169">
            <v>720</v>
          </cell>
          <cell r="W169">
            <v>720</v>
          </cell>
          <cell r="X169">
            <v>720</v>
          </cell>
          <cell r="Y169">
            <v>26</v>
          </cell>
          <cell r="Z169">
            <v>26</v>
          </cell>
          <cell r="AB169" t="str">
            <v>Набрызгбетон B25</v>
          </cell>
        </row>
        <row r="170">
          <cell r="I170">
            <v>26</v>
          </cell>
          <cell r="J170">
            <v>26</v>
          </cell>
          <cell r="K170">
            <v>26</v>
          </cell>
          <cell r="L170">
            <v>26</v>
          </cell>
          <cell r="M170">
            <v>26</v>
          </cell>
          <cell r="N170">
            <v>26</v>
          </cell>
          <cell r="O170">
            <v>5697</v>
          </cell>
          <cell r="P170">
            <v>5697</v>
          </cell>
          <cell r="Q170">
            <v>5697</v>
          </cell>
          <cell r="R170">
            <v>5697</v>
          </cell>
          <cell r="S170">
            <v>5697</v>
          </cell>
          <cell r="T170">
            <v>5697</v>
          </cell>
          <cell r="U170">
            <v>5697</v>
          </cell>
          <cell r="V170">
            <v>5697</v>
          </cell>
          <cell r="W170">
            <v>5697</v>
          </cell>
          <cell r="X170">
            <v>5697</v>
          </cell>
          <cell r="Y170">
            <v>5697</v>
          </cell>
          <cell r="Z170">
            <v>5697</v>
          </cell>
          <cell r="AB170">
            <v>0</v>
          </cell>
        </row>
        <row r="171">
          <cell r="I171">
            <v>5697</v>
          </cell>
          <cell r="J171">
            <v>5697</v>
          </cell>
          <cell r="K171">
            <v>5697</v>
          </cell>
          <cell r="L171">
            <v>5697</v>
          </cell>
          <cell r="M171">
            <v>5697</v>
          </cell>
          <cell r="N171">
            <v>5697</v>
          </cell>
          <cell r="O171">
            <v>4101840</v>
          </cell>
          <cell r="P171">
            <v>4101840</v>
          </cell>
          <cell r="Q171">
            <v>4101840</v>
          </cell>
          <cell r="R171">
            <v>4101840</v>
          </cell>
          <cell r="S171">
            <v>4101840</v>
          </cell>
          <cell r="T171">
            <v>4101840</v>
          </cell>
          <cell r="U171">
            <v>4101840</v>
          </cell>
          <cell r="V171">
            <v>4101840</v>
          </cell>
          <cell r="W171">
            <v>4101840</v>
          </cell>
          <cell r="X171">
            <v>4101840</v>
          </cell>
          <cell r="Y171">
            <v>4101840</v>
          </cell>
          <cell r="Z171">
            <v>4101840</v>
          </cell>
          <cell r="AB171">
            <v>0</v>
          </cell>
        </row>
        <row r="172">
          <cell r="I172" t="str">
            <v>Монтаж металлоконструкций9</v>
          </cell>
          <cell r="J172">
            <v>4101840</v>
          </cell>
          <cell r="K172">
            <v>4101840</v>
          </cell>
          <cell r="L172">
            <v>4101840</v>
          </cell>
          <cell r="M172">
            <v>4101840</v>
          </cell>
          <cell r="N172">
            <v>4101840</v>
          </cell>
          <cell r="O172">
            <v>4101840</v>
          </cell>
          <cell r="P172">
            <v>4101840</v>
          </cell>
          <cell r="Q172">
            <v>4101840</v>
          </cell>
          <cell r="R172">
            <v>9</v>
          </cell>
          <cell r="S172">
            <v>9</v>
          </cell>
          <cell r="T172">
            <v>9</v>
          </cell>
          <cell r="U172">
            <v>9</v>
          </cell>
          <cell r="V172" t="str">
            <v>30 дней 01.09.2018-30.09.2018  Сооружение подпорных стен и водоотводных сооружений Восточного портала што</v>
          </cell>
          <cell r="W172">
            <v>9</v>
          </cell>
          <cell r="X172">
            <v>1</v>
          </cell>
          <cell r="Y172">
            <v>38</v>
          </cell>
          <cell r="Z172">
            <v>38</v>
          </cell>
          <cell r="AB172" t="str">
            <v>Сооружение подпорных стен и водоотводных сооружений Восточного портала што</v>
          </cell>
        </row>
        <row r="173">
          <cell r="I173">
            <v>38</v>
          </cell>
          <cell r="J173">
            <v>38</v>
          </cell>
          <cell r="K173">
            <v>38</v>
          </cell>
          <cell r="L173">
            <v>38</v>
          </cell>
          <cell r="M173">
            <v>38</v>
          </cell>
          <cell r="N173">
            <v>38</v>
          </cell>
          <cell r="O173">
            <v>38</v>
          </cell>
          <cell r="P173">
            <v>38</v>
          </cell>
          <cell r="Q173">
            <v>38</v>
          </cell>
          <cell r="R173">
            <v>9495</v>
          </cell>
          <cell r="S173">
            <v>9495</v>
          </cell>
          <cell r="T173">
            <v>9495</v>
          </cell>
          <cell r="U173">
            <v>9495</v>
          </cell>
          <cell r="V173">
            <v>9495</v>
          </cell>
          <cell r="W173">
            <v>9495</v>
          </cell>
          <cell r="X173">
            <v>9495</v>
          </cell>
          <cell r="Y173">
            <v>9495</v>
          </cell>
          <cell r="Z173">
            <v>9495</v>
          </cell>
          <cell r="AB173">
            <v>0</v>
          </cell>
        </row>
        <row r="174">
          <cell r="I174">
            <v>9495</v>
          </cell>
          <cell r="J174">
            <v>9495</v>
          </cell>
          <cell r="K174">
            <v>9495</v>
          </cell>
          <cell r="L174">
            <v>9495</v>
          </cell>
          <cell r="M174">
            <v>9495</v>
          </cell>
          <cell r="N174">
            <v>9495</v>
          </cell>
          <cell r="O174">
            <v>9495</v>
          </cell>
          <cell r="P174">
            <v>9495</v>
          </cell>
          <cell r="Q174">
            <v>9495</v>
          </cell>
          <cell r="R174">
            <v>85455</v>
          </cell>
          <cell r="S174">
            <v>85455</v>
          </cell>
          <cell r="T174">
            <v>85455</v>
          </cell>
          <cell r="U174">
            <v>85455</v>
          </cell>
          <cell r="V174">
            <v>85455</v>
          </cell>
          <cell r="W174">
            <v>85455</v>
          </cell>
          <cell r="X174">
            <v>85455</v>
          </cell>
          <cell r="Y174">
            <v>85455</v>
          </cell>
          <cell r="Z174">
            <v>85455</v>
          </cell>
          <cell r="AB174">
            <v>0</v>
          </cell>
        </row>
        <row r="175">
          <cell r="I175">
            <v>85455</v>
          </cell>
          <cell r="J175">
            <v>85455</v>
          </cell>
          <cell r="K175">
            <v>85455</v>
          </cell>
          <cell r="L175">
            <v>85455</v>
          </cell>
          <cell r="M175">
            <v>85455</v>
          </cell>
          <cell r="N175">
            <v>85455</v>
          </cell>
          <cell r="O175">
            <v>85455</v>
          </cell>
          <cell r="P175">
            <v>85455</v>
          </cell>
          <cell r="Q175">
            <v>85455</v>
          </cell>
          <cell r="R175">
            <v>15</v>
          </cell>
          <cell r="S175">
            <v>15</v>
          </cell>
          <cell r="T175">
            <v>15</v>
          </cell>
          <cell r="U175">
            <v>15</v>
          </cell>
          <cell r="V175">
            <v>15</v>
          </cell>
          <cell r="W175">
            <v>15</v>
          </cell>
          <cell r="X175">
            <v>15</v>
          </cell>
          <cell r="Y175">
            <v>38</v>
          </cell>
          <cell r="Z175">
            <v>38</v>
          </cell>
          <cell r="AB175" t="str">
            <v>Сооружение подпорных стен и водоотводных сооружений Восточного портала што</v>
          </cell>
        </row>
        <row r="176">
          <cell r="I176">
            <v>38</v>
          </cell>
          <cell r="J176">
            <v>38</v>
          </cell>
          <cell r="K176">
            <v>38</v>
          </cell>
          <cell r="L176">
            <v>38</v>
          </cell>
          <cell r="M176">
            <v>38</v>
          </cell>
          <cell r="N176">
            <v>38</v>
          </cell>
          <cell r="O176">
            <v>38</v>
          </cell>
          <cell r="P176">
            <v>38</v>
          </cell>
          <cell r="Q176">
            <v>38</v>
          </cell>
          <cell r="R176">
            <v>5697</v>
          </cell>
          <cell r="S176">
            <v>5697</v>
          </cell>
          <cell r="T176">
            <v>5697</v>
          </cell>
          <cell r="U176">
            <v>5697</v>
          </cell>
          <cell r="V176">
            <v>5697</v>
          </cell>
          <cell r="W176">
            <v>5697</v>
          </cell>
          <cell r="X176">
            <v>5697</v>
          </cell>
          <cell r="Y176">
            <v>5697</v>
          </cell>
          <cell r="Z176">
            <v>5697</v>
          </cell>
          <cell r="AB176">
            <v>0</v>
          </cell>
        </row>
        <row r="177">
          <cell r="I177">
            <v>5697</v>
          </cell>
          <cell r="J177">
            <v>5697</v>
          </cell>
          <cell r="K177">
            <v>5697</v>
          </cell>
          <cell r="L177">
            <v>5697</v>
          </cell>
          <cell r="M177">
            <v>5697</v>
          </cell>
          <cell r="N177">
            <v>5697</v>
          </cell>
          <cell r="O177">
            <v>5697</v>
          </cell>
          <cell r="P177">
            <v>5697</v>
          </cell>
          <cell r="Q177">
            <v>5697</v>
          </cell>
          <cell r="R177">
            <v>85455</v>
          </cell>
          <cell r="S177">
            <v>85455</v>
          </cell>
          <cell r="T177">
            <v>85455</v>
          </cell>
          <cell r="U177">
            <v>85455</v>
          </cell>
          <cell r="V177">
            <v>85455</v>
          </cell>
          <cell r="W177">
            <v>85455</v>
          </cell>
          <cell r="X177">
            <v>85455</v>
          </cell>
          <cell r="Y177">
            <v>85455</v>
          </cell>
          <cell r="Z177">
            <v>85455</v>
          </cell>
          <cell r="AB177">
            <v>0</v>
          </cell>
        </row>
        <row r="178">
          <cell r="I178" t="str">
            <v>Устройство гидроизоляции обмазочной76</v>
          </cell>
          <cell r="J178">
            <v>85455</v>
          </cell>
          <cell r="K178">
            <v>85455</v>
          </cell>
          <cell r="L178">
            <v>85455</v>
          </cell>
          <cell r="M178">
            <v>85455</v>
          </cell>
          <cell r="N178">
            <v>85455</v>
          </cell>
          <cell r="O178">
            <v>85455</v>
          </cell>
          <cell r="P178">
            <v>85455</v>
          </cell>
          <cell r="Q178">
            <v>85455</v>
          </cell>
          <cell r="R178">
            <v>76</v>
          </cell>
          <cell r="S178">
            <v>76</v>
          </cell>
          <cell r="T178">
            <v>76</v>
          </cell>
          <cell r="U178">
            <v>76</v>
          </cell>
          <cell r="V178" t="str">
            <v>30 дней 01.09.2018-30.09.2018  Устройство гидроизоляции подпорных стен</v>
          </cell>
          <cell r="W178">
            <v>76</v>
          </cell>
          <cell r="X178">
            <v>1</v>
          </cell>
          <cell r="Y178">
            <v>35</v>
          </cell>
          <cell r="Z178">
            <v>35</v>
          </cell>
          <cell r="AB178" t="str">
            <v>Устройство гидроизоляции подпорных стен</v>
          </cell>
        </row>
        <row r="179">
          <cell r="I179">
            <v>35</v>
          </cell>
          <cell r="J179">
            <v>35</v>
          </cell>
          <cell r="K179">
            <v>35</v>
          </cell>
          <cell r="L179">
            <v>35</v>
          </cell>
          <cell r="M179">
            <v>35</v>
          </cell>
          <cell r="N179">
            <v>35</v>
          </cell>
          <cell r="O179">
            <v>35</v>
          </cell>
          <cell r="P179">
            <v>35</v>
          </cell>
          <cell r="Q179">
            <v>35</v>
          </cell>
          <cell r="R179">
            <v>1124.4100000000001</v>
          </cell>
          <cell r="S179">
            <v>1124.4091796875</v>
          </cell>
          <cell r="T179">
            <v>1124.4091796875</v>
          </cell>
          <cell r="U179">
            <v>1124.4091796875</v>
          </cell>
          <cell r="V179">
            <v>1124.4091796875</v>
          </cell>
          <cell r="W179">
            <v>1124.4091796875</v>
          </cell>
          <cell r="X179">
            <v>1124.4091796875</v>
          </cell>
          <cell r="Y179">
            <v>1124.4091796875</v>
          </cell>
          <cell r="Z179">
            <v>1124.4091796875</v>
          </cell>
          <cell r="AB179">
            <v>0</v>
          </cell>
        </row>
        <row r="180">
          <cell r="I180">
            <v>1124.4091796875</v>
          </cell>
          <cell r="J180">
            <v>1124.4091796875</v>
          </cell>
          <cell r="K180">
            <v>1124.4091796875</v>
          </cell>
          <cell r="L180">
            <v>1124.4091796875</v>
          </cell>
          <cell r="M180">
            <v>1124.4091796875</v>
          </cell>
          <cell r="N180">
            <v>1124.4091796875</v>
          </cell>
          <cell r="O180">
            <v>1124.4091796875</v>
          </cell>
          <cell r="P180">
            <v>1124.4091796875</v>
          </cell>
          <cell r="Q180">
            <v>1124.4091796875</v>
          </cell>
          <cell r="R180">
            <v>85455</v>
          </cell>
          <cell r="S180">
            <v>85455</v>
          </cell>
          <cell r="T180">
            <v>85455</v>
          </cell>
          <cell r="U180">
            <v>85455</v>
          </cell>
          <cell r="V180">
            <v>85455</v>
          </cell>
          <cell r="W180">
            <v>85455</v>
          </cell>
          <cell r="X180">
            <v>85455</v>
          </cell>
          <cell r="Y180">
            <v>85455</v>
          </cell>
          <cell r="Z180">
            <v>85455</v>
          </cell>
          <cell r="AB180">
            <v>0</v>
          </cell>
        </row>
        <row r="181">
          <cell r="I181">
            <v>85455</v>
          </cell>
          <cell r="J181">
            <v>85455</v>
          </cell>
          <cell r="K181">
            <v>85455</v>
          </cell>
          <cell r="L181">
            <v>85455</v>
          </cell>
          <cell r="M181">
            <v>85455</v>
          </cell>
          <cell r="N181">
            <v>85455</v>
          </cell>
          <cell r="O181">
            <v>85455</v>
          </cell>
          <cell r="P181">
            <v>85455</v>
          </cell>
          <cell r="Q181">
            <v>85455</v>
          </cell>
          <cell r="R181">
            <v>15</v>
          </cell>
          <cell r="S181">
            <v>15</v>
          </cell>
          <cell r="T181">
            <v>15</v>
          </cell>
          <cell r="U181">
            <v>15</v>
          </cell>
          <cell r="V181">
            <v>15</v>
          </cell>
          <cell r="W181">
            <v>15</v>
          </cell>
          <cell r="X181">
            <v>15</v>
          </cell>
          <cell r="Y181">
            <v>35</v>
          </cell>
          <cell r="Z181">
            <v>35</v>
          </cell>
          <cell r="AB181" t="str">
            <v>Устройство гидроизоляции подпорных стен</v>
          </cell>
        </row>
        <row r="182">
          <cell r="I182">
            <v>35</v>
          </cell>
          <cell r="J182">
            <v>35</v>
          </cell>
          <cell r="K182">
            <v>35</v>
          </cell>
          <cell r="L182">
            <v>35</v>
          </cell>
          <cell r="M182">
            <v>35</v>
          </cell>
          <cell r="N182">
            <v>35</v>
          </cell>
          <cell r="O182">
            <v>35</v>
          </cell>
          <cell r="P182">
            <v>35</v>
          </cell>
          <cell r="Q182">
            <v>35</v>
          </cell>
          <cell r="R182">
            <v>5697</v>
          </cell>
          <cell r="S182">
            <v>5697</v>
          </cell>
          <cell r="T182">
            <v>5697</v>
          </cell>
          <cell r="U182">
            <v>5697</v>
          </cell>
          <cell r="V182">
            <v>5697</v>
          </cell>
          <cell r="W182">
            <v>5697</v>
          </cell>
          <cell r="X182">
            <v>5697</v>
          </cell>
          <cell r="Y182">
            <v>5697</v>
          </cell>
          <cell r="Z182">
            <v>5697</v>
          </cell>
          <cell r="AB182">
            <v>0</v>
          </cell>
        </row>
        <row r="183">
          <cell r="I183">
            <v>5697</v>
          </cell>
          <cell r="J183">
            <v>5697</v>
          </cell>
          <cell r="K183">
            <v>5697</v>
          </cell>
          <cell r="L183">
            <v>5697</v>
          </cell>
          <cell r="M183">
            <v>5697</v>
          </cell>
          <cell r="N183">
            <v>5697</v>
          </cell>
          <cell r="O183">
            <v>5697</v>
          </cell>
          <cell r="P183">
            <v>5697</v>
          </cell>
          <cell r="Q183">
            <v>5697</v>
          </cell>
          <cell r="R183">
            <v>85455</v>
          </cell>
          <cell r="S183">
            <v>85455</v>
          </cell>
          <cell r="T183">
            <v>85455</v>
          </cell>
          <cell r="U183">
            <v>85455</v>
          </cell>
          <cell r="V183">
            <v>85455</v>
          </cell>
          <cell r="W183">
            <v>85455</v>
          </cell>
          <cell r="X183">
            <v>85455</v>
          </cell>
          <cell r="Y183">
            <v>85455</v>
          </cell>
          <cell r="Z183">
            <v>85455</v>
          </cell>
          <cell r="AB183">
            <v>0</v>
          </cell>
        </row>
        <row r="184">
          <cell r="I184" t="str">
            <v>Устройство фундаментов из монолитного ж/б10</v>
          </cell>
          <cell r="J184">
            <v>85455</v>
          </cell>
          <cell r="K184">
            <v>85455</v>
          </cell>
          <cell r="L184">
            <v>85455</v>
          </cell>
          <cell r="M184">
            <v>85455</v>
          </cell>
          <cell r="N184">
            <v>85455</v>
          </cell>
          <cell r="O184">
            <v>85455</v>
          </cell>
          <cell r="P184">
            <v>10</v>
          </cell>
          <cell r="Q184">
            <v>10</v>
          </cell>
          <cell r="R184">
            <v>10</v>
          </cell>
          <cell r="S184">
            <v>10</v>
          </cell>
          <cell r="T184">
            <v>10</v>
          </cell>
          <cell r="U184">
            <v>10</v>
          </cell>
          <cell r="V184" t="str">
            <v>62 дней 01.07.2018-31.07.2018  Фундаментная плита ПС2 Фундаментная плита ПС3</v>
          </cell>
          <cell r="W184">
            <v>10</v>
          </cell>
          <cell r="X184">
            <v>1</v>
          </cell>
          <cell r="Y184">
            <v>32</v>
          </cell>
          <cell r="Z184">
            <v>32</v>
          </cell>
          <cell r="AB184" t="str">
            <v>Фундаментная плита ПС2</v>
          </cell>
        </row>
        <row r="185">
          <cell r="I185">
            <v>32</v>
          </cell>
          <cell r="J185">
            <v>32</v>
          </cell>
          <cell r="K185">
            <v>32</v>
          </cell>
          <cell r="L185">
            <v>32</v>
          </cell>
          <cell r="M185">
            <v>32</v>
          </cell>
          <cell r="N185">
            <v>32</v>
          </cell>
          <cell r="O185">
            <v>32</v>
          </cell>
          <cell r="P185">
            <v>34182</v>
          </cell>
          <cell r="Q185">
            <v>34182</v>
          </cell>
          <cell r="R185">
            <v>34182</v>
          </cell>
          <cell r="S185">
            <v>34182</v>
          </cell>
          <cell r="T185">
            <v>34182</v>
          </cell>
          <cell r="U185">
            <v>34182</v>
          </cell>
          <cell r="V185">
            <v>34182</v>
          </cell>
          <cell r="W185">
            <v>34182</v>
          </cell>
          <cell r="X185">
            <v>34182</v>
          </cell>
          <cell r="Y185">
            <v>34182</v>
          </cell>
          <cell r="Z185">
            <v>34182</v>
          </cell>
          <cell r="AB185">
            <v>0</v>
          </cell>
        </row>
        <row r="186">
          <cell r="I186">
            <v>34182</v>
          </cell>
          <cell r="J186">
            <v>34182</v>
          </cell>
          <cell r="K186">
            <v>34182</v>
          </cell>
          <cell r="L186">
            <v>34182</v>
          </cell>
          <cell r="M186">
            <v>34182</v>
          </cell>
          <cell r="N186">
            <v>34182</v>
          </cell>
          <cell r="O186">
            <v>34182</v>
          </cell>
          <cell r="P186">
            <v>341820</v>
          </cell>
          <cell r="Q186">
            <v>341820</v>
          </cell>
          <cell r="R186">
            <v>341820</v>
          </cell>
          <cell r="S186">
            <v>341820</v>
          </cell>
          <cell r="T186">
            <v>341820</v>
          </cell>
          <cell r="U186">
            <v>341820</v>
          </cell>
          <cell r="V186">
            <v>341820</v>
          </cell>
          <cell r="W186">
            <v>341820</v>
          </cell>
          <cell r="X186">
            <v>341820</v>
          </cell>
          <cell r="Y186">
            <v>341820</v>
          </cell>
          <cell r="Z186">
            <v>341820</v>
          </cell>
          <cell r="AB186">
            <v>0</v>
          </cell>
        </row>
        <row r="187">
          <cell r="I187">
            <v>341820</v>
          </cell>
          <cell r="J187">
            <v>341820</v>
          </cell>
          <cell r="K187">
            <v>341820</v>
          </cell>
          <cell r="L187">
            <v>341820</v>
          </cell>
          <cell r="M187">
            <v>341820</v>
          </cell>
          <cell r="N187">
            <v>341820</v>
          </cell>
          <cell r="O187">
            <v>341820</v>
          </cell>
          <cell r="P187">
            <v>60</v>
          </cell>
          <cell r="Q187">
            <v>60</v>
          </cell>
          <cell r="R187">
            <v>60</v>
          </cell>
          <cell r="S187">
            <v>60</v>
          </cell>
          <cell r="T187">
            <v>60</v>
          </cell>
          <cell r="U187">
            <v>60</v>
          </cell>
          <cell r="V187">
            <v>60</v>
          </cell>
          <cell r="W187">
            <v>60</v>
          </cell>
          <cell r="X187">
            <v>60</v>
          </cell>
          <cell r="Y187">
            <v>32</v>
          </cell>
          <cell r="Z187">
            <v>32</v>
          </cell>
          <cell r="AB187" t="str">
            <v>Фундаментная плита ПС2</v>
          </cell>
        </row>
        <row r="188">
          <cell r="I188">
            <v>32</v>
          </cell>
          <cell r="J188">
            <v>32</v>
          </cell>
          <cell r="K188">
            <v>32</v>
          </cell>
          <cell r="L188">
            <v>32</v>
          </cell>
          <cell r="M188">
            <v>32</v>
          </cell>
          <cell r="N188">
            <v>32</v>
          </cell>
          <cell r="O188">
            <v>32</v>
          </cell>
          <cell r="P188">
            <v>5697</v>
          </cell>
          <cell r="Q188">
            <v>5697</v>
          </cell>
          <cell r="R188">
            <v>5697</v>
          </cell>
          <cell r="S188">
            <v>5697</v>
          </cell>
          <cell r="T188">
            <v>5697</v>
          </cell>
          <cell r="U188">
            <v>5697</v>
          </cell>
          <cell r="V188">
            <v>5697</v>
          </cell>
          <cell r="W188">
            <v>5697</v>
          </cell>
          <cell r="X188">
            <v>5697</v>
          </cell>
          <cell r="Y188">
            <v>5697</v>
          </cell>
          <cell r="Z188">
            <v>5697</v>
          </cell>
          <cell r="AB188">
            <v>0</v>
          </cell>
        </row>
        <row r="189">
          <cell r="I189">
            <v>5697</v>
          </cell>
          <cell r="J189">
            <v>5697</v>
          </cell>
          <cell r="K189">
            <v>5697</v>
          </cell>
          <cell r="L189">
            <v>5697</v>
          </cell>
          <cell r="M189">
            <v>5697</v>
          </cell>
          <cell r="N189">
            <v>5697</v>
          </cell>
          <cell r="O189">
            <v>5697</v>
          </cell>
          <cell r="P189">
            <v>341820</v>
          </cell>
          <cell r="Q189">
            <v>341820</v>
          </cell>
          <cell r="R189">
            <v>341820</v>
          </cell>
          <cell r="S189">
            <v>341820</v>
          </cell>
          <cell r="T189">
            <v>341820</v>
          </cell>
          <cell r="U189">
            <v>341820</v>
          </cell>
          <cell r="V189">
            <v>341820</v>
          </cell>
          <cell r="W189">
            <v>341820</v>
          </cell>
          <cell r="X189">
            <v>341820</v>
          </cell>
          <cell r="Y189">
            <v>341820</v>
          </cell>
          <cell r="Z189">
            <v>341820</v>
          </cell>
          <cell r="AB189">
            <v>0</v>
          </cell>
        </row>
        <row r="190">
          <cell r="I190" t="str">
            <v>Устройство стен и колонн из монолитного ж/б22,6</v>
          </cell>
          <cell r="J190">
            <v>341820</v>
          </cell>
          <cell r="K190">
            <v>341820</v>
          </cell>
          <cell r="L190">
            <v>341820</v>
          </cell>
          <cell r="M190">
            <v>341820</v>
          </cell>
          <cell r="N190">
            <v>341820</v>
          </cell>
          <cell r="O190">
            <v>341820</v>
          </cell>
          <cell r="P190">
            <v>22.6</v>
          </cell>
          <cell r="Q190">
            <v>22.599990844726562</v>
          </cell>
          <cell r="R190">
            <v>22.599990844726562</v>
          </cell>
          <cell r="S190">
            <v>22.599990844726562</v>
          </cell>
          <cell r="T190">
            <v>22.599990844726562</v>
          </cell>
          <cell r="U190">
            <v>22.599990844726562</v>
          </cell>
          <cell r="V190" t="str">
            <v>93 дней 01.07.2018-31.07.2018  Сооружение подпорной стены ПС1 Сооружение подпорной стены ПС2 Сооружение подпорной стены ПС3</v>
          </cell>
          <cell r="W190">
            <v>22.599990844726562</v>
          </cell>
          <cell r="X190">
            <v>1</v>
          </cell>
          <cell r="Y190">
            <v>30</v>
          </cell>
          <cell r="Z190">
            <v>30</v>
          </cell>
          <cell r="AB190" t="str">
            <v>Сооружение подпорной стены ПС1</v>
          </cell>
        </row>
        <row r="191">
          <cell r="I191">
            <v>30</v>
          </cell>
          <cell r="J191">
            <v>30</v>
          </cell>
          <cell r="K191">
            <v>30</v>
          </cell>
          <cell r="L191">
            <v>30</v>
          </cell>
          <cell r="M191">
            <v>30</v>
          </cell>
          <cell r="N191">
            <v>30</v>
          </cell>
          <cell r="O191">
            <v>30</v>
          </cell>
          <cell r="P191">
            <v>15124.78</v>
          </cell>
          <cell r="Q191">
            <v>15124.7734375</v>
          </cell>
          <cell r="R191">
            <v>15124.7734375</v>
          </cell>
          <cell r="S191">
            <v>15124.7734375</v>
          </cell>
          <cell r="T191">
            <v>15124.7734375</v>
          </cell>
          <cell r="U191">
            <v>15124.7734375</v>
          </cell>
          <cell r="V191">
            <v>15124.7734375</v>
          </cell>
          <cell r="W191">
            <v>15124.7734375</v>
          </cell>
          <cell r="X191">
            <v>15124.7734375</v>
          </cell>
          <cell r="Y191">
            <v>15124.7734375</v>
          </cell>
          <cell r="Z191">
            <v>15124.7734375</v>
          </cell>
          <cell r="AB191">
            <v>0</v>
          </cell>
        </row>
        <row r="192">
          <cell r="I192">
            <v>15124.7734375</v>
          </cell>
          <cell r="J192">
            <v>15124.7734375</v>
          </cell>
          <cell r="K192">
            <v>15124.7734375</v>
          </cell>
          <cell r="L192">
            <v>15124.7734375</v>
          </cell>
          <cell r="M192">
            <v>15124.7734375</v>
          </cell>
          <cell r="N192">
            <v>15124.7734375</v>
          </cell>
          <cell r="O192">
            <v>15124.7734375</v>
          </cell>
          <cell r="P192">
            <v>341820</v>
          </cell>
          <cell r="Q192">
            <v>341820</v>
          </cell>
          <cell r="R192">
            <v>341820</v>
          </cell>
          <cell r="S192">
            <v>341820</v>
          </cell>
          <cell r="T192">
            <v>341820</v>
          </cell>
          <cell r="U192">
            <v>341820</v>
          </cell>
          <cell r="V192">
            <v>341820</v>
          </cell>
          <cell r="W192">
            <v>341820</v>
          </cell>
          <cell r="X192">
            <v>341820</v>
          </cell>
          <cell r="Y192">
            <v>341820</v>
          </cell>
          <cell r="Z192">
            <v>341820</v>
          </cell>
          <cell r="AB192">
            <v>0</v>
          </cell>
        </row>
        <row r="193">
          <cell r="I193">
            <v>341820</v>
          </cell>
          <cell r="J193">
            <v>341820</v>
          </cell>
          <cell r="K193">
            <v>341820</v>
          </cell>
          <cell r="L193">
            <v>341820</v>
          </cell>
          <cell r="M193">
            <v>341820</v>
          </cell>
          <cell r="N193">
            <v>341820</v>
          </cell>
          <cell r="O193">
            <v>341820</v>
          </cell>
          <cell r="P193">
            <v>60</v>
          </cell>
          <cell r="Q193">
            <v>60</v>
          </cell>
          <cell r="R193">
            <v>60</v>
          </cell>
          <cell r="S193">
            <v>60</v>
          </cell>
          <cell r="T193">
            <v>60</v>
          </cell>
          <cell r="U193">
            <v>60</v>
          </cell>
          <cell r="V193">
            <v>60</v>
          </cell>
          <cell r="W193">
            <v>60</v>
          </cell>
          <cell r="X193">
            <v>60</v>
          </cell>
          <cell r="Y193">
            <v>30</v>
          </cell>
          <cell r="Z193">
            <v>30</v>
          </cell>
          <cell r="AB193" t="str">
            <v>Сооружение подпорной стены ПС1</v>
          </cell>
        </row>
        <row r="194">
          <cell r="I194">
            <v>30</v>
          </cell>
          <cell r="J194">
            <v>30</v>
          </cell>
          <cell r="K194">
            <v>30</v>
          </cell>
          <cell r="L194">
            <v>30</v>
          </cell>
          <cell r="M194">
            <v>30</v>
          </cell>
          <cell r="N194">
            <v>30</v>
          </cell>
          <cell r="O194">
            <v>30</v>
          </cell>
          <cell r="P194">
            <v>5697</v>
          </cell>
          <cell r="Q194">
            <v>5697</v>
          </cell>
          <cell r="R194">
            <v>5697</v>
          </cell>
          <cell r="S194">
            <v>5697</v>
          </cell>
          <cell r="T194">
            <v>5697</v>
          </cell>
          <cell r="U194">
            <v>5697</v>
          </cell>
          <cell r="V194">
            <v>5697</v>
          </cell>
          <cell r="W194">
            <v>5697</v>
          </cell>
          <cell r="X194">
            <v>5697</v>
          </cell>
          <cell r="Y194">
            <v>5697</v>
          </cell>
          <cell r="Z194">
            <v>5697</v>
          </cell>
          <cell r="AB194">
            <v>0</v>
          </cell>
        </row>
        <row r="195">
          <cell r="I195">
            <v>5697</v>
          </cell>
          <cell r="J195">
            <v>5697</v>
          </cell>
          <cell r="K195">
            <v>5697</v>
          </cell>
          <cell r="L195">
            <v>5697</v>
          </cell>
          <cell r="M195">
            <v>5697</v>
          </cell>
          <cell r="N195">
            <v>5697</v>
          </cell>
          <cell r="O195">
            <v>5697</v>
          </cell>
          <cell r="P195">
            <v>341820</v>
          </cell>
          <cell r="Q195">
            <v>341820</v>
          </cell>
          <cell r="R195">
            <v>341820</v>
          </cell>
          <cell r="S195">
            <v>341820</v>
          </cell>
          <cell r="T195">
            <v>341820</v>
          </cell>
          <cell r="U195">
            <v>341820</v>
          </cell>
          <cell r="V195">
            <v>341820</v>
          </cell>
          <cell r="W195">
            <v>341820</v>
          </cell>
          <cell r="X195">
            <v>341820</v>
          </cell>
          <cell r="Y195">
            <v>341820</v>
          </cell>
          <cell r="Z195">
            <v>341820</v>
          </cell>
          <cell r="AB195">
            <v>0</v>
          </cell>
        </row>
        <row r="196">
          <cell r="I196" t="str">
            <v>Устройство стен и колонн из сборного ж/б11</v>
          </cell>
          <cell r="J196">
            <v>341820</v>
          </cell>
          <cell r="K196">
            <v>341820</v>
          </cell>
          <cell r="L196">
            <v>341820</v>
          </cell>
          <cell r="M196">
            <v>341820</v>
          </cell>
          <cell r="N196">
            <v>341820</v>
          </cell>
          <cell r="O196">
            <v>341820</v>
          </cell>
          <cell r="P196">
            <v>341820</v>
          </cell>
          <cell r="Q196">
            <v>341820</v>
          </cell>
          <cell r="R196">
            <v>11</v>
          </cell>
          <cell r="S196">
            <v>11</v>
          </cell>
          <cell r="T196">
            <v>11</v>
          </cell>
          <cell r="U196">
            <v>11</v>
          </cell>
          <cell r="V196" t="str">
            <v>30 дней 01.09.2018-30.09.2018  Сооружение водосборного колодца К1</v>
          </cell>
          <cell r="W196">
            <v>11</v>
          </cell>
          <cell r="X196">
            <v>1</v>
          </cell>
          <cell r="Y196">
            <v>37</v>
          </cell>
          <cell r="Z196">
            <v>37</v>
          </cell>
          <cell r="AB196" t="str">
            <v>Сооружение водосборного колодца К1</v>
          </cell>
        </row>
        <row r="197">
          <cell r="I197">
            <v>37</v>
          </cell>
          <cell r="J197">
            <v>37</v>
          </cell>
          <cell r="K197">
            <v>37</v>
          </cell>
          <cell r="L197">
            <v>37</v>
          </cell>
          <cell r="M197">
            <v>37</v>
          </cell>
          <cell r="N197">
            <v>37</v>
          </cell>
          <cell r="O197">
            <v>37</v>
          </cell>
          <cell r="P197">
            <v>37</v>
          </cell>
          <cell r="Q197">
            <v>37</v>
          </cell>
          <cell r="R197">
            <v>7768.64</v>
          </cell>
          <cell r="S197">
            <v>7768.63671875</v>
          </cell>
          <cell r="T197">
            <v>7768.63671875</v>
          </cell>
          <cell r="U197">
            <v>7768.63671875</v>
          </cell>
          <cell r="V197">
            <v>7768.63671875</v>
          </cell>
          <cell r="W197">
            <v>7768.63671875</v>
          </cell>
          <cell r="X197">
            <v>7768.63671875</v>
          </cell>
          <cell r="Y197">
            <v>7768.63671875</v>
          </cell>
          <cell r="Z197">
            <v>7768.63671875</v>
          </cell>
          <cell r="AB197">
            <v>0</v>
          </cell>
        </row>
        <row r="198">
          <cell r="I198">
            <v>7768.63671875</v>
          </cell>
          <cell r="J198">
            <v>7768.63671875</v>
          </cell>
          <cell r="K198">
            <v>7768.63671875</v>
          </cell>
          <cell r="L198">
            <v>7768.63671875</v>
          </cell>
          <cell r="M198">
            <v>7768.63671875</v>
          </cell>
          <cell r="N198">
            <v>7768.63671875</v>
          </cell>
          <cell r="O198">
            <v>7768.63671875</v>
          </cell>
          <cell r="P198">
            <v>7768.63671875</v>
          </cell>
          <cell r="Q198">
            <v>7768.63671875</v>
          </cell>
          <cell r="R198">
            <v>85455</v>
          </cell>
          <cell r="S198">
            <v>85455</v>
          </cell>
          <cell r="T198">
            <v>85455</v>
          </cell>
          <cell r="U198">
            <v>85455</v>
          </cell>
          <cell r="V198">
            <v>85455</v>
          </cell>
          <cell r="W198">
            <v>85455</v>
          </cell>
          <cell r="X198">
            <v>85455</v>
          </cell>
          <cell r="Y198">
            <v>85455</v>
          </cell>
          <cell r="Z198">
            <v>85455</v>
          </cell>
          <cell r="AB198">
            <v>0</v>
          </cell>
        </row>
        <row r="199">
          <cell r="I199">
            <v>85455</v>
          </cell>
          <cell r="J199">
            <v>85455</v>
          </cell>
          <cell r="K199">
            <v>85455</v>
          </cell>
          <cell r="L199">
            <v>85455</v>
          </cell>
          <cell r="M199">
            <v>85455</v>
          </cell>
          <cell r="N199">
            <v>85455</v>
          </cell>
          <cell r="O199">
            <v>85455</v>
          </cell>
          <cell r="P199">
            <v>85455</v>
          </cell>
          <cell r="Q199">
            <v>85455</v>
          </cell>
          <cell r="R199">
            <v>15</v>
          </cell>
          <cell r="S199">
            <v>15</v>
          </cell>
          <cell r="T199">
            <v>15</v>
          </cell>
          <cell r="U199">
            <v>15</v>
          </cell>
          <cell r="V199">
            <v>15</v>
          </cell>
          <cell r="W199">
            <v>15</v>
          </cell>
          <cell r="X199">
            <v>15</v>
          </cell>
          <cell r="Y199">
            <v>37</v>
          </cell>
          <cell r="Z199">
            <v>37</v>
          </cell>
          <cell r="AB199" t="str">
            <v>Сооружение водосборного колодца К1</v>
          </cell>
        </row>
        <row r="200">
          <cell r="I200">
            <v>37</v>
          </cell>
          <cell r="J200">
            <v>37</v>
          </cell>
          <cell r="K200">
            <v>37</v>
          </cell>
          <cell r="L200">
            <v>37</v>
          </cell>
          <cell r="M200">
            <v>37</v>
          </cell>
          <cell r="N200">
            <v>37</v>
          </cell>
          <cell r="O200">
            <v>37</v>
          </cell>
          <cell r="P200">
            <v>37</v>
          </cell>
          <cell r="Q200">
            <v>37</v>
          </cell>
          <cell r="R200">
            <v>5697</v>
          </cell>
          <cell r="S200">
            <v>5697</v>
          </cell>
          <cell r="T200">
            <v>5697</v>
          </cell>
          <cell r="U200">
            <v>5697</v>
          </cell>
          <cell r="V200">
            <v>5697</v>
          </cell>
          <cell r="W200">
            <v>5697</v>
          </cell>
          <cell r="X200">
            <v>5697</v>
          </cell>
          <cell r="Y200">
            <v>5697</v>
          </cell>
          <cell r="Z200">
            <v>5697</v>
          </cell>
          <cell r="AB200">
            <v>0</v>
          </cell>
        </row>
        <row r="201">
          <cell r="I201">
            <v>5697</v>
          </cell>
          <cell r="J201">
            <v>5697</v>
          </cell>
          <cell r="K201">
            <v>5697</v>
          </cell>
          <cell r="L201">
            <v>5697</v>
          </cell>
          <cell r="M201">
            <v>5697</v>
          </cell>
          <cell r="N201">
            <v>5697</v>
          </cell>
          <cell r="O201">
            <v>5697</v>
          </cell>
          <cell r="P201">
            <v>5697</v>
          </cell>
          <cell r="Q201">
            <v>5697</v>
          </cell>
          <cell r="R201">
            <v>85455</v>
          </cell>
          <cell r="S201">
            <v>85455</v>
          </cell>
          <cell r="T201">
            <v>85455</v>
          </cell>
          <cell r="U201">
            <v>85455</v>
          </cell>
          <cell r="V201">
            <v>85455</v>
          </cell>
          <cell r="W201">
            <v>85455</v>
          </cell>
          <cell r="X201">
            <v>85455</v>
          </cell>
          <cell r="Y201">
            <v>85455</v>
          </cell>
          <cell r="Z201">
            <v>85455</v>
          </cell>
          <cell r="AB201">
            <v>0</v>
          </cell>
        </row>
        <row r="202">
          <cell r="I202" t="str">
            <v>Отсыпка грунтом70</v>
          </cell>
          <cell r="J202">
            <v>85455</v>
          </cell>
          <cell r="K202">
            <v>85455</v>
          </cell>
          <cell r="L202">
            <v>85455</v>
          </cell>
          <cell r="M202">
            <v>85455</v>
          </cell>
          <cell r="N202">
            <v>85455</v>
          </cell>
          <cell r="O202">
            <v>85455</v>
          </cell>
          <cell r="P202">
            <v>85455</v>
          </cell>
          <cell r="Q202">
            <v>85455</v>
          </cell>
          <cell r="R202">
            <v>70</v>
          </cell>
          <cell r="S202">
            <v>70</v>
          </cell>
          <cell r="T202">
            <v>70</v>
          </cell>
          <cell r="U202">
            <v>70</v>
          </cell>
          <cell r="V202" t="str">
            <v>30 дней 01.09.2018-30.09.2018  Обратная засыпка дренирующим грунтом (песок)</v>
          </cell>
          <cell r="W202">
            <v>70</v>
          </cell>
          <cell r="X202">
            <v>1</v>
          </cell>
          <cell r="Y202">
            <v>42</v>
          </cell>
          <cell r="Z202">
            <v>42</v>
          </cell>
          <cell r="AB202" t="str">
            <v>Обратная засыпка дренирующим грунтом (песок)</v>
          </cell>
        </row>
        <row r="203">
          <cell r="I203">
            <v>42</v>
          </cell>
          <cell r="J203">
            <v>42</v>
          </cell>
          <cell r="K203">
            <v>42</v>
          </cell>
          <cell r="L203">
            <v>42</v>
          </cell>
          <cell r="M203">
            <v>42</v>
          </cell>
          <cell r="N203">
            <v>42</v>
          </cell>
          <cell r="O203">
            <v>42</v>
          </cell>
          <cell r="P203">
            <v>42</v>
          </cell>
          <cell r="Q203">
            <v>42</v>
          </cell>
          <cell r="R203">
            <v>1220.79</v>
          </cell>
          <cell r="S203">
            <v>1220.7890625</v>
          </cell>
          <cell r="T203">
            <v>1220.7890625</v>
          </cell>
          <cell r="U203">
            <v>1220.7890625</v>
          </cell>
          <cell r="V203">
            <v>1220.7890625</v>
          </cell>
          <cell r="W203">
            <v>1220.7890625</v>
          </cell>
          <cell r="X203">
            <v>1220.7890625</v>
          </cell>
          <cell r="Y203">
            <v>1220.7890625</v>
          </cell>
          <cell r="Z203">
            <v>1220.7890625</v>
          </cell>
          <cell r="AB203">
            <v>0</v>
          </cell>
        </row>
        <row r="204">
          <cell r="I204">
            <v>1220.7890625</v>
          </cell>
          <cell r="J204">
            <v>1220.7890625</v>
          </cell>
          <cell r="K204">
            <v>1220.7890625</v>
          </cell>
          <cell r="L204">
            <v>1220.7890625</v>
          </cell>
          <cell r="M204">
            <v>1220.7890625</v>
          </cell>
          <cell r="N204">
            <v>1220.7890625</v>
          </cell>
          <cell r="O204">
            <v>1220.7890625</v>
          </cell>
          <cell r="P204">
            <v>1220.7890625</v>
          </cell>
          <cell r="Q204">
            <v>1220.7890625</v>
          </cell>
          <cell r="R204">
            <v>85455</v>
          </cell>
          <cell r="S204">
            <v>85455</v>
          </cell>
          <cell r="T204">
            <v>85455</v>
          </cell>
          <cell r="U204">
            <v>85455</v>
          </cell>
          <cell r="V204">
            <v>85455</v>
          </cell>
          <cell r="W204">
            <v>85455</v>
          </cell>
          <cell r="X204">
            <v>85455</v>
          </cell>
          <cell r="Y204">
            <v>85455</v>
          </cell>
          <cell r="Z204">
            <v>85455</v>
          </cell>
          <cell r="AB204">
            <v>0</v>
          </cell>
        </row>
        <row r="205">
          <cell r="I205">
            <v>85455</v>
          </cell>
          <cell r="J205">
            <v>85455</v>
          </cell>
          <cell r="K205">
            <v>85455</v>
          </cell>
          <cell r="L205">
            <v>85455</v>
          </cell>
          <cell r="M205">
            <v>85455</v>
          </cell>
          <cell r="N205">
            <v>85455</v>
          </cell>
          <cell r="O205">
            <v>85455</v>
          </cell>
          <cell r="P205">
            <v>85455</v>
          </cell>
          <cell r="Q205">
            <v>85455</v>
          </cell>
          <cell r="R205">
            <v>15</v>
          </cell>
          <cell r="S205">
            <v>15</v>
          </cell>
          <cell r="T205">
            <v>15</v>
          </cell>
          <cell r="U205">
            <v>15</v>
          </cell>
          <cell r="V205">
            <v>15</v>
          </cell>
          <cell r="W205">
            <v>15</v>
          </cell>
          <cell r="X205">
            <v>15</v>
          </cell>
          <cell r="Y205">
            <v>42</v>
          </cell>
          <cell r="Z205">
            <v>42</v>
          </cell>
          <cell r="AB205" t="str">
            <v>Обратная засыпка дренирующим грунтом (песок)</v>
          </cell>
        </row>
        <row r="206">
          <cell r="I206">
            <v>42</v>
          </cell>
          <cell r="J206">
            <v>42</v>
          </cell>
          <cell r="K206">
            <v>42</v>
          </cell>
          <cell r="L206">
            <v>42</v>
          </cell>
          <cell r="M206">
            <v>42</v>
          </cell>
          <cell r="N206">
            <v>42</v>
          </cell>
          <cell r="O206">
            <v>42</v>
          </cell>
          <cell r="P206">
            <v>42</v>
          </cell>
          <cell r="Q206">
            <v>42</v>
          </cell>
          <cell r="R206">
            <v>5697</v>
          </cell>
          <cell r="S206">
            <v>5697</v>
          </cell>
          <cell r="T206">
            <v>5697</v>
          </cell>
          <cell r="U206">
            <v>5697</v>
          </cell>
          <cell r="V206">
            <v>5697</v>
          </cell>
          <cell r="W206">
            <v>5697</v>
          </cell>
          <cell r="X206">
            <v>5697</v>
          </cell>
          <cell r="Y206">
            <v>5697</v>
          </cell>
          <cell r="Z206">
            <v>5697</v>
          </cell>
          <cell r="AB206">
            <v>0</v>
          </cell>
        </row>
        <row r="207">
          <cell r="I207">
            <v>5697</v>
          </cell>
          <cell r="J207">
            <v>5697</v>
          </cell>
          <cell r="K207">
            <v>5697</v>
          </cell>
          <cell r="L207">
            <v>5697</v>
          </cell>
          <cell r="M207">
            <v>5697</v>
          </cell>
          <cell r="N207">
            <v>5697</v>
          </cell>
          <cell r="O207">
            <v>5697</v>
          </cell>
          <cell r="P207">
            <v>5697</v>
          </cell>
          <cell r="Q207">
            <v>5697</v>
          </cell>
          <cell r="R207">
            <v>85455</v>
          </cell>
          <cell r="S207">
            <v>85455</v>
          </cell>
          <cell r="T207">
            <v>85455</v>
          </cell>
          <cell r="U207">
            <v>85455</v>
          </cell>
          <cell r="V207">
            <v>85455</v>
          </cell>
          <cell r="W207">
            <v>85455</v>
          </cell>
          <cell r="X207">
            <v>85455</v>
          </cell>
          <cell r="Y207">
            <v>85455</v>
          </cell>
          <cell r="Z207">
            <v>85455</v>
          </cell>
          <cell r="AB207">
            <v>0</v>
          </cell>
        </row>
        <row r="208">
          <cell r="I208" t="str">
            <v>Установка армосеток и армокаркасов1,9</v>
          </cell>
          <cell r="J208">
            <v>85455</v>
          </cell>
          <cell r="K208">
            <v>85455</v>
          </cell>
          <cell r="L208">
            <v>85455</v>
          </cell>
          <cell r="M208">
            <v>85455</v>
          </cell>
          <cell r="N208">
            <v>85455</v>
          </cell>
          <cell r="O208">
            <v>85455</v>
          </cell>
          <cell r="P208">
            <v>85455</v>
          </cell>
          <cell r="Q208">
            <v>85455</v>
          </cell>
          <cell r="R208">
            <v>1.9</v>
          </cell>
          <cell r="S208">
            <v>1.8999996185302734</v>
          </cell>
          <cell r="T208">
            <v>1.8999996185302734</v>
          </cell>
          <cell r="U208">
            <v>1.8999996185302734</v>
          </cell>
          <cell r="V208" t="str">
            <v>30 дней 01.09.2018-30.09.2018  Установка арматурных сеток при бетонировании</v>
          </cell>
          <cell r="W208">
            <v>1.8999996185302734</v>
          </cell>
          <cell r="X208">
            <v>1</v>
          </cell>
          <cell r="Y208">
            <v>41</v>
          </cell>
          <cell r="Z208">
            <v>41</v>
          </cell>
          <cell r="AB208" t="str">
            <v>Установка арматурных сеток при бетонировании</v>
          </cell>
        </row>
        <row r="209">
          <cell r="I209">
            <v>41</v>
          </cell>
          <cell r="J209">
            <v>41</v>
          </cell>
          <cell r="K209">
            <v>41</v>
          </cell>
          <cell r="L209">
            <v>41</v>
          </cell>
          <cell r="M209">
            <v>41</v>
          </cell>
          <cell r="N209">
            <v>41</v>
          </cell>
          <cell r="O209">
            <v>41</v>
          </cell>
          <cell r="P209">
            <v>41</v>
          </cell>
          <cell r="Q209">
            <v>41</v>
          </cell>
          <cell r="R209">
            <v>44976.32</v>
          </cell>
          <cell r="S209">
            <v>44976.3125</v>
          </cell>
          <cell r="T209">
            <v>44976.3125</v>
          </cell>
          <cell r="U209">
            <v>44976.3125</v>
          </cell>
          <cell r="V209">
            <v>44976.3125</v>
          </cell>
          <cell r="W209">
            <v>44976.3125</v>
          </cell>
          <cell r="X209">
            <v>44976.3125</v>
          </cell>
          <cell r="Y209">
            <v>44976.3125</v>
          </cell>
          <cell r="Z209">
            <v>44976.3125</v>
          </cell>
          <cell r="AB209">
            <v>0</v>
          </cell>
        </row>
        <row r="210">
          <cell r="I210">
            <v>44976.3125</v>
          </cell>
          <cell r="J210">
            <v>44976.3125</v>
          </cell>
          <cell r="K210">
            <v>44976.3125</v>
          </cell>
          <cell r="L210">
            <v>44976.3125</v>
          </cell>
          <cell r="M210">
            <v>44976.3125</v>
          </cell>
          <cell r="N210">
            <v>44976.3125</v>
          </cell>
          <cell r="O210">
            <v>44976.3125</v>
          </cell>
          <cell r="P210">
            <v>44976.3125</v>
          </cell>
          <cell r="Q210">
            <v>44976.3125</v>
          </cell>
          <cell r="R210">
            <v>85455</v>
          </cell>
          <cell r="S210">
            <v>85455</v>
          </cell>
          <cell r="T210">
            <v>85455</v>
          </cell>
          <cell r="U210">
            <v>85455</v>
          </cell>
          <cell r="V210">
            <v>85455</v>
          </cell>
          <cell r="W210">
            <v>85455</v>
          </cell>
          <cell r="X210">
            <v>85455</v>
          </cell>
          <cell r="Y210">
            <v>85455</v>
          </cell>
          <cell r="Z210">
            <v>85455</v>
          </cell>
          <cell r="AB210">
            <v>0</v>
          </cell>
        </row>
        <row r="211">
          <cell r="I211">
            <v>85455</v>
          </cell>
          <cell r="J211">
            <v>85455</v>
          </cell>
          <cell r="K211">
            <v>85455</v>
          </cell>
          <cell r="L211">
            <v>85455</v>
          </cell>
          <cell r="M211">
            <v>85455</v>
          </cell>
          <cell r="N211">
            <v>85455</v>
          </cell>
          <cell r="O211">
            <v>85455</v>
          </cell>
          <cell r="P211">
            <v>85455</v>
          </cell>
          <cell r="Q211">
            <v>85455</v>
          </cell>
          <cell r="R211">
            <v>15</v>
          </cell>
          <cell r="S211">
            <v>15</v>
          </cell>
          <cell r="T211">
            <v>15</v>
          </cell>
          <cell r="U211">
            <v>15</v>
          </cell>
          <cell r="V211">
            <v>15</v>
          </cell>
          <cell r="W211">
            <v>15</v>
          </cell>
          <cell r="X211">
            <v>15</v>
          </cell>
          <cell r="Y211">
            <v>41</v>
          </cell>
          <cell r="Z211">
            <v>41</v>
          </cell>
          <cell r="AB211" t="str">
            <v>Установка арматурных сеток при бетонировании</v>
          </cell>
        </row>
        <row r="212">
          <cell r="I212">
            <v>41</v>
          </cell>
          <cell r="J212">
            <v>41</v>
          </cell>
          <cell r="K212">
            <v>41</v>
          </cell>
          <cell r="L212">
            <v>41</v>
          </cell>
          <cell r="M212">
            <v>41</v>
          </cell>
          <cell r="N212">
            <v>41</v>
          </cell>
          <cell r="O212">
            <v>41</v>
          </cell>
          <cell r="P212">
            <v>41</v>
          </cell>
          <cell r="Q212">
            <v>41</v>
          </cell>
          <cell r="R212">
            <v>5697</v>
          </cell>
          <cell r="S212">
            <v>5697</v>
          </cell>
          <cell r="T212">
            <v>5697</v>
          </cell>
          <cell r="U212">
            <v>5697</v>
          </cell>
          <cell r="V212">
            <v>5697</v>
          </cell>
          <cell r="W212">
            <v>5697</v>
          </cell>
          <cell r="X212">
            <v>5697</v>
          </cell>
          <cell r="Y212">
            <v>5697</v>
          </cell>
          <cell r="Z212">
            <v>5697</v>
          </cell>
          <cell r="AB212">
            <v>0</v>
          </cell>
        </row>
        <row r="213">
          <cell r="I213">
            <v>5697</v>
          </cell>
          <cell r="J213">
            <v>5697</v>
          </cell>
          <cell r="K213">
            <v>5697</v>
          </cell>
          <cell r="L213">
            <v>5697</v>
          </cell>
          <cell r="M213">
            <v>5697</v>
          </cell>
          <cell r="N213">
            <v>5697</v>
          </cell>
          <cell r="O213">
            <v>5697</v>
          </cell>
          <cell r="P213">
            <v>5697</v>
          </cell>
          <cell r="Q213">
            <v>5697</v>
          </cell>
          <cell r="R213">
            <v>85455</v>
          </cell>
          <cell r="S213">
            <v>85455</v>
          </cell>
          <cell r="T213">
            <v>85455</v>
          </cell>
          <cell r="U213">
            <v>85455</v>
          </cell>
          <cell r="V213">
            <v>85455</v>
          </cell>
          <cell r="W213">
            <v>85455</v>
          </cell>
          <cell r="X213">
            <v>85455</v>
          </cell>
          <cell r="Y213">
            <v>85455</v>
          </cell>
          <cell r="Z213">
            <v>85455</v>
          </cell>
          <cell r="AB213">
            <v>0</v>
          </cell>
        </row>
        <row r="214">
          <cell r="I214" t="str">
            <v>Устройство щебеночной (песчаной) подготовки21</v>
          </cell>
          <cell r="J214">
            <v>85455</v>
          </cell>
          <cell r="K214">
            <v>85455</v>
          </cell>
          <cell r="L214">
            <v>85455</v>
          </cell>
          <cell r="M214">
            <v>85455</v>
          </cell>
          <cell r="N214">
            <v>85455</v>
          </cell>
          <cell r="O214">
            <v>85455</v>
          </cell>
          <cell r="P214">
            <v>85455</v>
          </cell>
          <cell r="Q214">
            <v>85455</v>
          </cell>
          <cell r="R214">
            <v>21</v>
          </cell>
          <cell r="S214">
            <v>21</v>
          </cell>
          <cell r="T214">
            <v>21</v>
          </cell>
          <cell r="U214">
            <v>21</v>
          </cell>
          <cell r="V214" t="str">
            <v>30 дней 01.09.2018-30.09.2018  Сооружение подпорных стен и водоотводных сооружений Восточного портала што</v>
          </cell>
          <cell r="W214">
            <v>21</v>
          </cell>
          <cell r="X214">
            <v>1</v>
          </cell>
          <cell r="Y214">
            <v>40</v>
          </cell>
          <cell r="Z214">
            <v>40</v>
          </cell>
          <cell r="AB214" t="str">
            <v>Сооружение подпорных стен и водоотводных сооружений Восточного портала што</v>
          </cell>
        </row>
        <row r="215">
          <cell r="I215">
            <v>40</v>
          </cell>
          <cell r="J215">
            <v>40</v>
          </cell>
          <cell r="K215">
            <v>40</v>
          </cell>
          <cell r="L215">
            <v>40</v>
          </cell>
          <cell r="M215">
            <v>40</v>
          </cell>
          <cell r="N215">
            <v>40</v>
          </cell>
          <cell r="O215">
            <v>40</v>
          </cell>
          <cell r="P215">
            <v>40</v>
          </cell>
          <cell r="Q215">
            <v>40</v>
          </cell>
          <cell r="R215">
            <v>4069.29</v>
          </cell>
          <cell r="S215">
            <v>4069.2890625</v>
          </cell>
          <cell r="T215">
            <v>4069.2890625</v>
          </cell>
          <cell r="U215">
            <v>4069.2890625</v>
          </cell>
          <cell r="V215">
            <v>4069.2890625</v>
          </cell>
          <cell r="W215">
            <v>4069.2890625</v>
          </cell>
          <cell r="X215">
            <v>4069.2890625</v>
          </cell>
          <cell r="Y215">
            <v>4069.2890625</v>
          </cell>
          <cell r="Z215">
            <v>4069.2890625</v>
          </cell>
          <cell r="AB215">
            <v>0</v>
          </cell>
        </row>
        <row r="216">
          <cell r="I216">
            <v>4069.2890625</v>
          </cell>
          <cell r="J216">
            <v>4069.2890625</v>
          </cell>
          <cell r="K216">
            <v>4069.2890625</v>
          </cell>
          <cell r="L216">
            <v>4069.2890625</v>
          </cell>
          <cell r="M216">
            <v>4069.2890625</v>
          </cell>
          <cell r="N216">
            <v>4069.2890625</v>
          </cell>
          <cell r="O216">
            <v>4069.2890625</v>
          </cell>
          <cell r="P216">
            <v>4069.2890625</v>
          </cell>
          <cell r="Q216">
            <v>4069.2890625</v>
          </cell>
          <cell r="R216">
            <v>85455</v>
          </cell>
          <cell r="S216">
            <v>85455</v>
          </cell>
          <cell r="T216">
            <v>85455</v>
          </cell>
          <cell r="U216">
            <v>85455</v>
          </cell>
          <cell r="V216">
            <v>85455</v>
          </cell>
          <cell r="W216">
            <v>85455</v>
          </cell>
          <cell r="X216">
            <v>85455</v>
          </cell>
          <cell r="Y216">
            <v>85455</v>
          </cell>
          <cell r="Z216">
            <v>85455</v>
          </cell>
          <cell r="AB216">
            <v>0</v>
          </cell>
        </row>
        <row r="217">
          <cell r="I217">
            <v>85455</v>
          </cell>
          <cell r="J217">
            <v>85455</v>
          </cell>
          <cell r="K217">
            <v>85455</v>
          </cell>
          <cell r="L217">
            <v>85455</v>
          </cell>
          <cell r="M217">
            <v>85455</v>
          </cell>
          <cell r="N217">
            <v>85455</v>
          </cell>
          <cell r="O217">
            <v>85455</v>
          </cell>
          <cell r="P217">
            <v>85455</v>
          </cell>
          <cell r="Q217">
            <v>85455</v>
          </cell>
          <cell r="R217">
            <v>15</v>
          </cell>
          <cell r="S217">
            <v>15</v>
          </cell>
          <cell r="T217">
            <v>15</v>
          </cell>
          <cell r="U217">
            <v>15</v>
          </cell>
          <cell r="V217">
            <v>15</v>
          </cell>
          <cell r="W217">
            <v>15</v>
          </cell>
          <cell r="X217">
            <v>15</v>
          </cell>
          <cell r="Y217">
            <v>40</v>
          </cell>
          <cell r="Z217">
            <v>40</v>
          </cell>
          <cell r="AB217" t="str">
            <v>Сооружение подпорных стен и водоотводных сооружений Восточного портала што</v>
          </cell>
        </row>
        <row r="218">
          <cell r="I218">
            <v>40</v>
          </cell>
          <cell r="J218">
            <v>40</v>
          </cell>
          <cell r="K218">
            <v>40</v>
          </cell>
          <cell r="L218">
            <v>40</v>
          </cell>
          <cell r="M218">
            <v>40</v>
          </cell>
          <cell r="N218">
            <v>40</v>
          </cell>
          <cell r="O218">
            <v>40</v>
          </cell>
          <cell r="P218">
            <v>40</v>
          </cell>
          <cell r="Q218">
            <v>40</v>
          </cell>
          <cell r="R218">
            <v>5697</v>
          </cell>
          <cell r="S218">
            <v>5697</v>
          </cell>
          <cell r="T218">
            <v>5697</v>
          </cell>
          <cell r="U218">
            <v>5697</v>
          </cell>
          <cell r="V218">
            <v>5697</v>
          </cell>
          <cell r="W218">
            <v>5697</v>
          </cell>
          <cell r="X218">
            <v>5697</v>
          </cell>
          <cell r="Y218">
            <v>5697</v>
          </cell>
          <cell r="Z218">
            <v>5697</v>
          </cell>
          <cell r="AB218">
            <v>0</v>
          </cell>
        </row>
        <row r="219">
          <cell r="I219">
            <v>5697</v>
          </cell>
          <cell r="J219">
            <v>5697</v>
          </cell>
          <cell r="K219">
            <v>5697</v>
          </cell>
          <cell r="L219">
            <v>5697</v>
          </cell>
          <cell r="M219">
            <v>5697</v>
          </cell>
          <cell r="N219">
            <v>5697</v>
          </cell>
          <cell r="O219">
            <v>5697</v>
          </cell>
          <cell r="P219">
            <v>5697</v>
          </cell>
          <cell r="Q219">
            <v>5697</v>
          </cell>
          <cell r="R219">
            <v>85455</v>
          </cell>
          <cell r="S219">
            <v>85455</v>
          </cell>
          <cell r="T219">
            <v>85455</v>
          </cell>
          <cell r="U219">
            <v>85455</v>
          </cell>
          <cell r="V219">
            <v>85455</v>
          </cell>
          <cell r="W219">
            <v>85455</v>
          </cell>
          <cell r="X219">
            <v>85455</v>
          </cell>
          <cell r="Y219">
            <v>85455</v>
          </cell>
          <cell r="Z219">
            <v>85455</v>
          </cell>
          <cell r="AB219">
            <v>0</v>
          </cell>
        </row>
        <row r="220">
          <cell r="I220" t="str">
            <v>Устройство деформационных швов32,2</v>
          </cell>
          <cell r="J220">
            <v>85455</v>
          </cell>
          <cell r="K220">
            <v>85455</v>
          </cell>
          <cell r="L220">
            <v>85455</v>
          </cell>
          <cell r="M220">
            <v>85455</v>
          </cell>
          <cell r="N220">
            <v>85455</v>
          </cell>
          <cell r="O220">
            <v>85455</v>
          </cell>
          <cell r="P220">
            <v>85455</v>
          </cell>
          <cell r="Q220">
            <v>85455</v>
          </cell>
          <cell r="R220">
            <v>32.200000000000003</v>
          </cell>
          <cell r="S220">
            <v>32.199981689453125</v>
          </cell>
          <cell r="T220">
            <v>32.199981689453125</v>
          </cell>
          <cell r="U220">
            <v>32.199981689453125</v>
          </cell>
          <cell r="V220" t="str">
            <v>30 дней 01.09.2018-30.09.2018</v>
          </cell>
          <cell r="W220">
            <v>32.199981689453125</v>
          </cell>
          <cell r="X220">
            <v>1</v>
          </cell>
          <cell r="Y220">
            <v>36</v>
          </cell>
          <cell r="Z220">
            <v>36</v>
          </cell>
          <cell r="AB220">
            <v>0</v>
          </cell>
        </row>
        <row r="221"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2653.88</v>
          </cell>
          <cell r="S221">
            <v>2653.87890625</v>
          </cell>
          <cell r="T221">
            <v>2653.87890625</v>
          </cell>
          <cell r="U221">
            <v>2653.87890625</v>
          </cell>
          <cell r="V221">
            <v>2653.87890625</v>
          </cell>
          <cell r="W221">
            <v>2653.87890625</v>
          </cell>
          <cell r="X221">
            <v>2653.87890625</v>
          </cell>
          <cell r="Y221">
            <v>2653.87890625</v>
          </cell>
          <cell r="Z221">
            <v>2653.87890625</v>
          </cell>
          <cell r="AB221">
            <v>0</v>
          </cell>
        </row>
        <row r="222">
          <cell r="I222">
            <v>2653.87890625</v>
          </cell>
          <cell r="J222">
            <v>2653.87890625</v>
          </cell>
          <cell r="K222">
            <v>2653.87890625</v>
          </cell>
          <cell r="L222">
            <v>2653.87890625</v>
          </cell>
          <cell r="M222">
            <v>2653.87890625</v>
          </cell>
          <cell r="N222">
            <v>2653.87890625</v>
          </cell>
          <cell r="O222">
            <v>2653.87890625</v>
          </cell>
          <cell r="P222">
            <v>2653.87890625</v>
          </cell>
          <cell r="Q222">
            <v>2653.87890625</v>
          </cell>
          <cell r="R222">
            <v>85455</v>
          </cell>
          <cell r="S222">
            <v>85455</v>
          </cell>
          <cell r="T222">
            <v>85455</v>
          </cell>
          <cell r="U222">
            <v>85455</v>
          </cell>
          <cell r="V222">
            <v>85455</v>
          </cell>
          <cell r="W222">
            <v>85455</v>
          </cell>
          <cell r="X222">
            <v>85455</v>
          </cell>
          <cell r="Y222">
            <v>85455</v>
          </cell>
          <cell r="Z222">
            <v>85455</v>
          </cell>
          <cell r="AB222">
            <v>0</v>
          </cell>
        </row>
        <row r="223">
          <cell r="I223">
            <v>85455</v>
          </cell>
          <cell r="J223">
            <v>85455</v>
          </cell>
          <cell r="K223">
            <v>85455</v>
          </cell>
          <cell r="L223">
            <v>85455</v>
          </cell>
          <cell r="M223">
            <v>85455</v>
          </cell>
          <cell r="N223">
            <v>85455</v>
          </cell>
          <cell r="O223">
            <v>85455</v>
          </cell>
          <cell r="P223">
            <v>85455</v>
          </cell>
          <cell r="Q223">
            <v>85455</v>
          </cell>
          <cell r="R223">
            <v>15</v>
          </cell>
          <cell r="S223">
            <v>15</v>
          </cell>
          <cell r="T223">
            <v>15</v>
          </cell>
          <cell r="U223">
            <v>15</v>
          </cell>
          <cell r="V223">
            <v>15</v>
          </cell>
          <cell r="W223">
            <v>15</v>
          </cell>
          <cell r="X223">
            <v>15</v>
          </cell>
          <cell r="Y223">
            <v>36</v>
          </cell>
          <cell r="Z223">
            <v>36</v>
          </cell>
          <cell r="AB223">
            <v>0</v>
          </cell>
        </row>
        <row r="224"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5697</v>
          </cell>
          <cell r="S224">
            <v>5697</v>
          </cell>
          <cell r="T224">
            <v>5697</v>
          </cell>
          <cell r="U224">
            <v>5697</v>
          </cell>
          <cell r="V224">
            <v>5697</v>
          </cell>
          <cell r="W224">
            <v>5697</v>
          </cell>
          <cell r="X224">
            <v>5697</v>
          </cell>
          <cell r="Y224">
            <v>5697</v>
          </cell>
          <cell r="Z224">
            <v>5697</v>
          </cell>
          <cell r="AB224">
            <v>0</v>
          </cell>
        </row>
        <row r="225">
          <cell r="I225">
            <v>5697</v>
          </cell>
          <cell r="J225">
            <v>5697</v>
          </cell>
          <cell r="K225">
            <v>5697</v>
          </cell>
          <cell r="L225">
            <v>5697</v>
          </cell>
          <cell r="M225">
            <v>5697</v>
          </cell>
          <cell r="N225">
            <v>5697</v>
          </cell>
          <cell r="O225">
            <v>5697</v>
          </cell>
          <cell r="P225">
            <v>5697</v>
          </cell>
          <cell r="Q225">
            <v>5697</v>
          </cell>
          <cell r="R225">
            <v>85455</v>
          </cell>
          <cell r="S225">
            <v>85455</v>
          </cell>
          <cell r="T225">
            <v>85455</v>
          </cell>
          <cell r="U225">
            <v>85455</v>
          </cell>
          <cell r="V225">
            <v>85455</v>
          </cell>
          <cell r="W225">
            <v>85455</v>
          </cell>
          <cell r="X225">
            <v>85455</v>
          </cell>
          <cell r="Y225">
            <v>85455</v>
          </cell>
          <cell r="Z225">
            <v>85455</v>
          </cell>
          <cell r="AB225">
            <v>0</v>
          </cell>
        </row>
        <row r="226">
          <cell r="I226" t="str">
            <v>Устройство гидроизоляции обмазочной подпорной стенки45</v>
          </cell>
          <cell r="J226">
            <v>85455</v>
          </cell>
          <cell r="K226">
            <v>85455</v>
          </cell>
          <cell r="L226">
            <v>85455</v>
          </cell>
          <cell r="M226">
            <v>85455</v>
          </cell>
          <cell r="N226">
            <v>85455</v>
          </cell>
          <cell r="O226">
            <v>85455</v>
          </cell>
          <cell r="P226">
            <v>85455</v>
          </cell>
          <cell r="Q226">
            <v>85455</v>
          </cell>
          <cell r="R226">
            <v>45</v>
          </cell>
          <cell r="S226">
            <v>45</v>
          </cell>
          <cell r="T226">
            <v>45</v>
          </cell>
          <cell r="U226">
            <v>45</v>
          </cell>
          <cell r="V226" t="str">
            <v>30 дней 01.09.2018-30.09.2018  Сооружение подпорных стен и водоотводных сооружений Восточного портала што</v>
          </cell>
          <cell r="W226">
            <v>45</v>
          </cell>
          <cell r="X226">
            <v>1</v>
          </cell>
          <cell r="Y226">
            <v>39</v>
          </cell>
          <cell r="Z226">
            <v>39</v>
          </cell>
          <cell r="AB226" t="str">
            <v>Сооружение подпорных стен и водоотводных сооружений Восточного портала што</v>
          </cell>
        </row>
        <row r="227">
          <cell r="I227">
            <v>39</v>
          </cell>
          <cell r="J227">
            <v>39</v>
          </cell>
          <cell r="K227">
            <v>39</v>
          </cell>
          <cell r="L227">
            <v>39</v>
          </cell>
          <cell r="M227">
            <v>39</v>
          </cell>
          <cell r="N227">
            <v>39</v>
          </cell>
          <cell r="O227">
            <v>39</v>
          </cell>
          <cell r="P227">
            <v>39</v>
          </cell>
          <cell r="Q227">
            <v>39</v>
          </cell>
          <cell r="R227">
            <v>1899</v>
          </cell>
          <cell r="S227">
            <v>1899</v>
          </cell>
          <cell r="T227">
            <v>1899</v>
          </cell>
          <cell r="U227">
            <v>1899</v>
          </cell>
          <cell r="V227">
            <v>1899</v>
          </cell>
          <cell r="W227">
            <v>1899</v>
          </cell>
          <cell r="X227">
            <v>1899</v>
          </cell>
          <cell r="Y227">
            <v>1899</v>
          </cell>
          <cell r="Z227">
            <v>1899</v>
          </cell>
          <cell r="AB227">
            <v>0</v>
          </cell>
        </row>
        <row r="228">
          <cell r="I228">
            <v>1899</v>
          </cell>
          <cell r="J228">
            <v>1899</v>
          </cell>
          <cell r="K228">
            <v>1899</v>
          </cell>
          <cell r="L228">
            <v>1899</v>
          </cell>
          <cell r="M228">
            <v>1899</v>
          </cell>
          <cell r="N228">
            <v>1899</v>
          </cell>
          <cell r="O228">
            <v>1899</v>
          </cell>
          <cell r="P228">
            <v>1899</v>
          </cell>
          <cell r="Q228">
            <v>1899</v>
          </cell>
          <cell r="R228">
            <v>85455</v>
          </cell>
          <cell r="S228">
            <v>85455</v>
          </cell>
          <cell r="T228">
            <v>85455</v>
          </cell>
          <cell r="U228">
            <v>85455</v>
          </cell>
          <cell r="V228">
            <v>85455</v>
          </cell>
          <cell r="W228">
            <v>85455</v>
          </cell>
          <cell r="X228">
            <v>85455</v>
          </cell>
          <cell r="Y228">
            <v>85455</v>
          </cell>
          <cell r="Z228">
            <v>85455</v>
          </cell>
          <cell r="AB228">
            <v>0</v>
          </cell>
        </row>
        <row r="229">
          <cell r="I229">
            <v>85455</v>
          </cell>
          <cell r="J229">
            <v>85455</v>
          </cell>
          <cell r="K229">
            <v>85455</v>
          </cell>
          <cell r="L229">
            <v>85455</v>
          </cell>
          <cell r="M229">
            <v>85455</v>
          </cell>
          <cell r="N229">
            <v>85455</v>
          </cell>
          <cell r="O229">
            <v>85455</v>
          </cell>
          <cell r="P229">
            <v>85455</v>
          </cell>
          <cell r="Q229">
            <v>85455</v>
          </cell>
          <cell r="R229">
            <v>15</v>
          </cell>
          <cell r="S229">
            <v>15</v>
          </cell>
          <cell r="T229">
            <v>15</v>
          </cell>
          <cell r="U229">
            <v>15</v>
          </cell>
          <cell r="V229">
            <v>15</v>
          </cell>
          <cell r="W229">
            <v>15</v>
          </cell>
          <cell r="X229">
            <v>15</v>
          </cell>
          <cell r="Y229">
            <v>39</v>
          </cell>
          <cell r="Z229">
            <v>39</v>
          </cell>
          <cell r="AB229" t="str">
            <v>Сооружение подпорных стен и водоотводных сооружений Восточного портала што</v>
          </cell>
        </row>
        <row r="230">
          <cell r="I230">
            <v>39</v>
          </cell>
          <cell r="J230">
            <v>39</v>
          </cell>
          <cell r="K230">
            <v>39</v>
          </cell>
          <cell r="L230">
            <v>39</v>
          </cell>
          <cell r="M230">
            <v>39</v>
          </cell>
          <cell r="N230">
            <v>39</v>
          </cell>
          <cell r="O230">
            <v>39</v>
          </cell>
          <cell r="P230">
            <v>39</v>
          </cell>
          <cell r="Q230">
            <v>39</v>
          </cell>
          <cell r="R230">
            <v>5697</v>
          </cell>
          <cell r="S230">
            <v>5697</v>
          </cell>
          <cell r="T230">
            <v>5697</v>
          </cell>
          <cell r="U230">
            <v>5697</v>
          </cell>
          <cell r="V230">
            <v>5697</v>
          </cell>
          <cell r="W230">
            <v>5697</v>
          </cell>
          <cell r="X230">
            <v>5697</v>
          </cell>
          <cell r="Y230">
            <v>5697</v>
          </cell>
          <cell r="Z230">
            <v>5697</v>
          </cell>
          <cell r="AB230">
            <v>0</v>
          </cell>
        </row>
        <row r="231">
          <cell r="I231">
            <v>5697</v>
          </cell>
          <cell r="J231">
            <v>5697</v>
          </cell>
          <cell r="K231">
            <v>5697</v>
          </cell>
          <cell r="L231">
            <v>5697</v>
          </cell>
          <cell r="M231">
            <v>5697</v>
          </cell>
          <cell r="N231">
            <v>5697</v>
          </cell>
          <cell r="O231">
            <v>5697</v>
          </cell>
          <cell r="P231">
            <v>5697</v>
          </cell>
          <cell r="Q231">
            <v>5697</v>
          </cell>
          <cell r="R231">
            <v>85455</v>
          </cell>
          <cell r="S231">
            <v>85455</v>
          </cell>
          <cell r="T231">
            <v>85455</v>
          </cell>
          <cell r="U231">
            <v>85455</v>
          </cell>
          <cell r="V231">
            <v>85455</v>
          </cell>
          <cell r="W231">
            <v>85455</v>
          </cell>
          <cell r="X231">
            <v>85455</v>
          </cell>
          <cell r="Y231">
            <v>85455</v>
          </cell>
          <cell r="Z231">
            <v>85455</v>
          </cell>
          <cell r="AB231">
            <v>0</v>
          </cell>
        </row>
        <row r="232">
          <cell r="I232" t="str">
            <v>Монтаж металлоконструкций77,98</v>
          </cell>
          <cell r="J232">
            <v>85455</v>
          </cell>
          <cell r="K232">
            <v>85455</v>
          </cell>
          <cell r="L232">
            <v>85455</v>
          </cell>
          <cell r="M232">
            <v>85455</v>
          </cell>
          <cell r="N232">
            <v>85455</v>
          </cell>
          <cell r="O232">
            <v>11.14</v>
          </cell>
          <cell r="P232">
            <v>11.14</v>
          </cell>
          <cell r="Q232">
            <v>11.14</v>
          </cell>
          <cell r="R232">
            <v>11.14</v>
          </cell>
          <cell r="S232">
            <v>11.14</v>
          </cell>
          <cell r="T232">
            <v>11.14</v>
          </cell>
          <cell r="U232">
            <v>11.14</v>
          </cell>
          <cell r="V232" t="str">
            <v>214 дней 01.06.2018-31.12.2018  Перекрытие лотков и смотровых колодцев рифлёной сталью</v>
          </cell>
          <cell r="W232">
            <v>11.139999389648438</v>
          </cell>
          <cell r="X232">
            <v>1</v>
          </cell>
          <cell r="Y232">
            <v>45</v>
          </cell>
          <cell r="Z232">
            <v>45</v>
          </cell>
          <cell r="AB232" t="str">
            <v>Перекрытие лотков и смотровых колодцев рифлёной сталью</v>
          </cell>
        </row>
        <row r="233">
          <cell r="I233">
            <v>45</v>
          </cell>
          <cell r="J233">
            <v>45</v>
          </cell>
          <cell r="K233">
            <v>45</v>
          </cell>
          <cell r="L233">
            <v>45</v>
          </cell>
          <cell r="M233">
            <v>45</v>
          </cell>
          <cell r="N233">
            <v>45</v>
          </cell>
          <cell r="O233">
            <v>61368.04</v>
          </cell>
          <cell r="P233">
            <v>61368.04</v>
          </cell>
          <cell r="Q233">
            <v>61368.04</v>
          </cell>
          <cell r="R233">
            <v>61368.04</v>
          </cell>
          <cell r="S233">
            <v>61368.04</v>
          </cell>
          <cell r="T233">
            <v>61368.04</v>
          </cell>
          <cell r="U233">
            <v>61368.04</v>
          </cell>
          <cell r="V233">
            <v>61368.03125</v>
          </cell>
          <cell r="W233">
            <v>61368.03125</v>
          </cell>
          <cell r="X233">
            <v>61368.03125</v>
          </cell>
          <cell r="Y233">
            <v>61368.03125</v>
          </cell>
          <cell r="Z233">
            <v>61368.03125</v>
          </cell>
          <cell r="AB233">
            <v>0</v>
          </cell>
        </row>
        <row r="234">
          <cell r="I234">
            <v>61368.03125</v>
          </cell>
          <cell r="J234">
            <v>61368.03125</v>
          </cell>
          <cell r="K234">
            <v>61368.03125</v>
          </cell>
          <cell r="L234">
            <v>61368.03125</v>
          </cell>
          <cell r="M234">
            <v>61368.03125</v>
          </cell>
          <cell r="N234">
            <v>61368.03125</v>
          </cell>
          <cell r="O234">
            <v>683640</v>
          </cell>
          <cell r="P234">
            <v>683640</v>
          </cell>
          <cell r="Q234">
            <v>683640</v>
          </cell>
          <cell r="R234">
            <v>683640</v>
          </cell>
          <cell r="S234">
            <v>683640</v>
          </cell>
          <cell r="T234">
            <v>683640</v>
          </cell>
          <cell r="U234">
            <v>683640</v>
          </cell>
          <cell r="V234">
            <v>683640</v>
          </cell>
          <cell r="W234">
            <v>683640</v>
          </cell>
          <cell r="X234">
            <v>683640</v>
          </cell>
          <cell r="Y234">
            <v>683640</v>
          </cell>
          <cell r="Z234">
            <v>683640</v>
          </cell>
          <cell r="AB234">
            <v>0</v>
          </cell>
        </row>
        <row r="235">
          <cell r="I235">
            <v>683640</v>
          </cell>
          <cell r="J235">
            <v>683640</v>
          </cell>
          <cell r="K235">
            <v>683640</v>
          </cell>
          <cell r="L235">
            <v>683640</v>
          </cell>
          <cell r="M235">
            <v>683640</v>
          </cell>
          <cell r="N235">
            <v>683640</v>
          </cell>
          <cell r="O235">
            <v>120</v>
          </cell>
          <cell r="P235">
            <v>120</v>
          </cell>
          <cell r="Q235">
            <v>120</v>
          </cell>
          <cell r="R235">
            <v>120</v>
          </cell>
          <cell r="S235">
            <v>120</v>
          </cell>
          <cell r="T235">
            <v>120</v>
          </cell>
          <cell r="U235">
            <v>120</v>
          </cell>
          <cell r="V235">
            <v>120</v>
          </cell>
          <cell r="W235">
            <v>120</v>
          </cell>
          <cell r="X235">
            <v>120</v>
          </cell>
          <cell r="Y235">
            <v>45</v>
          </cell>
          <cell r="Z235">
            <v>45</v>
          </cell>
          <cell r="AB235" t="str">
            <v>Перекрытие лотков и смотровых колодцев рифлёной сталью</v>
          </cell>
        </row>
        <row r="236">
          <cell r="I236">
            <v>45</v>
          </cell>
          <cell r="J236">
            <v>45</v>
          </cell>
          <cell r="K236">
            <v>45</v>
          </cell>
          <cell r="L236">
            <v>45</v>
          </cell>
          <cell r="M236">
            <v>45</v>
          </cell>
          <cell r="N236">
            <v>45</v>
          </cell>
          <cell r="O236">
            <v>5697</v>
          </cell>
          <cell r="P236">
            <v>5697</v>
          </cell>
          <cell r="Q236">
            <v>5697</v>
          </cell>
          <cell r="R236">
            <v>5697</v>
          </cell>
          <cell r="S236">
            <v>5697</v>
          </cell>
          <cell r="T236">
            <v>5697</v>
          </cell>
          <cell r="U236">
            <v>5697</v>
          </cell>
          <cell r="V236">
            <v>5697</v>
          </cell>
          <cell r="W236">
            <v>5697</v>
          </cell>
          <cell r="X236">
            <v>5697</v>
          </cell>
          <cell r="Y236">
            <v>5697</v>
          </cell>
          <cell r="Z236">
            <v>5697</v>
          </cell>
          <cell r="AB236">
            <v>0</v>
          </cell>
        </row>
        <row r="237">
          <cell r="I237">
            <v>5697</v>
          </cell>
          <cell r="J237">
            <v>5697</v>
          </cell>
          <cell r="K237">
            <v>5697</v>
          </cell>
          <cell r="L237">
            <v>5697</v>
          </cell>
          <cell r="M237">
            <v>5697</v>
          </cell>
          <cell r="N237">
            <v>5697</v>
          </cell>
          <cell r="O237">
            <v>683640</v>
          </cell>
          <cell r="P237">
            <v>683640</v>
          </cell>
          <cell r="Q237">
            <v>683640</v>
          </cell>
          <cell r="R237">
            <v>683640</v>
          </cell>
          <cell r="S237">
            <v>683640</v>
          </cell>
          <cell r="T237">
            <v>683640</v>
          </cell>
          <cell r="U237">
            <v>683640</v>
          </cell>
          <cell r="V237">
            <v>683640</v>
          </cell>
          <cell r="W237">
            <v>683640</v>
          </cell>
          <cell r="X237">
            <v>683640</v>
          </cell>
          <cell r="Y237">
            <v>683640</v>
          </cell>
          <cell r="Z237">
            <v>683640</v>
          </cell>
          <cell r="AB237">
            <v>0</v>
          </cell>
        </row>
        <row r="238">
          <cell r="I238" t="str">
            <v>Устройство бетонной подготовки3139,43</v>
          </cell>
          <cell r="J238">
            <v>683640</v>
          </cell>
          <cell r="K238">
            <v>683640</v>
          </cell>
          <cell r="L238">
            <v>683640</v>
          </cell>
          <cell r="M238">
            <v>683640</v>
          </cell>
          <cell r="N238">
            <v>683640</v>
          </cell>
          <cell r="O238">
            <v>448.49</v>
          </cell>
          <cell r="P238">
            <v>448.49</v>
          </cell>
          <cell r="Q238">
            <v>448.49</v>
          </cell>
          <cell r="R238">
            <v>448.49</v>
          </cell>
          <cell r="S238">
            <v>448.49</v>
          </cell>
          <cell r="T238">
            <v>448.49</v>
          </cell>
          <cell r="U238">
            <v>448.49</v>
          </cell>
          <cell r="V238" t="str">
            <v>214 дней 01.06.2018-31.12.2018  Укладка путевого бетона</v>
          </cell>
          <cell r="W238">
            <v>448.489990234375</v>
          </cell>
          <cell r="X238">
            <v>1</v>
          </cell>
          <cell r="Y238">
            <v>44</v>
          </cell>
          <cell r="Z238">
            <v>44</v>
          </cell>
          <cell r="AB238" t="str">
            <v>Укладка путевого бетона</v>
          </cell>
        </row>
        <row r="239">
          <cell r="I239">
            <v>44</v>
          </cell>
          <cell r="J239">
            <v>44</v>
          </cell>
          <cell r="K239">
            <v>44</v>
          </cell>
          <cell r="L239">
            <v>44</v>
          </cell>
          <cell r="M239">
            <v>44</v>
          </cell>
          <cell r="N239">
            <v>44</v>
          </cell>
          <cell r="O239">
            <v>3048.63</v>
          </cell>
          <cell r="P239">
            <v>3048.63</v>
          </cell>
          <cell r="Q239">
            <v>3048.63</v>
          </cell>
          <cell r="R239">
            <v>3048.63</v>
          </cell>
          <cell r="S239">
            <v>3048.63</v>
          </cell>
          <cell r="T239">
            <v>3048.63</v>
          </cell>
          <cell r="U239">
            <v>3048.63</v>
          </cell>
          <cell r="V239">
            <v>3048.62890625</v>
          </cell>
          <cell r="W239">
            <v>3048.62890625</v>
          </cell>
          <cell r="X239">
            <v>3048.62890625</v>
          </cell>
          <cell r="Y239">
            <v>3048.62890625</v>
          </cell>
          <cell r="Z239">
            <v>3048.62890625</v>
          </cell>
          <cell r="AB239">
            <v>0</v>
          </cell>
        </row>
        <row r="240">
          <cell r="I240">
            <v>3048.62890625</v>
          </cell>
          <cell r="J240">
            <v>3048.62890625</v>
          </cell>
          <cell r="K240">
            <v>3048.62890625</v>
          </cell>
          <cell r="L240">
            <v>3048.62890625</v>
          </cell>
          <cell r="M240">
            <v>3048.62890625</v>
          </cell>
          <cell r="N240">
            <v>3048.62890625</v>
          </cell>
          <cell r="O240">
            <v>1367280</v>
          </cell>
          <cell r="P240">
            <v>1367280</v>
          </cell>
          <cell r="Q240">
            <v>1367280</v>
          </cell>
          <cell r="R240">
            <v>1367280</v>
          </cell>
          <cell r="S240">
            <v>1367280</v>
          </cell>
          <cell r="T240">
            <v>1367280</v>
          </cell>
          <cell r="U240">
            <v>1367280</v>
          </cell>
          <cell r="V240">
            <v>1367280</v>
          </cell>
          <cell r="W240">
            <v>1367280</v>
          </cell>
          <cell r="X240">
            <v>1367280</v>
          </cell>
          <cell r="Y240">
            <v>1367280</v>
          </cell>
          <cell r="Z240">
            <v>1367280</v>
          </cell>
          <cell r="AB240">
            <v>0</v>
          </cell>
        </row>
        <row r="241">
          <cell r="I241">
            <v>1367280</v>
          </cell>
          <cell r="J241">
            <v>1367280</v>
          </cell>
          <cell r="K241">
            <v>1367280</v>
          </cell>
          <cell r="L241">
            <v>1367280</v>
          </cell>
          <cell r="M241">
            <v>1367280</v>
          </cell>
          <cell r="N241">
            <v>1367280</v>
          </cell>
          <cell r="O241">
            <v>240</v>
          </cell>
          <cell r="P241">
            <v>240</v>
          </cell>
          <cell r="Q241">
            <v>240</v>
          </cell>
          <cell r="R241">
            <v>240</v>
          </cell>
          <cell r="S241">
            <v>240</v>
          </cell>
          <cell r="T241">
            <v>240</v>
          </cell>
          <cell r="U241">
            <v>240</v>
          </cell>
          <cell r="V241">
            <v>240</v>
          </cell>
          <cell r="W241">
            <v>240</v>
          </cell>
          <cell r="X241">
            <v>240</v>
          </cell>
          <cell r="Y241">
            <v>44</v>
          </cell>
          <cell r="Z241">
            <v>44</v>
          </cell>
          <cell r="AB241" t="str">
            <v>Укладка путевого бетона</v>
          </cell>
        </row>
        <row r="242">
          <cell r="I242">
            <v>44</v>
          </cell>
          <cell r="J242">
            <v>44</v>
          </cell>
          <cell r="K242">
            <v>44</v>
          </cell>
          <cell r="L242">
            <v>44</v>
          </cell>
          <cell r="M242">
            <v>44</v>
          </cell>
          <cell r="N242">
            <v>44</v>
          </cell>
          <cell r="O242">
            <v>5697</v>
          </cell>
          <cell r="P242">
            <v>5697</v>
          </cell>
          <cell r="Q242">
            <v>5697</v>
          </cell>
          <cell r="R242">
            <v>5697</v>
          </cell>
          <cell r="S242">
            <v>5697</v>
          </cell>
          <cell r="T242">
            <v>5697</v>
          </cell>
          <cell r="U242">
            <v>5697</v>
          </cell>
          <cell r="V242">
            <v>5697</v>
          </cell>
          <cell r="W242">
            <v>5697</v>
          </cell>
          <cell r="X242">
            <v>5697</v>
          </cell>
          <cell r="Y242">
            <v>5697</v>
          </cell>
          <cell r="Z242">
            <v>5697</v>
          </cell>
          <cell r="AB242">
            <v>0</v>
          </cell>
        </row>
        <row r="243">
          <cell r="I243">
            <v>5697</v>
          </cell>
          <cell r="J243">
            <v>5697</v>
          </cell>
          <cell r="K243">
            <v>5697</v>
          </cell>
          <cell r="L243">
            <v>5697</v>
          </cell>
          <cell r="M243">
            <v>5697</v>
          </cell>
          <cell r="N243">
            <v>5697</v>
          </cell>
          <cell r="O243">
            <v>1367280</v>
          </cell>
          <cell r="P243">
            <v>1367280</v>
          </cell>
          <cell r="Q243">
            <v>1367280</v>
          </cell>
          <cell r="R243">
            <v>1367280</v>
          </cell>
          <cell r="S243">
            <v>1367280</v>
          </cell>
          <cell r="T243">
            <v>1367280</v>
          </cell>
          <cell r="U243">
            <v>1367280</v>
          </cell>
          <cell r="V243">
            <v>1367280</v>
          </cell>
          <cell r="W243">
            <v>1367280</v>
          </cell>
          <cell r="X243">
            <v>1367280</v>
          </cell>
          <cell r="Y243">
            <v>1367280</v>
          </cell>
          <cell r="Z243">
            <v>1367280</v>
          </cell>
          <cell r="AB243">
            <v>0</v>
          </cell>
        </row>
        <row r="244">
          <cell r="I244" t="str">
            <v>Окраска металлических поверхностей809,69</v>
          </cell>
          <cell r="J244">
            <v>1367280</v>
          </cell>
          <cell r="K244">
            <v>1367280</v>
          </cell>
          <cell r="L244">
            <v>1367280</v>
          </cell>
          <cell r="M244">
            <v>1367280</v>
          </cell>
          <cell r="N244">
            <v>1367280</v>
          </cell>
          <cell r="O244">
            <v>115.67</v>
          </cell>
          <cell r="P244">
            <v>115.67</v>
          </cell>
          <cell r="Q244">
            <v>115.67</v>
          </cell>
          <cell r="R244">
            <v>115.67</v>
          </cell>
          <cell r="S244">
            <v>115.67</v>
          </cell>
          <cell r="T244">
            <v>115.67</v>
          </cell>
          <cell r="U244">
            <v>115.67</v>
          </cell>
          <cell r="V244" t="str">
            <v>214 дней 01.06.2018-31.12.2018</v>
          </cell>
          <cell r="W244">
            <v>115.66998291015625</v>
          </cell>
          <cell r="X244">
            <v>1</v>
          </cell>
          <cell r="Y244">
            <v>46</v>
          </cell>
          <cell r="Z244">
            <v>46</v>
          </cell>
          <cell r="AB244">
            <v>0</v>
          </cell>
        </row>
        <row r="245"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5910.26</v>
          </cell>
          <cell r="P245">
            <v>5910.26</v>
          </cell>
          <cell r="Q245">
            <v>5910.26</v>
          </cell>
          <cell r="R245">
            <v>5910.26</v>
          </cell>
          <cell r="S245">
            <v>5910.26</v>
          </cell>
          <cell r="T245">
            <v>5910.26</v>
          </cell>
          <cell r="U245">
            <v>5910.26</v>
          </cell>
          <cell r="V245">
            <v>5910.2578125</v>
          </cell>
          <cell r="W245">
            <v>5910.2578125</v>
          </cell>
          <cell r="X245">
            <v>5910.2578125</v>
          </cell>
          <cell r="Y245">
            <v>5910.2578125</v>
          </cell>
          <cell r="Z245">
            <v>5910.2578125</v>
          </cell>
          <cell r="AB245">
            <v>0</v>
          </cell>
        </row>
        <row r="246">
          <cell r="I246">
            <v>5910.2578125</v>
          </cell>
          <cell r="J246">
            <v>5910.2578125</v>
          </cell>
          <cell r="K246">
            <v>5910.2578125</v>
          </cell>
          <cell r="L246">
            <v>5910.2578125</v>
          </cell>
          <cell r="M246">
            <v>5910.2578125</v>
          </cell>
          <cell r="N246">
            <v>5910.2578125</v>
          </cell>
          <cell r="O246">
            <v>683640</v>
          </cell>
          <cell r="P246">
            <v>683640</v>
          </cell>
          <cell r="Q246">
            <v>683640</v>
          </cell>
          <cell r="R246">
            <v>683640</v>
          </cell>
          <cell r="S246">
            <v>683640</v>
          </cell>
          <cell r="T246">
            <v>683640</v>
          </cell>
          <cell r="U246">
            <v>683640</v>
          </cell>
          <cell r="V246">
            <v>683640</v>
          </cell>
          <cell r="W246">
            <v>683640</v>
          </cell>
          <cell r="X246">
            <v>683640</v>
          </cell>
          <cell r="Y246">
            <v>683640</v>
          </cell>
          <cell r="Z246">
            <v>683640</v>
          </cell>
          <cell r="AB246">
            <v>0</v>
          </cell>
        </row>
        <row r="247">
          <cell r="I247">
            <v>683640</v>
          </cell>
          <cell r="J247">
            <v>683640</v>
          </cell>
          <cell r="K247">
            <v>683640</v>
          </cell>
          <cell r="L247">
            <v>683640</v>
          </cell>
          <cell r="M247">
            <v>683640</v>
          </cell>
          <cell r="N247">
            <v>683640</v>
          </cell>
          <cell r="O247">
            <v>120</v>
          </cell>
          <cell r="P247">
            <v>120</v>
          </cell>
          <cell r="Q247">
            <v>120</v>
          </cell>
          <cell r="R247">
            <v>120</v>
          </cell>
          <cell r="S247">
            <v>120</v>
          </cell>
          <cell r="T247">
            <v>120</v>
          </cell>
          <cell r="U247">
            <v>120</v>
          </cell>
          <cell r="V247">
            <v>120</v>
          </cell>
          <cell r="W247">
            <v>120</v>
          </cell>
          <cell r="X247">
            <v>120</v>
          </cell>
          <cell r="Y247">
            <v>46</v>
          </cell>
          <cell r="Z247">
            <v>46</v>
          </cell>
          <cell r="AB247">
            <v>0</v>
          </cell>
        </row>
        <row r="248"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5697</v>
          </cell>
          <cell r="P248">
            <v>5697</v>
          </cell>
          <cell r="Q248">
            <v>5697</v>
          </cell>
          <cell r="R248">
            <v>5697</v>
          </cell>
          <cell r="S248">
            <v>5697</v>
          </cell>
          <cell r="T248">
            <v>5697</v>
          </cell>
          <cell r="U248">
            <v>5697</v>
          </cell>
          <cell r="V248">
            <v>5697</v>
          </cell>
          <cell r="W248">
            <v>5697</v>
          </cell>
          <cell r="X248">
            <v>5697</v>
          </cell>
          <cell r="Y248">
            <v>5697</v>
          </cell>
          <cell r="Z248">
            <v>5697</v>
          </cell>
          <cell r="AB248">
            <v>0</v>
          </cell>
        </row>
        <row r="249">
          <cell r="I249">
            <v>5697</v>
          </cell>
          <cell r="J249">
            <v>5697</v>
          </cell>
          <cell r="K249">
            <v>5697</v>
          </cell>
          <cell r="L249">
            <v>5697</v>
          </cell>
          <cell r="M249">
            <v>5697</v>
          </cell>
          <cell r="N249">
            <v>5697</v>
          </cell>
          <cell r="O249">
            <v>683640</v>
          </cell>
          <cell r="P249">
            <v>683640</v>
          </cell>
          <cell r="Q249">
            <v>683640</v>
          </cell>
          <cell r="R249">
            <v>683640</v>
          </cell>
          <cell r="S249">
            <v>683640</v>
          </cell>
          <cell r="T249">
            <v>683640</v>
          </cell>
          <cell r="U249">
            <v>683640</v>
          </cell>
          <cell r="V249">
            <v>683640</v>
          </cell>
          <cell r="W249">
            <v>683640</v>
          </cell>
          <cell r="X249">
            <v>683640</v>
          </cell>
          <cell r="Y249">
            <v>683640</v>
          </cell>
          <cell r="Z249">
            <v>683640</v>
          </cell>
          <cell r="AB249">
            <v>0</v>
          </cell>
        </row>
        <row r="250">
          <cell r="I250" t="str">
            <v>Устройство водоотводных лотков из сборных элементов108,99</v>
          </cell>
          <cell r="J250">
            <v>683640</v>
          </cell>
          <cell r="K250">
            <v>683640</v>
          </cell>
          <cell r="L250">
            <v>683640</v>
          </cell>
          <cell r="M250">
            <v>683640</v>
          </cell>
          <cell r="N250">
            <v>683640</v>
          </cell>
          <cell r="O250">
            <v>15.57</v>
          </cell>
          <cell r="P250">
            <v>15.57</v>
          </cell>
          <cell r="Q250">
            <v>15.57</v>
          </cell>
          <cell r="R250">
            <v>15.57</v>
          </cell>
          <cell r="S250">
            <v>15.57</v>
          </cell>
          <cell r="T250">
            <v>15.57</v>
          </cell>
          <cell r="U250">
            <v>15.57</v>
          </cell>
          <cell r="V250" t="str">
            <v>214 дней 01.06.2018-31.12.2018  Укладка плит перекрытия водоотводного лотка (602 шт.)</v>
          </cell>
          <cell r="W250">
            <v>15.569999694824219</v>
          </cell>
          <cell r="X250">
            <v>1</v>
          </cell>
          <cell r="Y250">
            <v>43</v>
          </cell>
          <cell r="Z250">
            <v>43</v>
          </cell>
          <cell r="AB250" t="str">
            <v>Укладка плит перекрытия водоотводного лотка (602 шт.)</v>
          </cell>
        </row>
        <row r="251">
          <cell r="I251">
            <v>43</v>
          </cell>
          <cell r="J251">
            <v>43</v>
          </cell>
          <cell r="K251">
            <v>43</v>
          </cell>
          <cell r="L251">
            <v>43</v>
          </cell>
          <cell r="M251">
            <v>43</v>
          </cell>
          <cell r="N251">
            <v>43</v>
          </cell>
          <cell r="O251">
            <v>87815.03</v>
          </cell>
          <cell r="P251">
            <v>87815.03</v>
          </cell>
          <cell r="Q251">
            <v>87815.03</v>
          </cell>
          <cell r="R251">
            <v>87815.03</v>
          </cell>
          <cell r="S251">
            <v>87815.03</v>
          </cell>
          <cell r="T251">
            <v>87815.03</v>
          </cell>
          <cell r="U251">
            <v>87815.03</v>
          </cell>
          <cell r="V251">
            <v>87815</v>
          </cell>
          <cell r="W251">
            <v>87815</v>
          </cell>
          <cell r="X251">
            <v>87815</v>
          </cell>
          <cell r="Y251">
            <v>87815</v>
          </cell>
          <cell r="Z251">
            <v>87815</v>
          </cell>
          <cell r="AB251">
            <v>0</v>
          </cell>
        </row>
        <row r="252">
          <cell r="I252">
            <v>87815</v>
          </cell>
          <cell r="J252">
            <v>87815</v>
          </cell>
          <cell r="K252">
            <v>87815</v>
          </cell>
          <cell r="L252">
            <v>87815</v>
          </cell>
          <cell r="M252">
            <v>87815</v>
          </cell>
          <cell r="N252">
            <v>87815</v>
          </cell>
          <cell r="O252">
            <v>1367280</v>
          </cell>
          <cell r="P252">
            <v>1367280</v>
          </cell>
          <cell r="Q252">
            <v>1367280</v>
          </cell>
          <cell r="R252">
            <v>1367280</v>
          </cell>
          <cell r="S252">
            <v>1367280</v>
          </cell>
          <cell r="T252">
            <v>1367280</v>
          </cell>
          <cell r="U252">
            <v>1367280</v>
          </cell>
          <cell r="V252">
            <v>1367280</v>
          </cell>
          <cell r="W252">
            <v>1367280</v>
          </cell>
          <cell r="X252">
            <v>1367280</v>
          </cell>
          <cell r="Y252">
            <v>1367280</v>
          </cell>
          <cell r="Z252">
            <v>1367280</v>
          </cell>
          <cell r="AB252">
            <v>0</v>
          </cell>
        </row>
        <row r="253">
          <cell r="I253">
            <v>1367280</v>
          </cell>
          <cell r="J253">
            <v>1367280</v>
          </cell>
          <cell r="K253">
            <v>1367280</v>
          </cell>
          <cell r="L253">
            <v>1367280</v>
          </cell>
          <cell r="M253">
            <v>1367280</v>
          </cell>
          <cell r="N253">
            <v>1367280</v>
          </cell>
          <cell r="O253">
            <v>240</v>
          </cell>
          <cell r="P253">
            <v>240</v>
          </cell>
          <cell r="Q253">
            <v>240</v>
          </cell>
          <cell r="R253">
            <v>240</v>
          </cell>
          <cell r="S253">
            <v>240</v>
          </cell>
          <cell r="T253">
            <v>240</v>
          </cell>
          <cell r="U253">
            <v>240</v>
          </cell>
          <cell r="V253">
            <v>240</v>
          </cell>
          <cell r="W253">
            <v>240</v>
          </cell>
          <cell r="X253">
            <v>240</v>
          </cell>
          <cell r="Y253">
            <v>43</v>
          </cell>
          <cell r="Z253">
            <v>43</v>
          </cell>
          <cell r="AB253" t="str">
            <v>Укладка плит перекрытия водоотводного лотка (602 шт.)</v>
          </cell>
        </row>
        <row r="254">
          <cell r="I254">
            <v>43</v>
          </cell>
          <cell r="J254">
            <v>43</v>
          </cell>
          <cell r="K254">
            <v>43</v>
          </cell>
          <cell r="L254">
            <v>43</v>
          </cell>
          <cell r="M254">
            <v>43</v>
          </cell>
          <cell r="N254">
            <v>43</v>
          </cell>
          <cell r="O254">
            <v>5697</v>
          </cell>
          <cell r="P254">
            <v>5697</v>
          </cell>
          <cell r="Q254">
            <v>5697</v>
          </cell>
          <cell r="R254">
            <v>5697</v>
          </cell>
          <cell r="S254">
            <v>5697</v>
          </cell>
          <cell r="T254">
            <v>5697</v>
          </cell>
          <cell r="U254">
            <v>5697</v>
          </cell>
          <cell r="V254">
            <v>5697</v>
          </cell>
          <cell r="W254">
            <v>5697</v>
          </cell>
          <cell r="X254">
            <v>5697</v>
          </cell>
          <cell r="Y254">
            <v>5697</v>
          </cell>
          <cell r="Z254">
            <v>5697</v>
          </cell>
          <cell r="AB254">
            <v>0</v>
          </cell>
        </row>
        <row r="255">
          <cell r="I255">
            <v>5697</v>
          </cell>
          <cell r="J255">
            <v>5697</v>
          </cell>
          <cell r="K255">
            <v>5697</v>
          </cell>
          <cell r="L255">
            <v>5697</v>
          </cell>
          <cell r="M255">
            <v>5697</v>
          </cell>
          <cell r="N255">
            <v>5697</v>
          </cell>
          <cell r="O255">
            <v>1367280</v>
          </cell>
          <cell r="P255">
            <v>1367280</v>
          </cell>
          <cell r="Q255">
            <v>1367280</v>
          </cell>
          <cell r="R255">
            <v>1367280</v>
          </cell>
          <cell r="S255">
            <v>1367280</v>
          </cell>
          <cell r="T255">
            <v>1367280</v>
          </cell>
          <cell r="U255">
            <v>1367280</v>
          </cell>
          <cell r="V255">
            <v>1367280</v>
          </cell>
          <cell r="W255">
            <v>1367280</v>
          </cell>
          <cell r="X255">
            <v>1367280</v>
          </cell>
          <cell r="Y255">
            <v>1367280</v>
          </cell>
          <cell r="Z255">
            <v>1367280</v>
          </cell>
          <cell r="AB255">
            <v>0</v>
          </cell>
        </row>
        <row r="256">
          <cell r="I256" t="str">
            <v>Монтаж металлоконструкций3,285</v>
          </cell>
          <cell r="J256">
            <v>1367280</v>
          </cell>
          <cell r="K256">
            <v>1367280</v>
          </cell>
          <cell r="L256">
            <v>1367280</v>
          </cell>
          <cell r="M256">
            <v>1367280</v>
          </cell>
          <cell r="N256">
            <v>1367280</v>
          </cell>
          <cell r="O256">
            <v>3.2850000000000001</v>
          </cell>
          <cell r="P256">
            <v>3.2849998474121094</v>
          </cell>
          <cell r="Q256">
            <v>3.2849998474121094</v>
          </cell>
          <cell r="R256">
            <v>3.2849998474121094</v>
          </cell>
          <cell r="S256">
            <v>3.2849998474121094</v>
          </cell>
          <cell r="T256">
            <v>3.2849998474121094</v>
          </cell>
          <cell r="U256">
            <v>3.2849998474121094</v>
          </cell>
          <cell r="V256" t="str">
            <v>60 дней 01.06.2018-30.06.2018  Изготовление и установка металл. плит перекрытий Установка швеллера в жёстком основании, уголка, изделий закладных, ограждения металлического</v>
          </cell>
          <cell r="W256">
            <v>3.2849998474121094</v>
          </cell>
          <cell r="X256">
            <v>1</v>
          </cell>
          <cell r="Y256">
            <v>52</v>
          </cell>
          <cell r="Z256">
            <v>52</v>
          </cell>
          <cell r="AB256" t="str">
            <v>Изготовление и установка металл. плит перекрытий</v>
          </cell>
        </row>
        <row r="257">
          <cell r="I257">
            <v>52</v>
          </cell>
          <cell r="J257">
            <v>52</v>
          </cell>
          <cell r="K257">
            <v>52</v>
          </cell>
          <cell r="L257">
            <v>52</v>
          </cell>
          <cell r="M257">
            <v>52</v>
          </cell>
          <cell r="N257">
            <v>52</v>
          </cell>
          <cell r="O257">
            <v>52027.4</v>
          </cell>
          <cell r="P257">
            <v>52027.375</v>
          </cell>
          <cell r="Q257">
            <v>52027.375</v>
          </cell>
          <cell r="R257">
            <v>52027.375</v>
          </cell>
          <cell r="S257">
            <v>52027.375</v>
          </cell>
          <cell r="T257">
            <v>52027.375</v>
          </cell>
          <cell r="U257">
            <v>52027.375</v>
          </cell>
          <cell r="V257">
            <v>52027.375</v>
          </cell>
          <cell r="W257">
            <v>52027.375</v>
          </cell>
          <cell r="X257">
            <v>52027.375</v>
          </cell>
          <cell r="Y257">
            <v>52027.375</v>
          </cell>
          <cell r="Z257">
            <v>52027.375</v>
          </cell>
          <cell r="AB257">
            <v>0</v>
          </cell>
        </row>
        <row r="258">
          <cell r="I258">
            <v>52027.375</v>
          </cell>
          <cell r="J258">
            <v>52027.375</v>
          </cell>
          <cell r="K258">
            <v>52027.375</v>
          </cell>
          <cell r="L258">
            <v>52027.375</v>
          </cell>
          <cell r="M258">
            <v>52027.375</v>
          </cell>
          <cell r="N258">
            <v>52027.375</v>
          </cell>
          <cell r="O258">
            <v>170910</v>
          </cell>
          <cell r="P258">
            <v>170910</v>
          </cell>
          <cell r="Q258">
            <v>170910</v>
          </cell>
          <cell r="R258">
            <v>170910</v>
          </cell>
          <cell r="S258">
            <v>170910</v>
          </cell>
          <cell r="T258">
            <v>170910</v>
          </cell>
          <cell r="U258">
            <v>170910</v>
          </cell>
          <cell r="V258">
            <v>170910</v>
          </cell>
          <cell r="W258">
            <v>170910</v>
          </cell>
          <cell r="X258">
            <v>170910</v>
          </cell>
          <cell r="Y258">
            <v>170910</v>
          </cell>
          <cell r="Z258">
            <v>170910</v>
          </cell>
          <cell r="AB258">
            <v>0</v>
          </cell>
        </row>
        <row r="259">
          <cell r="I259">
            <v>170910</v>
          </cell>
          <cell r="J259">
            <v>170910</v>
          </cell>
          <cell r="K259">
            <v>170910</v>
          </cell>
          <cell r="L259">
            <v>170910</v>
          </cell>
          <cell r="M259">
            <v>170910</v>
          </cell>
          <cell r="N259">
            <v>170910</v>
          </cell>
          <cell r="O259">
            <v>30</v>
          </cell>
          <cell r="P259">
            <v>30</v>
          </cell>
          <cell r="Q259">
            <v>30</v>
          </cell>
          <cell r="R259">
            <v>30</v>
          </cell>
          <cell r="S259">
            <v>30</v>
          </cell>
          <cell r="T259">
            <v>30</v>
          </cell>
          <cell r="U259">
            <v>30</v>
          </cell>
          <cell r="V259">
            <v>30</v>
          </cell>
          <cell r="W259">
            <v>30</v>
          </cell>
          <cell r="X259">
            <v>30</v>
          </cell>
          <cell r="Y259">
            <v>52</v>
          </cell>
          <cell r="Z259">
            <v>52</v>
          </cell>
          <cell r="AB259" t="str">
            <v>Изготовление и установка металл. плит перекрытий</v>
          </cell>
        </row>
        <row r="260">
          <cell r="I260">
            <v>52</v>
          </cell>
          <cell r="J260">
            <v>52</v>
          </cell>
          <cell r="K260">
            <v>52</v>
          </cell>
          <cell r="L260">
            <v>52</v>
          </cell>
          <cell r="M260">
            <v>52</v>
          </cell>
          <cell r="N260">
            <v>52</v>
          </cell>
          <cell r="O260">
            <v>5697</v>
          </cell>
          <cell r="P260">
            <v>5697</v>
          </cell>
          <cell r="Q260">
            <v>5697</v>
          </cell>
          <cell r="R260">
            <v>5697</v>
          </cell>
          <cell r="S260">
            <v>5697</v>
          </cell>
          <cell r="T260">
            <v>5697</v>
          </cell>
          <cell r="U260">
            <v>5697</v>
          </cell>
          <cell r="V260">
            <v>5697</v>
          </cell>
          <cell r="W260">
            <v>5697</v>
          </cell>
          <cell r="X260">
            <v>5697</v>
          </cell>
          <cell r="Y260">
            <v>5697</v>
          </cell>
          <cell r="Z260">
            <v>5697</v>
          </cell>
          <cell r="AB260">
            <v>0</v>
          </cell>
        </row>
        <row r="261">
          <cell r="I261">
            <v>5697</v>
          </cell>
          <cell r="J261">
            <v>5697</v>
          </cell>
          <cell r="K261">
            <v>5697</v>
          </cell>
          <cell r="L261">
            <v>5697</v>
          </cell>
          <cell r="M261">
            <v>5697</v>
          </cell>
          <cell r="N261">
            <v>5697</v>
          </cell>
          <cell r="O261">
            <v>170910</v>
          </cell>
          <cell r="P261">
            <v>170910</v>
          </cell>
          <cell r="Q261">
            <v>170910</v>
          </cell>
          <cell r="R261">
            <v>170910</v>
          </cell>
          <cell r="S261">
            <v>170910</v>
          </cell>
          <cell r="T261">
            <v>170910</v>
          </cell>
          <cell r="U261">
            <v>170910</v>
          </cell>
          <cell r="V261">
            <v>170910</v>
          </cell>
          <cell r="W261">
            <v>170910</v>
          </cell>
          <cell r="X261">
            <v>170910</v>
          </cell>
          <cell r="Y261">
            <v>170910</v>
          </cell>
          <cell r="Z261">
            <v>170910</v>
          </cell>
          <cell r="AB261">
            <v>0</v>
          </cell>
        </row>
        <row r="262">
          <cell r="I262" t="str">
            <v>Устройство гидроизоляции обмазочной115</v>
          </cell>
          <cell r="J262">
            <v>170910</v>
          </cell>
          <cell r="K262">
            <v>170910</v>
          </cell>
          <cell r="L262">
            <v>170910</v>
          </cell>
          <cell r="M262">
            <v>170910</v>
          </cell>
          <cell r="N262">
            <v>170910</v>
          </cell>
          <cell r="O262">
            <v>115</v>
          </cell>
          <cell r="P262">
            <v>115</v>
          </cell>
          <cell r="Q262">
            <v>115</v>
          </cell>
          <cell r="R262">
            <v>115</v>
          </cell>
          <cell r="S262">
            <v>115</v>
          </cell>
          <cell r="T262">
            <v>115</v>
          </cell>
          <cell r="U262">
            <v>115</v>
          </cell>
          <cell r="V262" t="str">
            <v>30 дней 01.06.2018-30.06.2018  Обработка лотков кабельных каналов гидроизоляционным составом Ceresit CR65</v>
          </cell>
          <cell r="W262">
            <v>115</v>
          </cell>
          <cell r="X262">
            <v>1</v>
          </cell>
          <cell r="Y262">
            <v>49</v>
          </cell>
          <cell r="Z262">
            <v>49</v>
          </cell>
          <cell r="AB262" t="str">
            <v>Обработка лотков кабельных каналов гидроизоляционным составом Ceresit CR65</v>
          </cell>
        </row>
        <row r="263">
          <cell r="I263">
            <v>49</v>
          </cell>
          <cell r="J263">
            <v>49</v>
          </cell>
          <cell r="K263">
            <v>49</v>
          </cell>
          <cell r="L263">
            <v>49</v>
          </cell>
          <cell r="M263">
            <v>49</v>
          </cell>
          <cell r="N263">
            <v>49</v>
          </cell>
          <cell r="O263">
            <v>17834.09</v>
          </cell>
          <cell r="P263">
            <v>17834.078125</v>
          </cell>
          <cell r="Q263">
            <v>17834.078125</v>
          </cell>
          <cell r="R263">
            <v>17834.078125</v>
          </cell>
          <cell r="S263">
            <v>17834.078125</v>
          </cell>
          <cell r="T263">
            <v>17834.078125</v>
          </cell>
          <cell r="U263">
            <v>17834.078125</v>
          </cell>
          <cell r="V263">
            <v>17834.078125</v>
          </cell>
          <cell r="W263">
            <v>17834.078125</v>
          </cell>
          <cell r="X263">
            <v>17834.078125</v>
          </cell>
          <cell r="Y263">
            <v>17834.078125</v>
          </cell>
          <cell r="Z263">
            <v>17834.078125</v>
          </cell>
          <cell r="AB263">
            <v>0</v>
          </cell>
        </row>
        <row r="264">
          <cell r="I264">
            <v>17834.078125</v>
          </cell>
          <cell r="J264">
            <v>17834.078125</v>
          </cell>
          <cell r="K264">
            <v>17834.078125</v>
          </cell>
          <cell r="L264">
            <v>17834.078125</v>
          </cell>
          <cell r="M264">
            <v>17834.078125</v>
          </cell>
          <cell r="N264">
            <v>17834.078125</v>
          </cell>
          <cell r="O264">
            <v>2050920</v>
          </cell>
          <cell r="P264">
            <v>2050920</v>
          </cell>
          <cell r="Q264">
            <v>2050920</v>
          </cell>
          <cell r="R264">
            <v>2050920</v>
          </cell>
          <cell r="S264">
            <v>2050920</v>
          </cell>
          <cell r="T264">
            <v>2050920</v>
          </cell>
          <cell r="U264">
            <v>2050920</v>
          </cell>
          <cell r="V264">
            <v>2050920</v>
          </cell>
          <cell r="W264">
            <v>2050920</v>
          </cell>
          <cell r="X264">
            <v>2050920</v>
          </cell>
          <cell r="Y264">
            <v>2050920</v>
          </cell>
          <cell r="Z264">
            <v>2050920</v>
          </cell>
          <cell r="AB264">
            <v>0</v>
          </cell>
        </row>
        <row r="265">
          <cell r="I265">
            <v>2050920</v>
          </cell>
          <cell r="J265">
            <v>2050920</v>
          </cell>
          <cell r="K265">
            <v>2050920</v>
          </cell>
          <cell r="L265">
            <v>2050920</v>
          </cell>
          <cell r="M265">
            <v>2050920</v>
          </cell>
          <cell r="N265">
            <v>2050920</v>
          </cell>
          <cell r="O265">
            <v>360</v>
          </cell>
          <cell r="P265">
            <v>360</v>
          </cell>
          <cell r="Q265">
            <v>360</v>
          </cell>
          <cell r="R265">
            <v>360</v>
          </cell>
          <cell r="S265">
            <v>360</v>
          </cell>
          <cell r="T265">
            <v>360</v>
          </cell>
          <cell r="U265">
            <v>360</v>
          </cell>
          <cell r="V265">
            <v>360</v>
          </cell>
          <cell r="W265">
            <v>360</v>
          </cell>
          <cell r="X265">
            <v>360</v>
          </cell>
          <cell r="Y265">
            <v>49</v>
          </cell>
          <cell r="Z265">
            <v>49</v>
          </cell>
          <cell r="AB265" t="str">
            <v>Обработка лотков кабельных каналов гидроизоляционным составом Ceresit CR65</v>
          </cell>
        </row>
        <row r="266">
          <cell r="I266">
            <v>49</v>
          </cell>
          <cell r="J266">
            <v>49</v>
          </cell>
          <cell r="K266">
            <v>49</v>
          </cell>
          <cell r="L266">
            <v>49</v>
          </cell>
          <cell r="M266">
            <v>49</v>
          </cell>
          <cell r="N266">
            <v>49</v>
          </cell>
          <cell r="O266">
            <v>5697</v>
          </cell>
          <cell r="P266">
            <v>5697</v>
          </cell>
          <cell r="Q266">
            <v>5697</v>
          </cell>
          <cell r="R266">
            <v>5697</v>
          </cell>
          <cell r="S266">
            <v>5697</v>
          </cell>
          <cell r="T266">
            <v>5697</v>
          </cell>
          <cell r="U266">
            <v>5697</v>
          </cell>
          <cell r="V266">
            <v>5697</v>
          </cell>
          <cell r="W266">
            <v>5697</v>
          </cell>
          <cell r="X266">
            <v>5697</v>
          </cell>
          <cell r="Y266">
            <v>5697</v>
          </cell>
          <cell r="Z266">
            <v>5697</v>
          </cell>
          <cell r="AB266">
            <v>0</v>
          </cell>
        </row>
        <row r="267">
          <cell r="I267">
            <v>5697</v>
          </cell>
          <cell r="J267">
            <v>5697</v>
          </cell>
          <cell r="K267">
            <v>5697</v>
          </cell>
          <cell r="L267">
            <v>5697</v>
          </cell>
          <cell r="M267">
            <v>5697</v>
          </cell>
          <cell r="N267">
            <v>5697</v>
          </cell>
          <cell r="O267">
            <v>2050920</v>
          </cell>
          <cell r="P267">
            <v>2050920</v>
          </cell>
          <cell r="Q267">
            <v>2050920</v>
          </cell>
          <cell r="R267">
            <v>2050920</v>
          </cell>
          <cell r="S267">
            <v>2050920</v>
          </cell>
          <cell r="T267">
            <v>2050920</v>
          </cell>
          <cell r="U267">
            <v>2050920</v>
          </cell>
          <cell r="V267">
            <v>2050920</v>
          </cell>
          <cell r="W267">
            <v>2050920</v>
          </cell>
          <cell r="X267">
            <v>2050920</v>
          </cell>
          <cell r="Y267">
            <v>2050920</v>
          </cell>
          <cell r="Z267">
            <v>2050920</v>
          </cell>
          <cell r="AB267">
            <v>0</v>
          </cell>
        </row>
        <row r="268">
          <cell r="I268" t="str">
            <v>Окраска металлических поверхностей504</v>
          </cell>
          <cell r="J268">
            <v>2050920</v>
          </cell>
          <cell r="K268">
            <v>2050920</v>
          </cell>
          <cell r="L268">
            <v>2050920</v>
          </cell>
          <cell r="M268">
            <v>2050920</v>
          </cell>
          <cell r="N268">
            <v>2050920</v>
          </cell>
          <cell r="O268">
            <v>504</v>
          </cell>
          <cell r="P268">
            <v>504</v>
          </cell>
          <cell r="Q268">
            <v>504</v>
          </cell>
          <cell r="R268">
            <v>504</v>
          </cell>
          <cell r="S268">
            <v>504</v>
          </cell>
          <cell r="T268">
            <v>504</v>
          </cell>
          <cell r="U268">
            <v>504</v>
          </cell>
          <cell r="V268" t="str">
            <v>30 дней 01.06.2018-30.06.2018</v>
          </cell>
          <cell r="W268">
            <v>504</v>
          </cell>
          <cell r="X268">
            <v>1</v>
          </cell>
          <cell r="Y268">
            <v>56</v>
          </cell>
          <cell r="Z268">
            <v>56</v>
          </cell>
          <cell r="AB268">
            <v>0</v>
          </cell>
        </row>
        <row r="269"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339.11</v>
          </cell>
          <cell r="P269">
            <v>339.10986328125</v>
          </cell>
          <cell r="Q269">
            <v>339.10986328125</v>
          </cell>
          <cell r="R269">
            <v>339.10986328125</v>
          </cell>
          <cell r="S269">
            <v>339.10986328125</v>
          </cell>
          <cell r="T269">
            <v>339.10986328125</v>
          </cell>
          <cell r="U269">
            <v>339.10986328125</v>
          </cell>
          <cell r="V269">
            <v>339.10986328125</v>
          </cell>
          <cell r="W269">
            <v>339.10986328125</v>
          </cell>
          <cell r="X269">
            <v>339.10986328125</v>
          </cell>
          <cell r="Y269">
            <v>339.10986328125</v>
          </cell>
          <cell r="Z269">
            <v>339.10986328125</v>
          </cell>
          <cell r="AB269">
            <v>0</v>
          </cell>
        </row>
        <row r="270">
          <cell r="I270">
            <v>339.10986328125</v>
          </cell>
          <cell r="J270">
            <v>339.10986328125</v>
          </cell>
          <cell r="K270">
            <v>339.10986328125</v>
          </cell>
          <cell r="L270">
            <v>339.10986328125</v>
          </cell>
          <cell r="M270">
            <v>339.10986328125</v>
          </cell>
          <cell r="N270">
            <v>339.10986328125</v>
          </cell>
          <cell r="O270">
            <v>170910</v>
          </cell>
          <cell r="P270">
            <v>170910</v>
          </cell>
          <cell r="Q270">
            <v>170910</v>
          </cell>
          <cell r="R270">
            <v>170910</v>
          </cell>
          <cell r="S270">
            <v>170910</v>
          </cell>
          <cell r="T270">
            <v>170910</v>
          </cell>
          <cell r="U270">
            <v>170910</v>
          </cell>
          <cell r="V270">
            <v>170910</v>
          </cell>
          <cell r="W270">
            <v>170910</v>
          </cell>
          <cell r="X270">
            <v>170910</v>
          </cell>
          <cell r="Y270">
            <v>170910</v>
          </cell>
          <cell r="Z270">
            <v>170910</v>
          </cell>
          <cell r="AB270">
            <v>0</v>
          </cell>
        </row>
        <row r="271">
          <cell r="I271">
            <v>170910</v>
          </cell>
          <cell r="J271">
            <v>170910</v>
          </cell>
          <cell r="K271">
            <v>170910</v>
          </cell>
          <cell r="L271">
            <v>170910</v>
          </cell>
          <cell r="M271">
            <v>170910</v>
          </cell>
          <cell r="N271">
            <v>170910</v>
          </cell>
          <cell r="O271">
            <v>30</v>
          </cell>
          <cell r="P271">
            <v>30</v>
          </cell>
          <cell r="Q271">
            <v>30</v>
          </cell>
          <cell r="R271">
            <v>30</v>
          </cell>
          <cell r="S271">
            <v>30</v>
          </cell>
          <cell r="T271">
            <v>30</v>
          </cell>
          <cell r="U271">
            <v>30</v>
          </cell>
          <cell r="V271">
            <v>30</v>
          </cell>
          <cell r="W271">
            <v>30</v>
          </cell>
          <cell r="X271">
            <v>30</v>
          </cell>
          <cell r="Y271">
            <v>56</v>
          </cell>
          <cell r="Z271">
            <v>56</v>
          </cell>
          <cell r="AB271">
            <v>0</v>
          </cell>
        </row>
        <row r="272"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5697</v>
          </cell>
          <cell r="P272">
            <v>5697</v>
          </cell>
          <cell r="Q272">
            <v>5697</v>
          </cell>
          <cell r="R272">
            <v>5697</v>
          </cell>
          <cell r="S272">
            <v>5697</v>
          </cell>
          <cell r="T272">
            <v>5697</v>
          </cell>
          <cell r="U272">
            <v>5697</v>
          </cell>
          <cell r="V272">
            <v>5697</v>
          </cell>
          <cell r="W272">
            <v>5697</v>
          </cell>
          <cell r="X272">
            <v>5697</v>
          </cell>
          <cell r="Y272">
            <v>5697</v>
          </cell>
          <cell r="Z272">
            <v>5697</v>
          </cell>
          <cell r="AB272">
            <v>0</v>
          </cell>
        </row>
        <row r="273">
          <cell r="I273">
            <v>5697</v>
          </cell>
          <cell r="J273">
            <v>5697</v>
          </cell>
          <cell r="K273">
            <v>5697</v>
          </cell>
          <cell r="L273">
            <v>5697</v>
          </cell>
          <cell r="M273">
            <v>5697</v>
          </cell>
          <cell r="N273">
            <v>5697</v>
          </cell>
          <cell r="O273">
            <v>170910</v>
          </cell>
          <cell r="P273">
            <v>170910</v>
          </cell>
          <cell r="Q273">
            <v>170910</v>
          </cell>
          <cell r="R273">
            <v>170910</v>
          </cell>
          <cell r="S273">
            <v>170910</v>
          </cell>
          <cell r="T273">
            <v>170910</v>
          </cell>
          <cell r="U273">
            <v>170910</v>
          </cell>
          <cell r="V273">
            <v>170910</v>
          </cell>
          <cell r="W273">
            <v>170910</v>
          </cell>
          <cell r="X273">
            <v>170910</v>
          </cell>
          <cell r="Y273">
            <v>170910</v>
          </cell>
          <cell r="Z273">
            <v>170910</v>
          </cell>
          <cell r="AB273">
            <v>0</v>
          </cell>
        </row>
        <row r="274">
          <cell r="I274" t="str">
            <v>Устройство стен и колонн из монолитного ж/б17,57</v>
          </cell>
          <cell r="J274">
            <v>170910</v>
          </cell>
          <cell r="K274">
            <v>170910</v>
          </cell>
          <cell r="L274">
            <v>170910</v>
          </cell>
          <cell r="M274">
            <v>170910</v>
          </cell>
          <cell r="N274">
            <v>170910</v>
          </cell>
          <cell r="O274">
            <v>170910</v>
          </cell>
          <cell r="P274">
            <v>17.57</v>
          </cell>
          <cell r="Q274">
            <v>17.569992065429688</v>
          </cell>
          <cell r="R274">
            <v>17.569992065429688</v>
          </cell>
          <cell r="S274">
            <v>17.569992065429688</v>
          </cell>
          <cell r="T274">
            <v>17.569992065429688</v>
          </cell>
          <cell r="U274">
            <v>17.569992065429688</v>
          </cell>
          <cell r="V274" t="str">
            <v>31 дней 01.07.2018-31.07.2018  Сооружение ж.б. опор и перегородок</v>
          </cell>
          <cell r="W274">
            <v>17.569992065429688</v>
          </cell>
          <cell r="X274">
            <v>1</v>
          </cell>
          <cell r="Y274">
            <v>51</v>
          </cell>
          <cell r="Z274">
            <v>51</v>
          </cell>
          <cell r="AB274" t="str">
            <v>Сооружение ж.б. опор и перегородок</v>
          </cell>
        </row>
        <row r="275">
          <cell r="I275">
            <v>51</v>
          </cell>
          <cell r="J275">
            <v>51</v>
          </cell>
          <cell r="K275">
            <v>51</v>
          </cell>
          <cell r="L275">
            <v>51</v>
          </cell>
          <cell r="M275">
            <v>51</v>
          </cell>
          <cell r="N275">
            <v>51</v>
          </cell>
          <cell r="O275">
            <v>51</v>
          </cell>
          <cell r="P275">
            <v>38909.5</v>
          </cell>
          <cell r="Q275">
            <v>38909.5</v>
          </cell>
          <cell r="R275">
            <v>38909.5</v>
          </cell>
          <cell r="S275">
            <v>38909.5</v>
          </cell>
          <cell r="T275">
            <v>38909.5</v>
          </cell>
          <cell r="U275">
            <v>38909.5</v>
          </cell>
          <cell r="V275">
            <v>38909.5</v>
          </cell>
          <cell r="W275">
            <v>38909.5</v>
          </cell>
          <cell r="X275">
            <v>38909.5</v>
          </cell>
          <cell r="Y275">
            <v>38909.5</v>
          </cell>
          <cell r="Z275">
            <v>38909.5</v>
          </cell>
          <cell r="AB275">
            <v>0</v>
          </cell>
        </row>
        <row r="276">
          <cell r="I276">
            <v>38909.5</v>
          </cell>
          <cell r="J276">
            <v>38909.5</v>
          </cell>
          <cell r="K276">
            <v>38909.5</v>
          </cell>
          <cell r="L276">
            <v>38909.5</v>
          </cell>
          <cell r="M276">
            <v>38909.5</v>
          </cell>
          <cell r="N276">
            <v>38909.5</v>
          </cell>
          <cell r="O276">
            <v>38909.5</v>
          </cell>
          <cell r="P276">
            <v>683640</v>
          </cell>
          <cell r="Q276">
            <v>683640</v>
          </cell>
          <cell r="R276">
            <v>683640</v>
          </cell>
          <cell r="S276">
            <v>683640</v>
          </cell>
          <cell r="T276">
            <v>683640</v>
          </cell>
          <cell r="U276">
            <v>683640</v>
          </cell>
          <cell r="V276">
            <v>683640</v>
          </cell>
          <cell r="W276">
            <v>683640</v>
          </cell>
          <cell r="X276">
            <v>683640</v>
          </cell>
          <cell r="Y276">
            <v>683640</v>
          </cell>
          <cell r="Z276">
            <v>683640</v>
          </cell>
          <cell r="AB276">
            <v>0</v>
          </cell>
        </row>
        <row r="277">
          <cell r="I277">
            <v>683640</v>
          </cell>
          <cell r="J277">
            <v>683640</v>
          </cell>
          <cell r="K277">
            <v>683640</v>
          </cell>
          <cell r="L277">
            <v>683640</v>
          </cell>
          <cell r="M277">
            <v>683640</v>
          </cell>
          <cell r="N277">
            <v>683640</v>
          </cell>
          <cell r="O277">
            <v>683640</v>
          </cell>
          <cell r="P277">
            <v>120</v>
          </cell>
          <cell r="Q277">
            <v>120</v>
          </cell>
          <cell r="R277">
            <v>120</v>
          </cell>
          <cell r="S277">
            <v>120</v>
          </cell>
          <cell r="T277">
            <v>120</v>
          </cell>
          <cell r="U277">
            <v>120</v>
          </cell>
          <cell r="V277">
            <v>120</v>
          </cell>
          <cell r="W277">
            <v>120</v>
          </cell>
          <cell r="X277">
            <v>120</v>
          </cell>
          <cell r="Y277">
            <v>51</v>
          </cell>
          <cell r="Z277">
            <v>51</v>
          </cell>
          <cell r="AB277" t="str">
            <v>Сооружение ж.б. опор и перегородок</v>
          </cell>
        </row>
        <row r="278">
          <cell r="I278">
            <v>51</v>
          </cell>
          <cell r="J278">
            <v>51</v>
          </cell>
          <cell r="K278">
            <v>51</v>
          </cell>
          <cell r="L278">
            <v>51</v>
          </cell>
          <cell r="M278">
            <v>51</v>
          </cell>
          <cell r="N278">
            <v>51</v>
          </cell>
          <cell r="O278">
            <v>51</v>
          </cell>
          <cell r="P278">
            <v>5697</v>
          </cell>
          <cell r="Q278">
            <v>5697</v>
          </cell>
          <cell r="R278">
            <v>5697</v>
          </cell>
          <cell r="S278">
            <v>5697</v>
          </cell>
          <cell r="T278">
            <v>5697</v>
          </cell>
          <cell r="U278">
            <v>5697</v>
          </cell>
          <cell r="V278">
            <v>5697</v>
          </cell>
          <cell r="W278">
            <v>5697</v>
          </cell>
          <cell r="X278">
            <v>5697</v>
          </cell>
          <cell r="Y278">
            <v>5697</v>
          </cell>
          <cell r="Z278">
            <v>5697</v>
          </cell>
          <cell r="AB278">
            <v>0</v>
          </cell>
        </row>
        <row r="279">
          <cell r="I279">
            <v>5697</v>
          </cell>
          <cell r="J279">
            <v>5697</v>
          </cell>
          <cell r="K279">
            <v>5697</v>
          </cell>
          <cell r="L279">
            <v>5697</v>
          </cell>
          <cell r="M279">
            <v>5697</v>
          </cell>
          <cell r="N279">
            <v>5697</v>
          </cell>
          <cell r="O279">
            <v>5697</v>
          </cell>
          <cell r="P279">
            <v>683640</v>
          </cell>
          <cell r="Q279">
            <v>683640</v>
          </cell>
          <cell r="R279">
            <v>683640</v>
          </cell>
          <cell r="S279">
            <v>683640</v>
          </cell>
          <cell r="T279">
            <v>683640</v>
          </cell>
          <cell r="U279">
            <v>683640</v>
          </cell>
          <cell r="V279">
            <v>683640</v>
          </cell>
          <cell r="W279">
            <v>683640</v>
          </cell>
          <cell r="X279">
            <v>683640</v>
          </cell>
          <cell r="Y279">
            <v>683640</v>
          </cell>
          <cell r="Z279">
            <v>683640</v>
          </cell>
          <cell r="AB279">
            <v>0</v>
          </cell>
        </row>
        <row r="280">
          <cell r="I280" t="str">
            <v>Монтаж дверных блоков2</v>
          </cell>
          <cell r="J280">
            <v>683640</v>
          </cell>
          <cell r="K280">
            <v>683640</v>
          </cell>
          <cell r="L280">
            <v>683640</v>
          </cell>
          <cell r="M280">
            <v>683640</v>
          </cell>
          <cell r="N280">
            <v>683640</v>
          </cell>
          <cell r="O280">
            <v>2</v>
          </cell>
          <cell r="P280">
            <v>2</v>
          </cell>
          <cell r="Q280">
            <v>2</v>
          </cell>
          <cell r="R280">
            <v>2</v>
          </cell>
          <cell r="S280">
            <v>2</v>
          </cell>
          <cell r="T280">
            <v>2</v>
          </cell>
          <cell r="U280">
            <v>2</v>
          </cell>
          <cell r="V280" t="str">
            <v>30 дней 01.06.2018-30.06.2018  Установка металлической двери ДПМ EIS30</v>
          </cell>
          <cell r="W280">
            <v>2</v>
          </cell>
          <cell r="X280">
            <v>1</v>
          </cell>
          <cell r="Y280">
            <v>58</v>
          </cell>
          <cell r="Z280">
            <v>58</v>
          </cell>
          <cell r="AB280" t="str">
            <v>Установка металлической двери ДПМ EIS30</v>
          </cell>
        </row>
        <row r="281">
          <cell r="I281">
            <v>58</v>
          </cell>
          <cell r="J281">
            <v>58</v>
          </cell>
          <cell r="K281">
            <v>58</v>
          </cell>
          <cell r="L281">
            <v>58</v>
          </cell>
          <cell r="M281">
            <v>58</v>
          </cell>
          <cell r="N281">
            <v>58</v>
          </cell>
          <cell r="O281">
            <v>11394</v>
          </cell>
          <cell r="P281">
            <v>11394</v>
          </cell>
          <cell r="Q281">
            <v>11394</v>
          </cell>
          <cell r="R281">
            <v>11394</v>
          </cell>
          <cell r="S281">
            <v>11394</v>
          </cell>
          <cell r="T281">
            <v>11394</v>
          </cell>
          <cell r="U281">
            <v>11394</v>
          </cell>
          <cell r="V281">
            <v>11394</v>
          </cell>
          <cell r="W281">
            <v>11394</v>
          </cell>
          <cell r="X281">
            <v>11394</v>
          </cell>
          <cell r="Y281">
            <v>11394</v>
          </cell>
          <cell r="Z281">
            <v>11394</v>
          </cell>
          <cell r="AB281">
            <v>0</v>
          </cell>
        </row>
        <row r="282">
          <cell r="I282">
            <v>11394</v>
          </cell>
          <cell r="J282">
            <v>11394</v>
          </cell>
          <cell r="K282">
            <v>11394</v>
          </cell>
          <cell r="L282">
            <v>11394</v>
          </cell>
          <cell r="M282">
            <v>11394</v>
          </cell>
          <cell r="N282">
            <v>11394</v>
          </cell>
          <cell r="O282">
            <v>22788</v>
          </cell>
          <cell r="P282">
            <v>22788</v>
          </cell>
          <cell r="Q282">
            <v>22788</v>
          </cell>
          <cell r="R282">
            <v>22788</v>
          </cell>
          <cell r="S282">
            <v>22788</v>
          </cell>
          <cell r="T282">
            <v>22788</v>
          </cell>
          <cell r="U282">
            <v>22788</v>
          </cell>
          <cell r="V282">
            <v>22788</v>
          </cell>
          <cell r="W282">
            <v>22788</v>
          </cell>
          <cell r="X282">
            <v>22788</v>
          </cell>
          <cell r="Y282">
            <v>22788</v>
          </cell>
          <cell r="Z282">
            <v>22788</v>
          </cell>
          <cell r="AB282">
            <v>0</v>
          </cell>
        </row>
        <row r="283">
          <cell r="I283">
            <v>22788</v>
          </cell>
          <cell r="J283">
            <v>22788</v>
          </cell>
          <cell r="K283">
            <v>22788</v>
          </cell>
          <cell r="L283">
            <v>22788</v>
          </cell>
          <cell r="M283">
            <v>22788</v>
          </cell>
          <cell r="N283">
            <v>22788</v>
          </cell>
          <cell r="O283">
            <v>4</v>
          </cell>
          <cell r="P283">
            <v>4</v>
          </cell>
          <cell r="Q283">
            <v>4</v>
          </cell>
          <cell r="R283">
            <v>4</v>
          </cell>
          <cell r="S283">
            <v>4</v>
          </cell>
          <cell r="T283">
            <v>4</v>
          </cell>
          <cell r="U283">
            <v>4</v>
          </cell>
          <cell r="V283">
            <v>4</v>
          </cell>
          <cell r="W283">
            <v>4</v>
          </cell>
          <cell r="X283">
            <v>4</v>
          </cell>
          <cell r="Y283">
            <v>58</v>
          </cell>
          <cell r="Z283">
            <v>58</v>
          </cell>
          <cell r="AB283" t="str">
            <v>Установка металлической двери ДПМ EIS30</v>
          </cell>
        </row>
        <row r="284">
          <cell r="I284">
            <v>58</v>
          </cell>
          <cell r="J284">
            <v>58</v>
          </cell>
          <cell r="K284">
            <v>58</v>
          </cell>
          <cell r="L284">
            <v>58</v>
          </cell>
          <cell r="M284">
            <v>58</v>
          </cell>
          <cell r="N284">
            <v>58</v>
          </cell>
          <cell r="O284">
            <v>5697</v>
          </cell>
          <cell r="P284">
            <v>5697</v>
          </cell>
          <cell r="Q284">
            <v>5697</v>
          </cell>
          <cell r="R284">
            <v>5697</v>
          </cell>
          <cell r="S284">
            <v>5697</v>
          </cell>
          <cell r="T284">
            <v>5697</v>
          </cell>
          <cell r="U284">
            <v>5697</v>
          </cell>
          <cell r="V284">
            <v>5697</v>
          </cell>
          <cell r="W284">
            <v>5697</v>
          </cell>
          <cell r="X284">
            <v>5697</v>
          </cell>
          <cell r="Y284">
            <v>5697</v>
          </cell>
          <cell r="Z284">
            <v>5697</v>
          </cell>
          <cell r="AB284">
            <v>0</v>
          </cell>
        </row>
        <row r="285">
          <cell r="I285">
            <v>5697</v>
          </cell>
          <cell r="J285">
            <v>5697</v>
          </cell>
          <cell r="K285">
            <v>5697</v>
          </cell>
          <cell r="L285">
            <v>5697</v>
          </cell>
          <cell r="M285">
            <v>5697</v>
          </cell>
          <cell r="N285">
            <v>5697</v>
          </cell>
          <cell r="O285">
            <v>22788</v>
          </cell>
          <cell r="P285">
            <v>22788</v>
          </cell>
          <cell r="Q285">
            <v>22788</v>
          </cell>
          <cell r="R285">
            <v>22788</v>
          </cell>
          <cell r="S285">
            <v>22788</v>
          </cell>
          <cell r="T285">
            <v>22788</v>
          </cell>
          <cell r="U285">
            <v>22788</v>
          </cell>
          <cell r="V285">
            <v>22788</v>
          </cell>
          <cell r="W285">
            <v>22788</v>
          </cell>
          <cell r="X285">
            <v>22788</v>
          </cell>
          <cell r="Y285">
            <v>22788</v>
          </cell>
          <cell r="Z285">
            <v>22788</v>
          </cell>
          <cell r="AB285">
            <v>0</v>
          </cell>
        </row>
        <row r="286">
          <cell r="I286" t="str">
            <v>Устройство ворот распашных2</v>
          </cell>
          <cell r="J286">
            <v>22788</v>
          </cell>
          <cell r="K286">
            <v>22788</v>
          </cell>
          <cell r="L286">
            <v>22788</v>
          </cell>
          <cell r="M286">
            <v>22788</v>
          </cell>
          <cell r="N286">
            <v>22788</v>
          </cell>
          <cell r="O286">
            <v>2</v>
          </cell>
          <cell r="P286">
            <v>2</v>
          </cell>
          <cell r="Q286">
            <v>2</v>
          </cell>
          <cell r="R286">
            <v>2</v>
          </cell>
          <cell r="S286">
            <v>2</v>
          </cell>
          <cell r="T286">
            <v>2</v>
          </cell>
          <cell r="U286">
            <v>2</v>
          </cell>
          <cell r="V286" t="str">
            <v>30 дней 01.06.2018-30.06.2018  Установка металлических противопожарных ворот EIS30</v>
          </cell>
          <cell r="W286">
            <v>2</v>
          </cell>
          <cell r="X286">
            <v>1</v>
          </cell>
          <cell r="Y286">
            <v>59</v>
          </cell>
          <cell r="Z286">
            <v>59</v>
          </cell>
          <cell r="AB286" t="str">
            <v>Установка металлических противопожарных ворот EIS30</v>
          </cell>
        </row>
        <row r="287">
          <cell r="I287">
            <v>59</v>
          </cell>
          <cell r="J287">
            <v>59</v>
          </cell>
          <cell r="K287">
            <v>59</v>
          </cell>
          <cell r="L287">
            <v>59</v>
          </cell>
          <cell r="M287">
            <v>59</v>
          </cell>
          <cell r="N287">
            <v>59</v>
          </cell>
          <cell r="O287">
            <v>91152</v>
          </cell>
          <cell r="P287">
            <v>91152</v>
          </cell>
          <cell r="Q287">
            <v>91152</v>
          </cell>
          <cell r="R287">
            <v>91152</v>
          </cell>
          <cell r="S287">
            <v>91152</v>
          </cell>
          <cell r="T287">
            <v>91152</v>
          </cell>
          <cell r="U287">
            <v>91152</v>
          </cell>
          <cell r="V287">
            <v>91152</v>
          </cell>
          <cell r="W287">
            <v>91152</v>
          </cell>
          <cell r="X287">
            <v>91152</v>
          </cell>
          <cell r="Y287">
            <v>91152</v>
          </cell>
          <cell r="Z287">
            <v>91152</v>
          </cell>
          <cell r="AB287">
            <v>0</v>
          </cell>
        </row>
        <row r="288">
          <cell r="I288">
            <v>91152</v>
          </cell>
          <cell r="J288">
            <v>91152</v>
          </cell>
          <cell r="K288">
            <v>91152</v>
          </cell>
          <cell r="L288">
            <v>91152</v>
          </cell>
          <cell r="M288">
            <v>91152</v>
          </cell>
          <cell r="N288">
            <v>91152</v>
          </cell>
          <cell r="O288">
            <v>182304</v>
          </cell>
          <cell r="P288">
            <v>182304</v>
          </cell>
          <cell r="Q288">
            <v>182304</v>
          </cell>
          <cell r="R288">
            <v>182304</v>
          </cell>
          <cell r="S288">
            <v>182304</v>
          </cell>
          <cell r="T288">
            <v>182304</v>
          </cell>
          <cell r="U288">
            <v>182304</v>
          </cell>
          <cell r="V288">
            <v>182304</v>
          </cell>
          <cell r="W288">
            <v>182304</v>
          </cell>
          <cell r="X288">
            <v>182304</v>
          </cell>
          <cell r="Y288">
            <v>182304</v>
          </cell>
          <cell r="Z288">
            <v>182304</v>
          </cell>
          <cell r="AB288">
            <v>0</v>
          </cell>
        </row>
        <row r="289">
          <cell r="I289">
            <v>182304</v>
          </cell>
          <cell r="J289">
            <v>182304</v>
          </cell>
          <cell r="K289">
            <v>182304</v>
          </cell>
          <cell r="L289">
            <v>182304</v>
          </cell>
          <cell r="M289">
            <v>182304</v>
          </cell>
          <cell r="N289">
            <v>182304</v>
          </cell>
          <cell r="O289">
            <v>32</v>
          </cell>
          <cell r="P289">
            <v>32</v>
          </cell>
          <cell r="Q289">
            <v>32</v>
          </cell>
          <cell r="R289">
            <v>32</v>
          </cell>
          <cell r="S289">
            <v>32</v>
          </cell>
          <cell r="T289">
            <v>32</v>
          </cell>
          <cell r="U289">
            <v>32</v>
          </cell>
          <cell r="V289">
            <v>32</v>
          </cell>
          <cell r="W289">
            <v>32</v>
          </cell>
          <cell r="X289">
            <v>32</v>
          </cell>
          <cell r="Y289">
            <v>59</v>
          </cell>
          <cell r="Z289">
            <v>59</v>
          </cell>
          <cell r="AB289" t="str">
            <v>Установка металлических противопожарных ворот EIS30</v>
          </cell>
        </row>
        <row r="290">
          <cell r="I290">
            <v>59</v>
          </cell>
          <cell r="J290">
            <v>59</v>
          </cell>
          <cell r="K290">
            <v>59</v>
          </cell>
          <cell r="L290">
            <v>59</v>
          </cell>
          <cell r="M290">
            <v>59</v>
          </cell>
          <cell r="N290">
            <v>59</v>
          </cell>
          <cell r="O290">
            <v>5697</v>
          </cell>
          <cell r="P290">
            <v>5697</v>
          </cell>
          <cell r="Q290">
            <v>5697</v>
          </cell>
          <cell r="R290">
            <v>5697</v>
          </cell>
          <cell r="S290">
            <v>5697</v>
          </cell>
          <cell r="T290">
            <v>5697</v>
          </cell>
          <cell r="U290">
            <v>5697</v>
          </cell>
          <cell r="V290">
            <v>5697</v>
          </cell>
          <cell r="W290">
            <v>5697</v>
          </cell>
          <cell r="X290">
            <v>5697</v>
          </cell>
          <cell r="Y290">
            <v>5697</v>
          </cell>
          <cell r="Z290">
            <v>5697</v>
          </cell>
          <cell r="AB290">
            <v>0</v>
          </cell>
        </row>
        <row r="291">
          <cell r="I291">
            <v>5697</v>
          </cell>
          <cell r="J291">
            <v>5697</v>
          </cell>
          <cell r="K291">
            <v>5697</v>
          </cell>
          <cell r="L291">
            <v>5697</v>
          </cell>
          <cell r="M291">
            <v>5697</v>
          </cell>
          <cell r="N291">
            <v>5697</v>
          </cell>
          <cell r="O291">
            <v>182304</v>
          </cell>
          <cell r="P291">
            <v>182304</v>
          </cell>
          <cell r="Q291">
            <v>182304</v>
          </cell>
          <cell r="R291">
            <v>182304</v>
          </cell>
          <cell r="S291">
            <v>182304</v>
          </cell>
          <cell r="T291">
            <v>182304</v>
          </cell>
          <cell r="U291">
            <v>182304</v>
          </cell>
          <cell r="V291">
            <v>182304</v>
          </cell>
          <cell r="W291">
            <v>182304</v>
          </cell>
          <cell r="X291">
            <v>182304</v>
          </cell>
          <cell r="Y291">
            <v>182304</v>
          </cell>
          <cell r="Z291">
            <v>182304</v>
          </cell>
          <cell r="AB291">
            <v>0</v>
          </cell>
        </row>
        <row r="292">
          <cell r="I292" t="str">
            <v>Укладка труб дренажа39</v>
          </cell>
          <cell r="J292">
            <v>182304</v>
          </cell>
          <cell r="K292">
            <v>182304</v>
          </cell>
          <cell r="L292">
            <v>182304</v>
          </cell>
          <cell r="M292">
            <v>182304</v>
          </cell>
          <cell r="N292">
            <v>182304</v>
          </cell>
          <cell r="O292">
            <v>39</v>
          </cell>
          <cell r="P292">
            <v>39</v>
          </cell>
          <cell r="Q292">
            <v>39</v>
          </cell>
          <cell r="R292">
            <v>39</v>
          </cell>
          <cell r="S292">
            <v>39</v>
          </cell>
          <cell r="T292">
            <v>39</v>
          </cell>
          <cell r="U292">
            <v>39</v>
          </cell>
          <cell r="V292" t="str">
            <v>30 дней 01.06.2018-30.06.2018  Установка труб в жёстком основании</v>
          </cell>
          <cell r="W292">
            <v>39</v>
          </cell>
          <cell r="X292">
            <v>1</v>
          </cell>
          <cell r="Y292">
            <v>53</v>
          </cell>
          <cell r="Z292">
            <v>53</v>
          </cell>
          <cell r="AB292" t="str">
            <v>Установка труб в жёстком основании</v>
          </cell>
        </row>
        <row r="293">
          <cell r="I293">
            <v>53</v>
          </cell>
          <cell r="J293">
            <v>53</v>
          </cell>
          <cell r="K293">
            <v>53</v>
          </cell>
          <cell r="L293">
            <v>53</v>
          </cell>
          <cell r="M293">
            <v>53</v>
          </cell>
          <cell r="N293">
            <v>53</v>
          </cell>
          <cell r="O293">
            <v>53</v>
          </cell>
          <cell r="P293">
            <v>53</v>
          </cell>
          <cell r="Q293">
            <v>53</v>
          </cell>
          <cell r="R293">
            <v>53</v>
          </cell>
          <cell r="S293">
            <v>53</v>
          </cell>
          <cell r="T293">
            <v>53</v>
          </cell>
          <cell r="U293">
            <v>53</v>
          </cell>
          <cell r="V293">
            <v>53</v>
          </cell>
          <cell r="W293">
            <v>53</v>
          </cell>
          <cell r="X293">
            <v>53</v>
          </cell>
          <cell r="Y293">
            <v>53</v>
          </cell>
          <cell r="Z293">
            <v>53</v>
          </cell>
          <cell r="AB293">
            <v>0</v>
          </cell>
        </row>
        <row r="294">
          <cell r="I294">
            <v>53</v>
          </cell>
          <cell r="J294">
            <v>53</v>
          </cell>
          <cell r="K294">
            <v>53</v>
          </cell>
          <cell r="L294">
            <v>53</v>
          </cell>
          <cell r="M294">
            <v>53</v>
          </cell>
          <cell r="N294">
            <v>53</v>
          </cell>
          <cell r="O294">
            <v>53</v>
          </cell>
          <cell r="P294">
            <v>53</v>
          </cell>
          <cell r="Q294">
            <v>53</v>
          </cell>
          <cell r="R294">
            <v>53</v>
          </cell>
          <cell r="S294">
            <v>53</v>
          </cell>
          <cell r="T294">
            <v>53</v>
          </cell>
          <cell r="U294">
            <v>53</v>
          </cell>
          <cell r="V294">
            <v>53</v>
          </cell>
          <cell r="W294">
            <v>53</v>
          </cell>
          <cell r="X294">
            <v>53</v>
          </cell>
          <cell r="Y294">
            <v>53</v>
          </cell>
          <cell r="Z294">
            <v>53</v>
          </cell>
          <cell r="AB294">
            <v>0</v>
          </cell>
        </row>
        <row r="295">
          <cell r="I295" t="str">
            <v>Устройство асфальтобетонного покрытия112</v>
          </cell>
          <cell r="J295">
            <v>53</v>
          </cell>
          <cell r="K295">
            <v>53</v>
          </cell>
          <cell r="L295">
            <v>53</v>
          </cell>
          <cell r="M295">
            <v>53</v>
          </cell>
          <cell r="N295">
            <v>53</v>
          </cell>
          <cell r="O295">
            <v>112</v>
          </cell>
          <cell r="P295">
            <v>112</v>
          </cell>
          <cell r="Q295">
            <v>112</v>
          </cell>
          <cell r="R295">
            <v>112</v>
          </cell>
          <cell r="S295">
            <v>112</v>
          </cell>
          <cell r="T295">
            <v>112</v>
          </cell>
          <cell r="U295">
            <v>112</v>
          </cell>
          <cell r="V295" t="str">
            <v>30 дней 01.06.2018-30.06.2018  Устройство цементно-бетонного шлифованного покрытия</v>
          </cell>
          <cell r="W295">
            <v>112</v>
          </cell>
          <cell r="X295">
            <v>1</v>
          </cell>
          <cell r="Y295">
            <v>48</v>
          </cell>
          <cell r="Z295">
            <v>48</v>
          </cell>
          <cell r="AB295" t="str">
            <v>Устройство цементно-бетонного шлифованного покрытия</v>
          </cell>
        </row>
        <row r="296">
          <cell r="I296">
            <v>48</v>
          </cell>
          <cell r="J296">
            <v>48</v>
          </cell>
          <cell r="K296">
            <v>48</v>
          </cell>
          <cell r="L296">
            <v>48</v>
          </cell>
          <cell r="M296">
            <v>48</v>
          </cell>
          <cell r="N296">
            <v>48</v>
          </cell>
          <cell r="O296">
            <v>48</v>
          </cell>
          <cell r="P296">
            <v>48</v>
          </cell>
          <cell r="Q296">
            <v>48</v>
          </cell>
          <cell r="R296">
            <v>48</v>
          </cell>
          <cell r="S296">
            <v>48</v>
          </cell>
          <cell r="T296">
            <v>48</v>
          </cell>
          <cell r="U296">
            <v>48</v>
          </cell>
          <cell r="V296">
            <v>48</v>
          </cell>
          <cell r="W296">
            <v>48</v>
          </cell>
          <cell r="X296">
            <v>48</v>
          </cell>
          <cell r="Y296">
            <v>48</v>
          </cell>
          <cell r="Z296">
            <v>48</v>
          </cell>
          <cell r="AB296">
            <v>0</v>
          </cell>
        </row>
        <row r="297">
          <cell r="I297">
            <v>48</v>
          </cell>
          <cell r="J297">
            <v>48</v>
          </cell>
          <cell r="K297">
            <v>48</v>
          </cell>
          <cell r="L297">
            <v>48</v>
          </cell>
          <cell r="M297">
            <v>48</v>
          </cell>
          <cell r="N297">
            <v>48</v>
          </cell>
          <cell r="O297">
            <v>48</v>
          </cell>
          <cell r="P297">
            <v>48</v>
          </cell>
          <cell r="Q297">
            <v>48</v>
          </cell>
          <cell r="R297">
            <v>48</v>
          </cell>
          <cell r="S297">
            <v>48</v>
          </cell>
          <cell r="T297">
            <v>48</v>
          </cell>
          <cell r="U297">
            <v>48</v>
          </cell>
          <cell r="V297">
            <v>48</v>
          </cell>
          <cell r="W297">
            <v>48</v>
          </cell>
          <cell r="X297">
            <v>48</v>
          </cell>
          <cell r="Y297">
            <v>48</v>
          </cell>
          <cell r="Z297">
            <v>48</v>
          </cell>
          <cell r="AB297">
            <v>0</v>
          </cell>
        </row>
        <row r="298">
          <cell r="I298" t="str">
            <v>Окраска бетонных поверхностей300</v>
          </cell>
          <cell r="J298">
            <v>48</v>
          </cell>
          <cell r="K298">
            <v>48</v>
          </cell>
          <cell r="L298">
            <v>48</v>
          </cell>
          <cell r="M298">
            <v>48</v>
          </cell>
          <cell r="N298">
            <v>48</v>
          </cell>
          <cell r="O298">
            <v>300</v>
          </cell>
          <cell r="P298">
            <v>300</v>
          </cell>
          <cell r="Q298">
            <v>300</v>
          </cell>
          <cell r="R298">
            <v>300</v>
          </cell>
          <cell r="S298">
            <v>300</v>
          </cell>
          <cell r="T298">
            <v>300</v>
          </cell>
          <cell r="U298">
            <v>300</v>
          </cell>
          <cell r="V298" t="str">
            <v>30 дней 01.06.2018-30.06.2018</v>
          </cell>
          <cell r="W298">
            <v>300</v>
          </cell>
          <cell r="X298">
            <v>1</v>
          </cell>
          <cell r="Y298">
            <v>57</v>
          </cell>
          <cell r="Z298">
            <v>57</v>
          </cell>
          <cell r="AB298">
            <v>0</v>
          </cell>
        </row>
        <row r="299"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569.70000000000005</v>
          </cell>
          <cell r="P299">
            <v>569.69970703125</v>
          </cell>
          <cell r="Q299">
            <v>569.69970703125</v>
          </cell>
          <cell r="R299">
            <v>569.69970703125</v>
          </cell>
          <cell r="S299">
            <v>569.69970703125</v>
          </cell>
          <cell r="T299">
            <v>569.69970703125</v>
          </cell>
          <cell r="U299">
            <v>569.69970703125</v>
          </cell>
          <cell r="V299">
            <v>569.69970703125</v>
          </cell>
          <cell r="W299">
            <v>569.69970703125</v>
          </cell>
          <cell r="X299">
            <v>569.69970703125</v>
          </cell>
          <cell r="Y299">
            <v>569.69970703125</v>
          </cell>
          <cell r="Z299">
            <v>569.69970703125</v>
          </cell>
          <cell r="AB299">
            <v>0</v>
          </cell>
        </row>
        <row r="300">
          <cell r="I300">
            <v>569.69970703125</v>
          </cell>
          <cell r="J300">
            <v>569.69970703125</v>
          </cell>
          <cell r="K300">
            <v>569.69970703125</v>
          </cell>
          <cell r="L300">
            <v>569.69970703125</v>
          </cell>
          <cell r="M300">
            <v>569.69970703125</v>
          </cell>
          <cell r="N300">
            <v>569.69970703125</v>
          </cell>
          <cell r="O300">
            <v>170910</v>
          </cell>
          <cell r="P300">
            <v>170910</v>
          </cell>
          <cell r="Q300">
            <v>170910</v>
          </cell>
          <cell r="R300">
            <v>170910</v>
          </cell>
          <cell r="S300">
            <v>170910</v>
          </cell>
          <cell r="T300">
            <v>170910</v>
          </cell>
          <cell r="U300">
            <v>170910</v>
          </cell>
          <cell r="V300">
            <v>170910</v>
          </cell>
          <cell r="W300">
            <v>170910</v>
          </cell>
          <cell r="X300">
            <v>170910</v>
          </cell>
          <cell r="Y300">
            <v>170910</v>
          </cell>
          <cell r="Z300">
            <v>170910</v>
          </cell>
          <cell r="AB300">
            <v>0</v>
          </cell>
        </row>
        <row r="301">
          <cell r="I301">
            <v>170910</v>
          </cell>
          <cell r="J301">
            <v>170910</v>
          </cell>
          <cell r="K301">
            <v>170910</v>
          </cell>
          <cell r="L301">
            <v>170910</v>
          </cell>
          <cell r="M301">
            <v>170910</v>
          </cell>
          <cell r="N301">
            <v>170910</v>
          </cell>
          <cell r="O301">
            <v>30</v>
          </cell>
          <cell r="P301">
            <v>30</v>
          </cell>
          <cell r="Q301">
            <v>30</v>
          </cell>
          <cell r="R301">
            <v>30</v>
          </cell>
          <cell r="S301">
            <v>30</v>
          </cell>
          <cell r="T301">
            <v>30</v>
          </cell>
          <cell r="U301">
            <v>30</v>
          </cell>
          <cell r="V301">
            <v>30</v>
          </cell>
          <cell r="W301">
            <v>30</v>
          </cell>
          <cell r="X301">
            <v>30</v>
          </cell>
          <cell r="Y301">
            <v>57</v>
          </cell>
          <cell r="Z301">
            <v>57</v>
          </cell>
          <cell r="AB301">
            <v>0</v>
          </cell>
        </row>
        <row r="302"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5697</v>
          </cell>
          <cell r="P302">
            <v>5697</v>
          </cell>
          <cell r="Q302">
            <v>5697</v>
          </cell>
          <cell r="R302">
            <v>5697</v>
          </cell>
          <cell r="S302">
            <v>5697</v>
          </cell>
          <cell r="T302">
            <v>5697</v>
          </cell>
          <cell r="U302">
            <v>5697</v>
          </cell>
          <cell r="V302">
            <v>5697</v>
          </cell>
          <cell r="W302">
            <v>5697</v>
          </cell>
          <cell r="X302">
            <v>5697</v>
          </cell>
          <cell r="Y302">
            <v>5697</v>
          </cell>
          <cell r="Z302">
            <v>5697</v>
          </cell>
          <cell r="AB302">
            <v>0</v>
          </cell>
        </row>
        <row r="303">
          <cell r="I303">
            <v>5697</v>
          </cell>
          <cell r="J303">
            <v>5697</v>
          </cell>
          <cell r="K303">
            <v>5697</v>
          </cell>
          <cell r="L303">
            <v>5697</v>
          </cell>
          <cell r="M303">
            <v>5697</v>
          </cell>
          <cell r="N303">
            <v>5697</v>
          </cell>
          <cell r="O303">
            <v>170910</v>
          </cell>
          <cell r="P303">
            <v>170910</v>
          </cell>
          <cell r="Q303">
            <v>170910</v>
          </cell>
          <cell r="R303">
            <v>170910</v>
          </cell>
          <cell r="S303">
            <v>170910</v>
          </cell>
          <cell r="T303">
            <v>170910</v>
          </cell>
          <cell r="U303">
            <v>170910</v>
          </cell>
          <cell r="V303">
            <v>170910</v>
          </cell>
          <cell r="W303">
            <v>170910</v>
          </cell>
          <cell r="X303">
            <v>170910</v>
          </cell>
          <cell r="Y303">
            <v>170910</v>
          </cell>
          <cell r="Z303">
            <v>170910</v>
          </cell>
          <cell r="AB303">
            <v>0</v>
          </cell>
        </row>
        <row r="304">
          <cell r="I304" t="str">
            <v>Устройство деформационных швов2</v>
          </cell>
          <cell r="J304">
            <v>170910</v>
          </cell>
          <cell r="K304">
            <v>170910</v>
          </cell>
          <cell r="L304">
            <v>170910</v>
          </cell>
          <cell r="M304">
            <v>170910</v>
          </cell>
          <cell r="N304">
            <v>170910</v>
          </cell>
          <cell r="O304">
            <v>2</v>
          </cell>
          <cell r="P304">
            <v>2</v>
          </cell>
          <cell r="Q304">
            <v>2</v>
          </cell>
          <cell r="R304">
            <v>2</v>
          </cell>
          <cell r="S304">
            <v>2</v>
          </cell>
          <cell r="T304">
            <v>2</v>
          </cell>
          <cell r="U304">
            <v>2</v>
          </cell>
          <cell r="V304" t="str">
            <v>30 дней 01.06.2018-30.06.2018</v>
          </cell>
          <cell r="W304">
            <v>2</v>
          </cell>
          <cell r="X304">
            <v>1</v>
          </cell>
          <cell r="Y304">
            <v>50</v>
          </cell>
          <cell r="Z304">
            <v>50</v>
          </cell>
          <cell r="AB304">
            <v>0</v>
          </cell>
        </row>
        <row r="305"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11394</v>
          </cell>
          <cell r="P305">
            <v>11394</v>
          </cell>
          <cell r="Q305">
            <v>11394</v>
          </cell>
          <cell r="R305">
            <v>11394</v>
          </cell>
          <cell r="S305">
            <v>11394</v>
          </cell>
          <cell r="T305">
            <v>11394</v>
          </cell>
          <cell r="U305">
            <v>11394</v>
          </cell>
          <cell r="V305">
            <v>11394</v>
          </cell>
          <cell r="W305">
            <v>11394</v>
          </cell>
          <cell r="X305">
            <v>11394</v>
          </cell>
          <cell r="Y305">
            <v>11394</v>
          </cell>
          <cell r="Z305">
            <v>11394</v>
          </cell>
          <cell r="AB305">
            <v>0</v>
          </cell>
        </row>
        <row r="306">
          <cell r="I306">
            <v>11394</v>
          </cell>
          <cell r="J306">
            <v>11394</v>
          </cell>
          <cell r="K306">
            <v>11394</v>
          </cell>
          <cell r="L306">
            <v>11394</v>
          </cell>
          <cell r="M306">
            <v>11394</v>
          </cell>
          <cell r="N306">
            <v>11394</v>
          </cell>
          <cell r="O306">
            <v>22788</v>
          </cell>
          <cell r="P306">
            <v>22788</v>
          </cell>
          <cell r="Q306">
            <v>22788</v>
          </cell>
          <cell r="R306">
            <v>22788</v>
          </cell>
          <cell r="S306">
            <v>22788</v>
          </cell>
          <cell r="T306">
            <v>22788</v>
          </cell>
          <cell r="U306">
            <v>22788</v>
          </cell>
          <cell r="V306">
            <v>22788</v>
          </cell>
          <cell r="W306">
            <v>22788</v>
          </cell>
          <cell r="X306">
            <v>22788</v>
          </cell>
          <cell r="Y306">
            <v>22788</v>
          </cell>
          <cell r="Z306">
            <v>22788</v>
          </cell>
          <cell r="AB306">
            <v>0</v>
          </cell>
        </row>
        <row r="307">
          <cell r="I307">
            <v>22788</v>
          </cell>
          <cell r="J307">
            <v>22788</v>
          </cell>
          <cell r="K307">
            <v>22788</v>
          </cell>
          <cell r="L307">
            <v>22788</v>
          </cell>
          <cell r="M307">
            <v>22788</v>
          </cell>
          <cell r="N307">
            <v>22788</v>
          </cell>
          <cell r="O307">
            <v>4</v>
          </cell>
          <cell r="P307">
            <v>4</v>
          </cell>
          <cell r="Q307">
            <v>4</v>
          </cell>
          <cell r="R307">
            <v>4</v>
          </cell>
          <cell r="S307">
            <v>4</v>
          </cell>
          <cell r="T307">
            <v>4</v>
          </cell>
          <cell r="U307">
            <v>4</v>
          </cell>
          <cell r="V307">
            <v>4</v>
          </cell>
          <cell r="W307">
            <v>4</v>
          </cell>
          <cell r="X307">
            <v>4</v>
          </cell>
          <cell r="Y307">
            <v>50</v>
          </cell>
          <cell r="Z307">
            <v>50</v>
          </cell>
          <cell r="AB307">
            <v>0</v>
          </cell>
        </row>
        <row r="308"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5697</v>
          </cell>
          <cell r="P308">
            <v>5697</v>
          </cell>
          <cell r="Q308">
            <v>5697</v>
          </cell>
          <cell r="R308">
            <v>5697</v>
          </cell>
          <cell r="S308">
            <v>5697</v>
          </cell>
          <cell r="T308">
            <v>5697</v>
          </cell>
          <cell r="U308">
            <v>5697</v>
          </cell>
          <cell r="V308">
            <v>5697</v>
          </cell>
          <cell r="W308">
            <v>5697</v>
          </cell>
          <cell r="X308">
            <v>5697</v>
          </cell>
          <cell r="Y308">
            <v>5697</v>
          </cell>
          <cell r="Z308">
            <v>5697</v>
          </cell>
          <cell r="AB308">
            <v>0</v>
          </cell>
        </row>
        <row r="309">
          <cell r="I309">
            <v>5697</v>
          </cell>
          <cell r="J309">
            <v>5697</v>
          </cell>
          <cell r="K309">
            <v>5697</v>
          </cell>
          <cell r="L309">
            <v>5697</v>
          </cell>
          <cell r="M309">
            <v>5697</v>
          </cell>
          <cell r="N309">
            <v>5697</v>
          </cell>
          <cell r="O309">
            <v>22788</v>
          </cell>
          <cell r="P309">
            <v>22788</v>
          </cell>
          <cell r="Q309">
            <v>22788</v>
          </cell>
          <cell r="R309">
            <v>22788</v>
          </cell>
          <cell r="S309">
            <v>22788</v>
          </cell>
          <cell r="T309">
            <v>22788</v>
          </cell>
          <cell r="U309">
            <v>22788</v>
          </cell>
          <cell r="V309">
            <v>22788</v>
          </cell>
          <cell r="W309">
            <v>22788</v>
          </cell>
          <cell r="X309">
            <v>22788</v>
          </cell>
          <cell r="Y309">
            <v>22788</v>
          </cell>
          <cell r="Z309">
            <v>22788</v>
          </cell>
          <cell r="AB309">
            <v>0</v>
          </cell>
        </row>
        <row r="310">
          <cell r="I310" t="str">
            <v>Устройство жесткого основания пути тоннеля из монолитного ж/б146</v>
          </cell>
          <cell r="J310">
            <v>22788</v>
          </cell>
          <cell r="K310">
            <v>22788</v>
          </cell>
          <cell r="L310">
            <v>22788</v>
          </cell>
          <cell r="M310">
            <v>22788</v>
          </cell>
          <cell r="N310">
            <v>22788</v>
          </cell>
          <cell r="O310">
            <v>146</v>
          </cell>
          <cell r="P310">
            <v>146</v>
          </cell>
          <cell r="Q310">
            <v>146</v>
          </cell>
          <cell r="R310">
            <v>146</v>
          </cell>
          <cell r="S310">
            <v>146</v>
          </cell>
          <cell r="T310">
            <v>146</v>
          </cell>
          <cell r="U310">
            <v>146</v>
          </cell>
          <cell r="V310" t="str">
            <v>30 дней 01.06.2018-30.06.2018  Укладка бетона жесткого основания</v>
          </cell>
          <cell r="W310">
            <v>146</v>
          </cell>
          <cell r="X310">
            <v>1</v>
          </cell>
          <cell r="Y310">
            <v>47</v>
          </cell>
          <cell r="Z310">
            <v>47</v>
          </cell>
          <cell r="AB310" t="str">
            <v>Укладка бетона жесткого основания</v>
          </cell>
        </row>
        <row r="311">
          <cell r="I311">
            <v>47</v>
          </cell>
          <cell r="J311">
            <v>47</v>
          </cell>
          <cell r="K311">
            <v>47</v>
          </cell>
          <cell r="L311">
            <v>47</v>
          </cell>
          <cell r="M311">
            <v>47</v>
          </cell>
          <cell r="N311">
            <v>47</v>
          </cell>
          <cell r="O311">
            <v>2341.23</v>
          </cell>
          <cell r="P311">
            <v>2341.228515625</v>
          </cell>
          <cell r="Q311">
            <v>2341.228515625</v>
          </cell>
          <cell r="R311">
            <v>2341.228515625</v>
          </cell>
          <cell r="S311">
            <v>2341.228515625</v>
          </cell>
          <cell r="T311">
            <v>2341.228515625</v>
          </cell>
          <cell r="U311">
            <v>2341.228515625</v>
          </cell>
          <cell r="V311">
            <v>2341.228515625</v>
          </cell>
          <cell r="W311">
            <v>2341.228515625</v>
          </cell>
          <cell r="X311">
            <v>2341.228515625</v>
          </cell>
          <cell r="Y311">
            <v>2341.228515625</v>
          </cell>
          <cell r="Z311">
            <v>2341.228515625</v>
          </cell>
          <cell r="AB311">
            <v>0</v>
          </cell>
        </row>
        <row r="312">
          <cell r="I312">
            <v>2341.228515625</v>
          </cell>
          <cell r="J312">
            <v>2341.228515625</v>
          </cell>
          <cell r="K312">
            <v>2341.228515625</v>
          </cell>
          <cell r="L312">
            <v>2341.228515625</v>
          </cell>
          <cell r="M312">
            <v>2341.228515625</v>
          </cell>
          <cell r="N312">
            <v>2341.228515625</v>
          </cell>
          <cell r="O312">
            <v>341820</v>
          </cell>
          <cell r="P312">
            <v>341820</v>
          </cell>
          <cell r="Q312">
            <v>341820</v>
          </cell>
          <cell r="R312">
            <v>341820</v>
          </cell>
          <cell r="S312">
            <v>341820</v>
          </cell>
          <cell r="T312">
            <v>341820</v>
          </cell>
          <cell r="U312">
            <v>341820</v>
          </cell>
          <cell r="V312">
            <v>341820</v>
          </cell>
          <cell r="W312">
            <v>341820</v>
          </cell>
          <cell r="X312">
            <v>341820</v>
          </cell>
          <cell r="Y312">
            <v>341820</v>
          </cell>
          <cell r="Z312">
            <v>341820</v>
          </cell>
          <cell r="AB312">
            <v>0</v>
          </cell>
        </row>
        <row r="313">
          <cell r="I313">
            <v>341820</v>
          </cell>
          <cell r="J313">
            <v>341820</v>
          </cell>
          <cell r="K313">
            <v>341820</v>
          </cell>
          <cell r="L313">
            <v>341820</v>
          </cell>
          <cell r="M313">
            <v>341820</v>
          </cell>
          <cell r="N313">
            <v>341820</v>
          </cell>
          <cell r="O313">
            <v>60</v>
          </cell>
          <cell r="P313">
            <v>60</v>
          </cell>
          <cell r="Q313">
            <v>60</v>
          </cell>
          <cell r="R313">
            <v>60</v>
          </cell>
          <cell r="S313">
            <v>60</v>
          </cell>
          <cell r="T313">
            <v>60</v>
          </cell>
          <cell r="U313">
            <v>60</v>
          </cell>
          <cell r="V313">
            <v>60</v>
          </cell>
          <cell r="W313">
            <v>60</v>
          </cell>
          <cell r="X313">
            <v>60</v>
          </cell>
          <cell r="Y313">
            <v>47</v>
          </cell>
          <cell r="Z313">
            <v>47</v>
          </cell>
          <cell r="AB313" t="str">
            <v>Укладка бетона жесткого основания</v>
          </cell>
        </row>
        <row r="314">
          <cell r="I314">
            <v>47</v>
          </cell>
          <cell r="J314">
            <v>47</v>
          </cell>
          <cell r="K314">
            <v>47</v>
          </cell>
          <cell r="L314">
            <v>47</v>
          </cell>
          <cell r="M314">
            <v>47</v>
          </cell>
          <cell r="N314">
            <v>47</v>
          </cell>
          <cell r="O314">
            <v>5697</v>
          </cell>
          <cell r="P314">
            <v>5697</v>
          </cell>
          <cell r="Q314">
            <v>5697</v>
          </cell>
          <cell r="R314">
            <v>5697</v>
          </cell>
          <cell r="S314">
            <v>5697</v>
          </cell>
          <cell r="T314">
            <v>5697</v>
          </cell>
          <cell r="U314">
            <v>5697</v>
          </cell>
          <cell r="V314">
            <v>5697</v>
          </cell>
          <cell r="W314">
            <v>5697</v>
          </cell>
          <cell r="X314">
            <v>5697</v>
          </cell>
          <cell r="Y314">
            <v>5697</v>
          </cell>
          <cell r="Z314">
            <v>5697</v>
          </cell>
          <cell r="AB314">
            <v>0</v>
          </cell>
        </row>
        <row r="315">
          <cell r="I315">
            <v>5697</v>
          </cell>
          <cell r="J315">
            <v>5697</v>
          </cell>
          <cell r="K315">
            <v>5697</v>
          </cell>
          <cell r="L315">
            <v>5697</v>
          </cell>
          <cell r="M315">
            <v>5697</v>
          </cell>
          <cell r="N315">
            <v>5697</v>
          </cell>
          <cell r="O315">
            <v>341820</v>
          </cell>
          <cell r="P315">
            <v>341820</v>
          </cell>
          <cell r="Q315">
            <v>341820</v>
          </cell>
          <cell r="R315">
            <v>341820</v>
          </cell>
          <cell r="S315">
            <v>341820</v>
          </cell>
          <cell r="T315">
            <v>341820</v>
          </cell>
          <cell r="U315">
            <v>341820</v>
          </cell>
          <cell r="V315">
            <v>341820</v>
          </cell>
          <cell r="W315">
            <v>341820</v>
          </cell>
          <cell r="X315">
            <v>341820</v>
          </cell>
          <cell r="Y315">
            <v>341820</v>
          </cell>
          <cell r="Z315">
            <v>341820</v>
          </cell>
          <cell r="AB315">
            <v>0</v>
          </cell>
        </row>
        <row r="316">
          <cell r="I316" t="str">
            <v>Подготовка бетонных поверхностей под окраску280</v>
          </cell>
          <cell r="J316">
            <v>341820</v>
          </cell>
          <cell r="K316">
            <v>341820</v>
          </cell>
          <cell r="L316">
            <v>341820</v>
          </cell>
          <cell r="M316">
            <v>341820</v>
          </cell>
          <cell r="N316">
            <v>341820</v>
          </cell>
          <cell r="O316">
            <v>280</v>
          </cell>
          <cell r="P316">
            <v>280</v>
          </cell>
          <cell r="Q316">
            <v>280</v>
          </cell>
          <cell r="R316">
            <v>280</v>
          </cell>
          <cell r="S316">
            <v>280</v>
          </cell>
          <cell r="T316">
            <v>280</v>
          </cell>
          <cell r="U316">
            <v>280</v>
          </cell>
          <cell r="V316" t="str">
            <v>30 дней 01.06.2018-30.06.2018</v>
          </cell>
          <cell r="W316">
            <v>280</v>
          </cell>
          <cell r="X316">
            <v>1</v>
          </cell>
          <cell r="Y316">
            <v>55</v>
          </cell>
          <cell r="Z316">
            <v>55</v>
          </cell>
          <cell r="AB316">
            <v>0</v>
          </cell>
        </row>
        <row r="317"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B317">
            <v>0</v>
          </cell>
        </row>
        <row r="318"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B318">
            <v>0</v>
          </cell>
        </row>
        <row r="319">
          <cell r="I319" t="str">
            <v>Устройство стен и колонн из монолитного ж/б2,22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2.2200000000000002</v>
          </cell>
          <cell r="Q319">
            <v>2.2199993133544922</v>
          </cell>
          <cell r="R319">
            <v>2.2199993133544922</v>
          </cell>
          <cell r="S319">
            <v>2.2199993133544922</v>
          </cell>
          <cell r="T319">
            <v>2.2199993133544922</v>
          </cell>
          <cell r="U319">
            <v>2.2199993133544922</v>
          </cell>
          <cell r="V319" t="str">
            <v>31 дней 01.07.2018-31.07.2018  Сооружение ж.б. перегородки УМ9</v>
          </cell>
          <cell r="W319">
            <v>2.2199993133544922</v>
          </cell>
          <cell r="X319">
            <v>1</v>
          </cell>
          <cell r="Y319">
            <v>62</v>
          </cell>
          <cell r="Z319">
            <v>62</v>
          </cell>
          <cell r="AB319" t="str">
            <v>Сооружение ж.б. перегородки УМ9</v>
          </cell>
        </row>
        <row r="320">
          <cell r="I320">
            <v>62</v>
          </cell>
          <cell r="J320">
            <v>62</v>
          </cell>
          <cell r="K320">
            <v>62</v>
          </cell>
          <cell r="L320">
            <v>62</v>
          </cell>
          <cell r="M320">
            <v>62</v>
          </cell>
          <cell r="N320">
            <v>62</v>
          </cell>
          <cell r="O320">
            <v>62</v>
          </cell>
          <cell r="P320">
            <v>307945.95</v>
          </cell>
          <cell r="Q320">
            <v>307945.75</v>
          </cell>
          <cell r="R320">
            <v>307945.75</v>
          </cell>
          <cell r="S320">
            <v>307945.75</v>
          </cell>
          <cell r="T320">
            <v>307945.75</v>
          </cell>
          <cell r="U320">
            <v>307945.75</v>
          </cell>
          <cell r="V320">
            <v>307945.75</v>
          </cell>
          <cell r="W320">
            <v>307945.75</v>
          </cell>
          <cell r="X320">
            <v>307945.75</v>
          </cell>
          <cell r="Y320">
            <v>307945.75</v>
          </cell>
          <cell r="Z320">
            <v>307945.75</v>
          </cell>
          <cell r="AB320">
            <v>0</v>
          </cell>
        </row>
        <row r="321">
          <cell r="I321">
            <v>307945.75</v>
          </cell>
          <cell r="J321">
            <v>307945.75</v>
          </cell>
          <cell r="K321">
            <v>307945.75</v>
          </cell>
          <cell r="L321">
            <v>307945.75</v>
          </cell>
          <cell r="M321">
            <v>307945.75</v>
          </cell>
          <cell r="N321">
            <v>307945.75</v>
          </cell>
          <cell r="O321">
            <v>307945.75</v>
          </cell>
          <cell r="P321">
            <v>683640</v>
          </cell>
          <cell r="Q321">
            <v>683640</v>
          </cell>
          <cell r="R321">
            <v>683640</v>
          </cell>
          <cell r="S321">
            <v>683640</v>
          </cell>
          <cell r="T321">
            <v>683640</v>
          </cell>
          <cell r="U321">
            <v>683640</v>
          </cell>
          <cell r="V321">
            <v>683640</v>
          </cell>
          <cell r="W321">
            <v>683640</v>
          </cell>
          <cell r="X321">
            <v>683640</v>
          </cell>
          <cell r="Y321">
            <v>683640</v>
          </cell>
          <cell r="Z321">
            <v>683640</v>
          </cell>
          <cell r="AB321">
            <v>0</v>
          </cell>
        </row>
        <row r="322">
          <cell r="I322">
            <v>683640</v>
          </cell>
          <cell r="J322">
            <v>683640</v>
          </cell>
          <cell r="K322">
            <v>683640</v>
          </cell>
          <cell r="L322">
            <v>683640</v>
          </cell>
          <cell r="M322">
            <v>683640</v>
          </cell>
          <cell r="N322">
            <v>683640</v>
          </cell>
          <cell r="O322">
            <v>683640</v>
          </cell>
          <cell r="P322">
            <v>120</v>
          </cell>
          <cell r="Q322">
            <v>120</v>
          </cell>
          <cell r="R322">
            <v>120</v>
          </cell>
          <cell r="S322">
            <v>120</v>
          </cell>
          <cell r="T322">
            <v>120</v>
          </cell>
          <cell r="U322">
            <v>120</v>
          </cell>
          <cell r="V322">
            <v>120</v>
          </cell>
          <cell r="W322">
            <v>120</v>
          </cell>
          <cell r="X322">
            <v>120</v>
          </cell>
          <cell r="Y322">
            <v>62</v>
          </cell>
          <cell r="Z322">
            <v>62</v>
          </cell>
          <cell r="AB322" t="str">
            <v>Сооружение ж.б. перегородки УМ9</v>
          </cell>
        </row>
        <row r="323">
          <cell r="I323">
            <v>62</v>
          </cell>
          <cell r="J323">
            <v>62</v>
          </cell>
          <cell r="K323">
            <v>62</v>
          </cell>
          <cell r="L323">
            <v>62</v>
          </cell>
          <cell r="M323">
            <v>62</v>
          </cell>
          <cell r="N323">
            <v>62</v>
          </cell>
          <cell r="O323">
            <v>62</v>
          </cell>
          <cell r="P323">
            <v>5697</v>
          </cell>
          <cell r="Q323">
            <v>5697</v>
          </cell>
          <cell r="R323">
            <v>5697</v>
          </cell>
          <cell r="S323">
            <v>5697</v>
          </cell>
          <cell r="T323">
            <v>5697</v>
          </cell>
          <cell r="U323">
            <v>5697</v>
          </cell>
          <cell r="V323">
            <v>5697</v>
          </cell>
          <cell r="W323">
            <v>5697</v>
          </cell>
          <cell r="X323">
            <v>5697</v>
          </cell>
          <cell r="Y323">
            <v>5697</v>
          </cell>
          <cell r="Z323">
            <v>5697</v>
          </cell>
          <cell r="AB323">
            <v>0</v>
          </cell>
        </row>
        <row r="324">
          <cell r="I324">
            <v>5697</v>
          </cell>
          <cell r="J324">
            <v>5697</v>
          </cell>
          <cell r="K324">
            <v>5697</v>
          </cell>
          <cell r="L324">
            <v>5697</v>
          </cell>
          <cell r="M324">
            <v>5697</v>
          </cell>
          <cell r="N324">
            <v>5697</v>
          </cell>
          <cell r="O324">
            <v>5697</v>
          </cell>
          <cell r="P324">
            <v>683640</v>
          </cell>
          <cell r="Q324">
            <v>683640</v>
          </cell>
          <cell r="R324">
            <v>683640</v>
          </cell>
          <cell r="S324">
            <v>683640</v>
          </cell>
          <cell r="T324">
            <v>683640</v>
          </cell>
          <cell r="U324">
            <v>683640</v>
          </cell>
          <cell r="V324">
            <v>683640</v>
          </cell>
          <cell r="W324">
            <v>683640</v>
          </cell>
          <cell r="X324">
            <v>683640</v>
          </cell>
          <cell r="Y324">
            <v>683640</v>
          </cell>
          <cell r="Z324">
            <v>683640</v>
          </cell>
          <cell r="AB324">
            <v>0</v>
          </cell>
        </row>
        <row r="325">
          <cell r="I325" t="str">
            <v>Бурение шпуров17</v>
          </cell>
          <cell r="J325">
            <v>683640</v>
          </cell>
          <cell r="K325">
            <v>683640</v>
          </cell>
          <cell r="L325">
            <v>683640</v>
          </cell>
          <cell r="M325">
            <v>683640</v>
          </cell>
          <cell r="N325">
            <v>683640</v>
          </cell>
          <cell r="O325">
            <v>683640</v>
          </cell>
          <cell r="P325">
            <v>683640</v>
          </cell>
          <cell r="Q325">
            <v>17</v>
          </cell>
          <cell r="R325">
            <v>17</v>
          </cell>
          <cell r="S325">
            <v>17</v>
          </cell>
          <cell r="T325">
            <v>17</v>
          </cell>
          <cell r="U325">
            <v>17</v>
          </cell>
          <cell r="V325" t="str">
            <v>31 дней 01.08.2018-31.08.2018</v>
          </cell>
          <cell r="W325">
            <v>17</v>
          </cell>
          <cell r="X325">
            <v>1</v>
          </cell>
          <cell r="Y325">
            <v>60</v>
          </cell>
          <cell r="Z325">
            <v>60</v>
          </cell>
          <cell r="AB325">
            <v>0</v>
          </cell>
        </row>
        <row r="326"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10053.530000000001</v>
          </cell>
          <cell r="R326">
            <v>10053.5234375</v>
          </cell>
          <cell r="S326">
            <v>10053.5234375</v>
          </cell>
          <cell r="T326">
            <v>10053.5234375</v>
          </cell>
          <cell r="U326">
            <v>10053.5234375</v>
          </cell>
          <cell r="V326">
            <v>10053.5234375</v>
          </cell>
          <cell r="W326">
            <v>10053.5234375</v>
          </cell>
          <cell r="X326">
            <v>10053.5234375</v>
          </cell>
          <cell r="Y326">
            <v>10053.5234375</v>
          </cell>
          <cell r="Z326">
            <v>10053.5234375</v>
          </cell>
          <cell r="AB326">
            <v>0</v>
          </cell>
        </row>
        <row r="327">
          <cell r="I327">
            <v>10053.5234375</v>
          </cell>
          <cell r="J327">
            <v>10053.5234375</v>
          </cell>
          <cell r="K327">
            <v>10053.5234375</v>
          </cell>
          <cell r="L327">
            <v>10053.5234375</v>
          </cell>
          <cell r="M327">
            <v>10053.5234375</v>
          </cell>
          <cell r="N327">
            <v>10053.5234375</v>
          </cell>
          <cell r="O327">
            <v>10053.5234375</v>
          </cell>
          <cell r="P327">
            <v>10053.5234375</v>
          </cell>
          <cell r="Q327">
            <v>170910</v>
          </cell>
          <cell r="R327">
            <v>170910</v>
          </cell>
          <cell r="S327">
            <v>170910</v>
          </cell>
          <cell r="T327">
            <v>170910</v>
          </cell>
          <cell r="U327">
            <v>170910</v>
          </cell>
          <cell r="V327">
            <v>170910</v>
          </cell>
          <cell r="W327">
            <v>170910</v>
          </cell>
          <cell r="X327">
            <v>170910</v>
          </cell>
          <cell r="Y327">
            <v>170910</v>
          </cell>
          <cell r="Z327">
            <v>170910</v>
          </cell>
          <cell r="AB327">
            <v>0</v>
          </cell>
        </row>
        <row r="328">
          <cell r="I328">
            <v>170910</v>
          </cell>
          <cell r="J328">
            <v>170910</v>
          </cell>
          <cell r="K328">
            <v>170910</v>
          </cell>
          <cell r="L328">
            <v>170910</v>
          </cell>
          <cell r="M328">
            <v>170910</v>
          </cell>
          <cell r="N328">
            <v>170910</v>
          </cell>
          <cell r="O328">
            <v>170910</v>
          </cell>
          <cell r="P328">
            <v>170910</v>
          </cell>
          <cell r="Q328">
            <v>30</v>
          </cell>
          <cell r="R328">
            <v>30</v>
          </cell>
          <cell r="S328">
            <v>30</v>
          </cell>
          <cell r="T328">
            <v>30</v>
          </cell>
          <cell r="U328">
            <v>30</v>
          </cell>
          <cell r="V328">
            <v>30</v>
          </cell>
          <cell r="W328">
            <v>30</v>
          </cell>
          <cell r="X328">
            <v>30</v>
          </cell>
          <cell r="Y328">
            <v>60</v>
          </cell>
          <cell r="Z328">
            <v>60</v>
          </cell>
          <cell r="AB328">
            <v>0</v>
          </cell>
        </row>
        <row r="329"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5697</v>
          </cell>
          <cell r="R329">
            <v>5697</v>
          </cell>
          <cell r="S329">
            <v>5697</v>
          </cell>
          <cell r="T329">
            <v>5697</v>
          </cell>
          <cell r="U329">
            <v>5697</v>
          </cell>
          <cell r="V329">
            <v>5697</v>
          </cell>
          <cell r="W329">
            <v>5697</v>
          </cell>
          <cell r="X329">
            <v>5697</v>
          </cell>
          <cell r="Y329">
            <v>5697</v>
          </cell>
          <cell r="Z329">
            <v>5697</v>
          </cell>
          <cell r="AB329">
            <v>0</v>
          </cell>
        </row>
        <row r="330">
          <cell r="I330">
            <v>5697</v>
          </cell>
          <cell r="J330">
            <v>5697</v>
          </cell>
          <cell r="K330">
            <v>5697</v>
          </cell>
          <cell r="L330">
            <v>5697</v>
          </cell>
          <cell r="M330">
            <v>5697</v>
          </cell>
          <cell r="N330">
            <v>5697</v>
          </cell>
          <cell r="O330">
            <v>5697</v>
          </cell>
          <cell r="P330">
            <v>5697</v>
          </cell>
          <cell r="Q330">
            <v>170910</v>
          </cell>
          <cell r="R330">
            <v>170910</v>
          </cell>
          <cell r="S330">
            <v>170910</v>
          </cell>
          <cell r="T330">
            <v>170910</v>
          </cell>
          <cell r="U330">
            <v>170910</v>
          </cell>
          <cell r="V330">
            <v>170910</v>
          </cell>
          <cell r="W330">
            <v>170910</v>
          </cell>
          <cell r="X330">
            <v>170910</v>
          </cell>
          <cell r="Y330">
            <v>170910</v>
          </cell>
          <cell r="Z330">
            <v>170910</v>
          </cell>
          <cell r="AB330">
            <v>0</v>
          </cell>
        </row>
        <row r="331">
          <cell r="I331" t="str">
            <v>Установка закладных деталей весом до 20 кг0,327</v>
          </cell>
          <cell r="J331">
            <v>170910</v>
          </cell>
          <cell r="K331">
            <v>170910</v>
          </cell>
          <cell r="L331">
            <v>170910</v>
          </cell>
          <cell r="M331">
            <v>170910</v>
          </cell>
          <cell r="N331">
            <v>170910</v>
          </cell>
          <cell r="O331">
            <v>170910</v>
          </cell>
          <cell r="P331">
            <v>170910</v>
          </cell>
          <cell r="Q331">
            <v>0.32700000000000001</v>
          </cell>
          <cell r="R331">
            <v>0.32699990272521973</v>
          </cell>
          <cell r="S331">
            <v>0.32699990272521973</v>
          </cell>
          <cell r="T331">
            <v>0.32699990272521973</v>
          </cell>
          <cell r="U331">
            <v>0.32699990272521973</v>
          </cell>
          <cell r="V331" t="str">
            <v>31 дней 01.08.2018-31.08.2018</v>
          </cell>
          <cell r="W331">
            <v>0.32699990272521973</v>
          </cell>
          <cell r="X331">
            <v>1</v>
          </cell>
          <cell r="Y331">
            <v>61</v>
          </cell>
          <cell r="Z331">
            <v>61</v>
          </cell>
          <cell r="AB331">
            <v>0</v>
          </cell>
        </row>
        <row r="332"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139376.15</v>
          </cell>
          <cell r="R332">
            <v>139376.125</v>
          </cell>
          <cell r="S332">
            <v>139376.125</v>
          </cell>
          <cell r="T332">
            <v>139376.125</v>
          </cell>
          <cell r="U332">
            <v>139376.125</v>
          </cell>
          <cell r="V332">
            <v>139376.125</v>
          </cell>
          <cell r="W332">
            <v>139376.125</v>
          </cell>
          <cell r="X332">
            <v>139376.125</v>
          </cell>
          <cell r="Y332">
            <v>139376.125</v>
          </cell>
          <cell r="Z332">
            <v>139376.125</v>
          </cell>
          <cell r="AB332">
            <v>0</v>
          </cell>
        </row>
        <row r="333">
          <cell r="I333">
            <v>139376.125</v>
          </cell>
          <cell r="J333">
            <v>139376.125</v>
          </cell>
          <cell r="K333">
            <v>139376.125</v>
          </cell>
          <cell r="L333">
            <v>139376.125</v>
          </cell>
          <cell r="M333">
            <v>139376.125</v>
          </cell>
          <cell r="N333">
            <v>139376.125</v>
          </cell>
          <cell r="O333">
            <v>139376.125</v>
          </cell>
          <cell r="P333">
            <v>139376.125</v>
          </cell>
          <cell r="Q333">
            <v>45576</v>
          </cell>
          <cell r="R333">
            <v>45576</v>
          </cell>
          <cell r="S333">
            <v>45576</v>
          </cell>
          <cell r="T333">
            <v>45576</v>
          </cell>
          <cell r="U333">
            <v>45576</v>
          </cell>
          <cell r="V333">
            <v>45576</v>
          </cell>
          <cell r="W333">
            <v>45576</v>
          </cell>
          <cell r="X333">
            <v>45576</v>
          </cell>
          <cell r="Y333">
            <v>45576</v>
          </cell>
          <cell r="Z333">
            <v>45576</v>
          </cell>
          <cell r="AB333">
            <v>0</v>
          </cell>
        </row>
        <row r="334">
          <cell r="I334">
            <v>45576</v>
          </cell>
          <cell r="J334">
            <v>45576</v>
          </cell>
          <cell r="K334">
            <v>45576</v>
          </cell>
          <cell r="L334">
            <v>45576</v>
          </cell>
          <cell r="M334">
            <v>45576</v>
          </cell>
          <cell r="N334">
            <v>45576</v>
          </cell>
          <cell r="O334">
            <v>45576</v>
          </cell>
          <cell r="P334">
            <v>45576</v>
          </cell>
          <cell r="Q334">
            <v>8</v>
          </cell>
          <cell r="R334">
            <v>8</v>
          </cell>
          <cell r="S334">
            <v>8</v>
          </cell>
          <cell r="T334">
            <v>8</v>
          </cell>
          <cell r="U334">
            <v>8</v>
          </cell>
          <cell r="V334">
            <v>8</v>
          </cell>
          <cell r="W334">
            <v>8</v>
          </cell>
          <cell r="X334">
            <v>8</v>
          </cell>
          <cell r="Y334">
            <v>61</v>
          </cell>
          <cell r="Z334">
            <v>61</v>
          </cell>
          <cell r="AB334">
            <v>0</v>
          </cell>
        </row>
        <row r="335"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5697</v>
          </cell>
          <cell r="R335">
            <v>5697</v>
          </cell>
          <cell r="S335">
            <v>5697</v>
          </cell>
          <cell r="T335">
            <v>5697</v>
          </cell>
          <cell r="U335">
            <v>5697</v>
          </cell>
          <cell r="V335">
            <v>5697</v>
          </cell>
          <cell r="W335">
            <v>5697</v>
          </cell>
          <cell r="X335">
            <v>5697</v>
          </cell>
          <cell r="Y335">
            <v>5697</v>
          </cell>
          <cell r="Z335">
            <v>5697</v>
          </cell>
          <cell r="AB335">
            <v>0</v>
          </cell>
        </row>
        <row r="336">
          <cell r="I336">
            <v>5697</v>
          </cell>
          <cell r="J336">
            <v>5697</v>
          </cell>
          <cell r="K336">
            <v>5697</v>
          </cell>
          <cell r="L336">
            <v>5697</v>
          </cell>
          <cell r="M336">
            <v>5697</v>
          </cell>
          <cell r="N336">
            <v>5697</v>
          </cell>
          <cell r="O336">
            <v>5697</v>
          </cell>
          <cell r="P336">
            <v>5697</v>
          </cell>
          <cell r="Q336">
            <v>45576</v>
          </cell>
          <cell r="R336">
            <v>45576</v>
          </cell>
          <cell r="S336">
            <v>45576</v>
          </cell>
          <cell r="T336">
            <v>45576</v>
          </cell>
          <cell r="U336">
            <v>45576</v>
          </cell>
          <cell r="V336">
            <v>45576</v>
          </cell>
          <cell r="W336">
            <v>45576</v>
          </cell>
          <cell r="X336">
            <v>45576</v>
          </cell>
          <cell r="Y336">
            <v>45576</v>
          </cell>
          <cell r="Z336">
            <v>45576</v>
          </cell>
          <cell r="AB336">
            <v>0</v>
          </cell>
        </row>
        <row r="337">
          <cell r="I337" t="str">
            <v>Монтаж металлоконструкций0,549</v>
          </cell>
          <cell r="J337">
            <v>45576</v>
          </cell>
          <cell r="K337">
            <v>45576</v>
          </cell>
          <cell r="L337">
            <v>45576</v>
          </cell>
          <cell r="M337">
            <v>45576</v>
          </cell>
          <cell r="N337">
            <v>45576</v>
          </cell>
          <cell r="O337">
            <v>45576</v>
          </cell>
          <cell r="P337">
            <v>0.54900000000000004</v>
          </cell>
          <cell r="Q337">
            <v>0.54899978637695313</v>
          </cell>
          <cell r="R337">
            <v>0.54899978637695313</v>
          </cell>
          <cell r="S337">
            <v>0.54899978637695313</v>
          </cell>
          <cell r="T337">
            <v>0.54899978637695313</v>
          </cell>
          <cell r="U337">
            <v>0.54899978637695313</v>
          </cell>
          <cell r="V337" t="str">
            <v>31 дней 01.07.2018-31.07.2018  Устройство выпусков под портал (установка металлических закладных деталей) 46 шт. Арматура d20А400 L=4840</v>
          </cell>
          <cell r="W337">
            <v>0.54899978637695313</v>
          </cell>
          <cell r="X337">
            <v>1</v>
          </cell>
          <cell r="Y337">
            <v>63</v>
          </cell>
          <cell r="Z337">
            <v>63</v>
          </cell>
          <cell r="AB337" t="str">
            <v>Устройство выпусков под портал (установка металлических закладных деталей) 46 шт. Арматура d20А400 L=4840</v>
          </cell>
        </row>
        <row r="338">
          <cell r="I338">
            <v>63</v>
          </cell>
          <cell r="J338">
            <v>63</v>
          </cell>
          <cell r="K338">
            <v>63</v>
          </cell>
          <cell r="L338">
            <v>63</v>
          </cell>
          <cell r="M338">
            <v>63</v>
          </cell>
          <cell r="N338">
            <v>63</v>
          </cell>
          <cell r="O338">
            <v>63</v>
          </cell>
          <cell r="P338">
            <v>63</v>
          </cell>
          <cell r="Q338">
            <v>63</v>
          </cell>
          <cell r="R338">
            <v>63</v>
          </cell>
          <cell r="S338">
            <v>63</v>
          </cell>
          <cell r="T338">
            <v>63</v>
          </cell>
          <cell r="U338">
            <v>63</v>
          </cell>
          <cell r="V338">
            <v>63</v>
          </cell>
          <cell r="W338">
            <v>63</v>
          </cell>
          <cell r="X338">
            <v>63</v>
          </cell>
          <cell r="Y338">
            <v>63</v>
          </cell>
          <cell r="Z338">
            <v>63</v>
          </cell>
          <cell r="AB338">
            <v>0</v>
          </cell>
        </row>
        <row r="339">
          <cell r="I339">
            <v>63</v>
          </cell>
          <cell r="J339">
            <v>63</v>
          </cell>
          <cell r="K339">
            <v>63</v>
          </cell>
          <cell r="L339">
            <v>63</v>
          </cell>
          <cell r="M339">
            <v>63</v>
          </cell>
          <cell r="N339">
            <v>63</v>
          </cell>
          <cell r="O339">
            <v>63</v>
          </cell>
          <cell r="P339">
            <v>63</v>
          </cell>
          <cell r="Q339">
            <v>63</v>
          </cell>
          <cell r="R339">
            <v>63</v>
          </cell>
          <cell r="S339">
            <v>63</v>
          </cell>
          <cell r="T339">
            <v>63</v>
          </cell>
          <cell r="U339">
            <v>63</v>
          </cell>
          <cell r="V339">
            <v>63</v>
          </cell>
          <cell r="W339">
            <v>63</v>
          </cell>
          <cell r="X339">
            <v>63</v>
          </cell>
          <cell r="Y339">
            <v>63</v>
          </cell>
          <cell r="Z339">
            <v>63</v>
          </cell>
          <cell r="AB339">
            <v>0</v>
          </cell>
        </row>
        <row r="340">
          <cell r="I340" t="str">
            <v>Устройство деформационных швов в обделке тоннеля204</v>
          </cell>
          <cell r="J340">
            <v>63</v>
          </cell>
          <cell r="K340">
            <v>63</v>
          </cell>
          <cell r="L340">
            <v>63</v>
          </cell>
          <cell r="M340">
            <v>96</v>
          </cell>
          <cell r="N340">
            <v>60</v>
          </cell>
          <cell r="O340">
            <v>48</v>
          </cell>
          <cell r="P340">
            <v>48</v>
          </cell>
          <cell r="Q340">
            <v>48</v>
          </cell>
          <cell r="R340">
            <v>48</v>
          </cell>
          <cell r="S340">
            <v>48</v>
          </cell>
          <cell r="T340">
            <v>48</v>
          </cell>
          <cell r="U340">
            <v>48</v>
          </cell>
          <cell r="V340" t="str">
            <v>91 дней 01.04.2018-30.06.2018  Устройство деформационных швов в обделках тип 1, тип 3 (17 швов)</v>
          </cell>
          <cell r="W340">
            <v>48</v>
          </cell>
          <cell r="X340">
            <v>1</v>
          </cell>
          <cell r="Y340">
            <v>64</v>
          </cell>
          <cell r="Z340">
            <v>64</v>
          </cell>
          <cell r="AB340" t="str">
            <v>Устройство деформационных швов в обделках тип 1, тип 3 (17 швов)</v>
          </cell>
        </row>
        <row r="341">
          <cell r="I341">
            <v>64</v>
          </cell>
          <cell r="J341">
            <v>64</v>
          </cell>
          <cell r="K341">
            <v>64</v>
          </cell>
          <cell r="L341">
            <v>64</v>
          </cell>
          <cell r="M341">
            <v>712.13</v>
          </cell>
          <cell r="N341">
            <v>1139.4000000000001</v>
          </cell>
          <cell r="O341">
            <v>1424.25</v>
          </cell>
          <cell r="P341">
            <v>1424.25</v>
          </cell>
          <cell r="Q341">
            <v>1424.25</v>
          </cell>
          <cell r="R341">
            <v>1424.25</v>
          </cell>
          <cell r="S341">
            <v>1424.25</v>
          </cell>
          <cell r="T341">
            <v>1424.25</v>
          </cell>
          <cell r="U341">
            <v>1424.25</v>
          </cell>
          <cell r="V341">
            <v>1424.25</v>
          </cell>
          <cell r="W341">
            <v>1424.25</v>
          </cell>
          <cell r="X341">
            <v>1424.25</v>
          </cell>
          <cell r="Y341">
            <v>1424.25</v>
          </cell>
          <cell r="Z341">
            <v>1424.25</v>
          </cell>
          <cell r="AB341">
            <v>0</v>
          </cell>
        </row>
        <row r="342">
          <cell r="I342">
            <v>1424.25</v>
          </cell>
          <cell r="J342">
            <v>1424.25</v>
          </cell>
          <cell r="K342">
            <v>1424.25</v>
          </cell>
          <cell r="L342">
            <v>1424.25</v>
          </cell>
          <cell r="M342">
            <v>68364</v>
          </cell>
          <cell r="N342">
            <v>68364</v>
          </cell>
          <cell r="O342">
            <v>68364</v>
          </cell>
          <cell r="P342">
            <v>68364</v>
          </cell>
          <cell r="Q342">
            <v>68364</v>
          </cell>
          <cell r="R342">
            <v>68364</v>
          </cell>
          <cell r="S342">
            <v>68364</v>
          </cell>
          <cell r="T342">
            <v>68364</v>
          </cell>
          <cell r="U342">
            <v>68364</v>
          </cell>
          <cell r="V342">
            <v>68364</v>
          </cell>
          <cell r="W342">
            <v>68364</v>
          </cell>
          <cell r="X342">
            <v>68364</v>
          </cell>
          <cell r="Y342">
            <v>68364</v>
          </cell>
          <cell r="Z342">
            <v>68364</v>
          </cell>
          <cell r="AB342">
            <v>0</v>
          </cell>
        </row>
        <row r="343">
          <cell r="I343">
            <v>68364</v>
          </cell>
          <cell r="J343">
            <v>68364</v>
          </cell>
          <cell r="K343">
            <v>68364</v>
          </cell>
          <cell r="L343">
            <v>68364</v>
          </cell>
          <cell r="M343">
            <v>12</v>
          </cell>
          <cell r="N343">
            <v>12</v>
          </cell>
          <cell r="O343">
            <v>12</v>
          </cell>
          <cell r="P343">
            <v>12</v>
          </cell>
          <cell r="Q343">
            <v>12</v>
          </cell>
          <cell r="R343">
            <v>12</v>
          </cell>
          <cell r="S343">
            <v>12</v>
          </cell>
          <cell r="T343">
            <v>12</v>
          </cell>
          <cell r="U343">
            <v>12</v>
          </cell>
          <cell r="V343">
            <v>12</v>
          </cell>
          <cell r="W343">
            <v>12</v>
          </cell>
          <cell r="X343">
            <v>12</v>
          </cell>
          <cell r="Y343">
            <v>64</v>
          </cell>
          <cell r="Z343">
            <v>64</v>
          </cell>
          <cell r="AB343" t="str">
            <v>Устройство деформационных швов в обделках тип 1, тип 3 (17 швов)</v>
          </cell>
        </row>
        <row r="344">
          <cell r="I344">
            <v>64</v>
          </cell>
          <cell r="J344">
            <v>64</v>
          </cell>
          <cell r="K344">
            <v>64</v>
          </cell>
          <cell r="L344">
            <v>64</v>
          </cell>
          <cell r="M344">
            <v>5697</v>
          </cell>
          <cell r="N344">
            <v>5697</v>
          </cell>
          <cell r="O344">
            <v>5697</v>
          </cell>
          <cell r="P344">
            <v>5697</v>
          </cell>
          <cell r="Q344">
            <v>5697</v>
          </cell>
          <cell r="R344">
            <v>5697</v>
          </cell>
          <cell r="S344">
            <v>5697</v>
          </cell>
          <cell r="T344">
            <v>5697</v>
          </cell>
          <cell r="U344">
            <v>5697</v>
          </cell>
          <cell r="V344">
            <v>5697</v>
          </cell>
          <cell r="W344">
            <v>5697</v>
          </cell>
          <cell r="X344">
            <v>5697</v>
          </cell>
          <cell r="Y344">
            <v>5697</v>
          </cell>
          <cell r="Z344">
            <v>5697</v>
          </cell>
          <cell r="AB344">
            <v>0</v>
          </cell>
        </row>
        <row r="345">
          <cell r="I345">
            <v>5697</v>
          </cell>
          <cell r="J345">
            <v>5697</v>
          </cell>
          <cell r="K345">
            <v>5697</v>
          </cell>
          <cell r="L345">
            <v>5697</v>
          </cell>
          <cell r="M345">
            <v>68364</v>
          </cell>
          <cell r="N345">
            <v>68364</v>
          </cell>
          <cell r="O345">
            <v>68364</v>
          </cell>
          <cell r="P345">
            <v>68364</v>
          </cell>
          <cell r="Q345">
            <v>68364</v>
          </cell>
          <cell r="R345">
            <v>68364</v>
          </cell>
          <cell r="S345">
            <v>68364</v>
          </cell>
          <cell r="T345">
            <v>68364</v>
          </cell>
          <cell r="U345">
            <v>68364</v>
          </cell>
          <cell r="V345">
            <v>68364</v>
          </cell>
          <cell r="W345">
            <v>68364</v>
          </cell>
          <cell r="X345">
            <v>68364</v>
          </cell>
          <cell r="Y345">
            <v>68364</v>
          </cell>
          <cell r="Z345">
            <v>68364</v>
          </cell>
          <cell r="AB345">
            <v>0</v>
          </cell>
        </row>
        <row r="346">
          <cell r="I346" t="str">
            <v>Устройство деформационных швов в обделке тоннеля1330,7</v>
          </cell>
          <cell r="J346">
            <v>68364</v>
          </cell>
          <cell r="K346">
            <v>322</v>
          </cell>
          <cell r="L346">
            <v>131</v>
          </cell>
          <cell r="M346">
            <v>131</v>
          </cell>
          <cell r="N346">
            <v>366.8</v>
          </cell>
          <cell r="O346">
            <v>379.9</v>
          </cell>
          <cell r="P346">
            <v>379.89990234375</v>
          </cell>
          <cell r="Q346">
            <v>379.89990234375</v>
          </cell>
          <cell r="R346">
            <v>379.89990234375</v>
          </cell>
          <cell r="S346">
            <v>379.89990234375</v>
          </cell>
          <cell r="T346">
            <v>379.89990234375</v>
          </cell>
          <cell r="U346">
            <v>379.89990234375</v>
          </cell>
          <cell r="V346" t="str">
            <v>150 дней 01.02.2018-30.06.2018  Устройство деформационных швов в обделках тип 2, тип 4 (87 швов)</v>
          </cell>
          <cell r="W346">
            <v>379.89990234375</v>
          </cell>
          <cell r="X346">
            <v>1</v>
          </cell>
          <cell r="Y346">
            <v>65</v>
          </cell>
          <cell r="Z346">
            <v>65</v>
          </cell>
          <cell r="AB346" t="str">
            <v>Устройство деформационных швов в обделках тип 2, тип 4 (87 швов)</v>
          </cell>
        </row>
        <row r="347">
          <cell r="I347">
            <v>65</v>
          </cell>
          <cell r="J347">
            <v>65</v>
          </cell>
          <cell r="K347">
            <v>212.31</v>
          </cell>
          <cell r="L347">
            <v>521.86</v>
          </cell>
          <cell r="M347">
            <v>521.86</v>
          </cell>
          <cell r="N347">
            <v>186.38</v>
          </cell>
          <cell r="O347">
            <v>179.95</v>
          </cell>
          <cell r="P347">
            <v>179.949951171875</v>
          </cell>
          <cell r="Q347">
            <v>179.949951171875</v>
          </cell>
          <cell r="R347">
            <v>179.949951171875</v>
          </cell>
          <cell r="S347">
            <v>179.949951171875</v>
          </cell>
          <cell r="T347">
            <v>179.949951171875</v>
          </cell>
          <cell r="U347">
            <v>179.949951171875</v>
          </cell>
          <cell r="V347">
            <v>179.949951171875</v>
          </cell>
          <cell r="W347">
            <v>179.949951171875</v>
          </cell>
          <cell r="X347">
            <v>179.949951171875</v>
          </cell>
          <cell r="Y347">
            <v>179.949951171875</v>
          </cell>
          <cell r="Z347">
            <v>179.949951171875</v>
          </cell>
          <cell r="AB347">
            <v>0</v>
          </cell>
        </row>
        <row r="348">
          <cell r="I348">
            <v>179.949951171875</v>
          </cell>
          <cell r="J348">
            <v>179.949951171875</v>
          </cell>
          <cell r="K348">
            <v>68364</v>
          </cell>
          <cell r="L348">
            <v>68364</v>
          </cell>
          <cell r="M348">
            <v>68364</v>
          </cell>
          <cell r="N348">
            <v>68364</v>
          </cell>
          <cell r="O348">
            <v>68364</v>
          </cell>
          <cell r="P348">
            <v>68364</v>
          </cell>
          <cell r="Q348">
            <v>68364</v>
          </cell>
          <cell r="R348">
            <v>68364</v>
          </cell>
          <cell r="S348">
            <v>68364</v>
          </cell>
          <cell r="T348">
            <v>68364</v>
          </cell>
          <cell r="U348">
            <v>68364</v>
          </cell>
          <cell r="V348">
            <v>68364</v>
          </cell>
          <cell r="W348">
            <v>68364</v>
          </cell>
          <cell r="X348">
            <v>68364</v>
          </cell>
          <cell r="Y348">
            <v>68364</v>
          </cell>
          <cell r="Z348">
            <v>68364</v>
          </cell>
          <cell r="AB348">
            <v>0</v>
          </cell>
        </row>
        <row r="349">
          <cell r="I349">
            <v>68364</v>
          </cell>
          <cell r="J349">
            <v>68364</v>
          </cell>
          <cell r="K349">
            <v>12</v>
          </cell>
          <cell r="L349">
            <v>12</v>
          </cell>
          <cell r="M349">
            <v>12</v>
          </cell>
          <cell r="N349">
            <v>12</v>
          </cell>
          <cell r="O349">
            <v>12</v>
          </cell>
          <cell r="P349">
            <v>12</v>
          </cell>
          <cell r="Q349">
            <v>12</v>
          </cell>
          <cell r="R349">
            <v>12</v>
          </cell>
          <cell r="S349">
            <v>12</v>
          </cell>
          <cell r="T349">
            <v>12</v>
          </cell>
          <cell r="U349">
            <v>12</v>
          </cell>
          <cell r="V349">
            <v>12</v>
          </cell>
          <cell r="W349">
            <v>12</v>
          </cell>
          <cell r="X349">
            <v>12</v>
          </cell>
          <cell r="Y349">
            <v>65</v>
          </cell>
          <cell r="Z349">
            <v>65</v>
          </cell>
          <cell r="AB349" t="str">
            <v>Устройство деформационных швов в обделках тип 2, тип 4 (87 швов)</v>
          </cell>
        </row>
        <row r="350">
          <cell r="I350">
            <v>65</v>
          </cell>
          <cell r="J350">
            <v>65</v>
          </cell>
          <cell r="K350">
            <v>5697</v>
          </cell>
          <cell r="L350">
            <v>5697</v>
          </cell>
          <cell r="M350">
            <v>5697</v>
          </cell>
          <cell r="N350">
            <v>5697</v>
          </cell>
          <cell r="O350">
            <v>5697</v>
          </cell>
          <cell r="P350">
            <v>5697</v>
          </cell>
          <cell r="Q350">
            <v>5697</v>
          </cell>
          <cell r="R350">
            <v>5697</v>
          </cell>
          <cell r="S350">
            <v>5697</v>
          </cell>
          <cell r="T350">
            <v>5697</v>
          </cell>
          <cell r="U350">
            <v>5697</v>
          </cell>
          <cell r="V350">
            <v>5697</v>
          </cell>
          <cell r="W350">
            <v>5697</v>
          </cell>
          <cell r="X350">
            <v>5697</v>
          </cell>
          <cell r="Y350">
            <v>5697</v>
          </cell>
          <cell r="Z350">
            <v>5697</v>
          </cell>
          <cell r="AB350">
            <v>0</v>
          </cell>
        </row>
        <row r="351">
          <cell r="I351">
            <v>5697</v>
          </cell>
          <cell r="J351">
            <v>5697</v>
          </cell>
          <cell r="K351">
            <v>68364</v>
          </cell>
          <cell r="L351">
            <v>68364</v>
          </cell>
          <cell r="M351">
            <v>68364</v>
          </cell>
          <cell r="N351">
            <v>68364</v>
          </cell>
          <cell r="O351">
            <v>68364</v>
          </cell>
          <cell r="P351">
            <v>68364</v>
          </cell>
          <cell r="Q351">
            <v>68364</v>
          </cell>
          <cell r="R351">
            <v>68364</v>
          </cell>
          <cell r="S351">
            <v>68364</v>
          </cell>
          <cell r="T351">
            <v>68364</v>
          </cell>
          <cell r="U351">
            <v>68364</v>
          </cell>
          <cell r="V351">
            <v>68364</v>
          </cell>
          <cell r="W351">
            <v>68364</v>
          </cell>
          <cell r="X351">
            <v>68364</v>
          </cell>
          <cell r="Y351">
            <v>68364</v>
          </cell>
          <cell r="Z351">
            <v>68364</v>
          </cell>
          <cell r="AB351">
            <v>0</v>
          </cell>
        </row>
        <row r="352">
          <cell r="I352">
            <v>68364</v>
          </cell>
          <cell r="J352">
            <v>68364</v>
          </cell>
          <cell r="K352">
            <v>68364</v>
          </cell>
          <cell r="L352">
            <v>68364</v>
          </cell>
          <cell r="M352">
            <v>68364</v>
          </cell>
          <cell r="N352">
            <v>68364</v>
          </cell>
          <cell r="O352">
            <v>68364</v>
          </cell>
          <cell r="P352">
            <v>68364</v>
          </cell>
          <cell r="Q352">
            <v>68364</v>
          </cell>
          <cell r="R352">
            <v>68364</v>
          </cell>
          <cell r="S352">
            <v>68364</v>
          </cell>
          <cell r="T352">
            <v>68364</v>
          </cell>
          <cell r="U352">
            <v>68364</v>
          </cell>
          <cell r="V352">
            <v>68364</v>
          </cell>
          <cell r="W352">
            <v>68364</v>
          </cell>
          <cell r="X352">
            <v>2</v>
          </cell>
          <cell r="Y352">
            <v>2</v>
          </cell>
          <cell r="Z352">
            <v>2</v>
          </cell>
          <cell r="AB352">
            <v>0</v>
          </cell>
        </row>
        <row r="353">
          <cell r="I353">
            <v>2</v>
          </cell>
          <cell r="J353">
            <v>2</v>
          </cell>
          <cell r="K353">
            <v>2</v>
          </cell>
          <cell r="L353">
            <v>2</v>
          </cell>
          <cell r="M353">
            <v>2</v>
          </cell>
          <cell r="N353">
            <v>2</v>
          </cell>
          <cell r="O353">
            <v>2</v>
          </cell>
          <cell r="P353">
            <v>2</v>
          </cell>
          <cell r="Q353">
            <v>2</v>
          </cell>
          <cell r="R353">
            <v>2</v>
          </cell>
          <cell r="S353">
            <v>2</v>
          </cell>
          <cell r="T353">
            <v>2</v>
          </cell>
          <cell r="U353">
            <v>2</v>
          </cell>
          <cell r="V353">
            <v>2</v>
          </cell>
          <cell r="W353">
            <v>2</v>
          </cell>
          <cell r="X353">
            <v>2</v>
          </cell>
          <cell r="Y353">
            <v>2</v>
          </cell>
          <cell r="Z353">
            <v>2</v>
          </cell>
          <cell r="AB353">
            <v>0</v>
          </cell>
        </row>
        <row r="354">
          <cell r="I354">
            <v>2</v>
          </cell>
          <cell r="J354">
            <v>2</v>
          </cell>
          <cell r="K354">
            <v>2</v>
          </cell>
          <cell r="L354">
            <v>3760020</v>
          </cell>
          <cell r="M354">
            <v>3760020</v>
          </cell>
          <cell r="N354">
            <v>3760020</v>
          </cell>
          <cell r="O354">
            <v>3760020</v>
          </cell>
          <cell r="P354">
            <v>3760020</v>
          </cell>
          <cell r="Q354">
            <v>3760020</v>
          </cell>
          <cell r="R354">
            <v>3760020</v>
          </cell>
          <cell r="S354">
            <v>3760020</v>
          </cell>
          <cell r="T354">
            <v>3760020</v>
          </cell>
          <cell r="U354">
            <v>3760020</v>
          </cell>
          <cell r="V354">
            <v>3760020</v>
          </cell>
          <cell r="W354">
            <v>3760020</v>
          </cell>
          <cell r="X354">
            <v>3760020</v>
          </cell>
          <cell r="Y354">
            <v>3760020</v>
          </cell>
          <cell r="Z354">
            <v>3760020</v>
          </cell>
          <cell r="AB354">
            <v>0</v>
          </cell>
        </row>
        <row r="355">
          <cell r="I355" t="str">
            <v>Монтаж металлоконструкций103,39</v>
          </cell>
          <cell r="J355">
            <v>3760020</v>
          </cell>
          <cell r="K355">
            <v>3760020</v>
          </cell>
          <cell r="L355">
            <v>11.14</v>
          </cell>
          <cell r="M355">
            <v>11.14</v>
          </cell>
          <cell r="N355">
            <v>11.14</v>
          </cell>
          <cell r="O355">
            <v>11.14</v>
          </cell>
          <cell r="P355">
            <v>11.14</v>
          </cell>
          <cell r="Q355">
            <v>11.14</v>
          </cell>
          <cell r="R355">
            <v>11.14</v>
          </cell>
          <cell r="S355">
            <v>11.14</v>
          </cell>
          <cell r="T355">
            <v>11.14</v>
          </cell>
          <cell r="U355">
            <v>3.13</v>
          </cell>
          <cell r="V355" t="str">
            <v>306 дней 01.03.2018-31.12.2018  Перекрытие лотков и смотровых колодцев рифлёной сталью</v>
          </cell>
          <cell r="W355">
            <v>3.1299991607666016</v>
          </cell>
          <cell r="X355">
            <v>1</v>
          </cell>
          <cell r="Y355">
            <v>68</v>
          </cell>
          <cell r="Z355">
            <v>68</v>
          </cell>
          <cell r="AB355" t="str">
            <v>Перекрытие лотков и смотровых колодцев рифлёной сталью</v>
          </cell>
        </row>
        <row r="356">
          <cell r="I356">
            <v>68</v>
          </cell>
          <cell r="J356">
            <v>68</v>
          </cell>
          <cell r="K356">
            <v>68</v>
          </cell>
          <cell r="L356">
            <v>245472.17</v>
          </cell>
          <cell r="M356">
            <v>245472.17</v>
          </cell>
          <cell r="N356">
            <v>245472.17</v>
          </cell>
          <cell r="O356">
            <v>245472.17</v>
          </cell>
          <cell r="P356">
            <v>245472.17</v>
          </cell>
          <cell r="Q356">
            <v>245472.17</v>
          </cell>
          <cell r="R356">
            <v>245472.17</v>
          </cell>
          <cell r="S356">
            <v>245472.17</v>
          </cell>
          <cell r="T356">
            <v>245472.17</v>
          </cell>
          <cell r="U356">
            <v>873661.34</v>
          </cell>
          <cell r="V356">
            <v>873661</v>
          </cell>
          <cell r="W356">
            <v>873661</v>
          </cell>
          <cell r="X356">
            <v>873661</v>
          </cell>
          <cell r="Y356">
            <v>873661</v>
          </cell>
          <cell r="Z356">
            <v>873661</v>
          </cell>
          <cell r="AB356">
            <v>0</v>
          </cell>
        </row>
        <row r="357">
          <cell r="I357">
            <v>873661</v>
          </cell>
          <cell r="J357">
            <v>873661</v>
          </cell>
          <cell r="K357">
            <v>873661</v>
          </cell>
          <cell r="L357">
            <v>2734560</v>
          </cell>
          <cell r="M357">
            <v>2734560</v>
          </cell>
          <cell r="N357">
            <v>2734560</v>
          </cell>
          <cell r="O357">
            <v>2734560</v>
          </cell>
          <cell r="P357">
            <v>2734560</v>
          </cell>
          <cell r="Q357">
            <v>2734560</v>
          </cell>
          <cell r="R357">
            <v>2734560</v>
          </cell>
          <cell r="S357">
            <v>2734560</v>
          </cell>
          <cell r="T357">
            <v>2734560</v>
          </cell>
          <cell r="U357">
            <v>2734560</v>
          </cell>
          <cell r="V357">
            <v>2734560</v>
          </cell>
          <cell r="W357">
            <v>2734560</v>
          </cell>
          <cell r="X357">
            <v>2734560</v>
          </cell>
          <cell r="Y357">
            <v>2734560</v>
          </cell>
          <cell r="Z357">
            <v>2734560</v>
          </cell>
          <cell r="AB357">
            <v>0</v>
          </cell>
        </row>
        <row r="358">
          <cell r="I358">
            <v>2734560</v>
          </cell>
          <cell r="J358">
            <v>2734560</v>
          </cell>
          <cell r="K358">
            <v>2734560</v>
          </cell>
          <cell r="L358">
            <v>480</v>
          </cell>
          <cell r="M358">
            <v>480</v>
          </cell>
          <cell r="N358">
            <v>480</v>
          </cell>
          <cell r="O358">
            <v>480</v>
          </cell>
          <cell r="P358">
            <v>480</v>
          </cell>
          <cell r="Q358">
            <v>480</v>
          </cell>
          <cell r="R358">
            <v>480</v>
          </cell>
          <cell r="S358">
            <v>480</v>
          </cell>
          <cell r="T358">
            <v>480</v>
          </cell>
          <cell r="U358">
            <v>480</v>
          </cell>
          <cell r="V358">
            <v>480</v>
          </cell>
          <cell r="W358">
            <v>480</v>
          </cell>
          <cell r="X358">
            <v>480</v>
          </cell>
          <cell r="Y358">
            <v>68</v>
          </cell>
          <cell r="Z358">
            <v>68</v>
          </cell>
          <cell r="AB358" t="str">
            <v>Перекрытие лотков и смотровых колодцев рифлёной сталью</v>
          </cell>
        </row>
        <row r="359">
          <cell r="I359">
            <v>68</v>
          </cell>
          <cell r="J359">
            <v>68</v>
          </cell>
          <cell r="K359">
            <v>68</v>
          </cell>
          <cell r="L359">
            <v>5697</v>
          </cell>
          <cell r="M359">
            <v>5697</v>
          </cell>
          <cell r="N359">
            <v>5697</v>
          </cell>
          <cell r="O359">
            <v>5697</v>
          </cell>
          <cell r="P359">
            <v>5697</v>
          </cell>
          <cell r="Q359">
            <v>5697</v>
          </cell>
          <cell r="R359">
            <v>5697</v>
          </cell>
          <cell r="S359">
            <v>5697</v>
          </cell>
          <cell r="T359">
            <v>5697</v>
          </cell>
          <cell r="U359">
            <v>5697</v>
          </cell>
          <cell r="V359">
            <v>5697</v>
          </cell>
          <cell r="W359">
            <v>5697</v>
          </cell>
          <cell r="X359">
            <v>5697</v>
          </cell>
          <cell r="Y359">
            <v>5697</v>
          </cell>
          <cell r="Z359">
            <v>5697</v>
          </cell>
          <cell r="AB359">
            <v>0</v>
          </cell>
        </row>
        <row r="360">
          <cell r="I360">
            <v>5697</v>
          </cell>
          <cell r="J360">
            <v>5697</v>
          </cell>
          <cell r="K360">
            <v>5697</v>
          </cell>
          <cell r="L360">
            <v>2734560</v>
          </cell>
          <cell r="M360">
            <v>2734560</v>
          </cell>
          <cell r="N360">
            <v>2734560</v>
          </cell>
          <cell r="O360">
            <v>2734560</v>
          </cell>
          <cell r="P360">
            <v>2734560</v>
          </cell>
          <cell r="Q360">
            <v>2734560</v>
          </cell>
          <cell r="R360">
            <v>2734560</v>
          </cell>
          <cell r="S360">
            <v>2734560</v>
          </cell>
          <cell r="T360">
            <v>2734560</v>
          </cell>
          <cell r="U360">
            <v>2734560</v>
          </cell>
          <cell r="V360">
            <v>2734560</v>
          </cell>
          <cell r="W360">
            <v>2734560</v>
          </cell>
          <cell r="X360">
            <v>2734560</v>
          </cell>
          <cell r="Y360">
            <v>2734560</v>
          </cell>
          <cell r="Z360">
            <v>2734560</v>
          </cell>
          <cell r="AB360">
            <v>0</v>
          </cell>
        </row>
        <row r="361">
          <cell r="I361" t="str">
            <v>Устройство бетонной подготовки4162,24</v>
          </cell>
          <cell r="J361">
            <v>2734560</v>
          </cell>
          <cell r="K361">
            <v>2734560</v>
          </cell>
          <cell r="L361">
            <v>448.49</v>
          </cell>
          <cell r="M361">
            <v>448.49</v>
          </cell>
          <cell r="N361">
            <v>448.49</v>
          </cell>
          <cell r="O361">
            <v>448.49</v>
          </cell>
          <cell r="P361">
            <v>448.49</v>
          </cell>
          <cell r="Q361">
            <v>448.49</v>
          </cell>
          <cell r="R361">
            <v>448.49</v>
          </cell>
          <cell r="S361">
            <v>448.49</v>
          </cell>
          <cell r="T361">
            <v>448.49</v>
          </cell>
          <cell r="U361">
            <v>125.83</v>
          </cell>
          <cell r="V361" t="str">
            <v>306 дней 01.03.2018-31.12.2018  Укладка путевого бетона</v>
          </cell>
          <cell r="W361">
            <v>125.8299560546875</v>
          </cell>
          <cell r="X361">
            <v>1</v>
          </cell>
          <cell r="Y361">
            <v>67</v>
          </cell>
          <cell r="Z361">
            <v>67</v>
          </cell>
          <cell r="AB361" t="str">
            <v>Укладка путевого бетона</v>
          </cell>
        </row>
        <row r="362">
          <cell r="I362">
            <v>67</v>
          </cell>
          <cell r="J362">
            <v>67</v>
          </cell>
          <cell r="K362">
            <v>67</v>
          </cell>
          <cell r="L362">
            <v>1524.31</v>
          </cell>
          <cell r="M362">
            <v>1524.31</v>
          </cell>
          <cell r="N362">
            <v>1524.31</v>
          </cell>
          <cell r="O362">
            <v>1524.31</v>
          </cell>
          <cell r="P362">
            <v>1524.31</v>
          </cell>
          <cell r="Q362">
            <v>1524.31</v>
          </cell>
          <cell r="R362">
            <v>1524.31</v>
          </cell>
          <cell r="S362">
            <v>1524.31</v>
          </cell>
          <cell r="T362">
            <v>1524.31</v>
          </cell>
          <cell r="U362">
            <v>5433.04</v>
          </cell>
          <cell r="V362">
            <v>5433.0390625</v>
          </cell>
          <cell r="W362">
            <v>5433.0390625</v>
          </cell>
          <cell r="X362">
            <v>5433.0390625</v>
          </cell>
          <cell r="Y362">
            <v>5433.0390625</v>
          </cell>
          <cell r="Z362">
            <v>5433.0390625</v>
          </cell>
          <cell r="AB362">
            <v>0</v>
          </cell>
        </row>
        <row r="363">
          <cell r="I363">
            <v>5433.0390625</v>
          </cell>
          <cell r="J363">
            <v>5433.0390625</v>
          </cell>
          <cell r="K363">
            <v>5433.0390625</v>
          </cell>
          <cell r="L363">
            <v>683640</v>
          </cell>
          <cell r="M363">
            <v>683640</v>
          </cell>
          <cell r="N363">
            <v>683640</v>
          </cell>
          <cell r="O363">
            <v>683640</v>
          </cell>
          <cell r="P363">
            <v>683640</v>
          </cell>
          <cell r="Q363">
            <v>683640</v>
          </cell>
          <cell r="R363">
            <v>683640</v>
          </cell>
          <cell r="S363">
            <v>683640</v>
          </cell>
          <cell r="T363">
            <v>683640</v>
          </cell>
          <cell r="U363">
            <v>683640</v>
          </cell>
          <cell r="V363">
            <v>683640</v>
          </cell>
          <cell r="W363">
            <v>683640</v>
          </cell>
          <cell r="X363">
            <v>683640</v>
          </cell>
          <cell r="Y363">
            <v>683640</v>
          </cell>
          <cell r="Z363">
            <v>683640</v>
          </cell>
          <cell r="AB363">
            <v>0</v>
          </cell>
        </row>
        <row r="364">
          <cell r="I364">
            <v>683640</v>
          </cell>
          <cell r="J364">
            <v>683640</v>
          </cell>
          <cell r="K364">
            <v>683640</v>
          </cell>
          <cell r="L364">
            <v>120</v>
          </cell>
          <cell r="M364">
            <v>120</v>
          </cell>
          <cell r="N364">
            <v>120</v>
          </cell>
          <cell r="O364">
            <v>120</v>
          </cell>
          <cell r="P364">
            <v>120</v>
          </cell>
          <cell r="Q364">
            <v>120</v>
          </cell>
          <cell r="R364">
            <v>120</v>
          </cell>
          <cell r="S364">
            <v>120</v>
          </cell>
          <cell r="T364">
            <v>120</v>
          </cell>
          <cell r="U364">
            <v>120</v>
          </cell>
          <cell r="V364">
            <v>120</v>
          </cell>
          <cell r="W364">
            <v>120</v>
          </cell>
          <cell r="X364">
            <v>120</v>
          </cell>
          <cell r="Y364">
            <v>67</v>
          </cell>
          <cell r="Z364">
            <v>67</v>
          </cell>
          <cell r="AB364" t="str">
            <v>Укладка путевого бетона</v>
          </cell>
        </row>
        <row r="365">
          <cell r="I365">
            <v>67</v>
          </cell>
          <cell r="J365">
            <v>67</v>
          </cell>
          <cell r="K365">
            <v>67</v>
          </cell>
          <cell r="L365">
            <v>5697</v>
          </cell>
          <cell r="M365">
            <v>5697</v>
          </cell>
          <cell r="N365">
            <v>5697</v>
          </cell>
          <cell r="O365">
            <v>5697</v>
          </cell>
          <cell r="P365">
            <v>5697</v>
          </cell>
          <cell r="Q365">
            <v>5697</v>
          </cell>
          <cell r="R365">
            <v>5697</v>
          </cell>
          <cell r="S365">
            <v>5697</v>
          </cell>
          <cell r="T365">
            <v>5697</v>
          </cell>
          <cell r="U365">
            <v>5697</v>
          </cell>
          <cell r="V365">
            <v>5697</v>
          </cell>
          <cell r="W365">
            <v>5697</v>
          </cell>
          <cell r="X365">
            <v>5697</v>
          </cell>
          <cell r="Y365">
            <v>5697</v>
          </cell>
          <cell r="Z365">
            <v>5697</v>
          </cell>
          <cell r="AB365">
            <v>0</v>
          </cell>
        </row>
        <row r="366">
          <cell r="I366">
            <v>5697</v>
          </cell>
          <cell r="J366">
            <v>5697</v>
          </cell>
          <cell r="K366">
            <v>5697</v>
          </cell>
          <cell r="L366">
            <v>683640</v>
          </cell>
          <cell r="M366">
            <v>683640</v>
          </cell>
          <cell r="N366">
            <v>683640</v>
          </cell>
          <cell r="O366">
            <v>683640</v>
          </cell>
          <cell r="P366">
            <v>683640</v>
          </cell>
          <cell r="Q366">
            <v>683640</v>
          </cell>
          <cell r="R366">
            <v>683640</v>
          </cell>
          <cell r="S366">
            <v>683640</v>
          </cell>
          <cell r="T366">
            <v>683640</v>
          </cell>
          <cell r="U366">
            <v>683640</v>
          </cell>
          <cell r="V366">
            <v>683640</v>
          </cell>
          <cell r="W366">
            <v>683640</v>
          </cell>
          <cell r="X366">
            <v>683640</v>
          </cell>
          <cell r="Y366">
            <v>683640</v>
          </cell>
          <cell r="Z366">
            <v>683640</v>
          </cell>
          <cell r="AB366">
            <v>0</v>
          </cell>
        </row>
        <row r="367">
          <cell r="I367" t="str">
            <v>Окраска металлических поверхностей1073,48</v>
          </cell>
          <cell r="J367">
            <v>683640</v>
          </cell>
          <cell r="K367">
            <v>683640</v>
          </cell>
          <cell r="L367">
            <v>115.67</v>
          </cell>
          <cell r="M367">
            <v>115.67</v>
          </cell>
          <cell r="N367">
            <v>115.67</v>
          </cell>
          <cell r="O367">
            <v>115.67</v>
          </cell>
          <cell r="P367">
            <v>115.67</v>
          </cell>
          <cell r="Q367">
            <v>115.67</v>
          </cell>
          <cell r="R367">
            <v>115.67</v>
          </cell>
          <cell r="S367">
            <v>115.67</v>
          </cell>
          <cell r="T367">
            <v>115.67</v>
          </cell>
          <cell r="U367">
            <v>32.450000000000003</v>
          </cell>
          <cell r="V367" t="str">
            <v>306 дней 01.03.2018-31.12.2018  Существующая штольня. Реконструкция водоотводных лотков (на весь объем). Западный портал. 1-/34/3365-СП/ПИР-015-КЖ¶</v>
          </cell>
          <cell r="W367">
            <v>32.449981689453125</v>
          </cell>
          <cell r="X367">
            <v>1</v>
          </cell>
          <cell r="Y367">
            <v>69</v>
          </cell>
          <cell r="Z367">
            <v>69</v>
          </cell>
          <cell r="AB367" t="str">
            <v>Существующая штольня. Реконструкция водоотводных лотков (на весь объем). Западный портал. 1-/34/3365-СП/ПИР-015-КЖ¶</v>
          </cell>
        </row>
        <row r="368">
          <cell r="I368">
            <v>69</v>
          </cell>
          <cell r="J368">
            <v>69</v>
          </cell>
          <cell r="K368">
            <v>69</v>
          </cell>
          <cell r="L368">
            <v>1477.57</v>
          </cell>
          <cell r="M368">
            <v>1477.57</v>
          </cell>
          <cell r="N368">
            <v>1477.57</v>
          </cell>
          <cell r="O368">
            <v>1477.57</v>
          </cell>
          <cell r="P368">
            <v>1477.57</v>
          </cell>
          <cell r="Q368">
            <v>1477.57</v>
          </cell>
          <cell r="R368">
            <v>1477.57</v>
          </cell>
          <cell r="S368">
            <v>1477.57</v>
          </cell>
          <cell r="T368">
            <v>1477.57</v>
          </cell>
          <cell r="U368">
            <v>5266.87</v>
          </cell>
          <cell r="V368">
            <v>5266.8671875</v>
          </cell>
          <cell r="W368">
            <v>5266.8671875</v>
          </cell>
          <cell r="X368">
            <v>5266.8671875</v>
          </cell>
          <cell r="Y368">
            <v>5266.8671875</v>
          </cell>
          <cell r="Z368">
            <v>5266.8671875</v>
          </cell>
          <cell r="AB368">
            <v>0</v>
          </cell>
        </row>
        <row r="369">
          <cell r="I369">
            <v>5266.8671875</v>
          </cell>
          <cell r="J369">
            <v>5266.8671875</v>
          </cell>
          <cell r="K369">
            <v>5266.8671875</v>
          </cell>
          <cell r="L369">
            <v>170910</v>
          </cell>
          <cell r="M369">
            <v>170910</v>
          </cell>
          <cell r="N369">
            <v>170910</v>
          </cell>
          <cell r="O369">
            <v>170910</v>
          </cell>
          <cell r="P369">
            <v>170910</v>
          </cell>
          <cell r="Q369">
            <v>170910</v>
          </cell>
          <cell r="R369">
            <v>170910</v>
          </cell>
          <cell r="S369">
            <v>170910</v>
          </cell>
          <cell r="T369">
            <v>170910</v>
          </cell>
          <cell r="U369">
            <v>170910</v>
          </cell>
          <cell r="V369">
            <v>170910</v>
          </cell>
          <cell r="W369">
            <v>170910</v>
          </cell>
          <cell r="X369">
            <v>170910</v>
          </cell>
          <cell r="Y369">
            <v>170910</v>
          </cell>
          <cell r="Z369">
            <v>170910</v>
          </cell>
          <cell r="AB369">
            <v>0</v>
          </cell>
        </row>
        <row r="370">
          <cell r="I370">
            <v>170910</v>
          </cell>
          <cell r="J370">
            <v>170910</v>
          </cell>
          <cell r="K370">
            <v>170910</v>
          </cell>
          <cell r="L370">
            <v>30</v>
          </cell>
          <cell r="M370">
            <v>30</v>
          </cell>
          <cell r="N370">
            <v>30</v>
          </cell>
          <cell r="O370">
            <v>30</v>
          </cell>
          <cell r="P370">
            <v>30</v>
          </cell>
          <cell r="Q370">
            <v>30</v>
          </cell>
          <cell r="R370">
            <v>30</v>
          </cell>
          <cell r="S370">
            <v>30</v>
          </cell>
          <cell r="T370">
            <v>30</v>
          </cell>
          <cell r="U370">
            <v>30</v>
          </cell>
          <cell r="V370">
            <v>30</v>
          </cell>
          <cell r="W370">
            <v>30</v>
          </cell>
          <cell r="X370">
            <v>30</v>
          </cell>
          <cell r="Y370">
            <v>69</v>
          </cell>
          <cell r="Z370">
            <v>69</v>
          </cell>
          <cell r="AB370" t="str">
            <v>Существующая штольня. Реконструкция водоотводных лотков (на весь объем). Западный портал. 1-/34/3365-СП/ПИР-015-КЖ¶</v>
          </cell>
        </row>
        <row r="371">
          <cell r="I371">
            <v>69</v>
          </cell>
          <cell r="J371">
            <v>69</v>
          </cell>
          <cell r="K371">
            <v>69</v>
          </cell>
          <cell r="L371">
            <v>5697</v>
          </cell>
          <cell r="M371">
            <v>5697</v>
          </cell>
          <cell r="N371">
            <v>5697</v>
          </cell>
          <cell r="O371">
            <v>5697</v>
          </cell>
          <cell r="P371">
            <v>5697</v>
          </cell>
          <cell r="Q371">
            <v>5697</v>
          </cell>
          <cell r="R371">
            <v>5697</v>
          </cell>
          <cell r="S371">
            <v>5697</v>
          </cell>
          <cell r="T371">
            <v>5697</v>
          </cell>
          <cell r="U371">
            <v>5697</v>
          </cell>
          <cell r="V371">
            <v>5697</v>
          </cell>
          <cell r="W371">
            <v>5697</v>
          </cell>
          <cell r="X371">
            <v>5697</v>
          </cell>
          <cell r="Y371">
            <v>5697</v>
          </cell>
          <cell r="Z371">
            <v>5697</v>
          </cell>
          <cell r="AB371">
            <v>0</v>
          </cell>
        </row>
        <row r="372">
          <cell r="I372">
            <v>5697</v>
          </cell>
          <cell r="J372">
            <v>5697</v>
          </cell>
          <cell r="K372">
            <v>5697</v>
          </cell>
          <cell r="L372">
            <v>170910</v>
          </cell>
          <cell r="M372">
            <v>170910</v>
          </cell>
          <cell r="N372">
            <v>170910</v>
          </cell>
          <cell r="O372">
            <v>170910</v>
          </cell>
          <cell r="P372">
            <v>170910</v>
          </cell>
          <cell r="Q372">
            <v>170910</v>
          </cell>
          <cell r="R372">
            <v>170910</v>
          </cell>
          <cell r="S372">
            <v>170910</v>
          </cell>
          <cell r="T372">
            <v>170910</v>
          </cell>
          <cell r="U372">
            <v>170910</v>
          </cell>
          <cell r="V372">
            <v>170910</v>
          </cell>
          <cell r="W372">
            <v>170910</v>
          </cell>
          <cell r="X372">
            <v>170910</v>
          </cell>
          <cell r="Y372">
            <v>170910</v>
          </cell>
          <cell r="Z372">
            <v>170910</v>
          </cell>
          <cell r="AB372">
            <v>0</v>
          </cell>
        </row>
        <row r="373">
          <cell r="I373" t="str">
            <v>Устройство водоотводных лотков из сборных элементов144,5</v>
          </cell>
          <cell r="J373">
            <v>170910</v>
          </cell>
          <cell r="K373">
            <v>170910</v>
          </cell>
          <cell r="L373">
            <v>15.57</v>
          </cell>
          <cell r="M373">
            <v>15.57</v>
          </cell>
          <cell r="N373">
            <v>15.57</v>
          </cell>
          <cell r="O373">
            <v>15.57</v>
          </cell>
          <cell r="P373">
            <v>15.57</v>
          </cell>
          <cell r="Q373">
            <v>15.57</v>
          </cell>
          <cell r="R373">
            <v>15.57</v>
          </cell>
          <cell r="S373">
            <v>15.57</v>
          </cell>
          <cell r="T373">
            <v>15.57</v>
          </cell>
          <cell r="U373">
            <v>4.37</v>
          </cell>
          <cell r="V373" t="str">
            <v>306 дней 01.03.2018-31.12.2018  Укладка плит перекрытия водоотводного лотка (602 шт.)</v>
          </cell>
          <cell r="W373">
            <v>4.3699989318847656</v>
          </cell>
          <cell r="X373">
            <v>1</v>
          </cell>
          <cell r="Y373">
            <v>66</v>
          </cell>
          <cell r="Z373">
            <v>66</v>
          </cell>
          <cell r="AB373" t="str">
            <v>Укладка плит перекрытия водоотводного лотка (602 шт.)</v>
          </cell>
        </row>
        <row r="374">
          <cell r="I374">
            <v>66</v>
          </cell>
          <cell r="J374">
            <v>66</v>
          </cell>
          <cell r="K374">
            <v>66</v>
          </cell>
          <cell r="L374">
            <v>10976.88</v>
          </cell>
          <cell r="M374">
            <v>10976.88</v>
          </cell>
          <cell r="N374">
            <v>10976.88</v>
          </cell>
          <cell r="O374">
            <v>10976.88</v>
          </cell>
          <cell r="P374">
            <v>10976.88</v>
          </cell>
          <cell r="Q374">
            <v>10976.88</v>
          </cell>
          <cell r="R374">
            <v>10976.88</v>
          </cell>
          <cell r="S374">
            <v>10976.88</v>
          </cell>
          <cell r="T374">
            <v>10976.88</v>
          </cell>
          <cell r="U374">
            <v>39109.839999999997</v>
          </cell>
          <cell r="V374">
            <v>39109.8125</v>
          </cell>
          <cell r="W374">
            <v>39109.8125</v>
          </cell>
          <cell r="X374">
            <v>39109.8125</v>
          </cell>
          <cell r="Y374">
            <v>39109.8125</v>
          </cell>
          <cell r="Z374">
            <v>39109.8125</v>
          </cell>
          <cell r="AB374">
            <v>0</v>
          </cell>
        </row>
        <row r="375">
          <cell r="I375">
            <v>39109.8125</v>
          </cell>
          <cell r="J375">
            <v>39109.8125</v>
          </cell>
          <cell r="K375">
            <v>39109.8125</v>
          </cell>
          <cell r="L375">
            <v>170910</v>
          </cell>
          <cell r="M375">
            <v>170910</v>
          </cell>
          <cell r="N375">
            <v>170910</v>
          </cell>
          <cell r="O375">
            <v>170910</v>
          </cell>
          <cell r="P375">
            <v>170910</v>
          </cell>
          <cell r="Q375">
            <v>170910</v>
          </cell>
          <cell r="R375">
            <v>170910</v>
          </cell>
          <cell r="S375">
            <v>170910</v>
          </cell>
          <cell r="T375">
            <v>170910</v>
          </cell>
          <cell r="U375">
            <v>170910</v>
          </cell>
          <cell r="V375">
            <v>170910</v>
          </cell>
          <cell r="W375">
            <v>170910</v>
          </cell>
          <cell r="X375">
            <v>170910</v>
          </cell>
          <cell r="Y375">
            <v>170910</v>
          </cell>
          <cell r="Z375">
            <v>170910</v>
          </cell>
          <cell r="AB375">
            <v>0</v>
          </cell>
        </row>
        <row r="376">
          <cell r="I376">
            <v>170910</v>
          </cell>
          <cell r="J376">
            <v>170910</v>
          </cell>
          <cell r="K376">
            <v>170910</v>
          </cell>
          <cell r="L376">
            <v>30</v>
          </cell>
          <cell r="M376">
            <v>30</v>
          </cell>
          <cell r="N376">
            <v>30</v>
          </cell>
          <cell r="O376">
            <v>30</v>
          </cell>
          <cell r="P376">
            <v>30</v>
          </cell>
          <cell r="Q376">
            <v>30</v>
          </cell>
          <cell r="R376">
            <v>30</v>
          </cell>
          <cell r="S376">
            <v>30</v>
          </cell>
          <cell r="T376">
            <v>30</v>
          </cell>
          <cell r="U376">
            <v>30</v>
          </cell>
          <cell r="V376">
            <v>30</v>
          </cell>
          <cell r="W376">
            <v>30</v>
          </cell>
          <cell r="X376">
            <v>30</v>
          </cell>
          <cell r="Y376">
            <v>66</v>
          </cell>
          <cell r="Z376">
            <v>66</v>
          </cell>
          <cell r="AB376" t="str">
            <v>Укладка плит перекрытия водоотводного лотка (602 шт.)</v>
          </cell>
        </row>
        <row r="377">
          <cell r="I377">
            <v>66</v>
          </cell>
          <cell r="J377">
            <v>66</v>
          </cell>
          <cell r="K377">
            <v>66</v>
          </cell>
          <cell r="L377">
            <v>5697</v>
          </cell>
          <cell r="M377">
            <v>5697</v>
          </cell>
          <cell r="N377">
            <v>5697</v>
          </cell>
          <cell r="O377">
            <v>5697</v>
          </cell>
          <cell r="P377">
            <v>5697</v>
          </cell>
          <cell r="Q377">
            <v>5697</v>
          </cell>
          <cell r="R377">
            <v>5697</v>
          </cell>
          <cell r="S377">
            <v>5697</v>
          </cell>
          <cell r="T377">
            <v>5697</v>
          </cell>
          <cell r="U377">
            <v>5697</v>
          </cell>
          <cell r="V377">
            <v>5697</v>
          </cell>
          <cell r="W377">
            <v>5697</v>
          </cell>
          <cell r="X377">
            <v>5697</v>
          </cell>
          <cell r="Y377">
            <v>5697</v>
          </cell>
          <cell r="Z377">
            <v>5697</v>
          </cell>
          <cell r="AB377">
            <v>0</v>
          </cell>
        </row>
        <row r="378">
          <cell r="I378">
            <v>5697</v>
          </cell>
          <cell r="J378">
            <v>5697</v>
          </cell>
          <cell r="K378">
            <v>5697</v>
          </cell>
          <cell r="L378">
            <v>170910</v>
          </cell>
          <cell r="M378">
            <v>170910</v>
          </cell>
          <cell r="N378">
            <v>170910</v>
          </cell>
          <cell r="O378">
            <v>170910</v>
          </cell>
          <cell r="P378">
            <v>170910</v>
          </cell>
          <cell r="Q378">
            <v>170910</v>
          </cell>
          <cell r="R378">
            <v>170910</v>
          </cell>
          <cell r="S378">
            <v>170910</v>
          </cell>
          <cell r="T378">
            <v>170910</v>
          </cell>
          <cell r="U378">
            <v>170910</v>
          </cell>
          <cell r="V378">
            <v>170910</v>
          </cell>
          <cell r="W378">
            <v>170910</v>
          </cell>
          <cell r="X378">
            <v>170910</v>
          </cell>
          <cell r="Y378">
            <v>170910</v>
          </cell>
          <cell r="Z378">
            <v>170910</v>
          </cell>
          <cell r="AB378">
            <v>0</v>
          </cell>
        </row>
        <row r="379">
          <cell r="I379">
            <v>170910</v>
          </cell>
          <cell r="J379">
            <v>170910</v>
          </cell>
          <cell r="K379">
            <v>170910</v>
          </cell>
          <cell r="L379">
            <v>170910</v>
          </cell>
          <cell r="M379">
            <v>170910</v>
          </cell>
          <cell r="N379">
            <v>170910</v>
          </cell>
          <cell r="O379">
            <v>170910</v>
          </cell>
          <cell r="P379">
            <v>170910</v>
          </cell>
          <cell r="Q379">
            <v>170910</v>
          </cell>
          <cell r="R379">
            <v>170910</v>
          </cell>
          <cell r="S379">
            <v>170910</v>
          </cell>
          <cell r="T379">
            <v>170910</v>
          </cell>
          <cell r="U379">
            <v>170910</v>
          </cell>
          <cell r="V379">
            <v>170910</v>
          </cell>
          <cell r="W379">
            <v>170910</v>
          </cell>
          <cell r="X379">
            <v>2</v>
          </cell>
          <cell r="Y379">
            <v>2</v>
          </cell>
          <cell r="Z379">
            <v>2</v>
          </cell>
          <cell r="AB379">
            <v>0</v>
          </cell>
        </row>
        <row r="380">
          <cell r="I380">
            <v>2</v>
          </cell>
          <cell r="J380">
            <v>2</v>
          </cell>
          <cell r="K380">
            <v>2</v>
          </cell>
          <cell r="L380">
            <v>2</v>
          </cell>
          <cell r="M380">
            <v>2</v>
          </cell>
          <cell r="N380">
            <v>2</v>
          </cell>
          <cell r="O380">
            <v>2</v>
          </cell>
          <cell r="P380">
            <v>2</v>
          </cell>
          <cell r="Q380">
            <v>2</v>
          </cell>
          <cell r="R380">
            <v>2</v>
          </cell>
          <cell r="S380">
            <v>2</v>
          </cell>
          <cell r="T380">
            <v>2</v>
          </cell>
          <cell r="U380">
            <v>2</v>
          </cell>
          <cell r="V380">
            <v>2</v>
          </cell>
          <cell r="W380">
            <v>2</v>
          </cell>
          <cell r="X380">
            <v>2</v>
          </cell>
          <cell r="Y380">
            <v>2</v>
          </cell>
          <cell r="Z380">
            <v>2</v>
          </cell>
          <cell r="AB380">
            <v>0</v>
          </cell>
        </row>
        <row r="381">
          <cell r="I381">
            <v>2</v>
          </cell>
          <cell r="J381">
            <v>2</v>
          </cell>
          <cell r="K381">
            <v>2</v>
          </cell>
          <cell r="L381">
            <v>2</v>
          </cell>
          <cell r="M381">
            <v>2</v>
          </cell>
          <cell r="N381">
            <v>5127300</v>
          </cell>
          <cell r="O381">
            <v>6836400</v>
          </cell>
          <cell r="P381">
            <v>6836400</v>
          </cell>
          <cell r="Q381">
            <v>6836400</v>
          </cell>
          <cell r="R381">
            <v>7520040</v>
          </cell>
          <cell r="S381">
            <v>10254600</v>
          </cell>
          <cell r="T381">
            <v>6289488</v>
          </cell>
          <cell r="U381">
            <v>5264028</v>
          </cell>
          <cell r="V381">
            <v>5264028</v>
          </cell>
          <cell r="W381">
            <v>5264028</v>
          </cell>
          <cell r="X381">
            <v>5264028</v>
          </cell>
          <cell r="Y381">
            <v>5264028</v>
          </cell>
          <cell r="Z381">
            <v>5264028</v>
          </cell>
          <cell r="AB381">
            <v>0</v>
          </cell>
        </row>
        <row r="382">
          <cell r="I382" t="str">
            <v>Монтаж металлоконструкций329,88</v>
          </cell>
          <cell r="J382">
            <v>5264028</v>
          </cell>
          <cell r="K382">
            <v>5264028</v>
          </cell>
          <cell r="L382">
            <v>5264028</v>
          </cell>
          <cell r="M382">
            <v>5264028</v>
          </cell>
          <cell r="N382">
            <v>41.234999999999999</v>
          </cell>
          <cell r="O382">
            <v>41.234999999999999</v>
          </cell>
          <cell r="P382">
            <v>41.234999999999999</v>
          </cell>
          <cell r="Q382">
            <v>41.234999999999999</v>
          </cell>
          <cell r="R382">
            <v>41.234999999999999</v>
          </cell>
          <cell r="S382">
            <v>41.234999999999999</v>
          </cell>
          <cell r="T382">
            <v>41.234999999999999</v>
          </cell>
          <cell r="U382">
            <v>41.234999999999999</v>
          </cell>
          <cell r="V382" t="str">
            <v>245 дней 01.05.2018-31.12.2018  Перемонтаж металл. короба</v>
          </cell>
          <cell r="W382">
            <v>41.2349853515625</v>
          </cell>
          <cell r="X382">
            <v>1</v>
          </cell>
          <cell r="Y382">
            <v>73</v>
          </cell>
          <cell r="Z382">
            <v>73</v>
          </cell>
          <cell r="AB382" t="str">
            <v>Перемонтаж металл. короба</v>
          </cell>
        </row>
        <row r="383">
          <cell r="I383">
            <v>73</v>
          </cell>
          <cell r="J383">
            <v>73</v>
          </cell>
          <cell r="K383">
            <v>73</v>
          </cell>
          <cell r="L383">
            <v>73</v>
          </cell>
          <cell r="M383">
            <v>73</v>
          </cell>
          <cell r="N383">
            <v>24868.68</v>
          </cell>
          <cell r="O383">
            <v>24868.68</v>
          </cell>
          <cell r="P383">
            <v>24868.68</v>
          </cell>
          <cell r="Q383">
            <v>24868.68</v>
          </cell>
          <cell r="R383">
            <v>24868.68</v>
          </cell>
          <cell r="S383">
            <v>24868.68</v>
          </cell>
          <cell r="T383">
            <v>24868.68</v>
          </cell>
          <cell r="U383">
            <v>24868.68</v>
          </cell>
          <cell r="V383">
            <v>24868.671875</v>
          </cell>
          <cell r="W383">
            <v>24868.671875</v>
          </cell>
          <cell r="X383">
            <v>24868.671875</v>
          </cell>
          <cell r="Y383">
            <v>24868.671875</v>
          </cell>
          <cell r="Z383">
            <v>24868.671875</v>
          </cell>
          <cell r="AB383">
            <v>0</v>
          </cell>
        </row>
        <row r="384">
          <cell r="I384">
            <v>24868.671875</v>
          </cell>
          <cell r="J384">
            <v>24868.671875</v>
          </cell>
          <cell r="K384">
            <v>24868.671875</v>
          </cell>
          <cell r="L384">
            <v>24868.671875</v>
          </cell>
          <cell r="M384">
            <v>24868.671875</v>
          </cell>
          <cell r="N384">
            <v>1025460</v>
          </cell>
          <cell r="O384">
            <v>1025460</v>
          </cell>
          <cell r="P384">
            <v>1025460</v>
          </cell>
          <cell r="Q384">
            <v>1025460</v>
          </cell>
          <cell r="R384">
            <v>1025460</v>
          </cell>
          <cell r="S384">
            <v>1025460</v>
          </cell>
          <cell r="T384">
            <v>1025460</v>
          </cell>
          <cell r="U384">
            <v>1025460</v>
          </cell>
          <cell r="V384">
            <v>1025460</v>
          </cell>
          <cell r="W384">
            <v>1025460</v>
          </cell>
          <cell r="X384">
            <v>1025460</v>
          </cell>
          <cell r="Y384">
            <v>1025460</v>
          </cell>
          <cell r="Z384">
            <v>1025460</v>
          </cell>
          <cell r="AB384">
            <v>0</v>
          </cell>
        </row>
        <row r="385">
          <cell r="I385">
            <v>1025460</v>
          </cell>
          <cell r="J385">
            <v>1025460</v>
          </cell>
          <cell r="K385">
            <v>1025460</v>
          </cell>
          <cell r="L385">
            <v>1025460</v>
          </cell>
          <cell r="M385">
            <v>1025460</v>
          </cell>
          <cell r="N385">
            <v>180</v>
          </cell>
          <cell r="O385">
            <v>180</v>
          </cell>
          <cell r="P385">
            <v>180</v>
          </cell>
          <cell r="Q385">
            <v>180</v>
          </cell>
          <cell r="R385">
            <v>180</v>
          </cell>
          <cell r="S385">
            <v>180</v>
          </cell>
          <cell r="T385">
            <v>180</v>
          </cell>
          <cell r="U385">
            <v>180</v>
          </cell>
          <cell r="V385">
            <v>180</v>
          </cell>
          <cell r="W385">
            <v>180</v>
          </cell>
          <cell r="X385">
            <v>180</v>
          </cell>
          <cell r="Y385">
            <v>73</v>
          </cell>
          <cell r="Z385">
            <v>73</v>
          </cell>
          <cell r="AB385" t="str">
            <v>Перемонтаж металл. короба</v>
          </cell>
        </row>
        <row r="386">
          <cell r="I386">
            <v>73</v>
          </cell>
          <cell r="J386">
            <v>73</v>
          </cell>
          <cell r="K386">
            <v>73</v>
          </cell>
          <cell r="L386">
            <v>73</v>
          </cell>
          <cell r="M386">
            <v>73</v>
          </cell>
          <cell r="N386">
            <v>5697</v>
          </cell>
          <cell r="O386">
            <v>5697</v>
          </cell>
          <cell r="P386">
            <v>5697</v>
          </cell>
          <cell r="Q386">
            <v>5697</v>
          </cell>
          <cell r="R386">
            <v>5697</v>
          </cell>
          <cell r="S386">
            <v>5697</v>
          </cell>
          <cell r="T386">
            <v>5697</v>
          </cell>
          <cell r="U386">
            <v>5697</v>
          </cell>
          <cell r="V386">
            <v>5697</v>
          </cell>
          <cell r="W386">
            <v>5697</v>
          </cell>
          <cell r="X386">
            <v>5697</v>
          </cell>
          <cell r="Y386">
            <v>5697</v>
          </cell>
          <cell r="Z386">
            <v>5697</v>
          </cell>
          <cell r="AB386">
            <v>0</v>
          </cell>
        </row>
        <row r="387">
          <cell r="I387">
            <v>5697</v>
          </cell>
          <cell r="J387">
            <v>5697</v>
          </cell>
          <cell r="K387">
            <v>5697</v>
          </cell>
          <cell r="L387">
            <v>5697</v>
          </cell>
          <cell r="M387">
            <v>5697</v>
          </cell>
          <cell r="N387">
            <v>1025460</v>
          </cell>
          <cell r="O387">
            <v>1025460</v>
          </cell>
          <cell r="P387">
            <v>1025460</v>
          </cell>
          <cell r="Q387">
            <v>1025460</v>
          </cell>
          <cell r="R387">
            <v>1025460</v>
          </cell>
          <cell r="S387">
            <v>1025460</v>
          </cell>
          <cell r="T387">
            <v>1025460</v>
          </cell>
          <cell r="U387">
            <v>1025460</v>
          </cell>
          <cell r="V387">
            <v>1025460</v>
          </cell>
          <cell r="W387">
            <v>1025460</v>
          </cell>
          <cell r="X387">
            <v>1025460</v>
          </cell>
          <cell r="Y387">
            <v>1025460</v>
          </cell>
          <cell r="Z387">
            <v>1025460</v>
          </cell>
          <cell r="AB387">
            <v>0</v>
          </cell>
        </row>
        <row r="388">
          <cell r="I388" t="str">
            <v>Демонтаж ж/б конструкций и покрытий1662</v>
          </cell>
          <cell r="J388">
            <v>1025460</v>
          </cell>
          <cell r="K388">
            <v>1025460</v>
          </cell>
          <cell r="L388">
            <v>1025460</v>
          </cell>
          <cell r="M388">
            <v>1025460</v>
          </cell>
          <cell r="N388">
            <v>207.75</v>
          </cell>
          <cell r="O388">
            <v>207.75</v>
          </cell>
          <cell r="P388">
            <v>207.75</v>
          </cell>
          <cell r="Q388">
            <v>207.75</v>
          </cell>
          <cell r="R388">
            <v>207.75</v>
          </cell>
          <cell r="S388">
            <v>207.75</v>
          </cell>
          <cell r="T388">
            <v>207.75</v>
          </cell>
          <cell r="U388">
            <v>207.75</v>
          </cell>
          <cell r="V388" t="str">
            <v>245 дней 01.05.2018-31.12.2018  Механизированная разработка бетона</v>
          </cell>
          <cell r="W388">
            <v>207.75</v>
          </cell>
          <cell r="X388">
            <v>1</v>
          </cell>
          <cell r="Y388">
            <v>72</v>
          </cell>
          <cell r="Z388">
            <v>72</v>
          </cell>
          <cell r="AB388" t="str">
            <v>Механизированная разработка бетона</v>
          </cell>
        </row>
        <row r="389">
          <cell r="I389">
            <v>72</v>
          </cell>
          <cell r="J389">
            <v>72</v>
          </cell>
          <cell r="K389">
            <v>72</v>
          </cell>
          <cell r="L389">
            <v>72</v>
          </cell>
          <cell r="M389">
            <v>72</v>
          </cell>
          <cell r="N389">
            <v>8226.7099999999991</v>
          </cell>
          <cell r="O389">
            <v>8226.7099999999991</v>
          </cell>
          <cell r="P389">
            <v>8226.7099999999991</v>
          </cell>
          <cell r="Q389">
            <v>8226.7099999999991</v>
          </cell>
          <cell r="R389">
            <v>8226.7099999999991</v>
          </cell>
          <cell r="S389">
            <v>8226.7099999999991</v>
          </cell>
          <cell r="T389">
            <v>8226.7099999999991</v>
          </cell>
          <cell r="U389">
            <v>8226.7099999999991</v>
          </cell>
          <cell r="V389">
            <v>8226.703125</v>
          </cell>
          <cell r="W389">
            <v>8226.703125</v>
          </cell>
          <cell r="X389">
            <v>8226.703125</v>
          </cell>
          <cell r="Y389">
            <v>8226.703125</v>
          </cell>
          <cell r="Z389">
            <v>8226.703125</v>
          </cell>
          <cell r="AB389">
            <v>0</v>
          </cell>
        </row>
        <row r="390">
          <cell r="I390">
            <v>8226.703125</v>
          </cell>
          <cell r="J390">
            <v>8226.703125</v>
          </cell>
          <cell r="K390">
            <v>8226.703125</v>
          </cell>
          <cell r="L390">
            <v>8226.703125</v>
          </cell>
          <cell r="M390">
            <v>8226.703125</v>
          </cell>
          <cell r="N390">
            <v>1709100</v>
          </cell>
          <cell r="O390">
            <v>1709100</v>
          </cell>
          <cell r="P390">
            <v>1709100</v>
          </cell>
          <cell r="Q390">
            <v>1709100</v>
          </cell>
          <cell r="R390">
            <v>1709100</v>
          </cell>
          <cell r="S390">
            <v>1709100</v>
          </cell>
          <cell r="T390">
            <v>1709100</v>
          </cell>
          <cell r="U390">
            <v>1709100</v>
          </cell>
          <cell r="V390">
            <v>1709100</v>
          </cell>
          <cell r="W390">
            <v>1709100</v>
          </cell>
          <cell r="X390">
            <v>1709100</v>
          </cell>
          <cell r="Y390">
            <v>1709100</v>
          </cell>
          <cell r="Z390">
            <v>1709100</v>
          </cell>
          <cell r="AB390">
            <v>0</v>
          </cell>
        </row>
        <row r="391">
          <cell r="I391">
            <v>1709100</v>
          </cell>
          <cell r="J391">
            <v>1709100</v>
          </cell>
          <cell r="K391">
            <v>1709100</v>
          </cell>
          <cell r="L391">
            <v>1709100</v>
          </cell>
          <cell r="M391">
            <v>1709100</v>
          </cell>
          <cell r="N391">
            <v>300</v>
          </cell>
          <cell r="O391">
            <v>300</v>
          </cell>
          <cell r="P391">
            <v>300</v>
          </cell>
          <cell r="Q391">
            <v>300</v>
          </cell>
          <cell r="R391">
            <v>300</v>
          </cell>
          <cell r="S391">
            <v>300</v>
          </cell>
          <cell r="T391">
            <v>300</v>
          </cell>
          <cell r="U391">
            <v>300</v>
          </cell>
          <cell r="V391">
            <v>300</v>
          </cell>
          <cell r="W391">
            <v>300</v>
          </cell>
          <cell r="X391">
            <v>300</v>
          </cell>
          <cell r="Y391">
            <v>72</v>
          </cell>
          <cell r="Z391">
            <v>72</v>
          </cell>
          <cell r="AB391" t="str">
            <v>Механизированная разработка бетона</v>
          </cell>
        </row>
        <row r="392">
          <cell r="I392">
            <v>72</v>
          </cell>
          <cell r="J392">
            <v>72</v>
          </cell>
          <cell r="K392">
            <v>72</v>
          </cell>
          <cell r="L392">
            <v>72</v>
          </cell>
          <cell r="M392">
            <v>72</v>
          </cell>
          <cell r="N392">
            <v>5697</v>
          </cell>
          <cell r="O392">
            <v>5697</v>
          </cell>
          <cell r="P392">
            <v>5697</v>
          </cell>
          <cell r="Q392">
            <v>5697</v>
          </cell>
          <cell r="R392">
            <v>5697</v>
          </cell>
          <cell r="S392">
            <v>5697</v>
          </cell>
          <cell r="T392">
            <v>5697</v>
          </cell>
          <cell r="U392">
            <v>5697</v>
          </cell>
          <cell r="V392">
            <v>5697</v>
          </cell>
          <cell r="W392">
            <v>5697</v>
          </cell>
          <cell r="X392">
            <v>5697</v>
          </cell>
          <cell r="Y392">
            <v>5697</v>
          </cell>
          <cell r="Z392">
            <v>5697</v>
          </cell>
          <cell r="AB392">
            <v>0</v>
          </cell>
        </row>
        <row r="393">
          <cell r="I393">
            <v>5697</v>
          </cell>
          <cell r="J393">
            <v>5697</v>
          </cell>
          <cell r="K393">
            <v>5697</v>
          </cell>
          <cell r="L393">
            <v>5697</v>
          </cell>
          <cell r="M393">
            <v>5697</v>
          </cell>
          <cell r="N393">
            <v>1709100</v>
          </cell>
          <cell r="O393">
            <v>1709100</v>
          </cell>
          <cell r="P393">
            <v>1709100</v>
          </cell>
          <cell r="Q393">
            <v>1709100</v>
          </cell>
          <cell r="R393">
            <v>1709100</v>
          </cell>
          <cell r="S393">
            <v>1709100</v>
          </cell>
          <cell r="T393">
            <v>1709100</v>
          </cell>
          <cell r="U393">
            <v>1709100</v>
          </cell>
          <cell r="V393">
            <v>1709100</v>
          </cell>
          <cell r="W393">
            <v>1709100</v>
          </cell>
          <cell r="X393">
            <v>1709100</v>
          </cell>
          <cell r="Y393">
            <v>1709100</v>
          </cell>
          <cell r="Z393">
            <v>1709100</v>
          </cell>
          <cell r="AB393">
            <v>0</v>
          </cell>
        </row>
        <row r="394">
          <cell r="I394" t="str">
            <v>Укладка РШР2880</v>
          </cell>
          <cell r="J394">
            <v>1709100</v>
          </cell>
          <cell r="K394">
            <v>1709100</v>
          </cell>
          <cell r="L394">
            <v>1709100</v>
          </cell>
          <cell r="M394">
            <v>1709100</v>
          </cell>
          <cell r="N394">
            <v>360</v>
          </cell>
          <cell r="O394">
            <v>360</v>
          </cell>
          <cell r="P394">
            <v>360</v>
          </cell>
          <cell r="Q394">
            <v>360</v>
          </cell>
          <cell r="R394">
            <v>360</v>
          </cell>
          <cell r="S394">
            <v>360</v>
          </cell>
          <cell r="T394">
            <v>360</v>
          </cell>
          <cell r="U394">
            <v>360</v>
          </cell>
          <cell r="V394" t="str">
            <v>245 дней 01.05.2018-31.12.2018  Демонтаж РШР с рельсами</v>
          </cell>
          <cell r="W394">
            <v>360</v>
          </cell>
          <cell r="X394">
            <v>1</v>
          </cell>
          <cell r="Y394">
            <v>70</v>
          </cell>
          <cell r="Z394">
            <v>70</v>
          </cell>
          <cell r="AB394" t="str">
            <v>Демонтаж РШР с рельсами</v>
          </cell>
        </row>
        <row r="395">
          <cell r="I395">
            <v>70</v>
          </cell>
          <cell r="J395">
            <v>70</v>
          </cell>
          <cell r="K395">
            <v>70</v>
          </cell>
          <cell r="L395">
            <v>70</v>
          </cell>
          <cell r="M395">
            <v>70</v>
          </cell>
          <cell r="N395">
            <v>3798</v>
          </cell>
          <cell r="O395">
            <v>3798</v>
          </cell>
          <cell r="P395">
            <v>3798</v>
          </cell>
          <cell r="Q395">
            <v>3798</v>
          </cell>
          <cell r="R395">
            <v>3798</v>
          </cell>
          <cell r="S395">
            <v>3798</v>
          </cell>
          <cell r="T395">
            <v>3798</v>
          </cell>
          <cell r="U395">
            <v>3798</v>
          </cell>
          <cell r="V395">
            <v>3798</v>
          </cell>
          <cell r="W395">
            <v>3798</v>
          </cell>
          <cell r="X395">
            <v>3798</v>
          </cell>
          <cell r="Y395">
            <v>3798</v>
          </cell>
          <cell r="Z395">
            <v>3798</v>
          </cell>
          <cell r="AB395">
            <v>0</v>
          </cell>
        </row>
        <row r="396">
          <cell r="I396">
            <v>3798</v>
          </cell>
          <cell r="J396">
            <v>3798</v>
          </cell>
          <cell r="K396">
            <v>3798</v>
          </cell>
          <cell r="L396">
            <v>3798</v>
          </cell>
          <cell r="M396">
            <v>3798</v>
          </cell>
          <cell r="N396">
            <v>1367280</v>
          </cell>
          <cell r="O396">
            <v>1367280</v>
          </cell>
          <cell r="P396">
            <v>1367280</v>
          </cell>
          <cell r="Q396">
            <v>1367280</v>
          </cell>
          <cell r="R396">
            <v>1367280</v>
          </cell>
          <cell r="S396">
            <v>1367280</v>
          </cell>
          <cell r="T396">
            <v>1367280</v>
          </cell>
          <cell r="U396">
            <v>1367280</v>
          </cell>
          <cell r="V396">
            <v>1367280</v>
          </cell>
          <cell r="W396">
            <v>1367280</v>
          </cell>
          <cell r="X396">
            <v>1367280</v>
          </cell>
          <cell r="Y396">
            <v>1367280</v>
          </cell>
          <cell r="Z396">
            <v>1367280</v>
          </cell>
          <cell r="AB396">
            <v>0</v>
          </cell>
        </row>
        <row r="397">
          <cell r="I397">
            <v>1367280</v>
          </cell>
          <cell r="J397">
            <v>1367280</v>
          </cell>
          <cell r="K397">
            <v>1367280</v>
          </cell>
          <cell r="L397">
            <v>1367280</v>
          </cell>
          <cell r="M397">
            <v>1367280</v>
          </cell>
          <cell r="N397">
            <v>240</v>
          </cell>
          <cell r="O397">
            <v>240</v>
          </cell>
          <cell r="P397">
            <v>240</v>
          </cell>
          <cell r="Q397">
            <v>240</v>
          </cell>
          <cell r="R397">
            <v>240</v>
          </cell>
          <cell r="S397">
            <v>240</v>
          </cell>
          <cell r="T397">
            <v>240</v>
          </cell>
          <cell r="U397">
            <v>240</v>
          </cell>
          <cell r="V397">
            <v>240</v>
          </cell>
          <cell r="W397">
            <v>240</v>
          </cell>
          <cell r="X397">
            <v>240</v>
          </cell>
          <cell r="Y397">
            <v>70</v>
          </cell>
          <cell r="Z397">
            <v>70</v>
          </cell>
          <cell r="AB397" t="str">
            <v>Демонтаж РШР с рельсами</v>
          </cell>
        </row>
        <row r="398">
          <cell r="I398">
            <v>70</v>
          </cell>
          <cell r="J398">
            <v>70</v>
          </cell>
          <cell r="K398">
            <v>70</v>
          </cell>
          <cell r="L398">
            <v>70</v>
          </cell>
          <cell r="M398">
            <v>70</v>
          </cell>
          <cell r="N398">
            <v>5697</v>
          </cell>
          <cell r="O398">
            <v>5697</v>
          </cell>
          <cell r="P398">
            <v>5697</v>
          </cell>
          <cell r="Q398">
            <v>5697</v>
          </cell>
          <cell r="R398">
            <v>5697</v>
          </cell>
          <cell r="S398">
            <v>5697</v>
          </cell>
          <cell r="T398">
            <v>5697</v>
          </cell>
          <cell r="U398">
            <v>5697</v>
          </cell>
          <cell r="V398">
            <v>5697</v>
          </cell>
          <cell r="W398">
            <v>5697</v>
          </cell>
          <cell r="X398">
            <v>5697</v>
          </cell>
          <cell r="Y398">
            <v>5697</v>
          </cell>
          <cell r="Z398">
            <v>5697</v>
          </cell>
          <cell r="AB398">
            <v>0</v>
          </cell>
        </row>
        <row r="399">
          <cell r="I399">
            <v>5697</v>
          </cell>
          <cell r="J399">
            <v>5697</v>
          </cell>
          <cell r="K399">
            <v>5697</v>
          </cell>
          <cell r="L399">
            <v>5697</v>
          </cell>
          <cell r="M399">
            <v>5697</v>
          </cell>
          <cell r="N399">
            <v>1367280</v>
          </cell>
          <cell r="O399">
            <v>1367280</v>
          </cell>
          <cell r="P399">
            <v>1367280</v>
          </cell>
          <cell r="Q399">
            <v>1367280</v>
          </cell>
          <cell r="R399">
            <v>1367280</v>
          </cell>
          <cell r="S399">
            <v>1367280</v>
          </cell>
          <cell r="T399">
            <v>1367280</v>
          </cell>
          <cell r="U399">
            <v>1367280</v>
          </cell>
          <cell r="V399">
            <v>1367280</v>
          </cell>
          <cell r="W399">
            <v>1367280</v>
          </cell>
          <cell r="X399">
            <v>1367280</v>
          </cell>
          <cell r="Y399">
            <v>1367280</v>
          </cell>
          <cell r="Z399">
            <v>1367280</v>
          </cell>
          <cell r="AB399">
            <v>0</v>
          </cell>
        </row>
        <row r="400">
          <cell r="I400" t="str">
            <v>Демонтаж временного покрытия из ж/б плит232,88</v>
          </cell>
          <cell r="J400">
            <v>1367280</v>
          </cell>
          <cell r="K400">
            <v>1367280</v>
          </cell>
          <cell r="L400">
            <v>1367280</v>
          </cell>
          <cell r="M400">
            <v>1367280</v>
          </cell>
          <cell r="N400">
            <v>29.11</v>
          </cell>
          <cell r="O400">
            <v>29.11</v>
          </cell>
          <cell r="P400">
            <v>29.11</v>
          </cell>
          <cell r="Q400">
            <v>29.11</v>
          </cell>
          <cell r="R400">
            <v>29.11</v>
          </cell>
          <cell r="S400">
            <v>29.11</v>
          </cell>
          <cell r="T400">
            <v>29.11</v>
          </cell>
          <cell r="U400">
            <v>29.11</v>
          </cell>
          <cell r="V400" t="str">
            <v>245 дней 01.05.2018-31.12.2018  Снятие существующих крышек водоотводных лотков</v>
          </cell>
          <cell r="W400">
            <v>29.1099853515625</v>
          </cell>
          <cell r="X400">
            <v>1</v>
          </cell>
          <cell r="Y400">
            <v>71</v>
          </cell>
          <cell r="Z400">
            <v>71</v>
          </cell>
          <cell r="AB400" t="str">
            <v>Снятие существующих крышек водоотводных лотков</v>
          </cell>
        </row>
        <row r="401">
          <cell r="I401">
            <v>71</v>
          </cell>
          <cell r="J401">
            <v>71</v>
          </cell>
          <cell r="K401">
            <v>71</v>
          </cell>
          <cell r="L401">
            <v>71</v>
          </cell>
          <cell r="M401">
            <v>71</v>
          </cell>
          <cell r="N401">
            <v>71</v>
          </cell>
          <cell r="O401">
            <v>71</v>
          </cell>
          <cell r="P401">
            <v>71</v>
          </cell>
          <cell r="Q401">
            <v>71</v>
          </cell>
          <cell r="R401">
            <v>71</v>
          </cell>
          <cell r="S401">
            <v>71</v>
          </cell>
          <cell r="T401">
            <v>71</v>
          </cell>
          <cell r="U401">
            <v>71</v>
          </cell>
          <cell r="V401">
            <v>71</v>
          </cell>
          <cell r="W401">
            <v>71</v>
          </cell>
          <cell r="X401">
            <v>71</v>
          </cell>
          <cell r="Y401">
            <v>71</v>
          </cell>
          <cell r="Z401">
            <v>71</v>
          </cell>
          <cell r="AB401">
            <v>0</v>
          </cell>
        </row>
        <row r="402">
          <cell r="I402">
            <v>71</v>
          </cell>
          <cell r="J402">
            <v>71</v>
          </cell>
          <cell r="K402">
            <v>71</v>
          </cell>
          <cell r="L402">
            <v>71</v>
          </cell>
          <cell r="M402">
            <v>71</v>
          </cell>
          <cell r="N402">
            <v>71</v>
          </cell>
          <cell r="O402">
            <v>71</v>
          </cell>
          <cell r="P402">
            <v>71</v>
          </cell>
          <cell r="Q402">
            <v>71</v>
          </cell>
          <cell r="R402">
            <v>71</v>
          </cell>
          <cell r="S402">
            <v>71</v>
          </cell>
          <cell r="T402">
            <v>71</v>
          </cell>
          <cell r="U402">
            <v>71</v>
          </cell>
          <cell r="V402">
            <v>71</v>
          </cell>
          <cell r="W402">
            <v>71</v>
          </cell>
          <cell r="X402">
            <v>71</v>
          </cell>
          <cell r="Y402">
            <v>71</v>
          </cell>
          <cell r="Z402">
            <v>71</v>
          </cell>
          <cell r="AB402">
            <v>0</v>
          </cell>
        </row>
        <row r="403">
          <cell r="I403" t="str">
            <v>Демонтаж коммуникаций3375</v>
          </cell>
          <cell r="J403">
            <v>71</v>
          </cell>
          <cell r="K403">
            <v>71</v>
          </cell>
          <cell r="L403">
            <v>71</v>
          </cell>
          <cell r="M403">
            <v>71</v>
          </cell>
          <cell r="N403">
            <v>482.14299999999997</v>
          </cell>
          <cell r="O403">
            <v>482.14299999999997</v>
          </cell>
          <cell r="P403">
            <v>482.14299999999997</v>
          </cell>
          <cell r="Q403">
            <v>482.14299999999997</v>
          </cell>
          <cell r="R403">
            <v>482.14299999999997</v>
          </cell>
          <cell r="S403">
            <v>482.14299999999997</v>
          </cell>
          <cell r="T403">
            <v>482.142</v>
          </cell>
          <cell r="U403">
            <v>482.141845703125</v>
          </cell>
          <cell r="V403" t="str">
            <v>214 дней 01.05.2018-30.11.2018  Перемонтаж труб стальных электросварны</v>
          </cell>
          <cell r="W403">
            <v>482.141845703125</v>
          </cell>
          <cell r="X403">
            <v>1</v>
          </cell>
          <cell r="Y403">
            <v>74</v>
          </cell>
          <cell r="Z403">
            <v>74</v>
          </cell>
          <cell r="AB403" t="str">
            <v>Перемонтаж труб стальных электросварны</v>
          </cell>
        </row>
        <row r="404">
          <cell r="I404">
            <v>74</v>
          </cell>
          <cell r="J404">
            <v>74</v>
          </cell>
          <cell r="K404">
            <v>74</v>
          </cell>
          <cell r="L404">
            <v>74</v>
          </cell>
          <cell r="M404">
            <v>74</v>
          </cell>
          <cell r="N404">
            <v>2126.88</v>
          </cell>
          <cell r="O404">
            <v>2126.88</v>
          </cell>
          <cell r="P404">
            <v>2126.88</v>
          </cell>
          <cell r="Q404">
            <v>2126.88</v>
          </cell>
          <cell r="R404">
            <v>2126.88</v>
          </cell>
          <cell r="S404">
            <v>2126.88</v>
          </cell>
          <cell r="T404">
            <v>2126.88</v>
          </cell>
          <cell r="U404">
            <v>2126.87890625</v>
          </cell>
          <cell r="V404">
            <v>2126.87890625</v>
          </cell>
          <cell r="W404">
            <v>2126.87890625</v>
          </cell>
          <cell r="X404">
            <v>2126.87890625</v>
          </cell>
          <cell r="Y404">
            <v>2126.87890625</v>
          </cell>
          <cell r="Z404">
            <v>2126.87890625</v>
          </cell>
          <cell r="AB404">
            <v>0</v>
          </cell>
        </row>
        <row r="405">
          <cell r="I405">
            <v>2126.87890625</v>
          </cell>
          <cell r="J405">
            <v>2126.87890625</v>
          </cell>
          <cell r="K405">
            <v>2126.87890625</v>
          </cell>
          <cell r="L405">
            <v>2126.87890625</v>
          </cell>
          <cell r="M405">
            <v>2126.87890625</v>
          </cell>
          <cell r="N405">
            <v>1025460</v>
          </cell>
          <cell r="O405">
            <v>1025460</v>
          </cell>
          <cell r="P405">
            <v>1025460</v>
          </cell>
          <cell r="Q405">
            <v>1025460</v>
          </cell>
          <cell r="R405">
            <v>1025460</v>
          </cell>
          <cell r="S405">
            <v>1025460</v>
          </cell>
          <cell r="T405">
            <v>1025460</v>
          </cell>
          <cell r="U405">
            <v>1025460</v>
          </cell>
          <cell r="V405">
            <v>1025460</v>
          </cell>
          <cell r="W405">
            <v>1025460</v>
          </cell>
          <cell r="X405">
            <v>1025460</v>
          </cell>
          <cell r="Y405">
            <v>1025460</v>
          </cell>
          <cell r="Z405">
            <v>1025460</v>
          </cell>
          <cell r="AB405">
            <v>0</v>
          </cell>
        </row>
        <row r="406">
          <cell r="I406">
            <v>1025460</v>
          </cell>
          <cell r="J406">
            <v>1025460</v>
          </cell>
          <cell r="K406">
            <v>1025460</v>
          </cell>
          <cell r="L406">
            <v>1025460</v>
          </cell>
          <cell r="M406">
            <v>1025460</v>
          </cell>
          <cell r="N406">
            <v>180</v>
          </cell>
          <cell r="O406">
            <v>180</v>
          </cell>
          <cell r="P406">
            <v>180</v>
          </cell>
          <cell r="Q406">
            <v>180</v>
          </cell>
          <cell r="R406">
            <v>180</v>
          </cell>
          <cell r="S406">
            <v>180</v>
          </cell>
          <cell r="T406">
            <v>180</v>
          </cell>
          <cell r="U406">
            <v>180</v>
          </cell>
          <cell r="V406">
            <v>180</v>
          </cell>
          <cell r="W406">
            <v>180</v>
          </cell>
          <cell r="X406">
            <v>180</v>
          </cell>
          <cell r="Y406">
            <v>74</v>
          </cell>
          <cell r="Z406">
            <v>74</v>
          </cell>
          <cell r="AB406" t="str">
            <v>Перемонтаж труб стальных электросварны</v>
          </cell>
        </row>
        <row r="407">
          <cell r="I407">
            <v>74</v>
          </cell>
          <cell r="J407">
            <v>74</v>
          </cell>
          <cell r="K407">
            <v>74</v>
          </cell>
          <cell r="L407">
            <v>74</v>
          </cell>
          <cell r="M407">
            <v>74</v>
          </cell>
          <cell r="N407">
            <v>5697</v>
          </cell>
          <cell r="O407">
            <v>5697</v>
          </cell>
          <cell r="P407">
            <v>5697</v>
          </cell>
          <cell r="Q407">
            <v>5697</v>
          </cell>
          <cell r="R407">
            <v>5697</v>
          </cell>
          <cell r="S407">
            <v>5697</v>
          </cell>
          <cell r="T407">
            <v>5697</v>
          </cell>
          <cell r="U407">
            <v>5697</v>
          </cell>
          <cell r="V407">
            <v>5697</v>
          </cell>
          <cell r="W407">
            <v>5697</v>
          </cell>
          <cell r="X407">
            <v>5697</v>
          </cell>
          <cell r="Y407">
            <v>5697</v>
          </cell>
          <cell r="Z407">
            <v>5697</v>
          </cell>
          <cell r="AB407">
            <v>0</v>
          </cell>
        </row>
        <row r="408">
          <cell r="I408">
            <v>5697</v>
          </cell>
          <cell r="J408">
            <v>5697</v>
          </cell>
          <cell r="K408">
            <v>5697</v>
          </cell>
          <cell r="L408">
            <v>5697</v>
          </cell>
          <cell r="M408">
            <v>5697</v>
          </cell>
          <cell r="N408">
            <v>1025460</v>
          </cell>
          <cell r="O408">
            <v>1025460</v>
          </cell>
          <cell r="P408">
            <v>1025460</v>
          </cell>
          <cell r="Q408">
            <v>1025460</v>
          </cell>
          <cell r="R408">
            <v>1025460</v>
          </cell>
          <cell r="S408">
            <v>1025460</v>
          </cell>
          <cell r="T408">
            <v>1025460</v>
          </cell>
          <cell r="U408">
            <v>1025460</v>
          </cell>
          <cell r="V408">
            <v>1025460</v>
          </cell>
          <cell r="W408">
            <v>1025460</v>
          </cell>
          <cell r="X408">
            <v>1025460</v>
          </cell>
          <cell r="Y408">
            <v>1025460</v>
          </cell>
          <cell r="Z408">
            <v>1025460</v>
          </cell>
          <cell r="AB408">
            <v>0</v>
          </cell>
        </row>
        <row r="409">
          <cell r="I409" t="str">
            <v>Укладка РШР2418</v>
          </cell>
          <cell r="J409">
            <v>1025460</v>
          </cell>
          <cell r="K409">
            <v>1025460</v>
          </cell>
          <cell r="L409">
            <v>1025460</v>
          </cell>
          <cell r="M409">
            <v>1025460</v>
          </cell>
          <cell r="N409">
            <v>1025460</v>
          </cell>
          <cell r="O409">
            <v>335.6</v>
          </cell>
          <cell r="P409">
            <v>335.65</v>
          </cell>
          <cell r="Q409">
            <v>335.65</v>
          </cell>
          <cell r="R409">
            <v>335.65</v>
          </cell>
          <cell r="S409">
            <v>404.15</v>
          </cell>
          <cell r="T409">
            <v>335.65</v>
          </cell>
          <cell r="U409">
            <v>335.65</v>
          </cell>
          <cell r="V409" t="str">
            <v>214 дней 01.06.2018-31.12.2018  Укладка пути колеи 900мм с рельсами Р33</v>
          </cell>
          <cell r="W409">
            <v>335.64990234375</v>
          </cell>
          <cell r="X409">
            <v>1</v>
          </cell>
          <cell r="Y409">
            <v>75</v>
          </cell>
          <cell r="Z409">
            <v>75</v>
          </cell>
          <cell r="AB409" t="str">
            <v>Укладка пути колеи 900мм с рельсами Р33</v>
          </cell>
        </row>
        <row r="410">
          <cell r="I410">
            <v>75</v>
          </cell>
          <cell r="J410">
            <v>75</v>
          </cell>
          <cell r="K410">
            <v>75</v>
          </cell>
          <cell r="L410">
            <v>75</v>
          </cell>
          <cell r="M410">
            <v>75</v>
          </cell>
          <cell r="N410">
            <v>75</v>
          </cell>
          <cell r="O410">
            <v>4074.14</v>
          </cell>
          <cell r="P410">
            <v>4073.53</v>
          </cell>
          <cell r="Q410">
            <v>4073.53</v>
          </cell>
          <cell r="R410">
            <v>4073.53</v>
          </cell>
          <cell r="S410">
            <v>3383.1</v>
          </cell>
          <cell r="T410">
            <v>407.35</v>
          </cell>
          <cell r="U410">
            <v>407.35</v>
          </cell>
          <cell r="V410">
            <v>407.349853515625</v>
          </cell>
          <cell r="W410">
            <v>407.349853515625</v>
          </cell>
          <cell r="X410">
            <v>407.349853515625</v>
          </cell>
          <cell r="Y410">
            <v>407.349853515625</v>
          </cell>
          <cell r="Z410">
            <v>407.349853515625</v>
          </cell>
          <cell r="AB410">
            <v>0</v>
          </cell>
        </row>
        <row r="411">
          <cell r="I411">
            <v>407.349853515625</v>
          </cell>
          <cell r="J411">
            <v>407.349853515625</v>
          </cell>
          <cell r="K411">
            <v>407.349853515625</v>
          </cell>
          <cell r="L411">
            <v>407.349853515625</v>
          </cell>
          <cell r="M411">
            <v>407.349853515625</v>
          </cell>
          <cell r="N411">
            <v>407.349853515625</v>
          </cell>
          <cell r="O411">
            <v>1367280</v>
          </cell>
          <cell r="P411">
            <v>1367280</v>
          </cell>
          <cell r="Q411">
            <v>1367280</v>
          </cell>
          <cell r="R411">
            <v>1367280</v>
          </cell>
          <cell r="S411">
            <v>1367280</v>
          </cell>
          <cell r="T411">
            <v>136728</v>
          </cell>
          <cell r="U411">
            <v>136728</v>
          </cell>
          <cell r="V411">
            <v>136728</v>
          </cell>
          <cell r="W411">
            <v>136728</v>
          </cell>
          <cell r="X411">
            <v>136728</v>
          </cell>
          <cell r="Y411">
            <v>136728</v>
          </cell>
          <cell r="Z411">
            <v>136728</v>
          </cell>
          <cell r="AB411">
            <v>0</v>
          </cell>
        </row>
        <row r="412">
          <cell r="I412">
            <v>136728</v>
          </cell>
          <cell r="J412">
            <v>136728</v>
          </cell>
          <cell r="K412">
            <v>136728</v>
          </cell>
          <cell r="L412">
            <v>136728</v>
          </cell>
          <cell r="M412">
            <v>136728</v>
          </cell>
          <cell r="N412">
            <v>136728</v>
          </cell>
          <cell r="O412">
            <v>240</v>
          </cell>
          <cell r="P412">
            <v>240</v>
          </cell>
          <cell r="Q412">
            <v>240</v>
          </cell>
          <cell r="R412">
            <v>240</v>
          </cell>
          <cell r="S412">
            <v>240</v>
          </cell>
          <cell r="T412">
            <v>24</v>
          </cell>
          <cell r="U412">
            <v>24</v>
          </cell>
          <cell r="V412">
            <v>24</v>
          </cell>
          <cell r="W412">
            <v>24</v>
          </cell>
          <cell r="X412">
            <v>24</v>
          </cell>
          <cell r="Y412">
            <v>75</v>
          </cell>
          <cell r="Z412">
            <v>75</v>
          </cell>
          <cell r="AB412" t="str">
            <v>Укладка пути колеи 900мм с рельсами Р33</v>
          </cell>
        </row>
        <row r="413">
          <cell r="I413">
            <v>75</v>
          </cell>
          <cell r="J413">
            <v>75</v>
          </cell>
          <cell r="K413">
            <v>75</v>
          </cell>
          <cell r="L413">
            <v>75</v>
          </cell>
          <cell r="M413">
            <v>75</v>
          </cell>
          <cell r="N413">
            <v>75</v>
          </cell>
          <cell r="O413">
            <v>5697</v>
          </cell>
          <cell r="P413">
            <v>5697</v>
          </cell>
          <cell r="Q413">
            <v>5697</v>
          </cell>
          <cell r="R413">
            <v>5697</v>
          </cell>
          <cell r="S413">
            <v>5697</v>
          </cell>
          <cell r="T413">
            <v>5697</v>
          </cell>
          <cell r="U413">
            <v>5697</v>
          </cell>
          <cell r="V413">
            <v>5697</v>
          </cell>
          <cell r="W413">
            <v>5697</v>
          </cell>
          <cell r="X413">
            <v>5697</v>
          </cell>
          <cell r="Y413">
            <v>5697</v>
          </cell>
          <cell r="Z413">
            <v>5697</v>
          </cell>
          <cell r="AB413">
            <v>0</v>
          </cell>
        </row>
        <row r="414">
          <cell r="I414">
            <v>5697</v>
          </cell>
          <cell r="J414">
            <v>5697</v>
          </cell>
          <cell r="K414">
            <v>5697</v>
          </cell>
          <cell r="L414">
            <v>5697</v>
          </cell>
          <cell r="M414">
            <v>5697</v>
          </cell>
          <cell r="N414">
            <v>5697</v>
          </cell>
          <cell r="O414">
            <v>1367280</v>
          </cell>
          <cell r="P414">
            <v>1367280</v>
          </cell>
          <cell r="Q414">
            <v>1367280</v>
          </cell>
          <cell r="R414">
            <v>1367280</v>
          </cell>
          <cell r="S414">
            <v>1367280</v>
          </cell>
          <cell r="T414">
            <v>136728</v>
          </cell>
          <cell r="U414">
            <v>136728</v>
          </cell>
          <cell r="V414">
            <v>136728</v>
          </cell>
          <cell r="W414">
            <v>136728</v>
          </cell>
          <cell r="X414">
            <v>136728</v>
          </cell>
          <cell r="Y414">
            <v>136728</v>
          </cell>
          <cell r="Z414">
            <v>136728</v>
          </cell>
          <cell r="AB414">
            <v>0</v>
          </cell>
        </row>
        <row r="415">
          <cell r="I415" t="str">
            <v>Устройство и заполнение штрабы резино-битумной мастикой402,152</v>
          </cell>
          <cell r="J415">
            <v>136728</v>
          </cell>
          <cell r="K415">
            <v>136728</v>
          </cell>
          <cell r="L415">
            <v>136728</v>
          </cell>
          <cell r="M415">
            <v>136728</v>
          </cell>
          <cell r="N415">
            <v>136728</v>
          </cell>
          <cell r="O415">
            <v>136728</v>
          </cell>
          <cell r="P415">
            <v>136728</v>
          </cell>
          <cell r="Q415">
            <v>136728</v>
          </cell>
          <cell r="R415">
            <v>100.538</v>
          </cell>
          <cell r="S415">
            <v>100.538</v>
          </cell>
          <cell r="T415">
            <v>100.538</v>
          </cell>
          <cell r="U415">
            <v>100.538</v>
          </cell>
          <cell r="V415" t="str">
            <v>122 дней 01.09.2018-31.12.2018  Заполнение битумной мастикой пространства возле рельс</v>
          </cell>
          <cell r="W415">
            <v>100.5379638671875</v>
          </cell>
          <cell r="X415">
            <v>1</v>
          </cell>
          <cell r="Y415">
            <v>76</v>
          </cell>
          <cell r="Z415">
            <v>76</v>
          </cell>
          <cell r="AB415" t="str">
            <v>Заполнение битумной мастикой пространства возле рельс</v>
          </cell>
        </row>
        <row r="416">
          <cell r="I416">
            <v>76</v>
          </cell>
          <cell r="J416">
            <v>76</v>
          </cell>
          <cell r="K416">
            <v>76</v>
          </cell>
          <cell r="L416">
            <v>76</v>
          </cell>
          <cell r="M416">
            <v>76</v>
          </cell>
          <cell r="N416">
            <v>76</v>
          </cell>
          <cell r="O416">
            <v>76</v>
          </cell>
          <cell r="P416">
            <v>76</v>
          </cell>
          <cell r="Q416">
            <v>76</v>
          </cell>
          <cell r="R416">
            <v>6799.82</v>
          </cell>
          <cell r="S416">
            <v>6799.82</v>
          </cell>
          <cell r="T416">
            <v>6799.82</v>
          </cell>
          <cell r="U416">
            <v>6799.82</v>
          </cell>
          <cell r="V416">
            <v>6799.81640625</v>
          </cell>
          <cell r="W416">
            <v>6799.81640625</v>
          </cell>
          <cell r="X416">
            <v>6799.81640625</v>
          </cell>
          <cell r="Y416">
            <v>6799.81640625</v>
          </cell>
          <cell r="Z416">
            <v>6799.81640625</v>
          </cell>
          <cell r="AB416">
            <v>0</v>
          </cell>
        </row>
        <row r="417">
          <cell r="I417">
            <v>6799.81640625</v>
          </cell>
          <cell r="J417">
            <v>6799.81640625</v>
          </cell>
          <cell r="K417">
            <v>6799.81640625</v>
          </cell>
          <cell r="L417">
            <v>6799.81640625</v>
          </cell>
          <cell r="M417">
            <v>6799.81640625</v>
          </cell>
          <cell r="N417">
            <v>6799.81640625</v>
          </cell>
          <cell r="O417">
            <v>6799.81640625</v>
          </cell>
          <cell r="P417">
            <v>6799.81640625</v>
          </cell>
          <cell r="Q417">
            <v>6799.81640625</v>
          </cell>
          <cell r="R417">
            <v>683640</v>
          </cell>
          <cell r="S417">
            <v>683640</v>
          </cell>
          <cell r="T417">
            <v>683640</v>
          </cell>
          <cell r="U417">
            <v>683640</v>
          </cell>
          <cell r="V417">
            <v>683640</v>
          </cell>
          <cell r="W417">
            <v>683640</v>
          </cell>
          <cell r="X417">
            <v>683640</v>
          </cell>
          <cell r="Y417">
            <v>683640</v>
          </cell>
          <cell r="Z417">
            <v>683640</v>
          </cell>
          <cell r="AB417">
            <v>0</v>
          </cell>
        </row>
        <row r="418">
          <cell r="I418">
            <v>683640</v>
          </cell>
          <cell r="J418">
            <v>683640</v>
          </cell>
          <cell r="K418">
            <v>683640</v>
          </cell>
          <cell r="L418">
            <v>683640</v>
          </cell>
          <cell r="M418">
            <v>683640</v>
          </cell>
          <cell r="N418">
            <v>683640</v>
          </cell>
          <cell r="O418">
            <v>683640</v>
          </cell>
          <cell r="P418">
            <v>683640</v>
          </cell>
          <cell r="Q418">
            <v>683640</v>
          </cell>
          <cell r="R418">
            <v>120</v>
          </cell>
          <cell r="S418">
            <v>120</v>
          </cell>
          <cell r="T418">
            <v>120</v>
          </cell>
          <cell r="U418">
            <v>120</v>
          </cell>
          <cell r="V418">
            <v>120</v>
          </cell>
          <cell r="W418">
            <v>120</v>
          </cell>
          <cell r="X418">
            <v>120</v>
          </cell>
          <cell r="Y418">
            <v>76</v>
          </cell>
          <cell r="Z418">
            <v>76</v>
          </cell>
          <cell r="AB418" t="str">
            <v>Заполнение битумной мастикой пространства возле рельс</v>
          </cell>
        </row>
        <row r="419">
          <cell r="I419">
            <v>76</v>
          </cell>
          <cell r="J419">
            <v>76</v>
          </cell>
          <cell r="K419">
            <v>76</v>
          </cell>
          <cell r="L419">
            <v>76</v>
          </cell>
          <cell r="M419">
            <v>76</v>
          </cell>
          <cell r="N419">
            <v>76</v>
          </cell>
          <cell r="O419">
            <v>76</v>
          </cell>
          <cell r="P419">
            <v>76</v>
          </cell>
          <cell r="Q419">
            <v>76</v>
          </cell>
          <cell r="R419">
            <v>5697</v>
          </cell>
          <cell r="S419">
            <v>5697</v>
          </cell>
          <cell r="T419">
            <v>5697</v>
          </cell>
          <cell r="U419">
            <v>5697</v>
          </cell>
          <cell r="V419">
            <v>5697</v>
          </cell>
          <cell r="W419">
            <v>5697</v>
          </cell>
          <cell r="X419">
            <v>5697</v>
          </cell>
          <cell r="Y419">
            <v>5697</v>
          </cell>
          <cell r="Z419">
            <v>5697</v>
          </cell>
          <cell r="AB419">
            <v>0</v>
          </cell>
        </row>
        <row r="420">
          <cell r="I420">
            <v>5697</v>
          </cell>
          <cell r="J420">
            <v>5697</v>
          </cell>
          <cell r="K420">
            <v>5697</v>
          </cell>
          <cell r="L420">
            <v>5697</v>
          </cell>
          <cell r="M420">
            <v>5697</v>
          </cell>
          <cell r="N420">
            <v>5697</v>
          </cell>
          <cell r="O420">
            <v>5697</v>
          </cell>
          <cell r="P420">
            <v>5697</v>
          </cell>
          <cell r="Q420">
            <v>5697</v>
          </cell>
          <cell r="R420">
            <v>683640</v>
          </cell>
          <cell r="S420">
            <v>683640</v>
          </cell>
          <cell r="T420">
            <v>683640</v>
          </cell>
          <cell r="U420">
            <v>683640</v>
          </cell>
          <cell r="V420">
            <v>683640</v>
          </cell>
          <cell r="W420">
            <v>683640</v>
          </cell>
          <cell r="X420">
            <v>683640</v>
          </cell>
          <cell r="Y420">
            <v>683640</v>
          </cell>
          <cell r="Z420">
            <v>683640</v>
          </cell>
          <cell r="AB420">
            <v>0</v>
          </cell>
        </row>
        <row r="421">
          <cell r="I421" t="str">
            <v>Установка опорных частей2349,2</v>
          </cell>
          <cell r="J421">
            <v>683640</v>
          </cell>
          <cell r="K421">
            <v>683640</v>
          </cell>
          <cell r="L421">
            <v>683640</v>
          </cell>
          <cell r="M421">
            <v>683640</v>
          </cell>
          <cell r="N421">
            <v>683640</v>
          </cell>
          <cell r="O421">
            <v>335.6</v>
          </cell>
          <cell r="P421">
            <v>335.6</v>
          </cell>
          <cell r="Q421">
            <v>335.6</v>
          </cell>
          <cell r="R421">
            <v>335.6</v>
          </cell>
          <cell r="S421">
            <v>335.6</v>
          </cell>
          <cell r="T421">
            <v>335.6</v>
          </cell>
          <cell r="U421">
            <v>335.6</v>
          </cell>
          <cell r="V421" t="str">
            <v>214 дней 01.06.2018-31.12.2018  Изготовление и установка регулируемых опор</v>
          </cell>
          <cell r="W421">
            <v>335.599853515625</v>
          </cell>
          <cell r="X421">
            <v>1</v>
          </cell>
          <cell r="Y421">
            <v>79</v>
          </cell>
          <cell r="Z421">
            <v>79</v>
          </cell>
          <cell r="AB421" t="str">
            <v>Изготовление и установка регулируемых опор</v>
          </cell>
        </row>
        <row r="422">
          <cell r="I422">
            <v>79</v>
          </cell>
          <cell r="J422">
            <v>79</v>
          </cell>
          <cell r="K422">
            <v>79</v>
          </cell>
          <cell r="L422">
            <v>79</v>
          </cell>
          <cell r="M422">
            <v>79</v>
          </cell>
          <cell r="N422">
            <v>79</v>
          </cell>
          <cell r="O422">
            <v>79</v>
          </cell>
          <cell r="P422">
            <v>79</v>
          </cell>
          <cell r="Q422">
            <v>79</v>
          </cell>
          <cell r="R422">
            <v>79</v>
          </cell>
          <cell r="S422">
            <v>79</v>
          </cell>
          <cell r="T422">
            <v>79</v>
          </cell>
          <cell r="U422">
            <v>79</v>
          </cell>
          <cell r="V422">
            <v>79</v>
          </cell>
          <cell r="W422">
            <v>79</v>
          </cell>
          <cell r="X422">
            <v>79</v>
          </cell>
          <cell r="Y422">
            <v>79</v>
          </cell>
          <cell r="Z422">
            <v>79</v>
          </cell>
          <cell r="AB422">
            <v>0</v>
          </cell>
        </row>
        <row r="423">
          <cell r="I423">
            <v>79</v>
          </cell>
          <cell r="J423">
            <v>79</v>
          </cell>
          <cell r="K423">
            <v>79</v>
          </cell>
          <cell r="L423">
            <v>79</v>
          </cell>
          <cell r="M423">
            <v>79</v>
          </cell>
          <cell r="N423">
            <v>79</v>
          </cell>
          <cell r="O423">
            <v>79</v>
          </cell>
          <cell r="P423">
            <v>79</v>
          </cell>
          <cell r="Q423">
            <v>79</v>
          </cell>
          <cell r="R423">
            <v>79</v>
          </cell>
          <cell r="S423">
            <v>79</v>
          </cell>
          <cell r="T423">
            <v>79</v>
          </cell>
          <cell r="U423">
            <v>79</v>
          </cell>
          <cell r="V423">
            <v>79</v>
          </cell>
          <cell r="W423">
            <v>79</v>
          </cell>
          <cell r="X423">
            <v>79</v>
          </cell>
          <cell r="Y423">
            <v>79</v>
          </cell>
          <cell r="Z423">
            <v>79</v>
          </cell>
          <cell r="AB423">
            <v>0</v>
          </cell>
        </row>
        <row r="424">
          <cell r="I424" t="str">
            <v>Рихтовка ВСП2329,25</v>
          </cell>
          <cell r="J424">
            <v>79</v>
          </cell>
          <cell r="K424">
            <v>79</v>
          </cell>
          <cell r="L424">
            <v>79</v>
          </cell>
          <cell r="M424">
            <v>79</v>
          </cell>
          <cell r="N424">
            <v>79</v>
          </cell>
          <cell r="O424">
            <v>332.75</v>
          </cell>
          <cell r="P424">
            <v>332.75</v>
          </cell>
          <cell r="Q424">
            <v>332.75</v>
          </cell>
          <cell r="R424">
            <v>332.75</v>
          </cell>
          <cell r="S424">
            <v>332.75</v>
          </cell>
          <cell r="T424">
            <v>332.75</v>
          </cell>
          <cell r="U424">
            <v>332.75</v>
          </cell>
          <cell r="V424" t="str">
            <v>214 дней 01.06.2018-31.12.2018  Выправка пути перед бетонированием</v>
          </cell>
          <cell r="W424">
            <v>332.75</v>
          </cell>
          <cell r="X424">
            <v>1</v>
          </cell>
          <cell r="Y424">
            <v>78</v>
          </cell>
          <cell r="Z424">
            <v>78</v>
          </cell>
          <cell r="AB424" t="str">
            <v>Выправка пути перед бетонированием</v>
          </cell>
        </row>
        <row r="425">
          <cell r="I425">
            <v>78</v>
          </cell>
          <cell r="J425">
            <v>78</v>
          </cell>
          <cell r="K425">
            <v>78</v>
          </cell>
          <cell r="L425">
            <v>78</v>
          </cell>
          <cell r="M425">
            <v>78</v>
          </cell>
          <cell r="N425">
            <v>78</v>
          </cell>
          <cell r="O425">
            <v>78</v>
          </cell>
          <cell r="P425">
            <v>78</v>
          </cell>
          <cell r="Q425">
            <v>78</v>
          </cell>
          <cell r="R425">
            <v>78</v>
          </cell>
          <cell r="S425">
            <v>78</v>
          </cell>
          <cell r="T425">
            <v>78</v>
          </cell>
          <cell r="U425">
            <v>78</v>
          </cell>
          <cell r="V425">
            <v>78</v>
          </cell>
          <cell r="W425">
            <v>78</v>
          </cell>
          <cell r="X425">
            <v>78</v>
          </cell>
          <cell r="Y425">
            <v>78</v>
          </cell>
          <cell r="Z425">
            <v>78</v>
          </cell>
          <cell r="AB425">
            <v>0</v>
          </cell>
        </row>
        <row r="426">
          <cell r="I426">
            <v>78</v>
          </cell>
          <cell r="J426">
            <v>78</v>
          </cell>
          <cell r="K426">
            <v>78</v>
          </cell>
          <cell r="L426">
            <v>78</v>
          </cell>
          <cell r="M426">
            <v>78</v>
          </cell>
          <cell r="N426">
            <v>78</v>
          </cell>
          <cell r="O426">
            <v>78</v>
          </cell>
          <cell r="P426">
            <v>78</v>
          </cell>
          <cell r="Q426">
            <v>78</v>
          </cell>
          <cell r="R426">
            <v>78</v>
          </cell>
          <cell r="S426">
            <v>78</v>
          </cell>
          <cell r="T426">
            <v>78</v>
          </cell>
          <cell r="U426">
            <v>78</v>
          </cell>
          <cell r="V426">
            <v>78</v>
          </cell>
          <cell r="W426">
            <v>78</v>
          </cell>
          <cell r="X426">
            <v>78</v>
          </cell>
          <cell r="Y426">
            <v>78</v>
          </cell>
          <cell r="Z426">
            <v>78</v>
          </cell>
          <cell r="AB426">
            <v>0</v>
          </cell>
        </row>
        <row r="427">
          <cell r="I427" t="str">
            <v>Устройство охранных приспособлений2,31</v>
          </cell>
          <cell r="J427">
            <v>78</v>
          </cell>
          <cell r="K427">
            <v>78</v>
          </cell>
          <cell r="L427">
            <v>78</v>
          </cell>
          <cell r="M427">
            <v>78</v>
          </cell>
          <cell r="N427">
            <v>78</v>
          </cell>
          <cell r="O427">
            <v>0.33</v>
          </cell>
          <cell r="P427">
            <v>0.33</v>
          </cell>
          <cell r="Q427">
            <v>0.33</v>
          </cell>
          <cell r="R427">
            <v>0.33</v>
          </cell>
          <cell r="S427">
            <v>0.33</v>
          </cell>
          <cell r="T427">
            <v>0.33</v>
          </cell>
          <cell r="U427">
            <v>0.33</v>
          </cell>
          <cell r="V427" t="str">
            <v>214 дней 01.06.2018-31.12.2018  Установка реперов и путевых знаков</v>
          </cell>
          <cell r="W427">
            <v>0.32999992370605469</v>
          </cell>
          <cell r="X427">
            <v>1</v>
          </cell>
          <cell r="Y427">
            <v>80</v>
          </cell>
          <cell r="Z427">
            <v>80</v>
          </cell>
          <cell r="AB427" t="str">
            <v>Установка реперов и путевых знаков</v>
          </cell>
        </row>
        <row r="428">
          <cell r="I428">
            <v>80</v>
          </cell>
          <cell r="J428">
            <v>80</v>
          </cell>
          <cell r="K428">
            <v>80</v>
          </cell>
          <cell r="L428">
            <v>80</v>
          </cell>
          <cell r="M428">
            <v>80</v>
          </cell>
          <cell r="N428">
            <v>80</v>
          </cell>
          <cell r="O428">
            <v>1035818.18</v>
          </cell>
          <cell r="P428">
            <v>1035818.18</v>
          </cell>
          <cell r="Q428">
            <v>1035818.18</v>
          </cell>
          <cell r="R428">
            <v>1035818.18</v>
          </cell>
          <cell r="S428">
            <v>1035818.18</v>
          </cell>
          <cell r="T428">
            <v>1035818.18</v>
          </cell>
          <cell r="U428">
            <v>1035818.18</v>
          </cell>
          <cell r="V428">
            <v>1035818</v>
          </cell>
          <cell r="W428">
            <v>1035818</v>
          </cell>
          <cell r="X428">
            <v>1035818</v>
          </cell>
          <cell r="Y428">
            <v>1035818</v>
          </cell>
          <cell r="Z428">
            <v>1035818</v>
          </cell>
          <cell r="AB428">
            <v>0</v>
          </cell>
        </row>
        <row r="429">
          <cell r="I429">
            <v>1035818</v>
          </cell>
          <cell r="J429">
            <v>1035818</v>
          </cell>
          <cell r="K429">
            <v>1035818</v>
          </cell>
          <cell r="L429">
            <v>1035818</v>
          </cell>
          <cell r="M429">
            <v>1035818</v>
          </cell>
          <cell r="N429">
            <v>1035818</v>
          </cell>
          <cell r="O429">
            <v>341820</v>
          </cell>
          <cell r="P429">
            <v>341820</v>
          </cell>
          <cell r="Q429">
            <v>341820</v>
          </cell>
          <cell r="R429">
            <v>341820</v>
          </cell>
          <cell r="S429">
            <v>341820</v>
          </cell>
          <cell r="T429">
            <v>341820</v>
          </cell>
          <cell r="U429">
            <v>341820</v>
          </cell>
          <cell r="V429">
            <v>341820</v>
          </cell>
          <cell r="W429">
            <v>341820</v>
          </cell>
          <cell r="X429">
            <v>341820</v>
          </cell>
          <cell r="Y429">
            <v>341820</v>
          </cell>
          <cell r="Z429">
            <v>341820</v>
          </cell>
          <cell r="AB429">
            <v>0</v>
          </cell>
        </row>
        <row r="430">
          <cell r="I430">
            <v>341820</v>
          </cell>
          <cell r="J430">
            <v>341820</v>
          </cell>
          <cell r="K430">
            <v>341820</v>
          </cell>
          <cell r="L430">
            <v>341820</v>
          </cell>
          <cell r="M430">
            <v>341820</v>
          </cell>
          <cell r="N430">
            <v>341820</v>
          </cell>
          <cell r="O430">
            <v>60</v>
          </cell>
          <cell r="P430">
            <v>60</v>
          </cell>
          <cell r="Q430">
            <v>60</v>
          </cell>
          <cell r="R430">
            <v>60</v>
          </cell>
          <cell r="S430">
            <v>60</v>
          </cell>
          <cell r="T430">
            <v>60</v>
          </cell>
          <cell r="U430">
            <v>60</v>
          </cell>
          <cell r="V430">
            <v>60</v>
          </cell>
          <cell r="W430">
            <v>60</v>
          </cell>
          <cell r="X430">
            <v>60</v>
          </cell>
          <cell r="Y430">
            <v>80</v>
          </cell>
          <cell r="Z430">
            <v>80</v>
          </cell>
          <cell r="AB430" t="str">
            <v>Установка реперов и путевых знаков</v>
          </cell>
        </row>
        <row r="431">
          <cell r="I431">
            <v>80</v>
          </cell>
          <cell r="J431">
            <v>80</v>
          </cell>
          <cell r="K431">
            <v>80</v>
          </cell>
          <cell r="L431">
            <v>80</v>
          </cell>
          <cell r="M431">
            <v>80</v>
          </cell>
          <cell r="N431">
            <v>80</v>
          </cell>
          <cell r="O431">
            <v>5697</v>
          </cell>
          <cell r="P431">
            <v>5697</v>
          </cell>
          <cell r="Q431">
            <v>5697</v>
          </cell>
          <cell r="R431">
            <v>5697</v>
          </cell>
          <cell r="S431">
            <v>5697</v>
          </cell>
          <cell r="T431">
            <v>5697</v>
          </cell>
          <cell r="U431">
            <v>5697</v>
          </cell>
          <cell r="V431">
            <v>5697</v>
          </cell>
          <cell r="W431">
            <v>5697</v>
          </cell>
          <cell r="X431">
            <v>5697</v>
          </cell>
          <cell r="Y431">
            <v>5697</v>
          </cell>
          <cell r="Z431">
            <v>5697</v>
          </cell>
          <cell r="AB431">
            <v>0</v>
          </cell>
        </row>
        <row r="432">
          <cell r="I432">
            <v>5697</v>
          </cell>
          <cell r="J432">
            <v>5697</v>
          </cell>
          <cell r="K432">
            <v>5697</v>
          </cell>
          <cell r="L432">
            <v>5697</v>
          </cell>
          <cell r="M432">
            <v>5697</v>
          </cell>
          <cell r="N432">
            <v>5697</v>
          </cell>
          <cell r="O432">
            <v>341820</v>
          </cell>
          <cell r="P432">
            <v>341820</v>
          </cell>
          <cell r="Q432">
            <v>341820</v>
          </cell>
          <cell r="R432">
            <v>341820</v>
          </cell>
          <cell r="S432">
            <v>341820</v>
          </cell>
          <cell r="T432">
            <v>341820</v>
          </cell>
          <cell r="U432">
            <v>341820</v>
          </cell>
          <cell r="V432">
            <v>341820</v>
          </cell>
          <cell r="W432">
            <v>341820</v>
          </cell>
          <cell r="X432">
            <v>341820</v>
          </cell>
          <cell r="Y432">
            <v>341820</v>
          </cell>
          <cell r="Z432">
            <v>341820</v>
          </cell>
          <cell r="AB432">
            <v>0</v>
          </cell>
        </row>
        <row r="433">
          <cell r="I433" t="str">
            <v>Устройство разминовки4</v>
          </cell>
          <cell r="J433">
            <v>341820</v>
          </cell>
          <cell r="K433">
            <v>341820</v>
          </cell>
          <cell r="L433">
            <v>341820</v>
          </cell>
          <cell r="M433">
            <v>341820</v>
          </cell>
          <cell r="N433">
            <v>341820</v>
          </cell>
          <cell r="O433">
            <v>341820</v>
          </cell>
          <cell r="P433">
            <v>341820</v>
          </cell>
          <cell r="Q433">
            <v>341820</v>
          </cell>
          <cell r="R433">
            <v>341820</v>
          </cell>
          <cell r="S433">
            <v>4</v>
          </cell>
          <cell r="T433">
            <v>4</v>
          </cell>
          <cell r="U433">
            <v>4</v>
          </cell>
          <cell r="V433" t="str">
            <v>31 дней 01.10.2018-31.10.2018  Укладка стрелочных переводов</v>
          </cell>
          <cell r="W433">
            <v>4</v>
          </cell>
          <cell r="X433">
            <v>1</v>
          </cell>
          <cell r="Y433">
            <v>77</v>
          </cell>
          <cell r="Z433">
            <v>77</v>
          </cell>
          <cell r="AB433" t="str">
            <v>Укладка стрелочных переводов</v>
          </cell>
        </row>
        <row r="434">
          <cell r="I434">
            <v>77</v>
          </cell>
          <cell r="J434">
            <v>77</v>
          </cell>
          <cell r="K434">
            <v>77</v>
          </cell>
          <cell r="L434">
            <v>77</v>
          </cell>
          <cell r="M434">
            <v>77</v>
          </cell>
          <cell r="N434">
            <v>77</v>
          </cell>
          <cell r="O434">
            <v>77</v>
          </cell>
          <cell r="P434">
            <v>77</v>
          </cell>
          <cell r="Q434">
            <v>77</v>
          </cell>
          <cell r="R434">
            <v>77</v>
          </cell>
          <cell r="S434">
            <v>683640</v>
          </cell>
          <cell r="T434">
            <v>683640</v>
          </cell>
          <cell r="U434">
            <v>683640</v>
          </cell>
          <cell r="V434">
            <v>683640</v>
          </cell>
          <cell r="W434">
            <v>683640</v>
          </cell>
          <cell r="X434">
            <v>683640</v>
          </cell>
          <cell r="Y434">
            <v>683640</v>
          </cell>
          <cell r="Z434">
            <v>683640</v>
          </cell>
          <cell r="AB434">
            <v>0</v>
          </cell>
        </row>
        <row r="435">
          <cell r="I435">
            <v>683640</v>
          </cell>
          <cell r="J435">
            <v>683640</v>
          </cell>
          <cell r="K435">
            <v>683640</v>
          </cell>
          <cell r="L435">
            <v>683640</v>
          </cell>
          <cell r="M435">
            <v>683640</v>
          </cell>
          <cell r="N435">
            <v>683640</v>
          </cell>
          <cell r="O435">
            <v>683640</v>
          </cell>
          <cell r="P435">
            <v>683640</v>
          </cell>
          <cell r="Q435">
            <v>683640</v>
          </cell>
          <cell r="R435">
            <v>683640</v>
          </cell>
          <cell r="S435">
            <v>2734560</v>
          </cell>
          <cell r="T435">
            <v>2734560</v>
          </cell>
          <cell r="U435">
            <v>2734560</v>
          </cell>
          <cell r="V435">
            <v>2734560</v>
          </cell>
          <cell r="W435">
            <v>2734560</v>
          </cell>
          <cell r="X435">
            <v>2734560</v>
          </cell>
          <cell r="Y435">
            <v>2734560</v>
          </cell>
          <cell r="Z435">
            <v>2734560</v>
          </cell>
          <cell r="AB435">
            <v>0</v>
          </cell>
        </row>
        <row r="436">
          <cell r="I436">
            <v>2734560</v>
          </cell>
          <cell r="J436">
            <v>2734560</v>
          </cell>
          <cell r="K436">
            <v>2734560</v>
          </cell>
          <cell r="L436">
            <v>2734560</v>
          </cell>
          <cell r="M436">
            <v>2734560</v>
          </cell>
          <cell r="N436">
            <v>2734560</v>
          </cell>
          <cell r="O436">
            <v>2734560</v>
          </cell>
          <cell r="P436">
            <v>2734560</v>
          </cell>
          <cell r="Q436">
            <v>2734560</v>
          </cell>
          <cell r="R436">
            <v>2734560</v>
          </cell>
          <cell r="S436">
            <v>480</v>
          </cell>
          <cell r="T436">
            <v>480</v>
          </cell>
          <cell r="U436">
            <v>480</v>
          </cell>
          <cell r="V436">
            <v>480</v>
          </cell>
          <cell r="W436">
            <v>480</v>
          </cell>
          <cell r="X436">
            <v>480</v>
          </cell>
          <cell r="Y436">
            <v>77</v>
          </cell>
          <cell r="Z436">
            <v>77</v>
          </cell>
          <cell r="AB436" t="str">
            <v>Укладка стрелочных переводов</v>
          </cell>
        </row>
        <row r="437">
          <cell r="I437">
            <v>77</v>
          </cell>
          <cell r="J437">
            <v>77</v>
          </cell>
          <cell r="K437">
            <v>77</v>
          </cell>
          <cell r="L437">
            <v>77</v>
          </cell>
          <cell r="M437">
            <v>77</v>
          </cell>
          <cell r="N437">
            <v>77</v>
          </cell>
          <cell r="O437">
            <v>77</v>
          </cell>
          <cell r="P437">
            <v>77</v>
          </cell>
          <cell r="Q437">
            <v>77</v>
          </cell>
          <cell r="R437">
            <v>77</v>
          </cell>
          <cell r="S437">
            <v>5697</v>
          </cell>
          <cell r="T437">
            <v>5697</v>
          </cell>
          <cell r="U437">
            <v>5697</v>
          </cell>
          <cell r="V437">
            <v>5697</v>
          </cell>
          <cell r="W437">
            <v>5697</v>
          </cell>
          <cell r="X437">
            <v>5697</v>
          </cell>
          <cell r="Y437">
            <v>5697</v>
          </cell>
          <cell r="Z437">
            <v>5697</v>
          </cell>
          <cell r="AB437">
            <v>0</v>
          </cell>
        </row>
        <row r="438">
          <cell r="I438">
            <v>5697</v>
          </cell>
          <cell r="J438">
            <v>5697</v>
          </cell>
          <cell r="K438">
            <v>5697</v>
          </cell>
          <cell r="L438">
            <v>5697</v>
          </cell>
          <cell r="M438">
            <v>5697</v>
          </cell>
          <cell r="N438">
            <v>5697</v>
          </cell>
          <cell r="O438">
            <v>5697</v>
          </cell>
          <cell r="P438">
            <v>5697</v>
          </cell>
          <cell r="Q438">
            <v>5697</v>
          </cell>
          <cell r="R438">
            <v>5697</v>
          </cell>
          <cell r="S438">
            <v>2734560</v>
          </cell>
          <cell r="T438">
            <v>2734560</v>
          </cell>
          <cell r="U438">
            <v>2734560</v>
          </cell>
          <cell r="V438">
            <v>2734560</v>
          </cell>
          <cell r="W438">
            <v>2734560</v>
          </cell>
          <cell r="X438">
            <v>2734560</v>
          </cell>
          <cell r="Y438">
            <v>2734560</v>
          </cell>
          <cell r="Z438">
            <v>2734560</v>
          </cell>
          <cell r="AB438">
            <v>0</v>
          </cell>
        </row>
        <row r="439">
          <cell r="I439">
            <v>2734560</v>
          </cell>
          <cell r="J439">
            <v>2734560</v>
          </cell>
          <cell r="K439">
            <v>2734560</v>
          </cell>
          <cell r="L439">
            <v>2734560</v>
          </cell>
          <cell r="M439">
            <v>2734560</v>
          </cell>
          <cell r="N439">
            <v>2734560</v>
          </cell>
          <cell r="O439">
            <v>2734560</v>
          </cell>
          <cell r="P439">
            <v>2734560</v>
          </cell>
          <cell r="Q439">
            <v>2734560</v>
          </cell>
          <cell r="R439">
            <v>2734560</v>
          </cell>
          <cell r="S439">
            <v>2734560</v>
          </cell>
          <cell r="T439">
            <v>2734560</v>
          </cell>
          <cell r="U439">
            <v>2734560</v>
          </cell>
          <cell r="V439">
            <v>2734560</v>
          </cell>
          <cell r="W439">
            <v>2734560</v>
          </cell>
          <cell r="X439">
            <v>2</v>
          </cell>
          <cell r="Y439">
            <v>2</v>
          </cell>
          <cell r="Z439">
            <v>2</v>
          </cell>
          <cell r="AB439">
            <v>0</v>
          </cell>
        </row>
        <row r="440">
          <cell r="I440">
            <v>2</v>
          </cell>
          <cell r="J440">
            <v>2</v>
          </cell>
          <cell r="K440">
            <v>2</v>
          </cell>
          <cell r="L440">
            <v>2</v>
          </cell>
          <cell r="M440">
            <v>2</v>
          </cell>
          <cell r="N440">
            <v>2</v>
          </cell>
          <cell r="O440">
            <v>2</v>
          </cell>
          <cell r="P440">
            <v>2</v>
          </cell>
          <cell r="Q440">
            <v>2</v>
          </cell>
          <cell r="R440">
            <v>2</v>
          </cell>
          <cell r="S440">
            <v>2</v>
          </cell>
          <cell r="T440">
            <v>2</v>
          </cell>
          <cell r="U440">
            <v>2</v>
          </cell>
          <cell r="V440">
            <v>2</v>
          </cell>
          <cell r="W440">
            <v>2</v>
          </cell>
          <cell r="X440">
            <v>2</v>
          </cell>
          <cell r="Y440">
            <v>2</v>
          </cell>
          <cell r="Z440">
            <v>2</v>
          </cell>
          <cell r="AB440">
            <v>0</v>
          </cell>
        </row>
        <row r="441">
          <cell r="I441">
            <v>2</v>
          </cell>
          <cell r="J441">
            <v>2</v>
          </cell>
          <cell r="K441">
            <v>4101840</v>
          </cell>
          <cell r="L441">
            <v>6494580</v>
          </cell>
          <cell r="M441">
            <v>6494580</v>
          </cell>
          <cell r="N441">
            <v>6494580</v>
          </cell>
          <cell r="O441">
            <v>6494580</v>
          </cell>
          <cell r="P441">
            <v>6494580</v>
          </cell>
          <cell r="Q441">
            <v>6494580</v>
          </cell>
          <cell r="R441">
            <v>6152760</v>
          </cell>
          <cell r="S441">
            <v>6152760</v>
          </cell>
          <cell r="T441">
            <v>8887320</v>
          </cell>
          <cell r="U441">
            <v>6152760</v>
          </cell>
          <cell r="V441">
            <v>6152760</v>
          </cell>
          <cell r="W441">
            <v>6152760</v>
          </cell>
          <cell r="X441">
            <v>6152760</v>
          </cell>
          <cell r="Y441">
            <v>6152760</v>
          </cell>
          <cell r="Z441">
            <v>6152760</v>
          </cell>
          <cell r="AB441">
            <v>0</v>
          </cell>
        </row>
        <row r="442">
          <cell r="I442" t="str">
            <v>Монтаж металлоконструкций412,346</v>
          </cell>
          <cell r="J442">
            <v>6152760</v>
          </cell>
          <cell r="K442">
            <v>37.485999999999997</v>
          </cell>
          <cell r="L442">
            <v>37.485999999999997</v>
          </cell>
          <cell r="M442">
            <v>37.485999999999997</v>
          </cell>
          <cell r="N442">
            <v>37.485999999999997</v>
          </cell>
          <cell r="O442">
            <v>37.485999999999997</v>
          </cell>
          <cell r="P442">
            <v>37.485999999999997</v>
          </cell>
          <cell r="Q442">
            <v>37.485999999999997</v>
          </cell>
          <cell r="R442">
            <v>37.485999999999997</v>
          </cell>
          <cell r="S442">
            <v>37.485999999999997</v>
          </cell>
          <cell r="T442">
            <v>37.485999999999997</v>
          </cell>
          <cell r="U442">
            <v>37.485999999999997</v>
          </cell>
          <cell r="V442" t="str">
            <v>334 дней 01.02.2018-31.12.2018  Перемонтаж металл. короба</v>
          </cell>
          <cell r="W442">
            <v>37.485992431640625</v>
          </cell>
          <cell r="X442">
            <v>1</v>
          </cell>
          <cell r="Y442">
            <v>84</v>
          </cell>
          <cell r="Z442">
            <v>84</v>
          </cell>
          <cell r="AB442" t="str">
            <v>Перемонтаж металл. короба</v>
          </cell>
        </row>
        <row r="443">
          <cell r="I443">
            <v>84</v>
          </cell>
          <cell r="J443">
            <v>84</v>
          </cell>
          <cell r="K443">
            <v>84</v>
          </cell>
          <cell r="L443">
            <v>84</v>
          </cell>
          <cell r="M443">
            <v>84</v>
          </cell>
          <cell r="N443">
            <v>84</v>
          </cell>
          <cell r="O443">
            <v>84</v>
          </cell>
          <cell r="P443">
            <v>84</v>
          </cell>
          <cell r="Q443">
            <v>84</v>
          </cell>
          <cell r="R443">
            <v>84</v>
          </cell>
          <cell r="S443">
            <v>84</v>
          </cell>
          <cell r="T443">
            <v>84</v>
          </cell>
          <cell r="U443">
            <v>84</v>
          </cell>
          <cell r="V443">
            <v>84</v>
          </cell>
          <cell r="W443">
            <v>84</v>
          </cell>
          <cell r="X443">
            <v>84</v>
          </cell>
          <cell r="Y443">
            <v>84</v>
          </cell>
          <cell r="Z443">
            <v>84</v>
          </cell>
          <cell r="AB443">
            <v>0</v>
          </cell>
        </row>
        <row r="444">
          <cell r="I444">
            <v>84</v>
          </cell>
          <cell r="J444">
            <v>84</v>
          </cell>
          <cell r="K444">
            <v>84</v>
          </cell>
          <cell r="L444">
            <v>84</v>
          </cell>
          <cell r="M444">
            <v>84</v>
          </cell>
          <cell r="N444">
            <v>84</v>
          </cell>
          <cell r="O444">
            <v>84</v>
          </cell>
          <cell r="P444">
            <v>84</v>
          </cell>
          <cell r="Q444">
            <v>84</v>
          </cell>
          <cell r="R444">
            <v>84</v>
          </cell>
          <cell r="S444">
            <v>84</v>
          </cell>
          <cell r="T444">
            <v>84</v>
          </cell>
          <cell r="U444">
            <v>84</v>
          </cell>
          <cell r="V444">
            <v>84</v>
          </cell>
          <cell r="W444">
            <v>84</v>
          </cell>
          <cell r="X444">
            <v>84</v>
          </cell>
          <cell r="Y444">
            <v>84</v>
          </cell>
          <cell r="Z444">
            <v>84</v>
          </cell>
          <cell r="AB444">
            <v>0</v>
          </cell>
        </row>
        <row r="445">
          <cell r="I445" t="str">
            <v>Демонтаж ж/б конструкций и покрытий1983,96</v>
          </cell>
          <cell r="J445">
            <v>84</v>
          </cell>
          <cell r="K445">
            <v>180.36</v>
          </cell>
          <cell r="L445">
            <v>180.36</v>
          </cell>
          <cell r="M445">
            <v>180.36</v>
          </cell>
          <cell r="N445">
            <v>180.36</v>
          </cell>
          <cell r="O445">
            <v>180.36</v>
          </cell>
          <cell r="P445">
            <v>180.36</v>
          </cell>
          <cell r="Q445">
            <v>180.36</v>
          </cell>
          <cell r="R445">
            <v>180.36</v>
          </cell>
          <cell r="S445">
            <v>180.36</v>
          </cell>
          <cell r="T445">
            <v>180.36</v>
          </cell>
          <cell r="U445">
            <v>180.36</v>
          </cell>
          <cell r="V445" t="str">
            <v>334 дней 01.02.2018-31.12.2018  Механизированная разработка бетона</v>
          </cell>
          <cell r="W445">
            <v>180.3599853515625</v>
          </cell>
          <cell r="X445">
            <v>1</v>
          </cell>
          <cell r="Y445">
            <v>83</v>
          </cell>
          <cell r="Z445">
            <v>83</v>
          </cell>
          <cell r="AB445" t="str">
            <v>Механизированная разработка бетона</v>
          </cell>
        </row>
        <row r="446">
          <cell r="I446">
            <v>83</v>
          </cell>
          <cell r="J446">
            <v>83</v>
          </cell>
          <cell r="K446">
            <v>9476.0499999999993</v>
          </cell>
          <cell r="L446">
            <v>9476.0499999999993</v>
          </cell>
          <cell r="M446">
            <v>9476.0499999999993</v>
          </cell>
          <cell r="N446">
            <v>9476.0499999999993</v>
          </cell>
          <cell r="O446">
            <v>9476.0499999999993</v>
          </cell>
          <cell r="P446">
            <v>9476.0499999999993</v>
          </cell>
          <cell r="Q446">
            <v>9476.0499999999993</v>
          </cell>
          <cell r="R446">
            <v>9476.0499999999993</v>
          </cell>
          <cell r="S446">
            <v>9476.0499999999993</v>
          </cell>
          <cell r="T446">
            <v>9476.0499999999993</v>
          </cell>
          <cell r="U446">
            <v>9476.0499999999993</v>
          </cell>
          <cell r="V446">
            <v>9476.046875</v>
          </cell>
          <cell r="W446">
            <v>9476.046875</v>
          </cell>
          <cell r="X446">
            <v>9476.046875</v>
          </cell>
          <cell r="Y446">
            <v>9476.046875</v>
          </cell>
          <cell r="Z446">
            <v>9476.046875</v>
          </cell>
          <cell r="AB446">
            <v>0</v>
          </cell>
        </row>
        <row r="447">
          <cell r="I447">
            <v>9476.046875</v>
          </cell>
          <cell r="J447">
            <v>9476.046875</v>
          </cell>
          <cell r="K447">
            <v>1709100</v>
          </cell>
          <cell r="L447">
            <v>1709100</v>
          </cell>
          <cell r="M447">
            <v>1709100</v>
          </cell>
          <cell r="N447">
            <v>1709100</v>
          </cell>
          <cell r="O447">
            <v>1709100</v>
          </cell>
          <cell r="P447">
            <v>1709100</v>
          </cell>
          <cell r="Q447">
            <v>1709100</v>
          </cell>
          <cell r="R447">
            <v>1709100</v>
          </cell>
          <cell r="S447">
            <v>1709100</v>
          </cell>
          <cell r="T447">
            <v>1709100</v>
          </cell>
          <cell r="U447">
            <v>1709100</v>
          </cell>
          <cell r="V447">
            <v>1709100</v>
          </cell>
          <cell r="W447">
            <v>1709100</v>
          </cell>
          <cell r="X447">
            <v>1709100</v>
          </cell>
          <cell r="Y447">
            <v>1709100</v>
          </cell>
          <cell r="Z447">
            <v>1709100</v>
          </cell>
          <cell r="AB447">
            <v>0</v>
          </cell>
        </row>
        <row r="448">
          <cell r="I448">
            <v>1709100</v>
          </cell>
          <cell r="J448">
            <v>1709100</v>
          </cell>
          <cell r="K448">
            <v>300</v>
          </cell>
          <cell r="L448">
            <v>300</v>
          </cell>
          <cell r="M448">
            <v>300</v>
          </cell>
          <cell r="N448">
            <v>300</v>
          </cell>
          <cell r="O448">
            <v>300</v>
          </cell>
          <cell r="P448">
            <v>300</v>
          </cell>
          <cell r="Q448">
            <v>300</v>
          </cell>
          <cell r="R448">
            <v>300</v>
          </cell>
          <cell r="S448">
            <v>300</v>
          </cell>
          <cell r="T448">
            <v>300</v>
          </cell>
          <cell r="U448">
            <v>300</v>
          </cell>
          <cell r="V448">
            <v>300</v>
          </cell>
          <cell r="W448">
            <v>300</v>
          </cell>
          <cell r="X448">
            <v>300</v>
          </cell>
          <cell r="Y448">
            <v>83</v>
          </cell>
          <cell r="Z448">
            <v>83</v>
          </cell>
          <cell r="AB448" t="str">
            <v>Механизированная разработка бетона</v>
          </cell>
        </row>
        <row r="449">
          <cell r="I449">
            <v>83</v>
          </cell>
          <cell r="J449">
            <v>83</v>
          </cell>
          <cell r="K449">
            <v>5697</v>
          </cell>
          <cell r="L449">
            <v>5697</v>
          </cell>
          <cell r="M449">
            <v>5697</v>
          </cell>
          <cell r="N449">
            <v>5697</v>
          </cell>
          <cell r="O449">
            <v>5697</v>
          </cell>
          <cell r="P449">
            <v>5697</v>
          </cell>
          <cell r="Q449">
            <v>5697</v>
          </cell>
          <cell r="R449">
            <v>5697</v>
          </cell>
          <cell r="S449">
            <v>5697</v>
          </cell>
          <cell r="T449">
            <v>5697</v>
          </cell>
          <cell r="U449">
            <v>5697</v>
          </cell>
          <cell r="V449">
            <v>5697</v>
          </cell>
          <cell r="W449">
            <v>5697</v>
          </cell>
          <cell r="X449">
            <v>5697</v>
          </cell>
          <cell r="Y449">
            <v>5697</v>
          </cell>
          <cell r="Z449">
            <v>5697</v>
          </cell>
          <cell r="AB449">
            <v>0</v>
          </cell>
        </row>
        <row r="450">
          <cell r="I450">
            <v>5697</v>
          </cell>
          <cell r="J450">
            <v>5697</v>
          </cell>
          <cell r="K450">
            <v>1709100</v>
          </cell>
          <cell r="L450">
            <v>1709100</v>
          </cell>
          <cell r="M450">
            <v>1709100</v>
          </cell>
          <cell r="N450">
            <v>1709100</v>
          </cell>
          <cell r="O450">
            <v>1709100</v>
          </cell>
          <cell r="P450">
            <v>1709100</v>
          </cell>
          <cell r="Q450">
            <v>1709100</v>
          </cell>
          <cell r="R450">
            <v>1709100</v>
          </cell>
          <cell r="S450">
            <v>1709100</v>
          </cell>
          <cell r="T450">
            <v>1709100</v>
          </cell>
          <cell r="U450">
            <v>1709100</v>
          </cell>
          <cell r="V450">
            <v>1709100</v>
          </cell>
          <cell r="W450">
            <v>1709100</v>
          </cell>
          <cell r="X450">
            <v>1709100</v>
          </cell>
          <cell r="Y450">
            <v>1709100</v>
          </cell>
          <cell r="Z450">
            <v>1709100</v>
          </cell>
          <cell r="AB450">
            <v>0</v>
          </cell>
        </row>
        <row r="451">
          <cell r="I451" t="str">
            <v>Укладка РШР3384</v>
          </cell>
          <cell r="J451">
            <v>1709100</v>
          </cell>
          <cell r="K451">
            <v>150</v>
          </cell>
          <cell r="L451">
            <v>360</v>
          </cell>
          <cell r="M451">
            <v>360</v>
          </cell>
          <cell r="N451">
            <v>360</v>
          </cell>
          <cell r="O451">
            <v>306</v>
          </cell>
          <cell r="P451">
            <v>360</v>
          </cell>
          <cell r="Q451">
            <v>360</v>
          </cell>
          <cell r="R451">
            <v>360</v>
          </cell>
          <cell r="S451">
            <v>360</v>
          </cell>
          <cell r="T451">
            <v>360</v>
          </cell>
          <cell r="U451">
            <v>48</v>
          </cell>
          <cell r="V451" t="str">
            <v>334 дней 01.02.2018-31.12.2018  Демонтаж РШР с рельсами</v>
          </cell>
          <cell r="W451">
            <v>48</v>
          </cell>
          <cell r="X451">
            <v>1</v>
          </cell>
          <cell r="Y451">
            <v>81</v>
          </cell>
          <cell r="Z451">
            <v>81</v>
          </cell>
          <cell r="AB451" t="str">
            <v>Демонтаж РШР с рельсами</v>
          </cell>
        </row>
        <row r="452">
          <cell r="I452">
            <v>81</v>
          </cell>
          <cell r="J452">
            <v>81</v>
          </cell>
          <cell r="K452">
            <v>9115.2000000000007</v>
          </cell>
          <cell r="L452">
            <v>3798</v>
          </cell>
          <cell r="M452">
            <v>3798</v>
          </cell>
          <cell r="N452">
            <v>3798</v>
          </cell>
          <cell r="O452">
            <v>4468.24</v>
          </cell>
          <cell r="P452">
            <v>3798</v>
          </cell>
          <cell r="Q452">
            <v>3798</v>
          </cell>
          <cell r="R452">
            <v>3798</v>
          </cell>
          <cell r="S452">
            <v>3798</v>
          </cell>
          <cell r="T452">
            <v>3798</v>
          </cell>
          <cell r="U452">
            <v>28485</v>
          </cell>
          <cell r="V452">
            <v>28485</v>
          </cell>
          <cell r="W452">
            <v>28485</v>
          </cell>
          <cell r="X452">
            <v>28485</v>
          </cell>
          <cell r="Y452">
            <v>28485</v>
          </cell>
          <cell r="Z452">
            <v>28485</v>
          </cell>
          <cell r="AB452">
            <v>0</v>
          </cell>
        </row>
        <row r="453">
          <cell r="I453">
            <v>28485</v>
          </cell>
          <cell r="J453">
            <v>28485</v>
          </cell>
          <cell r="K453">
            <v>1367280</v>
          </cell>
          <cell r="L453">
            <v>1367280</v>
          </cell>
          <cell r="M453">
            <v>1367280</v>
          </cell>
          <cell r="N453">
            <v>1367280</v>
          </cell>
          <cell r="O453">
            <v>1367280</v>
          </cell>
          <cell r="P453">
            <v>1367280</v>
          </cell>
          <cell r="Q453">
            <v>1367280</v>
          </cell>
          <cell r="R453">
            <v>1367280</v>
          </cell>
          <cell r="S453">
            <v>1367280</v>
          </cell>
          <cell r="T453">
            <v>1367280</v>
          </cell>
          <cell r="U453">
            <v>1367280</v>
          </cell>
          <cell r="V453">
            <v>1367280</v>
          </cell>
          <cell r="W453">
            <v>1367280</v>
          </cell>
          <cell r="X453">
            <v>1367280</v>
          </cell>
          <cell r="Y453">
            <v>1367280</v>
          </cell>
          <cell r="Z453">
            <v>1367280</v>
          </cell>
          <cell r="AB453">
            <v>0</v>
          </cell>
        </row>
        <row r="454">
          <cell r="I454">
            <v>1367280</v>
          </cell>
          <cell r="J454">
            <v>1367280</v>
          </cell>
          <cell r="K454">
            <v>240</v>
          </cell>
          <cell r="L454">
            <v>240</v>
          </cell>
          <cell r="M454">
            <v>240</v>
          </cell>
          <cell r="N454">
            <v>240</v>
          </cell>
          <cell r="O454">
            <v>240</v>
          </cell>
          <cell r="P454">
            <v>240</v>
          </cell>
          <cell r="Q454">
            <v>240</v>
          </cell>
          <cell r="R454">
            <v>240</v>
          </cell>
          <cell r="S454">
            <v>240</v>
          </cell>
          <cell r="T454">
            <v>240</v>
          </cell>
          <cell r="U454">
            <v>240</v>
          </cell>
          <cell r="V454">
            <v>240</v>
          </cell>
          <cell r="W454">
            <v>240</v>
          </cell>
          <cell r="X454">
            <v>240</v>
          </cell>
          <cell r="Y454">
            <v>81</v>
          </cell>
          <cell r="Z454">
            <v>81</v>
          </cell>
          <cell r="AB454" t="str">
            <v>Демонтаж РШР с рельсами</v>
          </cell>
        </row>
        <row r="455">
          <cell r="I455">
            <v>81</v>
          </cell>
          <cell r="J455">
            <v>81</v>
          </cell>
          <cell r="K455">
            <v>5697</v>
          </cell>
          <cell r="L455">
            <v>5697</v>
          </cell>
          <cell r="M455">
            <v>5697</v>
          </cell>
          <cell r="N455">
            <v>5697</v>
          </cell>
          <cell r="O455">
            <v>5697</v>
          </cell>
          <cell r="P455">
            <v>5697</v>
          </cell>
          <cell r="Q455">
            <v>5697</v>
          </cell>
          <cell r="R455">
            <v>5697</v>
          </cell>
          <cell r="S455">
            <v>5697</v>
          </cell>
          <cell r="T455">
            <v>5697</v>
          </cell>
          <cell r="U455">
            <v>5697</v>
          </cell>
          <cell r="V455">
            <v>5697</v>
          </cell>
          <cell r="W455">
            <v>5697</v>
          </cell>
          <cell r="X455">
            <v>5697</v>
          </cell>
          <cell r="Y455">
            <v>5697</v>
          </cell>
          <cell r="Z455">
            <v>5697</v>
          </cell>
          <cell r="AB455">
            <v>0</v>
          </cell>
        </row>
        <row r="456">
          <cell r="I456">
            <v>5697</v>
          </cell>
          <cell r="J456">
            <v>5697</v>
          </cell>
          <cell r="K456">
            <v>1367280</v>
          </cell>
          <cell r="L456">
            <v>1367280</v>
          </cell>
          <cell r="M456">
            <v>1367280</v>
          </cell>
          <cell r="N456">
            <v>1367280</v>
          </cell>
          <cell r="O456">
            <v>1367280</v>
          </cell>
          <cell r="P456">
            <v>1367280</v>
          </cell>
          <cell r="Q456">
            <v>1367280</v>
          </cell>
          <cell r="R456">
            <v>1367280</v>
          </cell>
          <cell r="S456">
            <v>1367280</v>
          </cell>
          <cell r="T456">
            <v>1367280</v>
          </cell>
          <cell r="U456">
            <v>1367280</v>
          </cell>
          <cell r="V456">
            <v>1367280</v>
          </cell>
          <cell r="W456">
            <v>1367280</v>
          </cell>
          <cell r="X456">
            <v>1367280</v>
          </cell>
          <cell r="Y456">
            <v>1367280</v>
          </cell>
          <cell r="Z456">
            <v>1367280</v>
          </cell>
          <cell r="AB456">
            <v>0</v>
          </cell>
        </row>
        <row r="457">
          <cell r="I457" t="str">
            <v>Демонтаж временного покрытия из ж/б плит277,97</v>
          </cell>
          <cell r="J457">
            <v>1367280</v>
          </cell>
          <cell r="K457">
            <v>25.27</v>
          </cell>
          <cell r="L457">
            <v>25.27</v>
          </cell>
          <cell r="M457">
            <v>25.27</v>
          </cell>
          <cell r="N457">
            <v>25.27</v>
          </cell>
          <cell r="O457">
            <v>25.27</v>
          </cell>
          <cell r="P457">
            <v>25.27</v>
          </cell>
          <cell r="Q457">
            <v>25.27</v>
          </cell>
          <cell r="R457">
            <v>25.27</v>
          </cell>
          <cell r="S457">
            <v>25.27</v>
          </cell>
          <cell r="T457">
            <v>25.27</v>
          </cell>
          <cell r="U457">
            <v>25.27</v>
          </cell>
          <cell r="V457" t="str">
            <v>334 дней 01.02.2018-31.12.2018  Снятие существующих крышек водоотводных лотков</v>
          </cell>
          <cell r="W457">
            <v>25.269989013671875</v>
          </cell>
          <cell r="X457">
            <v>1</v>
          </cell>
          <cell r="Y457">
            <v>82</v>
          </cell>
          <cell r="Z457">
            <v>82</v>
          </cell>
          <cell r="AB457" t="str">
            <v>Снятие существующих крышек водоотводных лотков</v>
          </cell>
        </row>
        <row r="458">
          <cell r="I458">
            <v>82</v>
          </cell>
          <cell r="J458">
            <v>82</v>
          </cell>
          <cell r="K458">
            <v>82</v>
          </cell>
          <cell r="L458">
            <v>82</v>
          </cell>
          <cell r="M458">
            <v>82</v>
          </cell>
          <cell r="N458">
            <v>82</v>
          </cell>
          <cell r="O458">
            <v>82</v>
          </cell>
          <cell r="P458">
            <v>82</v>
          </cell>
          <cell r="Q458">
            <v>82</v>
          </cell>
          <cell r="R458">
            <v>82</v>
          </cell>
          <cell r="S458">
            <v>82</v>
          </cell>
          <cell r="T458">
            <v>82</v>
          </cell>
          <cell r="U458">
            <v>82</v>
          </cell>
          <cell r="V458">
            <v>82</v>
          </cell>
          <cell r="W458">
            <v>82</v>
          </cell>
          <cell r="X458">
            <v>82</v>
          </cell>
          <cell r="Y458">
            <v>82</v>
          </cell>
          <cell r="Z458">
            <v>82</v>
          </cell>
          <cell r="AB458">
            <v>0</v>
          </cell>
        </row>
        <row r="459">
          <cell r="I459">
            <v>82</v>
          </cell>
          <cell r="J459">
            <v>82</v>
          </cell>
          <cell r="K459">
            <v>82</v>
          </cell>
          <cell r="L459">
            <v>82</v>
          </cell>
          <cell r="M459">
            <v>82</v>
          </cell>
          <cell r="N459">
            <v>82</v>
          </cell>
          <cell r="O459">
            <v>82</v>
          </cell>
          <cell r="P459">
            <v>82</v>
          </cell>
          <cell r="Q459">
            <v>82</v>
          </cell>
          <cell r="R459">
            <v>82</v>
          </cell>
          <cell r="S459">
            <v>82</v>
          </cell>
          <cell r="T459">
            <v>82</v>
          </cell>
          <cell r="U459">
            <v>82</v>
          </cell>
          <cell r="V459">
            <v>82</v>
          </cell>
          <cell r="W459">
            <v>82</v>
          </cell>
          <cell r="X459">
            <v>82</v>
          </cell>
          <cell r="Y459">
            <v>82</v>
          </cell>
          <cell r="Z459">
            <v>82</v>
          </cell>
          <cell r="AB459">
            <v>0</v>
          </cell>
        </row>
        <row r="460">
          <cell r="I460" t="str">
            <v>Демонтаж коммуникаций3375</v>
          </cell>
          <cell r="J460">
            <v>82</v>
          </cell>
          <cell r="K460">
            <v>482.14299999999997</v>
          </cell>
          <cell r="L460">
            <v>482.14299999999997</v>
          </cell>
          <cell r="M460">
            <v>482.14299999999997</v>
          </cell>
          <cell r="N460">
            <v>482.14299999999997</v>
          </cell>
          <cell r="O460">
            <v>482.14299999999997</v>
          </cell>
          <cell r="P460">
            <v>482.142</v>
          </cell>
          <cell r="Q460">
            <v>482.14299999999997</v>
          </cell>
          <cell r="R460">
            <v>482.142822265625</v>
          </cell>
          <cell r="S460">
            <v>482.142822265625</v>
          </cell>
          <cell r="T460">
            <v>482.142822265625</v>
          </cell>
          <cell r="U460">
            <v>482.142822265625</v>
          </cell>
          <cell r="V460" t="str">
            <v>212 дней 01.02.2018-31.08.2018  Перемонтаж труб стальных электросварных</v>
          </cell>
          <cell r="W460">
            <v>482.142822265625</v>
          </cell>
          <cell r="X460">
            <v>1</v>
          </cell>
          <cell r="Y460">
            <v>85</v>
          </cell>
          <cell r="Z460">
            <v>85</v>
          </cell>
          <cell r="AB460" t="str">
            <v>Перемонтаж труб стальных электросварных</v>
          </cell>
        </row>
        <row r="461">
          <cell r="I461">
            <v>85</v>
          </cell>
          <cell r="J461">
            <v>85</v>
          </cell>
          <cell r="K461">
            <v>2126.88</v>
          </cell>
          <cell r="L461">
            <v>2126.88</v>
          </cell>
          <cell r="M461">
            <v>2126.88</v>
          </cell>
          <cell r="N461">
            <v>2126.88</v>
          </cell>
          <cell r="O461">
            <v>2126.88</v>
          </cell>
          <cell r="P461">
            <v>2126.88</v>
          </cell>
          <cell r="Q461">
            <v>2126.88</v>
          </cell>
          <cell r="R461">
            <v>2126.87890625</v>
          </cell>
          <cell r="S461">
            <v>2126.87890625</v>
          </cell>
          <cell r="T461">
            <v>2126.87890625</v>
          </cell>
          <cell r="U461">
            <v>2126.87890625</v>
          </cell>
          <cell r="V461">
            <v>2126.87890625</v>
          </cell>
          <cell r="W461">
            <v>2126.87890625</v>
          </cell>
          <cell r="X461">
            <v>2126.87890625</v>
          </cell>
          <cell r="Y461">
            <v>2126.87890625</v>
          </cell>
          <cell r="Z461">
            <v>2126.87890625</v>
          </cell>
          <cell r="AB461">
            <v>0</v>
          </cell>
        </row>
        <row r="462">
          <cell r="I462">
            <v>2126.87890625</v>
          </cell>
          <cell r="J462">
            <v>2126.87890625</v>
          </cell>
          <cell r="K462">
            <v>1025460</v>
          </cell>
          <cell r="L462">
            <v>1025460</v>
          </cell>
          <cell r="M462">
            <v>1025460</v>
          </cell>
          <cell r="N462">
            <v>1025460</v>
          </cell>
          <cell r="O462">
            <v>1025460</v>
          </cell>
          <cell r="P462">
            <v>1025460</v>
          </cell>
          <cell r="Q462">
            <v>1025460</v>
          </cell>
          <cell r="R462">
            <v>1025460</v>
          </cell>
          <cell r="S462">
            <v>1025460</v>
          </cell>
          <cell r="T462">
            <v>1025460</v>
          </cell>
          <cell r="U462">
            <v>1025460</v>
          </cell>
          <cell r="V462">
            <v>1025460</v>
          </cell>
          <cell r="W462">
            <v>1025460</v>
          </cell>
          <cell r="X462">
            <v>1025460</v>
          </cell>
          <cell r="Y462">
            <v>1025460</v>
          </cell>
          <cell r="Z462">
            <v>1025460</v>
          </cell>
          <cell r="AB462">
            <v>0</v>
          </cell>
        </row>
        <row r="463">
          <cell r="I463">
            <v>1025460</v>
          </cell>
          <cell r="J463">
            <v>1025460</v>
          </cell>
          <cell r="K463">
            <v>180</v>
          </cell>
          <cell r="L463">
            <v>180</v>
          </cell>
          <cell r="M463">
            <v>180</v>
          </cell>
          <cell r="N463">
            <v>180</v>
          </cell>
          <cell r="O463">
            <v>180</v>
          </cell>
          <cell r="P463">
            <v>180</v>
          </cell>
          <cell r="Q463">
            <v>180</v>
          </cell>
          <cell r="R463">
            <v>180</v>
          </cell>
          <cell r="S463">
            <v>180</v>
          </cell>
          <cell r="T463">
            <v>180</v>
          </cell>
          <cell r="U463">
            <v>180</v>
          </cell>
          <cell r="V463">
            <v>180</v>
          </cell>
          <cell r="W463">
            <v>180</v>
          </cell>
          <cell r="X463">
            <v>180</v>
          </cell>
          <cell r="Y463">
            <v>85</v>
          </cell>
          <cell r="Z463">
            <v>85</v>
          </cell>
          <cell r="AB463" t="str">
            <v>Перемонтаж труб стальных электросварных</v>
          </cell>
        </row>
        <row r="464">
          <cell r="I464">
            <v>85</v>
          </cell>
          <cell r="J464">
            <v>85</v>
          </cell>
          <cell r="K464">
            <v>5697</v>
          </cell>
          <cell r="L464">
            <v>5697</v>
          </cell>
          <cell r="M464">
            <v>5697</v>
          </cell>
          <cell r="N464">
            <v>5697</v>
          </cell>
          <cell r="O464">
            <v>5697</v>
          </cell>
          <cell r="P464">
            <v>5697</v>
          </cell>
          <cell r="Q464">
            <v>5697</v>
          </cell>
          <cell r="R464">
            <v>5697</v>
          </cell>
          <cell r="S464">
            <v>5697</v>
          </cell>
          <cell r="T464">
            <v>5697</v>
          </cell>
          <cell r="U464">
            <v>5697</v>
          </cell>
          <cell r="V464">
            <v>5697</v>
          </cell>
          <cell r="W464">
            <v>5697</v>
          </cell>
          <cell r="X464">
            <v>5697</v>
          </cell>
          <cell r="Y464">
            <v>5697</v>
          </cell>
          <cell r="Z464">
            <v>5697</v>
          </cell>
          <cell r="AB464">
            <v>0</v>
          </cell>
        </row>
        <row r="465">
          <cell r="I465">
            <v>5697</v>
          </cell>
          <cell r="J465">
            <v>5697</v>
          </cell>
          <cell r="K465">
            <v>1025460</v>
          </cell>
          <cell r="L465">
            <v>1025460</v>
          </cell>
          <cell r="M465">
            <v>1025460</v>
          </cell>
          <cell r="N465">
            <v>1025460</v>
          </cell>
          <cell r="O465">
            <v>1025460</v>
          </cell>
          <cell r="P465">
            <v>1025460</v>
          </cell>
          <cell r="Q465">
            <v>1025460</v>
          </cell>
          <cell r="R465">
            <v>1025460</v>
          </cell>
          <cell r="S465">
            <v>1025460</v>
          </cell>
          <cell r="T465">
            <v>1025460</v>
          </cell>
          <cell r="U465">
            <v>1025460</v>
          </cell>
          <cell r="V465">
            <v>1025460</v>
          </cell>
          <cell r="W465">
            <v>1025460</v>
          </cell>
          <cell r="X465">
            <v>1025460</v>
          </cell>
          <cell r="Y465">
            <v>1025460</v>
          </cell>
          <cell r="Z465">
            <v>1025460</v>
          </cell>
          <cell r="AB465">
            <v>0</v>
          </cell>
        </row>
        <row r="466">
          <cell r="I466" t="str">
            <v>Укладка РШР3356,5</v>
          </cell>
          <cell r="J466">
            <v>1025460</v>
          </cell>
          <cell r="K466">
            <v>1025460</v>
          </cell>
          <cell r="L466">
            <v>335.65</v>
          </cell>
          <cell r="M466">
            <v>335.65</v>
          </cell>
          <cell r="N466">
            <v>335.65</v>
          </cell>
          <cell r="O466">
            <v>335.65</v>
          </cell>
          <cell r="P466">
            <v>335.65</v>
          </cell>
          <cell r="Q466">
            <v>335.65</v>
          </cell>
          <cell r="R466">
            <v>335.65</v>
          </cell>
          <cell r="S466">
            <v>335.65</v>
          </cell>
          <cell r="T466">
            <v>335.65</v>
          </cell>
          <cell r="U466">
            <v>335.65</v>
          </cell>
          <cell r="V466" t="str">
            <v>306 дней 01.03.2018-31.12.2018  Укладка пути колеи 900мм с рельсами Р33</v>
          </cell>
          <cell r="W466">
            <v>335.64990234375</v>
          </cell>
          <cell r="X466">
            <v>1</v>
          </cell>
          <cell r="Y466">
            <v>86</v>
          </cell>
          <cell r="Z466">
            <v>86</v>
          </cell>
          <cell r="AB466" t="str">
            <v>Укладка пути колеи 900мм с рельсами Р33</v>
          </cell>
        </row>
        <row r="467">
          <cell r="I467">
            <v>86</v>
          </cell>
          <cell r="J467">
            <v>86</v>
          </cell>
          <cell r="K467">
            <v>86</v>
          </cell>
          <cell r="L467">
            <v>4073.53</v>
          </cell>
          <cell r="M467">
            <v>4073.53</v>
          </cell>
          <cell r="N467">
            <v>4073.53</v>
          </cell>
          <cell r="O467">
            <v>4073.53</v>
          </cell>
          <cell r="P467">
            <v>4073.53</v>
          </cell>
          <cell r="Q467">
            <v>4073.53</v>
          </cell>
          <cell r="R467">
            <v>4073.53</v>
          </cell>
          <cell r="S467">
            <v>4073.53</v>
          </cell>
          <cell r="T467">
            <v>4073.53</v>
          </cell>
          <cell r="U467">
            <v>4073.53</v>
          </cell>
          <cell r="V467">
            <v>4073.529296875</v>
          </cell>
          <cell r="W467">
            <v>4073.529296875</v>
          </cell>
          <cell r="X467">
            <v>4073.529296875</v>
          </cell>
          <cell r="Y467">
            <v>4073.529296875</v>
          </cell>
          <cell r="Z467">
            <v>4073.529296875</v>
          </cell>
          <cell r="AB467">
            <v>0</v>
          </cell>
        </row>
        <row r="468">
          <cell r="I468">
            <v>4073.529296875</v>
          </cell>
          <cell r="J468">
            <v>4073.529296875</v>
          </cell>
          <cell r="K468">
            <v>4073.529296875</v>
          </cell>
          <cell r="L468">
            <v>1367280</v>
          </cell>
          <cell r="M468">
            <v>1367280</v>
          </cell>
          <cell r="N468">
            <v>1367280</v>
          </cell>
          <cell r="O468">
            <v>1367280</v>
          </cell>
          <cell r="P468">
            <v>1367280</v>
          </cell>
          <cell r="Q468">
            <v>1367280</v>
          </cell>
          <cell r="R468">
            <v>1367280</v>
          </cell>
          <cell r="S468">
            <v>1367280</v>
          </cell>
          <cell r="T468">
            <v>1367280</v>
          </cell>
          <cell r="U468">
            <v>1367280</v>
          </cell>
          <cell r="V468">
            <v>1367280</v>
          </cell>
          <cell r="W468">
            <v>1367280</v>
          </cell>
          <cell r="X468">
            <v>1367280</v>
          </cell>
          <cell r="Y468">
            <v>1367280</v>
          </cell>
          <cell r="Z468">
            <v>1367280</v>
          </cell>
          <cell r="AB468">
            <v>0</v>
          </cell>
        </row>
        <row r="469">
          <cell r="I469">
            <v>1367280</v>
          </cell>
          <cell r="J469">
            <v>1367280</v>
          </cell>
          <cell r="K469">
            <v>1367280</v>
          </cell>
          <cell r="L469">
            <v>240</v>
          </cell>
          <cell r="M469">
            <v>240</v>
          </cell>
          <cell r="N469">
            <v>240</v>
          </cell>
          <cell r="O469">
            <v>240</v>
          </cell>
          <cell r="P469">
            <v>240</v>
          </cell>
          <cell r="Q469">
            <v>240</v>
          </cell>
          <cell r="R469">
            <v>240</v>
          </cell>
          <cell r="S469">
            <v>240</v>
          </cell>
          <cell r="T469">
            <v>240</v>
          </cell>
          <cell r="U469">
            <v>240</v>
          </cell>
          <cell r="V469">
            <v>240</v>
          </cell>
          <cell r="W469">
            <v>240</v>
          </cell>
          <cell r="X469">
            <v>240</v>
          </cell>
          <cell r="Y469">
            <v>86</v>
          </cell>
          <cell r="Z469">
            <v>86</v>
          </cell>
          <cell r="AB469" t="str">
            <v>Укладка пути колеи 900мм с рельсами Р33</v>
          </cell>
        </row>
        <row r="470">
          <cell r="I470">
            <v>86</v>
          </cell>
          <cell r="J470">
            <v>86</v>
          </cell>
          <cell r="K470">
            <v>86</v>
          </cell>
          <cell r="L470">
            <v>5697</v>
          </cell>
          <cell r="M470">
            <v>5697</v>
          </cell>
          <cell r="N470">
            <v>5697</v>
          </cell>
          <cell r="O470">
            <v>5697</v>
          </cell>
          <cell r="P470">
            <v>5697</v>
          </cell>
          <cell r="Q470">
            <v>5697</v>
          </cell>
          <cell r="R470">
            <v>5697</v>
          </cell>
          <cell r="S470">
            <v>5697</v>
          </cell>
          <cell r="T470">
            <v>5697</v>
          </cell>
          <cell r="U470">
            <v>5697</v>
          </cell>
          <cell r="V470">
            <v>5697</v>
          </cell>
          <cell r="W470">
            <v>5697</v>
          </cell>
          <cell r="X470">
            <v>5697</v>
          </cell>
          <cell r="Y470">
            <v>5697</v>
          </cell>
          <cell r="Z470">
            <v>5697</v>
          </cell>
          <cell r="AB470">
            <v>0</v>
          </cell>
        </row>
        <row r="471">
          <cell r="I471">
            <v>5697</v>
          </cell>
          <cell r="J471">
            <v>5697</v>
          </cell>
          <cell r="K471">
            <v>5697</v>
          </cell>
          <cell r="L471">
            <v>1367280</v>
          </cell>
          <cell r="M471">
            <v>1367280</v>
          </cell>
          <cell r="N471">
            <v>1367280</v>
          </cell>
          <cell r="O471">
            <v>1367280</v>
          </cell>
          <cell r="P471">
            <v>1367280</v>
          </cell>
          <cell r="Q471">
            <v>1367280</v>
          </cell>
          <cell r="R471">
            <v>1367280</v>
          </cell>
          <cell r="S471">
            <v>1367280</v>
          </cell>
          <cell r="T471">
            <v>1367280</v>
          </cell>
          <cell r="U471">
            <v>1367280</v>
          </cell>
          <cell r="V471">
            <v>1367280</v>
          </cell>
          <cell r="W471">
            <v>1367280</v>
          </cell>
          <cell r="X471">
            <v>1367280</v>
          </cell>
          <cell r="Y471">
            <v>1367280</v>
          </cell>
          <cell r="Z471">
            <v>1367280</v>
          </cell>
          <cell r="AB471">
            <v>0</v>
          </cell>
        </row>
        <row r="472">
          <cell r="I472" t="str">
            <v>Устройство и заполнение штрабы резино-битумной мастикой402,16</v>
          </cell>
          <cell r="J472">
            <v>1367280</v>
          </cell>
          <cell r="K472">
            <v>1367280</v>
          </cell>
          <cell r="L472">
            <v>1367280</v>
          </cell>
          <cell r="M472">
            <v>1367280</v>
          </cell>
          <cell r="N472">
            <v>1367280</v>
          </cell>
          <cell r="O472">
            <v>1367280</v>
          </cell>
          <cell r="P472">
            <v>1367280</v>
          </cell>
          <cell r="Q472">
            <v>1367280</v>
          </cell>
          <cell r="R472">
            <v>100.54</v>
          </cell>
          <cell r="S472">
            <v>100.54</v>
          </cell>
          <cell r="T472">
            <v>100.54</v>
          </cell>
          <cell r="U472">
            <v>100.54</v>
          </cell>
          <cell r="V472" t="str">
            <v>122 дней 01.09.2018-31.12.2018  Заполнение битумной мастикой пространства возле рельс</v>
          </cell>
          <cell r="W472">
            <v>100.53997802734375</v>
          </cell>
          <cell r="X472">
            <v>1</v>
          </cell>
          <cell r="Y472">
            <v>87</v>
          </cell>
          <cell r="Z472">
            <v>87</v>
          </cell>
          <cell r="AB472" t="str">
            <v>Заполнение битумной мастикой пространства возле рельс</v>
          </cell>
        </row>
        <row r="473">
          <cell r="I473">
            <v>87</v>
          </cell>
          <cell r="J473">
            <v>87</v>
          </cell>
          <cell r="K473">
            <v>87</v>
          </cell>
          <cell r="L473">
            <v>87</v>
          </cell>
          <cell r="M473">
            <v>87</v>
          </cell>
          <cell r="N473">
            <v>87</v>
          </cell>
          <cell r="O473">
            <v>87</v>
          </cell>
          <cell r="P473">
            <v>87</v>
          </cell>
          <cell r="Q473">
            <v>87</v>
          </cell>
          <cell r="R473">
            <v>6799.68</v>
          </cell>
          <cell r="S473">
            <v>6799.68</v>
          </cell>
          <cell r="T473">
            <v>6799.68</v>
          </cell>
          <cell r="U473">
            <v>6799.68</v>
          </cell>
          <cell r="V473">
            <v>6799.6796875</v>
          </cell>
          <cell r="W473">
            <v>6799.6796875</v>
          </cell>
          <cell r="X473">
            <v>6799.6796875</v>
          </cell>
          <cell r="Y473">
            <v>6799.6796875</v>
          </cell>
          <cell r="Z473">
            <v>6799.6796875</v>
          </cell>
          <cell r="AB473">
            <v>0</v>
          </cell>
        </row>
        <row r="474">
          <cell r="I474">
            <v>6799.6796875</v>
          </cell>
          <cell r="J474">
            <v>6799.6796875</v>
          </cell>
          <cell r="K474">
            <v>6799.6796875</v>
          </cell>
          <cell r="L474">
            <v>6799.6796875</v>
          </cell>
          <cell r="M474">
            <v>6799.6796875</v>
          </cell>
          <cell r="N474">
            <v>6799.6796875</v>
          </cell>
          <cell r="O474">
            <v>6799.6796875</v>
          </cell>
          <cell r="P474">
            <v>6799.6796875</v>
          </cell>
          <cell r="Q474">
            <v>6799.6796875</v>
          </cell>
          <cell r="R474">
            <v>683640</v>
          </cell>
          <cell r="S474">
            <v>683640</v>
          </cell>
          <cell r="T474">
            <v>683640</v>
          </cell>
          <cell r="U474">
            <v>683640</v>
          </cell>
          <cell r="V474">
            <v>683640</v>
          </cell>
          <cell r="W474">
            <v>683640</v>
          </cell>
          <cell r="X474">
            <v>683640</v>
          </cell>
          <cell r="Y474">
            <v>683640</v>
          </cell>
          <cell r="Z474">
            <v>683640</v>
          </cell>
          <cell r="AB474">
            <v>0</v>
          </cell>
        </row>
        <row r="475">
          <cell r="I475">
            <v>683640</v>
          </cell>
          <cell r="J475">
            <v>683640</v>
          </cell>
          <cell r="K475">
            <v>683640</v>
          </cell>
          <cell r="L475">
            <v>683640</v>
          </cell>
          <cell r="M475">
            <v>683640</v>
          </cell>
          <cell r="N475">
            <v>683640</v>
          </cell>
          <cell r="O475">
            <v>683640</v>
          </cell>
          <cell r="P475">
            <v>683640</v>
          </cell>
          <cell r="Q475">
            <v>683640</v>
          </cell>
          <cell r="R475">
            <v>120</v>
          </cell>
          <cell r="S475">
            <v>120</v>
          </cell>
          <cell r="T475">
            <v>120</v>
          </cell>
          <cell r="U475">
            <v>120</v>
          </cell>
          <cell r="V475">
            <v>120</v>
          </cell>
          <cell r="W475">
            <v>120</v>
          </cell>
          <cell r="X475">
            <v>120</v>
          </cell>
          <cell r="Y475">
            <v>87</v>
          </cell>
          <cell r="Z475">
            <v>87</v>
          </cell>
          <cell r="AB475" t="str">
            <v>Заполнение битумной мастикой пространства возле рельс</v>
          </cell>
        </row>
        <row r="476">
          <cell r="I476">
            <v>87</v>
          </cell>
          <cell r="J476">
            <v>87</v>
          </cell>
          <cell r="K476">
            <v>87</v>
          </cell>
          <cell r="L476">
            <v>87</v>
          </cell>
          <cell r="M476">
            <v>87</v>
          </cell>
          <cell r="N476">
            <v>87</v>
          </cell>
          <cell r="O476">
            <v>87</v>
          </cell>
          <cell r="P476">
            <v>87</v>
          </cell>
          <cell r="Q476">
            <v>87</v>
          </cell>
          <cell r="R476">
            <v>5697</v>
          </cell>
          <cell r="S476">
            <v>5697</v>
          </cell>
          <cell r="T476">
            <v>5697</v>
          </cell>
          <cell r="U476">
            <v>5697</v>
          </cell>
          <cell r="V476">
            <v>5697</v>
          </cell>
          <cell r="W476">
            <v>5697</v>
          </cell>
          <cell r="X476">
            <v>5697</v>
          </cell>
          <cell r="Y476">
            <v>5697</v>
          </cell>
          <cell r="Z476">
            <v>5697</v>
          </cell>
          <cell r="AB476">
            <v>0</v>
          </cell>
        </row>
        <row r="477">
          <cell r="I477">
            <v>5697</v>
          </cell>
          <cell r="J477">
            <v>5697</v>
          </cell>
          <cell r="K477">
            <v>5697</v>
          </cell>
          <cell r="L477">
            <v>5697</v>
          </cell>
          <cell r="M477">
            <v>5697</v>
          </cell>
          <cell r="N477">
            <v>5697</v>
          </cell>
          <cell r="O477">
            <v>5697</v>
          </cell>
          <cell r="P477">
            <v>5697</v>
          </cell>
          <cell r="Q477">
            <v>5697</v>
          </cell>
          <cell r="R477">
            <v>683640</v>
          </cell>
          <cell r="S477">
            <v>683640</v>
          </cell>
          <cell r="T477">
            <v>683640</v>
          </cell>
          <cell r="U477">
            <v>683640</v>
          </cell>
          <cell r="V477">
            <v>683640</v>
          </cell>
          <cell r="W477">
            <v>683640</v>
          </cell>
          <cell r="X477">
            <v>683640</v>
          </cell>
          <cell r="Y477">
            <v>683640</v>
          </cell>
          <cell r="Z477">
            <v>683640</v>
          </cell>
          <cell r="AB477">
            <v>0</v>
          </cell>
        </row>
        <row r="478">
          <cell r="I478" t="str">
            <v>Установка опорных частей3356</v>
          </cell>
          <cell r="J478">
            <v>683640</v>
          </cell>
          <cell r="K478">
            <v>683640</v>
          </cell>
          <cell r="L478">
            <v>335.6</v>
          </cell>
          <cell r="M478">
            <v>335.6</v>
          </cell>
          <cell r="N478">
            <v>335.6</v>
          </cell>
          <cell r="O478">
            <v>335.6</v>
          </cell>
          <cell r="P478">
            <v>335.6</v>
          </cell>
          <cell r="Q478">
            <v>335.6</v>
          </cell>
          <cell r="R478">
            <v>335.6</v>
          </cell>
          <cell r="S478">
            <v>335.6</v>
          </cell>
          <cell r="T478">
            <v>335.6</v>
          </cell>
          <cell r="U478">
            <v>335.6</v>
          </cell>
          <cell r="V478" t="str">
            <v>306 дней 01.03.2018-31.12.2018  Изготовление и установка регулируемых опор</v>
          </cell>
          <cell r="W478">
            <v>335.599853515625</v>
          </cell>
          <cell r="X478">
            <v>1</v>
          </cell>
          <cell r="Y478">
            <v>88</v>
          </cell>
          <cell r="Z478">
            <v>88</v>
          </cell>
          <cell r="AB478" t="str">
            <v>Изготовление и установка регулируемых опор</v>
          </cell>
        </row>
        <row r="479">
          <cell r="I479">
            <v>88</v>
          </cell>
          <cell r="J479">
            <v>88</v>
          </cell>
          <cell r="K479">
            <v>88</v>
          </cell>
          <cell r="L479">
            <v>88</v>
          </cell>
          <cell r="M479">
            <v>88</v>
          </cell>
          <cell r="N479">
            <v>88</v>
          </cell>
          <cell r="O479">
            <v>88</v>
          </cell>
          <cell r="P479">
            <v>88</v>
          </cell>
          <cell r="Q479">
            <v>88</v>
          </cell>
          <cell r="R479">
            <v>88</v>
          </cell>
          <cell r="S479">
            <v>88</v>
          </cell>
          <cell r="T479">
            <v>88</v>
          </cell>
          <cell r="U479">
            <v>88</v>
          </cell>
          <cell r="V479">
            <v>88</v>
          </cell>
          <cell r="W479">
            <v>88</v>
          </cell>
          <cell r="X479">
            <v>88</v>
          </cell>
          <cell r="Y479">
            <v>88</v>
          </cell>
          <cell r="Z479">
            <v>88</v>
          </cell>
          <cell r="AB479">
            <v>0</v>
          </cell>
        </row>
        <row r="480">
          <cell r="I480">
            <v>88</v>
          </cell>
          <cell r="J480">
            <v>88</v>
          </cell>
          <cell r="K480">
            <v>88</v>
          </cell>
          <cell r="L480">
            <v>88</v>
          </cell>
          <cell r="M480">
            <v>88</v>
          </cell>
          <cell r="N480">
            <v>88</v>
          </cell>
          <cell r="O480">
            <v>88</v>
          </cell>
          <cell r="P480">
            <v>88</v>
          </cell>
          <cell r="Q480">
            <v>88</v>
          </cell>
          <cell r="R480">
            <v>88</v>
          </cell>
          <cell r="S480">
            <v>88</v>
          </cell>
          <cell r="T480">
            <v>88</v>
          </cell>
          <cell r="U480">
            <v>88</v>
          </cell>
          <cell r="V480">
            <v>88</v>
          </cell>
          <cell r="W480">
            <v>88</v>
          </cell>
          <cell r="X480">
            <v>88</v>
          </cell>
          <cell r="Y480">
            <v>88</v>
          </cell>
          <cell r="Z480">
            <v>88</v>
          </cell>
          <cell r="AB480">
            <v>0</v>
          </cell>
        </row>
        <row r="481">
          <cell r="I481" t="str">
            <v>Рихтовка ВСП3327,5</v>
          </cell>
          <cell r="J481">
            <v>88</v>
          </cell>
          <cell r="K481">
            <v>88</v>
          </cell>
          <cell r="L481">
            <v>332.75</v>
          </cell>
          <cell r="M481">
            <v>332.75</v>
          </cell>
          <cell r="N481">
            <v>332.75</v>
          </cell>
          <cell r="O481">
            <v>332.75</v>
          </cell>
          <cell r="P481">
            <v>332.75</v>
          </cell>
          <cell r="Q481">
            <v>332.75</v>
          </cell>
          <cell r="R481">
            <v>332.75</v>
          </cell>
          <cell r="S481">
            <v>332.75</v>
          </cell>
          <cell r="T481">
            <v>332.75</v>
          </cell>
          <cell r="U481">
            <v>332.75</v>
          </cell>
          <cell r="V481" t="str">
            <v>306 дней 01.03.2018-31.12.2018  Выправка пути перед бетонированием</v>
          </cell>
          <cell r="W481">
            <v>332.75</v>
          </cell>
          <cell r="X481">
            <v>1</v>
          </cell>
          <cell r="Y481">
            <v>90</v>
          </cell>
          <cell r="Z481">
            <v>90</v>
          </cell>
          <cell r="AB481" t="str">
            <v>Выправка пути перед бетонированием</v>
          </cell>
        </row>
        <row r="482">
          <cell r="I482">
            <v>90</v>
          </cell>
          <cell r="J482">
            <v>90</v>
          </cell>
          <cell r="K482">
            <v>90</v>
          </cell>
          <cell r="L482">
            <v>90</v>
          </cell>
          <cell r="M482">
            <v>90</v>
          </cell>
          <cell r="N482">
            <v>90</v>
          </cell>
          <cell r="O482">
            <v>90</v>
          </cell>
          <cell r="P482">
            <v>90</v>
          </cell>
          <cell r="Q482">
            <v>90</v>
          </cell>
          <cell r="R482">
            <v>90</v>
          </cell>
          <cell r="S482">
            <v>90</v>
          </cell>
          <cell r="T482">
            <v>90</v>
          </cell>
          <cell r="U482">
            <v>90</v>
          </cell>
          <cell r="V482">
            <v>90</v>
          </cell>
          <cell r="W482">
            <v>90</v>
          </cell>
          <cell r="X482">
            <v>90</v>
          </cell>
          <cell r="Y482">
            <v>90</v>
          </cell>
          <cell r="Z482">
            <v>90</v>
          </cell>
          <cell r="AB482">
            <v>0</v>
          </cell>
        </row>
        <row r="483">
          <cell r="I483">
            <v>90</v>
          </cell>
          <cell r="J483">
            <v>90</v>
          </cell>
          <cell r="K483">
            <v>90</v>
          </cell>
          <cell r="L483">
            <v>90</v>
          </cell>
          <cell r="M483">
            <v>90</v>
          </cell>
          <cell r="N483">
            <v>90</v>
          </cell>
          <cell r="O483">
            <v>90</v>
          </cell>
          <cell r="P483">
            <v>90</v>
          </cell>
          <cell r="Q483">
            <v>90</v>
          </cell>
          <cell r="R483">
            <v>90</v>
          </cell>
          <cell r="S483">
            <v>90</v>
          </cell>
          <cell r="T483">
            <v>90</v>
          </cell>
          <cell r="U483">
            <v>90</v>
          </cell>
          <cell r="V483">
            <v>90</v>
          </cell>
          <cell r="W483">
            <v>90</v>
          </cell>
          <cell r="X483">
            <v>90</v>
          </cell>
          <cell r="Y483">
            <v>90</v>
          </cell>
          <cell r="Z483">
            <v>90</v>
          </cell>
          <cell r="AB483">
            <v>0</v>
          </cell>
        </row>
        <row r="484">
          <cell r="I484" t="str">
            <v>Устройство охранных приспособлений3,3</v>
          </cell>
          <cell r="J484">
            <v>90</v>
          </cell>
          <cell r="K484">
            <v>90</v>
          </cell>
          <cell r="L484">
            <v>0.33</v>
          </cell>
          <cell r="M484">
            <v>0.33</v>
          </cell>
          <cell r="N484">
            <v>0.33</v>
          </cell>
          <cell r="O484">
            <v>0.33</v>
          </cell>
          <cell r="P484">
            <v>0.33</v>
          </cell>
          <cell r="Q484">
            <v>0.33</v>
          </cell>
          <cell r="R484">
            <v>0.33</v>
          </cell>
          <cell r="S484">
            <v>0.33</v>
          </cell>
          <cell r="T484">
            <v>0.33</v>
          </cell>
          <cell r="U484">
            <v>0.33</v>
          </cell>
          <cell r="V484" t="str">
            <v>306 дней 01.03.2018-31.12.2018  Установка реперов и путевых знаков</v>
          </cell>
          <cell r="W484">
            <v>0.32999992370605469</v>
          </cell>
          <cell r="X484">
            <v>1</v>
          </cell>
          <cell r="Y484">
            <v>91</v>
          </cell>
          <cell r="Z484">
            <v>91</v>
          </cell>
          <cell r="AB484" t="str">
            <v>Установка реперов и путевых знаков</v>
          </cell>
        </row>
        <row r="485">
          <cell r="I485">
            <v>91</v>
          </cell>
          <cell r="J485">
            <v>91</v>
          </cell>
          <cell r="K485">
            <v>91</v>
          </cell>
          <cell r="L485">
            <v>3107454.55</v>
          </cell>
          <cell r="M485">
            <v>3107454.55</v>
          </cell>
          <cell r="N485">
            <v>3107454.55</v>
          </cell>
          <cell r="O485">
            <v>3107454.55</v>
          </cell>
          <cell r="P485">
            <v>3107454.55</v>
          </cell>
          <cell r="Q485">
            <v>3107454.55</v>
          </cell>
          <cell r="R485">
            <v>3107454.55</v>
          </cell>
          <cell r="S485">
            <v>3107454.55</v>
          </cell>
          <cell r="T485">
            <v>3107454.55</v>
          </cell>
          <cell r="U485">
            <v>3107454.55</v>
          </cell>
          <cell r="V485">
            <v>3107454</v>
          </cell>
          <cell r="W485">
            <v>3107454</v>
          </cell>
          <cell r="X485">
            <v>3107454</v>
          </cell>
          <cell r="Y485">
            <v>3107454</v>
          </cell>
          <cell r="Z485">
            <v>3107454</v>
          </cell>
          <cell r="AB485">
            <v>0</v>
          </cell>
        </row>
        <row r="486">
          <cell r="I486">
            <v>3107454</v>
          </cell>
          <cell r="J486">
            <v>3107454</v>
          </cell>
          <cell r="K486">
            <v>3107454</v>
          </cell>
          <cell r="L486">
            <v>1025460</v>
          </cell>
          <cell r="M486">
            <v>1025460</v>
          </cell>
          <cell r="N486">
            <v>1025460</v>
          </cell>
          <cell r="O486">
            <v>1025460</v>
          </cell>
          <cell r="P486">
            <v>1025460</v>
          </cell>
          <cell r="Q486">
            <v>1025460</v>
          </cell>
          <cell r="R486">
            <v>1025460</v>
          </cell>
          <cell r="S486">
            <v>1025460</v>
          </cell>
          <cell r="T486">
            <v>1025460</v>
          </cell>
          <cell r="U486">
            <v>1025460</v>
          </cell>
          <cell r="V486">
            <v>1025460</v>
          </cell>
          <cell r="W486">
            <v>1025460</v>
          </cell>
          <cell r="X486">
            <v>1025460</v>
          </cell>
          <cell r="Y486">
            <v>1025460</v>
          </cell>
          <cell r="Z486">
            <v>1025460</v>
          </cell>
          <cell r="AB486">
            <v>0</v>
          </cell>
        </row>
        <row r="487">
          <cell r="I487">
            <v>1025460</v>
          </cell>
          <cell r="J487">
            <v>1025460</v>
          </cell>
          <cell r="K487">
            <v>1025460</v>
          </cell>
          <cell r="L487">
            <v>180</v>
          </cell>
          <cell r="M487">
            <v>180</v>
          </cell>
          <cell r="N487">
            <v>180</v>
          </cell>
          <cell r="O487">
            <v>180</v>
          </cell>
          <cell r="P487">
            <v>180</v>
          </cell>
          <cell r="Q487">
            <v>180</v>
          </cell>
          <cell r="R487">
            <v>180</v>
          </cell>
          <cell r="S487">
            <v>180</v>
          </cell>
          <cell r="T487">
            <v>180</v>
          </cell>
          <cell r="U487">
            <v>180</v>
          </cell>
          <cell r="V487">
            <v>180</v>
          </cell>
          <cell r="W487">
            <v>180</v>
          </cell>
          <cell r="X487">
            <v>180</v>
          </cell>
          <cell r="Y487">
            <v>91</v>
          </cell>
          <cell r="Z487">
            <v>91</v>
          </cell>
          <cell r="AB487" t="str">
            <v>Установка реперов и путевых знаков</v>
          </cell>
        </row>
        <row r="488">
          <cell r="I488">
            <v>91</v>
          </cell>
          <cell r="J488">
            <v>91</v>
          </cell>
          <cell r="K488">
            <v>91</v>
          </cell>
          <cell r="L488">
            <v>5697</v>
          </cell>
          <cell r="M488">
            <v>5697</v>
          </cell>
          <cell r="N488">
            <v>5697</v>
          </cell>
          <cell r="O488">
            <v>5697</v>
          </cell>
          <cell r="P488">
            <v>5697</v>
          </cell>
          <cell r="Q488">
            <v>5697</v>
          </cell>
          <cell r="R488">
            <v>5697</v>
          </cell>
          <cell r="S488">
            <v>5697</v>
          </cell>
          <cell r="T488">
            <v>5697</v>
          </cell>
          <cell r="U488">
            <v>5697</v>
          </cell>
          <cell r="V488">
            <v>5697</v>
          </cell>
          <cell r="W488">
            <v>5697</v>
          </cell>
          <cell r="X488">
            <v>5697</v>
          </cell>
          <cell r="Y488">
            <v>5697</v>
          </cell>
          <cell r="Z488">
            <v>5697</v>
          </cell>
          <cell r="AB488">
            <v>0</v>
          </cell>
        </row>
        <row r="489">
          <cell r="I489">
            <v>5697</v>
          </cell>
          <cell r="J489">
            <v>5697</v>
          </cell>
          <cell r="K489">
            <v>5697</v>
          </cell>
          <cell r="L489">
            <v>1025460</v>
          </cell>
          <cell r="M489">
            <v>1025460</v>
          </cell>
          <cell r="N489">
            <v>1025460</v>
          </cell>
          <cell r="O489">
            <v>1025460</v>
          </cell>
          <cell r="P489">
            <v>1025460</v>
          </cell>
          <cell r="Q489">
            <v>1025460</v>
          </cell>
          <cell r="R489">
            <v>1025460</v>
          </cell>
          <cell r="S489">
            <v>1025460</v>
          </cell>
          <cell r="T489">
            <v>1025460</v>
          </cell>
          <cell r="U489">
            <v>1025460</v>
          </cell>
          <cell r="V489">
            <v>1025460</v>
          </cell>
          <cell r="W489">
            <v>1025460</v>
          </cell>
          <cell r="X489">
            <v>1025460</v>
          </cell>
          <cell r="Y489">
            <v>1025460</v>
          </cell>
          <cell r="Z489">
            <v>1025460</v>
          </cell>
          <cell r="AB489">
            <v>0</v>
          </cell>
        </row>
        <row r="490">
          <cell r="I490" t="str">
            <v>Устройство разминовки4</v>
          </cell>
          <cell r="J490">
            <v>1025460</v>
          </cell>
          <cell r="K490">
            <v>1025460</v>
          </cell>
          <cell r="L490">
            <v>1025460</v>
          </cell>
          <cell r="M490">
            <v>1025460</v>
          </cell>
          <cell r="N490">
            <v>1025460</v>
          </cell>
          <cell r="O490">
            <v>1025460</v>
          </cell>
          <cell r="P490">
            <v>1025460</v>
          </cell>
          <cell r="Q490">
            <v>1025460</v>
          </cell>
          <cell r="R490">
            <v>1025460</v>
          </cell>
          <cell r="S490">
            <v>1025460</v>
          </cell>
          <cell r="T490">
            <v>4</v>
          </cell>
          <cell r="U490">
            <v>4</v>
          </cell>
          <cell r="V490" t="str">
            <v>30 дней 01.11.2018-30.11.2018  Укладка стрелочных переводов</v>
          </cell>
          <cell r="W490">
            <v>4</v>
          </cell>
          <cell r="X490">
            <v>1</v>
          </cell>
          <cell r="Y490">
            <v>89</v>
          </cell>
          <cell r="Z490">
            <v>89</v>
          </cell>
          <cell r="AB490" t="str">
            <v>Укладка стрелочных переводов</v>
          </cell>
        </row>
        <row r="491">
          <cell r="I491">
            <v>89</v>
          </cell>
          <cell r="J491">
            <v>89</v>
          </cell>
          <cell r="K491">
            <v>89</v>
          </cell>
          <cell r="L491">
            <v>89</v>
          </cell>
          <cell r="M491">
            <v>89</v>
          </cell>
          <cell r="N491">
            <v>89</v>
          </cell>
          <cell r="O491">
            <v>89</v>
          </cell>
          <cell r="P491">
            <v>89</v>
          </cell>
          <cell r="Q491">
            <v>89</v>
          </cell>
          <cell r="R491">
            <v>89</v>
          </cell>
          <cell r="S491">
            <v>89</v>
          </cell>
          <cell r="T491">
            <v>683640</v>
          </cell>
          <cell r="U491">
            <v>683640</v>
          </cell>
          <cell r="V491">
            <v>683640</v>
          </cell>
          <cell r="W491">
            <v>683640</v>
          </cell>
          <cell r="X491">
            <v>683640</v>
          </cell>
          <cell r="Y491">
            <v>683640</v>
          </cell>
          <cell r="Z491">
            <v>683640</v>
          </cell>
          <cell r="AB491">
            <v>0</v>
          </cell>
        </row>
        <row r="492">
          <cell r="I492">
            <v>683640</v>
          </cell>
          <cell r="J492">
            <v>683640</v>
          </cell>
          <cell r="K492">
            <v>683640</v>
          </cell>
          <cell r="L492">
            <v>683640</v>
          </cell>
          <cell r="M492">
            <v>683640</v>
          </cell>
          <cell r="N492">
            <v>683640</v>
          </cell>
          <cell r="O492">
            <v>683640</v>
          </cell>
          <cell r="P492">
            <v>683640</v>
          </cell>
          <cell r="Q492">
            <v>683640</v>
          </cell>
          <cell r="R492">
            <v>683640</v>
          </cell>
          <cell r="S492">
            <v>683640</v>
          </cell>
          <cell r="T492">
            <v>2734560</v>
          </cell>
          <cell r="U492">
            <v>2734560</v>
          </cell>
          <cell r="V492">
            <v>2734560</v>
          </cell>
          <cell r="W492">
            <v>2734560</v>
          </cell>
          <cell r="X492">
            <v>2734560</v>
          </cell>
          <cell r="Y492">
            <v>2734560</v>
          </cell>
          <cell r="Z492">
            <v>2734560</v>
          </cell>
          <cell r="AB492">
            <v>0</v>
          </cell>
        </row>
        <row r="493">
          <cell r="I493">
            <v>2734560</v>
          </cell>
          <cell r="J493">
            <v>2734560</v>
          </cell>
          <cell r="K493">
            <v>2734560</v>
          </cell>
          <cell r="L493">
            <v>2734560</v>
          </cell>
          <cell r="M493">
            <v>2734560</v>
          </cell>
          <cell r="N493">
            <v>2734560</v>
          </cell>
          <cell r="O493">
            <v>2734560</v>
          </cell>
          <cell r="P493">
            <v>2734560</v>
          </cell>
          <cell r="Q493">
            <v>2734560</v>
          </cell>
          <cell r="R493">
            <v>2734560</v>
          </cell>
          <cell r="S493">
            <v>2734560</v>
          </cell>
          <cell r="T493">
            <v>480</v>
          </cell>
          <cell r="U493">
            <v>480</v>
          </cell>
          <cell r="V493">
            <v>480</v>
          </cell>
          <cell r="W493">
            <v>480</v>
          </cell>
          <cell r="X493">
            <v>480</v>
          </cell>
          <cell r="Y493">
            <v>89</v>
          </cell>
          <cell r="Z493">
            <v>89</v>
          </cell>
          <cell r="AB493" t="str">
            <v>Укладка стрелочных переводов</v>
          </cell>
        </row>
        <row r="494">
          <cell r="I494">
            <v>89</v>
          </cell>
          <cell r="J494">
            <v>89</v>
          </cell>
          <cell r="K494">
            <v>89</v>
          </cell>
          <cell r="L494">
            <v>89</v>
          </cell>
          <cell r="M494">
            <v>89</v>
          </cell>
          <cell r="N494">
            <v>89</v>
          </cell>
          <cell r="O494">
            <v>89</v>
          </cell>
          <cell r="P494">
            <v>89</v>
          </cell>
          <cell r="Q494">
            <v>89</v>
          </cell>
          <cell r="R494">
            <v>89</v>
          </cell>
          <cell r="S494">
            <v>89</v>
          </cell>
          <cell r="T494">
            <v>5697</v>
          </cell>
          <cell r="U494">
            <v>5697</v>
          </cell>
          <cell r="V494">
            <v>5697</v>
          </cell>
          <cell r="W494">
            <v>5697</v>
          </cell>
          <cell r="X494">
            <v>5697</v>
          </cell>
          <cell r="Y494">
            <v>5697</v>
          </cell>
          <cell r="Z494">
            <v>5697</v>
          </cell>
          <cell r="AB494">
            <v>0</v>
          </cell>
        </row>
        <row r="495">
          <cell r="I495">
            <v>5697</v>
          </cell>
          <cell r="J495">
            <v>5697</v>
          </cell>
          <cell r="K495">
            <v>5697</v>
          </cell>
          <cell r="L495">
            <v>5697</v>
          </cell>
          <cell r="M495">
            <v>5697</v>
          </cell>
          <cell r="N495">
            <v>5697</v>
          </cell>
          <cell r="O495">
            <v>5697</v>
          </cell>
          <cell r="P495">
            <v>5697</v>
          </cell>
          <cell r="Q495">
            <v>5697</v>
          </cell>
          <cell r="R495">
            <v>5697</v>
          </cell>
          <cell r="S495">
            <v>5697</v>
          </cell>
          <cell r="T495">
            <v>2734560</v>
          </cell>
          <cell r="U495">
            <v>2734560</v>
          </cell>
          <cell r="V495">
            <v>2734560</v>
          </cell>
          <cell r="W495">
            <v>2734560</v>
          </cell>
          <cell r="X495">
            <v>2734560</v>
          </cell>
          <cell r="Y495">
            <v>2734560</v>
          </cell>
          <cell r="Z495">
            <v>2734560</v>
          </cell>
          <cell r="AB495">
            <v>0</v>
          </cell>
        </row>
        <row r="496">
          <cell r="I496">
            <v>2734560</v>
          </cell>
          <cell r="J496">
            <v>2734560</v>
          </cell>
          <cell r="K496">
            <v>2734560</v>
          </cell>
          <cell r="L496">
            <v>2734560</v>
          </cell>
          <cell r="M496">
            <v>2734560</v>
          </cell>
          <cell r="N496">
            <v>2734560</v>
          </cell>
          <cell r="O496">
            <v>2734560</v>
          </cell>
          <cell r="P496">
            <v>2734560</v>
          </cell>
          <cell r="Q496">
            <v>2734560</v>
          </cell>
          <cell r="R496">
            <v>2734560</v>
          </cell>
          <cell r="S496">
            <v>2734560</v>
          </cell>
          <cell r="T496">
            <v>2734560</v>
          </cell>
          <cell r="U496">
            <v>2734560</v>
          </cell>
          <cell r="V496">
            <v>2734560</v>
          </cell>
          <cell r="W496">
            <v>2734560</v>
          </cell>
          <cell r="X496">
            <v>2</v>
          </cell>
          <cell r="Y496">
            <v>2</v>
          </cell>
          <cell r="Z496">
            <v>2</v>
          </cell>
          <cell r="AB496">
            <v>0</v>
          </cell>
        </row>
        <row r="497">
          <cell r="I497">
            <v>2</v>
          </cell>
          <cell r="J497">
            <v>2</v>
          </cell>
          <cell r="K497">
            <v>2</v>
          </cell>
          <cell r="L497">
            <v>2</v>
          </cell>
          <cell r="M497">
            <v>2</v>
          </cell>
          <cell r="N497">
            <v>2</v>
          </cell>
          <cell r="O497">
            <v>2</v>
          </cell>
          <cell r="P497">
            <v>2</v>
          </cell>
          <cell r="Q497">
            <v>2</v>
          </cell>
          <cell r="R497">
            <v>2</v>
          </cell>
          <cell r="S497">
            <v>2</v>
          </cell>
          <cell r="T497">
            <v>2</v>
          </cell>
          <cell r="U497">
            <v>2</v>
          </cell>
          <cell r="V497">
            <v>2</v>
          </cell>
          <cell r="W497">
            <v>2</v>
          </cell>
          <cell r="X497">
            <v>2</v>
          </cell>
          <cell r="Y497">
            <v>2</v>
          </cell>
          <cell r="Z497">
            <v>2</v>
          </cell>
          <cell r="AB497">
            <v>0</v>
          </cell>
        </row>
        <row r="498">
          <cell r="I498">
            <v>2</v>
          </cell>
          <cell r="J498">
            <v>2</v>
          </cell>
          <cell r="K498">
            <v>2</v>
          </cell>
          <cell r="L498">
            <v>2</v>
          </cell>
          <cell r="M498">
            <v>2</v>
          </cell>
          <cell r="N498">
            <v>2</v>
          </cell>
          <cell r="O498">
            <v>2</v>
          </cell>
          <cell r="P498">
            <v>2</v>
          </cell>
          <cell r="Q498">
            <v>2</v>
          </cell>
          <cell r="R498">
            <v>2</v>
          </cell>
          <cell r="S498">
            <v>2</v>
          </cell>
          <cell r="T498">
            <v>8445000</v>
          </cell>
          <cell r="U498">
            <v>2003800</v>
          </cell>
          <cell r="V498">
            <v>2003800</v>
          </cell>
          <cell r="W498">
            <v>2003800</v>
          </cell>
          <cell r="X498">
            <v>2003800</v>
          </cell>
          <cell r="Y498">
            <v>2003800</v>
          </cell>
          <cell r="Z498">
            <v>2003800</v>
          </cell>
          <cell r="AB498">
            <v>0</v>
          </cell>
        </row>
        <row r="499">
          <cell r="I499" t="str">
            <v>Монтаж металлоконструкций3,68</v>
          </cell>
          <cell r="J499">
            <v>2003800</v>
          </cell>
          <cell r="K499">
            <v>2003800</v>
          </cell>
          <cell r="L499">
            <v>2003800</v>
          </cell>
          <cell r="M499">
            <v>2003800</v>
          </cell>
          <cell r="N499">
            <v>2003800</v>
          </cell>
          <cell r="O499">
            <v>2003800</v>
          </cell>
          <cell r="P499">
            <v>2003800</v>
          </cell>
          <cell r="Q499">
            <v>2003800</v>
          </cell>
          <cell r="R499">
            <v>2003800</v>
          </cell>
          <cell r="S499">
            <v>2003800</v>
          </cell>
          <cell r="T499">
            <v>2003800</v>
          </cell>
          <cell r="U499">
            <v>3.68</v>
          </cell>
          <cell r="V499" t="str">
            <v>31 дней 01.12.2018-31.12.2018  Изготовление и монтаж балок подкранового пути; Лестницы, ограждения</v>
          </cell>
          <cell r="W499">
            <v>3.6799983978271484</v>
          </cell>
          <cell r="X499">
            <v>1</v>
          </cell>
          <cell r="Y499">
            <v>104</v>
          </cell>
          <cell r="Z499">
            <v>104</v>
          </cell>
          <cell r="AB499" t="str">
            <v>Изготовление и монтаж балок подкранового пути; Лестницы, ограждения</v>
          </cell>
        </row>
        <row r="500">
          <cell r="I500">
            <v>104</v>
          </cell>
          <cell r="J500">
            <v>104</v>
          </cell>
          <cell r="K500">
            <v>104</v>
          </cell>
          <cell r="L500">
            <v>104</v>
          </cell>
          <cell r="M500">
            <v>104</v>
          </cell>
          <cell r="N500">
            <v>104</v>
          </cell>
          <cell r="O500">
            <v>104</v>
          </cell>
          <cell r="P500">
            <v>104</v>
          </cell>
          <cell r="Q500">
            <v>104</v>
          </cell>
          <cell r="R500">
            <v>104</v>
          </cell>
          <cell r="S500">
            <v>104</v>
          </cell>
          <cell r="T500">
            <v>104</v>
          </cell>
          <cell r="U500">
            <v>186956.52</v>
          </cell>
          <cell r="V500">
            <v>186956.5</v>
          </cell>
          <cell r="W500">
            <v>186956.5</v>
          </cell>
          <cell r="X500">
            <v>186956.5</v>
          </cell>
          <cell r="Y500">
            <v>186956.5</v>
          </cell>
          <cell r="Z500">
            <v>186956.5</v>
          </cell>
          <cell r="AB500">
            <v>0</v>
          </cell>
        </row>
        <row r="501">
          <cell r="I501">
            <v>186956.5</v>
          </cell>
          <cell r="J501">
            <v>186956.5</v>
          </cell>
          <cell r="K501">
            <v>186956.5</v>
          </cell>
          <cell r="L501">
            <v>186956.5</v>
          </cell>
          <cell r="M501">
            <v>186956.5</v>
          </cell>
          <cell r="N501">
            <v>186956.5</v>
          </cell>
          <cell r="O501">
            <v>186956.5</v>
          </cell>
          <cell r="P501">
            <v>186956.5</v>
          </cell>
          <cell r="Q501">
            <v>186956.5</v>
          </cell>
          <cell r="R501">
            <v>186956.5</v>
          </cell>
          <cell r="S501">
            <v>186956.5</v>
          </cell>
          <cell r="T501">
            <v>186956.5</v>
          </cell>
          <cell r="U501">
            <v>688000</v>
          </cell>
          <cell r="V501">
            <v>688000</v>
          </cell>
          <cell r="W501">
            <v>688000</v>
          </cell>
          <cell r="X501">
            <v>688000</v>
          </cell>
          <cell r="Y501">
            <v>688000</v>
          </cell>
          <cell r="Z501">
            <v>688000</v>
          </cell>
          <cell r="AB501">
            <v>0</v>
          </cell>
        </row>
        <row r="502">
          <cell r="I502">
            <v>688000</v>
          </cell>
          <cell r="J502">
            <v>688000</v>
          </cell>
          <cell r="K502">
            <v>688000</v>
          </cell>
          <cell r="L502">
            <v>688000</v>
          </cell>
          <cell r="M502">
            <v>688000</v>
          </cell>
          <cell r="N502">
            <v>688000</v>
          </cell>
          <cell r="O502">
            <v>688000</v>
          </cell>
          <cell r="P502">
            <v>688000</v>
          </cell>
          <cell r="Q502">
            <v>688000</v>
          </cell>
          <cell r="R502">
            <v>688000</v>
          </cell>
          <cell r="S502">
            <v>688000</v>
          </cell>
          <cell r="T502">
            <v>688000</v>
          </cell>
          <cell r="U502">
            <v>160</v>
          </cell>
          <cell r="V502">
            <v>160</v>
          </cell>
          <cell r="W502">
            <v>160</v>
          </cell>
          <cell r="X502">
            <v>160</v>
          </cell>
          <cell r="Y502">
            <v>104</v>
          </cell>
          <cell r="Z502">
            <v>104</v>
          </cell>
          <cell r="AB502" t="str">
            <v>Изготовление и монтаж балок подкранового пути; Лестницы, ограждения</v>
          </cell>
        </row>
        <row r="503">
          <cell r="I503">
            <v>104</v>
          </cell>
          <cell r="J503">
            <v>104</v>
          </cell>
          <cell r="K503">
            <v>104</v>
          </cell>
          <cell r="L503">
            <v>104</v>
          </cell>
          <cell r="M503">
            <v>104</v>
          </cell>
          <cell r="N503">
            <v>104</v>
          </cell>
          <cell r="O503">
            <v>104</v>
          </cell>
          <cell r="P503">
            <v>104</v>
          </cell>
          <cell r="Q503">
            <v>104</v>
          </cell>
          <cell r="R503">
            <v>104</v>
          </cell>
          <cell r="S503">
            <v>104</v>
          </cell>
          <cell r="T503">
            <v>104</v>
          </cell>
          <cell r="U503">
            <v>4300</v>
          </cell>
          <cell r="V503">
            <v>4300</v>
          </cell>
          <cell r="W503">
            <v>4300</v>
          </cell>
          <cell r="X503">
            <v>4300</v>
          </cell>
          <cell r="Y503">
            <v>4300</v>
          </cell>
          <cell r="Z503">
            <v>4300</v>
          </cell>
          <cell r="AB503">
            <v>0</v>
          </cell>
        </row>
        <row r="504">
          <cell r="I504">
            <v>4300</v>
          </cell>
          <cell r="J504">
            <v>4300</v>
          </cell>
          <cell r="K504">
            <v>4300</v>
          </cell>
          <cell r="L504">
            <v>4300</v>
          </cell>
          <cell r="M504">
            <v>4300</v>
          </cell>
          <cell r="N504">
            <v>4300</v>
          </cell>
          <cell r="O504">
            <v>4300</v>
          </cell>
          <cell r="P504">
            <v>4300</v>
          </cell>
          <cell r="Q504">
            <v>4300</v>
          </cell>
          <cell r="R504">
            <v>4300</v>
          </cell>
          <cell r="S504">
            <v>4300</v>
          </cell>
          <cell r="T504">
            <v>4300</v>
          </cell>
          <cell r="U504">
            <v>688000</v>
          </cell>
          <cell r="V504">
            <v>688000</v>
          </cell>
          <cell r="W504">
            <v>688000</v>
          </cell>
          <cell r="X504">
            <v>688000</v>
          </cell>
          <cell r="Y504">
            <v>688000</v>
          </cell>
          <cell r="Z504">
            <v>688000</v>
          </cell>
          <cell r="AB504">
            <v>0</v>
          </cell>
        </row>
        <row r="505">
          <cell r="I505" t="str">
            <v>Устройство бетонной подготовки53,6</v>
          </cell>
          <cell r="J505">
            <v>688000</v>
          </cell>
          <cell r="K505">
            <v>688000</v>
          </cell>
          <cell r="L505">
            <v>688000</v>
          </cell>
          <cell r="M505">
            <v>688000</v>
          </cell>
          <cell r="N505">
            <v>688000</v>
          </cell>
          <cell r="O505">
            <v>688000</v>
          </cell>
          <cell r="P505">
            <v>688000</v>
          </cell>
          <cell r="Q505">
            <v>688000</v>
          </cell>
          <cell r="R505">
            <v>688000</v>
          </cell>
          <cell r="S505">
            <v>688000</v>
          </cell>
          <cell r="T505">
            <v>11.6</v>
          </cell>
          <cell r="U505">
            <v>42</v>
          </cell>
          <cell r="V505" t="str">
            <v>61 дней 01.11.2018-31.12.2018  Бетонная подготовка под фундаменты Устройство полов</v>
          </cell>
          <cell r="W505">
            <v>42</v>
          </cell>
          <cell r="X505">
            <v>1</v>
          </cell>
          <cell r="Y505">
            <v>93</v>
          </cell>
          <cell r="Z505">
            <v>93</v>
          </cell>
          <cell r="AB505" t="str">
            <v>Бетонная подготовка под фундаменты</v>
          </cell>
        </row>
        <row r="506">
          <cell r="I506">
            <v>93</v>
          </cell>
          <cell r="J506">
            <v>93</v>
          </cell>
          <cell r="K506">
            <v>93</v>
          </cell>
          <cell r="L506">
            <v>93</v>
          </cell>
          <cell r="M506">
            <v>93</v>
          </cell>
          <cell r="N506">
            <v>93</v>
          </cell>
          <cell r="O506">
            <v>93</v>
          </cell>
          <cell r="P506">
            <v>93</v>
          </cell>
          <cell r="Q506">
            <v>93</v>
          </cell>
          <cell r="R506">
            <v>93</v>
          </cell>
          <cell r="S506">
            <v>93</v>
          </cell>
          <cell r="T506">
            <v>44482.76</v>
          </cell>
          <cell r="U506">
            <v>12285.71</v>
          </cell>
          <cell r="V506">
            <v>12285.703125</v>
          </cell>
          <cell r="W506">
            <v>12285.703125</v>
          </cell>
          <cell r="X506">
            <v>12285.703125</v>
          </cell>
          <cell r="Y506">
            <v>12285.703125</v>
          </cell>
          <cell r="Z506">
            <v>12285.703125</v>
          </cell>
          <cell r="AB506">
            <v>0</v>
          </cell>
        </row>
        <row r="507">
          <cell r="I507">
            <v>12285.703125</v>
          </cell>
          <cell r="J507">
            <v>12285.703125</v>
          </cell>
          <cell r="K507">
            <v>12285.703125</v>
          </cell>
          <cell r="L507">
            <v>12285.703125</v>
          </cell>
          <cell r="M507">
            <v>12285.703125</v>
          </cell>
          <cell r="N507">
            <v>12285.703125</v>
          </cell>
          <cell r="O507">
            <v>12285.703125</v>
          </cell>
          <cell r="P507">
            <v>12285.703125</v>
          </cell>
          <cell r="Q507">
            <v>12285.703125</v>
          </cell>
          <cell r="R507">
            <v>12285.703125</v>
          </cell>
          <cell r="S507">
            <v>12285.703125</v>
          </cell>
          <cell r="T507">
            <v>516000</v>
          </cell>
          <cell r="U507">
            <v>516000</v>
          </cell>
          <cell r="V507">
            <v>516000</v>
          </cell>
          <cell r="W507">
            <v>516000</v>
          </cell>
          <cell r="X507">
            <v>516000</v>
          </cell>
          <cell r="Y507">
            <v>516000</v>
          </cell>
          <cell r="Z507">
            <v>516000</v>
          </cell>
          <cell r="AB507">
            <v>0</v>
          </cell>
        </row>
        <row r="508">
          <cell r="I508">
            <v>516000</v>
          </cell>
          <cell r="J508">
            <v>516000</v>
          </cell>
          <cell r="K508">
            <v>516000</v>
          </cell>
          <cell r="L508">
            <v>516000</v>
          </cell>
          <cell r="M508">
            <v>516000</v>
          </cell>
          <cell r="N508">
            <v>516000</v>
          </cell>
          <cell r="O508">
            <v>516000</v>
          </cell>
          <cell r="P508">
            <v>516000</v>
          </cell>
          <cell r="Q508">
            <v>516000</v>
          </cell>
          <cell r="R508">
            <v>516000</v>
          </cell>
          <cell r="S508">
            <v>516000</v>
          </cell>
          <cell r="T508">
            <v>120</v>
          </cell>
          <cell r="U508">
            <v>120</v>
          </cell>
          <cell r="V508">
            <v>120</v>
          </cell>
          <cell r="W508">
            <v>120</v>
          </cell>
          <cell r="X508">
            <v>120</v>
          </cell>
          <cell r="Y508">
            <v>93</v>
          </cell>
          <cell r="Z508">
            <v>93</v>
          </cell>
          <cell r="AB508" t="str">
            <v>Бетонная подготовка под фундаменты</v>
          </cell>
        </row>
        <row r="509">
          <cell r="I509">
            <v>93</v>
          </cell>
          <cell r="J509">
            <v>93</v>
          </cell>
          <cell r="K509">
            <v>93</v>
          </cell>
          <cell r="L509">
            <v>93</v>
          </cell>
          <cell r="M509">
            <v>93</v>
          </cell>
          <cell r="N509">
            <v>93</v>
          </cell>
          <cell r="O509">
            <v>93</v>
          </cell>
          <cell r="P509">
            <v>93</v>
          </cell>
          <cell r="Q509">
            <v>93</v>
          </cell>
          <cell r="R509">
            <v>93</v>
          </cell>
          <cell r="S509">
            <v>93</v>
          </cell>
          <cell r="T509">
            <v>4300</v>
          </cell>
          <cell r="U509">
            <v>4300</v>
          </cell>
          <cell r="V509">
            <v>4300</v>
          </cell>
          <cell r="W509">
            <v>4300</v>
          </cell>
          <cell r="X509">
            <v>4300</v>
          </cell>
          <cell r="Y509">
            <v>4300</v>
          </cell>
          <cell r="Z509">
            <v>4300</v>
          </cell>
          <cell r="AB509">
            <v>0</v>
          </cell>
        </row>
        <row r="510">
          <cell r="I510">
            <v>4300</v>
          </cell>
          <cell r="J510">
            <v>4300</v>
          </cell>
          <cell r="K510">
            <v>4300</v>
          </cell>
          <cell r="L510">
            <v>4300</v>
          </cell>
          <cell r="M510">
            <v>4300</v>
          </cell>
          <cell r="N510">
            <v>4300</v>
          </cell>
          <cell r="O510">
            <v>4300</v>
          </cell>
          <cell r="P510">
            <v>4300</v>
          </cell>
          <cell r="Q510">
            <v>4300</v>
          </cell>
          <cell r="R510">
            <v>4300</v>
          </cell>
          <cell r="S510">
            <v>4300</v>
          </cell>
          <cell r="T510">
            <v>516000</v>
          </cell>
          <cell r="U510">
            <v>516000</v>
          </cell>
          <cell r="V510">
            <v>516000</v>
          </cell>
          <cell r="W510">
            <v>516000</v>
          </cell>
          <cell r="X510">
            <v>516000</v>
          </cell>
          <cell r="Y510">
            <v>516000</v>
          </cell>
          <cell r="Z510">
            <v>516000</v>
          </cell>
          <cell r="AB510">
            <v>0</v>
          </cell>
        </row>
        <row r="511">
          <cell r="I511" t="str">
            <v>Устройство гидроизоляции обмазочной502,4</v>
          </cell>
          <cell r="J511">
            <v>516000</v>
          </cell>
          <cell r="K511">
            <v>516000</v>
          </cell>
          <cell r="L511">
            <v>516000</v>
          </cell>
          <cell r="M511">
            <v>516000</v>
          </cell>
          <cell r="N511">
            <v>516000</v>
          </cell>
          <cell r="O511">
            <v>516000</v>
          </cell>
          <cell r="P511">
            <v>516000</v>
          </cell>
          <cell r="Q511">
            <v>516000</v>
          </cell>
          <cell r="R511">
            <v>516000</v>
          </cell>
          <cell r="S511">
            <v>516000</v>
          </cell>
          <cell r="T511">
            <v>226</v>
          </cell>
          <cell r="U511">
            <v>276.39999999999998</v>
          </cell>
          <cell r="V511" t="str">
            <v>92 дней 01.11.2018-31.12.2018  Устройство теплоизоляции фундаментов и стен плитами "Пеноплекс-35" обмазка битумом поверхностей смотровой канавы и приямка</v>
          </cell>
          <cell r="W511">
            <v>276.39990234375</v>
          </cell>
          <cell r="X511">
            <v>1</v>
          </cell>
          <cell r="Y511">
            <v>98</v>
          </cell>
          <cell r="Z511">
            <v>98</v>
          </cell>
          <cell r="AB511" t="str">
            <v>Устройство теплоизоляции фундаментов и стен плитами "Пеноплекс-35"</v>
          </cell>
        </row>
        <row r="512">
          <cell r="I512">
            <v>98</v>
          </cell>
          <cell r="J512">
            <v>98</v>
          </cell>
          <cell r="K512">
            <v>98</v>
          </cell>
          <cell r="L512">
            <v>98</v>
          </cell>
          <cell r="M512">
            <v>98</v>
          </cell>
          <cell r="N512">
            <v>98</v>
          </cell>
          <cell r="O512">
            <v>98</v>
          </cell>
          <cell r="P512">
            <v>98</v>
          </cell>
          <cell r="Q512">
            <v>98</v>
          </cell>
          <cell r="R512">
            <v>98</v>
          </cell>
          <cell r="S512">
            <v>98</v>
          </cell>
          <cell r="T512">
            <v>1141.5899999999999</v>
          </cell>
          <cell r="U512">
            <v>933.43</v>
          </cell>
          <cell r="V512">
            <v>933.4296875</v>
          </cell>
          <cell r="W512">
            <v>933.4296875</v>
          </cell>
          <cell r="X512">
            <v>933.4296875</v>
          </cell>
          <cell r="Y512">
            <v>933.4296875</v>
          </cell>
          <cell r="Z512">
            <v>933.4296875</v>
          </cell>
          <cell r="AB512">
            <v>0</v>
          </cell>
        </row>
        <row r="513">
          <cell r="I513">
            <v>933.4296875</v>
          </cell>
          <cell r="J513">
            <v>933.4296875</v>
          </cell>
          <cell r="K513">
            <v>933.4296875</v>
          </cell>
          <cell r="L513">
            <v>933.4296875</v>
          </cell>
          <cell r="M513">
            <v>933.4296875</v>
          </cell>
          <cell r="N513">
            <v>933.4296875</v>
          </cell>
          <cell r="O513">
            <v>933.4296875</v>
          </cell>
          <cell r="P513">
            <v>933.4296875</v>
          </cell>
          <cell r="Q513">
            <v>933.4296875</v>
          </cell>
          <cell r="R513">
            <v>933.4296875</v>
          </cell>
          <cell r="S513">
            <v>933.4296875</v>
          </cell>
          <cell r="T513">
            <v>258000</v>
          </cell>
          <cell r="U513">
            <v>258000</v>
          </cell>
          <cell r="V513">
            <v>258000</v>
          </cell>
          <cell r="W513">
            <v>258000</v>
          </cell>
          <cell r="X513">
            <v>258000</v>
          </cell>
          <cell r="Y513">
            <v>258000</v>
          </cell>
          <cell r="Z513">
            <v>258000</v>
          </cell>
          <cell r="AB513">
            <v>0</v>
          </cell>
        </row>
        <row r="514">
          <cell r="I514">
            <v>258000</v>
          </cell>
          <cell r="J514">
            <v>258000</v>
          </cell>
          <cell r="K514">
            <v>258000</v>
          </cell>
          <cell r="L514">
            <v>258000</v>
          </cell>
          <cell r="M514">
            <v>258000</v>
          </cell>
          <cell r="N514">
            <v>258000</v>
          </cell>
          <cell r="O514">
            <v>258000</v>
          </cell>
          <cell r="P514">
            <v>258000</v>
          </cell>
          <cell r="Q514">
            <v>258000</v>
          </cell>
          <cell r="R514">
            <v>258000</v>
          </cell>
          <cell r="S514">
            <v>258000</v>
          </cell>
          <cell r="T514">
            <v>60</v>
          </cell>
          <cell r="U514">
            <v>60</v>
          </cell>
          <cell r="V514">
            <v>60</v>
          </cell>
          <cell r="W514">
            <v>60</v>
          </cell>
          <cell r="X514">
            <v>60</v>
          </cell>
          <cell r="Y514">
            <v>98</v>
          </cell>
          <cell r="Z514">
            <v>98</v>
          </cell>
          <cell r="AB514" t="str">
            <v>Устройство теплоизоляции фундаментов и стен плитами "Пеноплекс-35"</v>
          </cell>
        </row>
        <row r="515">
          <cell r="I515">
            <v>98</v>
          </cell>
          <cell r="J515">
            <v>98</v>
          </cell>
          <cell r="K515">
            <v>98</v>
          </cell>
          <cell r="L515">
            <v>98</v>
          </cell>
          <cell r="M515">
            <v>98</v>
          </cell>
          <cell r="N515">
            <v>98</v>
          </cell>
          <cell r="O515">
            <v>98</v>
          </cell>
          <cell r="P515">
            <v>98</v>
          </cell>
          <cell r="Q515">
            <v>98</v>
          </cell>
          <cell r="R515">
            <v>98</v>
          </cell>
          <cell r="S515">
            <v>98</v>
          </cell>
          <cell r="T515">
            <v>4300</v>
          </cell>
          <cell r="U515">
            <v>4300</v>
          </cell>
          <cell r="V515">
            <v>4300</v>
          </cell>
          <cell r="W515">
            <v>4300</v>
          </cell>
          <cell r="X515">
            <v>4300</v>
          </cell>
          <cell r="Y515">
            <v>4300</v>
          </cell>
          <cell r="Z515">
            <v>4300</v>
          </cell>
          <cell r="AB515">
            <v>0</v>
          </cell>
        </row>
        <row r="516">
          <cell r="I516">
            <v>4300</v>
          </cell>
          <cell r="J516">
            <v>4300</v>
          </cell>
          <cell r="K516">
            <v>4300</v>
          </cell>
          <cell r="L516">
            <v>4300</v>
          </cell>
          <cell r="M516">
            <v>4300</v>
          </cell>
          <cell r="N516">
            <v>4300</v>
          </cell>
          <cell r="O516">
            <v>4300</v>
          </cell>
          <cell r="P516">
            <v>4300</v>
          </cell>
          <cell r="Q516">
            <v>4300</v>
          </cell>
          <cell r="R516">
            <v>4300</v>
          </cell>
          <cell r="S516">
            <v>4300</v>
          </cell>
          <cell r="T516">
            <v>258000</v>
          </cell>
          <cell r="U516">
            <v>258000</v>
          </cell>
          <cell r="V516">
            <v>258000</v>
          </cell>
          <cell r="W516">
            <v>258000</v>
          </cell>
          <cell r="X516">
            <v>258000</v>
          </cell>
          <cell r="Y516">
            <v>258000</v>
          </cell>
          <cell r="Z516">
            <v>258000</v>
          </cell>
          <cell r="AB516">
            <v>0</v>
          </cell>
        </row>
        <row r="517">
          <cell r="I517" t="str">
            <v>Устройство теплоизоляции рулонно-листовыми материалами424</v>
          </cell>
          <cell r="J517">
            <v>258000</v>
          </cell>
          <cell r="K517">
            <v>258000</v>
          </cell>
          <cell r="L517">
            <v>258000</v>
          </cell>
          <cell r="M517">
            <v>258000</v>
          </cell>
          <cell r="N517">
            <v>258000</v>
          </cell>
          <cell r="O517">
            <v>258000</v>
          </cell>
          <cell r="P517">
            <v>258000</v>
          </cell>
          <cell r="Q517">
            <v>258000</v>
          </cell>
          <cell r="R517">
            <v>258000</v>
          </cell>
          <cell r="S517">
            <v>258000</v>
          </cell>
          <cell r="T517">
            <v>212</v>
          </cell>
          <cell r="U517">
            <v>212</v>
          </cell>
          <cell r="V517" t="str">
            <v>61 дней 01.11.2018-31.12.2018</v>
          </cell>
          <cell r="W517">
            <v>212</v>
          </cell>
          <cell r="X517">
            <v>1</v>
          </cell>
          <cell r="Y517">
            <v>99</v>
          </cell>
          <cell r="Z517">
            <v>99</v>
          </cell>
          <cell r="AB517">
            <v>0</v>
          </cell>
        </row>
        <row r="518"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1216.98</v>
          </cell>
          <cell r="U518">
            <v>1216.98</v>
          </cell>
          <cell r="V518">
            <v>1216.9794921875</v>
          </cell>
          <cell r="W518">
            <v>1216.9794921875</v>
          </cell>
          <cell r="X518">
            <v>1216.9794921875</v>
          </cell>
          <cell r="Y518">
            <v>1216.9794921875</v>
          </cell>
          <cell r="Z518">
            <v>1216.9794921875</v>
          </cell>
          <cell r="AB518">
            <v>0</v>
          </cell>
        </row>
        <row r="519">
          <cell r="I519">
            <v>1216.9794921875</v>
          </cell>
          <cell r="J519">
            <v>1216.9794921875</v>
          </cell>
          <cell r="K519">
            <v>1216.9794921875</v>
          </cell>
          <cell r="L519">
            <v>1216.9794921875</v>
          </cell>
          <cell r="M519">
            <v>1216.9794921875</v>
          </cell>
          <cell r="N519">
            <v>1216.9794921875</v>
          </cell>
          <cell r="O519">
            <v>1216.9794921875</v>
          </cell>
          <cell r="P519">
            <v>1216.9794921875</v>
          </cell>
          <cell r="Q519">
            <v>1216.9794921875</v>
          </cell>
          <cell r="R519">
            <v>1216.9794921875</v>
          </cell>
          <cell r="S519">
            <v>1216.9794921875</v>
          </cell>
          <cell r="T519">
            <v>258000</v>
          </cell>
          <cell r="U519">
            <v>258000</v>
          </cell>
          <cell r="V519">
            <v>258000</v>
          </cell>
          <cell r="W519">
            <v>258000</v>
          </cell>
          <cell r="X519">
            <v>258000</v>
          </cell>
          <cell r="Y519">
            <v>258000</v>
          </cell>
          <cell r="Z519">
            <v>258000</v>
          </cell>
          <cell r="AB519">
            <v>0</v>
          </cell>
        </row>
        <row r="520">
          <cell r="I520">
            <v>258000</v>
          </cell>
          <cell r="J520">
            <v>258000</v>
          </cell>
          <cell r="K520">
            <v>258000</v>
          </cell>
          <cell r="L520">
            <v>258000</v>
          </cell>
          <cell r="M520">
            <v>258000</v>
          </cell>
          <cell r="N520">
            <v>258000</v>
          </cell>
          <cell r="O520">
            <v>258000</v>
          </cell>
          <cell r="P520">
            <v>258000</v>
          </cell>
          <cell r="Q520">
            <v>258000</v>
          </cell>
          <cell r="R520">
            <v>258000</v>
          </cell>
          <cell r="S520">
            <v>258000</v>
          </cell>
          <cell r="T520">
            <v>60</v>
          </cell>
          <cell r="U520">
            <v>60</v>
          </cell>
          <cell r="V520">
            <v>60</v>
          </cell>
          <cell r="W520">
            <v>60</v>
          </cell>
          <cell r="X520">
            <v>60</v>
          </cell>
          <cell r="Y520">
            <v>99</v>
          </cell>
          <cell r="Z520">
            <v>99</v>
          </cell>
          <cell r="AB520">
            <v>0</v>
          </cell>
        </row>
        <row r="521"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4300</v>
          </cell>
          <cell r="U521">
            <v>4300</v>
          </cell>
          <cell r="V521">
            <v>4300</v>
          </cell>
          <cell r="W521">
            <v>4300</v>
          </cell>
          <cell r="X521">
            <v>4300</v>
          </cell>
          <cell r="Y521">
            <v>4300</v>
          </cell>
          <cell r="Z521">
            <v>4300</v>
          </cell>
          <cell r="AB521">
            <v>0</v>
          </cell>
        </row>
        <row r="522">
          <cell r="I522">
            <v>4300</v>
          </cell>
          <cell r="J522">
            <v>4300</v>
          </cell>
          <cell r="K522">
            <v>4300</v>
          </cell>
          <cell r="L522">
            <v>4300</v>
          </cell>
          <cell r="M522">
            <v>4300</v>
          </cell>
          <cell r="N522">
            <v>4300</v>
          </cell>
          <cell r="O522">
            <v>4300</v>
          </cell>
          <cell r="P522">
            <v>4300</v>
          </cell>
          <cell r="Q522">
            <v>4300</v>
          </cell>
          <cell r="R522">
            <v>4300</v>
          </cell>
          <cell r="S522">
            <v>4300</v>
          </cell>
          <cell r="T522">
            <v>258000</v>
          </cell>
          <cell r="U522">
            <v>258000</v>
          </cell>
          <cell r="V522">
            <v>258000</v>
          </cell>
          <cell r="W522">
            <v>258000</v>
          </cell>
          <cell r="X522">
            <v>258000</v>
          </cell>
          <cell r="Y522">
            <v>258000</v>
          </cell>
          <cell r="Z522">
            <v>258000</v>
          </cell>
          <cell r="AB522">
            <v>0</v>
          </cell>
        </row>
        <row r="523">
          <cell r="I523" t="str">
            <v>Окраска металлических поверхностей110</v>
          </cell>
          <cell r="J523">
            <v>258000</v>
          </cell>
          <cell r="K523">
            <v>258000</v>
          </cell>
          <cell r="L523">
            <v>258000</v>
          </cell>
          <cell r="M523">
            <v>258000</v>
          </cell>
          <cell r="N523">
            <v>258000</v>
          </cell>
          <cell r="O523">
            <v>258000</v>
          </cell>
          <cell r="P523">
            <v>258000</v>
          </cell>
          <cell r="Q523">
            <v>258000</v>
          </cell>
          <cell r="R523">
            <v>258000</v>
          </cell>
          <cell r="S523">
            <v>258000</v>
          </cell>
          <cell r="T523">
            <v>258000</v>
          </cell>
          <cell r="U523">
            <v>110</v>
          </cell>
          <cell r="V523" t="str">
            <v>31 дней 01.12.2018-31.12.2018  Покраска металлических конструкций путей подвесного транспорта</v>
          </cell>
          <cell r="W523">
            <v>110</v>
          </cell>
          <cell r="X523">
            <v>1</v>
          </cell>
          <cell r="Y523">
            <v>105</v>
          </cell>
          <cell r="Z523">
            <v>105</v>
          </cell>
          <cell r="AB523" t="str">
            <v>Покраска металлических конструкций путей подвесного транспорта</v>
          </cell>
        </row>
        <row r="524">
          <cell r="I524">
            <v>105</v>
          </cell>
          <cell r="J524">
            <v>105</v>
          </cell>
          <cell r="K524">
            <v>105</v>
          </cell>
          <cell r="L524">
            <v>105</v>
          </cell>
          <cell r="M524">
            <v>105</v>
          </cell>
          <cell r="N524">
            <v>105</v>
          </cell>
          <cell r="O524">
            <v>105</v>
          </cell>
          <cell r="P524">
            <v>105</v>
          </cell>
          <cell r="Q524">
            <v>105</v>
          </cell>
          <cell r="R524">
            <v>105</v>
          </cell>
          <cell r="S524">
            <v>105</v>
          </cell>
          <cell r="T524">
            <v>105</v>
          </cell>
          <cell r="U524">
            <v>1172.73</v>
          </cell>
          <cell r="V524">
            <v>1172.7294921875</v>
          </cell>
          <cell r="W524">
            <v>1172.7294921875</v>
          </cell>
          <cell r="X524">
            <v>1172.7294921875</v>
          </cell>
          <cell r="Y524">
            <v>1172.7294921875</v>
          </cell>
          <cell r="Z524">
            <v>1172.7294921875</v>
          </cell>
          <cell r="AB524">
            <v>0</v>
          </cell>
        </row>
        <row r="525">
          <cell r="I525">
            <v>1172.7294921875</v>
          </cell>
          <cell r="J525">
            <v>1172.7294921875</v>
          </cell>
          <cell r="K525">
            <v>1172.7294921875</v>
          </cell>
          <cell r="L525">
            <v>1172.7294921875</v>
          </cell>
          <cell r="M525">
            <v>1172.7294921875</v>
          </cell>
          <cell r="N525">
            <v>1172.7294921875</v>
          </cell>
          <cell r="O525">
            <v>1172.7294921875</v>
          </cell>
          <cell r="P525">
            <v>1172.7294921875</v>
          </cell>
          <cell r="Q525">
            <v>1172.7294921875</v>
          </cell>
          <cell r="R525">
            <v>1172.7294921875</v>
          </cell>
          <cell r="S525">
            <v>1172.7294921875</v>
          </cell>
          <cell r="T525">
            <v>1172.7294921875</v>
          </cell>
          <cell r="U525">
            <v>129000</v>
          </cell>
          <cell r="V525">
            <v>129000</v>
          </cell>
          <cell r="W525">
            <v>129000</v>
          </cell>
          <cell r="X525">
            <v>129000</v>
          </cell>
          <cell r="Y525">
            <v>129000</v>
          </cell>
          <cell r="Z525">
            <v>129000</v>
          </cell>
          <cell r="AB525">
            <v>0</v>
          </cell>
        </row>
        <row r="526">
          <cell r="I526">
            <v>129000</v>
          </cell>
          <cell r="J526">
            <v>129000</v>
          </cell>
          <cell r="K526">
            <v>129000</v>
          </cell>
          <cell r="L526">
            <v>129000</v>
          </cell>
          <cell r="M526">
            <v>129000</v>
          </cell>
          <cell r="N526">
            <v>129000</v>
          </cell>
          <cell r="O526">
            <v>129000</v>
          </cell>
          <cell r="P526">
            <v>129000</v>
          </cell>
          <cell r="Q526">
            <v>129000</v>
          </cell>
          <cell r="R526">
            <v>129000</v>
          </cell>
          <cell r="S526">
            <v>129000</v>
          </cell>
          <cell r="T526">
            <v>129000</v>
          </cell>
          <cell r="U526">
            <v>30</v>
          </cell>
          <cell r="V526">
            <v>30</v>
          </cell>
          <cell r="W526">
            <v>30</v>
          </cell>
          <cell r="X526">
            <v>30</v>
          </cell>
          <cell r="Y526">
            <v>105</v>
          </cell>
          <cell r="Z526">
            <v>105</v>
          </cell>
          <cell r="AB526" t="str">
            <v>Покраска металлических конструкций путей подвесного транспорта</v>
          </cell>
        </row>
        <row r="527">
          <cell r="I527">
            <v>105</v>
          </cell>
          <cell r="J527">
            <v>105</v>
          </cell>
          <cell r="K527">
            <v>105</v>
          </cell>
          <cell r="L527">
            <v>105</v>
          </cell>
          <cell r="M527">
            <v>105</v>
          </cell>
          <cell r="N527">
            <v>105</v>
          </cell>
          <cell r="O527">
            <v>105</v>
          </cell>
          <cell r="P527">
            <v>105</v>
          </cell>
          <cell r="Q527">
            <v>105</v>
          </cell>
          <cell r="R527">
            <v>105</v>
          </cell>
          <cell r="S527">
            <v>105</v>
          </cell>
          <cell r="T527">
            <v>105</v>
          </cell>
          <cell r="U527">
            <v>4300</v>
          </cell>
          <cell r="V527">
            <v>4300</v>
          </cell>
          <cell r="W527">
            <v>4300</v>
          </cell>
          <cell r="X527">
            <v>4300</v>
          </cell>
          <cell r="Y527">
            <v>4300</v>
          </cell>
          <cell r="Z527">
            <v>4300</v>
          </cell>
          <cell r="AB527">
            <v>0</v>
          </cell>
        </row>
        <row r="528">
          <cell r="I528">
            <v>4300</v>
          </cell>
          <cell r="J528">
            <v>4300</v>
          </cell>
          <cell r="K528">
            <v>4300</v>
          </cell>
          <cell r="L528">
            <v>4300</v>
          </cell>
          <cell r="M528">
            <v>4300</v>
          </cell>
          <cell r="N528">
            <v>4300</v>
          </cell>
          <cell r="O528">
            <v>4300</v>
          </cell>
          <cell r="P528">
            <v>4300</v>
          </cell>
          <cell r="Q528">
            <v>4300</v>
          </cell>
          <cell r="R528">
            <v>4300</v>
          </cell>
          <cell r="S528">
            <v>4300</v>
          </cell>
          <cell r="T528">
            <v>4300</v>
          </cell>
          <cell r="U528">
            <v>129000</v>
          </cell>
          <cell r="V528">
            <v>129000</v>
          </cell>
          <cell r="W528">
            <v>129000</v>
          </cell>
          <cell r="X528">
            <v>129000</v>
          </cell>
          <cell r="Y528">
            <v>129000</v>
          </cell>
          <cell r="Z528">
            <v>129000</v>
          </cell>
          <cell r="AB528">
            <v>0</v>
          </cell>
        </row>
        <row r="529">
          <cell r="I529" t="str">
            <v>Разработка грунта механизированными средствами1200</v>
          </cell>
          <cell r="J529">
            <v>129000</v>
          </cell>
          <cell r="K529">
            <v>129000</v>
          </cell>
          <cell r="L529">
            <v>129000</v>
          </cell>
          <cell r="M529">
            <v>129000</v>
          </cell>
          <cell r="N529">
            <v>129000</v>
          </cell>
          <cell r="O529">
            <v>129000</v>
          </cell>
          <cell r="P529">
            <v>129000</v>
          </cell>
          <cell r="Q529">
            <v>129000</v>
          </cell>
          <cell r="R529">
            <v>129000</v>
          </cell>
          <cell r="S529">
            <v>129000</v>
          </cell>
          <cell r="T529">
            <v>1200</v>
          </cell>
          <cell r="U529">
            <v>1200</v>
          </cell>
          <cell r="V529" t="str">
            <v>30 дней 01.11.2018-30.11.2018  Разработка выемки под фундаменты</v>
          </cell>
          <cell r="W529">
            <v>1200</v>
          </cell>
          <cell r="X529">
            <v>1</v>
          </cell>
          <cell r="Y529">
            <v>92</v>
          </cell>
          <cell r="Z529">
            <v>92</v>
          </cell>
          <cell r="AB529" t="str">
            <v>Разработка выемки под фундаменты</v>
          </cell>
        </row>
        <row r="530">
          <cell r="I530">
            <v>92</v>
          </cell>
          <cell r="J530">
            <v>92</v>
          </cell>
          <cell r="K530">
            <v>92</v>
          </cell>
          <cell r="L530">
            <v>92</v>
          </cell>
          <cell r="M530">
            <v>92</v>
          </cell>
          <cell r="N530">
            <v>92</v>
          </cell>
          <cell r="O530">
            <v>92</v>
          </cell>
          <cell r="P530">
            <v>92</v>
          </cell>
          <cell r="Q530">
            <v>92</v>
          </cell>
          <cell r="R530">
            <v>92</v>
          </cell>
          <cell r="S530">
            <v>92</v>
          </cell>
          <cell r="T530">
            <v>92</v>
          </cell>
          <cell r="U530">
            <v>92</v>
          </cell>
          <cell r="V530">
            <v>92</v>
          </cell>
          <cell r="W530">
            <v>92</v>
          </cell>
          <cell r="X530">
            <v>92</v>
          </cell>
          <cell r="Y530">
            <v>92</v>
          </cell>
          <cell r="Z530">
            <v>92</v>
          </cell>
          <cell r="AB530">
            <v>0</v>
          </cell>
        </row>
        <row r="531">
          <cell r="I531">
            <v>92</v>
          </cell>
          <cell r="J531">
            <v>92</v>
          </cell>
          <cell r="K531">
            <v>92</v>
          </cell>
          <cell r="L531">
            <v>92</v>
          </cell>
          <cell r="M531">
            <v>92</v>
          </cell>
          <cell r="N531">
            <v>92</v>
          </cell>
          <cell r="O531">
            <v>92</v>
          </cell>
          <cell r="P531">
            <v>92</v>
          </cell>
          <cell r="Q531">
            <v>92</v>
          </cell>
          <cell r="R531">
            <v>92</v>
          </cell>
          <cell r="S531">
            <v>92</v>
          </cell>
          <cell r="T531">
            <v>92</v>
          </cell>
          <cell r="U531">
            <v>92</v>
          </cell>
          <cell r="V531">
            <v>92</v>
          </cell>
          <cell r="W531">
            <v>92</v>
          </cell>
          <cell r="X531">
            <v>92</v>
          </cell>
          <cell r="Y531">
            <v>92</v>
          </cell>
          <cell r="Z531">
            <v>92</v>
          </cell>
          <cell r="AB531">
            <v>0</v>
          </cell>
        </row>
        <row r="532">
          <cell r="I532" t="str">
            <v>Обратная засыпка фундаментов лестничных сходов700</v>
          </cell>
          <cell r="J532">
            <v>92</v>
          </cell>
          <cell r="K532">
            <v>92</v>
          </cell>
          <cell r="L532">
            <v>92</v>
          </cell>
          <cell r="M532">
            <v>92</v>
          </cell>
          <cell r="N532">
            <v>92</v>
          </cell>
          <cell r="O532">
            <v>92</v>
          </cell>
          <cell r="P532">
            <v>92</v>
          </cell>
          <cell r="Q532">
            <v>92</v>
          </cell>
          <cell r="R532">
            <v>92</v>
          </cell>
          <cell r="S532">
            <v>92</v>
          </cell>
          <cell r="T532">
            <v>350</v>
          </cell>
          <cell r="U532">
            <v>350</v>
          </cell>
          <cell r="V532" t="str">
            <v>61 дней 01.11.2018-31.12.2018  Обратная засыпка фундаментов здания</v>
          </cell>
          <cell r="W532">
            <v>350</v>
          </cell>
          <cell r="X532">
            <v>1</v>
          </cell>
          <cell r="Y532">
            <v>102</v>
          </cell>
          <cell r="Z532">
            <v>102</v>
          </cell>
          <cell r="AB532" t="str">
            <v>Обратная засыпка фундаментов здания</v>
          </cell>
        </row>
        <row r="533">
          <cell r="I533">
            <v>102</v>
          </cell>
          <cell r="J533">
            <v>102</v>
          </cell>
          <cell r="K533">
            <v>102</v>
          </cell>
          <cell r="L533">
            <v>102</v>
          </cell>
          <cell r="M533">
            <v>102</v>
          </cell>
          <cell r="N533">
            <v>102</v>
          </cell>
          <cell r="O533">
            <v>102</v>
          </cell>
          <cell r="P533">
            <v>102</v>
          </cell>
          <cell r="Q533">
            <v>102</v>
          </cell>
          <cell r="R533">
            <v>102</v>
          </cell>
          <cell r="S533">
            <v>102</v>
          </cell>
          <cell r="T533">
            <v>102</v>
          </cell>
          <cell r="U533">
            <v>102</v>
          </cell>
          <cell r="V533">
            <v>102</v>
          </cell>
          <cell r="W533">
            <v>102</v>
          </cell>
          <cell r="X533">
            <v>102</v>
          </cell>
          <cell r="Y533">
            <v>102</v>
          </cell>
          <cell r="Z533">
            <v>102</v>
          </cell>
          <cell r="AB533">
            <v>0</v>
          </cell>
        </row>
        <row r="534">
          <cell r="I534">
            <v>102</v>
          </cell>
          <cell r="J534">
            <v>102</v>
          </cell>
          <cell r="K534">
            <v>102</v>
          </cell>
          <cell r="L534">
            <v>102</v>
          </cell>
          <cell r="M534">
            <v>102</v>
          </cell>
          <cell r="N534">
            <v>102</v>
          </cell>
          <cell r="O534">
            <v>102</v>
          </cell>
          <cell r="P534">
            <v>102</v>
          </cell>
          <cell r="Q534">
            <v>102</v>
          </cell>
          <cell r="R534">
            <v>102</v>
          </cell>
          <cell r="S534">
            <v>102</v>
          </cell>
          <cell r="T534">
            <v>102</v>
          </cell>
          <cell r="U534">
            <v>102</v>
          </cell>
          <cell r="V534">
            <v>102</v>
          </cell>
          <cell r="W534">
            <v>102</v>
          </cell>
          <cell r="X534">
            <v>102</v>
          </cell>
          <cell r="Y534">
            <v>102</v>
          </cell>
          <cell r="Z534">
            <v>102</v>
          </cell>
          <cell r="AB534">
            <v>0</v>
          </cell>
        </row>
        <row r="535">
          <cell r="I535" t="str">
            <v>Монтаж накаточных устройств (балки, блоки, боковые упоры)0,8</v>
          </cell>
          <cell r="J535">
            <v>102</v>
          </cell>
          <cell r="K535">
            <v>102</v>
          </cell>
          <cell r="L535">
            <v>102</v>
          </cell>
          <cell r="M535">
            <v>102</v>
          </cell>
          <cell r="N535">
            <v>102</v>
          </cell>
          <cell r="O535">
            <v>102</v>
          </cell>
          <cell r="P535">
            <v>102</v>
          </cell>
          <cell r="Q535">
            <v>102</v>
          </cell>
          <cell r="R535">
            <v>102</v>
          </cell>
          <cell r="S535">
            <v>102</v>
          </cell>
          <cell r="T535">
            <v>102</v>
          </cell>
          <cell r="U535">
            <v>0.8</v>
          </cell>
          <cell r="V535" t="str">
            <v>31 дней 01.12.2018-31.12.2018  Кран балка г/п 10тн. с электроталью</v>
          </cell>
          <cell r="W535">
            <v>0.79999971389770508</v>
          </cell>
          <cell r="X535">
            <v>1</v>
          </cell>
          <cell r="Y535">
            <v>109</v>
          </cell>
          <cell r="Z535">
            <v>109</v>
          </cell>
          <cell r="AB535" t="str">
            <v>Кран балка г/п 10тн. с электроталью</v>
          </cell>
        </row>
        <row r="536">
          <cell r="I536">
            <v>109</v>
          </cell>
          <cell r="J536">
            <v>109</v>
          </cell>
          <cell r="K536">
            <v>109</v>
          </cell>
          <cell r="L536">
            <v>109</v>
          </cell>
          <cell r="M536">
            <v>109</v>
          </cell>
          <cell r="N536">
            <v>109</v>
          </cell>
          <cell r="O536">
            <v>109</v>
          </cell>
          <cell r="P536">
            <v>109</v>
          </cell>
          <cell r="Q536">
            <v>109</v>
          </cell>
          <cell r="R536">
            <v>109</v>
          </cell>
          <cell r="S536">
            <v>109</v>
          </cell>
          <cell r="T536">
            <v>109</v>
          </cell>
          <cell r="U536">
            <v>107500</v>
          </cell>
          <cell r="V536">
            <v>107500</v>
          </cell>
          <cell r="W536">
            <v>107500</v>
          </cell>
          <cell r="X536">
            <v>107500</v>
          </cell>
          <cell r="Y536">
            <v>107500</v>
          </cell>
          <cell r="Z536">
            <v>107500</v>
          </cell>
          <cell r="AB536">
            <v>0</v>
          </cell>
        </row>
        <row r="537">
          <cell r="I537">
            <v>107500</v>
          </cell>
          <cell r="J537">
            <v>107500</v>
          </cell>
          <cell r="K537">
            <v>107500</v>
          </cell>
          <cell r="L537">
            <v>107500</v>
          </cell>
          <cell r="M537">
            <v>107500</v>
          </cell>
          <cell r="N537">
            <v>107500</v>
          </cell>
          <cell r="O537">
            <v>107500</v>
          </cell>
          <cell r="P537">
            <v>107500</v>
          </cell>
          <cell r="Q537">
            <v>107500</v>
          </cell>
          <cell r="R537">
            <v>107500</v>
          </cell>
          <cell r="S537">
            <v>107500</v>
          </cell>
          <cell r="T537">
            <v>107500</v>
          </cell>
          <cell r="U537">
            <v>86000</v>
          </cell>
          <cell r="V537">
            <v>86000</v>
          </cell>
          <cell r="W537">
            <v>86000</v>
          </cell>
          <cell r="X537">
            <v>86000</v>
          </cell>
          <cell r="Y537">
            <v>86000</v>
          </cell>
          <cell r="Z537">
            <v>86000</v>
          </cell>
          <cell r="AB537">
            <v>0</v>
          </cell>
        </row>
        <row r="538">
          <cell r="I538">
            <v>86000</v>
          </cell>
          <cell r="J538">
            <v>86000</v>
          </cell>
          <cell r="K538">
            <v>86000</v>
          </cell>
          <cell r="L538">
            <v>86000</v>
          </cell>
          <cell r="M538">
            <v>86000</v>
          </cell>
          <cell r="N538">
            <v>86000</v>
          </cell>
          <cell r="O538">
            <v>86000</v>
          </cell>
          <cell r="P538">
            <v>86000</v>
          </cell>
          <cell r="Q538">
            <v>86000</v>
          </cell>
          <cell r="R538">
            <v>86000</v>
          </cell>
          <cell r="S538">
            <v>86000</v>
          </cell>
          <cell r="T538">
            <v>86000</v>
          </cell>
          <cell r="U538">
            <v>20</v>
          </cell>
          <cell r="V538">
            <v>20</v>
          </cell>
          <cell r="W538">
            <v>20</v>
          </cell>
          <cell r="X538">
            <v>20</v>
          </cell>
          <cell r="Y538">
            <v>109</v>
          </cell>
          <cell r="Z538">
            <v>109</v>
          </cell>
          <cell r="AB538" t="str">
            <v>Кран балка г/п 10тн. с электроталью</v>
          </cell>
        </row>
        <row r="539">
          <cell r="I539">
            <v>109</v>
          </cell>
          <cell r="J539">
            <v>109</v>
          </cell>
          <cell r="K539">
            <v>109</v>
          </cell>
          <cell r="L539">
            <v>109</v>
          </cell>
          <cell r="M539">
            <v>109</v>
          </cell>
          <cell r="N539">
            <v>109</v>
          </cell>
          <cell r="O539">
            <v>109</v>
          </cell>
          <cell r="P539">
            <v>109</v>
          </cell>
          <cell r="Q539">
            <v>109</v>
          </cell>
          <cell r="R539">
            <v>109</v>
          </cell>
          <cell r="S539">
            <v>109</v>
          </cell>
          <cell r="T539">
            <v>109</v>
          </cell>
          <cell r="U539">
            <v>4300</v>
          </cell>
          <cell r="V539">
            <v>4300</v>
          </cell>
          <cell r="W539">
            <v>4300</v>
          </cell>
          <cell r="X539">
            <v>4300</v>
          </cell>
          <cell r="Y539">
            <v>4300</v>
          </cell>
          <cell r="Z539">
            <v>4300</v>
          </cell>
          <cell r="AB539">
            <v>0</v>
          </cell>
        </row>
        <row r="540">
          <cell r="I540">
            <v>4300</v>
          </cell>
          <cell r="J540">
            <v>4300</v>
          </cell>
          <cell r="K540">
            <v>4300</v>
          </cell>
          <cell r="L540">
            <v>4300</v>
          </cell>
          <cell r="M540">
            <v>4300</v>
          </cell>
          <cell r="N540">
            <v>4300</v>
          </cell>
          <cell r="O540">
            <v>4300</v>
          </cell>
          <cell r="P540">
            <v>4300</v>
          </cell>
          <cell r="Q540">
            <v>4300</v>
          </cell>
          <cell r="R540">
            <v>4300</v>
          </cell>
          <cell r="S540">
            <v>4300</v>
          </cell>
          <cell r="T540">
            <v>4300</v>
          </cell>
          <cell r="U540">
            <v>86000</v>
          </cell>
          <cell r="V540">
            <v>86000</v>
          </cell>
          <cell r="W540">
            <v>86000</v>
          </cell>
          <cell r="X540">
            <v>86000</v>
          </cell>
          <cell r="Y540">
            <v>86000</v>
          </cell>
          <cell r="Z540">
            <v>86000</v>
          </cell>
          <cell r="AB540">
            <v>0</v>
          </cell>
        </row>
        <row r="541">
          <cell r="I541" t="str">
            <v>Устройство фундаментов из монолитного ж/б69,89</v>
          </cell>
          <cell r="J541">
            <v>86000</v>
          </cell>
          <cell r="K541">
            <v>86000</v>
          </cell>
          <cell r="L541">
            <v>86000</v>
          </cell>
          <cell r="M541">
            <v>86000</v>
          </cell>
          <cell r="N541">
            <v>86000</v>
          </cell>
          <cell r="O541">
            <v>86000</v>
          </cell>
          <cell r="P541">
            <v>86000</v>
          </cell>
          <cell r="Q541">
            <v>86000</v>
          </cell>
          <cell r="R541">
            <v>86000</v>
          </cell>
          <cell r="S541">
            <v>86000</v>
          </cell>
          <cell r="T541">
            <v>69.89</v>
          </cell>
          <cell r="U541">
            <v>69.88995361328125</v>
          </cell>
          <cell r="V541" t="str">
            <v>30 дней 01.11.2018-30.11.2018  Бетонирование фундаментов и фундаментных балок</v>
          </cell>
          <cell r="W541">
            <v>69.88995361328125</v>
          </cell>
          <cell r="X541">
            <v>1</v>
          </cell>
          <cell r="Y541">
            <v>94</v>
          </cell>
          <cell r="Z541">
            <v>94</v>
          </cell>
          <cell r="AB541" t="str">
            <v>Бетонирование фундаментов и фундаментных балок</v>
          </cell>
        </row>
        <row r="542">
          <cell r="I542">
            <v>94</v>
          </cell>
          <cell r="J542">
            <v>94</v>
          </cell>
          <cell r="K542">
            <v>94</v>
          </cell>
          <cell r="L542">
            <v>94</v>
          </cell>
          <cell r="M542">
            <v>94</v>
          </cell>
          <cell r="N542">
            <v>94</v>
          </cell>
          <cell r="O542">
            <v>94</v>
          </cell>
          <cell r="P542">
            <v>94</v>
          </cell>
          <cell r="Q542">
            <v>94</v>
          </cell>
          <cell r="R542">
            <v>94</v>
          </cell>
          <cell r="S542">
            <v>94</v>
          </cell>
          <cell r="T542">
            <v>14766.06</v>
          </cell>
          <cell r="U542">
            <v>14766.0546875</v>
          </cell>
          <cell r="V542">
            <v>14766.0546875</v>
          </cell>
          <cell r="W542">
            <v>14766.0546875</v>
          </cell>
          <cell r="X542">
            <v>14766.0546875</v>
          </cell>
          <cell r="Y542">
            <v>14766.0546875</v>
          </cell>
          <cell r="Z542">
            <v>14766.0546875</v>
          </cell>
          <cell r="AB542">
            <v>0</v>
          </cell>
        </row>
        <row r="543">
          <cell r="I543">
            <v>14766.0546875</v>
          </cell>
          <cell r="J543">
            <v>14766.0546875</v>
          </cell>
          <cell r="K543">
            <v>14766.0546875</v>
          </cell>
          <cell r="L543">
            <v>14766.0546875</v>
          </cell>
          <cell r="M543">
            <v>14766.0546875</v>
          </cell>
          <cell r="N543">
            <v>14766.0546875</v>
          </cell>
          <cell r="O543">
            <v>14766.0546875</v>
          </cell>
          <cell r="P543">
            <v>14766.0546875</v>
          </cell>
          <cell r="Q543">
            <v>14766.0546875</v>
          </cell>
          <cell r="R543">
            <v>14766.0546875</v>
          </cell>
          <cell r="S543">
            <v>14766.0546875</v>
          </cell>
          <cell r="T543">
            <v>1032000</v>
          </cell>
          <cell r="U543">
            <v>1032000</v>
          </cell>
          <cell r="V543">
            <v>1032000</v>
          </cell>
          <cell r="W543">
            <v>1032000</v>
          </cell>
          <cell r="X543">
            <v>1032000</v>
          </cell>
          <cell r="Y543">
            <v>1032000</v>
          </cell>
          <cell r="Z543">
            <v>1032000</v>
          </cell>
          <cell r="AB543">
            <v>0</v>
          </cell>
        </row>
        <row r="544">
          <cell r="I544">
            <v>1032000</v>
          </cell>
          <cell r="J544">
            <v>1032000</v>
          </cell>
          <cell r="K544">
            <v>1032000</v>
          </cell>
          <cell r="L544">
            <v>1032000</v>
          </cell>
          <cell r="M544">
            <v>1032000</v>
          </cell>
          <cell r="N544">
            <v>1032000</v>
          </cell>
          <cell r="O544">
            <v>1032000</v>
          </cell>
          <cell r="P544">
            <v>1032000</v>
          </cell>
          <cell r="Q544">
            <v>1032000</v>
          </cell>
          <cell r="R544">
            <v>1032000</v>
          </cell>
          <cell r="S544">
            <v>1032000</v>
          </cell>
          <cell r="T544">
            <v>240</v>
          </cell>
          <cell r="U544">
            <v>240</v>
          </cell>
          <cell r="V544">
            <v>240</v>
          </cell>
          <cell r="W544">
            <v>240</v>
          </cell>
          <cell r="X544">
            <v>240</v>
          </cell>
          <cell r="Y544">
            <v>94</v>
          </cell>
          <cell r="Z544">
            <v>94</v>
          </cell>
          <cell r="AB544" t="str">
            <v>Бетонирование фундаментов и фундаментных балок</v>
          </cell>
        </row>
        <row r="545">
          <cell r="I545">
            <v>94</v>
          </cell>
          <cell r="J545">
            <v>94</v>
          </cell>
          <cell r="K545">
            <v>94</v>
          </cell>
          <cell r="L545">
            <v>94</v>
          </cell>
          <cell r="M545">
            <v>94</v>
          </cell>
          <cell r="N545">
            <v>94</v>
          </cell>
          <cell r="O545">
            <v>94</v>
          </cell>
          <cell r="P545">
            <v>94</v>
          </cell>
          <cell r="Q545">
            <v>94</v>
          </cell>
          <cell r="R545">
            <v>94</v>
          </cell>
          <cell r="S545">
            <v>94</v>
          </cell>
          <cell r="T545">
            <v>4300</v>
          </cell>
          <cell r="U545">
            <v>4300</v>
          </cell>
          <cell r="V545">
            <v>4300</v>
          </cell>
          <cell r="W545">
            <v>4300</v>
          </cell>
          <cell r="X545">
            <v>4300</v>
          </cell>
          <cell r="Y545">
            <v>4300</v>
          </cell>
          <cell r="Z545">
            <v>4300</v>
          </cell>
          <cell r="AB545">
            <v>0</v>
          </cell>
        </row>
        <row r="546">
          <cell r="I546">
            <v>4300</v>
          </cell>
          <cell r="J546">
            <v>4300</v>
          </cell>
          <cell r="K546">
            <v>4300</v>
          </cell>
          <cell r="L546">
            <v>4300</v>
          </cell>
          <cell r="M546">
            <v>4300</v>
          </cell>
          <cell r="N546">
            <v>4300</v>
          </cell>
          <cell r="O546">
            <v>4300</v>
          </cell>
          <cell r="P546">
            <v>4300</v>
          </cell>
          <cell r="Q546">
            <v>4300</v>
          </cell>
          <cell r="R546">
            <v>4300</v>
          </cell>
          <cell r="S546">
            <v>4300</v>
          </cell>
          <cell r="T546">
            <v>1032000</v>
          </cell>
          <cell r="U546">
            <v>1032000</v>
          </cell>
          <cell r="V546">
            <v>1032000</v>
          </cell>
          <cell r="W546">
            <v>1032000</v>
          </cell>
          <cell r="X546">
            <v>1032000</v>
          </cell>
          <cell r="Y546">
            <v>1032000</v>
          </cell>
          <cell r="Z546">
            <v>1032000</v>
          </cell>
          <cell r="AB546">
            <v>0</v>
          </cell>
        </row>
        <row r="547">
          <cell r="I547" t="str">
            <v>Устройство стен и колонн из монолитного ж/б32,42</v>
          </cell>
          <cell r="J547">
            <v>1032000</v>
          </cell>
          <cell r="K547">
            <v>1032000</v>
          </cell>
          <cell r="L547">
            <v>1032000</v>
          </cell>
          <cell r="M547">
            <v>1032000</v>
          </cell>
          <cell r="N547">
            <v>1032000</v>
          </cell>
          <cell r="O547">
            <v>1032000</v>
          </cell>
          <cell r="P547">
            <v>1032000</v>
          </cell>
          <cell r="Q547">
            <v>1032000</v>
          </cell>
          <cell r="R547">
            <v>1032000</v>
          </cell>
          <cell r="S547">
            <v>1032000</v>
          </cell>
          <cell r="T547">
            <v>15.12</v>
          </cell>
          <cell r="U547">
            <v>17.3</v>
          </cell>
          <cell r="V547" t="str">
            <v>61 дней 01.11.2018-31.12.2018  Бетонирование монолитных железобетонных колонн Бетонирование смотровой канавы и приямка</v>
          </cell>
          <cell r="W547">
            <v>17.29998779296875</v>
          </cell>
          <cell r="X547">
            <v>1</v>
          </cell>
          <cell r="Y547">
            <v>95</v>
          </cell>
          <cell r="Z547">
            <v>95</v>
          </cell>
          <cell r="AB547" t="str">
            <v>Бетонирование монолитных железобетонных колонн</v>
          </cell>
        </row>
        <row r="548">
          <cell r="I548">
            <v>95</v>
          </cell>
          <cell r="J548">
            <v>95</v>
          </cell>
          <cell r="K548">
            <v>95</v>
          </cell>
          <cell r="L548">
            <v>95</v>
          </cell>
          <cell r="M548">
            <v>95</v>
          </cell>
          <cell r="N548">
            <v>95</v>
          </cell>
          <cell r="O548">
            <v>95</v>
          </cell>
          <cell r="P548">
            <v>95</v>
          </cell>
          <cell r="Q548">
            <v>95</v>
          </cell>
          <cell r="R548">
            <v>95</v>
          </cell>
          <cell r="S548">
            <v>95</v>
          </cell>
          <cell r="T548">
            <v>95</v>
          </cell>
          <cell r="U548">
            <v>95</v>
          </cell>
          <cell r="V548">
            <v>95</v>
          </cell>
          <cell r="W548">
            <v>95</v>
          </cell>
          <cell r="X548">
            <v>95</v>
          </cell>
          <cell r="Y548">
            <v>95</v>
          </cell>
          <cell r="Z548">
            <v>95</v>
          </cell>
          <cell r="AB548">
            <v>0</v>
          </cell>
        </row>
        <row r="549">
          <cell r="I549">
            <v>95</v>
          </cell>
          <cell r="J549">
            <v>95</v>
          </cell>
          <cell r="K549">
            <v>95</v>
          </cell>
          <cell r="L549">
            <v>95</v>
          </cell>
          <cell r="M549">
            <v>95</v>
          </cell>
          <cell r="N549">
            <v>95</v>
          </cell>
          <cell r="O549">
            <v>95</v>
          </cell>
          <cell r="P549">
            <v>95</v>
          </cell>
          <cell r="Q549">
            <v>95</v>
          </cell>
          <cell r="R549">
            <v>95</v>
          </cell>
          <cell r="S549">
            <v>95</v>
          </cell>
          <cell r="T549">
            <v>95</v>
          </cell>
          <cell r="U549">
            <v>95</v>
          </cell>
          <cell r="V549">
            <v>95</v>
          </cell>
          <cell r="W549">
            <v>95</v>
          </cell>
          <cell r="X549">
            <v>95</v>
          </cell>
          <cell r="Y549">
            <v>95</v>
          </cell>
          <cell r="Z549">
            <v>95</v>
          </cell>
          <cell r="AB549">
            <v>0</v>
          </cell>
        </row>
        <row r="550">
          <cell r="I550" t="str">
            <v>Устройство стен и колонн из сборного ж/б108</v>
          </cell>
          <cell r="J550">
            <v>95</v>
          </cell>
          <cell r="K550">
            <v>95</v>
          </cell>
          <cell r="L550">
            <v>95</v>
          </cell>
          <cell r="M550">
            <v>95</v>
          </cell>
          <cell r="N550">
            <v>95</v>
          </cell>
          <cell r="O550">
            <v>95</v>
          </cell>
          <cell r="P550">
            <v>95</v>
          </cell>
          <cell r="Q550">
            <v>95</v>
          </cell>
          <cell r="R550">
            <v>95</v>
          </cell>
          <cell r="S550">
            <v>95</v>
          </cell>
          <cell r="T550">
            <v>108</v>
          </cell>
          <cell r="U550">
            <v>108</v>
          </cell>
          <cell r="V550" t="str">
            <v>30 дней 01.11.2018-30.11.2018  Бетонирование монолитных ж.б. стен</v>
          </cell>
          <cell r="W550">
            <v>108</v>
          </cell>
          <cell r="X550">
            <v>1</v>
          </cell>
          <cell r="Y550">
            <v>97</v>
          </cell>
          <cell r="Z550">
            <v>97</v>
          </cell>
          <cell r="AB550" t="str">
            <v>Бетонирование монолитных ж.б. стен</v>
          </cell>
        </row>
        <row r="551">
          <cell r="I551">
            <v>97</v>
          </cell>
          <cell r="J551">
            <v>97</v>
          </cell>
          <cell r="K551">
            <v>97</v>
          </cell>
          <cell r="L551">
            <v>97</v>
          </cell>
          <cell r="M551">
            <v>97</v>
          </cell>
          <cell r="N551">
            <v>97</v>
          </cell>
          <cell r="O551">
            <v>97</v>
          </cell>
          <cell r="P551">
            <v>97</v>
          </cell>
          <cell r="Q551">
            <v>97</v>
          </cell>
          <cell r="R551">
            <v>97</v>
          </cell>
          <cell r="S551">
            <v>97</v>
          </cell>
          <cell r="T551">
            <v>28666.67</v>
          </cell>
          <cell r="U551">
            <v>28666.65625</v>
          </cell>
          <cell r="V551">
            <v>28666.65625</v>
          </cell>
          <cell r="W551">
            <v>28666.65625</v>
          </cell>
          <cell r="X551">
            <v>28666.65625</v>
          </cell>
          <cell r="Y551">
            <v>28666.65625</v>
          </cell>
          <cell r="Z551">
            <v>28666.65625</v>
          </cell>
          <cell r="AB551">
            <v>0</v>
          </cell>
        </row>
        <row r="552">
          <cell r="I552">
            <v>28666.65625</v>
          </cell>
          <cell r="J552">
            <v>28666.65625</v>
          </cell>
          <cell r="K552">
            <v>28666.65625</v>
          </cell>
          <cell r="L552">
            <v>28666.65625</v>
          </cell>
          <cell r="M552">
            <v>28666.65625</v>
          </cell>
          <cell r="N552">
            <v>28666.65625</v>
          </cell>
          <cell r="O552">
            <v>28666.65625</v>
          </cell>
          <cell r="P552">
            <v>28666.65625</v>
          </cell>
          <cell r="Q552">
            <v>28666.65625</v>
          </cell>
          <cell r="R552">
            <v>28666.65625</v>
          </cell>
          <cell r="S552">
            <v>28666.65625</v>
          </cell>
          <cell r="T552">
            <v>3096000</v>
          </cell>
          <cell r="U552">
            <v>3096000</v>
          </cell>
          <cell r="V552">
            <v>3096000</v>
          </cell>
          <cell r="W552">
            <v>3096000</v>
          </cell>
          <cell r="X552">
            <v>3096000</v>
          </cell>
          <cell r="Y552">
            <v>3096000</v>
          </cell>
          <cell r="Z552">
            <v>3096000</v>
          </cell>
          <cell r="AB552">
            <v>0</v>
          </cell>
        </row>
        <row r="553">
          <cell r="I553">
            <v>3096000</v>
          </cell>
          <cell r="J553">
            <v>3096000</v>
          </cell>
          <cell r="K553">
            <v>3096000</v>
          </cell>
          <cell r="L553">
            <v>3096000</v>
          </cell>
          <cell r="M553">
            <v>3096000</v>
          </cell>
          <cell r="N553">
            <v>3096000</v>
          </cell>
          <cell r="O553">
            <v>3096000</v>
          </cell>
          <cell r="P553">
            <v>3096000</v>
          </cell>
          <cell r="Q553">
            <v>3096000</v>
          </cell>
          <cell r="R553">
            <v>3096000</v>
          </cell>
          <cell r="S553">
            <v>3096000</v>
          </cell>
          <cell r="T553">
            <v>720</v>
          </cell>
          <cell r="U553">
            <v>720</v>
          </cell>
          <cell r="V553">
            <v>720</v>
          </cell>
          <cell r="W553">
            <v>720</v>
          </cell>
          <cell r="X553">
            <v>720</v>
          </cell>
          <cell r="Y553">
            <v>97</v>
          </cell>
          <cell r="Z553">
            <v>97</v>
          </cell>
          <cell r="AB553" t="str">
            <v>Бетонирование монолитных ж.б. стен</v>
          </cell>
        </row>
        <row r="554">
          <cell r="I554">
            <v>97</v>
          </cell>
          <cell r="J554">
            <v>97</v>
          </cell>
          <cell r="K554">
            <v>97</v>
          </cell>
          <cell r="L554">
            <v>97</v>
          </cell>
          <cell r="M554">
            <v>97</v>
          </cell>
          <cell r="N554">
            <v>97</v>
          </cell>
          <cell r="O554">
            <v>97</v>
          </cell>
          <cell r="P554">
            <v>97</v>
          </cell>
          <cell r="Q554">
            <v>97</v>
          </cell>
          <cell r="R554">
            <v>97</v>
          </cell>
          <cell r="S554">
            <v>97</v>
          </cell>
          <cell r="T554">
            <v>4300</v>
          </cell>
          <cell r="U554">
            <v>4300</v>
          </cell>
          <cell r="V554">
            <v>4300</v>
          </cell>
          <cell r="W554">
            <v>4300</v>
          </cell>
          <cell r="X554">
            <v>4300</v>
          </cell>
          <cell r="Y554">
            <v>4300</v>
          </cell>
          <cell r="Z554">
            <v>4300</v>
          </cell>
          <cell r="AB554">
            <v>0</v>
          </cell>
        </row>
        <row r="555">
          <cell r="I555">
            <v>4300</v>
          </cell>
          <cell r="J555">
            <v>4300</v>
          </cell>
          <cell r="K555">
            <v>4300</v>
          </cell>
          <cell r="L555">
            <v>4300</v>
          </cell>
          <cell r="M555">
            <v>4300</v>
          </cell>
          <cell r="N555">
            <v>4300</v>
          </cell>
          <cell r="O555">
            <v>4300</v>
          </cell>
          <cell r="P555">
            <v>4300</v>
          </cell>
          <cell r="Q555">
            <v>4300</v>
          </cell>
          <cell r="R555">
            <v>4300</v>
          </cell>
          <cell r="S555">
            <v>4300</v>
          </cell>
          <cell r="T555">
            <v>3096000</v>
          </cell>
          <cell r="U555">
            <v>3096000</v>
          </cell>
          <cell r="V555">
            <v>3096000</v>
          </cell>
          <cell r="W555">
            <v>3096000</v>
          </cell>
          <cell r="X555">
            <v>3096000</v>
          </cell>
          <cell r="Y555">
            <v>3096000</v>
          </cell>
          <cell r="Z555">
            <v>3096000</v>
          </cell>
          <cell r="AB555">
            <v>0</v>
          </cell>
        </row>
        <row r="556">
          <cell r="I556" t="str">
            <v>Устройство перекрытий из монолитного ж/б98,21</v>
          </cell>
          <cell r="J556">
            <v>3096000</v>
          </cell>
          <cell r="K556">
            <v>3096000</v>
          </cell>
          <cell r="L556">
            <v>3096000</v>
          </cell>
          <cell r="M556">
            <v>3096000</v>
          </cell>
          <cell r="N556">
            <v>3096000</v>
          </cell>
          <cell r="O556">
            <v>3096000</v>
          </cell>
          <cell r="P556">
            <v>3096000</v>
          </cell>
          <cell r="Q556">
            <v>3096000</v>
          </cell>
          <cell r="R556">
            <v>3096000</v>
          </cell>
          <cell r="S556">
            <v>3096000</v>
          </cell>
          <cell r="T556">
            <v>98.21</v>
          </cell>
          <cell r="U556">
            <v>98.2099609375</v>
          </cell>
          <cell r="V556" t="str">
            <v>30 дней 01.11.2018-30.11.2018  Бетонирование монолитного ж.б. ребристого покрытия Ркм-1, площадок и покрытия</v>
          </cell>
          <cell r="W556">
            <v>98.2099609375</v>
          </cell>
          <cell r="X556">
            <v>1</v>
          </cell>
          <cell r="Y556">
            <v>96</v>
          </cell>
          <cell r="Z556">
            <v>96</v>
          </cell>
          <cell r="AB556" t="str">
            <v>Бетонирование монолитного ж.б. ребристого покрытия Ркм-1, площадок и покрытия</v>
          </cell>
        </row>
        <row r="557">
          <cell r="I557">
            <v>96</v>
          </cell>
          <cell r="J557">
            <v>96</v>
          </cell>
          <cell r="K557">
            <v>96</v>
          </cell>
          <cell r="L557">
            <v>96</v>
          </cell>
          <cell r="M557">
            <v>96</v>
          </cell>
          <cell r="N557">
            <v>96</v>
          </cell>
          <cell r="O557">
            <v>96</v>
          </cell>
          <cell r="P557">
            <v>96</v>
          </cell>
          <cell r="Q557">
            <v>96</v>
          </cell>
          <cell r="R557">
            <v>96</v>
          </cell>
          <cell r="S557">
            <v>96</v>
          </cell>
          <cell r="T557">
            <v>31524.28</v>
          </cell>
          <cell r="U557">
            <v>31524.265625</v>
          </cell>
          <cell r="V557">
            <v>31524.265625</v>
          </cell>
          <cell r="W557">
            <v>31524.265625</v>
          </cell>
          <cell r="X557">
            <v>31524.265625</v>
          </cell>
          <cell r="Y557">
            <v>31524.265625</v>
          </cell>
          <cell r="Z557">
            <v>31524.265625</v>
          </cell>
          <cell r="AB557">
            <v>0</v>
          </cell>
        </row>
        <row r="558">
          <cell r="I558">
            <v>31524.265625</v>
          </cell>
          <cell r="J558">
            <v>31524.265625</v>
          </cell>
          <cell r="K558">
            <v>31524.265625</v>
          </cell>
          <cell r="L558">
            <v>31524.265625</v>
          </cell>
          <cell r="M558">
            <v>31524.265625</v>
          </cell>
          <cell r="N558">
            <v>31524.265625</v>
          </cell>
          <cell r="O558">
            <v>31524.265625</v>
          </cell>
          <cell r="P558">
            <v>31524.265625</v>
          </cell>
          <cell r="Q558">
            <v>31524.265625</v>
          </cell>
          <cell r="R558">
            <v>31524.265625</v>
          </cell>
          <cell r="S558">
            <v>31524.265625</v>
          </cell>
          <cell r="T558">
            <v>3096000</v>
          </cell>
          <cell r="U558">
            <v>3096000</v>
          </cell>
          <cell r="V558">
            <v>3096000</v>
          </cell>
          <cell r="W558">
            <v>3096000</v>
          </cell>
          <cell r="X558">
            <v>3096000</v>
          </cell>
          <cell r="Y558">
            <v>3096000</v>
          </cell>
          <cell r="Z558">
            <v>3096000</v>
          </cell>
          <cell r="AB558">
            <v>0</v>
          </cell>
        </row>
        <row r="559">
          <cell r="I559">
            <v>3096000</v>
          </cell>
          <cell r="J559">
            <v>3096000</v>
          </cell>
          <cell r="K559">
            <v>3096000</v>
          </cell>
          <cell r="L559">
            <v>3096000</v>
          </cell>
          <cell r="M559">
            <v>3096000</v>
          </cell>
          <cell r="N559">
            <v>3096000</v>
          </cell>
          <cell r="O559">
            <v>3096000</v>
          </cell>
          <cell r="P559">
            <v>3096000</v>
          </cell>
          <cell r="Q559">
            <v>3096000</v>
          </cell>
          <cell r="R559">
            <v>3096000</v>
          </cell>
          <cell r="S559">
            <v>3096000</v>
          </cell>
          <cell r="T559">
            <v>720</v>
          </cell>
          <cell r="U559">
            <v>720</v>
          </cell>
          <cell r="V559">
            <v>720</v>
          </cell>
          <cell r="W559">
            <v>720</v>
          </cell>
          <cell r="X559">
            <v>720</v>
          </cell>
          <cell r="Y559">
            <v>96</v>
          </cell>
          <cell r="Z559">
            <v>96</v>
          </cell>
          <cell r="AB559" t="str">
            <v>Бетонирование монолитного ж.б. ребристого покрытия Ркм-1, площадок и покрытия</v>
          </cell>
        </row>
        <row r="560">
          <cell r="I560">
            <v>96</v>
          </cell>
          <cell r="J560">
            <v>96</v>
          </cell>
          <cell r="K560">
            <v>96</v>
          </cell>
          <cell r="L560">
            <v>96</v>
          </cell>
          <cell r="M560">
            <v>96</v>
          </cell>
          <cell r="N560">
            <v>96</v>
          </cell>
          <cell r="O560">
            <v>96</v>
          </cell>
          <cell r="P560">
            <v>96</v>
          </cell>
          <cell r="Q560">
            <v>96</v>
          </cell>
          <cell r="R560">
            <v>96</v>
          </cell>
          <cell r="S560">
            <v>96</v>
          </cell>
          <cell r="T560">
            <v>4300</v>
          </cell>
          <cell r="U560">
            <v>4300</v>
          </cell>
          <cell r="V560">
            <v>4300</v>
          </cell>
          <cell r="W560">
            <v>4300</v>
          </cell>
          <cell r="X560">
            <v>4300</v>
          </cell>
          <cell r="Y560">
            <v>4300</v>
          </cell>
          <cell r="Z560">
            <v>4300</v>
          </cell>
          <cell r="AB560">
            <v>0</v>
          </cell>
        </row>
        <row r="561">
          <cell r="I561">
            <v>4300</v>
          </cell>
          <cell r="J561">
            <v>4300</v>
          </cell>
          <cell r="K561">
            <v>4300</v>
          </cell>
          <cell r="L561">
            <v>4300</v>
          </cell>
          <cell r="M561">
            <v>4300</v>
          </cell>
          <cell r="N561">
            <v>4300</v>
          </cell>
          <cell r="O561">
            <v>4300</v>
          </cell>
          <cell r="P561">
            <v>4300</v>
          </cell>
          <cell r="Q561">
            <v>4300</v>
          </cell>
          <cell r="R561">
            <v>4300</v>
          </cell>
          <cell r="S561">
            <v>4300</v>
          </cell>
          <cell r="T561">
            <v>3096000</v>
          </cell>
          <cell r="U561">
            <v>3096000</v>
          </cell>
          <cell r="V561">
            <v>3096000</v>
          </cell>
          <cell r="W561">
            <v>3096000</v>
          </cell>
          <cell r="X561">
            <v>3096000</v>
          </cell>
          <cell r="Y561">
            <v>3096000</v>
          </cell>
          <cell r="Z561">
            <v>3096000</v>
          </cell>
          <cell r="AB561">
            <v>0</v>
          </cell>
        </row>
        <row r="562">
          <cell r="I562" t="str">
            <v>Монтаж оконных блоков8</v>
          </cell>
          <cell r="J562">
            <v>3096000</v>
          </cell>
          <cell r="K562">
            <v>3096000</v>
          </cell>
          <cell r="L562">
            <v>3096000</v>
          </cell>
          <cell r="M562">
            <v>3096000</v>
          </cell>
          <cell r="N562">
            <v>3096000</v>
          </cell>
          <cell r="O562">
            <v>3096000</v>
          </cell>
          <cell r="P562">
            <v>3096000</v>
          </cell>
          <cell r="Q562">
            <v>3096000</v>
          </cell>
          <cell r="R562">
            <v>3096000</v>
          </cell>
          <cell r="S562">
            <v>3096000</v>
          </cell>
          <cell r="T562">
            <v>3096000</v>
          </cell>
          <cell r="U562">
            <v>8</v>
          </cell>
          <cell r="V562" t="str">
            <v>31 дней 01.12.2018-31.12.2018  Установка оконных блоков с двухкамерным стеклопакетом (43,2м2)</v>
          </cell>
          <cell r="W562">
            <v>8</v>
          </cell>
          <cell r="X562">
            <v>1</v>
          </cell>
          <cell r="Y562">
            <v>108</v>
          </cell>
          <cell r="Z562">
            <v>108</v>
          </cell>
          <cell r="AB562" t="str">
            <v>Установка оконных блоков с двухкамерным стеклопакетом (43,2м2)</v>
          </cell>
        </row>
        <row r="563">
          <cell r="I563">
            <v>108</v>
          </cell>
          <cell r="J563">
            <v>108</v>
          </cell>
          <cell r="K563">
            <v>108</v>
          </cell>
          <cell r="L563">
            <v>108</v>
          </cell>
          <cell r="M563">
            <v>108</v>
          </cell>
          <cell r="N563">
            <v>108</v>
          </cell>
          <cell r="O563">
            <v>108</v>
          </cell>
          <cell r="P563">
            <v>108</v>
          </cell>
          <cell r="Q563">
            <v>108</v>
          </cell>
          <cell r="R563">
            <v>108</v>
          </cell>
          <cell r="S563">
            <v>108</v>
          </cell>
          <cell r="T563">
            <v>108</v>
          </cell>
          <cell r="U563">
            <v>4300</v>
          </cell>
          <cell r="V563">
            <v>4300</v>
          </cell>
          <cell r="W563">
            <v>4300</v>
          </cell>
          <cell r="X563">
            <v>4300</v>
          </cell>
          <cell r="Y563">
            <v>4300</v>
          </cell>
          <cell r="Z563">
            <v>4300</v>
          </cell>
          <cell r="AB563">
            <v>0</v>
          </cell>
        </row>
        <row r="564">
          <cell r="I564">
            <v>4300</v>
          </cell>
          <cell r="J564">
            <v>4300</v>
          </cell>
          <cell r="K564">
            <v>4300</v>
          </cell>
          <cell r="L564">
            <v>4300</v>
          </cell>
          <cell r="M564">
            <v>4300</v>
          </cell>
          <cell r="N564">
            <v>4300</v>
          </cell>
          <cell r="O564">
            <v>4300</v>
          </cell>
          <cell r="P564">
            <v>4300</v>
          </cell>
          <cell r="Q564">
            <v>4300</v>
          </cell>
          <cell r="R564">
            <v>4300</v>
          </cell>
          <cell r="S564">
            <v>4300</v>
          </cell>
          <cell r="T564">
            <v>4300</v>
          </cell>
          <cell r="U564">
            <v>34400</v>
          </cell>
          <cell r="V564">
            <v>34400</v>
          </cell>
          <cell r="W564">
            <v>34400</v>
          </cell>
          <cell r="X564">
            <v>34400</v>
          </cell>
          <cell r="Y564">
            <v>34400</v>
          </cell>
          <cell r="Z564">
            <v>34400</v>
          </cell>
          <cell r="AB564">
            <v>0</v>
          </cell>
        </row>
        <row r="565">
          <cell r="I565">
            <v>34400</v>
          </cell>
          <cell r="J565">
            <v>34400</v>
          </cell>
          <cell r="K565">
            <v>34400</v>
          </cell>
          <cell r="L565">
            <v>34400</v>
          </cell>
          <cell r="M565">
            <v>34400</v>
          </cell>
          <cell r="N565">
            <v>34400</v>
          </cell>
          <cell r="O565">
            <v>34400</v>
          </cell>
          <cell r="P565">
            <v>34400</v>
          </cell>
          <cell r="Q565">
            <v>34400</v>
          </cell>
          <cell r="R565">
            <v>34400</v>
          </cell>
          <cell r="S565">
            <v>34400</v>
          </cell>
          <cell r="T565">
            <v>34400</v>
          </cell>
          <cell r="U565">
            <v>8</v>
          </cell>
          <cell r="V565">
            <v>8</v>
          </cell>
          <cell r="W565">
            <v>8</v>
          </cell>
          <cell r="X565">
            <v>8</v>
          </cell>
          <cell r="Y565">
            <v>108</v>
          </cell>
          <cell r="Z565">
            <v>108</v>
          </cell>
          <cell r="AB565" t="str">
            <v>Установка оконных блоков с двухкамерным стеклопакетом (43,2м2)</v>
          </cell>
        </row>
        <row r="566">
          <cell r="I566">
            <v>108</v>
          </cell>
          <cell r="J566">
            <v>108</v>
          </cell>
          <cell r="K566">
            <v>108</v>
          </cell>
          <cell r="L566">
            <v>108</v>
          </cell>
          <cell r="M566">
            <v>108</v>
          </cell>
          <cell r="N566">
            <v>108</v>
          </cell>
          <cell r="O566">
            <v>108</v>
          </cell>
          <cell r="P566">
            <v>108</v>
          </cell>
          <cell r="Q566">
            <v>108</v>
          </cell>
          <cell r="R566">
            <v>108</v>
          </cell>
          <cell r="S566">
            <v>108</v>
          </cell>
          <cell r="T566">
            <v>108</v>
          </cell>
          <cell r="U566">
            <v>4300</v>
          </cell>
          <cell r="V566">
            <v>4300</v>
          </cell>
          <cell r="W566">
            <v>4300</v>
          </cell>
          <cell r="X566">
            <v>4300</v>
          </cell>
          <cell r="Y566">
            <v>4300</v>
          </cell>
          <cell r="Z566">
            <v>4300</v>
          </cell>
          <cell r="AB566">
            <v>0</v>
          </cell>
        </row>
        <row r="567">
          <cell r="I567">
            <v>4300</v>
          </cell>
          <cell r="J567">
            <v>4300</v>
          </cell>
          <cell r="K567">
            <v>4300</v>
          </cell>
          <cell r="L567">
            <v>4300</v>
          </cell>
          <cell r="M567">
            <v>4300</v>
          </cell>
          <cell r="N567">
            <v>4300</v>
          </cell>
          <cell r="O567">
            <v>4300</v>
          </cell>
          <cell r="P567">
            <v>4300</v>
          </cell>
          <cell r="Q567">
            <v>4300</v>
          </cell>
          <cell r="R567">
            <v>4300</v>
          </cell>
          <cell r="S567">
            <v>4300</v>
          </cell>
          <cell r="T567">
            <v>4300</v>
          </cell>
          <cell r="U567">
            <v>34400</v>
          </cell>
          <cell r="V567">
            <v>34400</v>
          </cell>
          <cell r="W567">
            <v>34400</v>
          </cell>
          <cell r="X567">
            <v>34400</v>
          </cell>
          <cell r="Y567">
            <v>34400</v>
          </cell>
          <cell r="Z567">
            <v>34400</v>
          </cell>
          <cell r="AB567">
            <v>0</v>
          </cell>
        </row>
        <row r="568">
          <cell r="I568" t="str">
            <v>Монтаж дверных блоков4</v>
          </cell>
          <cell r="J568">
            <v>34400</v>
          </cell>
          <cell r="K568">
            <v>34400</v>
          </cell>
          <cell r="L568">
            <v>34400</v>
          </cell>
          <cell r="M568">
            <v>34400</v>
          </cell>
          <cell r="N568">
            <v>34400</v>
          </cell>
          <cell r="O568">
            <v>34400</v>
          </cell>
          <cell r="P568">
            <v>34400</v>
          </cell>
          <cell r="Q568">
            <v>34400</v>
          </cell>
          <cell r="R568">
            <v>34400</v>
          </cell>
          <cell r="S568">
            <v>34400</v>
          </cell>
          <cell r="T568">
            <v>34400</v>
          </cell>
          <cell r="U568">
            <v>4</v>
          </cell>
          <cell r="V568" t="str">
            <v>31 дней 01.12.2018-31.12.2018  Установка дверей ДСН-2шт. ДМП-Г 01/60-1 шт., ДГ 21-7-1 шт.</v>
          </cell>
          <cell r="W568">
            <v>4</v>
          </cell>
          <cell r="X568">
            <v>1</v>
          </cell>
          <cell r="Y568">
            <v>107</v>
          </cell>
          <cell r="Z568">
            <v>107</v>
          </cell>
          <cell r="AB568" t="str">
            <v>Установка дверей ДСН-2шт. ДМП-Г 01/60-1 шт., ДГ 21-7-1 шт.</v>
          </cell>
        </row>
        <row r="569">
          <cell r="I569">
            <v>107</v>
          </cell>
          <cell r="J569">
            <v>107</v>
          </cell>
          <cell r="K569">
            <v>107</v>
          </cell>
          <cell r="L569">
            <v>107</v>
          </cell>
          <cell r="M569">
            <v>107</v>
          </cell>
          <cell r="N569">
            <v>107</v>
          </cell>
          <cell r="O569">
            <v>107</v>
          </cell>
          <cell r="P569">
            <v>107</v>
          </cell>
          <cell r="Q569">
            <v>107</v>
          </cell>
          <cell r="R569">
            <v>107</v>
          </cell>
          <cell r="S569">
            <v>107</v>
          </cell>
          <cell r="T569">
            <v>107</v>
          </cell>
          <cell r="U569">
            <v>8600</v>
          </cell>
          <cell r="V569">
            <v>8600</v>
          </cell>
          <cell r="W569">
            <v>8600</v>
          </cell>
          <cell r="X569">
            <v>8600</v>
          </cell>
          <cell r="Y569">
            <v>8600</v>
          </cell>
          <cell r="Z569">
            <v>8600</v>
          </cell>
          <cell r="AB569">
            <v>0</v>
          </cell>
        </row>
        <row r="570">
          <cell r="I570">
            <v>8600</v>
          </cell>
          <cell r="J570">
            <v>8600</v>
          </cell>
          <cell r="K570">
            <v>8600</v>
          </cell>
          <cell r="L570">
            <v>8600</v>
          </cell>
          <cell r="M570">
            <v>8600</v>
          </cell>
          <cell r="N570">
            <v>8600</v>
          </cell>
          <cell r="O570">
            <v>8600</v>
          </cell>
          <cell r="P570">
            <v>8600</v>
          </cell>
          <cell r="Q570">
            <v>8600</v>
          </cell>
          <cell r="R570">
            <v>8600</v>
          </cell>
          <cell r="S570">
            <v>8600</v>
          </cell>
          <cell r="T570">
            <v>8600</v>
          </cell>
          <cell r="U570">
            <v>34400</v>
          </cell>
          <cell r="V570">
            <v>34400</v>
          </cell>
          <cell r="W570">
            <v>34400</v>
          </cell>
          <cell r="X570">
            <v>34400</v>
          </cell>
          <cell r="Y570">
            <v>34400</v>
          </cell>
          <cell r="Z570">
            <v>34400</v>
          </cell>
          <cell r="AB570">
            <v>0</v>
          </cell>
        </row>
        <row r="571">
          <cell r="I571">
            <v>34400</v>
          </cell>
          <cell r="J571">
            <v>34400</v>
          </cell>
          <cell r="K571">
            <v>34400</v>
          </cell>
          <cell r="L571">
            <v>34400</v>
          </cell>
          <cell r="M571">
            <v>34400</v>
          </cell>
          <cell r="N571">
            <v>34400</v>
          </cell>
          <cell r="O571">
            <v>34400</v>
          </cell>
          <cell r="P571">
            <v>34400</v>
          </cell>
          <cell r="Q571">
            <v>34400</v>
          </cell>
          <cell r="R571">
            <v>34400</v>
          </cell>
          <cell r="S571">
            <v>34400</v>
          </cell>
          <cell r="T571">
            <v>34400</v>
          </cell>
          <cell r="U571">
            <v>8</v>
          </cell>
          <cell r="V571">
            <v>8</v>
          </cell>
          <cell r="W571">
            <v>8</v>
          </cell>
          <cell r="X571">
            <v>8</v>
          </cell>
          <cell r="Y571">
            <v>107</v>
          </cell>
          <cell r="Z571">
            <v>107</v>
          </cell>
          <cell r="AB571" t="str">
            <v>Установка дверей ДСН-2шт. ДМП-Г 01/60-1 шт., ДГ 21-7-1 шт.</v>
          </cell>
        </row>
        <row r="572">
          <cell r="I572">
            <v>107</v>
          </cell>
          <cell r="J572">
            <v>107</v>
          </cell>
          <cell r="K572">
            <v>107</v>
          </cell>
          <cell r="L572">
            <v>107</v>
          </cell>
          <cell r="M572">
            <v>107</v>
          </cell>
          <cell r="N572">
            <v>107</v>
          </cell>
          <cell r="O572">
            <v>107</v>
          </cell>
          <cell r="P572">
            <v>107</v>
          </cell>
          <cell r="Q572">
            <v>107</v>
          </cell>
          <cell r="R572">
            <v>107</v>
          </cell>
          <cell r="S572">
            <v>107</v>
          </cell>
          <cell r="T572">
            <v>107</v>
          </cell>
          <cell r="U572">
            <v>4300</v>
          </cell>
          <cell r="V572">
            <v>4300</v>
          </cell>
          <cell r="W572">
            <v>4300</v>
          </cell>
          <cell r="X572">
            <v>4300</v>
          </cell>
          <cell r="Y572">
            <v>4300</v>
          </cell>
          <cell r="Z572">
            <v>4300</v>
          </cell>
          <cell r="AB572">
            <v>0</v>
          </cell>
        </row>
        <row r="573">
          <cell r="I573">
            <v>4300</v>
          </cell>
          <cell r="J573">
            <v>4300</v>
          </cell>
          <cell r="K573">
            <v>4300</v>
          </cell>
          <cell r="L573">
            <v>4300</v>
          </cell>
          <cell r="M573">
            <v>4300</v>
          </cell>
          <cell r="N573">
            <v>4300</v>
          </cell>
          <cell r="O573">
            <v>4300</v>
          </cell>
          <cell r="P573">
            <v>4300</v>
          </cell>
          <cell r="Q573">
            <v>4300</v>
          </cell>
          <cell r="R573">
            <v>4300</v>
          </cell>
          <cell r="S573">
            <v>4300</v>
          </cell>
          <cell r="T573">
            <v>4300</v>
          </cell>
          <cell r="U573">
            <v>34400</v>
          </cell>
          <cell r="V573">
            <v>34400</v>
          </cell>
          <cell r="W573">
            <v>34400</v>
          </cell>
          <cell r="X573">
            <v>34400</v>
          </cell>
          <cell r="Y573">
            <v>34400</v>
          </cell>
          <cell r="Z573">
            <v>34400</v>
          </cell>
          <cell r="AB573">
            <v>0</v>
          </cell>
        </row>
        <row r="574">
          <cell r="I574" t="str">
            <v>Устройство ворот распашных3</v>
          </cell>
          <cell r="J574">
            <v>34400</v>
          </cell>
          <cell r="K574">
            <v>34400</v>
          </cell>
          <cell r="L574">
            <v>34400</v>
          </cell>
          <cell r="M574">
            <v>34400</v>
          </cell>
          <cell r="N574">
            <v>34400</v>
          </cell>
          <cell r="O574">
            <v>34400</v>
          </cell>
          <cell r="P574">
            <v>34400</v>
          </cell>
          <cell r="Q574">
            <v>34400</v>
          </cell>
          <cell r="R574">
            <v>34400</v>
          </cell>
          <cell r="S574">
            <v>34400</v>
          </cell>
          <cell r="T574">
            <v>34400</v>
          </cell>
          <cell r="U574">
            <v>3</v>
          </cell>
          <cell r="V574" t="str">
            <v>31 дней 01.12.2018-31.12.2018  Установка ворот подъёмно-секционных утеплённых противопожарных с электроприводом</v>
          </cell>
          <cell r="W574">
            <v>3</v>
          </cell>
          <cell r="X574">
            <v>1</v>
          </cell>
          <cell r="Y574">
            <v>106</v>
          </cell>
          <cell r="Z574">
            <v>106</v>
          </cell>
          <cell r="AB574" t="str">
            <v>Установка ворот подъёмно-секционных утеплённых противопожарных с электроприводом</v>
          </cell>
        </row>
        <row r="575">
          <cell r="I575">
            <v>106</v>
          </cell>
          <cell r="J575">
            <v>106</v>
          </cell>
          <cell r="K575">
            <v>106</v>
          </cell>
          <cell r="L575">
            <v>106</v>
          </cell>
          <cell r="M575">
            <v>106</v>
          </cell>
          <cell r="N575">
            <v>106</v>
          </cell>
          <cell r="O575">
            <v>106</v>
          </cell>
          <cell r="P575">
            <v>106</v>
          </cell>
          <cell r="Q575">
            <v>106</v>
          </cell>
          <cell r="R575">
            <v>106</v>
          </cell>
          <cell r="S575">
            <v>106</v>
          </cell>
          <cell r="T575">
            <v>106</v>
          </cell>
          <cell r="U575">
            <v>106</v>
          </cell>
          <cell r="V575">
            <v>106</v>
          </cell>
          <cell r="W575">
            <v>106</v>
          </cell>
          <cell r="X575">
            <v>106</v>
          </cell>
          <cell r="Y575">
            <v>106</v>
          </cell>
          <cell r="Z575">
            <v>106</v>
          </cell>
          <cell r="AB575">
            <v>0</v>
          </cell>
        </row>
        <row r="576">
          <cell r="I576">
            <v>106</v>
          </cell>
          <cell r="J576">
            <v>106</v>
          </cell>
          <cell r="K576">
            <v>106</v>
          </cell>
          <cell r="L576">
            <v>106</v>
          </cell>
          <cell r="M576">
            <v>106</v>
          </cell>
          <cell r="N576">
            <v>106</v>
          </cell>
          <cell r="O576">
            <v>106</v>
          </cell>
          <cell r="P576">
            <v>106</v>
          </cell>
          <cell r="Q576">
            <v>106</v>
          </cell>
          <cell r="R576">
            <v>106</v>
          </cell>
          <cell r="S576">
            <v>106</v>
          </cell>
          <cell r="T576">
            <v>106</v>
          </cell>
          <cell r="U576">
            <v>106</v>
          </cell>
          <cell r="V576">
            <v>106</v>
          </cell>
          <cell r="W576">
            <v>106</v>
          </cell>
          <cell r="X576">
            <v>106</v>
          </cell>
          <cell r="Y576">
            <v>106</v>
          </cell>
          <cell r="Z576">
            <v>106</v>
          </cell>
          <cell r="AB576">
            <v>0</v>
          </cell>
        </row>
        <row r="577">
          <cell r="I577" t="str">
            <v>Устройство наружных сетей водоснабжения47</v>
          </cell>
          <cell r="J577">
            <v>106</v>
          </cell>
          <cell r="K577">
            <v>106</v>
          </cell>
          <cell r="L577">
            <v>106</v>
          </cell>
          <cell r="M577">
            <v>106</v>
          </cell>
          <cell r="N577">
            <v>106</v>
          </cell>
          <cell r="O577">
            <v>106</v>
          </cell>
          <cell r="P577">
            <v>106</v>
          </cell>
          <cell r="Q577">
            <v>106</v>
          </cell>
          <cell r="R577">
            <v>106</v>
          </cell>
          <cell r="S577">
            <v>106</v>
          </cell>
          <cell r="T577">
            <v>47</v>
          </cell>
          <cell r="U577">
            <v>47</v>
          </cell>
          <cell r="V577" t="str">
            <v>30 дней 01.11.2018-30.11.2018  Противопожарное водоснабжение</v>
          </cell>
          <cell r="W577">
            <v>47</v>
          </cell>
          <cell r="X577">
            <v>1</v>
          </cell>
          <cell r="Y577">
            <v>110</v>
          </cell>
          <cell r="Z577">
            <v>110</v>
          </cell>
          <cell r="AB577" t="str">
            <v>Противопожарное водоснабжение</v>
          </cell>
        </row>
        <row r="578">
          <cell r="I578">
            <v>110</v>
          </cell>
          <cell r="J578">
            <v>110</v>
          </cell>
          <cell r="K578">
            <v>110</v>
          </cell>
          <cell r="L578">
            <v>110</v>
          </cell>
          <cell r="M578">
            <v>110</v>
          </cell>
          <cell r="N578">
            <v>110</v>
          </cell>
          <cell r="O578">
            <v>110</v>
          </cell>
          <cell r="P578">
            <v>110</v>
          </cell>
          <cell r="Q578">
            <v>110</v>
          </cell>
          <cell r="R578">
            <v>110</v>
          </cell>
          <cell r="S578">
            <v>110</v>
          </cell>
          <cell r="T578">
            <v>110</v>
          </cell>
          <cell r="U578">
            <v>110</v>
          </cell>
          <cell r="V578">
            <v>110</v>
          </cell>
          <cell r="W578">
            <v>110</v>
          </cell>
          <cell r="X578">
            <v>110</v>
          </cell>
          <cell r="Y578">
            <v>110</v>
          </cell>
          <cell r="Z578">
            <v>110</v>
          </cell>
          <cell r="AB578">
            <v>0</v>
          </cell>
        </row>
        <row r="579">
          <cell r="I579">
            <v>110</v>
          </cell>
          <cell r="J579">
            <v>110</v>
          </cell>
          <cell r="K579">
            <v>110</v>
          </cell>
          <cell r="L579">
            <v>110</v>
          </cell>
          <cell r="M579">
            <v>110</v>
          </cell>
          <cell r="N579">
            <v>110</v>
          </cell>
          <cell r="O579">
            <v>110</v>
          </cell>
          <cell r="P579">
            <v>110</v>
          </cell>
          <cell r="Q579">
            <v>110</v>
          </cell>
          <cell r="R579">
            <v>110</v>
          </cell>
          <cell r="S579">
            <v>110</v>
          </cell>
          <cell r="T579">
            <v>110</v>
          </cell>
          <cell r="U579">
            <v>110</v>
          </cell>
          <cell r="V579">
            <v>110</v>
          </cell>
          <cell r="W579">
            <v>110</v>
          </cell>
          <cell r="X579">
            <v>110</v>
          </cell>
          <cell r="Y579">
            <v>110</v>
          </cell>
          <cell r="Z579">
            <v>110</v>
          </cell>
          <cell r="AB579">
            <v>0</v>
          </cell>
        </row>
        <row r="580">
          <cell r="I580" t="str">
            <v>Устройство сетей снабжения сжатым воздухом36</v>
          </cell>
          <cell r="J580">
            <v>110</v>
          </cell>
          <cell r="K580">
            <v>110</v>
          </cell>
          <cell r="L580">
            <v>110</v>
          </cell>
          <cell r="M580">
            <v>110</v>
          </cell>
          <cell r="N580">
            <v>110</v>
          </cell>
          <cell r="O580">
            <v>110</v>
          </cell>
          <cell r="P580">
            <v>110</v>
          </cell>
          <cell r="Q580">
            <v>110</v>
          </cell>
          <cell r="R580">
            <v>110</v>
          </cell>
          <cell r="S580">
            <v>110</v>
          </cell>
          <cell r="T580">
            <v>36</v>
          </cell>
          <cell r="U580">
            <v>36</v>
          </cell>
          <cell r="V580" t="str">
            <v>30 дней 01.11.2018-30.11.2018  Сжатый воздух</v>
          </cell>
          <cell r="W580">
            <v>36</v>
          </cell>
          <cell r="X580">
            <v>1</v>
          </cell>
          <cell r="Y580">
            <v>111</v>
          </cell>
          <cell r="Z580">
            <v>111</v>
          </cell>
          <cell r="AB580" t="str">
            <v>Сжатый воздух</v>
          </cell>
        </row>
        <row r="581">
          <cell r="I581">
            <v>111</v>
          </cell>
          <cell r="J581">
            <v>111</v>
          </cell>
          <cell r="K581">
            <v>111</v>
          </cell>
          <cell r="L581">
            <v>111</v>
          </cell>
          <cell r="M581">
            <v>111</v>
          </cell>
          <cell r="N581">
            <v>111</v>
          </cell>
          <cell r="O581">
            <v>111</v>
          </cell>
          <cell r="P581">
            <v>111</v>
          </cell>
          <cell r="Q581">
            <v>111</v>
          </cell>
          <cell r="R581">
            <v>111</v>
          </cell>
          <cell r="S581">
            <v>111</v>
          </cell>
          <cell r="T581">
            <v>5250</v>
          </cell>
          <cell r="U581">
            <v>5250</v>
          </cell>
          <cell r="V581">
            <v>5250</v>
          </cell>
          <cell r="W581">
            <v>5250</v>
          </cell>
          <cell r="X581">
            <v>5250</v>
          </cell>
          <cell r="Y581">
            <v>5250</v>
          </cell>
          <cell r="Z581">
            <v>5250</v>
          </cell>
          <cell r="AB581">
            <v>0</v>
          </cell>
        </row>
        <row r="582">
          <cell r="I582">
            <v>5250</v>
          </cell>
          <cell r="J582">
            <v>5250</v>
          </cell>
          <cell r="K582">
            <v>5250</v>
          </cell>
          <cell r="L582">
            <v>5250</v>
          </cell>
          <cell r="M582">
            <v>5250</v>
          </cell>
          <cell r="N582">
            <v>5250</v>
          </cell>
          <cell r="O582">
            <v>5250</v>
          </cell>
          <cell r="P582">
            <v>5250</v>
          </cell>
          <cell r="Q582">
            <v>5250</v>
          </cell>
          <cell r="R582">
            <v>5250</v>
          </cell>
          <cell r="S582">
            <v>5250</v>
          </cell>
          <cell r="T582">
            <v>189000</v>
          </cell>
          <cell r="U582">
            <v>189000</v>
          </cell>
          <cell r="V582">
            <v>189000</v>
          </cell>
          <cell r="W582">
            <v>189000</v>
          </cell>
          <cell r="X582">
            <v>189000</v>
          </cell>
          <cell r="Y582">
            <v>189000</v>
          </cell>
          <cell r="Z582">
            <v>189000</v>
          </cell>
          <cell r="AB582">
            <v>0</v>
          </cell>
        </row>
        <row r="583">
          <cell r="I583">
            <v>189000</v>
          </cell>
          <cell r="J583">
            <v>189000</v>
          </cell>
          <cell r="K583">
            <v>189000</v>
          </cell>
          <cell r="L583">
            <v>189000</v>
          </cell>
          <cell r="M583">
            <v>189000</v>
          </cell>
          <cell r="N583">
            <v>189000</v>
          </cell>
          <cell r="O583">
            <v>189000</v>
          </cell>
          <cell r="P583">
            <v>189000</v>
          </cell>
          <cell r="Q583">
            <v>189000</v>
          </cell>
          <cell r="R583">
            <v>189000</v>
          </cell>
          <cell r="S583">
            <v>189000</v>
          </cell>
          <cell r="T583">
            <v>45</v>
          </cell>
          <cell r="U583">
            <v>45</v>
          </cell>
          <cell r="V583">
            <v>45</v>
          </cell>
          <cell r="W583">
            <v>45</v>
          </cell>
          <cell r="X583">
            <v>45</v>
          </cell>
          <cell r="Y583">
            <v>111</v>
          </cell>
          <cell r="Z583">
            <v>111</v>
          </cell>
          <cell r="AB583" t="str">
            <v>Сжатый воздух</v>
          </cell>
        </row>
        <row r="584">
          <cell r="I584">
            <v>111</v>
          </cell>
          <cell r="J584">
            <v>111</v>
          </cell>
          <cell r="K584">
            <v>111</v>
          </cell>
          <cell r="L584">
            <v>111</v>
          </cell>
          <cell r="M584">
            <v>111</v>
          </cell>
          <cell r="N584">
            <v>111</v>
          </cell>
          <cell r="O584">
            <v>111</v>
          </cell>
          <cell r="P584">
            <v>111</v>
          </cell>
          <cell r="Q584">
            <v>111</v>
          </cell>
          <cell r="R584">
            <v>111</v>
          </cell>
          <cell r="S584">
            <v>111</v>
          </cell>
          <cell r="T584">
            <v>4200</v>
          </cell>
          <cell r="U584">
            <v>4200</v>
          </cell>
          <cell r="V584">
            <v>4200</v>
          </cell>
          <cell r="W584">
            <v>4200</v>
          </cell>
          <cell r="X584">
            <v>4200</v>
          </cell>
          <cell r="Y584">
            <v>4200</v>
          </cell>
          <cell r="Z584">
            <v>4200</v>
          </cell>
          <cell r="AB584">
            <v>0</v>
          </cell>
        </row>
        <row r="585">
          <cell r="I585">
            <v>4200</v>
          </cell>
          <cell r="J585">
            <v>4200</v>
          </cell>
          <cell r="K585">
            <v>4200</v>
          </cell>
          <cell r="L585">
            <v>4200</v>
          </cell>
          <cell r="M585">
            <v>4200</v>
          </cell>
          <cell r="N585">
            <v>4200</v>
          </cell>
          <cell r="O585">
            <v>4200</v>
          </cell>
          <cell r="P585">
            <v>4200</v>
          </cell>
          <cell r="Q585">
            <v>4200</v>
          </cell>
          <cell r="R585">
            <v>4200</v>
          </cell>
          <cell r="S585">
            <v>4200</v>
          </cell>
          <cell r="T585">
            <v>189000</v>
          </cell>
          <cell r="U585">
            <v>189000</v>
          </cell>
          <cell r="V585">
            <v>189000</v>
          </cell>
          <cell r="W585">
            <v>189000</v>
          </cell>
          <cell r="X585">
            <v>189000</v>
          </cell>
          <cell r="Y585">
            <v>189000</v>
          </cell>
          <cell r="Z585">
            <v>189000</v>
          </cell>
          <cell r="AB585">
            <v>0</v>
          </cell>
        </row>
        <row r="586">
          <cell r="I586">
            <v>189000</v>
          </cell>
          <cell r="J586">
            <v>189000</v>
          </cell>
          <cell r="K586">
            <v>189000</v>
          </cell>
          <cell r="L586">
            <v>189000</v>
          </cell>
          <cell r="M586">
            <v>189000</v>
          </cell>
          <cell r="N586">
            <v>189000</v>
          </cell>
          <cell r="O586">
            <v>189000</v>
          </cell>
          <cell r="P586">
            <v>189000</v>
          </cell>
          <cell r="Q586">
            <v>189000</v>
          </cell>
          <cell r="R586">
            <v>189000</v>
          </cell>
          <cell r="S586">
            <v>189000</v>
          </cell>
          <cell r="T586">
            <v>189000</v>
          </cell>
          <cell r="U586">
            <v>189000</v>
          </cell>
          <cell r="V586">
            <v>189000</v>
          </cell>
          <cell r="W586">
            <v>189000</v>
          </cell>
          <cell r="X586">
            <v>2</v>
          </cell>
          <cell r="Y586">
            <v>2</v>
          </cell>
          <cell r="Z586">
            <v>2</v>
          </cell>
          <cell r="AB586">
            <v>0</v>
          </cell>
        </row>
        <row r="587">
          <cell r="I587">
            <v>2</v>
          </cell>
          <cell r="J587">
            <v>2</v>
          </cell>
          <cell r="K587">
            <v>2</v>
          </cell>
          <cell r="L587">
            <v>2</v>
          </cell>
          <cell r="M587">
            <v>2</v>
          </cell>
          <cell r="N587">
            <v>2</v>
          </cell>
          <cell r="O587">
            <v>2</v>
          </cell>
          <cell r="P587">
            <v>2</v>
          </cell>
          <cell r="Q587">
            <v>2</v>
          </cell>
          <cell r="R587">
            <v>2</v>
          </cell>
          <cell r="S587">
            <v>2</v>
          </cell>
          <cell r="T587">
            <v>2</v>
          </cell>
          <cell r="U587">
            <v>2</v>
          </cell>
          <cell r="V587">
            <v>2</v>
          </cell>
          <cell r="W587">
            <v>2</v>
          </cell>
          <cell r="X587">
            <v>2</v>
          </cell>
          <cell r="Y587">
            <v>2</v>
          </cell>
          <cell r="Z587">
            <v>2</v>
          </cell>
          <cell r="AB587">
            <v>0</v>
          </cell>
        </row>
        <row r="588">
          <cell r="I588">
            <v>2</v>
          </cell>
          <cell r="J588">
            <v>2</v>
          </cell>
          <cell r="K588">
            <v>2</v>
          </cell>
          <cell r="L588">
            <v>3612000</v>
          </cell>
          <cell r="M588">
            <v>4644000</v>
          </cell>
          <cell r="N588">
            <v>6192000</v>
          </cell>
          <cell r="O588">
            <v>8720400</v>
          </cell>
          <cell r="P588">
            <v>12067600</v>
          </cell>
          <cell r="Q588">
            <v>12179400</v>
          </cell>
          <cell r="R588">
            <v>16230000</v>
          </cell>
          <cell r="S588">
            <v>14013800</v>
          </cell>
          <cell r="T588">
            <v>8045200</v>
          </cell>
          <cell r="U588">
            <v>3444300</v>
          </cell>
          <cell r="V588">
            <v>3444300</v>
          </cell>
          <cell r="W588">
            <v>3444300</v>
          </cell>
          <cell r="X588">
            <v>3444300</v>
          </cell>
          <cell r="Y588">
            <v>3444300</v>
          </cell>
          <cell r="Z588">
            <v>3444300</v>
          </cell>
          <cell r="AB588">
            <v>0</v>
          </cell>
        </row>
        <row r="589">
          <cell r="I589">
            <v>3444300</v>
          </cell>
          <cell r="J589">
            <v>3444300</v>
          </cell>
          <cell r="K589">
            <v>3444300</v>
          </cell>
          <cell r="L589">
            <v>3444300</v>
          </cell>
          <cell r="M589">
            <v>3444300</v>
          </cell>
          <cell r="N589">
            <v>3444300</v>
          </cell>
          <cell r="O589">
            <v>3444300</v>
          </cell>
          <cell r="P589">
            <v>3444300</v>
          </cell>
          <cell r="Q589">
            <v>3444300</v>
          </cell>
          <cell r="R589">
            <v>3444300</v>
          </cell>
          <cell r="S589">
            <v>3444300</v>
          </cell>
          <cell r="T589">
            <v>3444300</v>
          </cell>
          <cell r="U589">
            <v>3444300</v>
          </cell>
          <cell r="V589">
            <v>3444300</v>
          </cell>
          <cell r="W589">
            <v>3444300</v>
          </cell>
          <cell r="X589">
            <v>2</v>
          </cell>
          <cell r="Y589">
            <v>2</v>
          </cell>
          <cell r="Z589">
            <v>2</v>
          </cell>
          <cell r="AB589">
            <v>0</v>
          </cell>
        </row>
        <row r="590">
          <cell r="I590">
            <v>2</v>
          </cell>
          <cell r="J590">
            <v>2</v>
          </cell>
          <cell r="K590">
            <v>2</v>
          </cell>
          <cell r="L590">
            <v>2</v>
          </cell>
          <cell r="M590">
            <v>2</v>
          </cell>
          <cell r="N590">
            <v>2</v>
          </cell>
          <cell r="O590">
            <v>2</v>
          </cell>
          <cell r="P590">
            <v>2</v>
          </cell>
          <cell r="Q590">
            <v>2</v>
          </cell>
          <cell r="R590">
            <v>2</v>
          </cell>
          <cell r="S590">
            <v>2</v>
          </cell>
          <cell r="T590">
            <v>2</v>
          </cell>
          <cell r="U590">
            <v>2</v>
          </cell>
          <cell r="V590">
            <v>2</v>
          </cell>
          <cell r="W590">
            <v>2</v>
          </cell>
          <cell r="X590">
            <v>2</v>
          </cell>
          <cell r="Y590">
            <v>2</v>
          </cell>
          <cell r="Z590">
            <v>2</v>
          </cell>
          <cell r="AB590">
            <v>0</v>
          </cell>
        </row>
        <row r="591">
          <cell r="I591">
            <v>2</v>
          </cell>
          <cell r="J591">
            <v>2</v>
          </cell>
          <cell r="K591">
            <v>2</v>
          </cell>
          <cell r="L591">
            <v>3612000</v>
          </cell>
          <cell r="M591">
            <v>3354000</v>
          </cell>
          <cell r="N591">
            <v>3354000</v>
          </cell>
          <cell r="O591">
            <v>5452400</v>
          </cell>
          <cell r="P591">
            <v>7544000</v>
          </cell>
          <cell r="Q591">
            <v>8232000</v>
          </cell>
          <cell r="R591">
            <v>7716000</v>
          </cell>
          <cell r="S591">
            <v>2034000</v>
          </cell>
          <cell r="T591">
            <v>546000</v>
          </cell>
          <cell r="U591">
            <v>774000</v>
          </cell>
          <cell r="V591">
            <v>774000</v>
          </cell>
          <cell r="W591">
            <v>774000</v>
          </cell>
          <cell r="X591">
            <v>774000</v>
          </cell>
          <cell r="Y591">
            <v>774000</v>
          </cell>
          <cell r="Z591">
            <v>774000</v>
          </cell>
          <cell r="AB591">
            <v>0</v>
          </cell>
        </row>
        <row r="592">
          <cell r="I592" t="str">
            <v>Монтаж металлической гофрированной трубы252</v>
          </cell>
          <cell r="J592">
            <v>774000</v>
          </cell>
          <cell r="K592">
            <v>774000</v>
          </cell>
          <cell r="L592">
            <v>774000</v>
          </cell>
          <cell r="M592">
            <v>774000</v>
          </cell>
          <cell r="N592">
            <v>774000</v>
          </cell>
          <cell r="O592">
            <v>774000</v>
          </cell>
          <cell r="P592">
            <v>63</v>
          </cell>
          <cell r="Q592">
            <v>63</v>
          </cell>
          <cell r="R592">
            <v>63</v>
          </cell>
          <cell r="S592">
            <v>63</v>
          </cell>
          <cell r="T592">
            <v>63</v>
          </cell>
          <cell r="U592">
            <v>63</v>
          </cell>
          <cell r="V592" t="str">
            <v>123 дней 01.07.2018-31.10.2018  Монтаж стальной трубы</v>
          </cell>
          <cell r="W592">
            <v>63</v>
          </cell>
          <cell r="X592">
            <v>1</v>
          </cell>
          <cell r="Y592">
            <v>113</v>
          </cell>
          <cell r="Z592">
            <v>113</v>
          </cell>
          <cell r="AB592" t="str">
            <v>Монтаж стальной трубы</v>
          </cell>
        </row>
        <row r="593">
          <cell r="I593">
            <v>113</v>
          </cell>
          <cell r="J593">
            <v>113</v>
          </cell>
          <cell r="K593">
            <v>113</v>
          </cell>
          <cell r="L593">
            <v>113</v>
          </cell>
          <cell r="M593">
            <v>113</v>
          </cell>
          <cell r="N593">
            <v>113</v>
          </cell>
          <cell r="O593">
            <v>113</v>
          </cell>
          <cell r="P593">
            <v>113</v>
          </cell>
          <cell r="Q593">
            <v>113</v>
          </cell>
          <cell r="R593">
            <v>113</v>
          </cell>
          <cell r="S593">
            <v>113</v>
          </cell>
          <cell r="T593">
            <v>113</v>
          </cell>
          <cell r="U593">
            <v>113</v>
          </cell>
          <cell r="V593">
            <v>113</v>
          </cell>
          <cell r="W593">
            <v>113</v>
          </cell>
          <cell r="X593">
            <v>113</v>
          </cell>
          <cell r="Y593">
            <v>113</v>
          </cell>
          <cell r="Z593">
            <v>113</v>
          </cell>
          <cell r="AB593">
            <v>0</v>
          </cell>
        </row>
        <row r="594">
          <cell r="I594">
            <v>113</v>
          </cell>
          <cell r="J594">
            <v>113</v>
          </cell>
          <cell r="K594">
            <v>113</v>
          </cell>
          <cell r="L594">
            <v>113</v>
          </cell>
          <cell r="M594">
            <v>113</v>
          </cell>
          <cell r="N594">
            <v>113</v>
          </cell>
          <cell r="O594">
            <v>113</v>
          </cell>
          <cell r="P594">
            <v>113</v>
          </cell>
          <cell r="Q594">
            <v>113</v>
          </cell>
          <cell r="R594">
            <v>113</v>
          </cell>
          <cell r="S594">
            <v>113</v>
          </cell>
          <cell r="T594">
            <v>113</v>
          </cell>
          <cell r="U594">
            <v>113</v>
          </cell>
          <cell r="V594">
            <v>113</v>
          </cell>
          <cell r="W594">
            <v>113</v>
          </cell>
          <cell r="X594">
            <v>113</v>
          </cell>
          <cell r="Y594">
            <v>113</v>
          </cell>
          <cell r="Z594">
            <v>113</v>
          </cell>
          <cell r="AB594">
            <v>0</v>
          </cell>
        </row>
        <row r="595">
          <cell r="I595" t="str">
            <v>Устройство силовых кабельных линий электроснабжения555</v>
          </cell>
          <cell r="J595">
            <v>113</v>
          </cell>
          <cell r="K595">
            <v>113</v>
          </cell>
          <cell r="L595">
            <v>113</v>
          </cell>
          <cell r="M595">
            <v>113</v>
          </cell>
          <cell r="N595">
            <v>113</v>
          </cell>
          <cell r="O595">
            <v>113</v>
          </cell>
          <cell r="P595">
            <v>185</v>
          </cell>
          <cell r="Q595">
            <v>185</v>
          </cell>
          <cell r="R595">
            <v>185</v>
          </cell>
          <cell r="S595">
            <v>185</v>
          </cell>
          <cell r="T595">
            <v>185</v>
          </cell>
          <cell r="U595">
            <v>185</v>
          </cell>
          <cell r="V595" t="str">
            <v>92 дней 01.07.2018-30.09.2018  Прокладка кабеля обогрева трубы и водосточных труб ПЧ-24</v>
          </cell>
          <cell r="W595">
            <v>185</v>
          </cell>
          <cell r="X595">
            <v>1</v>
          </cell>
          <cell r="Y595">
            <v>112</v>
          </cell>
          <cell r="Z595">
            <v>112</v>
          </cell>
          <cell r="AB595" t="str">
            <v>Прокладка кабеля обогрева трубы и водосточных труб ПЧ-24</v>
          </cell>
        </row>
        <row r="596">
          <cell r="I596">
            <v>112</v>
          </cell>
          <cell r="J596">
            <v>112</v>
          </cell>
          <cell r="K596">
            <v>112</v>
          </cell>
          <cell r="L596">
            <v>112</v>
          </cell>
          <cell r="M596">
            <v>112</v>
          </cell>
          <cell r="N596">
            <v>112</v>
          </cell>
          <cell r="O596">
            <v>112</v>
          </cell>
          <cell r="P596">
            <v>1394.59</v>
          </cell>
          <cell r="Q596">
            <v>1394.59</v>
          </cell>
          <cell r="R596">
            <v>1394.59</v>
          </cell>
          <cell r="S596">
            <v>1394.58984375</v>
          </cell>
          <cell r="T596">
            <v>1394.58984375</v>
          </cell>
          <cell r="U596">
            <v>1394.58984375</v>
          </cell>
          <cell r="V596">
            <v>1394.58984375</v>
          </cell>
          <cell r="W596">
            <v>1394.58984375</v>
          </cell>
          <cell r="X596">
            <v>1394.58984375</v>
          </cell>
          <cell r="Y596">
            <v>1394.58984375</v>
          </cell>
          <cell r="Z596">
            <v>1394.58984375</v>
          </cell>
          <cell r="AB596">
            <v>0</v>
          </cell>
        </row>
        <row r="597">
          <cell r="I597">
            <v>1394.58984375</v>
          </cell>
          <cell r="J597">
            <v>1394.58984375</v>
          </cell>
          <cell r="K597">
            <v>1394.58984375</v>
          </cell>
          <cell r="L597">
            <v>1394.58984375</v>
          </cell>
          <cell r="M597">
            <v>1394.58984375</v>
          </cell>
          <cell r="N597">
            <v>1394.58984375</v>
          </cell>
          <cell r="O597">
            <v>1394.58984375</v>
          </cell>
          <cell r="P597">
            <v>258000</v>
          </cell>
          <cell r="Q597">
            <v>258000</v>
          </cell>
          <cell r="R597">
            <v>258000</v>
          </cell>
          <cell r="S597">
            <v>258000</v>
          </cell>
          <cell r="T597">
            <v>258000</v>
          </cell>
          <cell r="U597">
            <v>258000</v>
          </cell>
          <cell r="V597">
            <v>258000</v>
          </cell>
          <cell r="W597">
            <v>258000</v>
          </cell>
          <cell r="X597">
            <v>258000</v>
          </cell>
          <cell r="Y597">
            <v>258000</v>
          </cell>
          <cell r="Z597">
            <v>258000</v>
          </cell>
          <cell r="AB597">
            <v>0</v>
          </cell>
        </row>
        <row r="598">
          <cell r="I598">
            <v>258000</v>
          </cell>
          <cell r="J598">
            <v>258000</v>
          </cell>
          <cell r="K598">
            <v>258000</v>
          </cell>
          <cell r="L598">
            <v>258000</v>
          </cell>
          <cell r="M598">
            <v>258000</v>
          </cell>
          <cell r="N598">
            <v>258000</v>
          </cell>
          <cell r="O598">
            <v>258000</v>
          </cell>
          <cell r="P598">
            <v>60</v>
          </cell>
          <cell r="Q598">
            <v>60</v>
          </cell>
          <cell r="R598">
            <v>60</v>
          </cell>
          <cell r="S598">
            <v>60</v>
          </cell>
          <cell r="T598">
            <v>60</v>
          </cell>
          <cell r="U598">
            <v>60</v>
          </cell>
          <cell r="V598">
            <v>60</v>
          </cell>
          <cell r="W598">
            <v>60</v>
          </cell>
          <cell r="X598">
            <v>60</v>
          </cell>
          <cell r="Y598">
            <v>112</v>
          </cell>
          <cell r="Z598">
            <v>112</v>
          </cell>
          <cell r="AB598" t="str">
            <v>Прокладка кабеля обогрева трубы и водосточных труб ПЧ-24</v>
          </cell>
        </row>
        <row r="599">
          <cell r="I599">
            <v>112</v>
          </cell>
          <cell r="J599">
            <v>112</v>
          </cell>
          <cell r="K599">
            <v>112</v>
          </cell>
          <cell r="L599">
            <v>112</v>
          </cell>
          <cell r="M599">
            <v>112</v>
          </cell>
          <cell r="N599">
            <v>112</v>
          </cell>
          <cell r="O599">
            <v>112</v>
          </cell>
          <cell r="P599">
            <v>4300</v>
          </cell>
          <cell r="Q599">
            <v>4300</v>
          </cell>
          <cell r="R599">
            <v>4300</v>
          </cell>
          <cell r="S599">
            <v>4300</v>
          </cell>
          <cell r="T599">
            <v>4300</v>
          </cell>
          <cell r="U599">
            <v>4300</v>
          </cell>
          <cell r="V599">
            <v>4300</v>
          </cell>
          <cell r="W599">
            <v>4300</v>
          </cell>
          <cell r="X599">
            <v>4300</v>
          </cell>
          <cell r="Y599">
            <v>4300</v>
          </cell>
          <cell r="Z599">
            <v>4300</v>
          </cell>
          <cell r="AB599">
            <v>0</v>
          </cell>
        </row>
        <row r="600">
          <cell r="I600">
            <v>4300</v>
          </cell>
          <cell r="J600">
            <v>4300</v>
          </cell>
          <cell r="K600">
            <v>4300</v>
          </cell>
          <cell r="L600">
            <v>4300</v>
          </cell>
          <cell r="M600">
            <v>4300</v>
          </cell>
          <cell r="N600">
            <v>4300</v>
          </cell>
          <cell r="O600">
            <v>4300</v>
          </cell>
          <cell r="P600">
            <v>258000</v>
          </cell>
          <cell r="Q600">
            <v>258000</v>
          </cell>
          <cell r="R600">
            <v>258000</v>
          </cell>
          <cell r="S600">
            <v>258000</v>
          </cell>
          <cell r="T600">
            <v>258000</v>
          </cell>
          <cell r="U600">
            <v>258000</v>
          </cell>
          <cell r="V600">
            <v>258000</v>
          </cell>
          <cell r="W600">
            <v>258000</v>
          </cell>
          <cell r="X600">
            <v>258000</v>
          </cell>
          <cell r="Y600">
            <v>258000</v>
          </cell>
          <cell r="Z600">
            <v>258000</v>
          </cell>
          <cell r="AB600">
            <v>0</v>
          </cell>
        </row>
        <row r="601">
          <cell r="I601" t="str">
            <v>Монтаж металлоконструкций9,26</v>
          </cell>
          <cell r="J601">
            <v>258000</v>
          </cell>
          <cell r="K601">
            <v>258000</v>
          </cell>
          <cell r="L601">
            <v>258000</v>
          </cell>
          <cell r="M601">
            <v>258000</v>
          </cell>
          <cell r="N601">
            <v>258000</v>
          </cell>
          <cell r="O601">
            <v>258000</v>
          </cell>
          <cell r="P601">
            <v>258000</v>
          </cell>
          <cell r="Q601">
            <v>9.26</v>
          </cell>
          <cell r="R601">
            <v>9.2599945068359375</v>
          </cell>
          <cell r="S601">
            <v>9.2599945068359375</v>
          </cell>
          <cell r="T601">
            <v>9.2599945068359375</v>
          </cell>
          <cell r="U601">
            <v>9.2599945068359375</v>
          </cell>
          <cell r="V601" t="str">
            <v>31 дней 01.08.2018-31.08.2018  Монтаж обрамления проёмов и элементов крепления перегородок</v>
          </cell>
          <cell r="W601">
            <v>9.2599945068359375</v>
          </cell>
          <cell r="X601">
            <v>1</v>
          </cell>
          <cell r="Y601">
            <v>118</v>
          </cell>
          <cell r="Z601">
            <v>118</v>
          </cell>
          <cell r="AB601" t="str">
            <v>Монтаж обрамления проёмов и элементов крепления перегородок</v>
          </cell>
        </row>
        <row r="602">
          <cell r="I602">
            <v>118</v>
          </cell>
          <cell r="J602">
            <v>118</v>
          </cell>
          <cell r="K602">
            <v>118</v>
          </cell>
          <cell r="L602">
            <v>118</v>
          </cell>
          <cell r="M602">
            <v>118</v>
          </cell>
          <cell r="N602">
            <v>118</v>
          </cell>
          <cell r="O602">
            <v>118</v>
          </cell>
          <cell r="P602">
            <v>118</v>
          </cell>
          <cell r="Q602">
            <v>118</v>
          </cell>
          <cell r="R602">
            <v>118</v>
          </cell>
          <cell r="S602">
            <v>118</v>
          </cell>
          <cell r="T602">
            <v>118</v>
          </cell>
          <cell r="U602">
            <v>118</v>
          </cell>
          <cell r="V602">
            <v>118</v>
          </cell>
          <cell r="W602">
            <v>118</v>
          </cell>
          <cell r="X602">
            <v>118</v>
          </cell>
          <cell r="Y602">
            <v>118</v>
          </cell>
          <cell r="Z602">
            <v>118</v>
          </cell>
          <cell r="AB602">
            <v>0</v>
          </cell>
        </row>
        <row r="603">
          <cell r="I603">
            <v>118</v>
          </cell>
          <cell r="J603">
            <v>118</v>
          </cell>
          <cell r="K603">
            <v>118</v>
          </cell>
          <cell r="L603">
            <v>118</v>
          </cell>
          <cell r="M603">
            <v>118</v>
          </cell>
          <cell r="N603">
            <v>118</v>
          </cell>
          <cell r="O603">
            <v>118</v>
          </cell>
          <cell r="P603">
            <v>118</v>
          </cell>
          <cell r="Q603">
            <v>118</v>
          </cell>
          <cell r="R603">
            <v>118</v>
          </cell>
          <cell r="S603">
            <v>118</v>
          </cell>
          <cell r="T603">
            <v>118</v>
          </cell>
          <cell r="U603">
            <v>118</v>
          </cell>
          <cell r="V603">
            <v>118</v>
          </cell>
          <cell r="W603">
            <v>118</v>
          </cell>
          <cell r="X603">
            <v>118</v>
          </cell>
          <cell r="Y603">
            <v>118</v>
          </cell>
          <cell r="Z603">
            <v>118</v>
          </cell>
          <cell r="AB603">
            <v>0</v>
          </cell>
        </row>
        <row r="604">
          <cell r="I604" t="str">
            <v>Устройство бетонной подготовки73,2</v>
          </cell>
          <cell r="J604">
            <v>118</v>
          </cell>
          <cell r="K604">
            <v>118</v>
          </cell>
          <cell r="L604">
            <v>118</v>
          </cell>
          <cell r="M604">
            <v>118</v>
          </cell>
          <cell r="N604">
            <v>118</v>
          </cell>
          <cell r="O604">
            <v>73.2</v>
          </cell>
          <cell r="P604">
            <v>73.199951171875</v>
          </cell>
          <cell r="Q604">
            <v>73.199951171875</v>
          </cell>
          <cell r="R604">
            <v>73.199951171875</v>
          </cell>
          <cell r="S604">
            <v>73.199951171875</v>
          </cell>
          <cell r="T604">
            <v>73.199951171875</v>
          </cell>
          <cell r="U604">
            <v>73.199951171875</v>
          </cell>
          <cell r="V604" t="str">
            <v>30 дней 01.06.2018-30.06.2018  Полы устройство подстилающих слоёв бетонных В15</v>
          </cell>
          <cell r="W604">
            <v>73.199951171875</v>
          </cell>
          <cell r="X604">
            <v>1</v>
          </cell>
          <cell r="Y604">
            <v>126</v>
          </cell>
          <cell r="Z604">
            <v>126</v>
          </cell>
          <cell r="AB604" t="str">
            <v>Полы устройство подстилающих слоёв бетонных В15</v>
          </cell>
        </row>
        <row r="605">
          <cell r="I605">
            <v>126</v>
          </cell>
          <cell r="J605">
            <v>126</v>
          </cell>
          <cell r="K605">
            <v>126</v>
          </cell>
          <cell r="L605">
            <v>126</v>
          </cell>
          <cell r="M605">
            <v>126</v>
          </cell>
          <cell r="N605">
            <v>126</v>
          </cell>
          <cell r="O605">
            <v>126</v>
          </cell>
          <cell r="P605">
            <v>126</v>
          </cell>
          <cell r="Q605">
            <v>126</v>
          </cell>
          <cell r="R605">
            <v>126</v>
          </cell>
          <cell r="S605">
            <v>126</v>
          </cell>
          <cell r="T605">
            <v>126</v>
          </cell>
          <cell r="U605">
            <v>126</v>
          </cell>
          <cell r="V605">
            <v>126</v>
          </cell>
          <cell r="W605">
            <v>126</v>
          </cell>
          <cell r="X605">
            <v>126</v>
          </cell>
          <cell r="Y605">
            <v>126</v>
          </cell>
          <cell r="Z605">
            <v>126</v>
          </cell>
          <cell r="AB605">
            <v>0</v>
          </cell>
        </row>
        <row r="606">
          <cell r="I606">
            <v>126</v>
          </cell>
          <cell r="J606">
            <v>126</v>
          </cell>
          <cell r="K606">
            <v>126</v>
          </cell>
          <cell r="L606">
            <v>126</v>
          </cell>
          <cell r="M606">
            <v>126</v>
          </cell>
          <cell r="N606">
            <v>126</v>
          </cell>
          <cell r="O606">
            <v>126</v>
          </cell>
          <cell r="P606">
            <v>126</v>
          </cell>
          <cell r="Q606">
            <v>126</v>
          </cell>
          <cell r="R606">
            <v>126</v>
          </cell>
          <cell r="S606">
            <v>126</v>
          </cell>
          <cell r="T606">
            <v>126</v>
          </cell>
          <cell r="U606">
            <v>126</v>
          </cell>
          <cell r="V606">
            <v>126</v>
          </cell>
          <cell r="W606">
            <v>126</v>
          </cell>
          <cell r="X606">
            <v>126</v>
          </cell>
          <cell r="Y606">
            <v>126</v>
          </cell>
          <cell r="Z606">
            <v>126</v>
          </cell>
          <cell r="AB606">
            <v>0</v>
          </cell>
        </row>
        <row r="607">
          <cell r="I607" t="str">
            <v>Устройство гидроизоляции обмазочной90</v>
          </cell>
          <cell r="J607">
            <v>126</v>
          </cell>
          <cell r="K607">
            <v>126</v>
          </cell>
          <cell r="L607">
            <v>90</v>
          </cell>
          <cell r="M607">
            <v>90</v>
          </cell>
          <cell r="N607">
            <v>90</v>
          </cell>
          <cell r="O607">
            <v>90</v>
          </cell>
          <cell r="P607">
            <v>90</v>
          </cell>
          <cell r="Q607">
            <v>90</v>
          </cell>
          <cell r="R607">
            <v>90</v>
          </cell>
          <cell r="S607">
            <v>90</v>
          </cell>
          <cell r="T607">
            <v>90</v>
          </cell>
          <cell r="U607">
            <v>90</v>
          </cell>
          <cell r="V607" t="str">
            <v>31 дней 01.03.2018-31.03.2018  Гидроизоляция стен и фундаментов</v>
          </cell>
          <cell r="W607">
            <v>90</v>
          </cell>
          <cell r="X607">
            <v>1</v>
          </cell>
          <cell r="Y607">
            <v>115</v>
          </cell>
          <cell r="Z607">
            <v>115</v>
          </cell>
          <cell r="AB607" t="str">
            <v>Гидроизоляция стен и фундаментов</v>
          </cell>
        </row>
        <row r="608">
          <cell r="I608">
            <v>115</v>
          </cell>
          <cell r="J608">
            <v>115</v>
          </cell>
          <cell r="K608">
            <v>115</v>
          </cell>
          <cell r="L608">
            <v>115</v>
          </cell>
          <cell r="M608">
            <v>115</v>
          </cell>
          <cell r="N608">
            <v>115</v>
          </cell>
          <cell r="O608">
            <v>115</v>
          </cell>
          <cell r="P608">
            <v>115</v>
          </cell>
          <cell r="Q608">
            <v>115</v>
          </cell>
          <cell r="R608">
            <v>115</v>
          </cell>
          <cell r="S608">
            <v>115</v>
          </cell>
          <cell r="T608">
            <v>115</v>
          </cell>
          <cell r="U608">
            <v>115</v>
          </cell>
          <cell r="V608">
            <v>115</v>
          </cell>
          <cell r="W608">
            <v>115</v>
          </cell>
          <cell r="X608">
            <v>115</v>
          </cell>
          <cell r="Y608">
            <v>115</v>
          </cell>
          <cell r="Z608">
            <v>115</v>
          </cell>
          <cell r="AB608">
            <v>0</v>
          </cell>
        </row>
        <row r="609">
          <cell r="I609">
            <v>115</v>
          </cell>
          <cell r="J609">
            <v>115</v>
          </cell>
          <cell r="K609">
            <v>115</v>
          </cell>
          <cell r="L609">
            <v>115</v>
          </cell>
          <cell r="M609">
            <v>115</v>
          </cell>
          <cell r="N609">
            <v>115</v>
          </cell>
          <cell r="O609">
            <v>115</v>
          </cell>
          <cell r="P609">
            <v>115</v>
          </cell>
          <cell r="Q609">
            <v>115</v>
          </cell>
          <cell r="R609">
            <v>115</v>
          </cell>
          <cell r="S609">
            <v>115</v>
          </cell>
          <cell r="T609">
            <v>115</v>
          </cell>
          <cell r="U609">
            <v>115</v>
          </cell>
          <cell r="V609">
            <v>115</v>
          </cell>
          <cell r="W609">
            <v>115</v>
          </cell>
          <cell r="X609">
            <v>115</v>
          </cell>
          <cell r="Y609">
            <v>115</v>
          </cell>
          <cell r="Z609">
            <v>115</v>
          </cell>
          <cell r="AB609">
            <v>0</v>
          </cell>
        </row>
        <row r="610">
          <cell r="I610" t="str">
            <v>Окраска металлических поверхностей257</v>
          </cell>
          <cell r="J610">
            <v>115</v>
          </cell>
          <cell r="K610">
            <v>115</v>
          </cell>
          <cell r="L610">
            <v>115</v>
          </cell>
          <cell r="M610">
            <v>115</v>
          </cell>
          <cell r="N610">
            <v>115</v>
          </cell>
          <cell r="O610">
            <v>115</v>
          </cell>
          <cell r="P610">
            <v>115</v>
          </cell>
          <cell r="Q610">
            <v>257</v>
          </cell>
          <cell r="R610">
            <v>257</v>
          </cell>
          <cell r="S610">
            <v>257</v>
          </cell>
          <cell r="T610">
            <v>257</v>
          </cell>
          <cell r="U610">
            <v>257</v>
          </cell>
          <cell r="V610" t="str">
            <v>31 дней 01.08.2018-31.08.2018  Окраска металлических контрукций</v>
          </cell>
          <cell r="W610">
            <v>257</v>
          </cell>
          <cell r="X610">
            <v>1</v>
          </cell>
          <cell r="Y610">
            <v>119</v>
          </cell>
          <cell r="Z610">
            <v>119</v>
          </cell>
          <cell r="AB610" t="str">
            <v>Окраска металлических контрукций</v>
          </cell>
        </row>
        <row r="611">
          <cell r="I611">
            <v>119</v>
          </cell>
          <cell r="J611">
            <v>119</v>
          </cell>
          <cell r="K611">
            <v>119</v>
          </cell>
          <cell r="L611">
            <v>119</v>
          </cell>
          <cell r="M611">
            <v>119</v>
          </cell>
          <cell r="N611">
            <v>119</v>
          </cell>
          <cell r="O611">
            <v>119</v>
          </cell>
          <cell r="P611">
            <v>119</v>
          </cell>
          <cell r="Q611">
            <v>119</v>
          </cell>
          <cell r="R611">
            <v>119</v>
          </cell>
          <cell r="S611">
            <v>119</v>
          </cell>
          <cell r="T611">
            <v>119</v>
          </cell>
          <cell r="U611">
            <v>119</v>
          </cell>
          <cell r="V611">
            <v>119</v>
          </cell>
          <cell r="W611">
            <v>119</v>
          </cell>
          <cell r="X611">
            <v>119</v>
          </cell>
          <cell r="Y611">
            <v>119</v>
          </cell>
          <cell r="Z611">
            <v>119</v>
          </cell>
          <cell r="AB611">
            <v>0</v>
          </cell>
        </row>
        <row r="612">
          <cell r="I612">
            <v>119</v>
          </cell>
          <cell r="J612">
            <v>119</v>
          </cell>
          <cell r="K612">
            <v>119</v>
          </cell>
          <cell r="L612">
            <v>119</v>
          </cell>
          <cell r="M612">
            <v>119</v>
          </cell>
          <cell r="N612">
            <v>119</v>
          </cell>
          <cell r="O612">
            <v>119</v>
          </cell>
          <cell r="P612">
            <v>119</v>
          </cell>
          <cell r="Q612">
            <v>119</v>
          </cell>
          <cell r="R612">
            <v>119</v>
          </cell>
          <cell r="S612">
            <v>119</v>
          </cell>
          <cell r="T612">
            <v>119</v>
          </cell>
          <cell r="U612">
            <v>119</v>
          </cell>
          <cell r="V612">
            <v>119</v>
          </cell>
          <cell r="W612">
            <v>119</v>
          </cell>
          <cell r="X612">
            <v>119</v>
          </cell>
          <cell r="Y612">
            <v>119</v>
          </cell>
          <cell r="Z612">
            <v>119</v>
          </cell>
          <cell r="AB612">
            <v>0</v>
          </cell>
        </row>
        <row r="613">
          <cell r="I613" t="str">
            <v>Монтаж оконных блоков107</v>
          </cell>
          <cell r="J613">
            <v>119</v>
          </cell>
          <cell r="K613">
            <v>119</v>
          </cell>
          <cell r="L613">
            <v>119</v>
          </cell>
          <cell r="M613">
            <v>119</v>
          </cell>
          <cell r="N613">
            <v>119</v>
          </cell>
          <cell r="O613">
            <v>119</v>
          </cell>
          <cell r="P613">
            <v>119</v>
          </cell>
          <cell r="Q613">
            <v>119</v>
          </cell>
          <cell r="R613">
            <v>119</v>
          </cell>
          <cell r="S613">
            <v>52</v>
          </cell>
          <cell r="T613">
            <v>55</v>
          </cell>
          <cell r="U613">
            <v>55</v>
          </cell>
          <cell r="V613" t="str">
            <v>61 дней 01.10.2018-30.11.2018  Установка оконных блоков из ПВХ</v>
          </cell>
          <cell r="W613">
            <v>55</v>
          </cell>
          <cell r="X613">
            <v>1</v>
          </cell>
          <cell r="Y613">
            <v>123</v>
          </cell>
          <cell r="Z613">
            <v>123</v>
          </cell>
          <cell r="AB613" t="str">
            <v>Установка оконных блоков из ПВХ</v>
          </cell>
        </row>
        <row r="614">
          <cell r="I614">
            <v>123</v>
          </cell>
          <cell r="J614">
            <v>123</v>
          </cell>
          <cell r="K614">
            <v>123</v>
          </cell>
          <cell r="L614">
            <v>123</v>
          </cell>
          <cell r="M614">
            <v>123</v>
          </cell>
          <cell r="N614">
            <v>123</v>
          </cell>
          <cell r="O614">
            <v>123</v>
          </cell>
          <cell r="P614">
            <v>123</v>
          </cell>
          <cell r="Q614">
            <v>123</v>
          </cell>
          <cell r="R614">
            <v>123</v>
          </cell>
          <cell r="S614">
            <v>4846.1499999999996</v>
          </cell>
          <cell r="T614">
            <v>4581.82</v>
          </cell>
          <cell r="U614">
            <v>4581.81640625</v>
          </cell>
          <cell r="V614">
            <v>4581.81640625</v>
          </cell>
          <cell r="W614">
            <v>4581.81640625</v>
          </cell>
          <cell r="X614">
            <v>4581.81640625</v>
          </cell>
          <cell r="Y614">
            <v>4581.81640625</v>
          </cell>
          <cell r="Z614">
            <v>4581.81640625</v>
          </cell>
          <cell r="AB614">
            <v>0</v>
          </cell>
        </row>
        <row r="615">
          <cell r="I615">
            <v>4581.81640625</v>
          </cell>
          <cell r="J615">
            <v>4581.81640625</v>
          </cell>
          <cell r="K615">
            <v>4581.81640625</v>
          </cell>
          <cell r="L615">
            <v>4581.81640625</v>
          </cell>
          <cell r="M615">
            <v>4581.81640625</v>
          </cell>
          <cell r="N615">
            <v>4581.81640625</v>
          </cell>
          <cell r="O615">
            <v>4581.81640625</v>
          </cell>
          <cell r="P615">
            <v>4581.81640625</v>
          </cell>
          <cell r="Q615">
            <v>4581.81640625</v>
          </cell>
          <cell r="R615">
            <v>4581.81640625</v>
          </cell>
          <cell r="S615">
            <v>252000</v>
          </cell>
          <cell r="T615">
            <v>252000</v>
          </cell>
          <cell r="U615">
            <v>252000</v>
          </cell>
          <cell r="V615">
            <v>252000</v>
          </cell>
          <cell r="W615">
            <v>252000</v>
          </cell>
          <cell r="X615">
            <v>252000</v>
          </cell>
          <cell r="Y615">
            <v>252000</v>
          </cell>
          <cell r="Z615">
            <v>252000</v>
          </cell>
          <cell r="AB615">
            <v>0</v>
          </cell>
        </row>
        <row r="616">
          <cell r="I616">
            <v>252000</v>
          </cell>
          <cell r="J616">
            <v>252000</v>
          </cell>
          <cell r="K616">
            <v>252000</v>
          </cell>
          <cell r="L616">
            <v>252000</v>
          </cell>
          <cell r="M616">
            <v>252000</v>
          </cell>
          <cell r="N616">
            <v>252000</v>
          </cell>
          <cell r="O616">
            <v>252000</v>
          </cell>
          <cell r="P616">
            <v>252000</v>
          </cell>
          <cell r="Q616">
            <v>252000</v>
          </cell>
          <cell r="R616">
            <v>252000</v>
          </cell>
          <cell r="S616">
            <v>60</v>
          </cell>
          <cell r="T616">
            <v>60</v>
          </cell>
          <cell r="U616">
            <v>60</v>
          </cell>
          <cell r="V616">
            <v>60</v>
          </cell>
          <cell r="W616">
            <v>60</v>
          </cell>
          <cell r="X616">
            <v>60</v>
          </cell>
          <cell r="Y616">
            <v>123</v>
          </cell>
          <cell r="Z616">
            <v>123</v>
          </cell>
          <cell r="AB616" t="str">
            <v>Установка оконных блоков из ПВХ</v>
          </cell>
        </row>
        <row r="617">
          <cell r="I617">
            <v>123</v>
          </cell>
          <cell r="J617">
            <v>123</v>
          </cell>
          <cell r="K617">
            <v>123</v>
          </cell>
          <cell r="L617">
            <v>123</v>
          </cell>
          <cell r="M617">
            <v>123</v>
          </cell>
          <cell r="N617">
            <v>123</v>
          </cell>
          <cell r="O617">
            <v>123</v>
          </cell>
          <cell r="P617">
            <v>123</v>
          </cell>
          <cell r="Q617">
            <v>123</v>
          </cell>
          <cell r="R617">
            <v>123</v>
          </cell>
          <cell r="S617">
            <v>4200</v>
          </cell>
          <cell r="T617">
            <v>4200</v>
          </cell>
          <cell r="U617">
            <v>4200</v>
          </cell>
          <cell r="V617">
            <v>4200</v>
          </cell>
          <cell r="W617">
            <v>4200</v>
          </cell>
          <cell r="X617">
            <v>4200</v>
          </cell>
          <cell r="Y617">
            <v>4200</v>
          </cell>
          <cell r="Z617">
            <v>4200</v>
          </cell>
          <cell r="AB617">
            <v>0</v>
          </cell>
        </row>
        <row r="618">
          <cell r="I618">
            <v>4200</v>
          </cell>
          <cell r="J618">
            <v>4200</v>
          </cell>
          <cell r="K618">
            <v>4200</v>
          </cell>
          <cell r="L618">
            <v>4200</v>
          </cell>
          <cell r="M618">
            <v>4200</v>
          </cell>
          <cell r="N618">
            <v>4200</v>
          </cell>
          <cell r="O618">
            <v>4200</v>
          </cell>
          <cell r="P618">
            <v>4200</v>
          </cell>
          <cell r="Q618">
            <v>4200</v>
          </cell>
          <cell r="R618">
            <v>4200</v>
          </cell>
          <cell r="S618">
            <v>252000</v>
          </cell>
          <cell r="T618">
            <v>252000</v>
          </cell>
          <cell r="U618">
            <v>252000</v>
          </cell>
          <cell r="V618">
            <v>252000</v>
          </cell>
          <cell r="W618">
            <v>252000</v>
          </cell>
          <cell r="X618">
            <v>252000</v>
          </cell>
          <cell r="Y618">
            <v>252000</v>
          </cell>
          <cell r="Z618">
            <v>252000</v>
          </cell>
          <cell r="AB618">
            <v>0</v>
          </cell>
        </row>
        <row r="619">
          <cell r="I619" t="str">
            <v>Монтаж дверных блоков82</v>
          </cell>
          <cell r="J619">
            <v>252000</v>
          </cell>
          <cell r="K619">
            <v>252000</v>
          </cell>
          <cell r="L619">
            <v>252000</v>
          </cell>
          <cell r="M619">
            <v>252000</v>
          </cell>
          <cell r="N619">
            <v>252000</v>
          </cell>
          <cell r="O619">
            <v>252000</v>
          </cell>
          <cell r="P619">
            <v>252000</v>
          </cell>
          <cell r="Q619">
            <v>252000</v>
          </cell>
          <cell r="R619">
            <v>252000</v>
          </cell>
          <cell r="S619">
            <v>41</v>
          </cell>
          <cell r="T619">
            <v>41</v>
          </cell>
          <cell r="U619">
            <v>41</v>
          </cell>
          <cell r="V619" t="str">
            <v>61 дней 01.10.2018-30.11.2018  Установка блоков в дверных проёмах</v>
          </cell>
          <cell r="W619">
            <v>41</v>
          </cell>
          <cell r="X619">
            <v>1</v>
          </cell>
          <cell r="Y619">
            <v>124</v>
          </cell>
          <cell r="Z619">
            <v>124</v>
          </cell>
          <cell r="AB619" t="str">
            <v>Установка блоков в дверных проёмах</v>
          </cell>
        </row>
        <row r="620">
          <cell r="I620">
            <v>124</v>
          </cell>
          <cell r="J620">
            <v>124</v>
          </cell>
          <cell r="K620">
            <v>124</v>
          </cell>
          <cell r="L620">
            <v>124</v>
          </cell>
          <cell r="M620">
            <v>124</v>
          </cell>
          <cell r="N620">
            <v>124</v>
          </cell>
          <cell r="O620">
            <v>124</v>
          </cell>
          <cell r="P620">
            <v>124</v>
          </cell>
          <cell r="Q620">
            <v>124</v>
          </cell>
          <cell r="R620">
            <v>124</v>
          </cell>
          <cell r="S620">
            <v>6146.34</v>
          </cell>
          <cell r="T620">
            <v>6146.34</v>
          </cell>
          <cell r="U620">
            <v>6146.33984375</v>
          </cell>
          <cell r="V620">
            <v>6146.33984375</v>
          </cell>
          <cell r="W620">
            <v>6146.33984375</v>
          </cell>
          <cell r="X620">
            <v>6146.33984375</v>
          </cell>
          <cell r="Y620">
            <v>6146.33984375</v>
          </cell>
          <cell r="Z620">
            <v>6146.33984375</v>
          </cell>
          <cell r="AB620">
            <v>0</v>
          </cell>
        </row>
        <row r="621">
          <cell r="I621">
            <v>6146.33984375</v>
          </cell>
          <cell r="J621">
            <v>6146.33984375</v>
          </cell>
          <cell r="K621">
            <v>6146.33984375</v>
          </cell>
          <cell r="L621">
            <v>6146.33984375</v>
          </cell>
          <cell r="M621">
            <v>6146.33984375</v>
          </cell>
          <cell r="N621">
            <v>6146.33984375</v>
          </cell>
          <cell r="O621">
            <v>6146.33984375</v>
          </cell>
          <cell r="P621">
            <v>6146.33984375</v>
          </cell>
          <cell r="Q621">
            <v>6146.33984375</v>
          </cell>
          <cell r="R621">
            <v>6146.33984375</v>
          </cell>
          <cell r="S621">
            <v>252000</v>
          </cell>
          <cell r="T621">
            <v>252000</v>
          </cell>
          <cell r="U621">
            <v>252000</v>
          </cell>
          <cell r="V621">
            <v>252000</v>
          </cell>
          <cell r="W621">
            <v>252000</v>
          </cell>
          <cell r="X621">
            <v>252000</v>
          </cell>
          <cell r="Y621">
            <v>252000</v>
          </cell>
          <cell r="Z621">
            <v>252000</v>
          </cell>
          <cell r="AB621">
            <v>0</v>
          </cell>
        </row>
        <row r="622">
          <cell r="I622">
            <v>252000</v>
          </cell>
          <cell r="J622">
            <v>252000</v>
          </cell>
          <cell r="K622">
            <v>252000</v>
          </cell>
          <cell r="L622">
            <v>252000</v>
          </cell>
          <cell r="M622">
            <v>252000</v>
          </cell>
          <cell r="N622">
            <v>252000</v>
          </cell>
          <cell r="O622">
            <v>252000</v>
          </cell>
          <cell r="P622">
            <v>252000</v>
          </cell>
          <cell r="Q622">
            <v>252000</v>
          </cell>
          <cell r="R622">
            <v>252000</v>
          </cell>
          <cell r="S622">
            <v>60</v>
          </cell>
          <cell r="T622">
            <v>60</v>
          </cell>
          <cell r="U622">
            <v>60</v>
          </cell>
          <cell r="V622">
            <v>60</v>
          </cell>
          <cell r="W622">
            <v>60</v>
          </cell>
          <cell r="X622">
            <v>60</v>
          </cell>
          <cell r="Y622">
            <v>124</v>
          </cell>
          <cell r="Z622">
            <v>124</v>
          </cell>
          <cell r="AB622" t="str">
            <v>Установка блоков в дверных проёмах</v>
          </cell>
        </row>
        <row r="623">
          <cell r="I623">
            <v>124</v>
          </cell>
          <cell r="J623">
            <v>124</v>
          </cell>
          <cell r="K623">
            <v>124</v>
          </cell>
          <cell r="L623">
            <v>124</v>
          </cell>
          <cell r="M623">
            <v>124</v>
          </cell>
          <cell r="N623">
            <v>124</v>
          </cell>
          <cell r="O623">
            <v>124</v>
          </cell>
          <cell r="P623">
            <v>124</v>
          </cell>
          <cell r="Q623">
            <v>124</v>
          </cell>
          <cell r="R623">
            <v>124</v>
          </cell>
          <cell r="S623">
            <v>4200</v>
          </cell>
          <cell r="T623">
            <v>4200</v>
          </cell>
          <cell r="U623">
            <v>4200</v>
          </cell>
          <cell r="V623">
            <v>4200</v>
          </cell>
          <cell r="W623">
            <v>4200</v>
          </cell>
          <cell r="X623">
            <v>4200</v>
          </cell>
          <cell r="Y623">
            <v>4200</v>
          </cell>
          <cell r="Z623">
            <v>4200</v>
          </cell>
          <cell r="AB623">
            <v>0</v>
          </cell>
        </row>
        <row r="624">
          <cell r="I624">
            <v>4200</v>
          </cell>
          <cell r="J624">
            <v>4200</v>
          </cell>
          <cell r="K624">
            <v>4200</v>
          </cell>
          <cell r="L624">
            <v>4200</v>
          </cell>
          <cell r="M624">
            <v>4200</v>
          </cell>
          <cell r="N624">
            <v>4200</v>
          </cell>
          <cell r="O624">
            <v>4200</v>
          </cell>
          <cell r="P624">
            <v>4200</v>
          </cell>
          <cell r="Q624">
            <v>4200</v>
          </cell>
          <cell r="R624">
            <v>4200</v>
          </cell>
          <cell r="S624">
            <v>252000</v>
          </cell>
          <cell r="T624">
            <v>252000</v>
          </cell>
          <cell r="U624">
            <v>252000</v>
          </cell>
          <cell r="V624">
            <v>252000</v>
          </cell>
          <cell r="W624">
            <v>252000</v>
          </cell>
          <cell r="X624">
            <v>252000</v>
          </cell>
          <cell r="Y624">
            <v>252000</v>
          </cell>
          <cell r="Z624">
            <v>252000</v>
          </cell>
          <cell r="AB624">
            <v>0</v>
          </cell>
        </row>
        <row r="625">
          <cell r="I625" t="str">
            <v>Устройство ворот распашных1</v>
          </cell>
          <cell r="J625">
            <v>252000</v>
          </cell>
          <cell r="K625">
            <v>252000</v>
          </cell>
          <cell r="L625">
            <v>252000</v>
          </cell>
          <cell r="M625">
            <v>252000</v>
          </cell>
          <cell r="N625">
            <v>252000</v>
          </cell>
          <cell r="O625">
            <v>252000</v>
          </cell>
          <cell r="P625">
            <v>252000</v>
          </cell>
          <cell r="Q625">
            <v>252000</v>
          </cell>
          <cell r="R625">
            <v>252000</v>
          </cell>
          <cell r="S625">
            <v>252000</v>
          </cell>
          <cell r="T625">
            <v>1</v>
          </cell>
          <cell r="U625">
            <v>1</v>
          </cell>
          <cell r="V625" t="str">
            <v>30 дней 01.11.2018-30.11.2018  Монтаж ворот</v>
          </cell>
          <cell r="W625">
            <v>1</v>
          </cell>
          <cell r="X625">
            <v>1</v>
          </cell>
          <cell r="Y625">
            <v>125</v>
          </cell>
          <cell r="Z625">
            <v>125</v>
          </cell>
          <cell r="AB625" t="str">
            <v>Монтаж ворот</v>
          </cell>
        </row>
        <row r="626">
          <cell r="I626">
            <v>125</v>
          </cell>
          <cell r="J626">
            <v>125</v>
          </cell>
          <cell r="K626">
            <v>125</v>
          </cell>
          <cell r="L626">
            <v>125</v>
          </cell>
          <cell r="M626">
            <v>125</v>
          </cell>
          <cell r="N626">
            <v>125</v>
          </cell>
          <cell r="O626">
            <v>125</v>
          </cell>
          <cell r="P626">
            <v>125</v>
          </cell>
          <cell r="Q626">
            <v>125</v>
          </cell>
          <cell r="R626">
            <v>125</v>
          </cell>
          <cell r="S626">
            <v>125</v>
          </cell>
          <cell r="T626">
            <v>42000</v>
          </cell>
          <cell r="U626">
            <v>42000</v>
          </cell>
          <cell r="V626">
            <v>42000</v>
          </cell>
          <cell r="W626">
            <v>42000</v>
          </cell>
          <cell r="X626">
            <v>42000</v>
          </cell>
          <cell r="Y626">
            <v>42000</v>
          </cell>
          <cell r="Z626">
            <v>42000</v>
          </cell>
          <cell r="AB626">
            <v>0</v>
          </cell>
        </row>
        <row r="627">
          <cell r="I627">
            <v>42000</v>
          </cell>
          <cell r="J627">
            <v>42000</v>
          </cell>
          <cell r="K627">
            <v>42000</v>
          </cell>
          <cell r="L627">
            <v>42000</v>
          </cell>
          <cell r="M627">
            <v>42000</v>
          </cell>
          <cell r="N627">
            <v>42000</v>
          </cell>
          <cell r="O627">
            <v>42000</v>
          </cell>
          <cell r="P627">
            <v>42000</v>
          </cell>
          <cell r="Q627">
            <v>42000</v>
          </cell>
          <cell r="R627">
            <v>42000</v>
          </cell>
          <cell r="S627">
            <v>42000</v>
          </cell>
          <cell r="T627">
            <v>42000</v>
          </cell>
          <cell r="U627">
            <v>42000</v>
          </cell>
          <cell r="V627">
            <v>42000</v>
          </cell>
          <cell r="W627">
            <v>42000</v>
          </cell>
          <cell r="X627">
            <v>42000</v>
          </cell>
          <cell r="Y627">
            <v>42000</v>
          </cell>
          <cell r="Z627">
            <v>42000</v>
          </cell>
          <cell r="AB627">
            <v>0</v>
          </cell>
        </row>
        <row r="628">
          <cell r="I628">
            <v>42000</v>
          </cell>
          <cell r="J628">
            <v>42000</v>
          </cell>
          <cell r="K628">
            <v>42000</v>
          </cell>
          <cell r="L628">
            <v>42000</v>
          </cell>
          <cell r="M628">
            <v>42000</v>
          </cell>
          <cell r="N628">
            <v>42000</v>
          </cell>
          <cell r="O628">
            <v>42000</v>
          </cell>
          <cell r="P628">
            <v>42000</v>
          </cell>
          <cell r="Q628">
            <v>42000</v>
          </cell>
          <cell r="R628">
            <v>42000</v>
          </cell>
          <cell r="S628">
            <v>42000</v>
          </cell>
          <cell r="T628">
            <v>10</v>
          </cell>
          <cell r="U628">
            <v>10</v>
          </cell>
          <cell r="V628">
            <v>10</v>
          </cell>
          <cell r="W628">
            <v>10</v>
          </cell>
          <cell r="X628">
            <v>10</v>
          </cell>
          <cell r="Y628">
            <v>125</v>
          </cell>
          <cell r="Z628">
            <v>125</v>
          </cell>
          <cell r="AB628" t="str">
            <v>Монтаж ворот</v>
          </cell>
        </row>
        <row r="629">
          <cell r="I629">
            <v>125</v>
          </cell>
          <cell r="J629">
            <v>125</v>
          </cell>
          <cell r="K629">
            <v>125</v>
          </cell>
          <cell r="L629">
            <v>125</v>
          </cell>
          <cell r="M629">
            <v>125</v>
          </cell>
          <cell r="N629">
            <v>125</v>
          </cell>
          <cell r="O629">
            <v>125</v>
          </cell>
          <cell r="P629">
            <v>125</v>
          </cell>
          <cell r="Q629">
            <v>125</v>
          </cell>
          <cell r="R629">
            <v>125</v>
          </cell>
          <cell r="S629">
            <v>125</v>
          </cell>
          <cell r="T629">
            <v>4200</v>
          </cell>
          <cell r="U629">
            <v>4200</v>
          </cell>
          <cell r="V629">
            <v>4200</v>
          </cell>
          <cell r="W629">
            <v>4200</v>
          </cell>
          <cell r="X629">
            <v>4200</v>
          </cell>
          <cell r="Y629">
            <v>4200</v>
          </cell>
          <cell r="Z629">
            <v>4200</v>
          </cell>
          <cell r="AB629">
            <v>0</v>
          </cell>
        </row>
        <row r="630">
          <cell r="I630">
            <v>4200</v>
          </cell>
          <cell r="J630">
            <v>4200</v>
          </cell>
          <cell r="K630">
            <v>4200</v>
          </cell>
          <cell r="L630">
            <v>4200</v>
          </cell>
          <cell r="M630">
            <v>4200</v>
          </cell>
          <cell r="N630">
            <v>4200</v>
          </cell>
          <cell r="O630">
            <v>4200</v>
          </cell>
          <cell r="P630">
            <v>4200</v>
          </cell>
          <cell r="Q630">
            <v>4200</v>
          </cell>
          <cell r="R630">
            <v>4200</v>
          </cell>
          <cell r="S630">
            <v>4200</v>
          </cell>
          <cell r="T630">
            <v>42000</v>
          </cell>
          <cell r="U630">
            <v>42000</v>
          </cell>
          <cell r="V630">
            <v>42000</v>
          </cell>
          <cell r="W630">
            <v>42000</v>
          </cell>
          <cell r="X630">
            <v>42000</v>
          </cell>
          <cell r="Y630">
            <v>42000</v>
          </cell>
          <cell r="Z630">
            <v>42000</v>
          </cell>
          <cell r="AB630">
            <v>0</v>
          </cell>
        </row>
        <row r="631">
          <cell r="I631" t="str">
            <v>Оштукатуривание поверхностей3271,36</v>
          </cell>
          <cell r="J631">
            <v>42000</v>
          </cell>
          <cell r="K631">
            <v>42000</v>
          </cell>
          <cell r="L631">
            <v>42000</v>
          </cell>
          <cell r="M631">
            <v>42000</v>
          </cell>
          <cell r="N631">
            <v>48.7</v>
          </cell>
          <cell r="O631">
            <v>48.699981689453125</v>
          </cell>
          <cell r="P631">
            <v>1074.22</v>
          </cell>
          <cell r="Q631">
            <v>1074.22</v>
          </cell>
          <cell r="R631">
            <v>1074.22</v>
          </cell>
          <cell r="S631">
            <v>1074.2197265625</v>
          </cell>
          <cell r="T631">
            <v>1074.2197265625</v>
          </cell>
          <cell r="U631">
            <v>1074.2197265625</v>
          </cell>
          <cell r="V631" t="str">
            <v>215 дней 01.05.2018-30.09.2018  Оштукатуривание по сетке стен и перегородок Оштукатуривание потолка известковым раствором Оштукатуривание стен</v>
          </cell>
          <cell r="W631">
            <v>1074.2197265625</v>
          </cell>
          <cell r="X631">
            <v>1</v>
          </cell>
          <cell r="Y631">
            <v>117</v>
          </cell>
          <cell r="Z631">
            <v>117</v>
          </cell>
          <cell r="AB631" t="str">
            <v>Оштукатуривание по сетке стен и перегородок</v>
          </cell>
        </row>
        <row r="632">
          <cell r="I632">
            <v>117</v>
          </cell>
          <cell r="J632">
            <v>117</v>
          </cell>
          <cell r="K632">
            <v>117</v>
          </cell>
          <cell r="L632">
            <v>117</v>
          </cell>
          <cell r="M632">
            <v>117</v>
          </cell>
          <cell r="N632">
            <v>10595.48</v>
          </cell>
          <cell r="O632">
            <v>10595.4765625</v>
          </cell>
          <cell r="P632">
            <v>1921.39</v>
          </cell>
          <cell r="Q632">
            <v>1921.39</v>
          </cell>
          <cell r="R632">
            <v>1921.39</v>
          </cell>
          <cell r="S632">
            <v>1921.3896484375</v>
          </cell>
          <cell r="T632">
            <v>1921.3896484375</v>
          </cell>
          <cell r="U632">
            <v>1921.3896484375</v>
          </cell>
          <cell r="V632">
            <v>1921.3896484375</v>
          </cell>
          <cell r="W632">
            <v>1921.3896484375</v>
          </cell>
          <cell r="X632">
            <v>1921.3896484375</v>
          </cell>
          <cell r="Y632">
            <v>1921.3896484375</v>
          </cell>
          <cell r="Z632">
            <v>1921.3896484375</v>
          </cell>
          <cell r="AB632">
            <v>0</v>
          </cell>
        </row>
        <row r="633">
          <cell r="I633">
            <v>1921.3896484375</v>
          </cell>
          <cell r="J633">
            <v>1921.3896484375</v>
          </cell>
          <cell r="K633">
            <v>1921.3896484375</v>
          </cell>
          <cell r="L633">
            <v>1921.3896484375</v>
          </cell>
          <cell r="M633">
            <v>1921.3896484375</v>
          </cell>
          <cell r="N633">
            <v>516000</v>
          </cell>
          <cell r="O633">
            <v>516000</v>
          </cell>
          <cell r="P633">
            <v>2064000</v>
          </cell>
          <cell r="Q633">
            <v>2064000</v>
          </cell>
          <cell r="R633">
            <v>2064000</v>
          </cell>
          <cell r="S633">
            <v>2064000</v>
          </cell>
          <cell r="T633">
            <v>2064000</v>
          </cell>
          <cell r="U633">
            <v>2064000</v>
          </cell>
          <cell r="V633">
            <v>2064000</v>
          </cell>
          <cell r="W633">
            <v>2064000</v>
          </cell>
          <cell r="X633">
            <v>2064000</v>
          </cell>
          <cell r="Y633">
            <v>2064000</v>
          </cell>
          <cell r="Z633">
            <v>2064000</v>
          </cell>
          <cell r="AB633">
            <v>0</v>
          </cell>
        </row>
        <row r="634">
          <cell r="I634">
            <v>2064000</v>
          </cell>
          <cell r="J634">
            <v>2064000</v>
          </cell>
          <cell r="K634">
            <v>2064000</v>
          </cell>
          <cell r="L634">
            <v>2064000</v>
          </cell>
          <cell r="M634">
            <v>2064000</v>
          </cell>
          <cell r="N634">
            <v>120</v>
          </cell>
          <cell r="O634">
            <v>120</v>
          </cell>
          <cell r="P634">
            <v>480</v>
          </cell>
          <cell r="Q634">
            <v>480</v>
          </cell>
          <cell r="R634">
            <v>480</v>
          </cell>
          <cell r="S634">
            <v>480</v>
          </cell>
          <cell r="T634">
            <v>480</v>
          </cell>
          <cell r="U634">
            <v>480</v>
          </cell>
          <cell r="V634">
            <v>480</v>
          </cell>
          <cell r="W634">
            <v>480</v>
          </cell>
          <cell r="X634">
            <v>480</v>
          </cell>
          <cell r="Y634">
            <v>117</v>
          </cell>
          <cell r="Z634">
            <v>117</v>
          </cell>
          <cell r="AB634" t="str">
            <v>Оштукатуривание по сетке стен и перегородок</v>
          </cell>
        </row>
        <row r="635">
          <cell r="I635">
            <v>117</v>
          </cell>
          <cell r="J635">
            <v>117</v>
          </cell>
          <cell r="K635">
            <v>117</v>
          </cell>
          <cell r="L635">
            <v>117</v>
          </cell>
          <cell r="M635">
            <v>117</v>
          </cell>
          <cell r="N635">
            <v>4300</v>
          </cell>
          <cell r="O635">
            <v>4300</v>
          </cell>
          <cell r="P635">
            <v>4300</v>
          </cell>
          <cell r="Q635">
            <v>4300</v>
          </cell>
          <cell r="R635">
            <v>4300</v>
          </cell>
          <cell r="S635">
            <v>4300</v>
          </cell>
          <cell r="T635">
            <v>4300</v>
          </cell>
          <cell r="U635">
            <v>4300</v>
          </cell>
          <cell r="V635">
            <v>4300</v>
          </cell>
          <cell r="W635">
            <v>4300</v>
          </cell>
          <cell r="X635">
            <v>4300</v>
          </cell>
          <cell r="Y635">
            <v>4300</v>
          </cell>
          <cell r="Z635">
            <v>4300</v>
          </cell>
          <cell r="AB635">
            <v>0</v>
          </cell>
        </row>
        <row r="636">
          <cell r="I636">
            <v>4300</v>
          </cell>
          <cell r="J636">
            <v>4300</v>
          </cell>
          <cell r="K636">
            <v>4300</v>
          </cell>
          <cell r="L636">
            <v>4300</v>
          </cell>
          <cell r="M636">
            <v>4300</v>
          </cell>
          <cell r="N636">
            <v>516000</v>
          </cell>
          <cell r="O636">
            <v>516000</v>
          </cell>
          <cell r="P636">
            <v>2064000</v>
          </cell>
          <cell r="Q636">
            <v>2064000</v>
          </cell>
          <cell r="R636">
            <v>2064000</v>
          </cell>
          <cell r="S636">
            <v>2064000</v>
          </cell>
          <cell r="T636">
            <v>2064000</v>
          </cell>
          <cell r="U636">
            <v>2064000</v>
          </cell>
          <cell r="V636">
            <v>2064000</v>
          </cell>
          <cell r="W636">
            <v>2064000</v>
          </cell>
          <cell r="X636">
            <v>2064000</v>
          </cell>
          <cell r="Y636">
            <v>2064000</v>
          </cell>
          <cell r="Z636">
            <v>2064000</v>
          </cell>
          <cell r="AB636">
            <v>0</v>
          </cell>
        </row>
        <row r="637">
          <cell r="I637" t="str">
            <v>Облицовочные работы3900</v>
          </cell>
          <cell r="J637">
            <v>2064000</v>
          </cell>
          <cell r="K637">
            <v>2064000</v>
          </cell>
          <cell r="L637">
            <v>2064000</v>
          </cell>
          <cell r="M637">
            <v>2064000</v>
          </cell>
          <cell r="N637">
            <v>2064000</v>
          </cell>
          <cell r="O637">
            <v>2064000</v>
          </cell>
          <cell r="P637">
            <v>1300</v>
          </cell>
          <cell r="Q637">
            <v>1300</v>
          </cell>
          <cell r="R637">
            <v>1300</v>
          </cell>
          <cell r="S637">
            <v>1300</v>
          </cell>
          <cell r="T637">
            <v>1300</v>
          </cell>
          <cell r="U637">
            <v>1300</v>
          </cell>
          <cell r="V637" t="str">
            <v>92 дней 01.07.2018-30.09.2018  Облицовка стен керамической плиткой</v>
          </cell>
          <cell r="W637">
            <v>1300</v>
          </cell>
          <cell r="X637">
            <v>1</v>
          </cell>
          <cell r="Y637">
            <v>133</v>
          </cell>
          <cell r="Z637">
            <v>133</v>
          </cell>
          <cell r="AB637" t="str">
            <v>Облицовка стен керамической плиткой</v>
          </cell>
        </row>
        <row r="638">
          <cell r="I638">
            <v>133</v>
          </cell>
          <cell r="J638">
            <v>133</v>
          </cell>
          <cell r="K638">
            <v>133</v>
          </cell>
          <cell r="L638">
            <v>133</v>
          </cell>
          <cell r="M638">
            <v>133</v>
          </cell>
          <cell r="N638">
            <v>133</v>
          </cell>
          <cell r="O638">
            <v>133</v>
          </cell>
          <cell r="P638">
            <v>1587.69</v>
          </cell>
          <cell r="Q638">
            <v>1587.69</v>
          </cell>
          <cell r="R638">
            <v>1587.69</v>
          </cell>
          <cell r="S638">
            <v>1587.689453125</v>
          </cell>
          <cell r="T638">
            <v>1587.689453125</v>
          </cell>
          <cell r="U638">
            <v>1587.689453125</v>
          </cell>
          <cell r="V638">
            <v>1587.689453125</v>
          </cell>
          <cell r="W638">
            <v>1587.689453125</v>
          </cell>
          <cell r="X638">
            <v>1587.689453125</v>
          </cell>
          <cell r="Y638">
            <v>1587.689453125</v>
          </cell>
          <cell r="Z638">
            <v>1587.689453125</v>
          </cell>
          <cell r="AB638">
            <v>0</v>
          </cell>
        </row>
        <row r="639">
          <cell r="I639">
            <v>1587.689453125</v>
          </cell>
          <cell r="J639">
            <v>1587.689453125</v>
          </cell>
          <cell r="K639">
            <v>1587.689453125</v>
          </cell>
          <cell r="L639">
            <v>1587.689453125</v>
          </cell>
          <cell r="M639">
            <v>1587.689453125</v>
          </cell>
          <cell r="N639">
            <v>1587.689453125</v>
          </cell>
          <cell r="O639">
            <v>1587.689453125</v>
          </cell>
          <cell r="P639">
            <v>2064000</v>
          </cell>
          <cell r="Q639">
            <v>2064000</v>
          </cell>
          <cell r="R639">
            <v>2064000</v>
          </cell>
          <cell r="S639">
            <v>2064000</v>
          </cell>
          <cell r="T639">
            <v>2064000</v>
          </cell>
          <cell r="U639">
            <v>2064000</v>
          </cell>
          <cell r="V639">
            <v>2064000</v>
          </cell>
          <cell r="W639">
            <v>2064000</v>
          </cell>
          <cell r="X639">
            <v>2064000</v>
          </cell>
          <cell r="Y639">
            <v>2064000</v>
          </cell>
          <cell r="Z639">
            <v>2064000</v>
          </cell>
          <cell r="AB639">
            <v>0</v>
          </cell>
        </row>
        <row r="640">
          <cell r="I640">
            <v>2064000</v>
          </cell>
          <cell r="J640">
            <v>2064000</v>
          </cell>
          <cell r="K640">
            <v>2064000</v>
          </cell>
          <cell r="L640">
            <v>2064000</v>
          </cell>
          <cell r="M640">
            <v>2064000</v>
          </cell>
          <cell r="N640">
            <v>2064000</v>
          </cell>
          <cell r="O640">
            <v>2064000</v>
          </cell>
          <cell r="P640">
            <v>480</v>
          </cell>
          <cell r="Q640">
            <v>480</v>
          </cell>
          <cell r="R640">
            <v>480</v>
          </cell>
          <cell r="S640">
            <v>480</v>
          </cell>
          <cell r="T640">
            <v>480</v>
          </cell>
          <cell r="U640">
            <v>480</v>
          </cell>
          <cell r="V640">
            <v>480</v>
          </cell>
          <cell r="W640">
            <v>480</v>
          </cell>
          <cell r="X640">
            <v>480</v>
          </cell>
          <cell r="Y640">
            <v>133</v>
          </cell>
          <cell r="Z640">
            <v>133</v>
          </cell>
          <cell r="AB640" t="str">
            <v>Облицовка стен керамической плиткой</v>
          </cell>
        </row>
        <row r="641">
          <cell r="I641">
            <v>133</v>
          </cell>
          <cell r="J641">
            <v>133</v>
          </cell>
          <cell r="K641">
            <v>133</v>
          </cell>
          <cell r="L641">
            <v>133</v>
          </cell>
          <cell r="M641">
            <v>133</v>
          </cell>
          <cell r="N641">
            <v>133</v>
          </cell>
          <cell r="O641">
            <v>133</v>
          </cell>
          <cell r="P641">
            <v>4300</v>
          </cell>
          <cell r="Q641">
            <v>4300</v>
          </cell>
          <cell r="R641">
            <v>4300</v>
          </cell>
          <cell r="S641">
            <v>4300</v>
          </cell>
          <cell r="T641">
            <v>4300</v>
          </cell>
          <cell r="U641">
            <v>4300</v>
          </cell>
          <cell r="V641">
            <v>4300</v>
          </cell>
          <cell r="W641">
            <v>4300</v>
          </cell>
          <cell r="X641">
            <v>4300</v>
          </cell>
          <cell r="Y641">
            <v>4300</v>
          </cell>
          <cell r="Z641">
            <v>4300</v>
          </cell>
          <cell r="AB641">
            <v>0</v>
          </cell>
        </row>
        <row r="642">
          <cell r="I642">
            <v>4300</v>
          </cell>
          <cell r="J642">
            <v>4300</v>
          </cell>
          <cell r="K642">
            <v>4300</v>
          </cell>
          <cell r="L642">
            <v>4300</v>
          </cell>
          <cell r="M642">
            <v>4300</v>
          </cell>
          <cell r="N642">
            <v>4300</v>
          </cell>
          <cell r="O642">
            <v>4300</v>
          </cell>
          <cell r="P642">
            <v>2064000</v>
          </cell>
          <cell r="Q642">
            <v>2064000</v>
          </cell>
          <cell r="R642">
            <v>2064000</v>
          </cell>
          <cell r="S642">
            <v>2064000</v>
          </cell>
          <cell r="T642">
            <v>2064000</v>
          </cell>
          <cell r="U642">
            <v>2064000</v>
          </cell>
          <cell r="V642">
            <v>2064000</v>
          </cell>
          <cell r="W642">
            <v>2064000</v>
          </cell>
          <cell r="X642">
            <v>2064000</v>
          </cell>
          <cell r="Y642">
            <v>2064000</v>
          </cell>
          <cell r="Z642">
            <v>2064000</v>
          </cell>
          <cell r="AB642">
            <v>0</v>
          </cell>
        </row>
        <row r="643">
          <cell r="I643" t="str">
            <v>Устройство стен и перегородок из кирпича/газобетонных блоков1007,6</v>
          </cell>
          <cell r="J643">
            <v>2064000</v>
          </cell>
          <cell r="K643">
            <v>2064000</v>
          </cell>
          <cell r="L643">
            <v>277.60000000000002</v>
          </cell>
          <cell r="M643">
            <v>730</v>
          </cell>
          <cell r="N643">
            <v>730</v>
          </cell>
          <cell r="O643">
            <v>730</v>
          </cell>
          <cell r="P643">
            <v>730</v>
          </cell>
          <cell r="Q643">
            <v>730</v>
          </cell>
          <cell r="R643">
            <v>730</v>
          </cell>
          <cell r="S643">
            <v>730</v>
          </cell>
          <cell r="T643">
            <v>730</v>
          </cell>
          <cell r="U643">
            <v>730</v>
          </cell>
          <cell r="V643" t="str">
            <v>61 дней 01.03.2018-30.04.2018  Кладка армированных стен и перегородокиз кирпича</v>
          </cell>
          <cell r="W643">
            <v>730</v>
          </cell>
          <cell r="X643">
            <v>1</v>
          </cell>
          <cell r="Y643">
            <v>114</v>
          </cell>
          <cell r="Z643">
            <v>114</v>
          </cell>
          <cell r="AB643" t="str">
            <v>Кладка армированных стен и перегородокиз кирпича</v>
          </cell>
        </row>
        <row r="644">
          <cell r="I644">
            <v>114</v>
          </cell>
          <cell r="J644">
            <v>114</v>
          </cell>
          <cell r="K644">
            <v>114</v>
          </cell>
          <cell r="L644">
            <v>3717.58</v>
          </cell>
          <cell r="M644">
            <v>1413.7</v>
          </cell>
          <cell r="N644">
            <v>1413.69921875</v>
          </cell>
          <cell r="O644">
            <v>1413.69921875</v>
          </cell>
          <cell r="P644">
            <v>1413.69921875</v>
          </cell>
          <cell r="Q644">
            <v>1413.69921875</v>
          </cell>
          <cell r="R644">
            <v>1413.69921875</v>
          </cell>
          <cell r="S644">
            <v>1413.69921875</v>
          </cell>
          <cell r="T644">
            <v>1413.69921875</v>
          </cell>
          <cell r="U644">
            <v>1413.69921875</v>
          </cell>
          <cell r="V644">
            <v>1413.69921875</v>
          </cell>
          <cell r="W644">
            <v>1413.69921875</v>
          </cell>
          <cell r="X644">
            <v>1413.69921875</v>
          </cell>
          <cell r="Y644">
            <v>1413.69921875</v>
          </cell>
          <cell r="Z644">
            <v>1413.69921875</v>
          </cell>
          <cell r="AB644">
            <v>0</v>
          </cell>
        </row>
        <row r="645">
          <cell r="I645">
            <v>1413.69921875</v>
          </cell>
          <cell r="J645">
            <v>1413.69921875</v>
          </cell>
          <cell r="K645">
            <v>1413.69921875</v>
          </cell>
          <cell r="L645">
            <v>1032000</v>
          </cell>
          <cell r="M645">
            <v>1032000</v>
          </cell>
          <cell r="N645">
            <v>1032000</v>
          </cell>
          <cell r="O645">
            <v>1032000</v>
          </cell>
          <cell r="P645">
            <v>1032000</v>
          </cell>
          <cell r="Q645">
            <v>1032000</v>
          </cell>
          <cell r="R645">
            <v>1032000</v>
          </cell>
          <cell r="S645">
            <v>1032000</v>
          </cell>
          <cell r="T645">
            <v>1032000</v>
          </cell>
          <cell r="U645">
            <v>1032000</v>
          </cell>
          <cell r="V645">
            <v>1032000</v>
          </cell>
          <cell r="W645">
            <v>1032000</v>
          </cell>
          <cell r="X645">
            <v>1032000</v>
          </cell>
          <cell r="Y645">
            <v>1032000</v>
          </cell>
          <cell r="Z645">
            <v>1032000</v>
          </cell>
          <cell r="AB645">
            <v>0</v>
          </cell>
        </row>
        <row r="646">
          <cell r="I646">
            <v>1032000</v>
          </cell>
          <cell r="J646">
            <v>1032000</v>
          </cell>
          <cell r="K646">
            <v>1032000</v>
          </cell>
          <cell r="L646">
            <v>240</v>
          </cell>
          <cell r="M646">
            <v>240</v>
          </cell>
          <cell r="N646">
            <v>240</v>
          </cell>
          <cell r="O646">
            <v>240</v>
          </cell>
          <cell r="P646">
            <v>240</v>
          </cell>
          <cell r="Q646">
            <v>240</v>
          </cell>
          <cell r="R646">
            <v>240</v>
          </cell>
          <cell r="S646">
            <v>240</v>
          </cell>
          <cell r="T646">
            <v>240</v>
          </cell>
          <cell r="U646">
            <v>240</v>
          </cell>
          <cell r="V646">
            <v>240</v>
          </cell>
          <cell r="W646">
            <v>240</v>
          </cell>
          <cell r="X646">
            <v>240</v>
          </cell>
          <cell r="Y646">
            <v>114</v>
          </cell>
          <cell r="Z646">
            <v>114</v>
          </cell>
          <cell r="AB646" t="str">
            <v>Кладка армированных стен и перегородокиз кирпича</v>
          </cell>
        </row>
        <row r="647">
          <cell r="I647">
            <v>114</v>
          </cell>
          <cell r="J647">
            <v>114</v>
          </cell>
          <cell r="K647">
            <v>114</v>
          </cell>
          <cell r="L647">
            <v>4300</v>
          </cell>
          <cell r="M647">
            <v>4300</v>
          </cell>
          <cell r="N647">
            <v>4300</v>
          </cell>
          <cell r="O647">
            <v>4300</v>
          </cell>
          <cell r="P647">
            <v>4300</v>
          </cell>
          <cell r="Q647">
            <v>4300</v>
          </cell>
          <cell r="R647">
            <v>4300</v>
          </cell>
          <cell r="S647">
            <v>4300</v>
          </cell>
          <cell r="T647">
            <v>4300</v>
          </cell>
          <cell r="U647">
            <v>4300</v>
          </cell>
          <cell r="V647">
            <v>4300</v>
          </cell>
          <cell r="W647">
            <v>4300</v>
          </cell>
          <cell r="X647">
            <v>4300</v>
          </cell>
          <cell r="Y647">
            <v>4300</v>
          </cell>
          <cell r="Z647">
            <v>4300</v>
          </cell>
          <cell r="AB647">
            <v>0</v>
          </cell>
        </row>
        <row r="648">
          <cell r="I648">
            <v>4300</v>
          </cell>
          <cell r="J648">
            <v>4300</v>
          </cell>
          <cell r="K648">
            <v>4300</v>
          </cell>
          <cell r="L648">
            <v>1032000</v>
          </cell>
          <cell r="M648">
            <v>1032000</v>
          </cell>
          <cell r="N648">
            <v>1032000</v>
          </cell>
          <cell r="O648">
            <v>1032000</v>
          </cell>
          <cell r="P648">
            <v>1032000</v>
          </cell>
          <cell r="Q648">
            <v>1032000</v>
          </cell>
          <cell r="R648">
            <v>1032000</v>
          </cell>
          <cell r="S648">
            <v>1032000</v>
          </cell>
          <cell r="T648">
            <v>1032000</v>
          </cell>
          <cell r="U648">
            <v>1032000</v>
          </cell>
          <cell r="V648">
            <v>1032000</v>
          </cell>
          <cell r="W648">
            <v>1032000</v>
          </cell>
          <cell r="X648">
            <v>1032000</v>
          </cell>
          <cell r="Y648">
            <v>1032000</v>
          </cell>
          <cell r="Z648">
            <v>1032000</v>
          </cell>
          <cell r="AB648">
            <v>0</v>
          </cell>
        </row>
        <row r="649">
          <cell r="I649" t="str">
            <v>Устройство наливных покрытий полов5512,5</v>
          </cell>
          <cell r="J649">
            <v>1032000</v>
          </cell>
          <cell r="K649">
            <v>1032000</v>
          </cell>
          <cell r="L649">
            <v>1032000</v>
          </cell>
          <cell r="M649">
            <v>1032000</v>
          </cell>
          <cell r="N649">
            <v>1378.125</v>
          </cell>
          <cell r="O649">
            <v>1378.125</v>
          </cell>
          <cell r="P649">
            <v>1378.125</v>
          </cell>
          <cell r="Q649">
            <v>1378.125</v>
          </cell>
          <cell r="R649">
            <v>1378.125</v>
          </cell>
          <cell r="S649">
            <v>1378.125</v>
          </cell>
          <cell r="T649">
            <v>1378.125</v>
          </cell>
          <cell r="U649">
            <v>1378.125</v>
          </cell>
          <cell r="V649" t="str">
            <v>123 дней 01.05.2018-31.08.2018  Устройство стяжек с гидроизоляцией полов</v>
          </cell>
          <cell r="W649">
            <v>1378.125</v>
          </cell>
          <cell r="X649">
            <v>1</v>
          </cell>
          <cell r="Y649">
            <v>127</v>
          </cell>
          <cell r="Z649">
            <v>127</v>
          </cell>
          <cell r="AB649" t="str">
            <v>Устройство стяжек с гидроизоляцией полов</v>
          </cell>
        </row>
        <row r="650">
          <cell r="I650">
            <v>127</v>
          </cell>
          <cell r="J650">
            <v>127</v>
          </cell>
          <cell r="K650">
            <v>127</v>
          </cell>
          <cell r="L650">
            <v>127</v>
          </cell>
          <cell r="M650">
            <v>127</v>
          </cell>
          <cell r="N650">
            <v>374.42</v>
          </cell>
          <cell r="O650">
            <v>374.42</v>
          </cell>
          <cell r="P650">
            <v>374.42</v>
          </cell>
          <cell r="Q650">
            <v>374.42</v>
          </cell>
          <cell r="R650">
            <v>374.419921875</v>
          </cell>
          <cell r="S650">
            <v>374.419921875</v>
          </cell>
          <cell r="T650">
            <v>374.419921875</v>
          </cell>
          <cell r="U650">
            <v>374.419921875</v>
          </cell>
          <cell r="V650">
            <v>374.419921875</v>
          </cell>
          <cell r="W650">
            <v>374.419921875</v>
          </cell>
          <cell r="X650">
            <v>374.419921875</v>
          </cell>
          <cell r="Y650">
            <v>374.419921875</v>
          </cell>
          <cell r="Z650">
            <v>374.419921875</v>
          </cell>
          <cell r="AB650">
            <v>0</v>
          </cell>
        </row>
        <row r="651">
          <cell r="I651">
            <v>374.419921875</v>
          </cell>
          <cell r="J651">
            <v>374.419921875</v>
          </cell>
          <cell r="K651">
            <v>374.419921875</v>
          </cell>
          <cell r="L651">
            <v>374.419921875</v>
          </cell>
          <cell r="M651">
            <v>374.419921875</v>
          </cell>
          <cell r="N651">
            <v>516000</v>
          </cell>
          <cell r="O651">
            <v>516000</v>
          </cell>
          <cell r="P651">
            <v>516000</v>
          </cell>
          <cell r="Q651">
            <v>516000</v>
          </cell>
          <cell r="R651">
            <v>516000</v>
          </cell>
          <cell r="S651">
            <v>516000</v>
          </cell>
          <cell r="T651">
            <v>516000</v>
          </cell>
          <cell r="U651">
            <v>516000</v>
          </cell>
          <cell r="V651">
            <v>516000</v>
          </cell>
          <cell r="W651">
            <v>516000</v>
          </cell>
          <cell r="X651">
            <v>516000</v>
          </cell>
          <cell r="Y651">
            <v>516000</v>
          </cell>
          <cell r="Z651">
            <v>516000</v>
          </cell>
          <cell r="AB651">
            <v>0</v>
          </cell>
        </row>
        <row r="652">
          <cell r="I652">
            <v>516000</v>
          </cell>
          <cell r="J652">
            <v>516000</v>
          </cell>
          <cell r="K652">
            <v>516000</v>
          </cell>
          <cell r="L652">
            <v>516000</v>
          </cell>
          <cell r="M652">
            <v>516000</v>
          </cell>
          <cell r="N652">
            <v>120</v>
          </cell>
          <cell r="O652">
            <v>120</v>
          </cell>
          <cell r="P652">
            <v>120</v>
          </cell>
          <cell r="Q652">
            <v>120</v>
          </cell>
          <cell r="R652">
            <v>120</v>
          </cell>
          <cell r="S652">
            <v>120</v>
          </cell>
          <cell r="T652">
            <v>120</v>
          </cell>
          <cell r="U652">
            <v>120</v>
          </cell>
          <cell r="V652">
            <v>120</v>
          </cell>
          <cell r="W652">
            <v>120</v>
          </cell>
          <cell r="X652">
            <v>120</v>
          </cell>
          <cell r="Y652">
            <v>127</v>
          </cell>
          <cell r="Z652">
            <v>127</v>
          </cell>
          <cell r="AB652" t="str">
            <v>Устройство стяжек с гидроизоляцией полов</v>
          </cell>
        </row>
        <row r="653">
          <cell r="I653">
            <v>127</v>
          </cell>
          <cell r="J653">
            <v>127</v>
          </cell>
          <cell r="K653">
            <v>127</v>
          </cell>
          <cell r="L653">
            <v>127</v>
          </cell>
          <cell r="M653">
            <v>127</v>
          </cell>
          <cell r="N653">
            <v>4300</v>
          </cell>
          <cell r="O653">
            <v>4300</v>
          </cell>
          <cell r="P653">
            <v>4300</v>
          </cell>
          <cell r="Q653">
            <v>4300</v>
          </cell>
          <cell r="R653">
            <v>4300</v>
          </cell>
          <cell r="S653">
            <v>4300</v>
          </cell>
          <cell r="T653">
            <v>4300</v>
          </cell>
          <cell r="U653">
            <v>4300</v>
          </cell>
          <cell r="V653">
            <v>4300</v>
          </cell>
          <cell r="W653">
            <v>4300</v>
          </cell>
          <cell r="X653">
            <v>4300</v>
          </cell>
          <cell r="Y653">
            <v>4300</v>
          </cell>
          <cell r="Z653">
            <v>4300</v>
          </cell>
          <cell r="AB653">
            <v>0</v>
          </cell>
        </row>
        <row r="654">
          <cell r="I654">
            <v>4300</v>
          </cell>
          <cell r="J654">
            <v>4300</v>
          </cell>
          <cell r="K654">
            <v>4300</v>
          </cell>
          <cell r="L654">
            <v>4300</v>
          </cell>
          <cell r="M654">
            <v>4300</v>
          </cell>
          <cell r="N654">
            <v>516000</v>
          </cell>
          <cell r="O654">
            <v>516000</v>
          </cell>
          <cell r="P654">
            <v>516000</v>
          </cell>
          <cell r="Q654">
            <v>516000</v>
          </cell>
          <cell r="R654">
            <v>516000</v>
          </cell>
          <cell r="S654">
            <v>516000</v>
          </cell>
          <cell r="T654">
            <v>516000</v>
          </cell>
          <cell r="U654">
            <v>516000</v>
          </cell>
          <cell r="V654">
            <v>516000</v>
          </cell>
          <cell r="W654">
            <v>516000</v>
          </cell>
          <cell r="X654">
            <v>516000</v>
          </cell>
          <cell r="Y654">
            <v>516000</v>
          </cell>
          <cell r="Z654">
            <v>516000</v>
          </cell>
          <cell r="AB654">
            <v>0</v>
          </cell>
        </row>
        <row r="655">
          <cell r="I655" t="str">
            <v>Устройство асфальтобетонного покрытия98</v>
          </cell>
          <cell r="J655">
            <v>516000</v>
          </cell>
          <cell r="K655">
            <v>516000</v>
          </cell>
          <cell r="L655">
            <v>516000</v>
          </cell>
          <cell r="M655">
            <v>516000</v>
          </cell>
          <cell r="N655">
            <v>516000</v>
          </cell>
          <cell r="O655">
            <v>516000</v>
          </cell>
          <cell r="P655">
            <v>516000</v>
          </cell>
          <cell r="Q655">
            <v>516000</v>
          </cell>
          <cell r="R655">
            <v>98</v>
          </cell>
          <cell r="S655">
            <v>98</v>
          </cell>
          <cell r="T655">
            <v>98</v>
          </cell>
          <cell r="U655">
            <v>98</v>
          </cell>
          <cell r="V655" t="str">
            <v>30 дней 01.09.2018-30.09.2018  Отмостка устройство асфальтобетонных покрытий</v>
          </cell>
          <cell r="W655">
            <v>98</v>
          </cell>
          <cell r="X655">
            <v>1</v>
          </cell>
          <cell r="Y655">
            <v>136</v>
          </cell>
          <cell r="Z655">
            <v>136</v>
          </cell>
          <cell r="AB655" t="str">
            <v>Отмостка устройство асфальтобетонных покрытий</v>
          </cell>
        </row>
        <row r="656">
          <cell r="I656">
            <v>136</v>
          </cell>
          <cell r="J656">
            <v>136</v>
          </cell>
          <cell r="K656">
            <v>136</v>
          </cell>
          <cell r="L656">
            <v>136</v>
          </cell>
          <cell r="M656">
            <v>136</v>
          </cell>
          <cell r="N656">
            <v>136</v>
          </cell>
          <cell r="O656">
            <v>136</v>
          </cell>
          <cell r="P656">
            <v>136</v>
          </cell>
          <cell r="Q656">
            <v>136</v>
          </cell>
          <cell r="R656">
            <v>136</v>
          </cell>
          <cell r="S656">
            <v>136</v>
          </cell>
          <cell r="T656">
            <v>136</v>
          </cell>
          <cell r="U656">
            <v>136</v>
          </cell>
          <cell r="V656">
            <v>136</v>
          </cell>
          <cell r="W656">
            <v>136</v>
          </cell>
          <cell r="X656">
            <v>136</v>
          </cell>
          <cell r="Y656">
            <v>136</v>
          </cell>
          <cell r="Z656">
            <v>136</v>
          </cell>
          <cell r="AB656">
            <v>0</v>
          </cell>
        </row>
        <row r="657">
          <cell r="I657">
            <v>136</v>
          </cell>
          <cell r="J657">
            <v>136</v>
          </cell>
          <cell r="K657">
            <v>136</v>
          </cell>
          <cell r="L657">
            <v>136</v>
          </cell>
          <cell r="M657">
            <v>136</v>
          </cell>
          <cell r="N657">
            <v>136</v>
          </cell>
          <cell r="O657">
            <v>136</v>
          </cell>
          <cell r="P657">
            <v>136</v>
          </cell>
          <cell r="Q657">
            <v>136</v>
          </cell>
          <cell r="R657">
            <v>136</v>
          </cell>
          <cell r="S657">
            <v>136</v>
          </cell>
          <cell r="T657">
            <v>136</v>
          </cell>
          <cell r="U657">
            <v>136</v>
          </cell>
          <cell r="V657">
            <v>136</v>
          </cell>
          <cell r="W657">
            <v>136</v>
          </cell>
          <cell r="X657">
            <v>136</v>
          </cell>
          <cell r="Y657">
            <v>136</v>
          </cell>
          <cell r="Z657">
            <v>136</v>
          </cell>
          <cell r="AB657">
            <v>0</v>
          </cell>
        </row>
        <row r="658">
          <cell r="I658" t="str">
            <v>Устройство подвесных потолков959,04</v>
          </cell>
          <cell r="J658">
            <v>136</v>
          </cell>
          <cell r="K658">
            <v>136</v>
          </cell>
          <cell r="L658">
            <v>136</v>
          </cell>
          <cell r="M658">
            <v>136</v>
          </cell>
          <cell r="N658">
            <v>136</v>
          </cell>
          <cell r="O658">
            <v>136</v>
          </cell>
          <cell r="P658">
            <v>319.68</v>
          </cell>
          <cell r="Q658">
            <v>319.68</v>
          </cell>
          <cell r="R658">
            <v>319.68</v>
          </cell>
          <cell r="S658">
            <v>319.679931640625</v>
          </cell>
          <cell r="T658">
            <v>319.679931640625</v>
          </cell>
          <cell r="U658">
            <v>319.679931640625</v>
          </cell>
          <cell r="V658" t="str">
            <v>92 дней 01.07.2018-30.09.2018  Устройство подвесных потолков типа "Армстронг"</v>
          </cell>
          <cell r="W658">
            <v>319.679931640625</v>
          </cell>
          <cell r="X658">
            <v>1</v>
          </cell>
          <cell r="Y658">
            <v>128</v>
          </cell>
          <cell r="Z658">
            <v>128</v>
          </cell>
          <cell r="AB658" t="str">
            <v>Устройство подвесных потолков типа "Армстронг"</v>
          </cell>
        </row>
        <row r="659">
          <cell r="I659">
            <v>128</v>
          </cell>
          <cell r="J659">
            <v>128</v>
          </cell>
          <cell r="K659">
            <v>128</v>
          </cell>
          <cell r="L659">
            <v>128</v>
          </cell>
          <cell r="M659">
            <v>128</v>
          </cell>
          <cell r="N659">
            <v>128</v>
          </cell>
          <cell r="O659">
            <v>128</v>
          </cell>
          <cell r="P659">
            <v>788.29</v>
          </cell>
          <cell r="Q659">
            <v>788.29</v>
          </cell>
          <cell r="R659">
            <v>788.29</v>
          </cell>
          <cell r="S659">
            <v>788.28955078125</v>
          </cell>
          <cell r="T659">
            <v>788.28955078125</v>
          </cell>
          <cell r="U659">
            <v>788.28955078125</v>
          </cell>
          <cell r="V659">
            <v>788.28955078125</v>
          </cell>
          <cell r="W659">
            <v>788.28955078125</v>
          </cell>
          <cell r="X659">
            <v>788.28955078125</v>
          </cell>
          <cell r="Y659">
            <v>788.28955078125</v>
          </cell>
          <cell r="Z659">
            <v>788.28955078125</v>
          </cell>
          <cell r="AB659">
            <v>0</v>
          </cell>
        </row>
        <row r="660">
          <cell r="I660">
            <v>788.28955078125</v>
          </cell>
          <cell r="J660">
            <v>788.28955078125</v>
          </cell>
          <cell r="K660">
            <v>788.28955078125</v>
          </cell>
          <cell r="L660">
            <v>788.28955078125</v>
          </cell>
          <cell r="M660">
            <v>788.28955078125</v>
          </cell>
          <cell r="N660">
            <v>788.28955078125</v>
          </cell>
          <cell r="O660">
            <v>788.28955078125</v>
          </cell>
          <cell r="P660">
            <v>252000</v>
          </cell>
          <cell r="Q660">
            <v>252000</v>
          </cell>
          <cell r="R660">
            <v>252000</v>
          </cell>
          <cell r="S660">
            <v>252000</v>
          </cell>
          <cell r="T660">
            <v>252000</v>
          </cell>
          <cell r="U660">
            <v>252000</v>
          </cell>
          <cell r="V660">
            <v>252000</v>
          </cell>
          <cell r="W660">
            <v>252000</v>
          </cell>
          <cell r="X660">
            <v>252000</v>
          </cell>
          <cell r="Y660">
            <v>252000</v>
          </cell>
          <cell r="Z660">
            <v>252000</v>
          </cell>
          <cell r="AB660">
            <v>0</v>
          </cell>
        </row>
        <row r="661">
          <cell r="I661">
            <v>252000</v>
          </cell>
          <cell r="J661">
            <v>252000</v>
          </cell>
          <cell r="K661">
            <v>252000</v>
          </cell>
          <cell r="L661">
            <v>252000</v>
          </cell>
          <cell r="M661">
            <v>252000</v>
          </cell>
          <cell r="N661">
            <v>252000</v>
          </cell>
          <cell r="O661">
            <v>252000</v>
          </cell>
          <cell r="P661">
            <v>60</v>
          </cell>
          <cell r="Q661">
            <v>60</v>
          </cell>
          <cell r="R661">
            <v>60</v>
          </cell>
          <cell r="S661">
            <v>60</v>
          </cell>
          <cell r="T661">
            <v>60</v>
          </cell>
          <cell r="U661">
            <v>60</v>
          </cell>
          <cell r="V661">
            <v>60</v>
          </cell>
          <cell r="W661">
            <v>60</v>
          </cell>
          <cell r="X661">
            <v>60</v>
          </cell>
          <cell r="Y661">
            <v>128</v>
          </cell>
          <cell r="Z661">
            <v>128</v>
          </cell>
          <cell r="AB661" t="str">
            <v>Устройство подвесных потолков типа "Армстронг"</v>
          </cell>
        </row>
        <row r="662">
          <cell r="I662">
            <v>128</v>
          </cell>
          <cell r="J662">
            <v>128</v>
          </cell>
          <cell r="K662">
            <v>128</v>
          </cell>
          <cell r="L662">
            <v>128</v>
          </cell>
          <cell r="M662">
            <v>128</v>
          </cell>
          <cell r="N662">
            <v>128</v>
          </cell>
          <cell r="O662">
            <v>128</v>
          </cell>
          <cell r="P662">
            <v>4200</v>
          </cell>
          <cell r="Q662">
            <v>4200</v>
          </cell>
          <cell r="R662">
            <v>4200</v>
          </cell>
          <cell r="S662">
            <v>4200</v>
          </cell>
          <cell r="T662">
            <v>4200</v>
          </cell>
          <cell r="U662">
            <v>4200</v>
          </cell>
          <cell r="V662">
            <v>4200</v>
          </cell>
          <cell r="W662">
            <v>4200</v>
          </cell>
          <cell r="X662">
            <v>4200</v>
          </cell>
          <cell r="Y662">
            <v>4200</v>
          </cell>
          <cell r="Z662">
            <v>4200</v>
          </cell>
          <cell r="AB662">
            <v>0</v>
          </cell>
        </row>
        <row r="663">
          <cell r="I663">
            <v>4200</v>
          </cell>
          <cell r="J663">
            <v>4200</v>
          </cell>
          <cell r="K663">
            <v>4200</v>
          </cell>
          <cell r="L663">
            <v>4200</v>
          </cell>
          <cell r="M663">
            <v>4200</v>
          </cell>
          <cell r="N663">
            <v>4200</v>
          </cell>
          <cell r="O663">
            <v>4200</v>
          </cell>
          <cell r="P663">
            <v>252000</v>
          </cell>
          <cell r="Q663">
            <v>252000</v>
          </cell>
          <cell r="R663">
            <v>252000</v>
          </cell>
          <cell r="S663">
            <v>252000</v>
          </cell>
          <cell r="T663">
            <v>252000</v>
          </cell>
          <cell r="U663">
            <v>252000</v>
          </cell>
          <cell r="V663">
            <v>252000</v>
          </cell>
          <cell r="W663">
            <v>252000</v>
          </cell>
          <cell r="X663">
            <v>252000</v>
          </cell>
          <cell r="Y663">
            <v>252000</v>
          </cell>
          <cell r="Z663">
            <v>252000</v>
          </cell>
          <cell r="AB663">
            <v>0</v>
          </cell>
        </row>
        <row r="664">
          <cell r="I664" t="str">
            <v>Монтаж сэндвич панелей3364,518</v>
          </cell>
          <cell r="J664">
            <v>252000</v>
          </cell>
          <cell r="K664">
            <v>252000</v>
          </cell>
          <cell r="L664">
            <v>252000</v>
          </cell>
          <cell r="M664">
            <v>252000</v>
          </cell>
          <cell r="N664">
            <v>252000</v>
          </cell>
          <cell r="O664">
            <v>252000</v>
          </cell>
          <cell r="P664">
            <v>782.5</v>
          </cell>
          <cell r="Q664">
            <v>885.83</v>
          </cell>
          <cell r="R664">
            <v>1592.8579999999999</v>
          </cell>
          <cell r="S664">
            <v>103.33</v>
          </cell>
          <cell r="T664">
            <v>103.3299560546875</v>
          </cell>
          <cell r="U664">
            <v>103.3299560546875</v>
          </cell>
          <cell r="V664" t="str">
            <v>183 дней 01.07.2018-31.10.2018  Наружная облицовка Наружная отделка стен металосайдингом с теплоизоляцией Изоляция цоколя изделиями из пенопласта</v>
          </cell>
          <cell r="W664">
            <v>103.3299560546875</v>
          </cell>
          <cell r="X664">
            <v>1</v>
          </cell>
          <cell r="Y664">
            <v>122</v>
          </cell>
          <cell r="Z664">
            <v>122</v>
          </cell>
          <cell r="AB664" t="str">
            <v>Наружная облицовка</v>
          </cell>
        </row>
        <row r="665">
          <cell r="I665">
            <v>122</v>
          </cell>
          <cell r="J665">
            <v>122</v>
          </cell>
          <cell r="K665">
            <v>122</v>
          </cell>
          <cell r="L665">
            <v>122</v>
          </cell>
          <cell r="M665">
            <v>122</v>
          </cell>
          <cell r="N665">
            <v>122</v>
          </cell>
          <cell r="O665">
            <v>122</v>
          </cell>
          <cell r="P665">
            <v>966.13</v>
          </cell>
          <cell r="Q665">
            <v>853.44</v>
          </cell>
          <cell r="R665">
            <v>474.62</v>
          </cell>
          <cell r="S665">
            <v>7316.37</v>
          </cell>
          <cell r="T665">
            <v>7316.3671875</v>
          </cell>
          <cell r="U665">
            <v>7316.3671875</v>
          </cell>
          <cell r="V665">
            <v>7316.3671875</v>
          </cell>
          <cell r="W665">
            <v>7316.3671875</v>
          </cell>
          <cell r="X665">
            <v>7316.3671875</v>
          </cell>
          <cell r="Y665">
            <v>7316.3671875</v>
          </cell>
          <cell r="Z665">
            <v>7316.3671875</v>
          </cell>
          <cell r="AB665">
            <v>0</v>
          </cell>
        </row>
        <row r="666">
          <cell r="I666">
            <v>7316.3671875</v>
          </cell>
          <cell r="J666">
            <v>7316.3671875</v>
          </cell>
          <cell r="K666">
            <v>7316.3671875</v>
          </cell>
          <cell r="L666">
            <v>7316.3671875</v>
          </cell>
          <cell r="M666">
            <v>7316.3671875</v>
          </cell>
          <cell r="N666">
            <v>7316.3671875</v>
          </cell>
          <cell r="O666">
            <v>7316.3671875</v>
          </cell>
          <cell r="P666">
            <v>756000</v>
          </cell>
          <cell r="Q666">
            <v>756000</v>
          </cell>
          <cell r="R666">
            <v>756000</v>
          </cell>
          <cell r="S666">
            <v>756000</v>
          </cell>
          <cell r="T666">
            <v>756000</v>
          </cell>
          <cell r="U666">
            <v>756000</v>
          </cell>
          <cell r="V666">
            <v>756000</v>
          </cell>
          <cell r="W666">
            <v>756000</v>
          </cell>
          <cell r="X666">
            <v>756000</v>
          </cell>
          <cell r="Y666">
            <v>756000</v>
          </cell>
          <cell r="Z666">
            <v>756000</v>
          </cell>
          <cell r="AB666">
            <v>0</v>
          </cell>
        </row>
        <row r="667">
          <cell r="I667">
            <v>756000</v>
          </cell>
          <cell r="J667">
            <v>756000</v>
          </cell>
          <cell r="K667">
            <v>756000</v>
          </cell>
          <cell r="L667">
            <v>756000</v>
          </cell>
          <cell r="M667">
            <v>756000</v>
          </cell>
          <cell r="N667">
            <v>756000</v>
          </cell>
          <cell r="O667">
            <v>756000</v>
          </cell>
          <cell r="P667">
            <v>180</v>
          </cell>
          <cell r="Q667">
            <v>180</v>
          </cell>
          <cell r="R667">
            <v>180</v>
          </cell>
          <cell r="S667">
            <v>180</v>
          </cell>
          <cell r="T667">
            <v>180</v>
          </cell>
          <cell r="U667">
            <v>180</v>
          </cell>
          <cell r="V667">
            <v>180</v>
          </cell>
          <cell r="W667">
            <v>180</v>
          </cell>
          <cell r="X667">
            <v>180</v>
          </cell>
          <cell r="Y667">
            <v>122</v>
          </cell>
          <cell r="Z667">
            <v>122</v>
          </cell>
          <cell r="AB667" t="str">
            <v>Наружная облицовка</v>
          </cell>
        </row>
        <row r="668">
          <cell r="I668">
            <v>122</v>
          </cell>
          <cell r="J668">
            <v>122</v>
          </cell>
          <cell r="K668">
            <v>122</v>
          </cell>
          <cell r="L668">
            <v>122</v>
          </cell>
          <cell r="M668">
            <v>122</v>
          </cell>
          <cell r="N668">
            <v>122</v>
          </cell>
          <cell r="O668">
            <v>122</v>
          </cell>
          <cell r="P668">
            <v>4200</v>
          </cell>
          <cell r="Q668">
            <v>4200</v>
          </cell>
          <cell r="R668">
            <v>4200</v>
          </cell>
          <cell r="S668">
            <v>4200</v>
          </cell>
          <cell r="T668">
            <v>4200</v>
          </cell>
          <cell r="U668">
            <v>4200</v>
          </cell>
          <cell r="V668">
            <v>4200</v>
          </cell>
          <cell r="W668">
            <v>4200</v>
          </cell>
          <cell r="X668">
            <v>4200</v>
          </cell>
          <cell r="Y668">
            <v>4200</v>
          </cell>
          <cell r="Z668">
            <v>4200</v>
          </cell>
          <cell r="AB668">
            <v>0</v>
          </cell>
        </row>
        <row r="669">
          <cell r="I669">
            <v>4200</v>
          </cell>
          <cell r="J669">
            <v>4200</v>
          </cell>
          <cell r="K669">
            <v>4200</v>
          </cell>
          <cell r="L669">
            <v>4200</v>
          </cell>
          <cell r="M669">
            <v>4200</v>
          </cell>
          <cell r="N669">
            <v>4200</v>
          </cell>
          <cell r="O669">
            <v>4200</v>
          </cell>
          <cell r="P669">
            <v>756000</v>
          </cell>
          <cell r="Q669">
            <v>756000</v>
          </cell>
          <cell r="R669">
            <v>756000</v>
          </cell>
          <cell r="S669">
            <v>756000</v>
          </cell>
          <cell r="T669">
            <v>756000</v>
          </cell>
          <cell r="U669">
            <v>756000</v>
          </cell>
          <cell r="V669">
            <v>756000</v>
          </cell>
          <cell r="W669">
            <v>756000</v>
          </cell>
          <cell r="X669">
            <v>756000</v>
          </cell>
          <cell r="Y669">
            <v>756000</v>
          </cell>
          <cell r="Z669">
            <v>756000</v>
          </cell>
          <cell r="AB669">
            <v>0</v>
          </cell>
        </row>
        <row r="670">
          <cell r="I670" t="str">
            <v>Устройство жесткого кровельного покрытия1156</v>
          </cell>
          <cell r="J670">
            <v>756000</v>
          </cell>
          <cell r="K670">
            <v>756000</v>
          </cell>
          <cell r="L670">
            <v>756000</v>
          </cell>
          <cell r="M670">
            <v>756000</v>
          </cell>
          <cell r="N670">
            <v>756000</v>
          </cell>
          <cell r="O670">
            <v>756000</v>
          </cell>
          <cell r="P670">
            <v>82</v>
          </cell>
          <cell r="Q670">
            <v>537</v>
          </cell>
          <cell r="R670">
            <v>537</v>
          </cell>
          <cell r="S670">
            <v>537</v>
          </cell>
          <cell r="T670">
            <v>537</v>
          </cell>
          <cell r="U670">
            <v>537</v>
          </cell>
          <cell r="V670" t="str">
            <v>92 дней 01.07.2018-30.09.2018  Устройство кровли из металлочерепицы и чердака</v>
          </cell>
          <cell r="W670">
            <v>537</v>
          </cell>
          <cell r="X670">
            <v>1</v>
          </cell>
          <cell r="Y670">
            <v>121</v>
          </cell>
          <cell r="Z670">
            <v>121</v>
          </cell>
          <cell r="AB670" t="str">
            <v>Устройство кровли из металлочерепицы и чердака</v>
          </cell>
        </row>
        <row r="671">
          <cell r="I671">
            <v>121</v>
          </cell>
          <cell r="J671">
            <v>121</v>
          </cell>
          <cell r="K671">
            <v>121</v>
          </cell>
          <cell r="L671">
            <v>121</v>
          </cell>
          <cell r="M671">
            <v>121</v>
          </cell>
          <cell r="N671">
            <v>121</v>
          </cell>
          <cell r="O671">
            <v>121</v>
          </cell>
          <cell r="P671">
            <v>4195.12</v>
          </cell>
          <cell r="Q671">
            <v>1921.79</v>
          </cell>
          <cell r="R671">
            <v>1921.79</v>
          </cell>
          <cell r="S671">
            <v>1921.7890625</v>
          </cell>
          <cell r="T671">
            <v>1921.7890625</v>
          </cell>
          <cell r="U671">
            <v>1921.7890625</v>
          </cell>
          <cell r="V671">
            <v>1921.7890625</v>
          </cell>
          <cell r="W671">
            <v>1921.7890625</v>
          </cell>
          <cell r="X671">
            <v>1921.7890625</v>
          </cell>
          <cell r="Y671">
            <v>1921.7890625</v>
          </cell>
          <cell r="Z671">
            <v>1921.7890625</v>
          </cell>
          <cell r="AB671">
            <v>0</v>
          </cell>
        </row>
        <row r="672">
          <cell r="I672">
            <v>1921.7890625</v>
          </cell>
          <cell r="J672">
            <v>1921.7890625</v>
          </cell>
          <cell r="K672">
            <v>1921.7890625</v>
          </cell>
          <cell r="L672">
            <v>1921.7890625</v>
          </cell>
          <cell r="M672">
            <v>1921.7890625</v>
          </cell>
          <cell r="N672">
            <v>1921.7890625</v>
          </cell>
          <cell r="O672">
            <v>1921.7890625</v>
          </cell>
          <cell r="P672">
            <v>344000</v>
          </cell>
          <cell r="Q672">
            <v>1032000</v>
          </cell>
          <cell r="R672">
            <v>1032000</v>
          </cell>
          <cell r="S672">
            <v>1032000</v>
          </cell>
          <cell r="T672">
            <v>1032000</v>
          </cell>
          <cell r="U672">
            <v>1032000</v>
          </cell>
          <cell r="V672">
            <v>1032000</v>
          </cell>
          <cell r="W672">
            <v>1032000</v>
          </cell>
          <cell r="X672">
            <v>1032000</v>
          </cell>
          <cell r="Y672">
            <v>1032000</v>
          </cell>
          <cell r="Z672">
            <v>1032000</v>
          </cell>
          <cell r="AB672">
            <v>0</v>
          </cell>
        </row>
        <row r="673">
          <cell r="I673">
            <v>1032000</v>
          </cell>
          <cell r="J673">
            <v>1032000</v>
          </cell>
          <cell r="K673">
            <v>1032000</v>
          </cell>
          <cell r="L673">
            <v>1032000</v>
          </cell>
          <cell r="M673">
            <v>1032000</v>
          </cell>
          <cell r="N673">
            <v>1032000</v>
          </cell>
          <cell r="O673">
            <v>1032000</v>
          </cell>
          <cell r="P673">
            <v>80</v>
          </cell>
          <cell r="Q673">
            <v>240</v>
          </cell>
          <cell r="R673">
            <v>240</v>
          </cell>
          <cell r="S673">
            <v>240</v>
          </cell>
          <cell r="T673">
            <v>240</v>
          </cell>
          <cell r="U673">
            <v>240</v>
          </cell>
          <cell r="V673">
            <v>240</v>
          </cell>
          <cell r="W673">
            <v>240</v>
          </cell>
          <cell r="X673">
            <v>240</v>
          </cell>
          <cell r="Y673">
            <v>121</v>
          </cell>
          <cell r="Z673">
            <v>121</v>
          </cell>
          <cell r="AB673" t="str">
            <v>Устройство кровли из металлочерепицы и чердака</v>
          </cell>
        </row>
        <row r="674">
          <cell r="I674">
            <v>121</v>
          </cell>
          <cell r="J674">
            <v>121</v>
          </cell>
          <cell r="K674">
            <v>121</v>
          </cell>
          <cell r="L674">
            <v>121</v>
          </cell>
          <cell r="M674">
            <v>121</v>
          </cell>
          <cell r="N674">
            <v>121</v>
          </cell>
          <cell r="O674">
            <v>121</v>
          </cell>
          <cell r="P674">
            <v>4300</v>
          </cell>
          <cell r="Q674">
            <v>4300</v>
          </cell>
          <cell r="R674">
            <v>4300</v>
          </cell>
          <cell r="S674">
            <v>4300</v>
          </cell>
          <cell r="T674">
            <v>4300</v>
          </cell>
          <cell r="U674">
            <v>4300</v>
          </cell>
          <cell r="V674">
            <v>4300</v>
          </cell>
          <cell r="W674">
            <v>4300</v>
          </cell>
          <cell r="X674">
            <v>4300</v>
          </cell>
          <cell r="Y674">
            <v>4300</v>
          </cell>
          <cell r="Z674">
            <v>4300</v>
          </cell>
          <cell r="AB674">
            <v>0</v>
          </cell>
        </row>
        <row r="675">
          <cell r="I675">
            <v>4300</v>
          </cell>
          <cell r="J675">
            <v>4300</v>
          </cell>
          <cell r="K675">
            <v>4300</v>
          </cell>
          <cell r="L675">
            <v>4300</v>
          </cell>
          <cell r="M675">
            <v>4300</v>
          </cell>
          <cell r="N675">
            <v>4300</v>
          </cell>
          <cell r="O675">
            <v>4300</v>
          </cell>
          <cell r="P675">
            <v>344000</v>
          </cell>
          <cell r="Q675">
            <v>1032000</v>
          </cell>
          <cell r="R675">
            <v>1032000</v>
          </cell>
          <cell r="S675">
            <v>1032000</v>
          </cell>
          <cell r="T675">
            <v>1032000</v>
          </cell>
          <cell r="U675">
            <v>1032000</v>
          </cell>
          <cell r="V675">
            <v>1032000</v>
          </cell>
          <cell r="W675">
            <v>1032000</v>
          </cell>
          <cell r="X675">
            <v>1032000</v>
          </cell>
          <cell r="Y675">
            <v>1032000</v>
          </cell>
          <cell r="Z675">
            <v>1032000</v>
          </cell>
          <cell r="AB675">
            <v>0</v>
          </cell>
        </row>
        <row r="676">
          <cell r="I676" t="str">
            <v>Сверловка отверстий в бетоне глубиной до 300мм и диаметром до 32 мм960</v>
          </cell>
          <cell r="J676">
            <v>1032000</v>
          </cell>
          <cell r="K676">
            <v>1032000</v>
          </cell>
          <cell r="L676">
            <v>1032000</v>
          </cell>
          <cell r="M676">
            <v>1032000</v>
          </cell>
          <cell r="N676">
            <v>1032000</v>
          </cell>
          <cell r="O676">
            <v>1032000</v>
          </cell>
          <cell r="P676">
            <v>1032000</v>
          </cell>
          <cell r="Q676">
            <v>960</v>
          </cell>
          <cell r="R676">
            <v>960</v>
          </cell>
          <cell r="S676">
            <v>960</v>
          </cell>
          <cell r="T676">
            <v>960</v>
          </cell>
          <cell r="U676">
            <v>960</v>
          </cell>
          <cell r="V676" t="str">
            <v>31 дней 01.08.2018-31.08.2018  Сверление отверстий в ж.б. конструкциях</v>
          </cell>
          <cell r="W676">
            <v>960</v>
          </cell>
          <cell r="X676">
            <v>1</v>
          </cell>
          <cell r="Y676">
            <v>120</v>
          </cell>
          <cell r="Z676">
            <v>120</v>
          </cell>
          <cell r="AB676" t="str">
            <v>Сверление отверстий в ж.б. конструкциях</v>
          </cell>
        </row>
        <row r="677">
          <cell r="I677">
            <v>120</v>
          </cell>
          <cell r="J677">
            <v>120</v>
          </cell>
          <cell r="K677">
            <v>120</v>
          </cell>
          <cell r="L677">
            <v>120</v>
          </cell>
          <cell r="M677">
            <v>120</v>
          </cell>
          <cell r="N677">
            <v>120</v>
          </cell>
          <cell r="O677">
            <v>120</v>
          </cell>
          <cell r="P677">
            <v>120</v>
          </cell>
          <cell r="Q677">
            <v>120</v>
          </cell>
          <cell r="R677">
            <v>120</v>
          </cell>
          <cell r="S677">
            <v>120</v>
          </cell>
          <cell r="T677">
            <v>120</v>
          </cell>
          <cell r="U677">
            <v>120</v>
          </cell>
          <cell r="V677">
            <v>120</v>
          </cell>
          <cell r="W677">
            <v>120</v>
          </cell>
          <cell r="X677">
            <v>120</v>
          </cell>
          <cell r="Y677">
            <v>120</v>
          </cell>
          <cell r="Z677">
            <v>120</v>
          </cell>
          <cell r="AB677">
            <v>0</v>
          </cell>
        </row>
        <row r="678">
          <cell r="I678">
            <v>120</v>
          </cell>
          <cell r="J678">
            <v>120</v>
          </cell>
          <cell r="K678">
            <v>120</v>
          </cell>
          <cell r="L678">
            <v>120</v>
          </cell>
          <cell r="M678">
            <v>120</v>
          </cell>
          <cell r="N678">
            <v>120</v>
          </cell>
          <cell r="O678">
            <v>120</v>
          </cell>
          <cell r="P678">
            <v>120</v>
          </cell>
          <cell r="Q678">
            <v>120</v>
          </cell>
          <cell r="R678">
            <v>120</v>
          </cell>
          <cell r="S678">
            <v>120</v>
          </cell>
          <cell r="T678">
            <v>120</v>
          </cell>
          <cell r="U678">
            <v>120</v>
          </cell>
          <cell r="V678">
            <v>120</v>
          </cell>
          <cell r="W678">
            <v>120</v>
          </cell>
          <cell r="X678">
            <v>120</v>
          </cell>
          <cell r="Y678">
            <v>120</v>
          </cell>
          <cell r="Z678">
            <v>120</v>
          </cell>
          <cell r="AB678">
            <v>0</v>
          </cell>
        </row>
        <row r="679">
          <cell r="I679" t="str">
            <v>Окраска бетонных поверхностей5941,65</v>
          </cell>
          <cell r="J679">
            <v>120</v>
          </cell>
          <cell r="K679">
            <v>120</v>
          </cell>
          <cell r="L679">
            <v>120</v>
          </cell>
          <cell r="M679">
            <v>120</v>
          </cell>
          <cell r="N679">
            <v>120</v>
          </cell>
          <cell r="O679">
            <v>120</v>
          </cell>
          <cell r="P679">
            <v>1980.55</v>
          </cell>
          <cell r="Q679">
            <v>1980.55</v>
          </cell>
          <cell r="R679">
            <v>1980.55</v>
          </cell>
          <cell r="S679">
            <v>1980.5498046875</v>
          </cell>
          <cell r="T679">
            <v>1980.5498046875</v>
          </cell>
          <cell r="U679">
            <v>1980.5498046875</v>
          </cell>
          <cell r="V679" t="str">
            <v>184 дней 01.07.2018-30.09.2018  Окраска потолка Окраска стен</v>
          </cell>
          <cell r="W679">
            <v>1980.5498046875</v>
          </cell>
          <cell r="X679">
            <v>1</v>
          </cell>
          <cell r="Y679">
            <v>130</v>
          </cell>
          <cell r="Z679">
            <v>130</v>
          </cell>
          <cell r="AB679" t="str">
            <v>Окраска потолка</v>
          </cell>
        </row>
        <row r="680">
          <cell r="I680">
            <v>130</v>
          </cell>
          <cell r="J680">
            <v>130</v>
          </cell>
          <cell r="K680">
            <v>130</v>
          </cell>
          <cell r="L680">
            <v>130</v>
          </cell>
          <cell r="M680">
            <v>130</v>
          </cell>
          <cell r="N680">
            <v>130</v>
          </cell>
          <cell r="O680">
            <v>130</v>
          </cell>
          <cell r="P680">
            <v>260.52999999999997</v>
          </cell>
          <cell r="Q680">
            <v>260.52999999999997</v>
          </cell>
          <cell r="R680">
            <v>260.52999999999997</v>
          </cell>
          <cell r="S680">
            <v>260.52978515625</v>
          </cell>
          <cell r="T680">
            <v>260.52978515625</v>
          </cell>
          <cell r="U680">
            <v>260.52978515625</v>
          </cell>
          <cell r="V680">
            <v>260.52978515625</v>
          </cell>
          <cell r="W680">
            <v>260.52978515625</v>
          </cell>
          <cell r="X680">
            <v>260.52978515625</v>
          </cell>
          <cell r="Y680">
            <v>260.52978515625</v>
          </cell>
          <cell r="Z680">
            <v>260.52978515625</v>
          </cell>
          <cell r="AB680">
            <v>0</v>
          </cell>
        </row>
        <row r="681">
          <cell r="I681">
            <v>260.52978515625</v>
          </cell>
          <cell r="J681">
            <v>260.52978515625</v>
          </cell>
          <cell r="K681">
            <v>260.52978515625</v>
          </cell>
          <cell r="L681">
            <v>260.52978515625</v>
          </cell>
          <cell r="M681">
            <v>260.52978515625</v>
          </cell>
          <cell r="N681">
            <v>260.52978515625</v>
          </cell>
          <cell r="O681">
            <v>260.52978515625</v>
          </cell>
          <cell r="P681">
            <v>516000</v>
          </cell>
          <cell r="Q681">
            <v>516000</v>
          </cell>
          <cell r="R681">
            <v>516000</v>
          </cell>
          <cell r="S681">
            <v>516000</v>
          </cell>
          <cell r="T681">
            <v>516000</v>
          </cell>
          <cell r="U681">
            <v>516000</v>
          </cell>
          <cell r="V681">
            <v>516000</v>
          </cell>
          <cell r="W681">
            <v>516000</v>
          </cell>
          <cell r="X681">
            <v>516000</v>
          </cell>
          <cell r="Y681">
            <v>516000</v>
          </cell>
          <cell r="Z681">
            <v>516000</v>
          </cell>
          <cell r="AB681">
            <v>0</v>
          </cell>
        </row>
        <row r="682">
          <cell r="I682">
            <v>516000</v>
          </cell>
          <cell r="J682">
            <v>516000</v>
          </cell>
          <cell r="K682">
            <v>516000</v>
          </cell>
          <cell r="L682">
            <v>516000</v>
          </cell>
          <cell r="M682">
            <v>516000</v>
          </cell>
          <cell r="N682">
            <v>516000</v>
          </cell>
          <cell r="O682">
            <v>516000</v>
          </cell>
          <cell r="P682">
            <v>120</v>
          </cell>
          <cell r="Q682">
            <v>120</v>
          </cell>
          <cell r="R682">
            <v>120</v>
          </cell>
          <cell r="S682">
            <v>120</v>
          </cell>
          <cell r="T682">
            <v>120</v>
          </cell>
          <cell r="U682">
            <v>120</v>
          </cell>
          <cell r="V682">
            <v>120</v>
          </cell>
          <cell r="W682">
            <v>120</v>
          </cell>
          <cell r="X682">
            <v>120</v>
          </cell>
          <cell r="Y682">
            <v>130</v>
          </cell>
          <cell r="Z682">
            <v>130</v>
          </cell>
          <cell r="AB682" t="str">
            <v>Окраска потолка</v>
          </cell>
        </row>
        <row r="683">
          <cell r="I683">
            <v>130</v>
          </cell>
          <cell r="J683">
            <v>130</v>
          </cell>
          <cell r="K683">
            <v>130</v>
          </cell>
          <cell r="L683">
            <v>130</v>
          </cell>
          <cell r="M683">
            <v>130</v>
          </cell>
          <cell r="N683">
            <v>130</v>
          </cell>
          <cell r="O683">
            <v>130</v>
          </cell>
          <cell r="P683">
            <v>4300</v>
          </cell>
          <cell r="Q683">
            <v>4300</v>
          </cell>
          <cell r="R683">
            <v>4300</v>
          </cell>
          <cell r="S683">
            <v>4300</v>
          </cell>
          <cell r="T683">
            <v>4300</v>
          </cell>
          <cell r="U683">
            <v>4300</v>
          </cell>
          <cell r="V683">
            <v>4300</v>
          </cell>
          <cell r="W683">
            <v>4300</v>
          </cell>
          <cell r="X683">
            <v>4300</v>
          </cell>
          <cell r="Y683">
            <v>4300</v>
          </cell>
          <cell r="Z683">
            <v>4300</v>
          </cell>
          <cell r="AB683">
            <v>0</v>
          </cell>
        </row>
        <row r="684">
          <cell r="I684">
            <v>4300</v>
          </cell>
          <cell r="J684">
            <v>4300</v>
          </cell>
          <cell r="K684">
            <v>4300</v>
          </cell>
          <cell r="L684">
            <v>4300</v>
          </cell>
          <cell r="M684">
            <v>4300</v>
          </cell>
          <cell r="N684">
            <v>4300</v>
          </cell>
          <cell r="O684">
            <v>4300</v>
          </cell>
          <cell r="P684">
            <v>516000</v>
          </cell>
          <cell r="Q684">
            <v>516000</v>
          </cell>
          <cell r="R684">
            <v>516000</v>
          </cell>
          <cell r="S684">
            <v>516000</v>
          </cell>
          <cell r="T684">
            <v>516000</v>
          </cell>
          <cell r="U684">
            <v>516000</v>
          </cell>
          <cell r="V684">
            <v>516000</v>
          </cell>
          <cell r="W684">
            <v>516000</v>
          </cell>
          <cell r="X684">
            <v>516000</v>
          </cell>
          <cell r="Y684">
            <v>516000</v>
          </cell>
          <cell r="Z684">
            <v>516000</v>
          </cell>
          <cell r="AB684">
            <v>0</v>
          </cell>
        </row>
        <row r="685">
          <cell r="I685" t="str">
            <v>Установка армосеток и армокаркасов1455</v>
          </cell>
          <cell r="J685">
            <v>516000</v>
          </cell>
          <cell r="K685">
            <v>516000</v>
          </cell>
          <cell r="L685">
            <v>1455</v>
          </cell>
          <cell r="M685">
            <v>1455</v>
          </cell>
          <cell r="N685">
            <v>1455</v>
          </cell>
          <cell r="O685">
            <v>1455</v>
          </cell>
          <cell r="P685">
            <v>1455</v>
          </cell>
          <cell r="Q685">
            <v>1455</v>
          </cell>
          <cell r="R685">
            <v>1455</v>
          </cell>
          <cell r="S685">
            <v>1455</v>
          </cell>
          <cell r="T685">
            <v>1455</v>
          </cell>
          <cell r="U685">
            <v>1455</v>
          </cell>
          <cell r="V685" t="str">
            <v>31 дней 01.03.2018-31.03.2018  Устройство усиления сеткой и каркаса при оштукатуривании стен</v>
          </cell>
          <cell r="W685">
            <v>1455</v>
          </cell>
          <cell r="X685">
            <v>1</v>
          </cell>
          <cell r="Y685">
            <v>116</v>
          </cell>
          <cell r="Z685">
            <v>116</v>
          </cell>
          <cell r="AB685" t="str">
            <v>Устройство усиления сеткой и каркаса при оштукатуривании стен</v>
          </cell>
        </row>
        <row r="686">
          <cell r="I686">
            <v>116</v>
          </cell>
          <cell r="J686">
            <v>116</v>
          </cell>
          <cell r="K686">
            <v>116</v>
          </cell>
          <cell r="L686">
            <v>116</v>
          </cell>
          <cell r="M686">
            <v>116</v>
          </cell>
          <cell r="N686">
            <v>116</v>
          </cell>
          <cell r="O686">
            <v>116</v>
          </cell>
          <cell r="P686">
            <v>116</v>
          </cell>
          <cell r="Q686">
            <v>116</v>
          </cell>
          <cell r="R686">
            <v>116</v>
          </cell>
          <cell r="S686">
            <v>116</v>
          </cell>
          <cell r="T686">
            <v>116</v>
          </cell>
          <cell r="U686">
            <v>116</v>
          </cell>
          <cell r="V686">
            <v>116</v>
          </cell>
          <cell r="W686">
            <v>116</v>
          </cell>
          <cell r="X686">
            <v>116</v>
          </cell>
          <cell r="Y686">
            <v>116</v>
          </cell>
          <cell r="Z686">
            <v>116</v>
          </cell>
          <cell r="AB686">
            <v>0</v>
          </cell>
        </row>
        <row r="687">
          <cell r="I687">
            <v>116</v>
          </cell>
          <cell r="J687">
            <v>116</v>
          </cell>
          <cell r="K687">
            <v>116</v>
          </cell>
          <cell r="L687">
            <v>116</v>
          </cell>
          <cell r="M687">
            <v>116</v>
          </cell>
          <cell r="N687">
            <v>116</v>
          </cell>
          <cell r="O687">
            <v>116</v>
          </cell>
          <cell r="P687">
            <v>116</v>
          </cell>
          <cell r="Q687">
            <v>116</v>
          </cell>
          <cell r="R687">
            <v>116</v>
          </cell>
          <cell r="S687">
            <v>116</v>
          </cell>
          <cell r="T687">
            <v>116</v>
          </cell>
          <cell r="U687">
            <v>116</v>
          </cell>
          <cell r="V687">
            <v>116</v>
          </cell>
          <cell r="W687">
            <v>116</v>
          </cell>
          <cell r="X687">
            <v>116</v>
          </cell>
          <cell r="Y687">
            <v>116</v>
          </cell>
          <cell r="Z687">
            <v>116</v>
          </cell>
          <cell r="AB687">
            <v>0</v>
          </cell>
        </row>
        <row r="688">
          <cell r="I688" t="str">
            <v>Монтаж металлоконструкций8,572</v>
          </cell>
          <cell r="J688">
            <v>116</v>
          </cell>
          <cell r="K688">
            <v>116</v>
          </cell>
          <cell r="L688">
            <v>116</v>
          </cell>
          <cell r="M688">
            <v>116</v>
          </cell>
          <cell r="N688">
            <v>116</v>
          </cell>
          <cell r="O688">
            <v>8.5719999999999992</v>
          </cell>
          <cell r="P688">
            <v>8.5719985961914062</v>
          </cell>
          <cell r="Q688">
            <v>8.5719985961914062</v>
          </cell>
          <cell r="R688">
            <v>8.5719985961914062</v>
          </cell>
          <cell r="S688">
            <v>8.5719985961914062</v>
          </cell>
          <cell r="T688">
            <v>8.5719985961914062</v>
          </cell>
          <cell r="U688">
            <v>8.5719985961914062</v>
          </cell>
          <cell r="V688" t="str">
            <v>90 дней 01.06.2018-30.06.2018  Монтаж фархверка (каркаса вентшахт) Козырьки 1,2,3,4,5 Монтаж балок, ригелей Опорные элементы для блоков-кондиционеров</v>
          </cell>
          <cell r="W688">
            <v>8.5719985961914062</v>
          </cell>
          <cell r="X688">
            <v>1</v>
          </cell>
          <cell r="Y688">
            <v>145</v>
          </cell>
          <cell r="Z688">
            <v>145</v>
          </cell>
          <cell r="AB688" t="str">
            <v>Монтаж фархверка (каркаса вентшахт)</v>
          </cell>
        </row>
        <row r="689">
          <cell r="I689">
            <v>145</v>
          </cell>
          <cell r="J689">
            <v>145</v>
          </cell>
          <cell r="K689">
            <v>145</v>
          </cell>
          <cell r="L689">
            <v>145</v>
          </cell>
          <cell r="M689">
            <v>145</v>
          </cell>
          <cell r="N689">
            <v>145</v>
          </cell>
          <cell r="O689">
            <v>270881.94</v>
          </cell>
          <cell r="P689">
            <v>270881.75</v>
          </cell>
          <cell r="Q689">
            <v>270881.75</v>
          </cell>
          <cell r="R689">
            <v>270881.75</v>
          </cell>
          <cell r="S689">
            <v>270881.75</v>
          </cell>
          <cell r="T689">
            <v>270881.75</v>
          </cell>
          <cell r="U689">
            <v>270881.75</v>
          </cell>
          <cell r="V689">
            <v>270881.75</v>
          </cell>
          <cell r="W689">
            <v>270881.75</v>
          </cell>
          <cell r="X689">
            <v>270881.75</v>
          </cell>
          <cell r="Y689">
            <v>270881.75</v>
          </cell>
          <cell r="Z689">
            <v>270881.75</v>
          </cell>
          <cell r="AB689">
            <v>0</v>
          </cell>
        </row>
        <row r="690">
          <cell r="I690">
            <v>270881.75</v>
          </cell>
          <cell r="J690">
            <v>270881.75</v>
          </cell>
          <cell r="K690">
            <v>270881.75</v>
          </cell>
          <cell r="L690">
            <v>270881.75</v>
          </cell>
          <cell r="M690">
            <v>270881.75</v>
          </cell>
          <cell r="N690">
            <v>270881.75</v>
          </cell>
          <cell r="O690">
            <v>2322000</v>
          </cell>
          <cell r="P690">
            <v>2322000</v>
          </cell>
          <cell r="Q690">
            <v>2322000</v>
          </cell>
          <cell r="R690">
            <v>2322000</v>
          </cell>
          <cell r="S690">
            <v>2322000</v>
          </cell>
          <cell r="T690">
            <v>2322000</v>
          </cell>
          <cell r="U690">
            <v>2322000</v>
          </cell>
          <cell r="V690">
            <v>2322000</v>
          </cell>
          <cell r="W690">
            <v>2322000</v>
          </cell>
          <cell r="X690">
            <v>2322000</v>
          </cell>
          <cell r="Y690">
            <v>2322000</v>
          </cell>
          <cell r="Z690">
            <v>2322000</v>
          </cell>
          <cell r="AB690">
            <v>0</v>
          </cell>
        </row>
        <row r="691">
          <cell r="I691">
            <v>2322000</v>
          </cell>
          <cell r="J691">
            <v>2322000</v>
          </cell>
          <cell r="K691">
            <v>2322000</v>
          </cell>
          <cell r="L691">
            <v>2322000</v>
          </cell>
          <cell r="M691">
            <v>2322000</v>
          </cell>
          <cell r="N691">
            <v>2322000</v>
          </cell>
          <cell r="O691">
            <v>540</v>
          </cell>
          <cell r="P691">
            <v>540</v>
          </cell>
          <cell r="Q691">
            <v>540</v>
          </cell>
          <cell r="R691">
            <v>540</v>
          </cell>
          <cell r="S691">
            <v>540</v>
          </cell>
          <cell r="T691">
            <v>540</v>
          </cell>
          <cell r="U691">
            <v>540</v>
          </cell>
          <cell r="V691">
            <v>540</v>
          </cell>
          <cell r="W691">
            <v>540</v>
          </cell>
          <cell r="X691">
            <v>540</v>
          </cell>
          <cell r="Y691">
            <v>145</v>
          </cell>
          <cell r="Z691">
            <v>145</v>
          </cell>
          <cell r="AB691" t="str">
            <v>Монтаж фархверка (каркаса вентшахт)</v>
          </cell>
        </row>
        <row r="692">
          <cell r="I692">
            <v>145</v>
          </cell>
          <cell r="J692">
            <v>145</v>
          </cell>
          <cell r="K692">
            <v>145</v>
          </cell>
          <cell r="L692">
            <v>145</v>
          </cell>
          <cell r="M692">
            <v>145</v>
          </cell>
          <cell r="N692">
            <v>145</v>
          </cell>
          <cell r="O692">
            <v>4300</v>
          </cell>
          <cell r="P692">
            <v>4300</v>
          </cell>
          <cell r="Q692">
            <v>4300</v>
          </cell>
          <cell r="R692">
            <v>4300</v>
          </cell>
          <cell r="S692">
            <v>4300</v>
          </cell>
          <cell r="T692">
            <v>4300</v>
          </cell>
          <cell r="U692">
            <v>4300</v>
          </cell>
          <cell r="V692">
            <v>4300</v>
          </cell>
          <cell r="W692">
            <v>4300</v>
          </cell>
          <cell r="X692">
            <v>4300</v>
          </cell>
          <cell r="Y692">
            <v>4300</v>
          </cell>
          <cell r="Z692">
            <v>4300</v>
          </cell>
          <cell r="AB692">
            <v>0</v>
          </cell>
        </row>
        <row r="693">
          <cell r="I693">
            <v>4300</v>
          </cell>
          <cell r="J693">
            <v>4300</v>
          </cell>
          <cell r="K693">
            <v>4300</v>
          </cell>
          <cell r="L693">
            <v>4300</v>
          </cell>
          <cell r="M693">
            <v>4300</v>
          </cell>
          <cell r="N693">
            <v>4300</v>
          </cell>
          <cell r="O693">
            <v>2322000</v>
          </cell>
          <cell r="P693">
            <v>2322000</v>
          </cell>
          <cell r="Q693">
            <v>2322000</v>
          </cell>
          <cell r="R693">
            <v>2322000</v>
          </cell>
          <cell r="S693">
            <v>2322000</v>
          </cell>
          <cell r="T693">
            <v>2322000</v>
          </cell>
          <cell r="U693">
            <v>2322000</v>
          </cell>
          <cell r="V693">
            <v>2322000</v>
          </cell>
          <cell r="W693">
            <v>2322000</v>
          </cell>
          <cell r="X693">
            <v>2322000</v>
          </cell>
          <cell r="Y693">
            <v>2322000</v>
          </cell>
          <cell r="Z693">
            <v>2322000</v>
          </cell>
          <cell r="AB693">
            <v>0</v>
          </cell>
        </row>
        <row r="694">
          <cell r="I694" t="str">
            <v>Устройство бетонной подготовки5,34</v>
          </cell>
          <cell r="J694">
            <v>2322000</v>
          </cell>
          <cell r="K694">
            <v>2322000</v>
          </cell>
          <cell r="L694">
            <v>5.34</v>
          </cell>
          <cell r="M694">
            <v>5.339996337890625</v>
          </cell>
          <cell r="N694">
            <v>5.339996337890625</v>
          </cell>
          <cell r="O694">
            <v>5.339996337890625</v>
          </cell>
          <cell r="P694">
            <v>5.339996337890625</v>
          </cell>
          <cell r="Q694">
            <v>5.339996337890625</v>
          </cell>
          <cell r="R694">
            <v>5.339996337890625</v>
          </cell>
          <cell r="S694">
            <v>5.339996337890625</v>
          </cell>
          <cell r="T694">
            <v>5.339996337890625</v>
          </cell>
          <cell r="U694">
            <v>5.339996337890625</v>
          </cell>
          <cell r="V694" t="str">
            <v>31 дней 01.03.2018-31.03.2018  Крыльца 1-3,4,5,6</v>
          </cell>
          <cell r="W694">
            <v>5.339996337890625</v>
          </cell>
          <cell r="X694">
            <v>1</v>
          </cell>
          <cell r="Y694">
            <v>137</v>
          </cell>
          <cell r="Z694">
            <v>137</v>
          </cell>
          <cell r="AB694" t="str">
            <v>Крыльца 1-3,4,5,6</v>
          </cell>
        </row>
        <row r="695">
          <cell r="I695">
            <v>137</v>
          </cell>
          <cell r="J695">
            <v>137</v>
          </cell>
          <cell r="K695">
            <v>137</v>
          </cell>
          <cell r="L695">
            <v>137</v>
          </cell>
          <cell r="M695">
            <v>137</v>
          </cell>
          <cell r="N695">
            <v>137</v>
          </cell>
          <cell r="O695">
            <v>137</v>
          </cell>
          <cell r="P695">
            <v>137</v>
          </cell>
          <cell r="Q695">
            <v>137</v>
          </cell>
          <cell r="R695">
            <v>137</v>
          </cell>
          <cell r="S695">
            <v>137</v>
          </cell>
          <cell r="T695">
            <v>137</v>
          </cell>
          <cell r="U695">
            <v>137</v>
          </cell>
          <cell r="V695">
            <v>137</v>
          </cell>
          <cell r="W695">
            <v>137</v>
          </cell>
          <cell r="X695">
            <v>137</v>
          </cell>
          <cell r="Y695">
            <v>137</v>
          </cell>
          <cell r="Z695">
            <v>137</v>
          </cell>
          <cell r="AB695">
            <v>0</v>
          </cell>
        </row>
        <row r="696">
          <cell r="I696">
            <v>137</v>
          </cell>
          <cell r="J696">
            <v>137</v>
          </cell>
          <cell r="K696">
            <v>137</v>
          </cell>
          <cell r="L696">
            <v>137</v>
          </cell>
          <cell r="M696">
            <v>137</v>
          </cell>
          <cell r="N696">
            <v>137</v>
          </cell>
          <cell r="O696">
            <v>137</v>
          </cell>
          <cell r="P696">
            <v>137</v>
          </cell>
          <cell r="Q696">
            <v>137</v>
          </cell>
          <cell r="R696">
            <v>137</v>
          </cell>
          <cell r="S696">
            <v>137</v>
          </cell>
          <cell r="T696">
            <v>137</v>
          </cell>
          <cell r="U696">
            <v>137</v>
          </cell>
          <cell r="V696">
            <v>137</v>
          </cell>
          <cell r="W696">
            <v>137</v>
          </cell>
          <cell r="X696">
            <v>137</v>
          </cell>
          <cell r="Y696">
            <v>137</v>
          </cell>
          <cell r="Z696">
            <v>137</v>
          </cell>
          <cell r="AB696">
            <v>0</v>
          </cell>
        </row>
        <row r="697">
          <cell r="I697" t="str">
            <v>Окраска металлических поверхностей275</v>
          </cell>
          <cell r="J697">
            <v>137</v>
          </cell>
          <cell r="K697">
            <v>137</v>
          </cell>
          <cell r="L697">
            <v>137</v>
          </cell>
          <cell r="M697">
            <v>137</v>
          </cell>
          <cell r="N697">
            <v>137</v>
          </cell>
          <cell r="O697">
            <v>275</v>
          </cell>
          <cell r="P697">
            <v>275</v>
          </cell>
          <cell r="Q697">
            <v>275</v>
          </cell>
          <cell r="R697">
            <v>275</v>
          </cell>
          <cell r="S697">
            <v>275</v>
          </cell>
          <cell r="T697">
            <v>275</v>
          </cell>
          <cell r="U697">
            <v>275</v>
          </cell>
          <cell r="V697" t="str">
            <v>60 дней 01.06.2018-30.06.2018  Окраска фархверка Козырьки 1,2,3,4,5 Окраска</v>
          </cell>
          <cell r="W697">
            <v>275</v>
          </cell>
          <cell r="X697">
            <v>1</v>
          </cell>
          <cell r="Y697">
            <v>146</v>
          </cell>
          <cell r="Z697">
            <v>146</v>
          </cell>
          <cell r="AB697" t="str">
            <v>Окраска фархверка</v>
          </cell>
        </row>
        <row r="698">
          <cell r="I698">
            <v>146</v>
          </cell>
          <cell r="J698">
            <v>146</v>
          </cell>
          <cell r="K698">
            <v>146</v>
          </cell>
          <cell r="L698">
            <v>146</v>
          </cell>
          <cell r="M698">
            <v>146</v>
          </cell>
          <cell r="N698">
            <v>146</v>
          </cell>
          <cell r="O698">
            <v>125.09</v>
          </cell>
          <cell r="P698">
            <v>125.0899658203125</v>
          </cell>
          <cell r="Q698">
            <v>125.0899658203125</v>
          </cell>
          <cell r="R698">
            <v>125.0899658203125</v>
          </cell>
          <cell r="S698">
            <v>125.0899658203125</v>
          </cell>
          <cell r="T698">
            <v>125.0899658203125</v>
          </cell>
          <cell r="U698">
            <v>125.0899658203125</v>
          </cell>
          <cell r="V698">
            <v>125.0899658203125</v>
          </cell>
          <cell r="W698">
            <v>125.0899658203125</v>
          </cell>
          <cell r="X698">
            <v>125.0899658203125</v>
          </cell>
          <cell r="Y698">
            <v>125.0899658203125</v>
          </cell>
          <cell r="Z698">
            <v>125.0899658203125</v>
          </cell>
          <cell r="AB698">
            <v>0</v>
          </cell>
        </row>
        <row r="699">
          <cell r="I699">
            <v>125.0899658203125</v>
          </cell>
          <cell r="J699">
            <v>125.0899658203125</v>
          </cell>
          <cell r="K699">
            <v>125.0899658203125</v>
          </cell>
          <cell r="L699">
            <v>125.0899658203125</v>
          </cell>
          <cell r="M699">
            <v>125.0899658203125</v>
          </cell>
          <cell r="N699">
            <v>125.0899658203125</v>
          </cell>
          <cell r="O699">
            <v>34400</v>
          </cell>
          <cell r="P699">
            <v>34400</v>
          </cell>
          <cell r="Q699">
            <v>34400</v>
          </cell>
          <cell r="R699">
            <v>34400</v>
          </cell>
          <cell r="S699">
            <v>34400</v>
          </cell>
          <cell r="T699">
            <v>34400</v>
          </cell>
          <cell r="U699">
            <v>34400</v>
          </cell>
          <cell r="V699">
            <v>34400</v>
          </cell>
          <cell r="W699">
            <v>34400</v>
          </cell>
          <cell r="X699">
            <v>34400</v>
          </cell>
          <cell r="Y699">
            <v>34400</v>
          </cell>
          <cell r="Z699">
            <v>34400</v>
          </cell>
          <cell r="AB699">
            <v>0</v>
          </cell>
        </row>
        <row r="700">
          <cell r="I700">
            <v>34400</v>
          </cell>
          <cell r="J700">
            <v>34400</v>
          </cell>
          <cell r="K700">
            <v>34400</v>
          </cell>
          <cell r="L700">
            <v>34400</v>
          </cell>
          <cell r="M700">
            <v>34400</v>
          </cell>
          <cell r="N700">
            <v>34400</v>
          </cell>
          <cell r="O700">
            <v>8</v>
          </cell>
          <cell r="P700">
            <v>8</v>
          </cell>
          <cell r="Q700">
            <v>8</v>
          </cell>
          <cell r="R700">
            <v>8</v>
          </cell>
          <cell r="S700">
            <v>8</v>
          </cell>
          <cell r="T700">
            <v>8</v>
          </cell>
          <cell r="U700">
            <v>8</v>
          </cell>
          <cell r="V700">
            <v>8</v>
          </cell>
          <cell r="W700">
            <v>8</v>
          </cell>
          <cell r="X700">
            <v>8</v>
          </cell>
          <cell r="Y700">
            <v>146</v>
          </cell>
          <cell r="Z700">
            <v>146</v>
          </cell>
          <cell r="AB700" t="str">
            <v>Окраска фархверка</v>
          </cell>
        </row>
        <row r="701">
          <cell r="I701">
            <v>146</v>
          </cell>
          <cell r="J701">
            <v>146</v>
          </cell>
          <cell r="K701">
            <v>146</v>
          </cell>
          <cell r="L701">
            <v>146</v>
          </cell>
          <cell r="M701">
            <v>146</v>
          </cell>
          <cell r="N701">
            <v>146</v>
          </cell>
          <cell r="O701">
            <v>4300</v>
          </cell>
          <cell r="P701">
            <v>4300</v>
          </cell>
          <cell r="Q701">
            <v>4300</v>
          </cell>
          <cell r="R701">
            <v>4300</v>
          </cell>
          <cell r="S701">
            <v>4300</v>
          </cell>
          <cell r="T701">
            <v>4300</v>
          </cell>
          <cell r="U701">
            <v>4300</v>
          </cell>
          <cell r="V701">
            <v>4300</v>
          </cell>
          <cell r="W701">
            <v>4300</v>
          </cell>
          <cell r="X701">
            <v>4300</v>
          </cell>
          <cell r="Y701">
            <v>4300</v>
          </cell>
          <cell r="Z701">
            <v>4300</v>
          </cell>
          <cell r="AB701">
            <v>0</v>
          </cell>
        </row>
        <row r="702">
          <cell r="I702">
            <v>4300</v>
          </cell>
          <cell r="J702">
            <v>4300</v>
          </cell>
          <cell r="K702">
            <v>4300</v>
          </cell>
          <cell r="L702">
            <v>4300</v>
          </cell>
          <cell r="M702">
            <v>4300</v>
          </cell>
          <cell r="N702">
            <v>4300</v>
          </cell>
          <cell r="O702">
            <v>34400</v>
          </cell>
          <cell r="P702">
            <v>34400</v>
          </cell>
          <cell r="Q702">
            <v>34400</v>
          </cell>
          <cell r="R702">
            <v>34400</v>
          </cell>
          <cell r="S702">
            <v>34400</v>
          </cell>
          <cell r="T702">
            <v>34400</v>
          </cell>
          <cell r="U702">
            <v>34400</v>
          </cell>
          <cell r="V702">
            <v>34400</v>
          </cell>
          <cell r="W702">
            <v>34400</v>
          </cell>
          <cell r="X702">
            <v>34400</v>
          </cell>
          <cell r="Y702">
            <v>34400</v>
          </cell>
          <cell r="Z702">
            <v>34400</v>
          </cell>
          <cell r="AB702">
            <v>0</v>
          </cell>
        </row>
        <row r="703">
          <cell r="I703" t="str">
            <v>Устройство фундаментов из монолитного ж/б11,24</v>
          </cell>
          <cell r="J703">
            <v>34400</v>
          </cell>
          <cell r="K703">
            <v>34400</v>
          </cell>
          <cell r="L703">
            <v>11.24</v>
          </cell>
          <cell r="M703">
            <v>11.239997863769531</v>
          </cell>
          <cell r="N703">
            <v>11.239997863769531</v>
          </cell>
          <cell r="O703">
            <v>11.239997863769531</v>
          </cell>
          <cell r="P703">
            <v>11.239997863769531</v>
          </cell>
          <cell r="Q703">
            <v>11.239997863769531</v>
          </cell>
          <cell r="R703">
            <v>11.239997863769531</v>
          </cell>
          <cell r="S703">
            <v>11.239997863769531</v>
          </cell>
          <cell r="T703">
            <v>11.239997863769531</v>
          </cell>
          <cell r="U703">
            <v>11.239997863769531</v>
          </cell>
          <cell r="V703" t="str">
            <v>62 дней 01.03.2018-31.03.2018  Крыльца 1-3,4,5,6 Устройство перекрытия Ру-10кВ, помещ. трансформаторной подстанции</v>
          </cell>
          <cell r="W703">
            <v>11.239997863769531</v>
          </cell>
          <cell r="X703">
            <v>1</v>
          </cell>
          <cell r="Y703">
            <v>138</v>
          </cell>
          <cell r="Z703">
            <v>138</v>
          </cell>
          <cell r="AB703" t="str">
            <v>Крыльца 1-3,4,5,6</v>
          </cell>
        </row>
        <row r="704">
          <cell r="I704">
            <v>138</v>
          </cell>
          <cell r="J704">
            <v>138</v>
          </cell>
          <cell r="K704">
            <v>138</v>
          </cell>
          <cell r="L704">
            <v>138</v>
          </cell>
          <cell r="M704">
            <v>138</v>
          </cell>
          <cell r="N704">
            <v>138</v>
          </cell>
          <cell r="O704">
            <v>138</v>
          </cell>
          <cell r="P704">
            <v>138</v>
          </cell>
          <cell r="Q704">
            <v>138</v>
          </cell>
          <cell r="R704">
            <v>138</v>
          </cell>
          <cell r="S704">
            <v>138</v>
          </cell>
          <cell r="T704">
            <v>138</v>
          </cell>
          <cell r="U704">
            <v>138</v>
          </cell>
          <cell r="V704">
            <v>138</v>
          </cell>
          <cell r="W704">
            <v>138</v>
          </cell>
          <cell r="X704">
            <v>138</v>
          </cell>
          <cell r="Y704">
            <v>138</v>
          </cell>
          <cell r="Z704">
            <v>138</v>
          </cell>
          <cell r="AB704">
            <v>0</v>
          </cell>
        </row>
        <row r="705">
          <cell r="I705">
            <v>138</v>
          </cell>
          <cell r="J705">
            <v>138</v>
          </cell>
          <cell r="K705">
            <v>138</v>
          </cell>
          <cell r="L705">
            <v>138</v>
          </cell>
          <cell r="M705">
            <v>138</v>
          </cell>
          <cell r="N705">
            <v>138</v>
          </cell>
          <cell r="O705">
            <v>138</v>
          </cell>
          <cell r="P705">
            <v>138</v>
          </cell>
          <cell r="Q705">
            <v>138</v>
          </cell>
          <cell r="R705">
            <v>138</v>
          </cell>
          <cell r="S705">
            <v>138</v>
          </cell>
          <cell r="T705">
            <v>138</v>
          </cell>
          <cell r="U705">
            <v>138</v>
          </cell>
          <cell r="V705">
            <v>138</v>
          </cell>
          <cell r="W705">
            <v>138</v>
          </cell>
          <cell r="X705">
            <v>138</v>
          </cell>
          <cell r="Y705">
            <v>138</v>
          </cell>
          <cell r="Z705">
            <v>138</v>
          </cell>
          <cell r="AB705">
            <v>0</v>
          </cell>
        </row>
        <row r="706">
          <cell r="I706" t="str">
            <v>Устройство стен и колонн из монолитного ж/б505,4</v>
          </cell>
          <cell r="J706">
            <v>138</v>
          </cell>
          <cell r="K706">
            <v>138</v>
          </cell>
          <cell r="L706">
            <v>476.79</v>
          </cell>
          <cell r="M706">
            <v>476.789794921875</v>
          </cell>
          <cell r="N706">
            <v>476.789794921875</v>
          </cell>
          <cell r="O706">
            <v>28.61</v>
          </cell>
          <cell r="P706">
            <v>28.6099853515625</v>
          </cell>
          <cell r="Q706">
            <v>28.6099853515625</v>
          </cell>
          <cell r="R706">
            <v>28.6099853515625</v>
          </cell>
          <cell r="S706">
            <v>28.6099853515625</v>
          </cell>
          <cell r="T706">
            <v>28.6099853515625</v>
          </cell>
          <cell r="U706">
            <v>28.6099853515625</v>
          </cell>
          <cell r="V706" t="str">
            <v>92 дней 01.03.2018-30.06.2018  Крыльца 1-3,4,5,6 Устройство стен и колонн-цоколей Чердак, вентшахты</v>
          </cell>
          <cell r="W706">
            <v>28.6099853515625</v>
          </cell>
          <cell r="X706">
            <v>1</v>
          </cell>
          <cell r="Y706">
            <v>139</v>
          </cell>
          <cell r="Z706">
            <v>139</v>
          </cell>
          <cell r="AB706" t="str">
            <v>Крыльца 1-3,4,5,6</v>
          </cell>
        </row>
        <row r="707">
          <cell r="I707">
            <v>139</v>
          </cell>
          <cell r="J707">
            <v>139</v>
          </cell>
          <cell r="K707">
            <v>139</v>
          </cell>
          <cell r="L707">
            <v>4870.07</v>
          </cell>
          <cell r="M707">
            <v>4870.06640625</v>
          </cell>
          <cell r="N707">
            <v>4870.06640625</v>
          </cell>
          <cell r="O707">
            <v>9017.83</v>
          </cell>
          <cell r="P707">
            <v>9017.828125</v>
          </cell>
          <cell r="Q707">
            <v>9017.828125</v>
          </cell>
          <cell r="R707">
            <v>9017.828125</v>
          </cell>
          <cell r="S707">
            <v>9017.828125</v>
          </cell>
          <cell r="T707">
            <v>9017.828125</v>
          </cell>
          <cell r="U707">
            <v>9017.828125</v>
          </cell>
          <cell r="V707">
            <v>9017.828125</v>
          </cell>
          <cell r="W707">
            <v>9017.828125</v>
          </cell>
          <cell r="X707">
            <v>9017.828125</v>
          </cell>
          <cell r="Y707">
            <v>9017.828125</v>
          </cell>
          <cell r="Z707">
            <v>9017.828125</v>
          </cell>
          <cell r="AB707">
            <v>0</v>
          </cell>
        </row>
        <row r="708">
          <cell r="I708">
            <v>9017.828125</v>
          </cell>
          <cell r="J708">
            <v>9017.828125</v>
          </cell>
          <cell r="K708">
            <v>9017.828125</v>
          </cell>
          <cell r="L708">
            <v>2322000</v>
          </cell>
          <cell r="M708">
            <v>2322000</v>
          </cell>
          <cell r="N708">
            <v>2322000</v>
          </cell>
          <cell r="O708">
            <v>258000</v>
          </cell>
          <cell r="P708">
            <v>258000</v>
          </cell>
          <cell r="Q708">
            <v>258000</v>
          </cell>
          <cell r="R708">
            <v>258000</v>
          </cell>
          <cell r="S708">
            <v>258000</v>
          </cell>
          <cell r="T708">
            <v>258000</v>
          </cell>
          <cell r="U708">
            <v>258000</v>
          </cell>
          <cell r="V708">
            <v>258000</v>
          </cell>
          <cell r="W708">
            <v>258000</v>
          </cell>
          <cell r="X708">
            <v>258000</v>
          </cell>
          <cell r="Y708">
            <v>258000</v>
          </cell>
          <cell r="Z708">
            <v>258000</v>
          </cell>
          <cell r="AB708">
            <v>0</v>
          </cell>
        </row>
        <row r="709">
          <cell r="I709">
            <v>258000</v>
          </cell>
          <cell r="J709">
            <v>258000</v>
          </cell>
          <cell r="K709">
            <v>258000</v>
          </cell>
          <cell r="L709">
            <v>540</v>
          </cell>
          <cell r="M709">
            <v>540</v>
          </cell>
          <cell r="N709">
            <v>540</v>
          </cell>
          <cell r="O709">
            <v>60</v>
          </cell>
          <cell r="P709">
            <v>60</v>
          </cell>
          <cell r="Q709">
            <v>60</v>
          </cell>
          <cell r="R709">
            <v>60</v>
          </cell>
          <cell r="S709">
            <v>60</v>
          </cell>
          <cell r="T709">
            <v>60</v>
          </cell>
          <cell r="U709">
            <v>60</v>
          </cell>
          <cell r="V709">
            <v>60</v>
          </cell>
          <cell r="W709">
            <v>60</v>
          </cell>
          <cell r="X709">
            <v>60</v>
          </cell>
          <cell r="Y709">
            <v>139</v>
          </cell>
          <cell r="Z709">
            <v>139</v>
          </cell>
          <cell r="AB709" t="str">
            <v>Крыльца 1-3,4,5,6</v>
          </cell>
        </row>
        <row r="710">
          <cell r="I710">
            <v>139</v>
          </cell>
          <cell r="J710">
            <v>139</v>
          </cell>
          <cell r="K710">
            <v>139</v>
          </cell>
          <cell r="L710">
            <v>4300</v>
          </cell>
          <cell r="M710">
            <v>4300</v>
          </cell>
          <cell r="N710">
            <v>4300</v>
          </cell>
          <cell r="O710">
            <v>4300</v>
          </cell>
          <cell r="P710">
            <v>4300</v>
          </cell>
          <cell r="Q710">
            <v>4300</v>
          </cell>
          <cell r="R710">
            <v>4300</v>
          </cell>
          <cell r="S710">
            <v>4300</v>
          </cell>
          <cell r="T710">
            <v>4300</v>
          </cell>
          <cell r="U710">
            <v>4300</v>
          </cell>
          <cell r="V710">
            <v>4300</v>
          </cell>
          <cell r="W710">
            <v>4300</v>
          </cell>
          <cell r="X710">
            <v>4300</v>
          </cell>
          <cell r="Y710">
            <v>4300</v>
          </cell>
          <cell r="Z710">
            <v>4300</v>
          </cell>
          <cell r="AB710">
            <v>0</v>
          </cell>
        </row>
        <row r="711">
          <cell r="I711">
            <v>4300</v>
          </cell>
          <cell r="J711">
            <v>4300</v>
          </cell>
          <cell r="K711">
            <v>4300</v>
          </cell>
          <cell r="L711">
            <v>2322000</v>
          </cell>
          <cell r="M711">
            <v>2322000</v>
          </cell>
          <cell r="N711">
            <v>2322000</v>
          </cell>
          <cell r="O711">
            <v>258000</v>
          </cell>
          <cell r="P711">
            <v>258000</v>
          </cell>
          <cell r="Q711">
            <v>258000</v>
          </cell>
          <cell r="R711">
            <v>258000</v>
          </cell>
          <cell r="S711">
            <v>258000</v>
          </cell>
          <cell r="T711">
            <v>258000</v>
          </cell>
          <cell r="U711">
            <v>258000</v>
          </cell>
          <cell r="V711">
            <v>258000</v>
          </cell>
          <cell r="W711">
            <v>258000</v>
          </cell>
          <cell r="X711">
            <v>258000</v>
          </cell>
          <cell r="Y711">
            <v>258000</v>
          </cell>
          <cell r="Z711">
            <v>258000</v>
          </cell>
          <cell r="AB711">
            <v>0</v>
          </cell>
        </row>
        <row r="712">
          <cell r="I712" t="str">
            <v>Устройство перекрытий из монолитного ж/б527,05</v>
          </cell>
          <cell r="J712">
            <v>258000</v>
          </cell>
          <cell r="K712">
            <v>258000</v>
          </cell>
          <cell r="L712">
            <v>15.3</v>
          </cell>
          <cell r="M712">
            <v>172.98</v>
          </cell>
          <cell r="N712">
            <v>150</v>
          </cell>
          <cell r="O712">
            <v>188.77</v>
          </cell>
          <cell r="P712">
            <v>188.7698974609375</v>
          </cell>
          <cell r="Q712">
            <v>188.7698974609375</v>
          </cell>
          <cell r="R712">
            <v>188.7698974609375</v>
          </cell>
          <cell r="S712">
            <v>188.7698974609375</v>
          </cell>
          <cell r="T712">
            <v>188.7698974609375</v>
          </cell>
          <cell r="U712">
            <v>188.7698974609375</v>
          </cell>
          <cell r="V712" t="str">
            <v>122 дней 01.03.2018-30.06.2018  Устройство перекрытий</v>
          </cell>
          <cell r="W712">
            <v>188.7698974609375</v>
          </cell>
          <cell r="X712">
            <v>1</v>
          </cell>
          <cell r="Y712">
            <v>142</v>
          </cell>
          <cell r="Z712">
            <v>142</v>
          </cell>
          <cell r="AB712" t="str">
            <v>Устройство перекрытий</v>
          </cell>
        </row>
        <row r="713">
          <cell r="I713">
            <v>142</v>
          </cell>
          <cell r="J713">
            <v>142</v>
          </cell>
          <cell r="K713">
            <v>142</v>
          </cell>
          <cell r="L713">
            <v>16862.75</v>
          </cell>
          <cell r="M713">
            <v>13423.52</v>
          </cell>
          <cell r="N713">
            <v>15480</v>
          </cell>
          <cell r="O713">
            <v>12300.68</v>
          </cell>
          <cell r="P713">
            <v>12300.6796875</v>
          </cell>
          <cell r="Q713">
            <v>12300.6796875</v>
          </cell>
          <cell r="R713">
            <v>12300.6796875</v>
          </cell>
          <cell r="S713">
            <v>12300.6796875</v>
          </cell>
          <cell r="T713">
            <v>12300.6796875</v>
          </cell>
          <cell r="U713">
            <v>12300.6796875</v>
          </cell>
          <cell r="V713">
            <v>12300.6796875</v>
          </cell>
          <cell r="W713">
            <v>12300.6796875</v>
          </cell>
          <cell r="X713">
            <v>12300.6796875</v>
          </cell>
          <cell r="Y713">
            <v>12300.6796875</v>
          </cell>
          <cell r="Z713">
            <v>12300.6796875</v>
          </cell>
          <cell r="AB713">
            <v>0</v>
          </cell>
        </row>
        <row r="714">
          <cell r="I714">
            <v>12300.6796875</v>
          </cell>
          <cell r="J714">
            <v>12300.6796875</v>
          </cell>
          <cell r="K714">
            <v>12300.6796875</v>
          </cell>
          <cell r="L714">
            <v>258000</v>
          </cell>
          <cell r="M714">
            <v>2322000</v>
          </cell>
          <cell r="N714">
            <v>2322000</v>
          </cell>
          <cell r="O714">
            <v>2322000</v>
          </cell>
          <cell r="P714">
            <v>2322000</v>
          </cell>
          <cell r="Q714">
            <v>2322000</v>
          </cell>
          <cell r="R714">
            <v>2322000</v>
          </cell>
          <cell r="S714">
            <v>2322000</v>
          </cell>
          <cell r="T714">
            <v>2322000</v>
          </cell>
          <cell r="U714">
            <v>2322000</v>
          </cell>
          <cell r="V714">
            <v>2322000</v>
          </cell>
          <cell r="W714">
            <v>2322000</v>
          </cell>
          <cell r="X714">
            <v>2322000</v>
          </cell>
          <cell r="Y714">
            <v>2322000</v>
          </cell>
          <cell r="Z714">
            <v>2322000</v>
          </cell>
          <cell r="AB714">
            <v>0</v>
          </cell>
        </row>
        <row r="715">
          <cell r="I715">
            <v>2322000</v>
          </cell>
          <cell r="J715">
            <v>2322000</v>
          </cell>
          <cell r="K715">
            <v>2322000</v>
          </cell>
          <cell r="L715">
            <v>60</v>
          </cell>
          <cell r="M715">
            <v>540</v>
          </cell>
          <cell r="N715">
            <v>540</v>
          </cell>
          <cell r="O715">
            <v>540</v>
          </cell>
          <cell r="P715">
            <v>540</v>
          </cell>
          <cell r="Q715">
            <v>540</v>
          </cell>
          <cell r="R715">
            <v>540</v>
          </cell>
          <cell r="S715">
            <v>540</v>
          </cell>
          <cell r="T715">
            <v>540</v>
          </cell>
          <cell r="U715">
            <v>540</v>
          </cell>
          <cell r="V715">
            <v>540</v>
          </cell>
          <cell r="W715">
            <v>540</v>
          </cell>
          <cell r="X715">
            <v>540</v>
          </cell>
          <cell r="Y715">
            <v>142</v>
          </cell>
          <cell r="Z715">
            <v>142</v>
          </cell>
          <cell r="AB715" t="str">
            <v>Устройство перекрытий</v>
          </cell>
        </row>
        <row r="716">
          <cell r="I716">
            <v>142</v>
          </cell>
          <cell r="J716">
            <v>142</v>
          </cell>
          <cell r="K716">
            <v>142</v>
          </cell>
          <cell r="L716">
            <v>4300</v>
          </cell>
          <cell r="M716">
            <v>4300</v>
          </cell>
          <cell r="N716">
            <v>4300</v>
          </cell>
          <cell r="O716">
            <v>4300</v>
          </cell>
          <cell r="P716">
            <v>4300</v>
          </cell>
          <cell r="Q716">
            <v>4300</v>
          </cell>
          <cell r="R716">
            <v>4300</v>
          </cell>
          <cell r="S716">
            <v>4300</v>
          </cell>
          <cell r="T716">
            <v>4300</v>
          </cell>
          <cell r="U716">
            <v>4300</v>
          </cell>
          <cell r="V716">
            <v>4300</v>
          </cell>
          <cell r="W716">
            <v>4300</v>
          </cell>
          <cell r="X716">
            <v>4300</v>
          </cell>
          <cell r="Y716">
            <v>4300</v>
          </cell>
          <cell r="Z716">
            <v>4300</v>
          </cell>
          <cell r="AB716">
            <v>0</v>
          </cell>
        </row>
        <row r="717">
          <cell r="I717">
            <v>4300</v>
          </cell>
          <cell r="J717">
            <v>4300</v>
          </cell>
          <cell r="K717">
            <v>4300</v>
          </cell>
          <cell r="L717">
            <v>258000</v>
          </cell>
          <cell r="M717">
            <v>2322000</v>
          </cell>
          <cell r="N717">
            <v>2322000</v>
          </cell>
          <cell r="O717">
            <v>2322000</v>
          </cell>
          <cell r="P717">
            <v>2322000</v>
          </cell>
          <cell r="Q717">
            <v>2322000</v>
          </cell>
          <cell r="R717">
            <v>2322000</v>
          </cell>
          <cell r="S717">
            <v>2322000</v>
          </cell>
          <cell r="T717">
            <v>2322000</v>
          </cell>
          <cell r="U717">
            <v>2322000</v>
          </cell>
          <cell r="V717">
            <v>2322000</v>
          </cell>
          <cell r="W717">
            <v>2322000</v>
          </cell>
          <cell r="X717">
            <v>2322000</v>
          </cell>
          <cell r="Y717">
            <v>2322000</v>
          </cell>
          <cell r="Z717">
            <v>2322000</v>
          </cell>
          <cell r="AB717">
            <v>0</v>
          </cell>
        </row>
        <row r="718">
          <cell r="I718" t="str">
            <v>Устройство лестничных маршей из монолитного ж/б15,27</v>
          </cell>
          <cell r="J718">
            <v>2322000</v>
          </cell>
          <cell r="K718">
            <v>2322000</v>
          </cell>
          <cell r="L718">
            <v>2322000</v>
          </cell>
          <cell r="M718">
            <v>2322000</v>
          </cell>
          <cell r="N718">
            <v>2322000</v>
          </cell>
          <cell r="O718">
            <v>15.27</v>
          </cell>
          <cell r="P718">
            <v>15.269996643066406</v>
          </cell>
          <cell r="Q718">
            <v>15.269996643066406</v>
          </cell>
          <cell r="R718">
            <v>15.269996643066406</v>
          </cell>
          <cell r="S718">
            <v>15.269996643066406</v>
          </cell>
          <cell r="T718">
            <v>15.269996643066406</v>
          </cell>
          <cell r="U718">
            <v>15.269996643066406</v>
          </cell>
          <cell r="V718" t="str">
            <v>30 дней 01.06.2018-30.06.2018  Устройство лестниц</v>
          </cell>
          <cell r="W718">
            <v>15.269996643066406</v>
          </cell>
          <cell r="X718">
            <v>1</v>
          </cell>
          <cell r="Y718">
            <v>143</v>
          </cell>
          <cell r="Z718">
            <v>143</v>
          </cell>
          <cell r="AB718" t="str">
            <v>Устройство лестниц</v>
          </cell>
        </row>
        <row r="719">
          <cell r="I719">
            <v>143</v>
          </cell>
          <cell r="J719">
            <v>143</v>
          </cell>
          <cell r="K719">
            <v>143</v>
          </cell>
          <cell r="L719">
            <v>143</v>
          </cell>
          <cell r="M719">
            <v>143</v>
          </cell>
          <cell r="N719">
            <v>143</v>
          </cell>
          <cell r="O719">
            <v>143</v>
          </cell>
          <cell r="P719">
            <v>143</v>
          </cell>
          <cell r="Q719">
            <v>143</v>
          </cell>
          <cell r="R719">
            <v>143</v>
          </cell>
          <cell r="S719">
            <v>143</v>
          </cell>
          <cell r="T719">
            <v>143</v>
          </cell>
          <cell r="U719">
            <v>143</v>
          </cell>
          <cell r="V719">
            <v>143</v>
          </cell>
          <cell r="W719">
            <v>143</v>
          </cell>
          <cell r="X719">
            <v>143</v>
          </cell>
          <cell r="Y719">
            <v>143</v>
          </cell>
          <cell r="Z719">
            <v>143</v>
          </cell>
          <cell r="AB719">
            <v>0</v>
          </cell>
        </row>
        <row r="720">
          <cell r="I720">
            <v>143</v>
          </cell>
          <cell r="J720">
            <v>143</v>
          </cell>
          <cell r="K720">
            <v>143</v>
          </cell>
          <cell r="L720">
            <v>143</v>
          </cell>
          <cell r="M720">
            <v>143</v>
          </cell>
          <cell r="N720">
            <v>143</v>
          </cell>
          <cell r="O720">
            <v>143</v>
          </cell>
          <cell r="P720">
            <v>143</v>
          </cell>
          <cell r="Q720">
            <v>143</v>
          </cell>
          <cell r="R720">
            <v>143</v>
          </cell>
          <cell r="S720">
            <v>143</v>
          </cell>
          <cell r="T720">
            <v>143</v>
          </cell>
          <cell r="U720">
            <v>143</v>
          </cell>
          <cell r="V720">
            <v>143</v>
          </cell>
          <cell r="W720">
            <v>143</v>
          </cell>
          <cell r="X720">
            <v>143</v>
          </cell>
          <cell r="Y720">
            <v>143</v>
          </cell>
          <cell r="Z720">
            <v>143</v>
          </cell>
          <cell r="AB720">
            <v>0</v>
          </cell>
        </row>
        <row r="721">
          <cell r="I721" t="str">
            <v>Монтаж оборудования32</v>
          </cell>
          <cell r="J721">
            <v>143</v>
          </cell>
          <cell r="K721">
            <v>143</v>
          </cell>
          <cell r="L721">
            <v>143</v>
          </cell>
          <cell r="M721">
            <v>143</v>
          </cell>
          <cell r="N721">
            <v>143</v>
          </cell>
          <cell r="O721">
            <v>143</v>
          </cell>
          <cell r="P721">
            <v>143</v>
          </cell>
          <cell r="Q721">
            <v>143</v>
          </cell>
          <cell r="R721">
            <v>143</v>
          </cell>
          <cell r="S721">
            <v>143</v>
          </cell>
          <cell r="T721">
            <v>143</v>
          </cell>
          <cell r="U721">
            <v>32</v>
          </cell>
          <cell r="V721" t="str">
            <v>31 дней 01.12.2018-31.12.2018  Монтаж бытового оборудования электрополотенце 21 шт. фен настенный 11 шт.</v>
          </cell>
          <cell r="W721">
            <v>32</v>
          </cell>
          <cell r="X721">
            <v>1</v>
          </cell>
          <cell r="Y721">
            <v>150</v>
          </cell>
          <cell r="Z721">
            <v>150</v>
          </cell>
          <cell r="AB721" t="str">
            <v>Монтаж бытового оборудования электрополотенце 21 шт. фен настенный 11 шт.</v>
          </cell>
        </row>
        <row r="722">
          <cell r="I722">
            <v>150</v>
          </cell>
          <cell r="J722">
            <v>150</v>
          </cell>
          <cell r="K722">
            <v>150</v>
          </cell>
          <cell r="L722">
            <v>150</v>
          </cell>
          <cell r="M722">
            <v>150</v>
          </cell>
          <cell r="N722">
            <v>150</v>
          </cell>
          <cell r="O722">
            <v>150</v>
          </cell>
          <cell r="P722">
            <v>150</v>
          </cell>
          <cell r="Q722">
            <v>150</v>
          </cell>
          <cell r="R722">
            <v>150</v>
          </cell>
          <cell r="S722">
            <v>150</v>
          </cell>
          <cell r="T722">
            <v>150</v>
          </cell>
          <cell r="U722">
            <v>150</v>
          </cell>
          <cell r="V722">
            <v>150</v>
          </cell>
          <cell r="W722">
            <v>150</v>
          </cell>
          <cell r="X722">
            <v>150</v>
          </cell>
          <cell r="Y722">
            <v>150</v>
          </cell>
          <cell r="Z722">
            <v>150</v>
          </cell>
          <cell r="AB722">
            <v>0</v>
          </cell>
        </row>
        <row r="723">
          <cell r="I723">
            <v>150</v>
          </cell>
          <cell r="J723">
            <v>150</v>
          </cell>
          <cell r="K723">
            <v>150</v>
          </cell>
          <cell r="L723">
            <v>150</v>
          </cell>
          <cell r="M723">
            <v>150</v>
          </cell>
          <cell r="N723">
            <v>150</v>
          </cell>
          <cell r="O723">
            <v>150</v>
          </cell>
          <cell r="P723">
            <v>150</v>
          </cell>
          <cell r="Q723">
            <v>150</v>
          </cell>
          <cell r="R723">
            <v>150</v>
          </cell>
          <cell r="S723">
            <v>150</v>
          </cell>
          <cell r="T723">
            <v>150</v>
          </cell>
          <cell r="U723">
            <v>150</v>
          </cell>
          <cell r="V723">
            <v>150</v>
          </cell>
          <cell r="W723">
            <v>150</v>
          </cell>
          <cell r="X723">
            <v>150</v>
          </cell>
          <cell r="Y723">
            <v>150</v>
          </cell>
          <cell r="Z723">
            <v>150</v>
          </cell>
          <cell r="AB723">
            <v>0</v>
          </cell>
        </row>
        <row r="724">
          <cell r="I724" t="str">
            <v>Монтаж оборудования4</v>
          </cell>
          <cell r="J724">
            <v>150</v>
          </cell>
          <cell r="K724">
            <v>150</v>
          </cell>
          <cell r="L724">
            <v>150</v>
          </cell>
          <cell r="M724">
            <v>150</v>
          </cell>
          <cell r="N724">
            <v>150</v>
          </cell>
          <cell r="O724">
            <v>150</v>
          </cell>
          <cell r="P724">
            <v>150</v>
          </cell>
          <cell r="Q724">
            <v>150</v>
          </cell>
          <cell r="R724">
            <v>150</v>
          </cell>
          <cell r="S724">
            <v>150</v>
          </cell>
          <cell r="T724">
            <v>150</v>
          </cell>
          <cell r="U724">
            <v>4</v>
          </cell>
          <cell r="V724" t="str">
            <v>31 дней 01.12.2018-31.12.2018  Приобретение и монтаж оборудования помещения здравоохранения</v>
          </cell>
          <cell r="W724">
            <v>4</v>
          </cell>
          <cell r="X724">
            <v>1</v>
          </cell>
          <cell r="Y724">
            <v>151</v>
          </cell>
          <cell r="Z724">
            <v>151</v>
          </cell>
          <cell r="AB724" t="str">
            <v>Приобретение и монтаж оборудования помещения здравоохранения</v>
          </cell>
        </row>
        <row r="725">
          <cell r="I725">
            <v>151</v>
          </cell>
          <cell r="J725">
            <v>151</v>
          </cell>
          <cell r="K725">
            <v>151</v>
          </cell>
          <cell r="L725">
            <v>151</v>
          </cell>
          <cell r="M725">
            <v>151</v>
          </cell>
          <cell r="N725">
            <v>151</v>
          </cell>
          <cell r="O725">
            <v>151</v>
          </cell>
          <cell r="P725">
            <v>151</v>
          </cell>
          <cell r="Q725">
            <v>151</v>
          </cell>
          <cell r="R725">
            <v>151</v>
          </cell>
          <cell r="S725">
            <v>151</v>
          </cell>
          <cell r="T725">
            <v>151</v>
          </cell>
          <cell r="U725">
            <v>151</v>
          </cell>
          <cell r="V725">
            <v>151</v>
          </cell>
          <cell r="W725">
            <v>151</v>
          </cell>
          <cell r="X725">
            <v>151</v>
          </cell>
          <cell r="Y725">
            <v>151</v>
          </cell>
          <cell r="Z725">
            <v>151</v>
          </cell>
          <cell r="AB725">
            <v>0</v>
          </cell>
        </row>
        <row r="726">
          <cell r="I726">
            <v>151</v>
          </cell>
          <cell r="J726">
            <v>151</v>
          </cell>
          <cell r="K726">
            <v>151</v>
          </cell>
          <cell r="L726">
            <v>151</v>
          </cell>
          <cell r="M726">
            <v>151</v>
          </cell>
          <cell r="N726">
            <v>151</v>
          </cell>
          <cell r="O726">
            <v>151</v>
          </cell>
          <cell r="P726">
            <v>151</v>
          </cell>
          <cell r="Q726">
            <v>151</v>
          </cell>
          <cell r="R726">
            <v>151</v>
          </cell>
          <cell r="S726">
            <v>151</v>
          </cell>
          <cell r="T726">
            <v>151</v>
          </cell>
          <cell r="U726">
            <v>151</v>
          </cell>
          <cell r="V726">
            <v>151</v>
          </cell>
          <cell r="W726">
            <v>151</v>
          </cell>
          <cell r="X726">
            <v>151</v>
          </cell>
          <cell r="Y726">
            <v>151</v>
          </cell>
          <cell r="Z726">
            <v>151</v>
          </cell>
          <cell r="AB726">
            <v>0</v>
          </cell>
        </row>
        <row r="727">
          <cell r="I727" t="str">
            <v>Монтаж оборудования34</v>
          </cell>
          <cell r="J727">
            <v>151</v>
          </cell>
          <cell r="K727">
            <v>151</v>
          </cell>
          <cell r="L727">
            <v>151</v>
          </cell>
          <cell r="M727">
            <v>151</v>
          </cell>
          <cell r="N727">
            <v>151</v>
          </cell>
          <cell r="O727">
            <v>151</v>
          </cell>
          <cell r="P727">
            <v>151</v>
          </cell>
          <cell r="Q727">
            <v>151</v>
          </cell>
          <cell r="R727">
            <v>151</v>
          </cell>
          <cell r="S727">
            <v>151</v>
          </cell>
          <cell r="T727">
            <v>151</v>
          </cell>
          <cell r="U727">
            <v>34</v>
          </cell>
          <cell r="V727" t="str">
            <v>31 дней 01.12.2018-31.12.2018  Приобретение и монтаж оборудования столовой</v>
          </cell>
          <cell r="W727">
            <v>34</v>
          </cell>
          <cell r="X727">
            <v>1</v>
          </cell>
          <cell r="Y727">
            <v>152</v>
          </cell>
          <cell r="Z727">
            <v>152</v>
          </cell>
          <cell r="AB727" t="str">
            <v>Приобретение и монтаж оборудования столовой</v>
          </cell>
        </row>
        <row r="728">
          <cell r="I728">
            <v>152</v>
          </cell>
          <cell r="J728">
            <v>152</v>
          </cell>
          <cell r="K728">
            <v>152</v>
          </cell>
          <cell r="L728">
            <v>152</v>
          </cell>
          <cell r="M728">
            <v>152</v>
          </cell>
          <cell r="N728">
            <v>152</v>
          </cell>
          <cell r="O728">
            <v>152</v>
          </cell>
          <cell r="P728">
            <v>152</v>
          </cell>
          <cell r="Q728">
            <v>152</v>
          </cell>
          <cell r="R728">
            <v>152</v>
          </cell>
          <cell r="S728">
            <v>152</v>
          </cell>
          <cell r="T728">
            <v>152</v>
          </cell>
          <cell r="U728">
            <v>22764.71</v>
          </cell>
          <cell r="V728">
            <v>22764.703125</v>
          </cell>
          <cell r="W728">
            <v>22764.703125</v>
          </cell>
          <cell r="X728">
            <v>22764.703125</v>
          </cell>
          <cell r="Y728">
            <v>22764.703125</v>
          </cell>
          <cell r="Z728">
            <v>22764.703125</v>
          </cell>
          <cell r="AB728">
            <v>0</v>
          </cell>
        </row>
        <row r="729">
          <cell r="I729">
            <v>22764.703125</v>
          </cell>
          <cell r="J729">
            <v>22764.703125</v>
          </cell>
          <cell r="K729">
            <v>22764.703125</v>
          </cell>
          <cell r="L729">
            <v>22764.703125</v>
          </cell>
          <cell r="M729">
            <v>22764.703125</v>
          </cell>
          <cell r="N729">
            <v>22764.703125</v>
          </cell>
          <cell r="O729">
            <v>22764.703125</v>
          </cell>
          <cell r="P729">
            <v>22764.703125</v>
          </cell>
          <cell r="Q729">
            <v>22764.703125</v>
          </cell>
          <cell r="R729">
            <v>22764.703125</v>
          </cell>
          <cell r="S729">
            <v>22764.703125</v>
          </cell>
          <cell r="T729">
            <v>22764.703125</v>
          </cell>
          <cell r="U729">
            <v>774000</v>
          </cell>
          <cell r="V729">
            <v>774000</v>
          </cell>
          <cell r="W729">
            <v>774000</v>
          </cell>
          <cell r="X729">
            <v>774000</v>
          </cell>
          <cell r="Y729">
            <v>774000</v>
          </cell>
          <cell r="Z729">
            <v>774000</v>
          </cell>
          <cell r="AB729">
            <v>0</v>
          </cell>
        </row>
        <row r="730">
          <cell r="I730">
            <v>774000</v>
          </cell>
          <cell r="J730">
            <v>774000</v>
          </cell>
          <cell r="K730">
            <v>774000</v>
          </cell>
          <cell r="L730">
            <v>774000</v>
          </cell>
          <cell r="M730">
            <v>774000</v>
          </cell>
          <cell r="N730">
            <v>774000</v>
          </cell>
          <cell r="O730">
            <v>774000</v>
          </cell>
          <cell r="P730">
            <v>774000</v>
          </cell>
          <cell r="Q730">
            <v>774000</v>
          </cell>
          <cell r="R730">
            <v>774000</v>
          </cell>
          <cell r="S730">
            <v>774000</v>
          </cell>
          <cell r="T730">
            <v>774000</v>
          </cell>
          <cell r="U730">
            <v>180</v>
          </cell>
          <cell r="V730">
            <v>180</v>
          </cell>
          <cell r="W730">
            <v>180</v>
          </cell>
          <cell r="X730">
            <v>180</v>
          </cell>
          <cell r="Y730">
            <v>152</v>
          </cell>
          <cell r="Z730">
            <v>152</v>
          </cell>
          <cell r="AB730" t="str">
            <v>Приобретение и монтаж оборудования столовой</v>
          </cell>
        </row>
        <row r="731">
          <cell r="I731">
            <v>152</v>
          </cell>
          <cell r="J731">
            <v>152</v>
          </cell>
          <cell r="K731">
            <v>152</v>
          </cell>
          <cell r="L731">
            <v>152</v>
          </cell>
          <cell r="M731">
            <v>152</v>
          </cell>
          <cell r="N731">
            <v>152</v>
          </cell>
          <cell r="O731">
            <v>152</v>
          </cell>
          <cell r="P731">
            <v>152</v>
          </cell>
          <cell r="Q731">
            <v>152</v>
          </cell>
          <cell r="R731">
            <v>152</v>
          </cell>
          <cell r="S731">
            <v>152</v>
          </cell>
          <cell r="T731">
            <v>152</v>
          </cell>
          <cell r="U731">
            <v>4300</v>
          </cell>
          <cell r="V731">
            <v>4300</v>
          </cell>
          <cell r="W731">
            <v>4300</v>
          </cell>
          <cell r="X731">
            <v>4300</v>
          </cell>
          <cell r="Y731">
            <v>4300</v>
          </cell>
          <cell r="Z731">
            <v>4300</v>
          </cell>
          <cell r="AB731">
            <v>0</v>
          </cell>
        </row>
        <row r="732">
          <cell r="I732">
            <v>4300</v>
          </cell>
          <cell r="J732">
            <v>4300</v>
          </cell>
          <cell r="K732">
            <v>4300</v>
          </cell>
          <cell r="L732">
            <v>4300</v>
          </cell>
          <cell r="M732">
            <v>4300</v>
          </cell>
          <cell r="N732">
            <v>4300</v>
          </cell>
          <cell r="O732">
            <v>4300</v>
          </cell>
          <cell r="P732">
            <v>4300</v>
          </cell>
          <cell r="Q732">
            <v>4300</v>
          </cell>
          <cell r="R732">
            <v>4300</v>
          </cell>
          <cell r="S732">
            <v>4300</v>
          </cell>
          <cell r="T732">
            <v>4300</v>
          </cell>
          <cell r="U732">
            <v>774000</v>
          </cell>
          <cell r="V732">
            <v>774000</v>
          </cell>
          <cell r="W732">
            <v>774000</v>
          </cell>
          <cell r="X732">
            <v>774000</v>
          </cell>
          <cell r="Y732">
            <v>774000</v>
          </cell>
          <cell r="Z732">
            <v>774000</v>
          </cell>
          <cell r="AB732">
            <v>0</v>
          </cell>
        </row>
        <row r="733">
          <cell r="I733" t="str">
            <v>Устройство внутренних сетей водоснабжения953</v>
          </cell>
          <cell r="J733">
            <v>774000</v>
          </cell>
          <cell r="K733">
            <v>774000</v>
          </cell>
          <cell r="L733">
            <v>774000</v>
          </cell>
          <cell r="M733">
            <v>774000</v>
          </cell>
          <cell r="N733">
            <v>774000</v>
          </cell>
          <cell r="O733">
            <v>774000</v>
          </cell>
          <cell r="P733">
            <v>367</v>
          </cell>
          <cell r="Q733">
            <v>198</v>
          </cell>
          <cell r="R733">
            <v>388</v>
          </cell>
          <cell r="S733">
            <v>388</v>
          </cell>
          <cell r="T733">
            <v>388</v>
          </cell>
          <cell r="U733">
            <v>388</v>
          </cell>
          <cell r="V733" t="str">
            <v>92 дней 01.07.2018-30.09.2018  Хозяйственно-питьевой водопровод В1 Противопожарный водопровод В2 Горячее водоснабжение Т3, Т4</v>
          </cell>
          <cell r="W733">
            <v>388</v>
          </cell>
          <cell r="X733">
            <v>1</v>
          </cell>
          <cell r="Y733">
            <v>153</v>
          </cell>
          <cell r="Z733">
            <v>153</v>
          </cell>
          <cell r="AB733" t="str">
            <v>Хозяйственно-питьевой водопровод В1</v>
          </cell>
        </row>
        <row r="734">
          <cell r="I734">
            <v>153</v>
          </cell>
          <cell r="J734">
            <v>153</v>
          </cell>
          <cell r="K734">
            <v>153</v>
          </cell>
          <cell r="L734">
            <v>153</v>
          </cell>
          <cell r="M734">
            <v>153</v>
          </cell>
          <cell r="N734">
            <v>153</v>
          </cell>
          <cell r="O734">
            <v>153</v>
          </cell>
          <cell r="P734">
            <v>1054.5</v>
          </cell>
          <cell r="Q734">
            <v>1954.55</v>
          </cell>
          <cell r="R734">
            <v>1994.85</v>
          </cell>
          <cell r="S734">
            <v>1994.849609375</v>
          </cell>
          <cell r="T734">
            <v>1994.849609375</v>
          </cell>
          <cell r="U734">
            <v>1994.849609375</v>
          </cell>
          <cell r="V734">
            <v>1994.849609375</v>
          </cell>
          <cell r="W734">
            <v>1994.849609375</v>
          </cell>
          <cell r="X734">
            <v>1994.849609375</v>
          </cell>
          <cell r="Y734">
            <v>1994.849609375</v>
          </cell>
          <cell r="Z734">
            <v>1994.849609375</v>
          </cell>
          <cell r="AB734">
            <v>0</v>
          </cell>
        </row>
        <row r="735">
          <cell r="I735">
            <v>1994.849609375</v>
          </cell>
          <cell r="J735">
            <v>1994.849609375</v>
          </cell>
          <cell r="K735">
            <v>1994.849609375</v>
          </cell>
          <cell r="L735">
            <v>1994.849609375</v>
          </cell>
          <cell r="M735">
            <v>1994.849609375</v>
          </cell>
          <cell r="N735">
            <v>1994.849609375</v>
          </cell>
          <cell r="O735">
            <v>1994.849609375</v>
          </cell>
          <cell r="P735">
            <v>387000</v>
          </cell>
          <cell r="Q735">
            <v>387000</v>
          </cell>
          <cell r="R735">
            <v>774000</v>
          </cell>
          <cell r="S735">
            <v>774000</v>
          </cell>
          <cell r="T735">
            <v>774000</v>
          </cell>
          <cell r="U735">
            <v>774000</v>
          </cell>
          <cell r="V735">
            <v>774000</v>
          </cell>
          <cell r="W735">
            <v>774000</v>
          </cell>
          <cell r="X735">
            <v>774000</v>
          </cell>
          <cell r="Y735">
            <v>774000</v>
          </cell>
          <cell r="Z735">
            <v>774000</v>
          </cell>
          <cell r="AB735">
            <v>0</v>
          </cell>
        </row>
        <row r="736">
          <cell r="I736">
            <v>774000</v>
          </cell>
          <cell r="J736">
            <v>774000</v>
          </cell>
          <cell r="K736">
            <v>774000</v>
          </cell>
          <cell r="L736">
            <v>774000</v>
          </cell>
          <cell r="M736">
            <v>774000</v>
          </cell>
          <cell r="N736">
            <v>774000</v>
          </cell>
          <cell r="O736">
            <v>774000</v>
          </cell>
          <cell r="P736">
            <v>90</v>
          </cell>
          <cell r="Q736">
            <v>90</v>
          </cell>
          <cell r="R736">
            <v>180</v>
          </cell>
          <cell r="S736">
            <v>180</v>
          </cell>
          <cell r="T736">
            <v>180</v>
          </cell>
          <cell r="U736">
            <v>180</v>
          </cell>
          <cell r="V736">
            <v>180</v>
          </cell>
          <cell r="W736">
            <v>180</v>
          </cell>
          <cell r="X736">
            <v>180</v>
          </cell>
          <cell r="Y736">
            <v>153</v>
          </cell>
          <cell r="Z736">
            <v>153</v>
          </cell>
          <cell r="AB736" t="str">
            <v>Хозяйственно-питьевой водопровод В1</v>
          </cell>
        </row>
        <row r="737">
          <cell r="I737">
            <v>153</v>
          </cell>
          <cell r="J737">
            <v>153</v>
          </cell>
          <cell r="K737">
            <v>153</v>
          </cell>
          <cell r="L737">
            <v>153</v>
          </cell>
          <cell r="M737">
            <v>153</v>
          </cell>
          <cell r="N737">
            <v>153</v>
          </cell>
          <cell r="O737">
            <v>153</v>
          </cell>
          <cell r="P737">
            <v>4300</v>
          </cell>
          <cell r="Q737">
            <v>4300</v>
          </cell>
          <cell r="R737">
            <v>4300</v>
          </cell>
          <cell r="S737">
            <v>4300</v>
          </cell>
          <cell r="T737">
            <v>4300</v>
          </cell>
          <cell r="U737">
            <v>4300</v>
          </cell>
          <cell r="V737">
            <v>4300</v>
          </cell>
          <cell r="W737">
            <v>4300</v>
          </cell>
          <cell r="X737">
            <v>4300</v>
          </cell>
          <cell r="Y737">
            <v>4300</v>
          </cell>
          <cell r="Z737">
            <v>4300</v>
          </cell>
          <cell r="AB737">
            <v>0</v>
          </cell>
        </row>
        <row r="738">
          <cell r="I738">
            <v>4300</v>
          </cell>
          <cell r="J738">
            <v>4300</v>
          </cell>
          <cell r="K738">
            <v>4300</v>
          </cell>
          <cell r="L738">
            <v>4300</v>
          </cell>
          <cell r="M738">
            <v>4300</v>
          </cell>
          <cell r="N738">
            <v>4300</v>
          </cell>
          <cell r="O738">
            <v>4300</v>
          </cell>
          <cell r="P738">
            <v>387000</v>
          </cell>
          <cell r="Q738">
            <v>387000</v>
          </cell>
          <cell r="R738">
            <v>774000</v>
          </cell>
          <cell r="S738">
            <v>774000</v>
          </cell>
          <cell r="T738">
            <v>774000</v>
          </cell>
          <cell r="U738">
            <v>774000</v>
          </cell>
          <cell r="V738">
            <v>774000</v>
          </cell>
          <cell r="W738">
            <v>774000</v>
          </cell>
          <cell r="X738">
            <v>774000</v>
          </cell>
          <cell r="Y738">
            <v>774000</v>
          </cell>
          <cell r="Z738">
            <v>774000</v>
          </cell>
          <cell r="AB738">
            <v>0</v>
          </cell>
        </row>
        <row r="739">
          <cell r="I739" t="str">
            <v>Устройство внутренних сетей водоотведения376,7</v>
          </cell>
          <cell r="J739">
            <v>774000</v>
          </cell>
          <cell r="K739">
            <v>774000</v>
          </cell>
          <cell r="L739">
            <v>774000</v>
          </cell>
          <cell r="M739">
            <v>774000</v>
          </cell>
          <cell r="N739">
            <v>774000</v>
          </cell>
          <cell r="O739">
            <v>774000</v>
          </cell>
          <cell r="P739">
            <v>774000</v>
          </cell>
          <cell r="Q739">
            <v>774000</v>
          </cell>
          <cell r="R739">
            <v>774000</v>
          </cell>
          <cell r="S739">
            <v>376.7</v>
          </cell>
          <cell r="T739">
            <v>376.699951171875</v>
          </cell>
          <cell r="U739">
            <v>376.699951171875</v>
          </cell>
          <cell r="V739" t="str">
            <v>62 дней 01.10.2018-31.10.2018  Канализация хозяйственно-бытовая К1 Канализация аварийных стоков К13</v>
          </cell>
          <cell r="W739">
            <v>376.699951171875</v>
          </cell>
          <cell r="X739">
            <v>1</v>
          </cell>
          <cell r="Y739">
            <v>156</v>
          </cell>
          <cell r="Z739">
            <v>156</v>
          </cell>
          <cell r="AB739" t="str">
            <v>Канализация хозяйственно-бытовая К1</v>
          </cell>
        </row>
        <row r="740">
          <cell r="I740">
            <v>156</v>
          </cell>
          <cell r="J740">
            <v>156</v>
          </cell>
          <cell r="K740">
            <v>156</v>
          </cell>
          <cell r="L740">
            <v>156</v>
          </cell>
          <cell r="M740">
            <v>156</v>
          </cell>
          <cell r="N740">
            <v>156</v>
          </cell>
          <cell r="O740">
            <v>156</v>
          </cell>
          <cell r="P740">
            <v>156</v>
          </cell>
          <cell r="Q740">
            <v>156</v>
          </cell>
          <cell r="R740">
            <v>156</v>
          </cell>
          <cell r="S740">
            <v>2054.69</v>
          </cell>
          <cell r="T740">
            <v>2054.689453125</v>
          </cell>
          <cell r="U740">
            <v>2054.689453125</v>
          </cell>
          <cell r="V740">
            <v>2054.689453125</v>
          </cell>
          <cell r="W740">
            <v>2054.689453125</v>
          </cell>
          <cell r="X740">
            <v>2054.689453125</v>
          </cell>
          <cell r="Y740">
            <v>2054.689453125</v>
          </cell>
          <cell r="Z740">
            <v>2054.689453125</v>
          </cell>
          <cell r="AB740">
            <v>0</v>
          </cell>
        </row>
        <row r="741">
          <cell r="I741">
            <v>2054.689453125</v>
          </cell>
          <cell r="J741">
            <v>2054.689453125</v>
          </cell>
          <cell r="K741">
            <v>2054.689453125</v>
          </cell>
          <cell r="L741">
            <v>2054.689453125</v>
          </cell>
          <cell r="M741">
            <v>2054.689453125</v>
          </cell>
          <cell r="N741">
            <v>2054.689453125</v>
          </cell>
          <cell r="O741">
            <v>2054.689453125</v>
          </cell>
          <cell r="P741">
            <v>2054.689453125</v>
          </cell>
          <cell r="Q741">
            <v>2054.689453125</v>
          </cell>
          <cell r="R741">
            <v>2054.689453125</v>
          </cell>
          <cell r="S741">
            <v>774000</v>
          </cell>
          <cell r="T741">
            <v>774000</v>
          </cell>
          <cell r="U741">
            <v>774000</v>
          </cell>
          <cell r="V741">
            <v>774000</v>
          </cell>
          <cell r="W741">
            <v>774000</v>
          </cell>
          <cell r="X741">
            <v>774000</v>
          </cell>
          <cell r="Y741">
            <v>774000</v>
          </cell>
          <cell r="Z741">
            <v>774000</v>
          </cell>
          <cell r="AB741">
            <v>0</v>
          </cell>
        </row>
        <row r="742">
          <cell r="I742">
            <v>774000</v>
          </cell>
          <cell r="J742">
            <v>774000</v>
          </cell>
          <cell r="K742">
            <v>774000</v>
          </cell>
          <cell r="L742">
            <v>774000</v>
          </cell>
          <cell r="M742">
            <v>774000</v>
          </cell>
          <cell r="N742">
            <v>774000</v>
          </cell>
          <cell r="O742">
            <v>774000</v>
          </cell>
          <cell r="P742">
            <v>774000</v>
          </cell>
          <cell r="Q742">
            <v>774000</v>
          </cell>
          <cell r="R742">
            <v>774000</v>
          </cell>
          <cell r="S742">
            <v>180</v>
          </cell>
          <cell r="T742">
            <v>180</v>
          </cell>
          <cell r="U742">
            <v>180</v>
          </cell>
          <cell r="V742">
            <v>180</v>
          </cell>
          <cell r="W742">
            <v>180</v>
          </cell>
          <cell r="X742">
            <v>180</v>
          </cell>
          <cell r="Y742">
            <v>156</v>
          </cell>
          <cell r="Z742">
            <v>156</v>
          </cell>
          <cell r="AB742" t="str">
            <v>Канализация хозяйственно-бытовая К1</v>
          </cell>
        </row>
        <row r="743">
          <cell r="I743">
            <v>156</v>
          </cell>
          <cell r="J743">
            <v>156</v>
          </cell>
          <cell r="K743">
            <v>156</v>
          </cell>
          <cell r="L743">
            <v>156</v>
          </cell>
          <cell r="M743">
            <v>156</v>
          </cell>
          <cell r="N743">
            <v>156</v>
          </cell>
          <cell r="O743">
            <v>156</v>
          </cell>
          <cell r="P743">
            <v>156</v>
          </cell>
          <cell r="Q743">
            <v>156</v>
          </cell>
          <cell r="R743">
            <v>156</v>
          </cell>
          <cell r="S743">
            <v>4300</v>
          </cell>
          <cell r="T743">
            <v>4300</v>
          </cell>
          <cell r="U743">
            <v>4300</v>
          </cell>
          <cell r="V743">
            <v>4300</v>
          </cell>
          <cell r="W743">
            <v>4300</v>
          </cell>
          <cell r="X743">
            <v>4300</v>
          </cell>
          <cell r="Y743">
            <v>4300</v>
          </cell>
          <cell r="Z743">
            <v>4300</v>
          </cell>
          <cell r="AB743">
            <v>0</v>
          </cell>
        </row>
        <row r="744">
          <cell r="I744">
            <v>4300</v>
          </cell>
          <cell r="J744">
            <v>4300</v>
          </cell>
          <cell r="K744">
            <v>4300</v>
          </cell>
          <cell r="L744">
            <v>4300</v>
          </cell>
          <cell r="M744">
            <v>4300</v>
          </cell>
          <cell r="N744">
            <v>4300</v>
          </cell>
          <cell r="O744">
            <v>4300</v>
          </cell>
          <cell r="P744">
            <v>4300</v>
          </cell>
          <cell r="Q744">
            <v>4300</v>
          </cell>
          <cell r="R744">
            <v>4300</v>
          </cell>
          <cell r="S744">
            <v>774000</v>
          </cell>
          <cell r="T744">
            <v>774000</v>
          </cell>
          <cell r="U744">
            <v>774000</v>
          </cell>
          <cell r="V744">
            <v>774000</v>
          </cell>
          <cell r="W744">
            <v>774000</v>
          </cell>
          <cell r="X744">
            <v>774000</v>
          </cell>
          <cell r="Y744">
            <v>774000</v>
          </cell>
          <cell r="Z744">
            <v>774000</v>
          </cell>
          <cell r="AB744">
            <v>0</v>
          </cell>
        </row>
        <row r="745">
          <cell r="I745" t="str">
            <v>Устройство внутренних сетей водоснабжения130</v>
          </cell>
          <cell r="J745">
            <v>774000</v>
          </cell>
          <cell r="K745">
            <v>774000</v>
          </cell>
          <cell r="L745">
            <v>774000</v>
          </cell>
          <cell r="M745">
            <v>774000</v>
          </cell>
          <cell r="N745">
            <v>774000</v>
          </cell>
          <cell r="O745">
            <v>774000</v>
          </cell>
          <cell r="P745">
            <v>130</v>
          </cell>
          <cell r="Q745">
            <v>130</v>
          </cell>
          <cell r="R745">
            <v>130</v>
          </cell>
          <cell r="S745">
            <v>130</v>
          </cell>
          <cell r="T745">
            <v>130</v>
          </cell>
          <cell r="U745">
            <v>130</v>
          </cell>
          <cell r="V745" t="str">
            <v>31 дней 01.07.2018-31.07.2018  Хозяйственно-питьевой водопровод В1.1.</v>
          </cell>
          <cell r="W745">
            <v>130</v>
          </cell>
          <cell r="X745">
            <v>1</v>
          </cell>
          <cell r="Y745">
            <v>158</v>
          </cell>
          <cell r="Z745">
            <v>158</v>
          </cell>
          <cell r="AB745" t="str">
            <v>Хозяйственно-питьевой водопровод В1.1.</v>
          </cell>
        </row>
        <row r="746">
          <cell r="I746">
            <v>158</v>
          </cell>
          <cell r="J746">
            <v>158</v>
          </cell>
          <cell r="K746">
            <v>158</v>
          </cell>
          <cell r="L746">
            <v>158</v>
          </cell>
          <cell r="M746">
            <v>158</v>
          </cell>
          <cell r="N746">
            <v>158</v>
          </cell>
          <cell r="O746">
            <v>158</v>
          </cell>
          <cell r="P746">
            <v>2976.92</v>
          </cell>
          <cell r="Q746">
            <v>2976.919921875</v>
          </cell>
          <cell r="R746">
            <v>2976.919921875</v>
          </cell>
          <cell r="S746">
            <v>2976.919921875</v>
          </cell>
          <cell r="T746">
            <v>2976.919921875</v>
          </cell>
          <cell r="U746">
            <v>2976.919921875</v>
          </cell>
          <cell r="V746">
            <v>2976.919921875</v>
          </cell>
          <cell r="W746">
            <v>2976.919921875</v>
          </cell>
          <cell r="X746">
            <v>2976.919921875</v>
          </cell>
          <cell r="Y746">
            <v>2976.919921875</v>
          </cell>
          <cell r="Z746">
            <v>2976.919921875</v>
          </cell>
          <cell r="AB746">
            <v>0</v>
          </cell>
        </row>
        <row r="747">
          <cell r="I747">
            <v>2976.919921875</v>
          </cell>
          <cell r="J747">
            <v>2976.919921875</v>
          </cell>
          <cell r="K747">
            <v>2976.919921875</v>
          </cell>
          <cell r="L747">
            <v>2976.919921875</v>
          </cell>
          <cell r="M747">
            <v>2976.919921875</v>
          </cell>
          <cell r="N747">
            <v>2976.919921875</v>
          </cell>
          <cell r="O747">
            <v>2976.919921875</v>
          </cell>
          <cell r="P747">
            <v>387000</v>
          </cell>
          <cell r="Q747">
            <v>387000</v>
          </cell>
          <cell r="R747">
            <v>387000</v>
          </cell>
          <cell r="S747">
            <v>387000</v>
          </cell>
          <cell r="T747">
            <v>387000</v>
          </cell>
          <cell r="U747">
            <v>387000</v>
          </cell>
          <cell r="V747">
            <v>387000</v>
          </cell>
          <cell r="W747">
            <v>387000</v>
          </cell>
          <cell r="X747">
            <v>387000</v>
          </cell>
          <cell r="Y747">
            <v>387000</v>
          </cell>
          <cell r="Z747">
            <v>387000</v>
          </cell>
          <cell r="AB747">
            <v>0</v>
          </cell>
        </row>
        <row r="748">
          <cell r="I748">
            <v>387000</v>
          </cell>
          <cell r="J748">
            <v>387000</v>
          </cell>
          <cell r="K748">
            <v>387000</v>
          </cell>
          <cell r="L748">
            <v>387000</v>
          </cell>
          <cell r="M748">
            <v>387000</v>
          </cell>
          <cell r="N748">
            <v>387000</v>
          </cell>
          <cell r="O748">
            <v>387000</v>
          </cell>
          <cell r="P748">
            <v>90</v>
          </cell>
          <cell r="Q748">
            <v>90</v>
          </cell>
          <cell r="R748">
            <v>90</v>
          </cell>
          <cell r="S748">
            <v>90</v>
          </cell>
          <cell r="T748">
            <v>90</v>
          </cell>
          <cell r="U748">
            <v>90</v>
          </cell>
          <cell r="V748">
            <v>90</v>
          </cell>
          <cell r="W748">
            <v>90</v>
          </cell>
          <cell r="X748">
            <v>90</v>
          </cell>
          <cell r="Y748">
            <v>158</v>
          </cell>
          <cell r="Z748">
            <v>158</v>
          </cell>
          <cell r="AB748" t="str">
            <v>Хозяйственно-питьевой водопровод В1.1.</v>
          </cell>
        </row>
        <row r="749">
          <cell r="I749">
            <v>158</v>
          </cell>
          <cell r="J749">
            <v>158</v>
          </cell>
          <cell r="K749">
            <v>158</v>
          </cell>
          <cell r="L749">
            <v>158</v>
          </cell>
          <cell r="M749">
            <v>158</v>
          </cell>
          <cell r="N749">
            <v>158</v>
          </cell>
          <cell r="O749">
            <v>158</v>
          </cell>
          <cell r="P749">
            <v>4300</v>
          </cell>
          <cell r="Q749">
            <v>4300</v>
          </cell>
          <cell r="R749">
            <v>4300</v>
          </cell>
          <cell r="S749">
            <v>4300</v>
          </cell>
          <cell r="T749">
            <v>4300</v>
          </cell>
          <cell r="U749">
            <v>4300</v>
          </cell>
          <cell r="V749">
            <v>4300</v>
          </cell>
          <cell r="W749">
            <v>4300</v>
          </cell>
          <cell r="X749">
            <v>4300</v>
          </cell>
          <cell r="Y749">
            <v>4300</v>
          </cell>
          <cell r="Z749">
            <v>4300</v>
          </cell>
          <cell r="AB749">
            <v>0</v>
          </cell>
        </row>
        <row r="750">
          <cell r="I750">
            <v>4300</v>
          </cell>
          <cell r="J750">
            <v>4300</v>
          </cell>
          <cell r="K750">
            <v>4300</v>
          </cell>
          <cell r="L750">
            <v>4300</v>
          </cell>
          <cell r="M750">
            <v>4300</v>
          </cell>
          <cell r="N750">
            <v>4300</v>
          </cell>
          <cell r="O750">
            <v>4300</v>
          </cell>
          <cell r="P750">
            <v>387000</v>
          </cell>
          <cell r="Q750">
            <v>387000</v>
          </cell>
          <cell r="R750">
            <v>387000</v>
          </cell>
          <cell r="S750">
            <v>387000</v>
          </cell>
          <cell r="T750">
            <v>387000</v>
          </cell>
          <cell r="U750">
            <v>387000</v>
          </cell>
          <cell r="V750">
            <v>387000</v>
          </cell>
          <cell r="W750">
            <v>387000</v>
          </cell>
          <cell r="X750">
            <v>387000</v>
          </cell>
          <cell r="Y750">
            <v>387000</v>
          </cell>
          <cell r="Z750">
            <v>387000</v>
          </cell>
          <cell r="AB750">
            <v>0</v>
          </cell>
        </row>
        <row r="751">
          <cell r="I751" t="str">
            <v>Устройство внутренних сетей водоотведения204</v>
          </cell>
          <cell r="J751">
            <v>387000</v>
          </cell>
          <cell r="K751">
            <v>387000</v>
          </cell>
          <cell r="L751">
            <v>387000</v>
          </cell>
          <cell r="M751">
            <v>387000</v>
          </cell>
          <cell r="N751">
            <v>387000</v>
          </cell>
          <cell r="O751">
            <v>387000</v>
          </cell>
          <cell r="P751">
            <v>387000</v>
          </cell>
          <cell r="Q751">
            <v>204</v>
          </cell>
          <cell r="R751">
            <v>204</v>
          </cell>
          <cell r="S751">
            <v>204</v>
          </cell>
          <cell r="T751">
            <v>204</v>
          </cell>
          <cell r="U751">
            <v>204</v>
          </cell>
          <cell r="V751" t="str">
            <v>62 дней 01.08.2018-31.08.2018  Канализация хозяйственно-бытовая К1 (от столовой) Канализация производственная К3 (от столовой)</v>
          </cell>
          <cell r="W751">
            <v>204</v>
          </cell>
          <cell r="X751">
            <v>1</v>
          </cell>
          <cell r="Y751">
            <v>159</v>
          </cell>
          <cell r="Z751">
            <v>159</v>
          </cell>
          <cell r="AB751" t="str">
            <v>Канализация хозяйственно-бытовая К1 (от столовой)</v>
          </cell>
        </row>
        <row r="752">
          <cell r="I752">
            <v>159</v>
          </cell>
          <cell r="J752">
            <v>159</v>
          </cell>
          <cell r="K752">
            <v>159</v>
          </cell>
          <cell r="L752">
            <v>159</v>
          </cell>
          <cell r="M752">
            <v>159</v>
          </cell>
          <cell r="N752">
            <v>159</v>
          </cell>
          <cell r="O752">
            <v>159</v>
          </cell>
          <cell r="P752">
            <v>159</v>
          </cell>
          <cell r="Q752">
            <v>1897.06</v>
          </cell>
          <cell r="R752">
            <v>1897.0595703125</v>
          </cell>
          <cell r="S752">
            <v>1897.0595703125</v>
          </cell>
          <cell r="T752">
            <v>1897.0595703125</v>
          </cell>
          <cell r="U752">
            <v>1897.0595703125</v>
          </cell>
          <cell r="V752">
            <v>1897.0595703125</v>
          </cell>
          <cell r="W752">
            <v>1897.0595703125</v>
          </cell>
          <cell r="X752">
            <v>1897.0595703125</v>
          </cell>
          <cell r="Y752">
            <v>1897.0595703125</v>
          </cell>
          <cell r="Z752">
            <v>1897.0595703125</v>
          </cell>
          <cell r="AB752">
            <v>0</v>
          </cell>
        </row>
        <row r="753">
          <cell r="I753">
            <v>1897.0595703125</v>
          </cell>
          <cell r="J753">
            <v>1897.0595703125</v>
          </cell>
          <cell r="K753">
            <v>1897.0595703125</v>
          </cell>
          <cell r="L753">
            <v>1897.0595703125</v>
          </cell>
          <cell r="M753">
            <v>1897.0595703125</v>
          </cell>
          <cell r="N753">
            <v>1897.0595703125</v>
          </cell>
          <cell r="O753">
            <v>1897.0595703125</v>
          </cell>
          <cell r="P753">
            <v>1897.0595703125</v>
          </cell>
          <cell r="Q753">
            <v>387000</v>
          </cell>
          <cell r="R753">
            <v>387000</v>
          </cell>
          <cell r="S753">
            <v>387000</v>
          </cell>
          <cell r="T753">
            <v>387000</v>
          </cell>
          <cell r="U753">
            <v>387000</v>
          </cell>
          <cell r="V753">
            <v>387000</v>
          </cell>
          <cell r="W753">
            <v>387000</v>
          </cell>
          <cell r="X753">
            <v>387000</v>
          </cell>
          <cell r="Y753">
            <v>387000</v>
          </cell>
          <cell r="Z753">
            <v>387000</v>
          </cell>
          <cell r="AB753">
            <v>0</v>
          </cell>
        </row>
        <row r="754">
          <cell r="I754">
            <v>387000</v>
          </cell>
          <cell r="J754">
            <v>387000</v>
          </cell>
          <cell r="K754">
            <v>387000</v>
          </cell>
          <cell r="L754">
            <v>387000</v>
          </cell>
          <cell r="M754">
            <v>387000</v>
          </cell>
          <cell r="N754">
            <v>387000</v>
          </cell>
          <cell r="O754">
            <v>387000</v>
          </cell>
          <cell r="P754">
            <v>387000</v>
          </cell>
          <cell r="Q754">
            <v>90</v>
          </cell>
          <cell r="R754">
            <v>90</v>
          </cell>
          <cell r="S754">
            <v>90</v>
          </cell>
          <cell r="T754">
            <v>90</v>
          </cell>
          <cell r="U754">
            <v>90</v>
          </cell>
          <cell r="V754">
            <v>90</v>
          </cell>
          <cell r="W754">
            <v>90</v>
          </cell>
          <cell r="X754">
            <v>90</v>
          </cell>
          <cell r="Y754">
            <v>159</v>
          </cell>
          <cell r="Z754">
            <v>159</v>
          </cell>
          <cell r="AB754" t="str">
            <v>Канализация хозяйственно-бытовая К1 (от столовой)</v>
          </cell>
        </row>
        <row r="755">
          <cell r="I755">
            <v>159</v>
          </cell>
          <cell r="J755">
            <v>159</v>
          </cell>
          <cell r="K755">
            <v>159</v>
          </cell>
          <cell r="L755">
            <v>159</v>
          </cell>
          <cell r="M755">
            <v>159</v>
          </cell>
          <cell r="N755">
            <v>159</v>
          </cell>
          <cell r="O755">
            <v>159</v>
          </cell>
          <cell r="P755">
            <v>159</v>
          </cell>
          <cell r="Q755">
            <v>4300</v>
          </cell>
          <cell r="R755">
            <v>4300</v>
          </cell>
          <cell r="S755">
            <v>4300</v>
          </cell>
          <cell r="T755">
            <v>4300</v>
          </cell>
          <cell r="U755">
            <v>4300</v>
          </cell>
          <cell r="V755">
            <v>4300</v>
          </cell>
          <cell r="W755">
            <v>4300</v>
          </cell>
          <cell r="X755">
            <v>4300</v>
          </cell>
          <cell r="Y755">
            <v>4300</v>
          </cell>
          <cell r="Z755">
            <v>4300</v>
          </cell>
          <cell r="AB755">
            <v>0</v>
          </cell>
        </row>
        <row r="756">
          <cell r="I756">
            <v>4300</v>
          </cell>
          <cell r="J756">
            <v>4300</v>
          </cell>
          <cell r="K756">
            <v>4300</v>
          </cell>
          <cell r="L756">
            <v>4300</v>
          </cell>
          <cell r="M756">
            <v>4300</v>
          </cell>
          <cell r="N756">
            <v>4300</v>
          </cell>
          <cell r="O756">
            <v>4300</v>
          </cell>
          <cell r="P756">
            <v>4300</v>
          </cell>
          <cell r="Q756">
            <v>387000</v>
          </cell>
          <cell r="R756">
            <v>387000</v>
          </cell>
          <cell r="S756">
            <v>387000</v>
          </cell>
          <cell r="T756">
            <v>387000</v>
          </cell>
          <cell r="U756">
            <v>387000</v>
          </cell>
          <cell r="V756">
            <v>387000</v>
          </cell>
          <cell r="W756">
            <v>387000</v>
          </cell>
          <cell r="X756">
            <v>387000</v>
          </cell>
          <cell r="Y756">
            <v>387000</v>
          </cell>
          <cell r="Z756">
            <v>387000</v>
          </cell>
          <cell r="AB756">
            <v>0</v>
          </cell>
        </row>
        <row r="757">
          <cell r="I757">
            <v>387000</v>
          </cell>
          <cell r="J757">
            <v>387000</v>
          </cell>
          <cell r="K757">
            <v>387000</v>
          </cell>
          <cell r="L757">
            <v>387000</v>
          </cell>
          <cell r="M757">
            <v>387000</v>
          </cell>
          <cell r="N757">
            <v>387000</v>
          </cell>
          <cell r="O757">
            <v>387000</v>
          </cell>
          <cell r="P757">
            <v>387000</v>
          </cell>
          <cell r="Q757">
            <v>387000</v>
          </cell>
          <cell r="R757">
            <v>387000</v>
          </cell>
          <cell r="S757">
            <v>387000</v>
          </cell>
          <cell r="T757">
            <v>387000</v>
          </cell>
          <cell r="U757">
            <v>387000</v>
          </cell>
          <cell r="V757">
            <v>387000</v>
          </cell>
          <cell r="W757">
            <v>387000</v>
          </cell>
          <cell r="X757">
            <v>2</v>
          </cell>
          <cell r="Y757">
            <v>2</v>
          </cell>
          <cell r="Z757">
            <v>2</v>
          </cell>
          <cell r="AB757">
            <v>0</v>
          </cell>
        </row>
        <row r="758">
          <cell r="I758">
            <v>2</v>
          </cell>
          <cell r="J758">
            <v>2</v>
          </cell>
          <cell r="K758">
            <v>2</v>
          </cell>
          <cell r="L758">
            <v>2</v>
          </cell>
          <cell r="M758">
            <v>2</v>
          </cell>
          <cell r="N758">
            <v>2</v>
          </cell>
          <cell r="O758">
            <v>2</v>
          </cell>
          <cell r="P758">
            <v>2</v>
          </cell>
          <cell r="Q758">
            <v>2</v>
          </cell>
          <cell r="R758">
            <v>2</v>
          </cell>
          <cell r="S758">
            <v>2</v>
          </cell>
          <cell r="T758">
            <v>2</v>
          </cell>
          <cell r="U758">
            <v>2</v>
          </cell>
          <cell r="V758">
            <v>2</v>
          </cell>
          <cell r="W758">
            <v>2</v>
          </cell>
          <cell r="X758">
            <v>2</v>
          </cell>
          <cell r="Y758">
            <v>2</v>
          </cell>
          <cell r="Z758">
            <v>2</v>
          </cell>
          <cell r="AB758">
            <v>0</v>
          </cell>
        </row>
        <row r="759">
          <cell r="I759">
            <v>2</v>
          </cell>
          <cell r="J759">
            <v>2</v>
          </cell>
          <cell r="K759">
            <v>2</v>
          </cell>
          <cell r="L759">
            <v>2</v>
          </cell>
          <cell r="M759">
            <v>2</v>
          </cell>
          <cell r="N759">
            <v>2</v>
          </cell>
          <cell r="O759">
            <v>2</v>
          </cell>
          <cell r="P759">
            <v>2</v>
          </cell>
          <cell r="Q759">
            <v>2</v>
          </cell>
          <cell r="R759">
            <v>2</v>
          </cell>
          <cell r="S759">
            <v>1548000</v>
          </cell>
          <cell r="T759">
            <v>1548000</v>
          </cell>
          <cell r="U759">
            <v>1548000</v>
          </cell>
          <cell r="V759">
            <v>1548000</v>
          </cell>
          <cell r="W759">
            <v>1548000</v>
          </cell>
          <cell r="X759">
            <v>1548000</v>
          </cell>
          <cell r="Y759">
            <v>1548000</v>
          </cell>
          <cell r="Z759">
            <v>1548000</v>
          </cell>
          <cell r="AB759">
            <v>0</v>
          </cell>
        </row>
        <row r="760">
          <cell r="I760" t="str">
            <v>Бетонирование секции подпорной стенки1</v>
          </cell>
          <cell r="J760">
            <v>1548000</v>
          </cell>
          <cell r="K760">
            <v>1548000</v>
          </cell>
          <cell r="L760">
            <v>1548000</v>
          </cell>
          <cell r="M760">
            <v>1548000</v>
          </cell>
          <cell r="N760">
            <v>1548000</v>
          </cell>
          <cell r="O760">
            <v>1548000</v>
          </cell>
          <cell r="P760">
            <v>1548000</v>
          </cell>
          <cell r="Q760">
            <v>1548000</v>
          </cell>
          <cell r="R760">
            <v>1548000</v>
          </cell>
          <cell r="S760">
            <v>0.33300000000000002</v>
          </cell>
          <cell r="T760">
            <v>0.33300000000000002</v>
          </cell>
          <cell r="U760">
            <v>0.33400000000000002</v>
          </cell>
          <cell r="V760" t="str">
            <v>92 дней 01.10.2018-31.12.2018</v>
          </cell>
          <cell r="W760">
            <v>0.3339998722076416</v>
          </cell>
          <cell r="X760">
            <v>1</v>
          </cell>
          <cell r="Y760">
            <v>161</v>
          </cell>
          <cell r="Z760">
            <v>161</v>
          </cell>
          <cell r="AB760">
            <v>0</v>
          </cell>
        </row>
        <row r="761"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4648648.6500000004</v>
          </cell>
          <cell r="T761">
            <v>4648648.6500000004</v>
          </cell>
          <cell r="U761">
            <v>4634730.54</v>
          </cell>
          <cell r="V761">
            <v>4634728</v>
          </cell>
          <cell r="W761">
            <v>4634728</v>
          </cell>
          <cell r="X761">
            <v>4634728</v>
          </cell>
          <cell r="Y761">
            <v>4634728</v>
          </cell>
          <cell r="Z761">
            <v>4634728</v>
          </cell>
          <cell r="AB761">
            <v>0</v>
          </cell>
        </row>
        <row r="762">
          <cell r="I762">
            <v>4634728</v>
          </cell>
          <cell r="J762">
            <v>4634728</v>
          </cell>
          <cell r="K762">
            <v>4634728</v>
          </cell>
          <cell r="L762">
            <v>4634728</v>
          </cell>
          <cell r="M762">
            <v>4634728</v>
          </cell>
          <cell r="N762">
            <v>4634728</v>
          </cell>
          <cell r="O762">
            <v>4634728</v>
          </cell>
          <cell r="P762">
            <v>4634728</v>
          </cell>
          <cell r="Q762">
            <v>4634728</v>
          </cell>
          <cell r="R762">
            <v>4634728</v>
          </cell>
          <cell r="S762">
            <v>1548000</v>
          </cell>
          <cell r="T762">
            <v>1548000</v>
          </cell>
          <cell r="U762">
            <v>1548000</v>
          </cell>
          <cell r="V762">
            <v>1548000</v>
          </cell>
          <cell r="W762">
            <v>1548000</v>
          </cell>
          <cell r="X762">
            <v>1548000</v>
          </cell>
          <cell r="Y762">
            <v>1548000</v>
          </cell>
          <cell r="Z762">
            <v>1548000</v>
          </cell>
          <cell r="AB762">
            <v>0</v>
          </cell>
        </row>
        <row r="763">
          <cell r="I763">
            <v>1548000</v>
          </cell>
          <cell r="J763">
            <v>1548000</v>
          </cell>
          <cell r="K763">
            <v>1548000</v>
          </cell>
          <cell r="L763">
            <v>1548000</v>
          </cell>
          <cell r="M763">
            <v>1548000</v>
          </cell>
          <cell r="N763">
            <v>1548000</v>
          </cell>
          <cell r="O763">
            <v>1548000</v>
          </cell>
          <cell r="P763">
            <v>1548000</v>
          </cell>
          <cell r="Q763">
            <v>1548000</v>
          </cell>
          <cell r="R763">
            <v>1548000</v>
          </cell>
          <cell r="S763">
            <v>360</v>
          </cell>
          <cell r="T763">
            <v>360</v>
          </cell>
          <cell r="U763">
            <v>360</v>
          </cell>
          <cell r="V763">
            <v>360</v>
          </cell>
          <cell r="W763">
            <v>360</v>
          </cell>
          <cell r="X763">
            <v>360</v>
          </cell>
          <cell r="Y763">
            <v>161</v>
          </cell>
          <cell r="Z763">
            <v>161</v>
          </cell>
          <cell r="AB763">
            <v>0</v>
          </cell>
        </row>
        <row r="764"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4300</v>
          </cell>
          <cell r="T764">
            <v>4300</v>
          </cell>
          <cell r="U764">
            <v>4300</v>
          </cell>
          <cell r="V764">
            <v>4300</v>
          </cell>
          <cell r="W764">
            <v>4300</v>
          </cell>
          <cell r="X764">
            <v>4300</v>
          </cell>
          <cell r="Y764">
            <v>4300</v>
          </cell>
          <cell r="Z764">
            <v>4300</v>
          </cell>
          <cell r="AB764">
            <v>0</v>
          </cell>
        </row>
        <row r="765">
          <cell r="I765">
            <v>4300</v>
          </cell>
          <cell r="J765">
            <v>4300</v>
          </cell>
          <cell r="K765">
            <v>4300</v>
          </cell>
          <cell r="L765">
            <v>4300</v>
          </cell>
          <cell r="M765">
            <v>4300</v>
          </cell>
          <cell r="N765">
            <v>4300</v>
          </cell>
          <cell r="O765">
            <v>4300</v>
          </cell>
          <cell r="P765">
            <v>4300</v>
          </cell>
          <cell r="Q765">
            <v>4300</v>
          </cell>
          <cell r="R765">
            <v>4300</v>
          </cell>
          <cell r="S765">
            <v>1548000</v>
          </cell>
          <cell r="T765">
            <v>1548000</v>
          </cell>
          <cell r="U765">
            <v>1548000</v>
          </cell>
          <cell r="V765">
            <v>1548000</v>
          </cell>
          <cell r="W765">
            <v>1548000</v>
          </cell>
          <cell r="X765">
            <v>1548000</v>
          </cell>
          <cell r="Y765">
            <v>1548000</v>
          </cell>
          <cell r="Z765">
            <v>1548000</v>
          </cell>
          <cell r="AB765">
            <v>0</v>
          </cell>
        </row>
        <row r="766">
          <cell r="I766">
            <v>1548000</v>
          </cell>
          <cell r="J766">
            <v>1548000</v>
          </cell>
          <cell r="K766">
            <v>1548000</v>
          </cell>
          <cell r="L766">
            <v>1548000</v>
          </cell>
          <cell r="M766">
            <v>1548000</v>
          </cell>
          <cell r="N766">
            <v>1548000</v>
          </cell>
          <cell r="O766">
            <v>1548000</v>
          </cell>
          <cell r="P766">
            <v>1548000</v>
          </cell>
          <cell r="Q766">
            <v>1548000</v>
          </cell>
          <cell r="R766">
            <v>1548000</v>
          </cell>
          <cell r="S766">
            <v>1548000</v>
          </cell>
          <cell r="T766">
            <v>1548000</v>
          </cell>
          <cell r="U766">
            <v>1548000</v>
          </cell>
          <cell r="V766">
            <v>1548000</v>
          </cell>
          <cell r="W766">
            <v>1548000</v>
          </cell>
          <cell r="X766">
            <v>2</v>
          </cell>
          <cell r="Y766">
            <v>2</v>
          </cell>
          <cell r="Z766">
            <v>2</v>
          </cell>
          <cell r="AB766">
            <v>0</v>
          </cell>
        </row>
        <row r="767">
          <cell r="I767">
            <v>2</v>
          </cell>
          <cell r="J767">
            <v>2</v>
          </cell>
          <cell r="K767">
            <v>2</v>
          </cell>
          <cell r="L767">
            <v>2</v>
          </cell>
          <cell r="M767">
            <v>2</v>
          </cell>
          <cell r="N767">
            <v>2</v>
          </cell>
          <cell r="O767">
            <v>2</v>
          </cell>
          <cell r="P767">
            <v>2</v>
          </cell>
          <cell r="Q767">
            <v>2</v>
          </cell>
          <cell r="R767">
            <v>2</v>
          </cell>
          <cell r="S767">
            <v>2</v>
          </cell>
          <cell r="T767">
            <v>2</v>
          </cell>
          <cell r="U767">
            <v>2</v>
          </cell>
          <cell r="V767">
            <v>2</v>
          </cell>
          <cell r="W767">
            <v>2</v>
          </cell>
          <cell r="X767">
            <v>2</v>
          </cell>
          <cell r="Y767">
            <v>2</v>
          </cell>
          <cell r="Z767">
            <v>2</v>
          </cell>
          <cell r="AB767">
            <v>0</v>
          </cell>
        </row>
        <row r="768">
          <cell r="I768">
            <v>2</v>
          </cell>
          <cell r="J768">
            <v>2</v>
          </cell>
          <cell r="K768">
            <v>2</v>
          </cell>
          <cell r="L768">
            <v>2</v>
          </cell>
          <cell r="M768">
            <v>2</v>
          </cell>
          <cell r="N768">
            <v>2</v>
          </cell>
          <cell r="O768">
            <v>2</v>
          </cell>
          <cell r="P768">
            <v>2</v>
          </cell>
          <cell r="Q768">
            <v>2</v>
          </cell>
          <cell r="R768">
            <v>2</v>
          </cell>
          <cell r="S768">
            <v>774000</v>
          </cell>
          <cell r="T768">
            <v>774000</v>
          </cell>
          <cell r="U768">
            <v>774000</v>
          </cell>
          <cell r="V768">
            <v>774000</v>
          </cell>
          <cell r="W768">
            <v>774000</v>
          </cell>
          <cell r="X768">
            <v>774000</v>
          </cell>
          <cell r="Y768">
            <v>774000</v>
          </cell>
          <cell r="Z768">
            <v>774000</v>
          </cell>
          <cell r="AB768">
            <v>0</v>
          </cell>
        </row>
        <row r="769">
          <cell r="I769" t="str">
            <v>Бетонирование секции подпорной стенки1</v>
          </cell>
          <cell r="J769">
            <v>774000</v>
          </cell>
          <cell r="K769">
            <v>774000</v>
          </cell>
          <cell r="L769">
            <v>774000</v>
          </cell>
          <cell r="M769">
            <v>774000</v>
          </cell>
          <cell r="N769">
            <v>774000</v>
          </cell>
          <cell r="O769">
            <v>774000</v>
          </cell>
          <cell r="P769">
            <v>774000</v>
          </cell>
          <cell r="Q769">
            <v>774000</v>
          </cell>
          <cell r="R769">
            <v>774000</v>
          </cell>
          <cell r="S769">
            <v>0.3</v>
          </cell>
          <cell r="T769">
            <v>0.7</v>
          </cell>
          <cell r="U769">
            <v>0.69999980926513672</v>
          </cell>
          <cell r="V769" t="str">
            <v>61 дней 01.10.2018-30.11.2018</v>
          </cell>
          <cell r="W769">
            <v>0.69999980926513672</v>
          </cell>
          <cell r="X769">
            <v>1</v>
          </cell>
          <cell r="Y769">
            <v>162</v>
          </cell>
          <cell r="Z769">
            <v>162</v>
          </cell>
          <cell r="AB769">
            <v>0</v>
          </cell>
        </row>
        <row r="770"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2580000</v>
          </cell>
          <cell r="T770">
            <v>1105714.29</v>
          </cell>
          <cell r="U770">
            <v>1105714</v>
          </cell>
          <cell r="V770">
            <v>1105714</v>
          </cell>
          <cell r="W770">
            <v>1105714</v>
          </cell>
          <cell r="X770">
            <v>1105714</v>
          </cell>
          <cell r="Y770">
            <v>1105714</v>
          </cell>
          <cell r="Z770">
            <v>1105714</v>
          </cell>
          <cell r="AB770">
            <v>0</v>
          </cell>
        </row>
        <row r="771">
          <cell r="I771">
            <v>1105714</v>
          </cell>
          <cell r="J771">
            <v>1105714</v>
          </cell>
          <cell r="K771">
            <v>1105714</v>
          </cell>
          <cell r="L771">
            <v>1105714</v>
          </cell>
          <cell r="M771">
            <v>1105714</v>
          </cell>
          <cell r="N771">
            <v>1105714</v>
          </cell>
          <cell r="O771">
            <v>1105714</v>
          </cell>
          <cell r="P771">
            <v>1105714</v>
          </cell>
          <cell r="Q771">
            <v>1105714</v>
          </cell>
          <cell r="R771">
            <v>1105714</v>
          </cell>
          <cell r="S771">
            <v>774000</v>
          </cell>
          <cell r="T771">
            <v>774000</v>
          </cell>
          <cell r="U771">
            <v>774000</v>
          </cell>
          <cell r="V771">
            <v>774000</v>
          </cell>
          <cell r="W771">
            <v>774000</v>
          </cell>
          <cell r="X771">
            <v>774000</v>
          </cell>
          <cell r="Y771">
            <v>774000</v>
          </cell>
          <cell r="Z771">
            <v>774000</v>
          </cell>
          <cell r="AB771">
            <v>0</v>
          </cell>
        </row>
        <row r="772">
          <cell r="I772">
            <v>774000</v>
          </cell>
          <cell r="J772">
            <v>774000</v>
          </cell>
          <cell r="K772">
            <v>774000</v>
          </cell>
          <cell r="L772">
            <v>774000</v>
          </cell>
          <cell r="M772">
            <v>774000</v>
          </cell>
          <cell r="N772">
            <v>774000</v>
          </cell>
          <cell r="O772">
            <v>774000</v>
          </cell>
          <cell r="P772">
            <v>774000</v>
          </cell>
          <cell r="Q772">
            <v>774000</v>
          </cell>
          <cell r="R772">
            <v>774000</v>
          </cell>
          <cell r="S772">
            <v>180</v>
          </cell>
          <cell r="T772">
            <v>180</v>
          </cell>
          <cell r="U772">
            <v>180</v>
          </cell>
          <cell r="V772">
            <v>180</v>
          </cell>
          <cell r="W772">
            <v>180</v>
          </cell>
          <cell r="X772">
            <v>180</v>
          </cell>
          <cell r="Y772">
            <v>162</v>
          </cell>
          <cell r="Z772">
            <v>162</v>
          </cell>
          <cell r="AB772">
            <v>0</v>
          </cell>
        </row>
        <row r="773"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4300</v>
          </cell>
          <cell r="T773">
            <v>4300</v>
          </cell>
          <cell r="U773">
            <v>4300</v>
          </cell>
          <cell r="V773">
            <v>4300</v>
          </cell>
          <cell r="W773">
            <v>4300</v>
          </cell>
          <cell r="X773">
            <v>4300</v>
          </cell>
          <cell r="Y773">
            <v>4300</v>
          </cell>
          <cell r="Z773">
            <v>4300</v>
          </cell>
          <cell r="AB773">
            <v>0</v>
          </cell>
        </row>
        <row r="774">
          <cell r="I774">
            <v>4300</v>
          </cell>
          <cell r="J774">
            <v>4300</v>
          </cell>
          <cell r="K774">
            <v>4300</v>
          </cell>
          <cell r="L774">
            <v>4300</v>
          </cell>
          <cell r="M774">
            <v>4300</v>
          </cell>
          <cell r="N774">
            <v>4300</v>
          </cell>
          <cell r="O774">
            <v>4300</v>
          </cell>
          <cell r="P774">
            <v>4300</v>
          </cell>
          <cell r="Q774">
            <v>4300</v>
          </cell>
          <cell r="R774">
            <v>4300</v>
          </cell>
          <cell r="S774">
            <v>774000</v>
          </cell>
          <cell r="T774">
            <v>774000</v>
          </cell>
          <cell r="U774">
            <v>774000</v>
          </cell>
          <cell r="V774">
            <v>774000</v>
          </cell>
          <cell r="W774">
            <v>774000</v>
          </cell>
          <cell r="X774">
            <v>774000</v>
          </cell>
          <cell r="Y774">
            <v>774000</v>
          </cell>
          <cell r="Z774">
            <v>774000</v>
          </cell>
          <cell r="AB774">
            <v>0</v>
          </cell>
        </row>
        <row r="775">
          <cell r="I775">
            <v>774000</v>
          </cell>
          <cell r="J775">
            <v>774000</v>
          </cell>
          <cell r="K775">
            <v>774000</v>
          </cell>
          <cell r="L775">
            <v>774000</v>
          </cell>
          <cell r="M775">
            <v>774000</v>
          </cell>
          <cell r="N775">
            <v>774000</v>
          </cell>
          <cell r="O775">
            <v>774000</v>
          </cell>
          <cell r="P775">
            <v>774000</v>
          </cell>
          <cell r="Q775">
            <v>774000</v>
          </cell>
          <cell r="R775">
            <v>774000</v>
          </cell>
          <cell r="S775">
            <v>774000</v>
          </cell>
          <cell r="T775">
            <v>774000</v>
          </cell>
          <cell r="U775">
            <v>774000</v>
          </cell>
          <cell r="V775">
            <v>774000</v>
          </cell>
          <cell r="W775">
            <v>774000</v>
          </cell>
          <cell r="X775">
            <v>2</v>
          </cell>
          <cell r="Y775">
            <v>2</v>
          </cell>
          <cell r="Z775">
            <v>2</v>
          </cell>
          <cell r="AB775">
            <v>0</v>
          </cell>
        </row>
        <row r="776">
          <cell r="I776">
            <v>2</v>
          </cell>
          <cell r="J776">
            <v>2</v>
          </cell>
          <cell r="K776">
            <v>2</v>
          </cell>
          <cell r="L776">
            <v>2</v>
          </cell>
          <cell r="M776">
            <v>2</v>
          </cell>
          <cell r="N776">
            <v>2</v>
          </cell>
          <cell r="O776">
            <v>2</v>
          </cell>
          <cell r="P776">
            <v>2</v>
          </cell>
          <cell r="Q776">
            <v>2</v>
          </cell>
          <cell r="R776">
            <v>2</v>
          </cell>
          <cell r="S776">
            <v>2</v>
          </cell>
          <cell r="T776">
            <v>2</v>
          </cell>
          <cell r="U776">
            <v>2</v>
          </cell>
          <cell r="V776">
            <v>2</v>
          </cell>
          <cell r="W776">
            <v>2</v>
          </cell>
          <cell r="X776">
            <v>2</v>
          </cell>
          <cell r="Y776">
            <v>2</v>
          </cell>
          <cell r="Z776">
            <v>2</v>
          </cell>
          <cell r="AB776">
            <v>0</v>
          </cell>
        </row>
        <row r="777">
          <cell r="I777">
            <v>2</v>
          </cell>
          <cell r="J777">
            <v>2</v>
          </cell>
          <cell r="K777">
            <v>2</v>
          </cell>
          <cell r="L777">
            <v>2</v>
          </cell>
          <cell r="M777">
            <v>2</v>
          </cell>
          <cell r="N777">
            <v>2</v>
          </cell>
          <cell r="O777">
            <v>2</v>
          </cell>
          <cell r="P777">
            <v>395600</v>
          </cell>
          <cell r="Q777">
            <v>395600</v>
          </cell>
          <cell r="R777">
            <v>395600</v>
          </cell>
          <cell r="S777">
            <v>395600</v>
          </cell>
          <cell r="T777">
            <v>395600</v>
          </cell>
          <cell r="U777">
            <v>395600</v>
          </cell>
          <cell r="V777">
            <v>395600</v>
          </cell>
          <cell r="W777">
            <v>395600</v>
          </cell>
          <cell r="X777">
            <v>395600</v>
          </cell>
          <cell r="Y777">
            <v>395600</v>
          </cell>
          <cell r="Z777">
            <v>395600</v>
          </cell>
          <cell r="AB777">
            <v>0</v>
          </cell>
        </row>
        <row r="778">
          <cell r="I778" t="str">
            <v>Монтаж металлоконструкций0,994</v>
          </cell>
          <cell r="J778">
            <v>395600</v>
          </cell>
          <cell r="K778">
            <v>395600</v>
          </cell>
          <cell r="L778">
            <v>395600</v>
          </cell>
          <cell r="M778">
            <v>395600</v>
          </cell>
          <cell r="N778">
            <v>395600</v>
          </cell>
          <cell r="O778">
            <v>395600</v>
          </cell>
          <cell r="P778">
            <v>0.99399999999999999</v>
          </cell>
          <cell r="Q778">
            <v>0.99399995803833008</v>
          </cell>
          <cell r="R778">
            <v>0.99399995803833008</v>
          </cell>
          <cell r="S778">
            <v>0.99399995803833008</v>
          </cell>
          <cell r="T778">
            <v>0.99399995803833008</v>
          </cell>
          <cell r="U778">
            <v>0.99399995803833008</v>
          </cell>
          <cell r="V778" t="str">
            <v>31 дней 01.07.2018-31.07.2018  Установка монтажных изделий</v>
          </cell>
          <cell r="W778">
            <v>0.99399995803833008</v>
          </cell>
          <cell r="X778">
            <v>1</v>
          </cell>
          <cell r="Y778">
            <v>172</v>
          </cell>
          <cell r="Z778">
            <v>172</v>
          </cell>
          <cell r="AB778" t="str">
            <v>Установка монтажных изделий</v>
          </cell>
        </row>
        <row r="779">
          <cell r="I779">
            <v>172</v>
          </cell>
          <cell r="J779">
            <v>172</v>
          </cell>
          <cell r="K779">
            <v>172</v>
          </cell>
          <cell r="L779">
            <v>172</v>
          </cell>
          <cell r="M779">
            <v>172</v>
          </cell>
          <cell r="N779">
            <v>172</v>
          </cell>
          <cell r="O779">
            <v>172</v>
          </cell>
          <cell r="P779">
            <v>86519.11</v>
          </cell>
          <cell r="Q779">
            <v>86519.0625</v>
          </cell>
          <cell r="R779">
            <v>86519.0625</v>
          </cell>
          <cell r="S779">
            <v>86519.0625</v>
          </cell>
          <cell r="T779">
            <v>86519.0625</v>
          </cell>
          <cell r="U779">
            <v>86519.0625</v>
          </cell>
          <cell r="V779">
            <v>86519.0625</v>
          </cell>
          <cell r="W779">
            <v>86519.0625</v>
          </cell>
          <cell r="X779">
            <v>86519.0625</v>
          </cell>
          <cell r="Y779">
            <v>86519.0625</v>
          </cell>
          <cell r="Z779">
            <v>86519.0625</v>
          </cell>
          <cell r="AB779">
            <v>0</v>
          </cell>
        </row>
        <row r="780">
          <cell r="I780">
            <v>86519.0625</v>
          </cell>
          <cell r="J780">
            <v>86519.0625</v>
          </cell>
          <cell r="K780">
            <v>86519.0625</v>
          </cell>
          <cell r="L780">
            <v>86519.0625</v>
          </cell>
          <cell r="M780">
            <v>86519.0625</v>
          </cell>
          <cell r="N780">
            <v>86519.0625</v>
          </cell>
          <cell r="O780">
            <v>86519.0625</v>
          </cell>
          <cell r="P780">
            <v>86000</v>
          </cell>
          <cell r="Q780">
            <v>86000</v>
          </cell>
          <cell r="R780">
            <v>86000</v>
          </cell>
          <cell r="S780">
            <v>86000</v>
          </cell>
          <cell r="T780">
            <v>86000</v>
          </cell>
          <cell r="U780">
            <v>86000</v>
          </cell>
          <cell r="V780">
            <v>86000</v>
          </cell>
          <cell r="W780">
            <v>86000</v>
          </cell>
          <cell r="X780">
            <v>86000</v>
          </cell>
          <cell r="Y780">
            <v>86000</v>
          </cell>
          <cell r="Z780">
            <v>86000</v>
          </cell>
          <cell r="AB780">
            <v>0</v>
          </cell>
        </row>
        <row r="781">
          <cell r="I781">
            <v>86000</v>
          </cell>
          <cell r="J781">
            <v>86000</v>
          </cell>
          <cell r="K781">
            <v>86000</v>
          </cell>
          <cell r="L781">
            <v>86000</v>
          </cell>
          <cell r="M781">
            <v>86000</v>
          </cell>
          <cell r="N781">
            <v>86000</v>
          </cell>
          <cell r="O781">
            <v>86000</v>
          </cell>
          <cell r="P781">
            <v>20</v>
          </cell>
          <cell r="Q781">
            <v>20</v>
          </cell>
          <cell r="R781">
            <v>20</v>
          </cell>
          <cell r="S781">
            <v>20</v>
          </cell>
          <cell r="T781">
            <v>20</v>
          </cell>
          <cell r="U781">
            <v>20</v>
          </cell>
          <cell r="V781">
            <v>20</v>
          </cell>
          <cell r="W781">
            <v>20</v>
          </cell>
          <cell r="X781">
            <v>20</v>
          </cell>
          <cell r="Y781">
            <v>172</v>
          </cell>
          <cell r="Z781">
            <v>172</v>
          </cell>
          <cell r="AB781" t="str">
            <v>Установка монтажных изделий</v>
          </cell>
        </row>
        <row r="782">
          <cell r="I782">
            <v>172</v>
          </cell>
          <cell r="J782">
            <v>172</v>
          </cell>
          <cell r="K782">
            <v>172</v>
          </cell>
          <cell r="L782">
            <v>172</v>
          </cell>
          <cell r="M782">
            <v>172</v>
          </cell>
          <cell r="N782">
            <v>172</v>
          </cell>
          <cell r="O782">
            <v>172</v>
          </cell>
          <cell r="P782">
            <v>4300</v>
          </cell>
          <cell r="Q782">
            <v>4300</v>
          </cell>
          <cell r="R782">
            <v>4300</v>
          </cell>
          <cell r="S782">
            <v>4300</v>
          </cell>
          <cell r="T782">
            <v>4300</v>
          </cell>
          <cell r="U782">
            <v>4300</v>
          </cell>
          <cell r="V782">
            <v>4300</v>
          </cell>
          <cell r="W782">
            <v>4300</v>
          </cell>
          <cell r="X782">
            <v>4300</v>
          </cell>
          <cell r="Y782">
            <v>4300</v>
          </cell>
          <cell r="Z782">
            <v>4300</v>
          </cell>
          <cell r="AB782">
            <v>0</v>
          </cell>
        </row>
        <row r="783">
          <cell r="I783">
            <v>4300</v>
          </cell>
          <cell r="J783">
            <v>4300</v>
          </cell>
          <cell r="K783">
            <v>4300</v>
          </cell>
          <cell r="L783">
            <v>4300</v>
          </cell>
          <cell r="M783">
            <v>4300</v>
          </cell>
          <cell r="N783">
            <v>4300</v>
          </cell>
          <cell r="O783">
            <v>4300</v>
          </cell>
          <cell r="P783">
            <v>86000</v>
          </cell>
          <cell r="Q783">
            <v>86000</v>
          </cell>
          <cell r="R783">
            <v>86000</v>
          </cell>
          <cell r="S783">
            <v>86000</v>
          </cell>
          <cell r="T783">
            <v>86000</v>
          </cell>
          <cell r="U783">
            <v>86000</v>
          </cell>
          <cell r="V783">
            <v>86000</v>
          </cell>
          <cell r="W783">
            <v>86000</v>
          </cell>
          <cell r="X783">
            <v>86000</v>
          </cell>
          <cell r="Y783">
            <v>86000</v>
          </cell>
          <cell r="Z783">
            <v>86000</v>
          </cell>
          <cell r="AB783">
            <v>0</v>
          </cell>
        </row>
        <row r="784">
          <cell r="I784" t="str">
            <v>Устройство гидроизоляции обмазочной40</v>
          </cell>
          <cell r="J784">
            <v>86000</v>
          </cell>
          <cell r="K784">
            <v>86000</v>
          </cell>
          <cell r="L784">
            <v>86000</v>
          </cell>
          <cell r="M784">
            <v>86000</v>
          </cell>
          <cell r="N784">
            <v>86000</v>
          </cell>
          <cell r="O784">
            <v>86000</v>
          </cell>
          <cell r="P784">
            <v>40</v>
          </cell>
          <cell r="Q784">
            <v>40</v>
          </cell>
          <cell r="R784">
            <v>40</v>
          </cell>
          <cell r="S784">
            <v>40</v>
          </cell>
          <cell r="T784">
            <v>40</v>
          </cell>
          <cell r="U784">
            <v>40</v>
          </cell>
          <cell r="V784" t="str">
            <v>31 дней 01.07.2018-31.07.2018</v>
          </cell>
          <cell r="W784">
            <v>40</v>
          </cell>
          <cell r="X784">
            <v>1</v>
          </cell>
          <cell r="Y784">
            <v>170</v>
          </cell>
          <cell r="Z784">
            <v>170</v>
          </cell>
          <cell r="AB784">
            <v>0</v>
          </cell>
        </row>
        <row r="785"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B785">
            <v>0</v>
          </cell>
        </row>
        <row r="786"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B786">
            <v>0</v>
          </cell>
        </row>
        <row r="787">
          <cell r="I787" t="str">
            <v>Окраска металлических поверхностей40,87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40.869999999999997</v>
          </cell>
          <cell r="Q787">
            <v>40.8699951171875</v>
          </cell>
          <cell r="R787">
            <v>40.8699951171875</v>
          </cell>
          <cell r="S787">
            <v>40.8699951171875</v>
          </cell>
          <cell r="T787">
            <v>40.8699951171875</v>
          </cell>
          <cell r="U787">
            <v>40.8699951171875</v>
          </cell>
          <cell r="V787" t="str">
            <v>31 дней 01.07.2018-31.07.2018</v>
          </cell>
          <cell r="W787">
            <v>40.8699951171875</v>
          </cell>
          <cell r="X787">
            <v>1</v>
          </cell>
          <cell r="Y787">
            <v>173</v>
          </cell>
          <cell r="Z787">
            <v>173</v>
          </cell>
          <cell r="AB787">
            <v>0</v>
          </cell>
        </row>
        <row r="788"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B788">
            <v>0</v>
          </cell>
        </row>
        <row r="789"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B789">
            <v>0</v>
          </cell>
        </row>
        <row r="790">
          <cell r="I790" t="str">
            <v>Разработка грунта механизированными средствами64,8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64.8</v>
          </cell>
          <cell r="Q790">
            <v>64.79998779296875</v>
          </cell>
          <cell r="R790">
            <v>64.79998779296875</v>
          </cell>
          <cell r="S790">
            <v>64.79998779296875</v>
          </cell>
          <cell r="T790">
            <v>64.79998779296875</v>
          </cell>
          <cell r="U790">
            <v>64.79998779296875</v>
          </cell>
          <cell r="V790" t="str">
            <v>31 дней 01.07.2018-31.07.2018</v>
          </cell>
          <cell r="W790">
            <v>64.79998779296875</v>
          </cell>
          <cell r="X790">
            <v>1</v>
          </cell>
          <cell r="Y790">
            <v>163</v>
          </cell>
          <cell r="Z790">
            <v>163</v>
          </cell>
          <cell r="AB790">
            <v>0</v>
          </cell>
        </row>
        <row r="791"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B791">
            <v>0</v>
          </cell>
        </row>
        <row r="792"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B792">
            <v>0</v>
          </cell>
        </row>
        <row r="793">
          <cell r="I793" t="str">
            <v>Устройство фундаментов из монолитного ж/б14,74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14.74</v>
          </cell>
          <cell r="Q793">
            <v>14.739997863769531</v>
          </cell>
          <cell r="R793">
            <v>14.739997863769531</v>
          </cell>
          <cell r="S793">
            <v>14.739997863769531</v>
          </cell>
          <cell r="T793">
            <v>14.739997863769531</v>
          </cell>
          <cell r="U793">
            <v>14.739997863769531</v>
          </cell>
          <cell r="V793" t="str">
            <v>31 дней 01.07.2018-31.07.2018  Фундамент ФМ1, ФМ2,ФМ3,ФМ4</v>
          </cell>
          <cell r="W793">
            <v>14.739997863769531</v>
          </cell>
          <cell r="X793">
            <v>1</v>
          </cell>
          <cell r="Y793">
            <v>167</v>
          </cell>
          <cell r="Z793">
            <v>167</v>
          </cell>
          <cell r="AB793" t="str">
            <v>Фундамент ФМ1, ФМ2,ФМ3,ФМ4</v>
          </cell>
        </row>
        <row r="794">
          <cell r="I794">
            <v>167</v>
          </cell>
          <cell r="J794">
            <v>167</v>
          </cell>
          <cell r="K794">
            <v>167</v>
          </cell>
          <cell r="L794">
            <v>167</v>
          </cell>
          <cell r="M794">
            <v>167</v>
          </cell>
          <cell r="N794">
            <v>167</v>
          </cell>
          <cell r="O794">
            <v>167</v>
          </cell>
          <cell r="P794">
            <v>14002.71</v>
          </cell>
          <cell r="Q794">
            <v>14002.703125</v>
          </cell>
          <cell r="R794">
            <v>14002.703125</v>
          </cell>
          <cell r="S794">
            <v>14002.703125</v>
          </cell>
          <cell r="T794">
            <v>14002.703125</v>
          </cell>
          <cell r="U794">
            <v>14002.703125</v>
          </cell>
          <cell r="V794">
            <v>14002.703125</v>
          </cell>
          <cell r="W794">
            <v>14002.703125</v>
          </cell>
          <cell r="X794">
            <v>14002.703125</v>
          </cell>
          <cell r="Y794">
            <v>14002.703125</v>
          </cell>
          <cell r="Z794">
            <v>14002.703125</v>
          </cell>
          <cell r="AB794">
            <v>0</v>
          </cell>
        </row>
        <row r="795">
          <cell r="I795">
            <v>14002.703125</v>
          </cell>
          <cell r="J795">
            <v>14002.703125</v>
          </cell>
          <cell r="K795">
            <v>14002.703125</v>
          </cell>
          <cell r="L795">
            <v>14002.703125</v>
          </cell>
          <cell r="M795">
            <v>14002.703125</v>
          </cell>
          <cell r="N795">
            <v>14002.703125</v>
          </cell>
          <cell r="O795">
            <v>14002.703125</v>
          </cell>
          <cell r="P795">
            <v>206400</v>
          </cell>
          <cell r="Q795">
            <v>206400</v>
          </cell>
          <cell r="R795">
            <v>206400</v>
          </cell>
          <cell r="S795">
            <v>206400</v>
          </cell>
          <cell r="T795">
            <v>206400</v>
          </cell>
          <cell r="U795">
            <v>206400</v>
          </cell>
          <cell r="V795">
            <v>206400</v>
          </cell>
          <cell r="W795">
            <v>206400</v>
          </cell>
          <cell r="X795">
            <v>206400</v>
          </cell>
          <cell r="Y795">
            <v>206400</v>
          </cell>
          <cell r="Z795">
            <v>206400</v>
          </cell>
          <cell r="AB795">
            <v>0</v>
          </cell>
        </row>
        <row r="796">
          <cell r="I796">
            <v>206400</v>
          </cell>
          <cell r="J796">
            <v>206400</v>
          </cell>
          <cell r="K796">
            <v>206400</v>
          </cell>
          <cell r="L796">
            <v>206400</v>
          </cell>
          <cell r="M796">
            <v>206400</v>
          </cell>
          <cell r="N796">
            <v>206400</v>
          </cell>
          <cell r="O796">
            <v>206400</v>
          </cell>
          <cell r="P796">
            <v>48</v>
          </cell>
          <cell r="Q796">
            <v>48</v>
          </cell>
          <cell r="R796">
            <v>48</v>
          </cell>
          <cell r="S796">
            <v>48</v>
          </cell>
          <cell r="T796">
            <v>48</v>
          </cell>
          <cell r="U796">
            <v>48</v>
          </cell>
          <cell r="V796">
            <v>48</v>
          </cell>
          <cell r="W796">
            <v>48</v>
          </cell>
          <cell r="X796">
            <v>48</v>
          </cell>
          <cell r="Y796">
            <v>167</v>
          </cell>
          <cell r="Z796">
            <v>167</v>
          </cell>
          <cell r="AB796" t="str">
            <v>Фундамент ФМ1, ФМ2,ФМ3,ФМ4</v>
          </cell>
        </row>
        <row r="797">
          <cell r="I797">
            <v>167</v>
          </cell>
          <cell r="J797">
            <v>167</v>
          </cell>
          <cell r="K797">
            <v>167</v>
          </cell>
          <cell r="L797">
            <v>167</v>
          </cell>
          <cell r="M797">
            <v>167</v>
          </cell>
          <cell r="N797">
            <v>167</v>
          </cell>
          <cell r="O797">
            <v>167</v>
          </cell>
          <cell r="P797">
            <v>4300</v>
          </cell>
          <cell r="Q797">
            <v>4300</v>
          </cell>
          <cell r="R797">
            <v>4300</v>
          </cell>
          <cell r="S797">
            <v>4300</v>
          </cell>
          <cell r="T797">
            <v>4300</v>
          </cell>
          <cell r="U797">
            <v>4300</v>
          </cell>
          <cell r="V797">
            <v>4300</v>
          </cell>
          <cell r="W797">
            <v>4300</v>
          </cell>
          <cell r="X797">
            <v>4300</v>
          </cell>
          <cell r="Y797">
            <v>4300</v>
          </cell>
          <cell r="Z797">
            <v>4300</v>
          </cell>
          <cell r="AB797">
            <v>0</v>
          </cell>
        </row>
        <row r="798">
          <cell r="I798">
            <v>4300</v>
          </cell>
          <cell r="J798">
            <v>4300</v>
          </cell>
          <cell r="K798">
            <v>4300</v>
          </cell>
          <cell r="L798">
            <v>4300</v>
          </cell>
          <cell r="M798">
            <v>4300</v>
          </cell>
          <cell r="N798">
            <v>4300</v>
          </cell>
          <cell r="O798">
            <v>4300</v>
          </cell>
          <cell r="P798">
            <v>206400</v>
          </cell>
          <cell r="Q798">
            <v>206400</v>
          </cell>
          <cell r="R798">
            <v>206400</v>
          </cell>
          <cell r="S798">
            <v>206400</v>
          </cell>
          <cell r="T798">
            <v>206400</v>
          </cell>
          <cell r="U798">
            <v>206400</v>
          </cell>
          <cell r="V798">
            <v>206400</v>
          </cell>
          <cell r="W798">
            <v>206400</v>
          </cell>
          <cell r="X798">
            <v>206400</v>
          </cell>
          <cell r="Y798">
            <v>206400</v>
          </cell>
          <cell r="Z798">
            <v>206400</v>
          </cell>
          <cell r="AB798">
            <v>0</v>
          </cell>
        </row>
        <row r="799">
          <cell r="I799" t="str">
            <v>Устройство асфальтобетонного покрытия40,4</v>
          </cell>
          <cell r="J799">
            <v>206400</v>
          </cell>
          <cell r="K799">
            <v>206400</v>
          </cell>
          <cell r="L799">
            <v>206400</v>
          </cell>
          <cell r="M799">
            <v>206400</v>
          </cell>
          <cell r="N799">
            <v>206400</v>
          </cell>
          <cell r="O799">
            <v>206400</v>
          </cell>
          <cell r="P799">
            <v>40.4</v>
          </cell>
          <cell r="Q799">
            <v>40.399993896484375</v>
          </cell>
          <cell r="R799">
            <v>40.399993896484375</v>
          </cell>
          <cell r="S799">
            <v>40.399993896484375</v>
          </cell>
          <cell r="T799">
            <v>40.399993896484375</v>
          </cell>
          <cell r="U799">
            <v>40.399993896484375</v>
          </cell>
          <cell r="V799" t="str">
            <v>31 дней 01.07.2018-31.07.2018  Устройство асфальтобетонных покрытий дорожек и тротуров</v>
          </cell>
          <cell r="W799">
            <v>40.399993896484375</v>
          </cell>
          <cell r="X799">
            <v>1</v>
          </cell>
          <cell r="Y799">
            <v>168</v>
          </cell>
          <cell r="Z799">
            <v>168</v>
          </cell>
          <cell r="AB799" t="str">
            <v>Устройство асфальтобетонных покрытий дорожек и тротуров</v>
          </cell>
        </row>
        <row r="800">
          <cell r="I800">
            <v>168</v>
          </cell>
          <cell r="J800">
            <v>168</v>
          </cell>
          <cell r="K800">
            <v>168</v>
          </cell>
          <cell r="L800">
            <v>168</v>
          </cell>
          <cell r="M800">
            <v>168</v>
          </cell>
          <cell r="N800">
            <v>168</v>
          </cell>
          <cell r="O800">
            <v>168</v>
          </cell>
          <cell r="P800">
            <v>168</v>
          </cell>
          <cell r="Q800">
            <v>168</v>
          </cell>
          <cell r="R800">
            <v>168</v>
          </cell>
          <cell r="S800">
            <v>168</v>
          </cell>
          <cell r="T800">
            <v>168</v>
          </cell>
          <cell r="U800">
            <v>168</v>
          </cell>
          <cell r="V800">
            <v>168</v>
          </cell>
          <cell r="W800">
            <v>168</v>
          </cell>
          <cell r="X800">
            <v>168</v>
          </cell>
          <cell r="Y800">
            <v>168</v>
          </cell>
          <cell r="Z800">
            <v>168</v>
          </cell>
          <cell r="AB800">
            <v>0</v>
          </cell>
        </row>
        <row r="801">
          <cell r="I801">
            <v>168</v>
          </cell>
          <cell r="J801">
            <v>168</v>
          </cell>
          <cell r="K801">
            <v>168</v>
          </cell>
          <cell r="L801">
            <v>168</v>
          </cell>
          <cell r="M801">
            <v>168</v>
          </cell>
          <cell r="N801">
            <v>168</v>
          </cell>
          <cell r="O801">
            <v>168</v>
          </cell>
          <cell r="P801">
            <v>168</v>
          </cell>
          <cell r="Q801">
            <v>168</v>
          </cell>
          <cell r="R801">
            <v>168</v>
          </cell>
          <cell r="S801">
            <v>168</v>
          </cell>
          <cell r="T801">
            <v>168</v>
          </cell>
          <cell r="U801">
            <v>168</v>
          </cell>
          <cell r="V801">
            <v>168</v>
          </cell>
          <cell r="W801">
            <v>168</v>
          </cell>
          <cell r="X801">
            <v>168</v>
          </cell>
          <cell r="Y801">
            <v>168</v>
          </cell>
          <cell r="Z801">
            <v>168</v>
          </cell>
          <cell r="AB801">
            <v>0</v>
          </cell>
        </row>
        <row r="802">
          <cell r="I802" t="str">
            <v>Сверловка отверстий в бетоне глубиной до 300мм и диаметром до 32 мм32</v>
          </cell>
          <cell r="J802">
            <v>168</v>
          </cell>
          <cell r="K802">
            <v>168</v>
          </cell>
          <cell r="L802">
            <v>168</v>
          </cell>
          <cell r="M802">
            <v>168</v>
          </cell>
          <cell r="N802">
            <v>168</v>
          </cell>
          <cell r="O802">
            <v>168</v>
          </cell>
          <cell r="P802">
            <v>32</v>
          </cell>
          <cell r="Q802">
            <v>32</v>
          </cell>
          <cell r="R802">
            <v>32</v>
          </cell>
          <cell r="S802">
            <v>32</v>
          </cell>
          <cell r="T802">
            <v>32</v>
          </cell>
          <cell r="U802">
            <v>32</v>
          </cell>
          <cell r="V802" t="str">
            <v>31 дней 01.07.2018-31.07.2018  Сверление установками алмазного бурения вертикальных отверстий</v>
          </cell>
          <cell r="W802">
            <v>32</v>
          </cell>
          <cell r="X802">
            <v>1</v>
          </cell>
          <cell r="Y802">
            <v>171</v>
          </cell>
          <cell r="Z802">
            <v>171</v>
          </cell>
          <cell r="AB802" t="str">
            <v>Сверление установками алмазного бурения вертикальных отверстий</v>
          </cell>
        </row>
        <row r="803">
          <cell r="I803">
            <v>171</v>
          </cell>
          <cell r="J803">
            <v>171</v>
          </cell>
          <cell r="K803">
            <v>171</v>
          </cell>
          <cell r="L803">
            <v>171</v>
          </cell>
          <cell r="M803">
            <v>171</v>
          </cell>
          <cell r="N803">
            <v>171</v>
          </cell>
          <cell r="O803">
            <v>171</v>
          </cell>
          <cell r="P803">
            <v>171</v>
          </cell>
          <cell r="Q803">
            <v>171</v>
          </cell>
          <cell r="R803">
            <v>171</v>
          </cell>
          <cell r="S803">
            <v>171</v>
          </cell>
          <cell r="T803">
            <v>171</v>
          </cell>
          <cell r="U803">
            <v>171</v>
          </cell>
          <cell r="V803">
            <v>171</v>
          </cell>
          <cell r="W803">
            <v>171</v>
          </cell>
          <cell r="X803">
            <v>171</v>
          </cell>
          <cell r="Y803">
            <v>171</v>
          </cell>
          <cell r="Z803">
            <v>171</v>
          </cell>
          <cell r="AB803">
            <v>0</v>
          </cell>
        </row>
        <row r="804">
          <cell r="I804">
            <v>171</v>
          </cell>
          <cell r="J804">
            <v>171</v>
          </cell>
          <cell r="K804">
            <v>171</v>
          </cell>
          <cell r="L804">
            <v>171</v>
          </cell>
          <cell r="M804">
            <v>171</v>
          </cell>
          <cell r="N804">
            <v>171</v>
          </cell>
          <cell r="O804">
            <v>171</v>
          </cell>
          <cell r="P804">
            <v>171</v>
          </cell>
          <cell r="Q804">
            <v>171</v>
          </cell>
          <cell r="R804">
            <v>171</v>
          </cell>
          <cell r="S804">
            <v>171</v>
          </cell>
          <cell r="T804">
            <v>171</v>
          </cell>
          <cell r="U804">
            <v>171</v>
          </cell>
          <cell r="V804">
            <v>171</v>
          </cell>
          <cell r="W804">
            <v>171</v>
          </cell>
          <cell r="X804">
            <v>171</v>
          </cell>
          <cell r="Y804">
            <v>171</v>
          </cell>
          <cell r="Z804">
            <v>171</v>
          </cell>
          <cell r="AB804">
            <v>0</v>
          </cell>
        </row>
        <row r="805">
          <cell r="I805" t="str">
            <v>Устройство оснований (песчаных, щебеночных, ПГС, из тощих бетонов)28,264</v>
          </cell>
          <cell r="J805">
            <v>171</v>
          </cell>
          <cell r="K805">
            <v>171</v>
          </cell>
          <cell r="L805">
            <v>171</v>
          </cell>
          <cell r="M805">
            <v>171</v>
          </cell>
          <cell r="N805">
            <v>171</v>
          </cell>
          <cell r="O805">
            <v>171</v>
          </cell>
          <cell r="P805">
            <v>28.263999999999999</v>
          </cell>
          <cell r="Q805">
            <v>28.263992309570313</v>
          </cell>
          <cell r="R805">
            <v>28.263992309570313</v>
          </cell>
          <cell r="S805">
            <v>28.263992309570313</v>
          </cell>
          <cell r="T805">
            <v>28.263992309570313</v>
          </cell>
          <cell r="U805">
            <v>28.263992309570313</v>
          </cell>
          <cell r="V805" t="str">
            <v>62 дней 01.07.2018-31.07.2018  Устройство основания под фундаменты песчаного Устройство основания под фундаменты щебеночного</v>
          </cell>
          <cell r="W805">
            <v>28.263992309570313</v>
          </cell>
          <cell r="X805">
            <v>1</v>
          </cell>
          <cell r="Y805">
            <v>164</v>
          </cell>
          <cell r="Z805">
            <v>164</v>
          </cell>
          <cell r="AB805" t="str">
            <v>Устройство основания под фундаменты песчаного</v>
          </cell>
        </row>
        <row r="806">
          <cell r="I806">
            <v>164</v>
          </cell>
          <cell r="J806">
            <v>164</v>
          </cell>
          <cell r="K806">
            <v>164</v>
          </cell>
          <cell r="L806">
            <v>164</v>
          </cell>
          <cell r="M806">
            <v>164</v>
          </cell>
          <cell r="N806">
            <v>164</v>
          </cell>
          <cell r="O806">
            <v>164</v>
          </cell>
          <cell r="P806">
            <v>164</v>
          </cell>
          <cell r="Q806">
            <v>164</v>
          </cell>
          <cell r="R806">
            <v>164</v>
          </cell>
          <cell r="S806">
            <v>164</v>
          </cell>
          <cell r="T806">
            <v>164</v>
          </cell>
          <cell r="U806">
            <v>164</v>
          </cell>
          <cell r="V806">
            <v>164</v>
          </cell>
          <cell r="W806">
            <v>164</v>
          </cell>
          <cell r="X806">
            <v>164</v>
          </cell>
          <cell r="Y806">
            <v>164</v>
          </cell>
          <cell r="Z806">
            <v>164</v>
          </cell>
          <cell r="AB806">
            <v>0</v>
          </cell>
        </row>
        <row r="807">
          <cell r="I807">
            <v>164</v>
          </cell>
          <cell r="J807">
            <v>164</v>
          </cell>
          <cell r="K807">
            <v>164</v>
          </cell>
          <cell r="L807">
            <v>164</v>
          </cell>
          <cell r="M807">
            <v>164</v>
          </cell>
          <cell r="N807">
            <v>164</v>
          </cell>
          <cell r="O807">
            <v>164</v>
          </cell>
          <cell r="P807">
            <v>164</v>
          </cell>
          <cell r="Q807">
            <v>164</v>
          </cell>
          <cell r="R807">
            <v>164</v>
          </cell>
          <cell r="S807">
            <v>164</v>
          </cell>
          <cell r="T807">
            <v>164</v>
          </cell>
          <cell r="U807">
            <v>164</v>
          </cell>
          <cell r="V807">
            <v>164</v>
          </cell>
          <cell r="W807">
            <v>164</v>
          </cell>
          <cell r="X807">
            <v>164</v>
          </cell>
          <cell r="Y807">
            <v>164</v>
          </cell>
          <cell r="Z807">
            <v>164</v>
          </cell>
          <cell r="AB807">
            <v>0</v>
          </cell>
        </row>
        <row r="808">
          <cell r="I808" t="str">
            <v>Устройство покрытия проезжей части из сборного ж/б6,2</v>
          </cell>
          <cell r="J808">
            <v>164</v>
          </cell>
          <cell r="K808">
            <v>164</v>
          </cell>
          <cell r="L808">
            <v>164</v>
          </cell>
          <cell r="M808">
            <v>164</v>
          </cell>
          <cell r="N808">
            <v>164</v>
          </cell>
          <cell r="O808">
            <v>164</v>
          </cell>
          <cell r="P808">
            <v>6.2</v>
          </cell>
          <cell r="Q808">
            <v>6.1999969482421875</v>
          </cell>
          <cell r="R808">
            <v>6.1999969482421875</v>
          </cell>
          <cell r="S808">
            <v>6.1999969482421875</v>
          </cell>
          <cell r="T808">
            <v>6.1999969482421875</v>
          </cell>
          <cell r="U808">
            <v>6.1999969482421875</v>
          </cell>
          <cell r="V808" t="str">
            <v>31 дней 01.07.2018-31.07.2018  Устройство дорожных покрытий из сборных ж.б. плит</v>
          </cell>
          <cell r="W808">
            <v>6.1999969482421875</v>
          </cell>
          <cell r="X808">
            <v>1</v>
          </cell>
          <cell r="Y808">
            <v>165</v>
          </cell>
          <cell r="Z808">
            <v>165</v>
          </cell>
          <cell r="AB808" t="str">
            <v>Устройство дорожных покрытий из сборных ж.б. плит</v>
          </cell>
        </row>
        <row r="809">
          <cell r="I809">
            <v>165</v>
          </cell>
          <cell r="J809">
            <v>165</v>
          </cell>
          <cell r="K809">
            <v>165</v>
          </cell>
          <cell r="L809">
            <v>165</v>
          </cell>
          <cell r="M809">
            <v>165</v>
          </cell>
          <cell r="N809">
            <v>165</v>
          </cell>
          <cell r="O809">
            <v>165</v>
          </cell>
          <cell r="P809">
            <v>165</v>
          </cell>
          <cell r="Q809">
            <v>165</v>
          </cell>
          <cell r="R809">
            <v>165</v>
          </cell>
          <cell r="S809">
            <v>165</v>
          </cell>
          <cell r="T809">
            <v>165</v>
          </cell>
          <cell r="U809">
            <v>165</v>
          </cell>
          <cell r="V809">
            <v>165</v>
          </cell>
          <cell r="W809">
            <v>165</v>
          </cell>
          <cell r="X809">
            <v>165</v>
          </cell>
          <cell r="Y809">
            <v>165</v>
          </cell>
          <cell r="Z809">
            <v>165</v>
          </cell>
          <cell r="AB809">
            <v>0</v>
          </cell>
        </row>
        <row r="810">
          <cell r="I810">
            <v>165</v>
          </cell>
          <cell r="J810">
            <v>165</v>
          </cell>
          <cell r="K810">
            <v>165</v>
          </cell>
          <cell r="L810">
            <v>165</v>
          </cell>
          <cell r="M810">
            <v>165</v>
          </cell>
          <cell r="N810">
            <v>165</v>
          </cell>
          <cell r="O810">
            <v>165</v>
          </cell>
          <cell r="P810">
            <v>165</v>
          </cell>
          <cell r="Q810">
            <v>165</v>
          </cell>
          <cell r="R810">
            <v>165</v>
          </cell>
          <cell r="S810">
            <v>165</v>
          </cell>
          <cell r="T810">
            <v>165</v>
          </cell>
          <cell r="U810">
            <v>165</v>
          </cell>
          <cell r="V810">
            <v>165</v>
          </cell>
          <cell r="W810">
            <v>165</v>
          </cell>
          <cell r="X810">
            <v>165</v>
          </cell>
          <cell r="Y810">
            <v>165</v>
          </cell>
          <cell r="Z810">
            <v>165</v>
          </cell>
          <cell r="AB810">
            <v>0</v>
          </cell>
        </row>
        <row r="811">
          <cell r="I811" t="str">
            <v>Устройство стен и колонн галереи из монолитного ж/б6,2</v>
          </cell>
          <cell r="J811">
            <v>165</v>
          </cell>
          <cell r="K811">
            <v>165</v>
          </cell>
          <cell r="L811">
            <v>165</v>
          </cell>
          <cell r="M811">
            <v>165</v>
          </cell>
          <cell r="N811">
            <v>165</v>
          </cell>
          <cell r="O811">
            <v>165</v>
          </cell>
          <cell r="P811">
            <v>6.2</v>
          </cell>
          <cell r="Q811">
            <v>6.1999969482421875</v>
          </cell>
          <cell r="R811">
            <v>6.1999969482421875</v>
          </cell>
          <cell r="S811">
            <v>6.1999969482421875</v>
          </cell>
          <cell r="T811">
            <v>6.1999969482421875</v>
          </cell>
          <cell r="U811">
            <v>6.1999969482421875</v>
          </cell>
          <cell r="V811" t="str">
            <v>31 дней 01.07.2018-31.07.2018  Устройство стен и плоских днищ, приямок</v>
          </cell>
          <cell r="W811">
            <v>6.1999969482421875</v>
          </cell>
          <cell r="X811">
            <v>1</v>
          </cell>
          <cell r="Y811">
            <v>169</v>
          </cell>
          <cell r="Z811">
            <v>169</v>
          </cell>
          <cell r="AB811" t="str">
            <v>Устройство стен и плоских днищ, приямок</v>
          </cell>
        </row>
        <row r="812">
          <cell r="I812">
            <v>169</v>
          </cell>
          <cell r="J812">
            <v>169</v>
          </cell>
          <cell r="K812">
            <v>169</v>
          </cell>
          <cell r="L812">
            <v>169</v>
          </cell>
          <cell r="M812">
            <v>169</v>
          </cell>
          <cell r="N812">
            <v>169</v>
          </cell>
          <cell r="O812">
            <v>169</v>
          </cell>
          <cell r="P812">
            <v>16645.16</v>
          </cell>
          <cell r="Q812">
            <v>16645.15625</v>
          </cell>
          <cell r="R812">
            <v>16645.15625</v>
          </cell>
          <cell r="S812">
            <v>16645.15625</v>
          </cell>
          <cell r="T812">
            <v>16645.15625</v>
          </cell>
          <cell r="U812">
            <v>16645.15625</v>
          </cell>
          <cell r="V812">
            <v>16645.15625</v>
          </cell>
          <cell r="W812">
            <v>16645.15625</v>
          </cell>
          <cell r="X812">
            <v>16645.15625</v>
          </cell>
          <cell r="Y812">
            <v>16645.15625</v>
          </cell>
          <cell r="Z812">
            <v>16645.15625</v>
          </cell>
          <cell r="AB812">
            <v>0</v>
          </cell>
        </row>
        <row r="813">
          <cell r="I813">
            <v>16645.15625</v>
          </cell>
          <cell r="J813">
            <v>16645.15625</v>
          </cell>
          <cell r="K813">
            <v>16645.15625</v>
          </cell>
          <cell r="L813">
            <v>16645.15625</v>
          </cell>
          <cell r="M813">
            <v>16645.15625</v>
          </cell>
          <cell r="N813">
            <v>16645.15625</v>
          </cell>
          <cell r="O813">
            <v>16645.15625</v>
          </cell>
          <cell r="P813">
            <v>103200</v>
          </cell>
          <cell r="Q813">
            <v>103200</v>
          </cell>
          <cell r="R813">
            <v>103200</v>
          </cell>
          <cell r="S813">
            <v>103200</v>
          </cell>
          <cell r="T813">
            <v>103200</v>
          </cell>
          <cell r="U813">
            <v>103200</v>
          </cell>
          <cell r="V813">
            <v>103200</v>
          </cell>
          <cell r="W813">
            <v>103200</v>
          </cell>
          <cell r="X813">
            <v>103200</v>
          </cell>
          <cell r="Y813">
            <v>103200</v>
          </cell>
          <cell r="Z813">
            <v>103200</v>
          </cell>
          <cell r="AB813">
            <v>0</v>
          </cell>
        </row>
        <row r="814">
          <cell r="I814">
            <v>103200</v>
          </cell>
          <cell r="J814">
            <v>103200</v>
          </cell>
          <cell r="K814">
            <v>103200</v>
          </cell>
          <cell r="L814">
            <v>103200</v>
          </cell>
          <cell r="M814">
            <v>103200</v>
          </cell>
          <cell r="N814">
            <v>103200</v>
          </cell>
          <cell r="O814">
            <v>103200</v>
          </cell>
          <cell r="P814">
            <v>24</v>
          </cell>
          <cell r="Q814">
            <v>24</v>
          </cell>
          <cell r="R814">
            <v>24</v>
          </cell>
          <cell r="S814">
            <v>24</v>
          </cell>
          <cell r="T814">
            <v>24</v>
          </cell>
          <cell r="U814">
            <v>24</v>
          </cell>
          <cell r="V814">
            <v>24</v>
          </cell>
          <cell r="W814">
            <v>24</v>
          </cell>
          <cell r="X814">
            <v>24</v>
          </cell>
          <cell r="Y814">
            <v>169</v>
          </cell>
          <cell r="Z814">
            <v>169</v>
          </cell>
          <cell r="AB814" t="str">
            <v>Устройство стен и плоских днищ, приямок</v>
          </cell>
        </row>
        <row r="815">
          <cell r="I815">
            <v>169</v>
          </cell>
          <cell r="J815">
            <v>169</v>
          </cell>
          <cell r="K815">
            <v>169</v>
          </cell>
          <cell r="L815">
            <v>169</v>
          </cell>
          <cell r="M815">
            <v>169</v>
          </cell>
          <cell r="N815">
            <v>169</v>
          </cell>
          <cell r="O815">
            <v>169</v>
          </cell>
          <cell r="P815">
            <v>4300</v>
          </cell>
          <cell r="Q815">
            <v>4300</v>
          </cell>
          <cell r="R815">
            <v>4300</v>
          </cell>
          <cell r="S815">
            <v>4300</v>
          </cell>
          <cell r="T815">
            <v>4300</v>
          </cell>
          <cell r="U815">
            <v>4300</v>
          </cell>
          <cell r="V815">
            <v>4300</v>
          </cell>
          <cell r="W815">
            <v>4300</v>
          </cell>
          <cell r="X815">
            <v>4300</v>
          </cell>
          <cell r="Y815">
            <v>4300</v>
          </cell>
          <cell r="Z815">
            <v>4300</v>
          </cell>
          <cell r="AB815">
            <v>0</v>
          </cell>
        </row>
        <row r="816">
          <cell r="I816">
            <v>4300</v>
          </cell>
          <cell r="J816">
            <v>4300</v>
          </cell>
          <cell r="K816">
            <v>4300</v>
          </cell>
          <cell r="L816">
            <v>4300</v>
          </cell>
          <cell r="M816">
            <v>4300</v>
          </cell>
          <cell r="N816">
            <v>4300</v>
          </cell>
          <cell r="O816">
            <v>4300</v>
          </cell>
          <cell r="P816">
            <v>103200</v>
          </cell>
          <cell r="Q816">
            <v>103200</v>
          </cell>
          <cell r="R816">
            <v>103200</v>
          </cell>
          <cell r="S816">
            <v>103200</v>
          </cell>
          <cell r="T816">
            <v>103200</v>
          </cell>
          <cell r="U816">
            <v>103200</v>
          </cell>
          <cell r="V816">
            <v>103200</v>
          </cell>
          <cell r="W816">
            <v>103200</v>
          </cell>
          <cell r="X816">
            <v>103200</v>
          </cell>
          <cell r="Y816">
            <v>103200</v>
          </cell>
          <cell r="Z816">
            <v>103200</v>
          </cell>
          <cell r="AB816">
            <v>0</v>
          </cell>
        </row>
        <row r="817">
          <cell r="I817">
            <v>103200</v>
          </cell>
          <cell r="J817">
            <v>103200</v>
          </cell>
          <cell r="K817">
            <v>103200</v>
          </cell>
          <cell r="L817">
            <v>103200</v>
          </cell>
          <cell r="M817">
            <v>103200</v>
          </cell>
          <cell r="N817">
            <v>103200</v>
          </cell>
          <cell r="O817">
            <v>103200</v>
          </cell>
          <cell r="P817">
            <v>103200</v>
          </cell>
          <cell r="Q817">
            <v>103200</v>
          </cell>
          <cell r="R817">
            <v>103200</v>
          </cell>
          <cell r="S817">
            <v>103200</v>
          </cell>
          <cell r="T817">
            <v>103200</v>
          </cell>
          <cell r="U817">
            <v>103200</v>
          </cell>
          <cell r="V817">
            <v>103200</v>
          </cell>
          <cell r="W817">
            <v>103200</v>
          </cell>
          <cell r="X817">
            <v>2</v>
          </cell>
          <cell r="Y817">
            <v>2</v>
          </cell>
          <cell r="Z817">
            <v>2</v>
          </cell>
          <cell r="AB817">
            <v>0</v>
          </cell>
        </row>
        <row r="818">
          <cell r="I818">
            <v>2</v>
          </cell>
          <cell r="J818">
            <v>2</v>
          </cell>
          <cell r="K818">
            <v>2</v>
          </cell>
          <cell r="L818">
            <v>2</v>
          </cell>
          <cell r="M818">
            <v>2</v>
          </cell>
          <cell r="N818">
            <v>2</v>
          </cell>
          <cell r="O818">
            <v>2</v>
          </cell>
          <cell r="P818">
            <v>2</v>
          </cell>
          <cell r="Q818">
            <v>2</v>
          </cell>
          <cell r="R818">
            <v>2</v>
          </cell>
          <cell r="S818">
            <v>2</v>
          </cell>
          <cell r="T818">
            <v>2</v>
          </cell>
          <cell r="U818">
            <v>2</v>
          </cell>
          <cell r="V818">
            <v>2</v>
          </cell>
          <cell r="W818">
            <v>2</v>
          </cell>
          <cell r="X818">
            <v>2</v>
          </cell>
          <cell r="Y818">
            <v>2</v>
          </cell>
          <cell r="Z818">
            <v>2</v>
          </cell>
          <cell r="AB818">
            <v>0</v>
          </cell>
        </row>
        <row r="819">
          <cell r="I819">
            <v>2</v>
          </cell>
          <cell r="J819">
            <v>2</v>
          </cell>
          <cell r="K819">
            <v>2</v>
          </cell>
          <cell r="L819">
            <v>2</v>
          </cell>
          <cell r="M819">
            <v>1290000</v>
          </cell>
          <cell r="N819">
            <v>2838000</v>
          </cell>
          <cell r="O819">
            <v>1720000</v>
          </cell>
          <cell r="P819">
            <v>1548000</v>
          </cell>
          <cell r="Q819">
            <v>2399400</v>
          </cell>
          <cell r="R819">
            <v>4644000</v>
          </cell>
          <cell r="S819">
            <v>4153800</v>
          </cell>
          <cell r="T819">
            <v>275200</v>
          </cell>
          <cell r="U819">
            <v>275200</v>
          </cell>
          <cell r="V819">
            <v>275200</v>
          </cell>
          <cell r="W819">
            <v>275200</v>
          </cell>
          <cell r="X819">
            <v>275200</v>
          </cell>
          <cell r="Y819">
            <v>275200</v>
          </cell>
          <cell r="Z819">
            <v>275200</v>
          </cell>
          <cell r="AB819">
            <v>0</v>
          </cell>
        </row>
        <row r="820">
          <cell r="I820" t="str">
            <v>Монтаж металлоконструкций6,02</v>
          </cell>
          <cell r="J820">
            <v>275200</v>
          </cell>
          <cell r="K820">
            <v>275200</v>
          </cell>
          <cell r="L820">
            <v>275200</v>
          </cell>
          <cell r="M820">
            <v>275200</v>
          </cell>
          <cell r="N820">
            <v>275200</v>
          </cell>
          <cell r="O820">
            <v>275200</v>
          </cell>
          <cell r="P820">
            <v>275200</v>
          </cell>
          <cell r="Q820">
            <v>6.02</v>
          </cell>
          <cell r="R820">
            <v>6.0199966430664062</v>
          </cell>
          <cell r="S820">
            <v>6.0199966430664062</v>
          </cell>
          <cell r="T820">
            <v>6.0199966430664062</v>
          </cell>
          <cell r="U820">
            <v>6.0199966430664062</v>
          </cell>
          <cell r="V820" t="str">
            <v>31 дней 01.08.2018-31.08.2018  Армирование кладки стен. Устройство обрамлений проёмов</v>
          </cell>
          <cell r="W820">
            <v>6.0199966430664062</v>
          </cell>
          <cell r="X820">
            <v>1</v>
          </cell>
          <cell r="Y820">
            <v>175</v>
          </cell>
          <cell r="Z820">
            <v>175</v>
          </cell>
          <cell r="AB820" t="str">
            <v>Армирование кладки стен. Устройство обрамлений проёмов</v>
          </cell>
        </row>
        <row r="821">
          <cell r="I821">
            <v>175</v>
          </cell>
          <cell r="J821">
            <v>175</v>
          </cell>
          <cell r="K821">
            <v>175</v>
          </cell>
          <cell r="L821">
            <v>175</v>
          </cell>
          <cell r="M821">
            <v>175</v>
          </cell>
          <cell r="N821">
            <v>175</v>
          </cell>
          <cell r="O821">
            <v>175</v>
          </cell>
          <cell r="P821">
            <v>175</v>
          </cell>
          <cell r="Q821">
            <v>28571.43</v>
          </cell>
          <cell r="R821">
            <v>28571.421875</v>
          </cell>
          <cell r="S821">
            <v>28571.421875</v>
          </cell>
          <cell r="T821">
            <v>28571.421875</v>
          </cell>
          <cell r="U821">
            <v>28571.421875</v>
          </cell>
          <cell r="V821">
            <v>28571.421875</v>
          </cell>
          <cell r="W821">
            <v>28571.421875</v>
          </cell>
          <cell r="X821">
            <v>28571.421875</v>
          </cell>
          <cell r="Y821">
            <v>28571.421875</v>
          </cell>
          <cell r="Z821">
            <v>28571.421875</v>
          </cell>
          <cell r="AB821">
            <v>0</v>
          </cell>
        </row>
        <row r="822">
          <cell r="I822">
            <v>28571.421875</v>
          </cell>
          <cell r="J822">
            <v>28571.421875</v>
          </cell>
          <cell r="K822">
            <v>28571.421875</v>
          </cell>
          <cell r="L822">
            <v>28571.421875</v>
          </cell>
          <cell r="M822">
            <v>28571.421875</v>
          </cell>
          <cell r="N822">
            <v>28571.421875</v>
          </cell>
          <cell r="O822">
            <v>28571.421875</v>
          </cell>
          <cell r="P822">
            <v>28571.421875</v>
          </cell>
          <cell r="Q822">
            <v>172000</v>
          </cell>
          <cell r="R822">
            <v>172000</v>
          </cell>
          <cell r="S822">
            <v>172000</v>
          </cell>
          <cell r="T822">
            <v>172000</v>
          </cell>
          <cell r="U822">
            <v>172000</v>
          </cell>
          <cell r="V822">
            <v>172000</v>
          </cell>
          <cell r="W822">
            <v>172000</v>
          </cell>
          <cell r="X822">
            <v>172000</v>
          </cell>
          <cell r="Y822">
            <v>172000</v>
          </cell>
          <cell r="Z822">
            <v>172000</v>
          </cell>
          <cell r="AB822">
            <v>0</v>
          </cell>
        </row>
        <row r="823">
          <cell r="I823">
            <v>172000</v>
          </cell>
          <cell r="J823">
            <v>172000</v>
          </cell>
          <cell r="K823">
            <v>172000</v>
          </cell>
          <cell r="L823">
            <v>172000</v>
          </cell>
          <cell r="M823">
            <v>172000</v>
          </cell>
          <cell r="N823">
            <v>172000</v>
          </cell>
          <cell r="O823">
            <v>172000</v>
          </cell>
          <cell r="P823">
            <v>172000</v>
          </cell>
          <cell r="Q823">
            <v>40</v>
          </cell>
          <cell r="R823">
            <v>40</v>
          </cell>
          <cell r="S823">
            <v>40</v>
          </cell>
          <cell r="T823">
            <v>40</v>
          </cell>
          <cell r="U823">
            <v>40</v>
          </cell>
          <cell r="V823">
            <v>40</v>
          </cell>
          <cell r="W823">
            <v>40</v>
          </cell>
          <cell r="X823">
            <v>40</v>
          </cell>
          <cell r="Y823">
            <v>175</v>
          </cell>
          <cell r="Z823">
            <v>175</v>
          </cell>
          <cell r="AB823" t="str">
            <v>Армирование кладки стен. Устройство обрамлений проёмов</v>
          </cell>
        </row>
        <row r="824">
          <cell r="I824">
            <v>175</v>
          </cell>
          <cell r="J824">
            <v>175</v>
          </cell>
          <cell r="K824">
            <v>175</v>
          </cell>
          <cell r="L824">
            <v>175</v>
          </cell>
          <cell r="M824">
            <v>175</v>
          </cell>
          <cell r="N824">
            <v>175</v>
          </cell>
          <cell r="O824">
            <v>175</v>
          </cell>
          <cell r="P824">
            <v>175</v>
          </cell>
          <cell r="Q824">
            <v>4300</v>
          </cell>
          <cell r="R824">
            <v>4300</v>
          </cell>
          <cell r="S824">
            <v>4300</v>
          </cell>
          <cell r="T824">
            <v>4300</v>
          </cell>
          <cell r="U824">
            <v>4300</v>
          </cell>
          <cell r="V824">
            <v>4300</v>
          </cell>
          <cell r="W824">
            <v>4300</v>
          </cell>
          <cell r="X824">
            <v>4300</v>
          </cell>
          <cell r="Y824">
            <v>4300</v>
          </cell>
          <cell r="Z824">
            <v>4300</v>
          </cell>
          <cell r="AB824">
            <v>0</v>
          </cell>
        </row>
        <row r="825">
          <cell r="I825">
            <v>4300</v>
          </cell>
          <cell r="J825">
            <v>4300</v>
          </cell>
          <cell r="K825">
            <v>4300</v>
          </cell>
          <cell r="L825">
            <v>4300</v>
          </cell>
          <cell r="M825">
            <v>4300</v>
          </cell>
          <cell r="N825">
            <v>4300</v>
          </cell>
          <cell r="O825">
            <v>4300</v>
          </cell>
          <cell r="P825">
            <v>4300</v>
          </cell>
          <cell r="Q825">
            <v>172000</v>
          </cell>
          <cell r="R825">
            <v>172000</v>
          </cell>
          <cell r="S825">
            <v>172000</v>
          </cell>
          <cell r="T825">
            <v>172000</v>
          </cell>
          <cell r="U825">
            <v>172000</v>
          </cell>
          <cell r="V825">
            <v>172000</v>
          </cell>
          <cell r="W825">
            <v>172000</v>
          </cell>
          <cell r="X825">
            <v>172000</v>
          </cell>
          <cell r="Y825">
            <v>172000</v>
          </cell>
          <cell r="Z825">
            <v>172000</v>
          </cell>
          <cell r="AB825">
            <v>0</v>
          </cell>
        </row>
        <row r="826">
          <cell r="I826" t="str">
            <v>Устройство бетонной подготовки80,72</v>
          </cell>
          <cell r="J826">
            <v>172000</v>
          </cell>
          <cell r="K826">
            <v>172000</v>
          </cell>
          <cell r="L826">
            <v>172000</v>
          </cell>
          <cell r="M826">
            <v>172000</v>
          </cell>
          <cell r="N826">
            <v>172000</v>
          </cell>
          <cell r="O826">
            <v>172000</v>
          </cell>
          <cell r="P826">
            <v>172000</v>
          </cell>
          <cell r="Q826">
            <v>172000</v>
          </cell>
          <cell r="R826">
            <v>172000</v>
          </cell>
          <cell r="S826">
            <v>80.72</v>
          </cell>
          <cell r="T826">
            <v>80.719970703125</v>
          </cell>
          <cell r="U826">
            <v>80.719970703125</v>
          </cell>
          <cell r="V826" t="str">
            <v>31 дней 01.10.2018-31.10.2018  Полы устройство подстилающих слоёв бетонных</v>
          </cell>
          <cell r="W826">
            <v>80.719970703125</v>
          </cell>
          <cell r="X826">
            <v>1</v>
          </cell>
          <cell r="Y826">
            <v>181</v>
          </cell>
          <cell r="Z826">
            <v>181</v>
          </cell>
          <cell r="AB826" t="str">
            <v>Полы устройство подстилающих слоёв бетонных</v>
          </cell>
        </row>
        <row r="827">
          <cell r="I827">
            <v>181</v>
          </cell>
          <cell r="J827">
            <v>181</v>
          </cell>
          <cell r="K827">
            <v>181</v>
          </cell>
          <cell r="L827">
            <v>181</v>
          </cell>
          <cell r="M827">
            <v>181</v>
          </cell>
          <cell r="N827">
            <v>181</v>
          </cell>
          <cell r="O827">
            <v>181</v>
          </cell>
          <cell r="P827">
            <v>181</v>
          </cell>
          <cell r="Q827">
            <v>181</v>
          </cell>
          <cell r="R827">
            <v>181</v>
          </cell>
          <cell r="S827">
            <v>15981.17</v>
          </cell>
          <cell r="T827">
            <v>15981.1640625</v>
          </cell>
          <cell r="U827">
            <v>15981.1640625</v>
          </cell>
          <cell r="V827">
            <v>15981.1640625</v>
          </cell>
          <cell r="W827">
            <v>15981.1640625</v>
          </cell>
          <cell r="X827">
            <v>15981.1640625</v>
          </cell>
          <cell r="Y827">
            <v>15981.1640625</v>
          </cell>
          <cell r="Z827">
            <v>15981.1640625</v>
          </cell>
          <cell r="AB827">
            <v>0</v>
          </cell>
        </row>
        <row r="828">
          <cell r="I828">
            <v>15981.1640625</v>
          </cell>
          <cell r="J828">
            <v>15981.1640625</v>
          </cell>
          <cell r="K828">
            <v>15981.1640625</v>
          </cell>
          <cell r="L828">
            <v>15981.1640625</v>
          </cell>
          <cell r="M828">
            <v>15981.1640625</v>
          </cell>
          <cell r="N828">
            <v>15981.1640625</v>
          </cell>
          <cell r="O828">
            <v>15981.1640625</v>
          </cell>
          <cell r="P828">
            <v>15981.1640625</v>
          </cell>
          <cell r="Q828">
            <v>15981.1640625</v>
          </cell>
          <cell r="R828">
            <v>15981.1640625</v>
          </cell>
          <cell r="S828">
            <v>1290000</v>
          </cell>
          <cell r="T828">
            <v>1290000</v>
          </cell>
          <cell r="U828">
            <v>1290000</v>
          </cell>
          <cell r="V828">
            <v>1290000</v>
          </cell>
          <cell r="W828">
            <v>1290000</v>
          </cell>
          <cell r="X828">
            <v>1290000</v>
          </cell>
          <cell r="Y828">
            <v>1290000</v>
          </cell>
          <cell r="Z828">
            <v>1290000</v>
          </cell>
          <cell r="AB828">
            <v>0</v>
          </cell>
        </row>
        <row r="829">
          <cell r="I829">
            <v>1290000</v>
          </cell>
          <cell r="J829">
            <v>1290000</v>
          </cell>
          <cell r="K829">
            <v>1290000</v>
          </cell>
          <cell r="L829">
            <v>1290000</v>
          </cell>
          <cell r="M829">
            <v>1290000</v>
          </cell>
          <cell r="N829">
            <v>1290000</v>
          </cell>
          <cell r="O829">
            <v>1290000</v>
          </cell>
          <cell r="P829">
            <v>1290000</v>
          </cell>
          <cell r="Q829">
            <v>1290000</v>
          </cell>
          <cell r="R829">
            <v>1290000</v>
          </cell>
          <cell r="S829">
            <v>300</v>
          </cell>
          <cell r="T829">
            <v>300</v>
          </cell>
          <cell r="U829">
            <v>300</v>
          </cell>
          <cell r="V829">
            <v>300</v>
          </cell>
          <cell r="W829">
            <v>300</v>
          </cell>
          <cell r="X829">
            <v>300</v>
          </cell>
          <cell r="Y829">
            <v>181</v>
          </cell>
          <cell r="Z829">
            <v>181</v>
          </cell>
          <cell r="AB829" t="str">
            <v>Полы устройство подстилающих слоёв бетонных</v>
          </cell>
        </row>
        <row r="830">
          <cell r="I830">
            <v>181</v>
          </cell>
          <cell r="J830">
            <v>181</v>
          </cell>
          <cell r="K830">
            <v>181</v>
          </cell>
          <cell r="L830">
            <v>181</v>
          </cell>
          <cell r="M830">
            <v>181</v>
          </cell>
          <cell r="N830">
            <v>181</v>
          </cell>
          <cell r="O830">
            <v>181</v>
          </cell>
          <cell r="P830">
            <v>181</v>
          </cell>
          <cell r="Q830">
            <v>181</v>
          </cell>
          <cell r="R830">
            <v>181</v>
          </cell>
          <cell r="S830">
            <v>4300</v>
          </cell>
          <cell r="T830">
            <v>4300</v>
          </cell>
          <cell r="U830">
            <v>4300</v>
          </cell>
          <cell r="V830">
            <v>4300</v>
          </cell>
          <cell r="W830">
            <v>4300</v>
          </cell>
          <cell r="X830">
            <v>4300</v>
          </cell>
          <cell r="Y830">
            <v>4300</v>
          </cell>
          <cell r="Z830">
            <v>4300</v>
          </cell>
          <cell r="AB830">
            <v>0</v>
          </cell>
        </row>
        <row r="831">
          <cell r="I831">
            <v>4300</v>
          </cell>
          <cell r="J831">
            <v>4300</v>
          </cell>
          <cell r="K831">
            <v>4300</v>
          </cell>
          <cell r="L831">
            <v>4300</v>
          </cell>
          <cell r="M831">
            <v>4300</v>
          </cell>
          <cell r="N831">
            <v>4300</v>
          </cell>
          <cell r="O831">
            <v>4300</v>
          </cell>
          <cell r="P831">
            <v>4300</v>
          </cell>
          <cell r="Q831">
            <v>4300</v>
          </cell>
          <cell r="R831">
            <v>4300</v>
          </cell>
          <cell r="S831">
            <v>1290000</v>
          </cell>
          <cell r="T831">
            <v>1290000</v>
          </cell>
          <cell r="U831">
            <v>1290000</v>
          </cell>
          <cell r="V831">
            <v>1290000</v>
          </cell>
          <cell r="W831">
            <v>1290000</v>
          </cell>
          <cell r="X831">
            <v>1290000</v>
          </cell>
          <cell r="Y831">
            <v>1290000</v>
          </cell>
          <cell r="Z831">
            <v>1290000</v>
          </cell>
          <cell r="AB831">
            <v>0</v>
          </cell>
        </row>
        <row r="832">
          <cell r="I832" t="str">
            <v>Окраска металлических поверхностей163</v>
          </cell>
          <cell r="J832">
            <v>1290000</v>
          </cell>
          <cell r="K832">
            <v>1290000</v>
          </cell>
          <cell r="L832">
            <v>1290000</v>
          </cell>
          <cell r="M832">
            <v>1290000</v>
          </cell>
          <cell r="N832">
            <v>1290000</v>
          </cell>
          <cell r="O832">
            <v>1290000</v>
          </cell>
          <cell r="P832">
            <v>1290000</v>
          </cell>
          <cell r="Q832">
            <v>163</v>
          </cell>
          <cell r="R832">
            <v>163</v>
          </cell>
          <cell r="S832">
            <v>163</v>
          </cell>
          <cell r="T832">
            <v>163</v>
          </cell>
          <cell r="U832">
            <v>163</v>
          </cell>
          <cell r="V832" t="str">
            <v>31 дней 01.08.2018-31.08.2018  Окраска обрамления проёмов</v>
          </cell>
          <cell r="W832">
            <v>163</v>
          </cell>
          <cell r="X832">
            <v>1</v>
          </cell>
          <cell r="Y832">
            <v>176</v>
          </cell>
          <cell r="Z832">
            <v>176</v>
          </cell>
          <cell r="AB832" t="str">
            <v>Окраска обрамления проёмов</v>
          </cell>
        </row>
        <row r="833">
          <cell r="I833">
            <v>176</v>
          </cell>
          <cell r="J833">
            <v>176</v>
          </cell>
          <cell r="K833">
            <v>176</v>
          </cell>
          <cell r="L833">
            <v>176</v>
          </cell>
          <cell r="M833">
            <v>176</v>
          </cell>
          <cell r="N833">
            <v>176</v>
          </cell>
          <cell r="O833">
            <v>176</v>
          </cell>
          <cell r="P833">
            <v>176</v>
          </cell>
          <cell r="Q833">
            <v>211.04</v>
          </cell>
          <cell r="R833">
            <v>211.0399169921875</v>
          </cell>
          <cell r="S833">
            <v>211.0399169921875</v>
          </cell>
          <cell r="T833">
            <v>211.0399169921875</v>
          </cell>
          <cell r="U833">
            <v>211.0399169921875</v>
          </cell>
          <cell r="V833">
            <v>211.0399169921875</v>
          </cell>
          <cell r="W833">
            <v>211.0399169921875</v>
          </cell>
          <cell r="X833">
            <v>211.0399169921875</v>
          </cell>
          <cell r="Y833">
            <v>211.0399169921875</v>
          </cell>
          <cell r="Z833">
            <v>211.0399169921875</v>
          </cell>
          <cell r="AB833">
            <v>0</v>
          </cell>
        </row>
        <row r="834">
          <cell r="I834">
            <v>211.0399169921875</v>
          </cell>
          <cell r="J834">
            <v>211.0399169921875</v>
          </cell>
          <cell r="K834">
            <v>211.0399169921875</v>
          </cell>
          <cell r="L834">
            <v>211.0399169921875</v>
          </cell>
          <cell r="M834">
            <v>211.0399169921875</v>
          </cell>
          <cell r="N834">
            <v>211.0399169921875</v>
          </cell>
          <cell r="O834">
            <v>211.0399169921875</v>
          </cell>
          <cell r="P834">
            <v>211.0399169921875</v>
          </cell>
          <cell r="Q834">
            <v>34400</v>
          </cell>
          <cell r="R834">
            <v>34400</v>
          </cell>
          <cell r="S834">
            <v>34400</v>
          </cell>
          <cell r="T834">
            <v>34400</v>
          </cell>
          <cell r="U834">
            <v>34400</v>
          </cell>
          <cell r="V834">
            <v>34400</v>
          </cell>
          <cell r="W834">
            <v>34400</v>
          </cell>
          <cell r="X834">
            <v>34400</v>
          </cell>
          <cell r="Y834">
            <v>34400</v>
          </cell>
          <cell r="Z834">
            <v>34400</v>
          </cell>
          <cell r="AB834">
            <v>0</v>
          </cell>
        </row>
        <row r="835">
          <cell r="I835">
            <v>34400</v>
          </cell>
          <cell r="J835">
            <v>34400</v>
          </cell>
          <cell r="K835">
            <v>34400</v>
          </cell>
          <cell r="L835">
            <v>34400</v>
          </cell>
          <cell r="M835">
            <v>34400</v>
          </cell>
          <cell r="N835">
            <v>34400</v>
          </cell>
          <cell r="O835">
            <v>34400</v>
          </cell>
          <cell r="P835">
            <v>34400</v>
          </cell>
          <cell r="Q835">
            <v>8</v>
          </cell>
          <cell r="R835">
            <v>8</v>
          </cell>
          <cell r="S835">
            <v>8</v>
          </cell>
          <cell r="T835">
            <v>8</v>
          </cell>
          <cell r="U835">
            <v>8</v>
          </cell>
          <cell r="V835">
            <v>8</v>
          </cell>
          <cell r="W835">
            <v>8</v>
          </cell>
          <cell r="X835">
            <v>8</v>
          </cell>
          <cell r="Y835">
            <v>176</v>
          </cell>
          <cell r="Z835">
            <v>176</v>
          </cell>
          <cell r="AB835" t="str">
            <v>Окраска обрамления проёмов</v>
          </cell>
        </row>
        <row r="836">
          <cell r="I836">
            <v>176</v>
          </cell>
          <cell r="J836">
            <v>176</v>
          </cell>
          <cell r="K836">
            <v>176</v>
          </cell>
          <cell r="L836">
            <v>176</v>
          </cell>
          <cell r="M836">
            <v>176</v>
          </cell>
          <cell r="N836">
            <v>176</v>
          </cell>
          <cell r="O836">
            <v>176</v>
          </cell>
          <cell r="P836">
            <v>176</v>
          </cell>
          <cell r="Q836">
            <v>4300</v>
          </cell>
          <cell r="R836">
            <v>4300</v>
          </cell>
          <cell r="S836">
            <v>4300</v>
          </cell>
          <cell r="T836">
            <v>4300</v>
          </cell>
          <cell r="U836">
            <v>4300</v>
          </cell>
          <cell r="V836">
            <v>4300</v>
          </cell>
          <cell r="W836">
            <v>4300</v>
          </cell>
          <cell r="X836">
            <v>4300</v>
          </cell>
          <cell r="Y836">
            <v>4300</v>
          </cell>
          <cell r="Z836">
            <v>4300</v>
          </cell>
          <cell r="AB836">
            <v>0</v>
          </cell>
        </row>
        <row r="837">
          <cell r="I837">
            <v>4300</v>
          </cell>
          <cell r="J837">
            <v>4300</v>
          </cell>
          <cell r="K837">
            <v>4300</v>
          </cell>
          <cell r="L837">
            <v>4300</v>
          </cell>
          <cell r="M837">
            <v>4300</v>
          </cell>
          <cell r="N837">
            <v>4300</v>
          </cell>
          <cell r="O837">
            <v>4300</v>
          </cell>
          <cell r="P837">
            <v>4300</v>
          </cell>
          <cell r="Q837">
            <v>34400</v>
          </cell>
          <cell r="R837">
            <v>34400</v>
          </cell>
          <cell r="S837">
            <v>34400</v>
          </cell>
          <cell r="T837">
            <v>34400</v>
          </cell>
          <cell r="U837">
            <v>34400</v>
          </cell>
          <cell r="V837">
            <v>34400</v>
          </cell>
          <cell r="W837">
            <v>34400</v>
          </cell>
          <cell r="X837">
            <v>34400</v>
          </cell>
          <cell r="Y837">
            <v>34400</v>
          </cell>
          <cell r="Z837">
            <v>34400</v>
          </cell>
          <cell r="AB837">
            <v>0</v>
          </cell>
        </row>
        <row r="838">
          <cell r="I838" t="str">
            <v>Монтаж оконных блоков24</v>
          </cell>
          <cell r="J838">
            <v>34400</v>
          </cell>
          <cell r="K838">
            <v>34400</v>
          </cell>
          <cell r="L838">
            <v>34400</v>
          </cell>
          <cell r="M838">
            <v>34400</v>
          </cell>
          <cell r="N838">
            <v>34400</v>
          </cell>
          <cell r="O838">
            <v>34400</v>
          </cell>
          <cell r="P838">
            <v>34400</v>
          </cell>
          <cell r="Q838">
            <v>34400</v>
          </cell>
          <cell r="R838">
            <v>34400</v>
          </cell>
          <cell r="S838">
            <v>24</v>
          </cell>
          <cell r="T838">
            <v>24</v>
          </cell>
          <cell r="U838">
            <v>24</v>
          </cell>
          <cell r="V838" t="str">
            <v>31 дней 01.10.2018-31.10.2018</v>
          </cell>
          <cell r="W838">
            <v>24</v>
          </cell>
          <cell r="X838">
            <v>1</v>
          </cell>
          <cell r="Y838">
            <v>183</v>
          </cell>
          <cell r="Z838">
            <v>183</v>
          </cell>
          <cell r="AB838">
            <v>0</v>
          </cell>
        </row>
        <row r="839"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5375</v>
          </cell>
          <cell r="T839">
            <v>5375</v>
          </cell>
          <cell r="U839">
            <v>5375</v>
          </cell>
          <cell r="V839">
            <v>5375</v>
          </cell>
          <cell r="W839">
            <v>5375</v>
          </cell>
          <cell r="X839">
            <v>5375</v>
          </cell>
          <cell r="Y839">
            <v>5375</v>
          </cell>
          <cell r="Z839">
            <v>5375</v>
          </cell>
          <cell r="AB839">
            <v>0</v>
          </cell>
        </row>
        <row r="840">
          <cell r="I840">
            <v>5375</v>
          </cell>
          <cell r="J840">
            <v>5375</v>
          </cell>
          <cell r="K840">
            <v>5375</v>
          </cell>
          <cell r="L840">
            <v>5375</v>
          </cell>
          <cell r="M840">
            <v>5375</v>
          </cell>
          <cell r="N840">
            <v>5375</v>
          </cell>
          <cell r="O840">
            <v>5375</v>
          </cell>
          <cell r="P840">
            <v>5375</v>
          </cell>
          <cell r="Q840">
            <v>5375</v>
          </cell>
          <cell r="R840">
            <v>5375</v>
          </cell>
          <cell r="S840">
            <v>129000</v>
          </cell>
          <cell r="T840">
            <v>129000</v>
          </cell>
          <cell r="U840">
            <v>129000</v>
          </cell>
          <cell r="V840">
            <v>129000</v>
          </cell>
          <cell r="W840">
            <v>129000</v>
          </cell>
          <cell r="X840">
            <v>129000</v>
          </cell>
          <cell r="Y840">
            <v>129000</v>
          </cell>
          <cell r="Z840">
            <v>129000</v>
          </cell>
          <cell r="AB840">
            <v>0</v>
          </cell>
        </row>
        <row r="841">
          <cell r="I841">
            <v>129000</v>
          </cell>
          <cell r="J841">
            <v>129000</v>
          </cell>
          <cell r="K841">
            <v>129000</v>
          </cell>
          <cell r="L841">
            <v>129000</v>
          </cell>
          <cell r="M841">
            <v>129000</v>
          </cell>
          <cell r="N841">
            <v>129000</v>
          </cell>
          <cell r="O841">
            <v>129000</v>
          </cell>
          <cell r="P841">
            <v>129000</v>
          </cell>
          <cell r="Q841">
            <v>129000</v>
          </cell>
          <cell r="R841">
            <v>129000</v>
          </cell>
          <cell r="S841">
            <v>30</v>
          </cell>
          <cell r="T841">
            <v>30</v>
          </cell>
          <cell r="U841">
            <v>30</v>
          </cell>
          <cell r="V841">
            <v>30</v>
          </cell>
          <cell r="W841">
            <v>30</v>
          </cell>
          <cell r="X841">
            <v>30</v>
          </cell>
          <cell r="Y841">
            <v>183</v>
          </cell>
          <cell r="Z841">
            <v>183</v>
          </cell>
          <cell r="AB841">
            <v>0</v>
          </cell>
        </row>
        <row r="842"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4300</v>
          </cell>
          <cell r="T842">
            <v>4300</v>
          </cell>
          <cell r="U842">
            <v>4300</v>
          </cell>
          <cell r="V842">
            <v>4300</v>
          </cell>
          <cell r="W842">
            <v>4300</v>
          </cell>
          <cell r="X842">
            <v>4300</v>
          </cell>
          <cell r="Y842">
            <v>4300</v>
          </cell>
          <cell r="Z842">
            <v>4300</v>
          </cell>
          <cell r="AB842">
            <v>0</v>
          </cell>
        </row>
        <row r="843">
          <cell r="I843">
            <v>4300</v>
          </cell>
          <cell r="J843">
            <v>4300</v>
          </cell>
          <cell r="K843">
            <v>4300</v>
          </cell>
          <cell r="L843">
            <v>4300</v>
          </cell>
          <cell r="M843">
            <v>4300</v>
          </cell>
          <cell r="N843">
            <v>4300</v>
          </cell>
          <cell r="O843">
            <v>4300</v>
          </cell>
          <cell r="P843">
            <v>4300</v>
          </cell>
          <cell r="Q843">
            <v>4300</v>
          </cell>
          <cell r="R843">
            <v>4300</v>
          </cell>
          <cell r="S843">
            <v>129000</v>
          </cell>
          <cell r="T843">
            <v>129000</v>
          </cell>
          <cell r="U843">
            <v>129000</v>
          </cell>
          <cell r="V843">
            <v>129000</v>
          </cell>
          <cell r="W843">
            <v>129000</v>
          </cell>
          <cell r="X843">
            <v>129000</v>
          </cell>
          <cell r="Y843">
            <v>129000</v>
          </cell>
          <cell r="Z843">
            <v>129000</v>
          </cell>
          <cell r="AB843">
            <v>0</v>
          </cell>
        </row>
        <row r="844">
          <cell r="I844" t="str">
            <v>Монтаж дверных блоков17</v>
          </cell>
          <cell r="J844">
            <v>129000</v>
          </cell>
          <cell r="K844">
            <v>129000</v>
          </cell>
          <cell r="L844">
            <v>129000</v>
          </cell>
          <cell r="M844">
            <v>129000</v>
          </cell>
          <cell r="N844">
            <v>129000</v>
          </cell>
          <cell r="O844">
            <v>129000</v>
          </cell>
          <cell r="P844">
            <v>129000</v>
          </cell>
          <cell r="Q844">
            <v>129000</v>
          </cell>
          <cell r="R844">
            <v>129000</v>
          </cell>
          <cell r="S844">
            <v>17</v>
          </cell>
          <cell r="T844">
            <v>17</v>
          </cell>
          <cell r="U844">
            <v>17</v>
          </cell>
          <cell r="V844" t="str">
            <v>31 дней 01.10.2018-31.10.2018  Установка дверных блоков</v>
          </cell>
          <cell r="W844">
            <v>17</v>
          </cell>
          <cell r="X844">
            <v>1</v>
          </cell>
          <cell r="Y844">
            <v>184</v>
          </cell>
          <cell r="Z844">
            <v>184</v>
          </cell>
          <cell r="AB844" t="str">
            <v>Установка дверных блоков</v>
          </cell>
        </row>
        <row r="845">
          <cell r="I845">
            <v>184</v>
          </cell>
          <cell r="J845">
            <v>184</v>
          </cell>
          <cell r="K845">
            <v>184</v>
          </cell>
          <cell r="L845">
            <v>184</v>
          </cell>
          <cell r="M845">
            <v>184</v>
          </cell>
          <cell r="N845">
            <v>184</v>
          </cell>
          <cell r="O845">
            <v>184</v>
          </cell>
          <cell r="P845">
            <v>184</v>
          </cell>
          <cell r="Q845">
            <v>184</v>
          </cell>
          <cell r="R845">
            <v>184</v>
          </cell>
          <cell r="S845">
            <v>3035.29</v>
          </cell>
          <cell r="T845">
            <v>3035.2890625</v>
          </cell>
          <cell r="U845">
            <v>3035.2890625</v>
          </cell>
          <cell r="V845">
            <v>3035.2890625</v>
          </cell>
          <cell r="W845">
            <v>3035.2890625</v>
          </cell>
          <cell r="X845">
            <v>3035.2890625</v>
          </cell>
          <cell r="Y845">
            <v>3035.2890625</v>
          </cell>
          <cell r="Z845">
            <v>3035.2890625</v>
          </cell>
          <cell r="AB845">
            <v>0</v>
          </cell>
        </row>
        <row r="846">
          <cell r="I846">
            <v>3035.2890625</v>
          </cell>
          <cell r="J846">
            <v>3035.2890625</v>
          </cell>
          <cell r="K846">
            <v>3035.2890625</v>
          </cell>
          <cell r="L846">
            <v>3035.2890625</v>
          </cell>
          <cell r="M846">
            <v>3035.2890625</v>
          </cell>
          <cell r="N846">
            <v>3035.2890625</v>
          </cell>
          <cell r="O846">
            <v>3035.2890625</v>
          </cell>
          <cell r="P846">
            <v>3035.2890625</v>
          </cell>
          <cell r="Q846">
            <v>3035.2890625</v>
          </cell>
          <cell r="R846">
            <v>3035.2890625</v>
          </cell>
          <cell r="S846">
            <v>51600</v>
          </cell>
          <cell r="T846">
            <v>51600</v>
          </cell>
          <cell r="U846">
            <v>51600</v>
          </cell>
          <cell r="V846">
            <v>51600</v>
          </cell>
          <cell r="W846">
            <v>51600</v>
          </cell>
          <cell r="X846">
            <v>51600</v>
          </cell>
          <cell r="Y846">
            <v>51600</v>
          </cell>
          <cell r="Z846">
            <v>51600</v>
          </cell>
          <cell r="AB846">
            <v>0</v>
          </cell>
        </row>
        <row r="847">
          <cell r="I847">
            <v>51600</v>
          </cell>
          <cell r="J847">
            <v>51600</v>
          </cell>
          <cell r="K847">
            <v>51600</v>
          </cell>
          <cell r="L847">
            <v>51600</v>
          </cell>
          <cell r="M847">
            <v>51600</v>
          </cell>
          <cell r="N847">
            <v>51600</v>
          </cell>
          <cell r="O847">
            <v>51600</v>
          </cell>
          <cell r="P847">
            <v>51600</v>
          </cell>
          <cell r="Q847">
            <v>51600</v>
          </cell>
          <cell r="R847">
            <v>51600</v>
          </cell>
          <cell r="S847">
            <v>12</v>
          </cell>
          <cell r="T847">
            <v>12</v>
          </cell>
          <cell r="U847">
            <v>12</v>
          </cell>
          <cell r="V847">
            <v>12</v>
          </cell>
          <cell r="W847">
            <v>12</v>
          </cell>
          <cell r="X847">
            <v>12</v>
          </cell>
          <cell r="Y847">
            <v>184</v>
          </cell>
          <cell r="Z847">
            <v>184</v>
          </cell>
          <cell r="AB847" t="str">
            <v>Установка дверных блоков</v>
          </cell>
        </row>
        <row r="848">
          <cell r="I848">
            <v>184</v>
          </cell>
          <cell r="J848">
            <v>184</v>
          </cell>
          <cell r="K848">
            <v>184</v>
          </cell>
          <cell r="L848">
            <v>184</v>
          </cell>
          <cell r="M848">
            <v>184</v>
          </cell>
          <cell r="N848">
            <v>184</v>
          </cell>
          <cell r="O848">
            <v>184</v>
          </cell>
          <cell r="P848">
            <v>184</v>
          </cell>
          <cell r="Q848">
            <v>184</v>
          </cell>
          <cell r="R848">
            <v>184</v>
          </cell>
          <cell r="S848">
            <v>4300</v>
          </cell>
          <cell r="T848">
            <v>4300</v>
          </cell>
          <cell r="U848">
            <v>4300</v>
          </cell>
          <cell r="V848">
            <v>4300</v>
          </cell>
          <cell r="W848">
            <v>4300</v>
          </cell>
          <cell r="X848">
            <v>4300</v>
          </cell>
          <cell r="Y848">
            <v>4300</v>
          </cell>
          <cell r="Z848">
            <v>4300</v>
          </cell>
          <cell r="AB848">
            <v>0</v>
          </cell>
        </row>
        <row r="849">
          <cell r="I849">
            <v>4300</v>
          </cell>
          <cell r="J849">
            <v>4300</v>
          </cell>
          <cell r="K849">
            <v>4300</v>
          </cell>
          <cell r="L849">
            <v>4300</v>
          </cell>
          <cell r="M849">
            <v>4300</v>
          </cell>
          <cell r="N849">
            <v>4300</v>
          </cell>
          <cell r="O849">
            <v>4300</v>
          </cell>
          <cell r="P849">
            <v>4300</v>
          </cell>
          <cell r="Q849">
            <v>4300</v>
          </cell>
          <cell r="R849">
            <v>4300</v>
          </cell>
          <cell r="S849">
            <v>51600</v>
          </cell>
          <cell r="T849">
            <v>51600</v>
          </cell>
          <cell r="U849">
            <v>51600</v>
          </cell>
          <cell r="V849">
            <v>51600</v>
          </cell>
          <cell r="W849">
            <v>51600</v>
          </cell>
          <cell r="X849">
            <v>51600</v>
          </cell>
          <cell r="Y849">
            <v>51600</v>
          </cell>
          <cell r="Z849">
            <v>51600</v>
          </cell>
          <cell r="AB849">
            <v>0</v>
          </cell>
        </row>
        <row r="850">
          <cell r="I850" t="str">
            <v>Оштукатуривание поверхностей2030,7</v>
          </cell>
          <cell r="J850">
            <v>51600</v>
          </cell>
          <cell r="K850">
            <v>51600</v>
          </cell>
          <cell r="L850">
            <v>51600</v>
          </cell>
          <cell r="M850">
            <v>51600</v>
          </cell>
          <cell r="N850">
            <v>51600</v>
          </cell>
          <cell r="O850">
            <v>51600</v>
          </cell>
          <cell r="P850">
            <v>51600</v>
          </cell>
          <cell r="Q850">
            <v>854.2</v>
          </cell>
          <cell r="R850">
            <v>1176.5</v>
          </cell>
          <cell r="S850">
            <v>1176.5</v>
          </cell>
          <cell r="T850">
            <v>1176.5</v>
          </cell>
          <cell r="U850">
            <v>1176.5</v>
          </cell>
          <cell r="V850" t="str">
            <v>61 дней 01.08.2018-30.09.2018  Оштукатуривание поверхностей</v>
          </cell>
          <cell r="W850">
            <v>1176.5</v>
          </cell>
          <cell r="X850">
            <v>1</v>
          </cell>
          <cell r="Y850">
            <v>177</v>
          </cell>
          <cell r="Z850">
            <v>177</v>
          </cell>
          <cell r="AB850" t="str">
            <v>Оштукатуривание поверхностей</v>
          </cell>
        </row>
        <row r="851">
          <cell r="I851">
            <v>177</v>
          </cell>
          <cell r="J851">
            <v>177</v>
          </cell>
          <cell r="K851">
            <v>177</v>
          </cell>
          <cell r="L851">
            <v>177</v>
          </cell>
          <cell r="M851">
            <v>177</v>
          </cell>
          <cell r="N851">
            <v>177</v>
          </cell>
          <cell r="O851">
            <v>177</v>
          </cell>
          <cell r="P851">
            <v>177</v>
          </cell>
          <cell r="Q851">
            <v>604.07000000000005</v>
          </cell>
          <cell r="R851">
            <v>438.59</v>
          </cell>
          <cell r="S851">
            <v>438.58984375</v>
          </cell>
          <cell r="T851">
            <v>438.58984375</v>
          </cell>
          <cell r="U851">
            <v>438.58984375</v>
          </cell>
          <cell r="V851">
            <v>438.58984375</v>
          </cell>
          <cell r="W851">
            <v>438.58984375</v>
          </cell>
          <cell r="X851">
            <v>438.58984375</v>
          </cell>
          <cell r="Y851">
            <v>438.58984375</v>
          </cell>
          <cell r="Z851">
            <v>438.58984375</v>
          </cell>
          <cell r="AB851">
            <v>0</v>
          </cell>
        </row>
        <row r="852">
          <cell r="I852">
            <v>438.58984375</v>
          </cell>
          <cell r="J852">
            <v>438.58984375</v>
          </cell>
          <cell r="K852">
            <v>438.58984375</v>
          </cell>
          <cell r="L852">
            <v>438.58984375</v>
          </cell>
          <cell r="M852">
            <v>438.58984375</v>
          </cell>
          <cell r="N852">
            <v>438.58984375</v>
          </cell>
          <cell r="O852">
            <v>438.58984375</v>
          </cell>
          <cell r="P852">
            <v>438.58984375</v>
          </cell>
          <cell r="Q852">
            <v>516000</v>
          </cell>
          <cell r="R852">
            <v>516000</v>
          </cell>
          <cell r="S852">
            <v>516000</v>
          </cell>
          <cell r="T852">
            <v>516000</v>
          </cell>
          <cell r="U852">
            <v>516000</v>
          </cell>
          <cell r="V852">
            <v>516000</v>
          </cell>
          <cell r="W852">
            <v>516000</v>
          </cell>
          <cell r="X852">
            <v>516000</v>
          </cell>
          <cell r="Y852">
            <v>516000</v>
          </cell>
          <cell r="Z852">
            <v>516000</v>
          </cell>
          <cell r="AB852">
            <v>0</v>
          </cell>
        </row>
        <row r="853">
          <cell r="I853">
            <v>516000</v>
          </cell>
          <cell r="J853">
            <v>516000</v>
          </cell>
          <cell r="K853">
            <v>516000</v>
          </cell>
          <cell r="L853">
            <v>516000</v>
          </cell>
          <cell r="M853">
            <v>516000</v>
          </cell>
          <cell r="N853">
            <v>516000</v>
          </cell>
          <cell r="O853">
            <v>516000</v>
          </cell>
          <cell r="P853">
            <v>516000</v>
          </cell>
          <cell r="Q853">
            <v>120</v>
          </cell>
          <cell r="R853">
            <v>120</v>
          </cell>
          <cell r="S853">
            <v>120</v>
          </cell>
          <cell r="T853">
            <v>120</v>
          </cell>
          <cell r="U853">
            <v>120</v>
          </cell>
          <cell r="V853">
            <v>120</v>
          </cell>
          <cell r="W853">
            <v>120</v>
          </cell>
          <cell r="X853">
            <v>120</v>
          </cell>
          <cell r="Y853">
            <v>177</v>
          </cell>
          <cell r="Z853">
            <v>177</v>
          </cell>
          <cell r="AB853" t="str">
            <v>Оштукатуривание поверхностей</v>
          </cell>
        </row>
        <row r="854">
          <cell r="I854">
            <v>177</v>
          </cell>
          <cell r="J854">
            <v>177</v>
          </cell>
          <cell r="K854">
            <v>177</v>
          </cell>
          <cell r="L854">
            <v>177</v>
          </cell>
          <cell r="M854">
            <v>177</v>
          </cell>
          <cell r="N854">
            <v>177</v>
          </cell>
          <cell r="O854">
            <v>177</v>
          </cell>
          <cell r="P854">
            <v>177</v>
          </cell>
          <cell r="Q854">
            <v>4300</v>
          </cell>
          <cell r="R854">
            <v>4300</v>
          </cell>
          <cell r="S854">
            <v>4300</v>
          </cell>
          <cell r="T854">
            <v>4300</v>
          </cell>
          <cell r="U854">
            <v>4300</v>
          </cell>
          <cell r="V854">
            <v>4300</v>
          </cell>
          <cell r="W854">
            <v>4300</v>
          </cell>
          <cell r="X854">
            <v>4300</v>
          </cell>
          <cell r="Y854">
            <v>4300</v>
          </cell>
          <cell r="Z854">
            <v>4300</v>
          </cell>
          <cell r="AB854">
            <v>0</v>
          </cell>
        </row>
        <row r="855">
          <cell r="I855">
            <v>4300</v>
          </cell>
          <cell r="J855">
            <v>4300</v>
          </cell>
          <cell r="K855">
            <v>4300</v>
          </cell>
          <cell r="L855">
            <v>4300</v>
          </cell>
          <cell r="M855">
            <v>4300</v>
          </cell>
          <cell r="N855">
            <v>4300</v>
          </cell>
          <cell r="O855">
            <v>4300</v>
          </cell>
          <cell r="P855">
            <v>4300</v>
          </cell>
          <cell r="Q855">
            <v>516000</v>
          </cell>
          <cell r="R855">
            <v>516000</v>
          </cell>
          <cell r="S855">
            <v>516000</v>
          </cell>
          <cell r="T855">
            <v>516000</v>
          </cell>
          <cell r="U855">
            <v>516000</v>
          </cell>
          <cell r="V855">
            <v>516000</v>
          </cell>
          <cell r="W855">
            <v>516000</v>
          </cell>
          <cell r="X855">
            <v>516000</v>
          </cell>
          <cell r="Y855">
            <v>516000</v>
          </cell>
          <cell r="Z855">
            <v>516000</v>
          </cell>
          <cell r="AB855">
            <v>0</v>
          </cell>
        </row>
        <row r="856">
          <cell r="I856" t="str">
            <v>Облицовочные работы300</v>
          </cell>
          <cell r="J856">
            <v>516000</v>
          </cell>
          <cell r="K856">
            <v>516000</v>
          </cell>
          <cell r="L856">
            <v>516000</v>
          </cell>
          <cell r="M856">
            <v>516000</v>
          </cell>
          <cell r="N856">
            <v>516000</v>
          </cell>
          <cell r="O856">
            <v>516000</v>
          </cell>
          <cell r="P856">
            <v>516000</v>
          </cell>
          <cell r="Q856">
            <v>516000</v>
          </cell>
          <cell r="R856">
            <v>135</v>
          </cell>
          <cell r="S856">
            <v>165</v>
          </cell>
          <cell r="T856">
            <v>165</v>
          </cell>
          <cell r="U856">
            <v>165</v>
          </cell>
          <cell r="V856" t="str">
            <v>61 дней 01.09.2018-31.10.2018  Стены Общестроительные работы. Раздел АР¶; Фасад Общестроительные работы. Раздел АР¶</v>
          </cell>
          <cell r="W856">
            <v>165</v>
          </cell>
          <cell r="X856">
            <v>1</v>
          </cell>
          <cell r="Y856">
            <v>180</v>
          </cell>
          <cell r="Z856">
            <v>180</v>
          </cell>
          <cell r="AB856" t="str">
            <v>Стены Общестроительные работы. Раздел АР¶; Фасад Общестроительные работы. Раздел АР¶</v>
          </cell>
        </row>
        <row r="857">
          <cell r="I857">
            <v>180</v>
          </cell>
          <cell r="J857">
            <v>180</v>
          </cell>
          <cell r="K857">
            <v>180</v>
          </cell>
          <cell r="L857">
            <v>180</v>
          </cell>
          <cell r="M857">
            <v>180</v>
          </cell>
          <cell r="N857">
            <v>180</v>
          </cell>
          <cell r="O857">
            <v>180</v>
          </cell>
          <cell r="P857">
            <v>180</v>
          </cell>
          <cell r="Q857">
            <v>180</v>
          </cell>
          <cell r="R857">
            <v>3822.22</v>
          </cell>
          <cell r="S857">
            <v>3127.27</v>
          </cell>
          <cell r="T857">
            <v>3127.26953125</v>
          </cell>
          <cell r="U857">
            <v>3127.26953125</v>
          </cell>
          <cell r="V857">
            <v>3127.26953125</v>
          </cell>
          <cell r="W857">
            <v>3127.26953125</v>
          </cell>
          <cell r="X857">
            <v>3127.26953125</v>
          </cell>
          <cell r="Y857">
            <v>3127.26953125</v>
          </cell>
          <cell r="Z857">
            <v>3127.26953125</v>
          </cell>
          <cell r="AB857">
            <v>0</v>
          </cell>
        </row>
        <row r="858">
          <cell r="I858">
            <v>3127.26953125</v>
          </cell>
          <cell r="J858">
            <v>3127.26953125</v>
          </cell>
          <cell r="K858">
            <v>3127.26953125</v>
          </cell>
          <cell r="L858">
            <v>3127.26953125</v>
          </cell>
          <cell r="M858">
            <v>3127.26953125</v>
          </cell>
          <cell r="N858">
            <v>3127.26953125</v>
          </cell>
          <cell r="O858">
            <v>3127.26953125</v>
          </cell>
          <cell r="P858">
            <v>3127.26953125</v>
          </cell>
          <cell r="Q858">
            <v>3127.26953125</v>
          </cell>
          <cell r="R858">
            <v>516000</v>
          </cell>
          <cell r="S858">
            <v>516000</v>
          </cell>
          <cell r="T858">
            <v>516000</v>
          </cell>
          <cell r="U858">
            <v>516000</v>
          </cell>
          <cell r="V858">
            <v>516000</v>
          </cell>
          <cell r="W858">
            <v>516000</v>
          </cell>
          <cell r="X858">
            <v>516000</v>
          </cell>
          <cell r="Y858">
            <v>516000</v>
          </cell>
          <cell r="Z858">
            <v>516000</v>
          </cell>
          <cell r="AB858">
            <v>0</v>
          </cell>
        </row>
        <row r="859">
          <cell r="I859">
            <v>516000</v>
          </cell>
          <cell r="J859">
            <v>516000</v>
          </cell>
          <cell r="K859">
            <v>516000</v>
          </cell>
          <cell r="L859">
            <v>516000</v>
          </cell>
          <cell r="M859">
            <v>516000</v>
          </cell>
          <cell r="N859">
            <v>516000</v>
          </cell>
          <cell r="O859">
            <v>516000</v>
          </cell>
          <cell r="P859">
            <v>516000</v>
          </cell>
          <cell r="Q859">
            <v>516000</v>
          </cell>
          <cell r="R859">
            <v>120</v>
          </cell>
          <cell r="S859">
            <v>120</v>
          </cell>
          <cell r="T859">
            <v>120</v>
          </cell>
          <cell r="U859">
            <v>120</v>
          </cell>
          <cell r="V859">
            <v>120</v>
          </cell>
          <cell r="W859">
            <v>120</v>
          </cell>
          <cell r="X859">
            <v>120</v>
          </cell>
          <cell r="Y859">
            <v>180</v>
          </cell>
          <cell r="Z859">
            <v>180</v>
          </cell>
          <cell r="AB859" t="str">
            <v>Стены Общестроительные работы. Раздел АР¶; Фасад Общестроительные работы. Раздел АР¶</v>
          </cell>
        </row>
        <row r="860">
          <cell r="I860">
            <v>180</v>
          </cell>
          <cell r="J860">
            <v>180</v>
          </cell>
          <cell r="K860">
            <v>180</v>
          </cell>
          <cell r="L860">
            <v>180</v>
          </cell>
          <cell r="M860">
            <v>180</v>
          </cell>
          <cell r="N860">
            <v>180</v>
          </cell>
          <cell r="O860">
            <v>180</v>
          </cell>
          <cell r="P860">
            <v>180</v>
          </cell>
          <cell r="Q860">
            <v>180</v>
          </cell>
          <cell r="R860">
            <v>4300</v>
          </cell>
          <cell r="S860">
            <v>4300</v>
          </cell>
          <cell r="T860">
            <v>4300</v>
          </cell>
          <cell r="U860">
            <v>4300</v>
          </cell>
          <cell r="V860">
            <v>4300</v>
          </cell>
          <cell r="W860">
            <v>4300</v>
          </cell>
          <cell r="X860">
            <v>4300</v>
          </cell>
          <cell r="Y860">
            <v>4300</v>
          </cell>
          <cell r="Z860">
            <v>4300</v>
          </cell>
          <cell r="AB860">
            <v>0</v>
          </cell>
        </row>
        <row r="861">
          <cell r="I861">
            <v>4300</v>
          </cell>
          <cell r="J861">
            <v>4300</v>
          </cell>
          <cell r="K861">
            <v>4300</v>
          </cell>
          <cell r="L861">
            <v>4300</v>
          </cell>
          <cell r="M861">
            <v>4300</v>
          </cell>
          <cell r="N861">
            <v>4300</v>
          </cell>
          <cell r="O861">
            <v>4300</v>
          </cell>
          <cell r="P861">
            <v>4300</v>
          </cell>
          <cell r="Q861">
            <v>4300</v>
          </cell>
          <cell r="R861">
            <v>516000</v>
          </cell>
          <cell r="S861">
            <v>516000</v>
          </cell>
          <cell r="T861">
            <v>516000</v>
          </cell>
          <cell r="U861">
            <v>516000</v>
          </cell>
          <cell r="V861">
            <v>516000</v>
          </cell>
          <cell r="W861">
            <v>516000</v>
          </cell>
          <cell r="X861">
            <v>516000</v>
          </cell>
          <cell r="Y861">
            <v>516000</v>
          </cell>
          <cell r="Z861">
            <v>516000</v>
          </cell>
          <cell r="AB861">
            <v>0</v>
          </cell>
        </row>
        <row r="862">
          <cell r="I862" t="str">
            <v>Устройство стен и перегородок из кирпича/газобетонных блоков650,1</v>
          </cell>
          <cell r="J862">
            <v>516000</v>
          </cell>
          <cell r="K862">
            <v>516000</v>
          </cell>
          <cell r="L862">
            <v>516000</v>
          </cell>
          <cell r="M862">
            <v>516000</v>
          </cell>
          <cell r="N862">
            <v>516000</v>
          </cell>
          <cell r="O862">
            <v>516000</v>
          </cell>
          <cell r="P862">
            <v>516000</v>
          </cell>
          <cell r="Q862">
            <v>650.1</v>
          </cell>
          <cell r="R862">
            <v>650.099609375</v>
          </cell>
          <cell r="S862">
            <v>650.099609375</v>
          </cell>
          <cell r="T862">
            <v>650.099609375</v>
          </cell>
          <cell r="U862">
            <v>650.099609375</v>
          </cell>
          <cell r="V862" t="str">
            <v>31 дней 01.08.2018-31.08.2018  Кладка стен из кирпича</v>
          </cell>
          <cell r="W862">
            <v>650.099609375</v>
          </cell>
          <cell r="X862">
            <v>1</v>
          </cell>
          <cell r="Y862">
            <v>174</v>
          </cell>
          <cell r="Z862">
            <v>174</v>
          </cell>
          <cell r="AB862" t="str">
            <v>Кладка стен из кирпича</v>
          </cell>
        </row>
        <row r="863">
          <cell r="I863">
            <v>174</v>
          </cell>
          <cell r="J863">
            <v>174</v>
          </cell>
          <cell r="K863">
            <v>174</v>
          </cell>
          <cell r="L863">
            <v>174</v>
          </cell>
          <cell r="M863">
            <v>174</v>
          </cell>
          <cell r="N863">
            <v>174</v>
          </cell>
          <cell r="O863">
            <v>174</v>
          </cell>
          <cell r="P863">
            <v>174</v>
          </cell>
          <cell r="Q863">
            <v>2381.17</v>
          </cell>
          <cell r="R863">
            <v>2381.169921875</v>
          </cell>
          <cell r="S863">
            <v>2381.169921875</v>
          </cell>
          <cell r="T863">
            <v>2381.169921875</v>
          </cell>
          <cell r="U863">
            <v>2381.169921875</v>
          </cell>
          <cell r="V863">
            <v>2381.169921875</v>
          </cell>
          <cell r="W863">
            <v>2381.169921875</v>
          </cell>
          <cell r="X863">
            <v>2381.169921875</v>
          </cell>
          <cell r="Y863">
            <v>2381.169921875</v>
          </cell>
          <cell r="Z863">
            <v>2381.169921875</v>
          </cell>
          <cell r="AB863">
            <v>0</v>
          </cell>
        </row>
        <row r="864">
          <cell r="I864">
            <v>2381.169921875</v>
          </cell>
          <cell r="J864">
            <v>2381.169921875</v>
          </cell>
          <cell r="K864">
            <v>2381.169921875</v>
          </cell>
          <cell r="L864">
            <v>2381.169921875</v>
          </cell>
          <cell r="M864">
            <v>2381.169921875</v>
          </cell>
          <cell r="N864">
            <v>2381.169921875</v>
          </cell>
          <cell r="O864">
            <v>2381.169921875</v>
          </cell>
          <cell r="P864">
            <v>2381.169921875</v>
          </cell>
          <cell r="Q864">
            <v>1548000</v>
          </cell>
          <cell r="R864">
            <v>1548000</v>
          </cell>
          <cell r="S864">
            <v>1548000</v>
          </cell>
          <cell r="T864">
            <v>1548000</v>
          </cell>
          <cell r="U864">
            <v>1548000</v>
          </cell>
          <cell r="V864">
            <v>1548000</v>
          </cell>
          <cell r="W864">
            <v>1548000</v>
          </cell>
          <cell r="X864">
            <v>1548000</v>
          </cell>
          <cell r="Y864">
            <v>1548000</v>
          </cell>
          <cell r="Z864">
            <v>1548000</v>
          </cell>
          <cell r="AB864">
            <v>0</v>
          </cell>
        </row>
        <row r="865">
          <cell r="I865">
            <v>1548000</v>
          </cell>
          <cell r="J865">
            <v>1548000</v>
          </cell>
          <cell r="K865">
            <v>1548000</v>
          </cell>
          <cell r="L865">
            <v>1548000</v>
          </cell>
          <cell r="M865">
            <v>1548000</v>
          </cell>
          <cell r="N865">
            <v>1548000</v>
          </cell>
          <cell r="O865">
            <v>1548000</v>
          </cell>
          <cell r="P865">
            <v>1548000</v>
          </cell>
          <cell r="Q865">
            <v>360</v>
          </cell>
          <cell r="R865">
            <v>360</v>
          </cell>
          <cell r="S865">
            <v>360</v>
          </cell>
          <cell r="T865">
            <v>360</v>
          </cell>
          <cell r="U865">
            <v>360</v>
          </cell>
          <cell r="V865">
            <v>360</v>
          </cell>
          <cell r="W865">
            <v>360</v>
          </cell>
          <cell r="X865">
            <v>360</v>
          </cell>
          <cell r="Y865">
            <v>174</v>
          </cell>
          <cell r="Z865">
            <v>174</v>
          </cell>
          <cell r="AB865" t="str">
            <v>Кладка стен из кирпича</v>
          </cell>
        </row>
        <row r="866">
          <cell r="I866">
            <v>174</v>
          </cell>
          <cell r="J866">
            <v>174</v>
          </cell>
          <cell r="K866">
            <v>174</v>
          </cell>
          <cell r="L866">
            <v>174</v>
          </cell>
          <cell r="M866">
            <v>174</v>
          </cell>
          <cell r="N866">
            <v>174</v>
          </cell>
          <cell r="O866">
            <v>174</v>
          </cell>
          <cell r="P866">
            <v>174</v>
          </cell>
          <cell r="Q866">
            <v>4300</v>
          </cell>
          <cell r="R866">
            <v>4300</v>
          </cell>
          <cell r="S866">
            <v>4300</v>
          </cell>
          <cell r="T866">
            <v>4300</v>
          </cell>
          <cell r="U866">
            <v>4300</v>
          </cell>
          <cell r="V866">
            <v>4300</v>
          </cell>
          <cell r="W866">
            <v>4300</v>
          </cell>
          <cell r="X866">
            <v>4300</v>
          </cell>
          <cell r="Y866">
            <v>4300</v>
          </cell>
          <cell r="Z866">
            <v>4300</v>
          </cell>
          <cell r="AB866">
            <v>0</v>
          </cell>
        </row>
        <row r="867">
          <cell r="I867">
            <v>4300</v>
          </cell>
          <cell r="J867">
            <v>4300</v>
          </cell>
          <cell r="K867">
            <v>4300</v>
          </cell>
          <cell r="L867">
            <v>4300</v>
          </cell>
          <cell r="M867">
            <v>4300</v>
          </cell>
          <cell r="N867">
            <v>4300</v>
          </cell>
          <cell r="O867">
            <v>4300</v>
          </cell>
          <cell r="P867">
            <v>4300</v>
          </cell>
          <cell r="Q867">
            <v>1548000</v>
          </cell>
          <cell r="R867">
            <v>1548000</v>
          </cell>
          <cell r="S867">
            <v>1548000</v>
          </cell>
          <cell r="T867">
            <v>1548000</v>
          </cell>
          <cell r="U867">
            <v>1548000</v>
          </cell>
          <cell r="V867">
            <v>1548000</v>
          </cell>
          <cell r="W867">
            <v>1548000</v>
          </cell>
          <cell r="X867">
            <v>1548000</v>
          </cell>
          <cell r="Y867">
            <v>1548000</v>
          </cell>
          <cell r="Z867">
            <v>1548000</v>
          </cell>
          <cell r="AB867">
            <v>0</v>
          </cell>
        </row>
        <row r="868">
          <cell r="I868" t="str">
            <v>Устройство мягкого кровельного покрытия778,7</v>
          </cell>
          <cell r="J868">
            <v>1548000</v>
          </cell>
          <cell r="K868">
            <v>1548000</v>
          </cell>
          <cell r="L868">
            <v>1548000</v>
          </cell>
          <cell r="M868">
            <v>1548000</v>
          </cell>
          <cell r="N868">
            <v>1548000</v>
          </cell>
          <cell r="O868">
            <v>1548000</v>
          </cell>
          <cell r="P868">
            <v>1548000</v>
          </cell>
          <cell r="Q868">
            <v>1548000</v>
          </cell>
          <cell r="R868">
            <v>1548000</v>
          </cell>
          <cell r="S868">
            <v>1548000</v>
          </cell>
          <cell r="T868">
            <v>778.7</v>
          </cell>
          <cell r="U868">
            <v>778.69970703125</v>
          </cell>
          <cell r="V868" t="str">
            <v>30 дней 01.11.2018-30.11.2018  Устройство кровли</v>
          </cell>
          <cell r="W868">
            <v>778.69970703125</v>
          </cell>
          <cell r="X868">
            <v>1</v>
          </cell>
          <cell r="Y868">
            <v>187</v>
          </cell>
          <cell r="Z868">
            <v>187</v>
          </cell>
          <cell r="AB868" t="str">
            <v>Устройство кровли</v>
          </cell>
        </row>
        <row r="869">
          <cell r="I869">
            <v>187</v>
          </cell>
          <cell r="J869">
            <v>187</v>
          </cell>
          <cell r="K869">
            <v>187</v>
          </cell>
          <cell r="L869">
            <v>187</v>
          </cell>
          <cell r="M869">
            <v>187</v>
          </cell>
          <cell r="N869">
            <v>187</v>
          </cell>
          <cell r="O869">
            <v>187</v>
          </cell>
          <cell r="P869">
            <v>187</v>
          </cell>
          <cell r="Q869">
            <v>187</v>
          </cell>
          <cell r="R869">
            <v>187</v>
          </cell>
          <cell r="S869">
            <v>187</v>
          </cell>
          <cell r="T869">
            <v>132.53</v>
          </cell>
          <cell r="U869">
            <v>132.5299072265625</v>
          </cell>
          <cell r="V869">
            <v>132.5299072265625</v>
          </cell>
          <cell r="W869">
            <v>132.5299072265625</v>
          </cell>
          <cell r="X869">
            <v>132.5299072265625</v>
          </cell>
          <cell r="Y869">
            <v>132.5299072265625</v>
          </cell>
          <cell r="Z869">
            <v>132.5299072265625</v>
          </cell>
          <cell r="AB869">
            <v>0</v>
          </cell>
        </row>
        <row r="870">
          <cell r="I870">
            <v>132.5299072265625</v>
          </cell>
          <cell r="J870">
            <v>132.5299072265625</v>
          </cell>
          <cell r="K870">
            <v>132.5299072265625</v>
          </cell>
          <cell r="L870">
            <v>132.5299072265625</v>
          </cell>
          <cell r="M870">
            <v>132.5299072265625</v>
          </cell>
          <cell r="N870">
            <v>132.5299072265625</v>
          </cell>
          <cell r="O870">
            <v>132.5299072265625</v>
          </cell>
          <cell r="P870">
            <v>132.5299072265625</v>
          </cell>
          <cell r="Q870">
            <v>132.5299072265625</v>
          </cell>
          <cell r="R870">
            <v>132.5299072265625</v>
          </cell>
          <cell r="S870">
            <v>132.5299072265625</v>
          </cell>
          <cell r="T870">
            <v>103200</v>
          </cell>
          <cell r="U870">
            <v>103200</v>
          </cell>
          <cell r="V870">
            <v>103200</v>
          </cell>
          <cell r="W870">
            <v>103200</v>
          </cell>
          <cell r="X870">
            <v>103200</v>
          </cell>
          <cell r="Y870">
            <v>103200</v>
          </cell>
          <cell r="Z870">
            <v>103200</v>
          </cell>
          <cell r="AB870">
            <v>0</v>
          </cell>
        </row>
        <row r="871">
          <cell r="I871">
            <v>103200</v>
          </cell>
          <cell r="J871">
            <v>103200</v>
          </cell>
          <cell r="K871">
            <v>103200</v>
          </cell>
          <cell r="L871">
            <v>103200</v>
          </cell>
          <cell r="M871">
            <v>103200</v>
          </cell>
          <cell r="N871">
            <v>103200</v>
          </cell>
          <cell r="O871">
            <v>103200</v>
          </cell>
          <cell r="P871">
            <v>103200</v>
          </cell>
          <cell r="Q871">
            <v>103200</v>
          </cell>
          <cell r="R871">
            <v>103200</v>
          </cell>
          <cell r="S871">
            <v>103200</v>
          </cell>
          <cell r="T871">
            <v>240</v>
          </cell>
          <cell r="U871">
            <v>240</v>
          </cell>
          <cell r="V871">
            <v>240</v>
          </cell>
          <cell r="W871">
            <v>240</v>
          </cell>
          <cell r="X871">
            <v>240</v>
          </cell>
          <cell r="Y871">
            <v>187</v>
          </cell>
          <cell r="Z871">
            <v>187</v>
          </cell>
          <cell r="AB871" t="str">
            <v>Устройство кровли</v>
          </cell>
        </row>
        <row r="872">
          <cell r="I872">
            <v>187</v>
          </cell>
          <cell r="J872">
            <v>187</v>
          </cell>
          <cell r="K872">
            <v>187</v>
          </cell>
          <cell r="L872">
            <v>187</v>
          </cell>
          <cell r="M872">
            <v>187</v>
          </cell>
          <cell r="N872">
            <v>187</v>
          </cell>
          <cell r="O872">
            <v>187</v>
          </cell>
          <cell r="P872">
            <v>187</v>
          </cell>
          <cell r="Q872">
            <v>187</v>
          </cell>
          <cell r="R872">
            <v>187</v>
          </cell>
          <cell r="S872">
            <v>187</v>
          </cell>
          <cell r="T872">
            <v>430</v>
          </cell>
          <cell r="U872">
            <v>430</v>
          </cell>
          <cell r="V872">
            <v>430</v>
          </cell>
          <cell r="W872">
            <v>430</v>
          </cell>
          <cell r="X872">
            <v>430</v>
          </cell>
          <cell r="Y872">
            <v>430</v>
          </cell>
          <cell r="Z872">
            <v>430</v>
          </cell>
          <cell r="AB872">
            <v>0</v>
          </cell>
        </row>
        <row r="873">
          <cell r="I873">
            <v>430</v>
          </cell>
          <cell r="J873">
            <v>430</v>
          </cell>
          <cell r="K873">
            <v>430</v>
          </cell>
          <cell r="L873">
            <v>430</v>
          </cell>
          <cell r="M873">
            <v>430</v>
          </cell>
          <cell r="N873">
            <v>430</v>
          </cell>
          <cell r="O873">
            <v>430</v>
          </cell>
          <cell r="P873">
            <v>430</v>
          </cell>
          <cell r="Q873">
            <v>430</v>
          </cell>
          <cell r="R873">
            <v>430</v>
          </cell>
          <cell r="S873">
            <v>430</v>
          </cell>
          <cell r="T873">
            <v>103200</v>
          </cell>
          <cell r="U873">
            <v>103200</v>
          </cell>
          <cell r="V873">
            <v>103200</v>
          </cell>
          <cell r="W873">
            <v>103200</v>
          </cell>
          <cell r="X873">
            <v>103200</v>
          </cell>
          <cell r="Y873">
            <v>103200</v>
          </cell>
          <cell r="Z873">
            <v>103200</v>
          </cell>
          <cell r="AB873">
            <v>0</v>
          </cell>
        </row>
        <row r="874">
          <cell r="I874" t="str">
            <v>Устройство наливных покрытий полов577,07</v>
          </cell>
          <cell r="J874">
            <v>103200</v>
          </cell>
          <cell r="K874">
            <v>103200</v>
          </cell>
          <cell r="L874">
            <v>103200</v>
          </cell>
          <cell r="M874">
            <v>103200</v>
          </cell>
          <cell r="N874">
            <v>103200</v>
          </cell>
          <cell r="O874">
            <v>103200</v>
          </cell>
          <cell r="P874">
            <v>103200</v>
          </cell>
          <cell r="Q874">
            <v>103200</v>
          </cell>
          <cell r="R874">
            <v>103200</v>
          </cell>
          <cell r="S874">
            <v>577.07000000000005</v>
          </cell>
          <cell r="T874">
            <v>577.06982421875</v>
          </cell>
          <cell r="U874">
            <v>577.06982421875</v>
          </cell>
          <cell r="V874" t="str">
            <v>31 дней 01.10.2018-31.10.2018  Устройство стяжек и покрытий полов</v>
          </cell>
          <cell r="W874">
            <v>577.06982421875</v>
          </cell>
          <cell r="X874">
            <v>1</v>
          </cell>
          <cell r="Y874">
            <v>182</v>
          </cell>
          <cell r="Z874">
            <v>182</v>
          </cell>
          <cell r="AB874" t="str">
            <v>Устройство стяжек и покрытий полов</v>
          </cell>
        </row>
        <row r="875">
          <cell r="I875">
            <v>182</v>
          </cell>
          <cell r="J875">
            <v>182</v>
          </cell>
          <cell r="K875">
            <v>182</v>
          </cell>
          <cell r="L875">
            <v>182</v>
          </cell>
          <cell r="M875">
            <v>182</v>
          </cell>
          <cell r="N875">
            <v>182</v>
          </cell>
          <cell r="O875">
            <v>182</v>
          </cell>
          <cell r="P875">
            <v>182</v>
          </cell>
          <cell r="Q875">
            <v>182</v>
          </cell>
          <cell r="R875">
            <v>182</v>
          </cell>
          <cell r="S875">
            <v>2235.4299999999998</v>
          </cell>
          <cell r="T875">
            <v>2235.4296875</v>
          </cell>
          <cell r="U875">
            <v>2235.4296875</v>
          </cell>
          <cell r="V875">
            <v>2235.4296875</v>
          </cell>
          <cell r="W875">
            <v>2235.4296875</v>
          </cell>
          <cell r="X875">
            <v>2235.4296875</v>
          </cell>
          <cell r="Y875">
            <v>2235.4296875</v>
          </cell>
          <cell r="Z875">
            <v>2235.4296875</v>
          </cell>
          <cell r="AB875">
            <v>0</v>
          </cell>
        </row>
        <row r="876">
          <cell r="I876">
            <v>2235.4296875</v>
          </cell>
          <cell r="J876">
            <v>2235.4296875</v>
          </cell>
          <cell r="K876">
            <v>2235.4296875</v>
          </cell>
          <cell r="L876">
            <v>2235.4296875</v>
          </cell>
          <cell r="M876">
            <v>2235.4296875</v>
          </cell>
          <cell r="N876">
            <v>2235.4296875</v>
          </cell>
          <cell r="O876">
            <v>2235.4296875</v>
          </cell>
          <cell r="P876">
            <v>2235.4296875</v>
          </cell>
          <cell r="Q876">
            <v>2235.4296875</v>
          </cell>
          <cell r="R876">
            <v>2235.4296875</v>
          </cell>
          <cell r="S876">
            <v>1290000</v>
          </cell>
          <cell r="T876">
            <v>1290000</v>
          </cell>
          <cell r="U876">
            <v>1290000</v>
          </cell>
          <cell r="V876">
            <v>1290000</v>
          </cell>
          <cell r="W876">
            <v>1290000</v>
          </cell>
          <cell r="X876">
            <v>1290000</v>
          </cell>
          <cell r="Y876">
            <v>1290000</v>
          </cell>
          <cell r="Z876">
            <v>1290000</v>
          </cell>
          <cell r="AB876">
            <v>0</v>
          </cell>
        </row>
        <row r="877">
          <cell r="I877">
            <v>1290000</v>
          </cell>
          <cell r="J877">
            <v>1290000</v>
          </cell>
          <cell r="K877">
            <v>1290000</v>
          </cell>
          <cell r="L877">
            <v>1290000</v>
          </cell>
          <cell r="M877">
            <v>1290000</v>
          </cell>
          <cell r="N877">
            <v>1290000</v>
          </cell>
          <cell r="O877">
            <v>1290000</v>
          </cell>
          <cell r="P877">
            <v>1290000</v>
          </cell>
          <cell r="Q877">
            <v>1290000</v>
          </cell>
          <cell r="R877">
            <v>1290000</v>
          </cell>
          <cell r="S877">
            <v>300</v>
          </cell>
          <cell r="T877">
            <v>300</v>
          </cell>
          <cell r="U877">
            <v>300</v>
          </cell>
          <cell r="V877">
            <v>300</v>
          </cell>
          <cell r="W877">
            <v>300</v>
          </cell>
          <cell r="X877">
            <v>300</v>
          </cell>
          <cell r="Y877">
            <v>182</v>
          </cell>
          <cell r="Z877">
            <v>182</v>
          </cell>
          <cell r="AB877" t="str">
            <v>Устройство стяжек и покрытий полов</v>
          </cell>
        </row>
        <row r="878">
          <cell r="I878">
            <v>182</v>
          </cell>
          <cell r="J878">
            <v>182</v>
          </cell>
          <cell r="K878">
            <v>182</v>
          </cell>
          <cell r="L878">
            <v>182</v>
          </cell>
          <cell r="M878">
            <v>182</v>
          </cell>
          <cell r="N878">
            <v>182</v>
          </cell>
          <cell r="O878">
            <v>182</v>
          </cell>
          <cell r="P878">
            <v>182</v>
          </cell>
          <cell r="Q878">
            <v>182</v>
          </cell>
          <cell r="R878">
            <v>182</v>
          </cell>
          <cell r="S878">
            <v>4300</v>
          </cell>
          <cell r="T878">
            <v>4300</v>
          </cell>
          <cell r="U878">
            <v>4300</v>
          </cell>
          <cell r="V878">
            <v>4300</v>
          </cell>
          <cell r="W878">
            <v>4300</v>
          </cell>
          <cell r="X878">
            <v>4300</v>
          </cell>
          <cell r="Y878">
            <v>4300</v>
          </cell>
          <cell r="Z878">
            <v>4300</v>
          </cell>
          <cell r="AB878">
            <v>0</v>
          </cell>
        </row>
        <row r="879">
          <cell r="I879">
            <v>4300</v>
          </cell>
          <cell r="J879">
            <v>4300</v>
          </cell>
          <cell r="K879">
            <v>4300</v>
          </cell>
          <cell r="L879">
            <v>4300</v>
          </cell>
          <cell r="M879">
            <v>4300</v>
          </cell>
          <cell r="N879">
            <v>4300</v>
          </cell>
          <cell r="O879">
            <v>4300</v>
          </cell>
          <cell r="P879">
            <v>4300</v>
          </cell>
          <cell r="Q879">
            <v>4300</v>
          </cell>
          <cell r="R879">
            <v>4300</v>
          </cell>
          <cell r="S879">
            <v>1290000</v>
          </cell>
          <cell r="T879">
            <v>1290000</v>
          </cell>
          <cell r="U879">
            <v>1290000</v>
          </cell>
          <cell r="V879">
            <v>1290000</v>
          </cell>
          <cell r="W879">
            <v>1290000</v>
          </cell>
          <cell r="X879">
            <v>1290000</v>
          </cell>
          <cell r="Y879">
            <v>1290000</v>
          </cell>
          <cell r="Z879">
            <v>1290000</v>
          </cell>
          <cell r="AB879">
            <v>0</v>
          </cell>
        </row>
        <row r="880">
          <cell r="I880" t="str">
            <v>Устройство ограждения территорий13,5</v>
          </cell>
          <cell r="J880">
            <v>1290000</v>
          </cell>
          <cell r="K880">
            <v>1290000</v>
          </cell>
          <cell r="L880">
            <v>1290000</v>
          </cell>
          <cell r="M880">
            <v>1290000</v>
          </cell>
          <cell r="N880">
            <v>1290000</v>
          </cell>
          <cell r="O880">
            <v>1290000</v>
          </cell>
          <cell r="P880">
            <v>1290000</v>
          </cell>
          <cell r="Q880">
            <v>1290000</v>
          </cell>
          <cell r="R880">
            <v>1290000</v>
          </cell>
          <cell r="S880">
            <v>1290000</v>
          </cell>
          <cell r="T880">
            <v>13.5</v>
          </cell>
          <cell r="U880">
            <v>13.5</v>
          </cell>
          <cell r="V880" t="str">
            <v>30 дней 01.11.2018-30.11.2018  Ограждение ОГ-1</v>
          </cell>
          <cell r="W880">
            <v>13.5</v>
          </cell>
          <cell r="X880">
            <v>1</v>
          </cell>
          <cell r="Y880">
            <v>185</v>
          </cell>
          <cell r="Z880">
            <v>185</v>
          </cell>
          <cell r="AB880" t="str">
            <v>Ограждение ОГ-1</v>
          </cell>
        </row>
        <row r="881">
          <cell r="I881">
            <v>185</v>
          </cell>
          <cell r="J881">
            <v>185</v>
          </cell>
          <cell r="K881">
            <v>185</v>
          </cell>
          <cell r="L881">
            <v>185</v>
          </cell>
          <cell r="M881">
            <v>185</v>
          </cell>
          <cell r="N881">
            <v>185</v>
          </cell>
          <cell r="O881">
            <v>185</v>
          </cell>
          <cell r="P881">
            <v>185</v>
          </cell>
          <cell r="Q881">
            <v>185</v>
          </cell>
          <cell r="R881">
            <v>185</v>
          </cell>
          <cell r="S881">
            <v>185</v>
          </cell>
          <cell r="T881">
            <v>10192.59</v>
          </cell>
          <cell r="U881">
            <v>10192.5859375</v>
          </cell>
          <cell r="V881">
            <v>10192.5859375</v>
          </cell>
          <cell r="W881">
            <v>10192.5859375</v>
          </cell>
          <cell r="X881">
            <v>10192.5859375</v>
          </cell>
          <cell r="Y881">
            <v>10192.5859375</v>
          </cell>
          <cell r="Z881">
            <v>10192.5859375</v>
          </cell>
          <cell r="AB881">
            <v>0</v>
          </cell>
        </row>
        <row r="882">
          <cell r="I882">
            <v>10192.5859375</v>
          </cell>
          <cell r="J882">
            <v>10192.5859375</v>
          </cell>
          <cell r="K882">
            <v>10192.5859375</v>
          </cell>
          <cell r="L882">
            <v>10192.5859375</v>
          </cell>
          <cell r="M882">
            <v>10192.5859375</v>
          </cell>
          <cell r="N882">
            <v>10192.5859375</v>
          </cell>
          <cell r="O882">
            <v>10192.5859375</v>
          </cell>
          <cell r="P882">
            <v>10192.5859375</v>
          </cell>
          <cell r="Q882">
            <v>10192.5859375</v>
          </cell>
          <cell r="R882">
            <v>10192.5859375</v>
          </cell>
          <cell r="S882">
            <v>10192.5859375</v>
          </cell>
          <cell r="T882">
            <v>137600</v>
          </cell>
          <cell r="U882">
            <v>137600</v>
          </cell>
          <cell r="V882">
            <v>137600</v>
          </cell>
          <cell r="W882">
            <v>137600</v>
          </cell>
          <cell r="X882">
            <v>137600</v>
          </cell>
          <cell r="Y882">
            <v>137600</v>
          </cell>
          <cell r="Z882">
            <v>137600</v>
          </cell>
          <cell r="AB882">
            <v>0</v>
          </cell>
        </row>
        <row r="883">
          <cell r="I883">
            <v>137600</v>
          </cell>
          <cell r="J883">
            <v>137600</v>
          </cell>
          <cell r="K883">
            <v>137600</v>
          </cell>
          <cell r="L883">
            <v>137600</v>
          </cell>
          <cell r="M883">
            <v>137600</v>
          </cell>
          <cell r="N883">
            <v>137600</v>
          </cell>
          <cell r="O883">
            <v>137600</v>
          </cell>
          <cell r="P883">
            <v>137600</v>
          </cell>
          <cell r="Q883">
            <v>137600</v>
          </cell>
          <cell r="R883">
            <v>137600</v>
          </cell>
          <cell r="S883">
            <v>137600</v>
          </cell>
          <cell r="T883">
            <v>32</v>
          </cell>
          <cell r="U883">
            <v>32</v>
          </cell>
          <cell r="V883">
            <v>32</v>
          </cell>
          <cell r="W883">
            <v>32</v>
          </cell>
          <cell r="X883">
            <v>32</v>
          </cell>
          <cell r="Y883">
            <v>185</v>
          </cell>
          <cell r="Z883">
            <v>185</v>
          </cell>
          <cell r="AB883" t="str">
            <v>Ограждение ОГ-1</v>
          </cell>
        </row>
        <row r="884">
          <cell r="I884">
            <v>185</v>
          </cell>
          <cell r="J884">
            <v>185</v>
          </cell>
          <cell r="K884">
            <v>185</v>
          </cell>
          <cell r="L884">
            <v>185</v>
          </cell>
          <cell r="M884">
            <v>185</v>
          </cell>
          <cell r="N884">
            <v>185</v>
          </cell>
          <cell r="O884">
            <v>185</v>
          </cell>
          <cell r="P884">
            <v>185</v>
          </cell>
          <cell r="Q884">
            <v>185</v>
          </cell>
          <cell r="R884">
            <v>185</v>
          </cell>
          <cell r="S884">
            <v>185</v>
          </cell>
          <cell r="T884">
            <v>4300</v>
          </cell>
          <cell r="U884">
            <v>4300</v>
          </cell>
          <cell r="V884">
            <v>4300</v>
          </cell>
          <cell r="W884">
            <v>4300</v>
          </cell>
          <cell r="X884">
            <v>4300</v>
          </cell>
          <cell r="Y884">
            <v>4300</v>
          </cell>
          <cell r="Z884">
            <v>4300</v>
          </cell>
          <cell r="AB884">
            <v>0</v>
          </cell>
        </row>
        <row r="885">
          <cell r="I885">
            <v>4300</v>
          </cell>
          <cell r="J885">
            <v>4300</v>
          </cell>
          <cell r="K885">
            <v>4300</v>
          </cell>
          <cell r="L885">
            <v>4300</v>
          </cell>
          <cell r="M885">
            <v>4300</v>
          </cell>
          <cell r="N885">
            <v>4300</v>
          </cell>
          <cell r="O885">
            <v>4300</v>
          </cell>
          <cell r="P885">
            <v>4300</v>
          </cell>
          <cell r="Q885">
            <v>4300</v>
          </cell>
          <cell r="R885">
            <v>4300</v>
          </cell>
          <cell r="S885">
            <v>4300</v>
          </cell>
          <cell r="T885">
            <v>137600</v>
          </cell>
          <cell r="U885">
            <v>137600</v>
          </cell>
          <cell r="V885">
            <v>137600</v>
          </cell>
          <cell r="W885">
            <v>137600</v>
          </cell>
          <cell r="X885">
            <v>137600</v>
          </cell>
          <cell r="Y885">
            <v>137600</v>
          </cell>
          <cell r="Z885">
            <v>137600</v>
          </cell>
          <cell r="AB885">
            <v>0</v>
          </cell>
        </row>
        <row r="886">
          <cell r="I886" t="str">
            <v>Устройство подвесных потолков8,1</v>
          </cell>
          <cell r="J886">
            <v>137600</v>
          </cell>
          <cell r="K886">
            <v>137600</v>
          </cell>
          <cell r="L886">
            <v>137600</v>
          </cell>
          <cell r="M886">
            <v>137600</v>
          </cell>
          <cell r="N886">
            <v>137600</v>
          </cell>
          <cell r="O886">
            <v>137600</v>
          </cell>
          <cell r="P886">
            <v>137600</v>
          </cell>
          <cell r="Q886">
            <v>8.1</v>
          </cell>
          <cell r="R886">
            <v>8.0999984741210937</v>
          </cell>
          <cell r="S886">
            <v>8.0999984741210937</v>
          </cell>
          <cell r="T886">
            <v>8.0999984741210937</v>
          </cell>
          <cell r="U886">
            <v>8.0999984741210937</v>
          </cell>
          <cell r="V886" t="str">
            <v>31 дней 01.08.2018-31.08.2018  Устройство подвесных потолков системы "КНАУФ"</v>
          </cell>
          <cell r="W886">
            <v>8.0999984741210937</v>
          </cell>
          <cell r="X886">
            <v>1</v>
          </cell>
          <cell r="Y886">
            <v>178</v>
          </cell>
          <cell r="Z886">
            <v>178</v>
          </cell>
          <cell r="AB886" t="str">
            <v>Устройство подвесных потолков системы "КНАУФ"</v>
          </cell>
        </row>
        <row r="887">
          <cell r="I887">
            <v>178</v>
          </cell>
          <cell r="J887">
            <v>178</v>
          </cell>
          <cell r="K887">
            <v>178</v>
          </cell>
          <cell r="L887">
            <v>178</v>
          </cell>
          <cell r="M887">
            <v>178</v>
          </cell>
          <cell r="N887">
            <v>178</v>
          </cell>
          <cell r="O887">
            <v>178</v>
          </cell>
          <cell r="P887">
            <v>178</v>
          </cell>
          <cell r="Q887">
            <v>15925.93</v>
          </cell>
          <cell r="R887">
            <v>15925.9296875</v>
          </cell>
          <cell r="S887">
            <v>15925.9296875</v>
          </cell>
          <cell r="T887">
            <v>15925.9296875</v>
          </cell>
          <cell r="U887">
            <v>15925.9296875</v>
          </cell>
          <cell r="V887">
            <v>15925.9296875</v>
          </cell>
          <cell r="W887">
            <v>15925.9296875</v>
          </cell>
          <cell r="X887">
            <v>15925.9296875</v>
          </cell>
          <cell r="Y887">
            <v>15925.9296875</v>
          </cell>
          <cell r="Z887">
            <v>15925.9296875</v>
          </cell>
          <cell r="AB887">
            <v>0</v>
          </cell>
        </row>
        <row r="888">
          <cell r="I888">
            <v>15925.9296875</v>
          </cell>
          <cell r="J888">
            <v>15925.9296875</v>
          </cell>
          <cell r="K888">
            <v>15925.9296875</v>
          </cell>
          <cell r="L888">
            <v>15925.9296875</v>
          </cell>
          <cell r="M888">
            <v>15925.9296875</v>
          </cell>
          <cell r="N888">
            <v>15925.9296875</v>
          </cell>
          <cell r="O888">
            <v>15925.9296875</v>
          </cell>
          <cell r="P888">
            <v>15925.9296875</v>
          </cell>
          <cell r="Q888">
            <v>129000</v>
          </cell>
          <cell r="R888">
            <v>129000</v>
          </cell>
          <cell r="S888">
            <v>129000</v>
          </cell>
          <cell r="T888">
            <v>129000</v>
          </cell>
          <cell r="U888">
            <v>129000</v>
          </cell>
          <cell r="V888">
            <v>129000</v>
          </cell>
          <cell r="W888">
            <v>129000</v>
          </cell>
          <cell r="X888">
            <v>129000</v>
          </cell>
          <cell r="Y888">
            <v>129000</v>
          </cell>
          <cell r="Z888">
            <v>129000</v>
          </cell>
          <cell r="AB888">
            <v>0</v>
          </cell>
        </row>
        <row r="889">
          <cell r="I889">
            <v>129000</v>
          </cell>
          <cell r="J889">
            <v>129000</v>
          </cell>
          <cell r="K889">
            <v>129000</v>
          </cell>
          <cell r="L889">
            <v>129000</v>
          </cell>
          <cell r="M889">
            <v>129000</v>
          </cell>
          <cell r="N889">
            <v>129000</v>
          </cell>
          <cell r="O889">
            <v>129000</v>
          </cell>
          <cell r="P889">
            <v>129000</v>
          </cell>
          <cell r="Q889">
            <v>30</v>
          </cell>
          <cell r="R889">
            <v>30</v>
          </cell>
          <cell r="S889">
            <v>30</v>
          </cell>
          <cell r="T889">
            <v>30</v>
          </cell>
          <cell r="U889">
            <v>30</v>
          </cell>
          <cell r="V889">
            <v>30</v>
          </cell>
          <cell r="W889">
            <v>30</v>
          </cell>
          <cell r="X889">
            <v>30</v>
          </cell>
          <cell r="Y889">
            <v>178</v>
          </cell>
          <cell r="Z889">
            <v>178</v>
          </cell>
          <cell r="AB889" t="str">
            <v>Устройство подвесных потолков системы "КНАУФ"</v>
          </cell>
        </row>
        <row r="890">
          <cell r="I890">
            <v>178</v>
          </cell>
          <cell r="J890">
            <v>178</v>
          </cell>
          <cell r="K890">
            <v>178</v>
          </cell>
          <cell r="L890">
            <v>178</v>
          </cell>
          <cell r="M890">
            <v>178</v>
          </cell>
          <cell r="N890">
            <v>178</v>
          </cell>
          <cell r="O890">
            <v>178</v>
          </cell>
          <cell r="P890">
            <v>178</v>
          </cell>
          <cell r="Q890">
            <v>4300</v>
          </cell>
          <cell r="R890">
            <v>4300</v>
          </cell>
          <cell r="S890">
            <v>4300</v>
          </cell>
          <cell r="T890">
            <v>4300</v>
          </cell>
          <cell r="U890">
            <v>4300</v>
          </cell>
          <cell r="V890">
            <v>4300</v>
          </cell>
          <cell r="W890">
            <v>4300</v>
          </cell>
          <cell r="X890">
            <v>4300</v>
          </cell>
          <cell r="Y890">
            <v>4300</v>
          </cell>
          <cell r="Z890">
            <v>4300</v>
          </cell>
          <cell r="AB890">
            <v>0</v>
          </cell>
        </row>
        <row r="891">
          <cell r="I891">
            <v>4300</v>
          </cell>
          <cell r="J891">
            <v>4300</v>
          </cell>
          <cell r="K891">
            <v>4300</v>
          </cell>
          <cell r="L891">
            <v>4300</v>
          </cell>
          <cell r="M891">
            <v>4300</v>
          </cell>
          <cell r="N891">
            <v>4300</v>
          </cell>
          <cell r="O891">
            <v>4300</v>
          </cell>
          <cell r="P891">
            <v>4300</v>
          </cell>
          <cell r="Q891">
            <v>129000</v>
          </cell>
          <cell r="R891">
            <v>129000</v>
          </cell>
          <cell r="S891">
            <v>129000</v>
          </cell>
          <cell r="T891">
            <v>129000</v>
          </cell>
          <cell r="U891">
            <v>129000</v>
          </cell>
          <cell r="V891">
            <v>129000</v>
          </cell>
          <cell r="W891">
            <v>129000</v>
          </cell>
          <cell r="X891">
            <v>129000</v>
          </cell>
          <cell r="Y891">
            <v>129000</v>
          </cell>
          <cell r="Z891">
            <v>129000</v>
          </cell>
          <cell r="AB891">
            <v>0</v>
          </cell>
        </row>
        <row r="892">
          <cell r="I892" t="str">
            <v>Монтаж сэндвич панелей518</v>
          </cell>
          <cell r="J892">
            <v>129000</v>
          </cell>
          <cell r="K892">
            <v>129000</v>
          </cell>
          <cell r="L892">
            <v>129000</v>
          </cell>
          <cell r="M892">
            <v>129000</v>
          </cell>
          <cell r="N892">
            <v>129000</v>
          </cell>
          <cell r="O892">
            <v>129000</v>
          </cell>
          <cell r="P892">
            <v>129000</v>
          </cell>
          <cell r="Q892">
            <v>129000</v>
          </cell>
          <cell r="R892">
            <v>129000</v>
          </cell>
          <cell r="S892">
            <v>518</v>
          </cell>
          <cell r="T892">
            <v>518</v>
          </cell>
          <cell r="U892">
            <v>518</v>
          </cell>
          <cell r="V892" t="str">
            <v>31 дней 01.10.2018-31.10.2018  Наружная отделка стен</v>
          </cell>
          <cell r="W892">
            <v>518</v>
          </cell>
          <cell r="X892">
            <v>1</v>
          </cell>
          <cell r="Y892">
            <v>186</v>
          </cell>
          <cell r="Z892">
            <v>186</v>
          </cell>
          <cell r="AB892" t="str">
            <v>Наружная отделка стен</v>
          </cell>
        </row>
        <row r="893">
          <cell r="I893">
            <v>186</v>
          </cell>
          <cell r="J893">
            <v>186</v>
          </cell>
          <cell r="K893">
            <v>186</v>
          </cell>
          <cell r="L893">
            <v>186</v>
          </cell>
          <cell r="M893">
            <v>186</v>
          </cell>
          <cell r="N893">
            <v>186</v>
          </cell>
          <cell r="O893">
            <v>186</v>
          </cell>
          <cell r="P893">
            <v>186</v>
          </cell>
          <cell r="Q893">
            <v>186</v>
          </cell>
          <cell r="R893">
            <v>186</v>
          </cell>
          <cell r="S893">
            <v>498.07</v>
          </cell>
          <cell r="T893">
            <v>498.06982421875</v>
          </cell>
          <cell r="U893">
            <v>498.06982421875</v>
          </cell>
          <cell r="V893">
            <v>498.06982421875</v>
          </cell>
          <cell r="W893">
            <v>498.06982421875</v>
          </cell>
          <cell r="X893">
            <v>498.06982421875</v>
          </cell>
          <cell r="Y893">
            <v>498.06982421875</v>
          </cell>
          <cell r="Z893">
            <v>498.06982421875</v>
          </cell>
          <cell r="AB893">
            <v>0</v>
          </cell>
        </row>
        <row r="894">
          <cell r="I894">
            <v>498.06982421875</v>
          </cell>
          <cell r="J894">
            <v>498.06982421875</v>
          </cell>
          <cell r="K894">
            <v>498.06982421875</v>
          </cell>
          <cell r="L894">
            <v>498.06982421875</v>
          </cell>
          <cell r="M894">
            <v>498.06982421875</v>
          </cell>
          <cell r="N894">
            <v>498.06982421875</v>
          </cell>
          <cell r="O894">
            <v>498.06982421875</v>
          </cell>
          <cell r="P894">
            <v>498.06982421875</v>
          </cell>
          <cell r="Q894">
            <v>498.06982421875</v>
          </cell>
          <cell r="R894">
            <v>498.06982421875</v>
          </cell>
          <cell r="S894">
            <v>258000</v>
          </cell>
          <cell r="T894">
            <v>258000</v>
          </cell>
          <cell r="U894">
            <v>258000</v>
          </cell>
          <cell r="V894">
            <v>258000</v>
          </cell>
          <cell r="W894">
            <v>258000</v>
          </cell>
          <cell r="X894">
            <v>258000</v>
          </cell>
          <cell r="Y894">
            <v>258000</v>
          </cell>
          <cell r="Z894">
            <v>258000</v>
          </cell>
          <cell r="AB894">
            <v>0</v>
          </cell>
        </row>
        <row r="895">
          <cell r="I895">
            <v>258000</v>
          </cell>
          <cell r="J895">
            <v>258000</v>
          </cell>
          <cell r="K895">
            <v>258000</v>
          </cell>
          <cell r="L895">
            <v>258000</v>
          </cell>
          <cell r="M895">
            <v>258000</v>
          </cell>
          <cell r="N895">
            <v>258000</v>
          </cell>
          <cell r="O895">
            <v>258000</v>
          </cell>
          <cell r="P895">
            <v>258000</v>
          </cell>
          <cell r="Q895">
            <v>258000</v>
          </cell>
          <cell r="R895">
            <v>258000</v>
          </cell>
          <cell r="S895">
            <v>60</v>
          </cell>
          <cell r="T895">
            <v>60</v>
          </cell>
          <cell r="U895">
            <v>60</v>
          </cell>
          <cell r="V895">
            <v>60</v>
          </cell>
          <cell r="W895">
            <v>60</v>
          </cell>
          <cell r="X895">
            <v>60</v>
          </cell>
          <cell r="Y895">
            <v>186</v>
          </cell>
          <cell r="Z895">
            <v>186</v>
          </cell>
          <cell r="AB895" t="str">
            <v>Наружная отделка стен</v>
          </cell>
        </row>
        <row r="896">
          <cell r="I896">
            <v>186</v>
          </cell>
          <cell r="J896">
            <v>186</v>
          </cell>
          <cell r="K896">
            <v>186</v>
          </cell>
          <cell r="L896">
            <v>186</v>
          </cell>
          <cell r="M896">
            <v>186</v>
          </cell>
          <cell r="N896">
            <v>186</v>
          </cell>
          <cell r="O896">
            <v>186</v>
          </cell>
          <cell r="P896">
            <v>186</v>
          </cell>
          <cell r="Q896">
            <v>186</v>
          </cell>
          <cell r="R896">
            <v>186</v>
          </cell>
          <cell r="S896">
            <v>4300</v>
          </cell>
          <cell r="T896">
            <v>4300</v>
          </cell>
          <cell r="U896">
            <v>4300</v>
          </cell>
          <cell r="V896">
            <v>4300</v>
          </cell>
          <cell r="W896">
            <v>4300</v>
          </cell>
          <cell r="X896">
            <v>4300</v>
          </cell>
          <cell r="Y896">
            <v>4300</v>
          </cell>
          <cell r="Z896">
            <v>4300</v>
          </cell>
          <cell r="AB896">
            <v>0</v>
          </cell>
        </row>
        <row r="897">
          <cell r="I897">
            <v>4300</v>
          </cell>
          <cell r="J897">
            <v>4300</v>
          </cell>
          <cell r="K897">
            <v>4300</v>
          </cell>
          <cell r="L897">
            <v>4300</v>
          </cell>
          <cell r="M897">
            <v>4300</v>
          </cell>
          <cell r="N897">
            <v>4300</v>
          </cell>
          <cell r="O897">
            <v>4300</v>
          </cell>
          <cell r="P897">
            <v>4300</v>
          </cell>
          <cell r="Q897">
            <v>4300</v>
          </cell>
          <cell r="R897">
            <v>4300</v>
          </cell>
          <cell r="S897">
            <v>258000</v>
          </cell>
          <cell r="T897">
            <v>258000</v>
          </cell>
          <cell r="U897">
            <v>258000</v>
          </cell>
          <cell r="V897">
            <v>258000</v>
          </cell>
          <cell r="W897">
            <v>258000</v>
          </cell>
          <cell r="X897">
            <v>258000</v>
          </cell>
          <cell r="Y897">
            <v>258000</v>
          </cell>
          <cell r="Z897">
            <v>258000</v>
          </cell>
          <cell r="AB897">
            <v>0</v>
          </cell>
        </row>
        <row r="898">
          <cell r="I898" t="str">
            <v>Нанесение покрытий лакокрасочными материалами и пропиточными составами1097</v>
          </cell>
          <cell r="J898">
            <v>258000</v>
          </cell>
          <cell r="K898">
            <v>258000</v>
          </cell>
          <cell r="L898">
            <v>258000</v>
          </cell>
          <cell r="M898">
            <v>258000</v>
          </cell>
          <cell r="N898">
            <v>258000</v>
          </cell>
          <cell r="O898">
            <v>258000</v>
          </cell>
          <cell r="P898">
            <v>258000</v>
          </cell>
          <cell r="Q898">
            <v>258000</v>
          </cell>
          <cell r="R898">
            <v>1097</v>
          </cell>
          <cell r="S898">
            <v>1097</v>
          </cell>
          <cell r="T898">
            <v>1097</v>
          </cell>
          <cell r="U898">
            <v>1097</v>
          </cell>
          <cell r="V898" t="str">
            <v>30 дней 01.09.2018-30.09.2018  Окраска стен</v>
          </cell>
          <cell r="W898">
            <v>1097</v>
          </cell>
          <cell r="X898">
            <v>1</v>
          </cell>
          <cell r="Y898">
            <v>179</v>
          </cell>
          <cell r="Z898">
            <v>179</v>
          </cell>
          <cell r="AB898" t="str">
            <v>Окраска стен</v>
          </cell>
        </row>
        <row r="899">
          <cell r="I899">
            <v>179</v>
          </cell>
          <cell r="J899">
            <v>179</v>
          </cell>
          <cell r="K899">
            <v>179</v>
          </cell>
          <cell r="L899">
            <v>179</v>
          </cell>
          <cell r="M899">
            <v>179</v>
          </cell>
          <cell r="N899">
            <v>179</v>
          </cell>
          <cell r="O899">
            <v>179</v>
          </cell>
          <cell r="P899">
            <v>179</v>
          </cell>
          <cell r="Q899">
            <v>179</v>
          </cell>
          <cell r="R899">
            <v>470.37</v>
          </cell>
          <cell r="S899">
            <v>470.369873046875</v>
          </cell>
          <cell r="T899">
            <v>470.369873046875</v>
          </cell>
          <cell r="U899">
            <v>470.369873046875</v>
          </cell>
          <cell r="V899">
            <v>470.369873046875</v>
          </cell>
          <cell r="W899">
            <v>470.369873046875</v>
          </cell>
          <cell r="X899">
            <v>470.369873046875</v>
          </cell>
          <cell r="Y899">
            <v>470.369873046875</v>
          </cell>
          <cell r="Z899">
            <v>470.369873046875</v>
          </cell>
          <cell r="AB899">
            <v>0</v>
          </cell>
        </row>
        <row r="900">
          <cell r="I900">
            <v>470.369873046875</v>
          </cell>
          <cell r="J900">
            <v>470.369873046875</v>
          </cell>
          <cell r="K900">
            <v>470.369873046875</v>
          </cell>
          <cell r="L900">
            <v>470.369873046875</v>
          </cell>
          <cell r="M900">
            <v>470.369873046875</v>
          </cell>
          <cell r="N900">
            <v>470.369873046875</v>
          </cell>
          <cell r="O900">
            <v>470.369873046875</v>
          </cell>
          <cell r="P900">
            <v>470.369873046875</v>
          </cell>
          <cell r="Q900">
            <v>470.369873046875</v>
          </cell>
          <cell r="R900">
            <v>516000</v>
          </cell>
          <cell r="S900">
            <v>516000</v>
          </cell>
          <cell r="T900">
            <v>516000</v>
          </cell>
          <cell r="U900">
            <v>516000</v>
          </cell>
          <cell r="V900">
            <v>516000</v>
          </cell>
          <cell r="W900">
            <v>516000</v>
          </cell>
          <cell r="X900">
            <v>516000</v>
          </cell>
          <cell r="Y900">
            <v>516000</v>
          </cell>
          <cell r="Z900">
            <v>516000</v>
          </cell>
          <cell r="AB900">
            <v>0</v>
          </cell>
        </row>
        <row r="901">
          <cell r="I901">
            <v>516000</v>
          </cell>
          <cell r="J901">
            <v>516000</v>
          </cell>
          <cell r="K901">
            <v>516000</v>
          </cell>
          <cell r="L901">
            <v>516000</v>
          </cell>
          <cell r="M901">
            <v>516000</v>
          </cell>
          <cell r="N901">
            <v>516000</v>
          </cell>
          <cell r="O901">
            <v>516000</v>
          </cell>
          <cell r="P901">
            <v>516000</v>
          </cell>
          <cell r="Q901">
            <v>516000</v>
          </cell>
          <cell r="R901">
            <v>120</v>
          </cell>
          <cell r="S901">
            <v>120</v>
          </cell>
          <cell r="T901">
            <v>120</v>
          </cell>
          <cell r="U901">
            <v>120</v>
          </cell>
          <cell r="V901">
            <v>120</v>
          </cell>
          <cell r="W901">
            <v>120</v>
          </cell>
          <cell r="X901">
            <v>120</v>
          </cell>
          <cell r="Y901">
            <v>179</v>
          </cell>
          <cell r="Z901">
            <v>179</v>
          </cell>
          <cell r="AB901" t="str">
            <v>Окраска стен</v>
          </cell>
        </row>
        <row r="902">
          <cell r="I902">
            <v>179</v>
          </cell>
          <cell r="J902">
            <v>179</v>
          </cell>
          <cell r="K902">
            <v>179</v>
          </cell>
          <cell r="L902">
            <v>179</v>
          </cell>
          <cell r="M902">
            <v>179</v>
          </cell>
          <cell r="N902">
            <v>179</v>
          </cell>
          <cell r="O902">
            <v>179</v>
          </cell>
          <cell r="P902">
            <v>179</v>
          </cell>
          <cell r="Q902">
            <v>179</v>
          </cell>
          <cell r="R902">
            <v>4300</v>
          </cell>
          <cell r="S902">
            <v>4300</v>
          </cell>
          <cell r="T902">
            <v>4300</v>
          </cell>
          <cell r="U902">
            <v>4300</v>
          </cell>
          <cell r="V902">
            <v>4300</v>
          </cell>
          <cell r="W902">
            <v>4300</v>
          </cell>
          <cell r="X902">
            <v>4300</v>
          </cell>
          <cell r="Y902">
            <v>4300</v>
          </cell>
          <cell r="Z902">
            <v>4300</v>
          </cell>
          <cell r="AB902">
            <v>0</v>
          </cell>
        </row>
        <row r="903">
          <cell r="I903">
            <v>4300</v>
          </cell>
          <cell r="J903">
            <v>4300</v>
          </cell>
          <cell r="K903">
            <v>4300</v>
          </cell>
          <cell r="L903">
            <v>4300</v>
          </cell>
          <cell r="M903">
            <v>4300</v>
          </cell>
          <cell r="N903">
            <v>4300</v>
          </cell>
          <cell r="O903">
            <v>4300</v>
          </cell>
          <cell r="P903">
            <v>4300</v>
          </cell>
          <cell r="Q903">
            <v>4300</v>
          </cell>
          <cell r="R903">
            <v>516000</v>
          </cell>
          <cell r="S903">
            <v>516000</v>
          </cell>
          <cell r="T903">
            <v>516000</v>
          </cell>
          <cell r="U903">
            <v>516000</v>
          </cell>
          <cell r="V903">
            <v>516000</v>
          </cell>
          <cell r="W903">
            <v>516000</v>
          </cell>
          <cell r="X903">
            <v>516000</v>
          </cell>
          <cell r="Y903">
            <v>516000</v>
          </cell>
          <cell r="Z903">
            <v>516000</v>
          </cell>
          <cell r="AB903">
            <v>0</v>
          </cell>
        </row>
        <row r="904">
          <cell r="I904" t="str">
            <v>Устройство отмостки150</v>
          </cell>
          <cell r="J904">
            <v>516000</v>
          </cell>
          <cell r="K904">
            <v>516000</v>
          </cell>
          <cell r="L904">
            <v>516000</v>
          </cell>
          <cell r="M904">
            <v>516000</v>
          </cell>
          <cell r="N904">
            <v>516000</v>
          </cell>
          <cell r="O904">
            <v>516000</v>
          </cell>
          <cell r="P904">
            <v>516000</v>
          </cell>
          <cell r="Q904">
            <v>516000</v>
          </cell>
          <cell r="R904">
            <v>516000</v>
          </cell>
          <cell r="S904">
            <v>150</v>
          </cell>
          <cell r="T904">
            <v>150</v>
          </cell>
          <cell r="U904">
            <v>150</v>
          </cell>
          <cell r="V904" t="str">
            <v>31 дней 01.10.2018-31.10.2018  Устройство отмостки</v>
          </cell>
          <cell r="W904">
            <v>150</v>
          </cell>
          <cell r="X904">
            <v>1</v>
          </cell>
          <cell r="Y904">
            <v>188</v>
          </cell>
          <cell r="Z904">
            <v>188</v>
          </cell>
          <cell r="AB904" t="str">
            <v>Устройство отмостки</v>
          </cell>
        </row>
        <row r="905">
          <cell r="I905">
            <v>188</v>
          </cell>
          <cell r="J905">
            <v>188</v>
          </cell>
          <cell r="K905">
            <v>188</v>
          </cell>
          <cell r="L905">
            <v>188</v>
          </cell>
          <cell r="M905">
            <v>188</v>
          </cell>
          <cell r="N905">
            <v>188</v>
          </cell>
          <cell r="O905">
            <v>188</v>
          </cell>
          <cell r="P905">
            <v>188</v>
          </cell>
          <cell r="Q905">
            <v>188</v>
          </cell>
          <cell r="R905">
            <v>188</v>
          </cell>
          <cell r="S905">
            <v>188</v>
          </cell>
          <cell r="T905">
            <v>188</v>
          </cell>
          <cell r="U905">
            <v>188</v>
          </cell>
          <cell r="V905">
            <v>188</v>
          </cell>
          <cell r="W905">
            <v>188</v>
          </cell>
          <cell r="X905">
            <v>188</v>
          </cell>
          <cell r="Y905">
            <v>188</v>
          </cell>
          <cell r="Z905">
            <v>188</v>
          </cell>
          <cell r="AB905">
            <v>0</v>
          </cell>
        </row>
        <row r="906">
          <cell r="I906">
            <v>188</v>
          </cell>
          <cell r="J906">
            <v>188</v>
          </cell>
          <cell r="K906">
            <v>188</v>
          </cell>
          <cell r="L906">
            <v>188</v>
          </cell>
          <cell r="M906">
            <v>188</v>
          </cell>
          <cell r="N906">
            <v>188</v>
          </cell>
          <cell r="O906">
            <v>188</v>
          </cell>
          <cell r="P906">
            <v>188</v>
          </cell>
          <cell r="Q906">
            <v>188</v>
          </cell>
          <cell r="R906">
            <v>188</v>
          </cell>
          <cell r="S906">
            <v>188</v>
          </cell>
          <cell r="T906">
            <v>188</v>
          </cell>
          <cell r="U906">
            <v>188</v>
          </cell>
          <cell r="V906">
            <v>188</v>
          </cell>
          <cell r="W906">
            <v>188</v>
          </cell>
          <cell r="X906">
            <v>188</v>
          </cell>
          <cell r="Y906">
            <v>188</v>
          </cell>
          <cell r="Z906">
            <v>188</v>
          </cell>
          <cell r="AB906">
            <v>0</v>
          </cell>
        </row>
        <row r="907">
          <cell r="I907" t="str">
            <v>Монтаж металлоконструкций1,15</v>
          </cell>
          <cell r="J907">
            <v>188</v>
          </cell>
          <cell r="K907">
            <v>188</v>
          </cell>
          <cell r="L907">
            <v>188</v>
          </cell>
          <cell r="M907">
            <v>188</v>
          </cell>
          <cell r="N907">
            <v>188</v>
          </cell>
          <cell r="O907">
            <v>1.1499999999999999</v>
          </cell>
          <cell r="P907">
            <v>1.1499996185302734</v>
          </cell>
          <cell r="Q907">
            <v>1.1499996185302734</v>
          </cell>
          <cell r="R907">
            <v>1.1499996185302734</v>
          </cell>
          <cell r="S907">
            <v>1.1499996185302734</v>
          </cell>
          <cell r="T907">
            <v>1.1499996185302734</v>
          </cell>
          <cell r="U907">
            <v>1.1499996185302734</v>
          </cell>
          <cell r="V907" t="str">
            <v>30 дней 01.06.2018-30.06.2018</v>
          </cell>
          <cell r="W907">
            <v>1.1499996185302734</v>
          </cell>
          <cell r="X907">
            <v>1</v>
          </cell>
          <cell r="Y907">
            <v>192</v>
          </cell>
          <cell r="Z907">
            <v>192</v>
          </cell>
          <cell r="AB907">
            <v>0</v>
          </cell>
        </row>
        <row r="908"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149565.22</v>
          </cell>
          <cell r="P908">
            <v>149565.125</v>
          </cell>
          <cell r="Q908">
            <v>149565.125</v>
          </cell>
          <cell r="R908">
            <v>149565.125</v>
          </cell>
          <cell r="S908">
            <v>149565.125</v>
          </cell>
          <cell r="T908">
            <v>149565.125</v>
          </cell>
          <cell r="U908">
            <v>149565.125</v>
          </cell>
          <cell r="V908">
            <v>149565.125</v>
          </cell>
          <cell r="W908">
            <v>149565.125</v>
          </cell>
          <cell r="X908">
            <v>149565.125</v>
          </cell>
          <cell r="Y908">
            <v>149565.125</v>
          </cell>
          <cell r="Z908">
            <v>149565.125</v>
          </cell>
          <cell r="AB908">
            <v>0</v>
          </cell>
        </row>
        <row r="909">
          <cell r="I909">
            <v>149565.125</v>
          </cell>
          <cell r="J909">
            <v>149565.125</v>
          </cell>
          <cell r="K909">
            <v>149565.125</v>
          </cell>
          <cell r="L909">
            <v>149565.125</v>
          </cell>
          <cell r="M909">
            <v>149565.125</v>
          </cell>
          <cell r="N909">
            <v>149565.125</v>
          </cell>
          <cell r="O909">
            <v>172000</v>
          </cell>
          <cell r="P909">
            <v>172000</v>
          </cell>
          <cell r="Q909">
            <v>172000</v>
          </cell>
          <cell r="R909">
            <v>172000</v>
          </cell>
          <cell r="S909">
            <v>172000</v>
          </cell>
          <cell r="T909">
            <v>172000</v>
          </cell>
          <cell r="U909">
            <v>172000</v>
          </cell>
          <cell r="V909">
            <v>172000</v>
          </cell>
          <cell r="W909">
            <v>172000</v>
          </cell>
          <cell r="X909">
            <v>172000</v>
          </cell>
          <cell r="Y909">
            <v>172000</v>
          </cell>
          <cell r="Z909">
            <v>172000</v>
          </cell>
          <cell r="AB909">
            <v>0</v>
          </cell>
        </row>
        <row r="910">
          <cell r="I910">
            <v>172000</v>
          </cell>
          <cell r="J910">
            <v>172000</v>
          </cell>
          <cell r="K910">
            <v>172000</v>
          </cell>
          <cell r="L910">
            <v>172000</v>
          </cell>
          <cell r="M910">
            <v>172000</v>
          </cell>
          <cell r="N910">
            <v>172000</v>
          </cell>
          <cell r="O910">
            <v>40</v>
          </cell>
          <cell r="P910">
            <v>40</v>
          </cell>
          <cell r="Q910">
            <v>40</v>
          </cell>
          <cell r="R910">
            <v>40</v>
          </cell>
          <cell r="S910">
            <v>40</v>
          </cell>
          <cell r="T910">
            <v>40</v>
          </cell>
          <cell r="U910">
            <v>40</v>
          </cell>
          <cell r="V910">
            <v>40</v>
          </cell>
          <cell r="W910">
            <v>40</v>
          </cell>
          <cell r="X910">
            <v>40</v>
          </cell>
          <cell r="Y910">
            <v>192</v>
          </cell>
          <cell r="Z910">
            <v>192</v>
          </cell>
          <cell r="AB910">
            <v>0</v>
          </cell>
        </row>
        <row r="911"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4300</v>
          </cell>
          <cell r="P911">
            <v>4300</v>
          </cell>
          <cell r="Q911">
            <v>4300</v>
          </cell>
          <cell r="R911">
            <v>4300</v>
          </cell>
          <cell r="S911">
            <v>4300</v>
          </cell>
          <cell r="T911">
            <v>4300</v>
          </cell>
          <cell r="U911">
            <v>4300</v>
          </cell>
          <cell r="V911">
            <v>4300</v>
          </cell>
          <cell r="W911">
            <v>4300</v>
          </cell>
          <cell r="X911">
            <v>4300</v>
          </cell>
          <cell r="Y911">
            <v>4300</v>
          </cell>
          <cell r="Z911">
            <v>4300</v>
          </cell>
          <cell r="AB911">
            <v>0</v>
          </cell>
        </row>
        <row r="912">
          <cell r="I912">
            <v>4300</v>
          </cell>
          <cell r="J912">
            <v>4300</v>
          </cell>
          <cell r="K912">
            <v>4300</v>
          </cell>
          <cell r="L912">
            <v>4300</v>
          </cell>
          <cell r="M912">
            <v>4300</v>
          </cell>
          <cell r="N912">
            <v>4300</v>
          </cell>
          <cell r="O912">
            <v>172000</v>
          </cell>
          <cell r="P912">
            <v>172000</v>
          </cell>
          <cell r="Q912">
            <v>172000</v>
          </cell>
          <cell r="R912">
            <v>172000</v>
          </cell>
          <cell r="S912">
            <v>172000</v>
          </cell>
          <cell r="T912">
            <v>172000</v>
          </cell>
          <cell r="U912">
            <v>172000</v>
          </cell>
          <cell r="V912">
            <v>172000</v>
          </cell>
          <cell r="W912">
            <v>172000</v>
          </cell>
          <cell r="X912">
            <v>172000</v>
          </cell>
          <cell r="Y912">
            <v>172000</v>
          </cell>
          <cell r="Z912">
            <v>172000</v>
          </cell>
          <cell r="AB912">
            <v>0</v>
          </cell>
        </row>
        <row r="913">
          <cell r="I913" t="str">
            <v>Устройство бетонной подготовки17,8</v>
          </cell>
          <cell r="J913">
            <v>172000</v>
          </cell>
          <cell r="K913">
            <v>172000</v>
          </cell>
          <cell r="L913">
            <v>172000</v>
          </cell>
          <cell r="M913">
            <v>17.8</v>
          </cell>
          <cell r="N913">
            <v>17.79998779296875</v>
          </cell>
          <cell r="O913">
            <v>17.79998779296875</v>
          </cell>
          <cell r="P913">
            <v>17.79998779296875</v>
          </cell>
          <cell r="Q913">
            <v>17.79998779296875</v>
          </cell>
          <cell r="R913">
            <v>17.79998779296875</v>
          </cell>
          <cell r="S913">
            <v>17.79998779296875</v>
          </cell>
          <cell r="T913">
            <v>17.79998779296875</v>
          </cell>
          <cell r="U913">
            <v>17.79998779296875</v>
          </cell>
          <cell r="V913" t="str">
            <v>30 дней 01.04.2018-30.04.2018  бетонная подлготовка под монолитные фундаменты</v>
          </cell>
          <cell r="W913">
            <v>17.79998779296875</v>
          </cell>
          <cell r="X913">
            <v>1</v>
          </cell>
          <cell r="Y913">
            <v>190</v>
          </cell>
          <cell r="Z913">
            <v>190</v>
          </cell>
          <cell r="AB913" t="str">
            <v>бетонная подлготовка под монолитные фундаменты</v>
          </cell>
        </row>
        <row r="914">
          <cell r="I914">
            <v>190</v>
          </cell>
          <cell r="J914">
            <v>190</v>
          </cell>
          <cell r="K914">
            <v>190</v>
          </cell>
          <cell r="L914">
            <v>190</v>
          </cell>
          <cell r="M914">
            <v>190</v>
          </cell>
          <cell r="N914">
            <v>190</v>
          </cell>
          <cell r="O914">
            <v>190</v>
          </cell>
          <cell r="P914">
            <v>190</v>
          </cell>
          <cell r="Q914">
            <v>190</v>
          </cell>
          <cell r="R914">
            <v>190</v>
          </cell>
          <cell r="S914">
            <v>190</v>
          </cell>
          <cell r="T914">
            <v>190</v>
          </cell>
          <cell r="U914">
            <v>190</v>
          </cell>
          <cell r="V914">
            <v>190</v>
          </cell>
          <cell r="W914">
            <v>190</v>
          </cell>
          <cell r="X914">
            <v>190</v>
          </cell>
          <cell r="Y914">
            <v>190</v>
          </cell>
          <cell r="Z914">
            <v>190</v>
          </cell>
          <cell r="AB914">
            <v>0</v>
          </cell>
        </row>
        <row r="915">
          <cell r="I915">
            <v>190</v>
          </cell>
          <cell r="J915">
            <v>190</v>
          </cell>
          <cell r="K915">
            <v>190</v>
          </cell>
          <cell r="L915">
            <v>190</v>
          </cell>
          <cell r="M915">
            <v>190</v>
          </cell>
          <cell r="N915">
            <v>190</v>
          </cell>
          <cell r="O915">
            <v>190</v>
          </cell>
          <cell r="P915">
            <v>190</v>
          </cell>
          <cell r="Q915">
            <v>190</v>
          </cell>
          <cell r="R915">
            <v>190</v>
          </cell>
          <cell r="S915">
            <v>190</v>
          </cell>
          <cell r="T915">
            <v>190</v>
          </cell>
          <cell r="U915">
            <v>190</v>
          </cell>
          <cell r="V915">
            <v>190</v>
          </cell>
          <cell r="W915">
            <v>190</v>
          </cell>
          <cell r="X915">
            <v>190</v>
          </cell>
          <cell r="Y915">
            <v>190</v>
          </cell>
          <cell r="Z915">
            <v>190</v>
          </cell>
          <cell r="AB915">
            <v>0</v>
          </cell>
        </row>
        <row r="916">
          <cell r="I916" t="str">
            <v>Окраска металлических поверхностей139,8</v>
          </cell>
          <cell r="J916">
            <v>190</v>
          </cell>
          <cell r="K916">
            <v>190</v>
          </cell>
          <cell r="L916">
            <v>190</v>
          </cell>
          <cell r="M916">
            <v>190</v>
          </cell>
          <cell r="N916">
            <v>190</v>
          </cell>
          <cell r="O916">
            <v>190</v>
          </cell>
          <cell r="P916">
            <v>139.80000000000001</v>
          </cell>
          <cell r="Q916">
            <v>139.7999267578125</v>
          </cell>
          <cell r="R916">
            <v>139.7999267578125</v>
          </cell>
          <cell r="S916">
            <v>139.7999267578125</v>
          </cell>
          <cell r="T916">
            <v>139.7999267578125</v>
          </cell>
          <cell r="U916">
            <v>139.7999267578125</v>
          </cell>
          <cell r="V916" t="str">
            <v>31 дней 01.07.2018-31.07.2018</v>
          </cell>
          <cell r="W916">
            <v>139.7999267578125</v>
          </cell>
          <cell r="X916">
            <v>1</v>
          </cell>
          <cell r="Y916">
            <v>194</v>
          </cell>
          <cell r="Z916">
            <v>194</v>
          </cell>
          <cell r="AB916">
            <v>0</v>
          </cell>
        </row>
        <row r="917"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B917">
            <v>0</v>
          </cell>
        </row>
        <row r="918"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B918">
            <v>0</v>
          </cell>
        </row>
        <row r="919">
          <cell r="I919" t="str">
            <v>Разработка грунта механизированными средствами605</v>
          </cell>
          <cell r="J919">
            <v>0</v>
          </cell>
          <cell r="K919">
            <v>0</v>
          </cell>
          <cell r="L919">
            <v>0</v>
          </cell>
          <cell r="M919">
            <v>605</v>
          </cell>
          <cell r="N919">
            <v>605</v>
          </cell>
          <cell r="O919">
            <v>605</v>
          </cell>
          <cell r="P919">
            <v>605</v>
          </cell>
          <cell r="Q919">
            <v>605</v>
          </cell>
          <cell r="R919">
            <v>605</v>
          </cell>
          <cell r="S919">
            <v>605</v>
          </cell>
          <cell r="T919">
            <v>605</v>
          </cell>
          <cell r="U919">
            <v>605</v>
          </cell>
          <cell r="V919" t="str">
            <v>30 дней 01.04.2018-30.04.2018</v>
          </cell>
          <cell r="W919">
            <v>605</v>
          </cell>
          <cell r="X919">
            <v>1</v>
          </cell>
          <cell r="Y919">
            <v>189</v>
          </cell>
          <cell r="Z919">
            <v>189</v>
          </cell>
          <cell r="AB919">
            <v>0</v>
          </cell>
        </row>
        <row r="920"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B920">
            <v>0</v>
          </cell>
        </row>
        <row r="921"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B921">
            <v>0</v>
          </cell>
        </row>
        <row r="922">
          <cell r="I922" t="str">
            <v>Устройство фундаментов из монолитного ж/б87,88</v>
          </cell>
          <cell r="J922">
            <v>0</v>
          </cell>
          <cell r="K922">
            <v>0</v>
          </cell>
          <cell r="L922">
            <v>0</v>
          </cell>
          <cell r="M922">
            <v>17.309999999999999</v>
          </cell>
          <cell r="N922">
            <v>70.569999999999993</v>
          </cell>
          <cell r="O922">
            <v>70.5699462890625</v>
          </cell>
          <cell r="P922">
            <v>70.5699462890625</v>
          </cell>
          <cell r="Q922">
            <v>70.5699462890625</v>
          </cell>
          <cell r="R922">
            <v>70.5699462890625</v>
          </cell>
          <cell r="S922">
            <v>70.5699462890625</v>
          </cell>
          <cell r="T922">
            <v>70.5699462890625</v>
          </cell>
          <cell r="U922">
            <v>70.5699462890625</v>
          </cell>
          <cell r="V922" t="str">
            <v>61 дней 01.04.2018-31.05.2018</v>
          </cell>
          <cell r="W922">
            <v>70.5699462890625</v>
          </cell>
          <cell r="X922">
            <v>1</v>
          </cell>
          <cell r="Y922">
            <v>191</v>
          </cell>
          <cell r="Z922">
            <v>191</v>
          </cell>
          <cell r="AB922">
            <v>0</v>
          </cell>
        </row>
        <row r="923"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74523.399999999994</v>
          </cell>
          <cell r="N923">
            <v>18279.72</v>
          </cell>
          <cell r="O923">
            <v>18279.71875</v>
          </cell>
          <cell r="P923">
            <v>18279.71875</v>
          </cell>
          <cell r="Q923">
            <v>18279.71875</v>
          </cell>
          <cell r="R923">
            <v>18279.71875</v>
          </cell>
          <cell r="S923">
            <v>18279.71875</v>
          </cell>
          <cell r="T923">
            <v>18279.71875</v>
          </cell>
          <cell r="U923">
            <v>18279.71875</v>
          </cell>
          <cell r="V923">
            <v>18279.71875</v>
          </cell>
          <cell r="W923">
            <v>18279.71875</v>
          </cell>
          <cell r="X923">
            <v>18279.71875</v>
          </cell>
          <cell r="Y923">
            <v>18279.71875</v>
          </cell>
          <cell r="Z923">
            <v>18279.71875</v>
          </cell>
          <cell r="AB923">
            <v>0</v>
          </cell>
        </row>
        <row r="924">
          <cell r="I924">
            <v>18279.71875</v>
          </cell>
          <cell r="J924">
            <v>18279.71875</v>
          </cell>
          <cell r="K924">
            <v>18279.71875</v>
          </cell>
          <cell r="L924">
            <v>18279.71875</v>
          </cell>
          <cell r="M924">
            <v>1290000</v>
          </cell>
          <cell r="N924">
            <v>1290000</v>
          </cell>
          <cell r="O924">
            <v>1290000</v>
          </cell>
          <cell r="P924">
            <v>1290000</v>
          </cell>
          <cell r="Q924">
            <v>1290000</v>
          </cell>
          <cell r="R924">
            <v>1290000</v>
          </cell>
          <cell r="S924">
            <v>1290000</v>
          </cell>
          <cell r="T924">
            <v>1290000</v>
          </cell>
          <cell r="U924">
            <v>1290000</v>
          </cell>
          <cell r="V924">
            <v>1290000</v>
          </cell>
          <cell r="W924">
            <v>1290000</v>
          </cell>
          <cell r="X924">
            <v>1290000</v>
          </cell>
          <cell r="Y924">
            <v>1290000</v>
          </cell>
          <cell r="Z924">
            <v>1290000</v>
          </cell>
          <cell r="AB924">
            <v>0</v>
          </cell>
        </row>
        <row r="925">
          <cell r="I925">
            <v>1290000</v>
          </cell>
          <cell r="J925">
            <v>1290000</v>
          </cell>
          <cell r="K925">
            <v>1290000</v>
          </cell>
          <cell r="L925">
            <v>1290000</v>
          </cell>
          <cell r="M925">
            <v>300</v>
          </cell>
          <cell r="N925">
            <v>300</v>
          </cell>
          <cell r="O925">
            <v>300</v>
          </cell>
          <cell r="P925">
            <v>300</v>
          </cell>
          <cell r="Q925">
            <v>300</v>
          </cell>
          <cell r="R925">
            <v>300</v>
          </cell>
          <cell r="S925">
            <v>300</v>
          </cell>
          <cell r="T925">
            <v>300</v>
          </cell>
          <cell r="U925">
            <v>300</v>
          </cell>
          <cell r="V925">
            <v>300</v>
          </cell>
          <cell r="W925">
            <v>300</v>
          </cell>
          <cell r="X925">
            <v>300</v>
          </cell>
          <cell r="Y925">
            <v>191</v>
          </cell>
          <cell r="Z925">
            <v>191</v>
          </cell>
          <cell r="AB925">
            <v>0</v>
          </cell>
        </row>
        <row r="926"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4300</v>
          </cell>
          <cell r="N926">
            <v>4300</v>
          </cell>
          <cell r="O926">
            <v>4300</v>
          </cell>
          <cell r="P926">
            <v>4300</v>
          </cell>
          <cell r="Q926">
            <v>4300</v>
          </cell>
          <cell r="R926">
            <v>4300</v>
          </cell>
          <cell r="S926">
            <v>4300</v>
          </cell>
          <cell r="T926">
            <v>4300</v>
          </cell>
          <cell r="U926">
            <v>4300</v>
          </cell>
          <cell r="V926">
            <v>4300</v>
          </cell>
          <cell r="W926">
            <v>4300</v>
          </cell>
          <cell r="X926">
            <v>4300</v>
          </cell>
          <cell r="Y926">
            <v>4300</v>
          </cell>
          <cell r="Z926">
            <v>4300</v>
          </cell>
          <cell r="AB926">
            <v>0</v>
          </cell>
        </row>
        <row r="927">
          <cell r="I927">
            <v>4300</v>
          </cell>
          <cell r="J927">
            <v>4300</v>
          </cell>
          <cell r="K927">
            <v>4300</v>
          </cell>
          <cell r="L927">
            <v>4300</v>
          </cell>
          <cell r="M927">
            <v>1290000</v>
          </cell>
          <cell r="N927">
            <v>1290000</v>
          </cell>
          <cell r="O927">
            <v>1290000</v>
          </cell>
          <cell r="P927">
            <v>1290000</v>
          </cell>
          <cell r="Q927">
            <v>1290000</v>
          </cell>
          <cell r="R927">
            <v>1290000</v>
          </cell>
          <cell r="S927">
            <v>1290000</v>
          </cell>
          <cell r="T927">
            <v>1290000</v>
          </cell>
          <cell r="U927">
            <v>1290000</v>
          </cell>
          <cell r="V927">
            <v>1290000</v>
          </cell>
          <cell r="W927">
            <v>1290000</v>
          </cell>
          <cell r="X927">
            <v>1290000</v>
          </cell>
          <cell r="Y927">
            <v>1290000</v>
          </cell>
          <cell r="Z927">
            <v>1290000</v>
          </cell>
          <cell r="AB927">
            <v>0</v>
          </cell>
        </row>
        <row r="928">
          <cell r="I928" t="str">
            <v>Устройство стен и колонн из монолитного ж/б261,72</v>
          </cell>
          <cell r="J928">
            <v>1290000</v>
          </cell>
          <cell r="K928">
            <v>1290000</v>
          </cell>
          <cell r="L928">
            <v>1290000</v>
          </cell>
          <cell r="M928">
            <v>1290000</v>
          </cell>
          <cell r="N928">
            <v>98.3</v>
          </cell>
          <cell r="O928">
            <v>24.6</v>
          </cell>
          <cell r="P928">
            <v>138.82</v>
          </cell>
          <cell r="Q928">
            <v>138.8199462890625</v>
          </cell>
          <cell r="R928">
            <v>138.8199462890625</v>
          </cell>
          <cell r="S928">
            <v>138.8199462890625</v>
          </cell>
          <cell r="T928">
            <v>138.8199462890625</v>
          </cell>
          <cell r="U928">
            <v>138.8199462890625</v>
          </cell>
          <cell r="V928" t="str">
            <v>92 дней 01.05.2018-31.07.2018  Устройство монолитных колон и стен</v>
          </cell>
          <cell r="W928">
            <v>138.8199462890625</v>
          </cell>
          <cell r="X928">
            <v>1</v>
          </cell>
          <cell r="Y928">
            <v>196</v>
          </cell>
          <cell r="Z928">
            <v>196</v>
          </cell>
          <cell r="AB928" t="str">
            <v>Устройство монолитных колон и стен</v>
          </cell>
        </row>
        <row r="929">
          <cell r="I929">
            <v>196</v>
          </cell>
          <cell r="J929">
            <v>196</v>
          </cell>
          <cell r="K929">
            <v>196</v>
          </cell>
          <cell r="L929">
            <v>196</v>
          </cell>
          <cell r="M929">
            <v>196</v>
          </cell>
          <cell r="N929">
            <v>15747.71</v>
          </cell>
          <cell r="O929">
            <v>62926.83</v>
          </cell>
          <cell r="P929">
            <v>11151.13</v>
          </cell>
          <cell r="Q929">
            <v>11151.125</v>
          </cell>
          <cell r="R929">
            <v>11151.125</v>
          </cell>
          <cell r="S929">
            <v>11151.125</v>
          </cell>
          <cell r="T929">
            <v>11151.125</v>
          </cell>
          <cell r="U929">
            <v>11151.125</v>
          </cell>
          <cell r="V929">
            <v>11151.125</v>
          </cell>
          <cell r="W929">
            <v>11151.125</v>
          </cell>
          <cell r="X929">
            <v>11151.125</v>
          </cell>
          <cell r="Y929">
            <v>11151.125</v>
          </cell>
          <cell r="Z929">
            <v>11151.125</v>
          </cell>
          <cell r="AB929">
            <v>0</v>
          </cell>
        </row>
        <row r="930">
          <cell r="I930">
            <v>11151.125</v>
          </cell>
          <cell r="J930">
            <v>11151.125</v>
          </cell>
          <cell r="K930">
            <v>11151.125</v>
          </cell>
          <cell r="L930">
            <v>11151.125</v>
          </cell>
          <cell r="M930">
            <v>11151.125</v>
          </cell>
          <cell r="N930">
            <v>1548000</v>
          </cell>
          <cell r="O930">
            <v>1548000</v>
          </cell>
          <cell r="P930">
            <v>1548000</v>
          </cell>
          <cell r="Q930">
            <v>1548000</v>
          </cell>
          <cell r="R930">
            <v>1548000</v>
          </cell>
          <cell r="S930">
            <v>1548000</v>
          </cell>
          <cell r="T930">
            <v>1548000</v>
          </cell>
          <cell r="U930">
            <v>1548000</v>
          </cell>
          <cell r="V930">
            <v>1548000</v>
          </cell>
          <cell r="W930">
            <v>1548000</v>
          </cell>
          <cell r="X930">
            <v>1548000</v>
          </cell>
          <cell r="Y930">
            <v>1548000</v>
          </cell>
          <cell r="Z930">
            <v>1548000</v>
          </cell>
          <cell r="AB930">
            <v>0</v>
          </cell>
        </row>
        <row r="931">
          <cell r="I931">
            <v>1548000</v>
          </cell>
          <cell r="J931">
            <v>1548000</v>
          </cell>
          <cell r="K931">
            <v>1548000</v>
          </cell>
          <cell r="L931">
            <v>1548000</v>
          </cell>
          <cell r="M931">
            <v>1548000</v>
          </cell>
          <cell r="N931">
            <v>360</v>
          </cell>
          <cell r="O931">
            <v>360</v>
          </cell>
          <cell r="P931">
            <v>360</v>
          </cell>
          <cell r="Q931">
            <v>360</v>
          </cell>
          <cell r="R931">
            <v>360</v>
          </cell>
          <cell r="S931">
            <v>360</v>
          </cell>
          <cell r="T931">
            <v>360</v>
          </cell>
          <cell r="U931">
            <v>360</v>
          </cell>
          <cell r="V931">
            <v>360</v>
          </cell>
          <cell r="W931">
            <v>360</v>
          </cell>
          <cell r="X931">
            <v>360</v>
          </cell>
          <cell r="Y931">
            <v>196</v>
          </cell>
          <cell r="Z931">
            <v>196</v>
          </cell>
          <cell r="AB931" t="str">
            <v>Устройство монолитных колон и стен</v>
          </cell>
        </row>
        <row r="932">
          <cell r="I932">
            <v>196</v>
          </cell>
          <cell r="J932">
            <v>196</v>
          </cell>
          <cell r="K932">
            <v>196</v>
          </cell>
          <cell r="L932">
            <v>196</v>
          </cell>
          <cell r="M932">
            <v>196</v>
          </cell>
          <cell r="N932">
            <v>4300</v>
          </cell>
          <cell r="O932">
            <v>4300</v>
          </cell>
          <cell r="P932">
            <v>4300</v>
          </cell>
          <cell r="Q932">
            <v>4300</v>
          </cell>
          <cell r="R932">
            <v>4300</v>
          </cell>
          <cell r="S932">
            <v>4300</v>
          </cell>
          <cell r="T932">
            <v>4300</v>
          </cell>
          <cell r="U932">
            <v>4300</v>
          </cell>
          <cell r="V932">
            <v>4300</v>
          </cell>
          <cell r="W932">
            <v>4300</v>
          </cell>
          <cell r="X932">
            <v>4300</v>
          </cell>
          <cell r="Y932">
            <v>4300</v>
          </cell>
          <cell r="Z932">
            <v>4300</v>
          </cell>
          <cell r="AB932">
            <v>0</v>
          </cell>
        </row>
        <row r="933">
          <cell r="I933">
            <v>4300</v>
          </cell>
          <cell r="J933">
            <v>4300</v>
          </cell>
          <cell r="K933">
            <v>4300</v>
          </cell>
          <cell r="L933">
            <v>4300</v>
          </cell>
          <cell r="M933">
            <v>4300</v>
          </cell>
          <cell r="N933">
            <v>1548000</v>
          </cell>
          <cell r="O933">
            <v>1548000</v>
          </cell>
          <cell r="P933">
            <v>1548000</v>
          </cell>
          <cell r="Q933">
            <v>1548000</v>
          </cell>
          <cell r="R933">
            <v>1548000</v>
          </cell>
          <cell r="S933">
            <v>1548000</v>
          </cell>
          <cell r="T933">
            <v>1548000</v>
          </cell>
          <cell r="U933">
            <v>1548000</v>
          </cell>
          <cell r="V933">
            <v>1548000</v>
          </cell>
          <cell r="W933">
            <v>1548000</v>
          </cell>
          <cell r="X933">
            <v>1548000</v>
          </cell>
          <cell r="Y933">
            <v>1548000</v>
          </cell>
          <cell r="Z933">
            <v>1548000</v>
          </cell>
          <cell r="AB933">
            <v>0</v>
          </cell>
        </row>
        <row r="934">
          <cell r="I934" t="str">
            <v>Устройство перекрытий из монолитного ж/б101</v>
          </cell>
          <cell r="J934">
            <v>1548000</v>
          </cell>
          <cell r="K934">
            <v>1548000</v>
          </cell>
          <cell r="L934">
            <v>1548000</v>
          </cell>
          <cell r="M934">
            <v>1548000</v>
          </cell>
          <cell r="N934">
            <v>1548000</v>
          </cell>
          <cell r="O934">
            <v>1548000</v>
          </cell>
          <cell r="P934">
            <v>1548000</v>
          </cell>
          <cell r="Q934">
            <v>1548000</v>
          </cell>
          <cell r="R934">
            <v>101</v>
          </cell>
          <cell r="S934">
            <v>101</v>
          </cell>
          <cell r="T934">
            <v>101</v>
          </cell>
          <cell r="U934">
            <v>101</v>
          </cell>
          <cell r="V934" t="str">
            <v>30 дней 01.09.2018-30.09.2018  Устройство монолитных перекрытий</v>
          </cell>
          <cell r="W934">
            <v>101</v>
          </cell>
          <cell r="X934">
            <v>1</v>
          </cell>
          <cell r="Y934">
            <v>195</v>
          </cell>
          <cell r="Z934">
            <v>195</v>
          </cell>
          <cell r="AB934" t="str">
            <v>Устройство монолитных перекрытий</v>
          </cell>
        </row>
        <row r="935">
          <cell r="I935">
            <v>195</v>
          </cell>
          <cell r="J935">
            <v>195</v>
          </cell>
          <cell r="K935">
            <v>195</v>
          </cell>
          <cell r="L935">
            <v>195</v>
          </cell>
          <cell r="M935">
            <v>195</v>
          </cell>
          <cell r="N935">
            <v>195</v>
          </cell>
          <cell r="O935">
            <v>195</v>
          </cell>
          <cell r="P935">
            <v>195</v>
          </cell>
          <cell r="Q935">
            <v>195</v>
          </cell>
          <cell r="R935">
            <v>30653.47</v>
          </cell>
          <cell r="S935">
            <v>30653.46875</v>
          </cell>
          <cell r="T935">
            <v>30653.46875</v>
          </cell>
          <cell r="U935">
            <v>30653.46875</v>
          </cell>
          <cell r="V935">
            <v>30653.46875</v>
          </cell>
          <cell r="W935">
            <v>30653.46875</v>
          </cell>
          <cell r="X935">
            <v>30653.46875</v>
          </cell>
          <cell r="Y935">
            <v>30653.46875</v>
          </cell>
          <cell r="Z935">
            <v>30653.46875</v>
          </cell>
          <cell r="AB935">
            <v>0</v>
          </cell>
        </row>
        <row r="936">
          <cell r="I936">
            <v>30653.46875</v>
          </cell>
          <cell r="J936">
            <v>30653.46875</v>
          </cell>
          <cell r="K936">
            <v>30653.46875</v>
          </cell>
          <cell r="L936">
            <v>30653.46875</v>
          </cell>
          <cell r="M936">
            <v>30653.46875</v>
          </cell>
          <cell r="N936">
            <v>30653.46875</v>
          </cell>
          <cell r="O936">
            <v>30653.46875</v>
          </cell>
          <cell r="P936">
            <v>30653.46875</v>
          </cell>
          <cell r="Q936">
            <v>30653.46875</v>
          </cell>
          <cell r="R936">
            <v>3096000</v>
          </cell>
          <cell r="S936">
            <v>3096000</v>
          </cell>
          <cell r="T936">
            <v>3096000</v>
          </cell>
          <cell r="U936">
            <v>3096000</v>
          </cell>
          <cell r="V936">
            <v>3096000</v>
          </cell>
          <cell r="W936">
            <v>3096000</v>
          </cell>
          <cell r="X936">
            <v>3096000</v>
          </cell>
          <cell r="Y936">
            <v>3096000</v>
          </cell>
          <cell r="Z936">
            <v>3096000</v>
          </cell>
          <cell r="AB936">
            <v>0</v>
          </cell>
        </row>
        <row r="937">
          <cell r="I937">
            <v>3096000</v>
          </cell>
          <cell r="J937">
            <v>3096000</v>
          </cell>
          <cell r="K937">
            <v>3096000</v>
          </cell>
          <cell r="L937">
            <v>3096000</v>
          </cell>
          <cell r="M937">
            <v>3096000</v>
          </cell>
          <cell r="N937">
            <v>3096000</v>
          </cell>
          <cell r="O937">
            <v>3096000</v>
          </cell>
          <cell r="P937">
            <v>3096000</v>
          </cell>
          <cell r="Q937">
            <v>3096000</v>
          </cell>
          <cell r="R937">
            <v>720</v>
          </cell>
          <cell r="S937">
            <v>720</v>
          </cell>
          <cell r="T937">
            <v>720</v>
          </cell>
          <cell r="U937">
            <v>720</v>
          </cell>
          <cell r="V937">
            <v>720</v>
          </cell>
          <cell r="W937">
            <v>720</v>
          </cell>
          <cell r="X937">
            <v>720</v>
          </cell>
          <cell r="Y937">
            <v>195</v>
          </cell>
          <cell r="Z937">
            <v>195</v>
          </cell>
          <cell r="AB937" t="str">
            <v>Устройство монолитных перекрытий</v>
          </cell>
        </row>
        <row r="938">
          <cell r="I938">
            <v>195</v>
          </cell>
          <cell r="J938">
            <v>195</v>
          </cell>
          <cell r="K938">
            <v>195</v>
          </cell>
          <cell r="L938">
            <v>195</v>
          </cell>
          <cell r="M938">
            <v>195</v>
          </cell>
          <cell r="N938">
            <v>195</v>
          </cell>
          <cell r="O938">
            <v>195</v>
          </cell>
          <cell r="P938">
            <v>195</v>
          </cell>
          <cell r="Q938">
            <v>195</v>
          </cell>
          <cell r="R938">
            <v>4300</v>
          </cell>
          <cell r="S938">
            <v>4300</v>
          </cell>
          <cell r="T938">
            <v>4300</v>
          </cell>
          <cell r="U938">
            <v>4300</v>
          </cell>
          <cell r="V938">
            <v>4300</v>
          </cell>
          <cell r="W938">
            <v>4300</v>
          </cell>
          <cell r="X938">
            <v>4300</v>
          </cell>
          <cell r="Y938">
            <v>4300</v>
          </cell>
          <cell r="Z938">
            <v>4300</v>
          </cell>
          <cell r="AB938">
            <v>0</v>
          </cell>
        </row>
        <row r="939">
          <cell r="I939">
            <v>4300</v>
          </cell>
          <cell r="J939">
            <v>4300</v>
          </cell>
          <cell r="K939">
            <v>4300</v>
          </cell>
          <cell r="L939">
            <v>4300</v>
          </cell>
          <cell r="M939">
            <v>4300</v>
          </cell>
          <cell r="N939">
            <v>4300</v>
          </cell>
          <cell r="O939">
            <v>4300</v>
          </cell>
          <cell r="P939">
            <v>4300</v>
          </cell>
          <cell r="Q939">
            <v>4300</v>
          </cell>
          <cell r="R939">
            <v>3096000</v>
          </cell>
          <cell r="S939">
            <v>3096000</v>
          </cell>
          <cell r="T939">
            <v>3096000</v>
          </cell>
          <cell r="U939">
            <v>3096000</v>
          </cell>
          <cell r="V939">
            <v>3096000</v>
          </cell>
          <cell r="W939">
            <v>3096000</v>
          </cell>
          <cell r="X939">
            <v>3096000</v>
          </cell>
          <cell r="Y939">
            <v>3096000</v>
          </cell>
          <cell r="Z939">
            <v>3096000</v>
          </cell>
          <cell r="AB939">
            <v>0</v>
          </cell>
        </row>
        <row r="940">
          <cell r="I940" t="str">
            <v>Монтаж оборудования2</v>
          </cell>
          <cell r="J940">
            <v>3096000</v>
          </cell>
          <cell r="K940">
            <v>3096000</v>
          </cell>
          <cell r="L940">
            <v>3096000</v>
          </cell>
          <cell r="M940">
            <v>3096000</v>
          </cell>
          <cell r="N940">
            <v>3096000</v>
          </cell>
          <cell r="O940">
            <v>3096000</v>
          </cell>
          <cell r="P940">
            <v>2</v>
          </cell>
          <cell r="Q940">
            <v>2</v>
          </cell>
          <cell r="R940">
            <v>2</v>
          </cell>
          <cell r="S940">
            <v>2</v>
          </cell>
          <cell r="T940">
            <v>2</v>
          </cell>
          <cell r="U940">
            <v>2</v>
          </cell>
          <cell r="V940" t="str">
            <v>31 дней 01.07.2018-31.07.2018  Монтаж путей подвесного крана</v>
          </cell>
          <cell r="W940">
            <v>2</v>
          </cell>
          <cell r="X940">
            <v>1</v>
          </cell>
          <cell r="Y940">
            <v>193</v>
          </cell>
          <cell r="Z940">
            <v>193</v>
          </cell>
          <cell r="AB940" t="str">
            <v>Монтаж путей подвесного крана</v>
          </cell>
        </row>
        <row r="941">
          <cell r="I941">
            <v>193</v>
          </cell>
          <cell r="J941">
            <v>193</v>
          </cell>
          <cell r="K941">
            <v>193</v>
          </cell>
          <cell r="L941">
            <v>193</v>
          </cell>
          <cell r="M941">
            <v>193</v>
          </cell>
          <cell r="N941">
            <v>193</v>
          </cell>
          <cell r="O941">
            <v>193</v>
          </cell>
          <cell r="P941">
            <v>193</v>
          </cell>
          <cell r="Q941">
            <v>193</v>
          </cell>
          <cell r="R941">
            <v>193</v>
          </cell>
          <cell r="S941">
            <v>193</v>
          </cell>
          <cell r="T941">
            <v>193</v>
          </cell>
          <cell r="U941">
            <v>193</v>
          </cell>
          <cell r="V941">
            <v>193</v>
          </cell>
          <cell r="W941">
            <v>193</v>
          </cell>
          <cell r="X941">
            <v>193</v>
          </cell>
          <cell r="Y941">
            <v>193</v>
          </cell>
          <cell r="Z941">
            <v>193</v>
          </cell>
          <cell r="AB941">
            <v>0</v>
          </cell>
        </row>
        <row r="942">
          <cell r="I942">
            <v>193</v>
          </cell>
          <cell r="J942">
            <v>193</v>
          </cell>
          <cell r="K942">
            <v>193</v>
          </cell>
          <cell r="L942">
            <v>193</v>
          </cell>
          <cell r="M942">
            <v>193</v>
          </cell>
          <cell r="N942">
            <v>193</v>
          </cell>
          <cell r="O942">
            <v>193</v>
          </cell>
          <cell r="P942">
            <v>193</v>
          </cell>
          <cell r="Q942">
            <v>193</v>
          </cell>
          <cell r="R942">
            <v>193</v>
          </cell>
          <cell r="S942">
            <v>193</v>
          </cell>
          <cell r="T942">
            <v>193</v>
          </cell>
          <cell r="U942">
            <v>193</v>
          </cell>
          <cell r="V942">
            <v>193</v>
          </cell>
          <cell r="W942">
            <v>193</v>
          </cell>
          <cell r="X942">
            <v>193</v>
          </cell>
          <cell r="Y942">
            <v>193</v>
          </cell>
          <cell r="Z942">
            <v>193</v>
          </cell>
          <cell r="AB942">
            <v>0</v>
          </cell>
        </row>
        <row r="943">
          <cell r="I943" t="str">
            <v>Монтаж оборудования4</v>
          </cell>
          <cell r="J943">
            <v>193</v>
          </cell>
          <cell r="K943">
            <v>193</v>
          </cell>
          <cell r="L943">
            <v>193</v>
          </cell>
          <cell r="M943">
            <v>193</v>
          </cell>
          <cell r="N943">
            <v>193</v>
          </cell>
          <cell r="O943">
            <v>193</v>
          </cell>
          <cell r="P943">
            <v>193</v>
          </cell>
          <cell r="Q943">
            <v>193</v>
          </cell>
          <cell r="R943">
            <v>193</v>
          </cell>
          <cell r="S943">
            <v>4</v>
          </cell>
          <cell r="T943">
            <v>4</v>
          </cell>
          <cell r="U943">
            <v>4</v>
          </cell>
          <cell r="V943" t="str">
            <v>31 дней 01.10.2018-31.10.2018  Приобретение и монтаж бытового оборудования и мебели</v>
          </cell>
          <cell r="W943">
            <v>4</v>
          </cell>
          <cell r="X943">
            <v>1</v>
          </cell>
          <cell r="Y943">
            <v>197</v>
          </cell>
          <cell r="Z943">
            <v>197</v>
          </cell>
          <cell r="AB943" t="str">
            <v>Приобретение и монтаж бытового оборудования и мебели</v>
          </cell>
        </row>
        <row r="944">
          <cell r="I944">
            <v>197</v>
          </cell>
          <cell r="J944">
            <v>197</v>
          </cell>
          <cell r="K944">
            <v>197</v>
          </cell>
          <cell r="L944">
            <v>197</v>
          </cell>
          <cell r="M944">
            <v>197</v>
          </cell>
          <cell r="N944">
            <v>197</v>
          </cell>
          <cell r="O944">
            <v>197</v>
          </cell>
          <cell r="P944">
            <v>197</v>
          </cell>
          <cell r="Q944">
            <v>197</v>
          </cell>
          <cell r="R944">
            <v>197</v>
          </cell>
          <cell r="S944">
            <v>25800</v>
          </cell>
          <cell r="T944">
            <v>25800</v>
          </cell>
          <cell r="U944">
            <v>25800</v>
          </cell>
          <cell r="V944">
            <v>25800</v>
          </cell>
          <cell r="W944">
            <v>25800</v>
          </cell>
          <cell r="X944">
            <v>25800</v>
          </cell>
          <cell r="Y944">
            <v>25800</v>
          </cell>
          <cell r="Z944">
            <v>25800</v>
          </cell>
          <cell r="AB944">
            <v>0</v>
          </cell>
        </row>
        <row r="945">
          <cell r="I945">
            <v>25800</v>
          </cell>
          <cell r="J945">
            <v>25800</v>
          </cell>
          <cell r="K945">
            <v>25800</v>
          </cell>
          <cell r="L945">
            <v>25800</v>
          </cell>
          <cell r="M945">
            <v>25800</v>
          </cell>
          <cell r="N945">
            <v>25800</v>
          </cell>
          <cell r="O945">
            <v>25800</v>
          </cell>
          <cell r="P945">
            <v>25800</v>
          </cell>
          <cell r="Q945">
            <v>25800</v>
          </cell>
          <cell r="R945">
            <v>25800</v>
          </cell>
          <cell r="S945">
            <v>103200</v>
          </cell>
          <cell r="T945">
            <v>103200</v>
          </cell>
          <cell r="U945">
            <v>103200</v>
          </cell>
          <cell r="V945">
            <v>103200</v>
          </cell>
          <cell r="W945">
            <v>103200</v>
          </cell>
          <cell r="X945">
            <v>103200</v>
          </cell>
          <cell r="Y945">
            <v>103200</v>
          </cell>
          <cell r="Z945">
            <v>103200</v>
          </cell>
          <cell r="AB945">
            <v>0</v>
          </cell>
        </row>
        <row r="946">
          <cell r="I946">
            <v>103200</v>
          </cell>
          <cell r="J946">
            <v>103200</v>
          </cell>
          <cell r="K946">
            <v>103200</v>
          </cell>
          <cell r="L946">
            <v>103200</v>
          </cell>
          <cell r="M946">
            <v>103200</v>
          </cell>
          <cell r="N946">
            <v>103200</v>
          </cell>
          <cell r="O946">
            <v>103200</v>
          </cell>
          <cell r="P946">
            <v>103200</v>
          </cell>
          <cell r="Q946">
            <v>103200</v>
          </cell>
          <cell r="R946">
            <v>103200</v>
          </cell>
          <cell r="S946">
            <v>24</v>
          </cell>
          <cell r="T946">
            <v>24</v>
          </cell>
          <cell r="U946">
            <v>24</v>
          </cell>
          <cell r="V946">
            <v>24</v>
          </cell>
          <cell r="W946">
            <v>24</v>
          </cell>
          <cell r="X946">
            <v>24</v>
          </cell>
          <cell r="Y946">
            <v>197</v>
          </cell>
          <cell r="Z946">
            <v>197</v>
          </cell>
          <cell r="AB946" t="str">
            <v>Приобретение и монтаж бытового оборудования и мебели</v>
          </cell>
        </row>
        <row r="947">
          <cell r="I947">
            <v>197</v>
          </cell>
          <cell r="J947">
            <v>197</v>
          </cell>
          <cell r="K947">
            <v>197</v>
          </cell>
          <cell r="L947">
            <v>197</v>
          </cell>
          <cell r="M947">
            <v>197</v>
          </cell>
          <cell r="N947">
            <v>197</v>
          </cell>
          <cell r="O947">
            <v>197</v>
          </cell>
          <cell r="P947">
            <v>197</v>
          </cell>
          <cell r="Q947">
            <v>197</v>
          </cell>
          <cell r="R947">
            <v>197</v>
          </cell>
          <cell r="S947">
            <v>4300</v>
          </cell>
          <cell r="T947">
            <v>4300</v>
          </cell>
          <cell r="U947">
            <v>4300</v>
          </cell>
          <cell r="V947">
            <v>4300</v>
          </cell>
          <cell r="W947">
            <v>4300</v>
          </cell>
          <cell r="X947">
            <v>4300</v>
          </cell>
          <cell r="Y947">
            <v>4300</v>
          </cell>
          <cell r="Z947">
            <v>4300</v>
          </cell>
          <cell r="AB947">
            <v>0</v>
          </cell>
        </row>
        <row r="948">
          <cell r="I948">
            <v>4300</v>
          </cell>
          <cell r="J948">
            <v>4300</v>
          </cell>
          <cell r="K948">
            <v>4300</v>
          </cell>
          <cell r="L948">
            <v>4300</v>
          </cell>
          <cell r="M948">
            <v>4300</v>
          </cell>
          <cell r="N948">
            <v>4300</v>
          </cell>
          <cell r="O948">
            <v>4300</v>
          </cell>
          <cell r="P948">
            <v>4300</v>
          </cell>
          <cell r="Q948">
            <v>4300</v>
          </cell>
          <cell r="R948">
            <v>4300</v>
          </cell>
          <cell r="S948">
            <v>103200</v>
          </cell>
          <cell r="T948">
            <v>103200</v>
          </cell>
          <cell r="U948">
            <v>103200</v>
          </cell>
          <cell r="V948">
            <v>103200</v>
          </cell>
          <cell r="W948">
            <v>103200</v>
          </cell>
          <cell r="X948">
            <v>103200</v>
          </cell>
          <cell r="Y948">
            <v>103200</v>
          </cell>
          <cell r="Z948">
            <v>103200</v>
          </cell>
          <cell r="AB948">
            <v>0</v>
          </cell>
        </row>
        <row r="949">
          <cell r="I949" t="str">
            <v>Устройство внутренних сетей водоснабжения328</v>
          </cell>
          <cell r="J949">
            <v>103200</v>
          </cell>
          <cell r="K949">
            <v>103200</v>
          </cell>
          <cell r="L949">
            <v>103200</v>
          </cell>
          <cell r="M949">
            <v>103200</v>
          </cell>
          <cell r="N949">
            <v>103200</v>
          </cell>
          <cell r="O949">
            <v>103200</v>
          </cell>
          <cell r="P949">
            <v>103200</v>
          </cell>
          <cell r="Q949">
            <v>103200</v>
          </cell>
          <cell r="R949">
            <v>103200</v>
          </cell>
          <cell r="S949">
            <v>328</v>
          </cell>
          <cell r="T949">
            <v>328</v>
          </cell>
          <cell r="U949">
            <v>328</v>
          </cell>
          <cell r="V949" t="str">
            <v>31 дней 01.10.2018-31.10.2018  Хозяйственно питьевой водопровод В1, горячее водоснабжение, противопожарный водопровод В2</v>
          </cell>
          <cell r="W949">
            <v>328</v>
          </cell>
          <cell r="X949">
            <v>1</v>
          </cell>
          <cell r="Y949">
            <v>199</v>
          </cell>
          <cell r="Z949">
            <v>199</v>
          </cell>
          <cell r="AB949" t="str">
            <v>Хозяйственно питьевой водопровод В1, горячее водоснабжение, противопожарный водопровод В2</v>
          </cell>
        </row>
        <row r="950">
          <cell r="I950">
            <v>199</v>
          </cell>
          <cell r="J950">
            <v>199</v>
          </cell>
          <cell r="K950">
            <v>199</v>
          </cell>
          <cell r="L950">
            <v>199</v>
          </cell>
          <cell r="M950">
            <v>199</v>
          </cell>
          <cell r="N950">
            <v>199</v>
          </cell>
          <cell r="O950">
            <v>199</v>
          </cell>
          <cell r="P950">
            <v>199</v>
          </cell>
          <cell r="Q950">
            <v>199</v>
          </cell>
          <cell r="R950">
            <v>199</v>
          </cell>
          <cell r="S950">
            <v>1573.17</v>
          </cell>
          <cell r="T950">
            <v>1573.169921875</v>
          </cell>
          <cell r="U950">
            <v>1573.169921875</v>
          </cell>
          <cell r="V950">
            <v>1573.169921875</v>
          </cell>
          <cell r="W950">
            <v>1573.169921875</v>
          </cell>
          <cell r="X950">
            <v>1573.169921875</v>
          </cell>
          <cell r="Y950">
            <v>1573.169921875</v>
          </cell>
          <cell r="Z950">
            <v>1573.169921875</v>
          </cell>
          <cell r="AB950">
            <v>0</v>
          </cell>
        </row>
        <row r="951">
          <cell r="I951">
            <v>1573.169921875</v>
          </cell>
          <cell r="J951">
            <v>1573.169921875</v>
          </cell>
          <cell r="K951">
            <v>1573.169921875</v>
          </cell>
          <cell r="L951">
            <v>1573.169921875</v>
          </cell>
          <cell r="M951">
            <v>1573.169921875</v>
          </cell>
          <cell r="N951">
            <v>1573.169921875</v>
          </cell>
          <cell r="O951">
            <v>1573.169921875</v>
          </cell>
          <cell r="P951">
            <v>1573.169921875</v>
          </cell>
          <cell r="Q951">
            <v>1573.169921875</v>
          </cell>
          <cell r="R951">
            <v>1573.169921875</v>
          </cell>
          <cell r="S951">
            <v>516000</v>
          </cell>
          <cell r="T951">
            <v>516000</v>
          </cell>
          <cell r="U951">
            <v>516000</v>
          </cell>
          <cell r="V951">
            <v>516000</v>
          </cell>
          <cell r="W951">
            <v>516000</v>
          </cell>
          <cell r="X951">
            <v>516000</v>
          </cell>
          <cell r="Y951">
            <v>516000</v>
          </cell>
          <cell r="Z951">
            <v>516000</v>
          </cell>
          <cell r="AB951">
            <v>0</v>
          </cell>
        </row>
        <row r="952">
          <cell r="I952">
            <v>516000</v>
          </cell>
          <cell r="J952">
            <v>516000</v>
          </cell>
          <cell r="K952">
            <v>516000</v>
          </cell>
          <cell r="L952">
            <v>516000</v>
          </cell>
          <cell r="M952">
            <v>516000</v>
          </cell>
          <cell r="N952">
            <v>516000</v>
          </cell>
          <cell r="O952">
            <v>516000</v>
          </cell>
          <cell r="P952">
            <v>516000</v>
          </cell>
          <cell r="Q952">
            <v>516000</v>
          </cell>
          <cell r="R952">
            <v>516000</v>
          </cell>
          <cell r="S952">
            <v>120</v>
          </cell>
          <cell r="T952">
            <v>120</v>
          </cell>
          <cell r="U952">
            <v>120</v>
          </cell>
          <cell r="V952">
            <v>120</v>
          </cell>
          <cell r="W952">
            <v>120</v>
          </cell>
          <cell r="X952">
            <v>120</v>
          </cell>
          <cell r="Y952">
            <v>199</v>
          </cell>
          <cell r="Z952">
            <v>199</v>
          </cell>
          <cell r="AB952" t="str">
            <v>Хозяйственно питьевой водопровод В1, горячее водоснабжение, противопожарный водопровод В2</v>
          </cell>
        </row>
        <row r="953">
          <cell r="I953">
            <v>199</v>
          </cell>
          <cell r="J953">
            <v>199</v>
          </cell>
          <cell r="K953">
            <v>199</v>
          </cell>
          <cell r="L953">
            <v>199</v>
          </cell>
          <cell r="M953">
            <v>199</v>
          </cell>
          <cell r="N953">
            <v>199</v>
          </cell>
          <cell r="O953">
            <v>199</v>
          </cell>
          <cell r="P953">
            <v>199</v>
          </cell>
          <cell r="Q953">
            <v>199</v>
          </cell>
          <cell r="R953">
            <v>199</v>
          </cell>
          <cell r="S953">
            <v>4300</v>
          </cell>
          <cell r="T953">
            <v>4300</v>
          </cell>
          <cell r="U953">
            <v>4300</v>
          </cell>
          <cell r="V953">
            <v>4300</v>
          </cell>
          <cell r="W953">
            <v>4300</v>
          </cell>
          <cell r="X953">
            <v>4300</v>
          </cell>
          <cell r="Y953">
            <v>4300</v>
          </cell>
          <cell r="Z953">
            <v>4300</v>
          </cell>
          <cell r="AB953">
            <v>0</v>
          </cell>
        </row>
        <row r="954">
          <cell r="I954">
            <v>4300</v>
          </cell>
          <cell r="J954">
            <v>4300</v>
          </cell>
          <cell r="K954">
            <v>4300</v>
          </cell>
          <cell r="L954">
            <v>4300</v>
          </cell>
          <cell r="M954">
            <v>4300</v>
          </cell>
          <cell r="N954">
            <v>4300</v>
          </cell>
          <cell r="O954">
            <v>4300</v>
          </cell>
          <cell r="P954">
            <v>4300</v>
          </cell>
          <cell r="Q954">
            <v>4300</v>
          </cell>
          <cell r="R954">
            <v>4300</v>
          </cell>
          <cell r="S954">
            <v>516000</v>
          </cell>
          <cell r="T954">
            <v>516000</v>
          </cell>
          <cell r="U954">
            <v>516000</v>
          </cell>
          <cell r="V954">
            <v>516000</v>
          </cell>
          <cell r="W954">
            <v>516000</v>
          </cell>
          <cell r="X954">
            <v>516000</v>
          </cell>
          <cell r="Y954">
            <v>516000</v>
          </cell>
          <cell r="Z954">
            <v>516000</v>
          </cell>
          <cell r="AB954">
            <v>0</v>
          </cell>
        </row>
        <row r="955">
          <cell r="I955" t="str">
            <v>Устройство внутренних сетей водоотведения25</v>
          </cell>
          <cell r="J955">
            <v>516000</v>
          </cell>
          <cell r="K955">
            <v>516000</v>
          </cell>
          <cell r="L955">
            <v>516000</v>
          </cell>
          <cell r="M955">
            <v>516000</v>
          </cell>
          <cell r="N955">
            <v>516000</v>
          </cell>
          <cell r="O955">
            <v>516000</v>
          </cell>
          <cell r="P955">
            <v>516000</v>
          </cell>
          <cell r="Q955">
            <v>516000</v>
          </cell>
          <cell r="R955">
            <v>516000</v>
          </cell>
          <cell r="S955">
            <v>516000</v>
          </cell>
          <cell r="T955">
            <v>25</v>
          </cell>
          <cell r="U955">
            <v>25</v>
          </cell>
          <cell r="V955" t="str">
            <v>30 дней 01.11.2018-30.11.2018  Устройство бытовой канализации К1</v>
          </cell>
          <cell r="W955">
            <v>25</v>
          </cell>
          <cell r="X955">
            <v>1</v>
          </cell>
          <cell r="Y955">
            <v>200</v>
          </cell>
          <cell r="Z955">
            <v>200</v>
          </cell>
          <cell r="AB955" t="str">
            <v>Устройство бытовой канализации К1</v>
          </cell>
        </row>
        <row r="956">
          <cell r="I956">
            <v>200</v>
          </cell>
          <cell r="J956">
            <v>200</v>
          </cell>
          <cell r="K956">
            <v>200</v>
          </cell>
          <cell r="L956">
            <v>200</v>
          </cell>
          <cell r="M956">
            <v>200</v>
          </cell>
          <cell r="N956">
            <v>200</v>
          </cell>
          <cell r="O956">
            <v>200</v>
          </cell>
          <cell r="P956">
            <v>200</v>
          </cell>
          <cell r="Q956">
            <v>200</v>
          </cell>
          <cell r="R956">
            <v>200</v>
          </cell>
          <cell r="S956">
            <v>200</v>
          </cell>
          <cell r="T956">
            <v>1376</v>
          </cell>
          <cell r="U956">
            <v>1376</v>
          </cell>
          <cell r="V956">
            <v>1376</v>
          </cell>
          <cell r="W956">
            <v>1376</v>
          </cell>
          <cell r="X956">
            <v>1376</v>
          </cell>
          <cell r="Y956">
            <v>1376</v>
          </cell>
          <cell r="Z956">
            <v>1376</v>
          </cell>
          <cell r="AB956">
            <v>0</v>
          </cell>
        </row>
        <row r="957">
          <cell r="I957">
            <v>1376</v>
          </cell>
          <cell r="J957">
            <v>1376</v>
          </cell>
          <cell r="K957">
            <v>1376</v>
          </cell>
          <cell r="L957">
            <v>1376</v>
          </cell>
          <cell r="M957">
            <v>1376</v>
          </cell>
          <cell r="N957">
            <v>1376</v>
          </cell>
          <cell r="O957">
            <v>1376</v>
          </cell>
          <cell r="P957">
            <v>1376</v>
          </cell>
          <cell r="Q957">
            <v>1376</v>
          </cell>
          <cell r="R957">
            <v>1376</v>
          </cell>
          <cell r="S957">
            <v>1376</v>
          </cell>
          <cell r="T957">
            <v>34400</v>
          </cell>
          <cell r="U957">
            <v>34400</v>
          </cell>
          <cell r="V957">
            <v>34400</v>
          </cell>
          <cell r="W957">
            <v>34400</v>
          </cell>
          <cell r="X957">
            <v>34400</v>
          </cell>
          <cell r="Y957">
            <v>34400</v>
          </cell>
          <cell r="Z957">
            <v>34400</v>
          </cell>
          <cell r="AB957">
            <v>0</v>
          </cell>
        </row>
        <row r="958">
          <cell r="I958">
            <v>34400</v>
          </cell>
          <cell r="J958">
            <v>34400</v>
          </cell>
          <cell r="K958">
            <v>34400</v>
          </cell>
          <cell r="L958">
            <v>34400</v>
          </cell>
          <cell r="M958">
            <v>34400</v>
          </cell>
          <cell r="N958">
            <v>34400</v>
          </cell>
          <cell r="O958">
            <v>34400</v>
          </cell>
          <cell r="P958">
            <v>34400</v>
          </cell>
          <cell r="Q958">
            <v>34400</v>
          </cell>
          <cell r="R958">
            <v>34400</v>
          </cell>
          <cell r="S958">
            <v>34400</v>
          </cell>
          <cell r="T958">
            <v>8</v>
          </cell>
          <cell r="U958">
            <v>8</v>
          </cell>
          <cell r="V958">
            <v>8</v>
          </cell>
          <cell r="W958">
            <v>8</v>
          </cell>
          <cell r="X958">
            <v>8</v>
          </cell>
          <cell r="Y958">
            <v>200</v>
          </cell>
          <cell r="Z958">
            <v>200</v>
          </cell>
          <cell r="AB958" t="str">
            <v>Устройство бытовой канализации К1</v>
          </cell>
        </row>
        <row r="959">
          <cell r="I959">
            <v>200</v>
          </cell>
          <cell r="J959">
            <v>200</v>
          </cell>
          <cell r="K959">
            <v>200</v>
          </cell>
          <cell r="L959">
            <v>200</v>
          </cell>
          <cell r="M959">
            <v>200</v>
          </cell>
          <cell r="N959">
            <v>200</v>
          </cell>
          <cell r="O959">
            <v>200</v>
          </cell>
          <cell r="P959">
            <v>200</v>
          </cell>
          <cell r="Q959">
            <v>200</v>
          </cell>
          <cell r="R959">
            <v>200</v>
          </cell>
          <cell r="S959">
            <v>200</v>
          </cell>
          <cell r="T959">
            <v>4300</v>
          </cell>
          <cell r="U959">
            <v>4300</v>
          </cell>
          <cell r="V959">
            <v>4300</v>
          </cell>
          <cell r="W959">
            <v>4300</v>
          </cell>
          <cell r="X959">
            <v>4300</v>
          </cell>
          <cell r="Y959">
            <v>4300</v>
          </cell>
          <cell r="Z959">
            <v>4300</v>
          </cell>
          <cell r="AB959">
            <v>0</v>
          </cell>
        </row>
        <row r="960">
          <cell r="I960">
            <v>4300</v>
          </cell>
          <cell r="J960">
            <v>4300</v>
          </cell>
          <cell r="K960">
            <v>4300</v>
          </cell>
          <cell r="L960">
            <v>4300</v>
          </cell>
          <cell r="M960">
            <v>4300</v>
          </cell>
          <cell r="N960">
            <v>4300</v>
          </cell>
          <cell r="O960">
            <v>4300</v>
          </cell>
          <cell r="P960">
            <v>4300</v>
          </cell>
          <cell r="Q960">
            <v>4300</v>
          </cell>
          <cell r="R960">
            <v>4300</v>
          </cell>
          <cell r="S960">
            <v>4300</v>
          </cell>
          <cell r="T960">
            <v>34400</v>
          </cell>
          <cell r="U960">
            <v>34400</v>
          </cell>
          <cell r="V960">
            <v>34400</v>
          </cell>
          <cell r="W960">
            <v>34400</v>
          </cell>
          <cell r="X960">
            <v>34400</v>
          </cell>
          <cell r="Y960">
            <v>34400</v>
          </cell>
          <cell r="Z960">
            <v>34400</v>
          </cell>
          <cell r="AB960">
            <v>0</v>
          </cell>
        </row>
        <row r="961">
          <cell r="I961" t="str">
            <v>Разработка грунта механизированными средствами36</v>
          </cell>
          <cell r="J961">
            <v>34400</v>
          </cell>
          <cell r="K961">
            <v>34400</v>
          </cell>
          <cell r="L961">
            <v>34400</v>
          </cell>
          <cell r="M961">
            <v>34400</v>
          </cell>
          <cell r="N961">
            <v>34400</v>
          </cell>
          <cell r="O961">
            <v>34400</v>
          </cell>
          <cell r="P961">
            <v>34400</v>
          </cell>
          <cell r="Q961">
            <v>34400</v>
          </cell>
          <cell r="R961">
            <v>34400</v>
          </cell>
          <cell r="S961">
            <v>36</v>
          </cell>
          <cell r="T961">
            <v>36</v>
          </cell>
          <cell r="U961">
            <v>36</v>
          </cell>
          <cell r="V961" t="str">
            <v>31 дней 01.10.2018-31.10.2018</v>
          </cell>
          <cell r="W961">
            <v>36</v>
          </cell>
          <cell r="X961">
            <v>1</v>
          </cell>
          <cell r="Y961">
            <v>198</v>
          </cell>
          <cell r="Z961">
            <v>198</v>
          </cell>
          <cell r="AB961">
            <v>0</v>
          </cell>
        </row>
        <row r="962"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B962">
            <v>0</v>
          </cell>
        </row>
        <row r="963"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B963">
            <v>0</v>
          </cell>
        </row>
        <row r="964"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2</v>
          </cell>
          <cell r="Y964">
            <v>2</v>
          </cell>
          <cell r="Z964">
            <v>2</v>
          </cell>
          <cell r="AB964">
            <v>0</v>
          </cell>
        </row>
        <row r="965">
          <cell r="I965">
            <v>2</v>
          </cell>
          <cell r="J965">
            <v>2</v>
          </cell>
          <cell r="K965">
            <v>2</v>
          </cell>
          <cell r="L965">
            <v>2</v>
          </cell>
          <cell r="M965">
            <v>2</v>
          </cell>
          <cell r="N965">
            <v>2</v>
          </cell>
          <cell r="O965">
            <v>2</v>
          </cell>
          <cell r="P965">
            <v>2</v>
          </cell>
          <cell r="Q965">
            <v>2</v>
          </cell>
          <cell r="R965">
            <v>2</v>
          </cell>
          <cell r="S965">
            <v>2</v>
          </cell>
          <cell r="T965">
            <v>2</v>
          </cell>
          <cell r="U965">
            <v>2</v>
          </cell>
          <cell r="V965">
            <v>2</v>
          </cell>
          <cell r="W965">
            <v>2</v>
          </cell>
          <cell r="X965">
            <v>2</v>
          </cell>
          <cell r="Y965">
            <v>2</v>
          </cell>
          <cell r="Z965">
            <v>2</v>
          </cell>
          <cell r="AB965">
            <v>0</v>
          </cell>
        </row>
        <row r="966">
          <cell r="I966">
            <v>2</v>
          </cell>
          <cell r="J966">
            <v>2</v>
          </cell>
          <cell r="K966">
            <v>2</v>
          </cell>
          <cell r="L966">
            <v>2</v>
          </cell>
          <cell r="M966">
            <v>2</v>
          </cell>
          <cell r="N966">
            <v>2</v>
          </cell>
          <cell r="O966">
            <v>2</v>
          </cell>
          <cell r="P966">
            <v>2</v>
          </cell>
          <cell r="Q966">
            <v>2</v>
          </cell>
          <cell r="R966">
            <v>2</v>
          </cell>
          <cell r="S966">
            <v>1161000</v>
          </cell>
          <cell r="T966">
            <v>1161000</v>
          </cell>
          <cell r="U966">
            <v>1161000</v>
          </cell>
          <cell r="V966">
            <v>1161000</v>
          </cell>
          <cell r="W966">
            <v>1161000</v>
          </cell>
          <cell r="X966">
            <v>1161000</v>
          </cell>
          <cell r="Y966">
            <v>1161000</v>
          </cell>
          <cell r="Z966">
            <v>1161000</v>
          </cell>
          <cell r="AB966">
            <v>0</v>
          </cell>
        </row>
        <row r="967">
          <cell r="I967" t="str">
            <v>Монтаж металлоконструкций1,18</v>
          </cell>
          <cell r="J967">
            <v>1161000</v>
          </cell>
          <cell r="K967">
            <v>1161000</v>
          </cell>
          <cell r="L967">
            <v>1161000</v>
          </cell>
          <cell r="M967">
            <v>1161000</v>
          </cell>
          <cell r="N967">
            <v>1161000</v>
          </cell>
          <cell r="O967">
            <v>1161000</v>
          </cell>
          <cell r="P967">
            <v>1161000</v>
          </cell>
          <cell r="Q967">
            <v>1161000</v>
          </cell>
          <cell r="R967">
            <v>1161000</v>
          </cell>
          <cell r="S967">
            <v>1.18</v>
          </cell>
          <cell r="T967">
            <v>1.1799993515014648</v>
          </cell>
          <cell r="U967">
            <v>1.1799993515014648</v>
          </cell>
          <cell r="V967" t="str">
            <v>93 дней 01.10.2018-31.10.2018  Укладка закладной детали в кирпичную кладку Устройство путей подвесного транспорта Монтаж решёток и ворот</v>
          </cell>
          <cell r="W967">
            <v>1.1799993515014648</v>
          </cell>
          <cell r="X967">
            <v>1</v>
          </cell>
          <cell r="Y967">
            <v>204</v>
          </cell>
          <cell r="Z967">
            <v>204</v>
          </cell>
          <cell r="AB967" t="str">
            <v>Укладка закладной детали в кирпичную кладку</v>
          </cell>
        </row>
        <row r="968">
          <cell r="I968">
            <v>204</v>
          </cell>
          <cell r="J968">
            <v>204</v>
          </cell>
          <cell r="K968">
            <v>204</v>
          </cell>
          <cell r="L968">
            <v>204</v>
          </cell>
          <cell r="M968">
            <v>204</v>
          </cell>
          <cell r="N968">
            <v>204</v>
          </cell>
          <cell r="O968">
            <v>204</v>
          </cell>
          <cell r="P968">
            <v>204</v>
          </cell>
          <cell r="Q968">
            <v>204</v>
          </cell>
          <cell r="R968">
            <v>204</v>
          </cell>
          <cell r="S968">
            <v>204</v>
          </cell>
          <cell r="T968">
            <v>204</v>
          </cell>
          <cell r="U968">
            <v>204</v>
          </cell>
          <cell r="V968">
            <v>204</v>
          </cell>
          <cell r="W968">
            <v>204</v>
          </cell>
          <cell r="X968">
            <v>204</v>
          </cell>
          <cell r="Y968">
            <v>204</v>
          </cell>
          <cell r="Z968">
            <v>204</v>
          </cell>
          <cell r="AB968">
            <v>0</v>
          </cell>
        </row>
        <row r="969">
          <cell r="I969">
            <v>204</v>
          </cell>
          <cell r="J969">
            <v>204</v>
          </cell>
          <cell r="K969">
            <v>204</v>
          </cell>
          <cell r="L969">
            <v>204</v>
          </cell>
          <cell r="M969">
            <v>204</v>
          </cell>
          <cell r="N969">
            <v>204</v>
          </cell>
          <cell r="O969">
            <v>204</v>
          </cell>
          <cell r="P969">
            <v>204</v>
          </cell>
          <cell r="Q969">
            <v>204</v>
          </cell>
          <cell r="R969">
            <v>204</v>
          </cell>
          <cell r="S969">
            <v>204</v>
          </cell>
          <cell r="T969">
            <v>204</v>
          </cell>
          <cell r="U969">
            <v>204</v>
          </cell>
          <cell r="V969">
            <v>204</v>
          </cell>
          <cell r="W969">
            <v>204</v>
          </cell>
          <cell r="X969">
            <v>204</v>
          </cell>
          <cell r="Y969">
            <v>204</v>
          </cell>
          <cell r="Z969">
            <v>204</v>
          </cell>
          <cell r="AB969">
            <v>0</v>
          </cell>
        </row>
        <row r="970">
          <cell r="I970" t="str">
            <v>Разработка грунта механизированными средствами29</v>
          </cell>
          <cell r="J970">
            <v>204</v>
          </cell>
          <cell r="K970">
            <v>204</v>
          </cell>
          <cell r="L970">
            <v>204</v>
          </cell>
          <cell r="M970">
            <v>204</v>
          </cell>
          <cell r="N970">
            <v>204</v>
          </cell>
          <cell r="O970">
            <v>204</v>
          </cell>
          <cell r="P970">
            <v>204</v>
          </cell>
          <cell r="Q970">
            <v>204</v>
          </cell>
          <cell r="R970">
            <v>204</v>
          </cell>
          <cell r="S970">
            <v>29</v>
          </cell>
          <cell r="T970">
            <v>29</v>
          </cell>
          <cell r="U970">
            <v>29</v>
          </cell>
          <cell r="V970" t="str">
            <v>31 дней 01.10.2018-31.10.2018</v>
          </cell>
          <cell r="W970">
            <v>29</v>
          </cell>
          <cell r="X970">
            <v>1</v>
          </cell>
          <cell r="Y970">
            <v>201</v>
          </cell>
          <cell r="Z970">
            <v>201</v>
          </cell>
          <cell r="AB970">
            <v>0</v>
          </cell>
        </row>
        <row r="971"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B971">
            <v>0</v>
          </cell>
        </row>
        <row r="972"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B972">
            <v>0</v>
          </cell>
        </row>
        <row r="973">
          <cell r="I973" t="str">
            <v>Устройство фундаментов из монолитного ж/б11,5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11.5</v>
          </cell>
          <cell r="T973">
            <v>11.5</v>
          </cell>
          <cell r="U973">
            <v>11.5</v>
          </cell>
          <cell r="V973" t="str">
            <v>31 дней 01.10.2018-31.10.2018  Устройство фундаментов</v>
          </cell>
          <cell r="W973">
            <v>11.5</v>
          </cell>
          <cell r="X973">
            <v>1</v>
          </cell>
          <cell r="Y973">
            <v>202</v>
          </cell>
          <cell r="Z973">
            <v>202</v>
          </cell>
          <cell r="AB973" t="str">
            <v>Устройство фундаментов</v>
          </cell>
        </row>
        <row r="974">
          <cell r="I974">
            <v>202</v>
          </cell>
          <cell r="J974">
            <v>202</v>
          </cell>
          <cell r="K974">
            <v>202</v>
          </cell>
          <cell r="L974">
            <v>202</v>
          </cell>
          <cell r="M974">
            <v>202</v>
          </cell>
          <cell r="N974">
            <v>202</v>
          </cell>
          <cell r="O974">
            <v>202</v>
          </cell>
          <cell r="P974">
            <v>202</v>
          </cell>
          <cell r="Q974">
            <v>202</v>
          </cell>
          <cell r="R974">
            <v>202</v>
          </cell>
          <cell r="S974">
            <v>44869.57</v>
          </cell>
          <cell r="T974">
            <v>44869.5625</v>
          </cell>
          <cell r="U974">
            <v>44869.5625</v>
          </cell>
          <cell r="V974">
            <v>44869.5625</v>
          </cell>
          <cell r="W974">
            <v>44869.5625</v>
          </cell>
          <cell r="X974">
            <v>44869.5625</v>
          </cell>
          <cell r="Y974">
            <v>44869.5625</v>
          </cell>
          <cell r="Z974">
            <v>44869.5625</v>
          </cell>
          <cell r="AB974">
            <v>0</v>
          </cell>
        </row>
        <row r="975">
          <cell r="I975">
            <v>44869.5625</v>
          </cell>
          <cell r="J975">
            <v>44869.5625</v>
          </cell>
          <cell r="K975">
            <v>44869.5625</v>
          </cell>
          <cell r="L975">
            <v>44869.5625</v>
          </cell>
          <cell r="M975">
            <v>44869.5625</v>
          </cell>
          <cell r="N975">
            <v>44869.5625</v>
          </cell>
          <cell r="O975">
            <v>44869.5625</v>
          </cell>
          <cell r="P975">
            <v>44869.5625</v>
          </cell>
          <cell r="Q975">
            <v>44869.5625</v>
          </cell>
          <cell r="R975">
            <v>44869.5625</v>
          </cell>
          <cell r="S975">
            <v>516000</v>
          </cell>
          <cell r="T975">
            <v>516000</v>
          </cell>
          <cell r="U975">
            <v>516000</v>
          </cell>
          <cell r="V975">
            <v>516000</v>
          </cell>
          <cell r="W975">
            <v>516000</v>
          </cell>
          <cell r="X975">
            <v>516000</v>
          </cell>
          <cell r="Y975">
            <v>516000</v>
          </cell>
          <cell r="Z975">
            <v>516000</v>
          </cell>
          <cell r="AB975">
            <v>0</v>
          </cell>
        </row>
        <row r="976">
          <cell r="I976">
            <v>516000</v>
          </cell>
          <cell r="J976">
            <v>516000</v>
          </cell>
          <cell r="K976">
            <v>516000</v>
          </cell>
          <cell r="L976">
            <v>516000</v>
          </cell>
          <cell r="M976">
            <v>516000</v>
          </cell>
          <cell r="N976">
            <v>516000</v>
          </cell>
          <cell r="O976">
            <v>516000</v>
          </cell>
          <cell r="P976">
            <v>516000</v>
          </cell>
          <cell r="Q976">
            <v>516000</v>
          </cell>
          <cell r="R976">
            <v>516000</v>
          </cell>
          <cell r="S976">
            <v>120</v>
          </cell>
          <cell r="T976">
            <v>120</v>
          </cell>
          <cell r="U976">
            <v>120</v>
          </cell>
          <cell r="V976">
            <v>120</v>
          </cell>
          <cell r="W976">
            <v>120</v>
          </cell>
          <cell r="X976">
            <v>120</v>
          </cell>
          <cell r="Y976">
            <v>202</v>
          </cell>
          <cell r="Z976">
            <v>202</v>
          </cell>
          <cell r="AB976" t="str">
            <v>Устройство фундаментов</v>
          </cell>
        </row>
        <row r="977">
          <cell r="I977">
            <v>202</v>
          </cell>
          <cell r="J977">
            <v>202</v>
          </cell>
          <cell r="K977">
            <v>202</v>
          </cell>
          <cell r="L977">
            <v>202</v>
          </cell>
          <cell r="M977">
            <v>202</v>
          </cell>
          <cell r="N977">
            <v>202</v>
          </cell>
          <cell r="O977">
            <v>202</v>
          </cell>
          <cell r="P977">
            <v>202</v>
          </cell>
          <cell r="Q977">
            <v>202</v>
          </cell>
          <cell r="R977">
            <v>202</v>
          </cell>
          <cell r="S977">
            <v>4300</v>
          </cell>
          <cell r="T977">
            <v>4300</v>
          </cell>
          <cell r="U977">
            <v>4300</v>
          </cell>
          <cell r="V977">
            <v>4300</v>
          </cell>
          <cell r="W977">
            <v>4300</v>
          </cell>
          <cell r="X977">
            <v>4300</v>
          </cell>
          <cell r="Y977">
            <v>4300</v>
          </cell>
          <cell r="Z977">
            <v>4300</v>
          </cell>
          <cell r="AB977">
            <v>0</v>
          </cell>
        </row>
        <row r="978">
          <cell r="I978">
            <v>4300</v>
          </cell>
          <cell r="J978">
            <v>4300</v>
          </cell>
          <cell r="K978">
            <v>4300</v>
          </cell>
          <cell r="L978">
            <v>4300</v>
          </cell>
          <cell r="M978">
            <v>4300</v>
          </cell>
          <cell r="N978">
            <v>4300</v>
          </cell>
          <cell r="O978">
            <v>4300</v>
          </cell>
          <cell r="P978">
            <v>4300</v>
          </cell>
          <cell r="Q978">
            <v>4300</v>
          </cell>
          <cell r="R978">
            <v>4300</v>
          </cell>
          <cell r="S978">
            <v>516000</v>
          </cell>
          <cell r="T978">
            <v>516000</v>
          </cell>
          <cell r="U978">
            <v>516000</v>
          </cell>
          <cell r="V978">
            <v>516000</v>
          </cell>
          <cell r="W978">
            <v>516000</v>
          </cell>
          <cell r="X978">
            <v>516000</v>
          </cell>
          <cell r="Y978">
            <v>516000</v>
          </cell>
          <cell r="Z978">
            <v>516000</v>
          </cell>
          <cell r="AB978">
            <v>0</v>
          </cell>
        </row>
        <row r="979">
          <cell r="I979" t="str">
            <v>Оштукатуривание поверхностей51,4</v>
          </cell>
          <cell r="J979">
            <v>516000</v>
          </cell>
          <cell r="K979">
            <v>516000</v>
          </cell>
          <cell r="L979">
            <v>516000</v>
          </cell>
          <cell r="M979">
            <v>516000</v>
          </cell>
          <cell r="N979">
            <v>516000</v>
          </cell>
          <cell r="O979">
            <v>516000</v>
          </cell>
          <cell r="P979">
            <v>516000</v>
          </cell>
          <cell r="Q979">
            <v>516000</v>
          </cell>
          <cell r="R979">
            <v>516000</v>
          </cell>
          <cell r="S979">
            <v>51.4</v>
          </cell>
          <cell r="T979">
            <v>51.399993896484375</v>
          </cell>
          <cell r="U979">
            <v>51.399993896484375</v>
          </cell>
          <cell r="V979" t="str">
            <v>31 дней 01.10.2018-31.10.2018  Внутренняя отделка оштукатуривание поверхностей с последующей окраской</v>
          </cell>
          <cell r="W979">
            <v>51.399993896484375</v>
          </cell>
          <cell r="X979">
            <v>1</v>
          </cell>
          <cell r="Y979">
            <v>208</v>
          </cell>
          <cell r="Z979">
            <v>208</v>
          </cell>
          <cell r="AB979" t="str">
            <v>Внутренняя отделка оштукатуривание поверхностей с последующей окраской</v>
          </cell>
        </row>
        <row r="980">
          <cell r="I980">
            <v>208</v>
          </cell>
          <cell r="J980">
            <v>208</v>
          </cell>
          <cell r="K980">
            <v>208</v>
          </cell>
          <cell r="L980">
            <v>208</v>
          </cell>
          <cell r="M980">
            <v>208</v>
          </cell>
          <cell r="N980">
            <v>208</v>
          </cell>
          <cell r="O980">
            <v>208</v>
          </cell>
          <cell r="P980">
            <v>208</v>
          </cell>
          <cell r="Q980">
            <v>208</v>
          </cell>
          <cell r="R980">
            <v>208</v>
          </cell>
          <cell r="S980">
            <v>208</v>
          </cell>
          <cell r="T980">
            <v>208</v>
          </cell>
          <cell r="U980">
            <v>208</v>
          </cell>
          <cell r="V980">
            <v>208</v>
          </cell>
          <cell r="W980">
            <v>208</v>
          </cell>
          <cell r="X980">
            <v>208</v>
          </cell>
          <cell r="Y980">
            <v>208</v>
          </cell>
          <cell r="Z980">
            <v>208</v>
          </cell>
          <cell r="AB980">
            <v>0</v>
          </cell>
        </row>
        <row r="981">
          <cell r="I981">
            <v>208</v>
          </cell>
          <cell r="J981">
            <v>208</v>
          </cell>
          <cell r="K981">
            <v>208</v>
          </cell>
          <cell r="L981">
            <v>208</v>
          </cell>
          <cell r="M981">
            <v>208</v>
          </cell>
          <cell r="N981">
            <v>208</v>
          </cell>
          <cell r="O981">
            <v>208</v>
          </cell>
          <cell r="P981">
            <v>208</v>
          </cell>
          <cell r="Q981">
            <v>208</v>
          </cell>
          <cell r="R981">
            <v>208</v>
          </cell>
          <cell r="S981">
            <v>208</v>
          </cell>
          <cell r="T981">
            <v>208</v>
          </cell>
          <cell r="U981">
            <v>208</v>
          </cell>
          <cell r="V981">
            <v>208</v>
          </cell>
          <cell r="W981">
            <v>208</v>
          </cell>
          <cell r="X981">
            <v>208</v>
          </cell>
          <cell r="Y981">
            <v>208</v>
          </cell>
          <cell r="Z981">
            <v>208</v>
          </cell>
          <cell r="AB981">
            <v>0</v>
          </cell>
        </row>
        <row r="982">
          <cell r="I982" t="str">
            <v>Облицовочные работы94</v>
          </cell>
          <cell r="J982">
            <v>208</v>
          </cell>
          <cell r="K982">
            <v>208</v>
          </cell>
          <cell r="L982">
            <v>208</v>
          </cell>
          <cell r="M982">
            <v>208</v>
          </cell>
          <cell r="N982">
            <v>208</v>
          </cell>
          <cell r="O982">
            <v>208</v>
          </cell>
          <cell r="P982">
            <v>208</v>
          </cell>
          <cell r="Q982">
            <v>208</v>
          </cell>
          <cell r="R982">
            <v>208</v>
          </cell>
          <cell r="S982">
            <v>94</v>
          </cell>
          <cell r="T982">
            <v>94</v>
          </cell>
          <cell r="U982">
            <v>94</v>
          </cell>
          <cell r="V982" t="str">
            <v>31 дней 01.10.2018-31.10.2018  Наружная отделка</v>
          </cell>
          <cell r="W982">
            <v>94</v>
          </cell>
          <cell r="X982">
            <v>1</v>
          </cell>
          <cell r="Y982">
            <v>207</v>
          </cell>
          <cell r="Z982">
            <v>207</v>
          </cell>
          <cell r="AB982" t="str">
            <v>Наружная отделка</v>
          </cell>
        </row>
        <row r="983">
          <cell r="I983">
            <v>207</v>
          </cell>
          <cell r="J983">
            <v>207</v>
          </cell>
          <cell r="K983">
            <v>207</v>
          </cell>
          <cell r="L983">
            <v>207</v>
          </cell>
          <cell r="M983">
            <v>207</v>
          </cell>
          <cell r="N983">
            <v>207</v>
          </cell>
          <cell r="O983">
            <v>207</v>
          </cell>
          <cell r="P983">
            <v>207</v>
          </cell>
          <cell r="Q983">
            <v>207</v>
          </cell>
          <cell r="R983">
            <v>207</v>
          </cell>
          <cell r="S983">
            <v>1372.34</v>
          </cell>
          <cell r="T983">
            <v>1372.33984375</v>
          </cell>
          <cell r="U983">
            <v>1372.33984375</v>
          </cell>
          <cell r="V983">
            <v>1372.33984375</v>
          </cell>
          <cell r="W983">
            <v>1372.33984375</v>
          </cell>
          <cell r="X983">
            <v>1372.33984375</v>
          </cell>
          <cell r="Y983">
            <v>1372.33984375</v>
          </cell>
          <cell r="Z983">
            <v>1372.33984375</v>
          </cell>
          <cell r="AB983">
            <v>0</v>
          </cell>
        </row>
        <row r="984">
          <cell r="I984">
            <v>1372.33984375</v>
          </cell>
          <cell r="J984">
            <v>1372.33984375</v>
          </cell>
          <cell r="K984">
            <v>1372.33984375</v>
          </cell>
          <cell r="L984">
            <v>1372.33984375</v>
          </cell>
          <cell r="M984">
            <v>1372.33984375</v>
          </cell>
          <cell r="N984">
            <v>1372.33984375</v>
          </cell>
          <cell r="O984">
            <v>1372.33984375</v>
          </cell>
          <cell r="P984">
            <v>1372.33984375</v>
          </cell>
          <cell r="Q984">
            <v>1372.33984375</v>
          </cell>
          <cell r="R984">
            <v>1372.33984375</v>
          </cell>
          <cell r="S984">
            <v>129000</v>
          </cell>
          <cell r="T984">
            <v>129000</v>
          </cell>
          <cell r="U984">
            <v>129000</v>
          </cell>
          <cell r="V984">
            <v>129000</v>
          </cell>
          <cell r="W984">
            <v>129000</v>
          </cell>
          <cell r="X984">
            <v>129000</v>
          </cell>
          <cell r="Y984">
            <v>129000</v>
          </cell>
          <cell r="Z984">
            <v>129000</v>
          </cell>
          <cell r="AB984">
            <v>0</v>
          </cell>
        </row>
        <row r="985">
          <cell r="I985">
            <v>129000</v>
          </cell>
          <cell r="J985">
            <v>129000</v>
          </cell>
          <cell r="K985">
            <v>129000</v>
          </cell>
          <cell r="L985">
            <v>129000</v>
          </cell>
          <cell r="M985">
            <v>129000</v>
          </cell>
          <cell r="N985">
            <v>129000</v>
          </cell>
          <cell r="O985">
            <v>129000</v>
          </cell>
          <cell r="P985">
            <v>129000</v>
          </cell>
          <cell r="Q985">
            <v>129000</v>
          </cell>
          <cell r="R985">
            <v>129000</v>
          </cell>
          <cell r="S985">
            <v>30</v>
          </cell>
          <cell r="T985">
            <v>30</v>
          </cell>
          <cell r="U985">
            <v>30</v>
          </cell>
          <cell r="V985">
            <v>30</v>
          </cell>
          <cell r="W985">
            <v>30</v>
          </cell>
          <cell r="X985">
            <v>30</v>
          </cell>
          <cell r="Y985">
            <v>207</v>
          </cell>
          <cell r="Z985">
            <v>207</v>
          </cell>
          <cell r="AB985" t="str">
            <v>Наружная отделка</v>
          </cell>
        </row>
        <row r="986">
          <cell r="I986">
            <v>207</v>
          </cell>
          <cell r="J986">
            <v>207</v>
          </cell>
          <cell r="K986">
            <v>207</v>
          </cell>
          <cell r="L986">
            <v>207</v>
          </cell>
          <cell r="M986">
            <v>207</v>
          </cell>
          <cell r="N986">
            <v>207</v>
          </cell>
          <cell r="O986">
            <v>207</v>
          </cell>
          <cell r="P986">
            <v>207</v>
          </cell>
          <cell r="Q986">
            <v>207</v>
          </cell>
          <cell r="R986">
            <v>207</v>
          </cell>
          <cell r="S986">
            <v>4300</v>
          </cell>
          <cell r="T986">
            <v>4300</v>
          </cell>
          <cell r="U986">
            <v>4300</v>
          </cell>
          <cell r="V986">
            <v>4300</v>
          </cell>
          <cell r="W986">
            <v>4300</v>
          </cell>
          <cell r="X986">
            <v>4300</v>
          </cell>
          <cell r="Y986">
            <v>4300</v>
          </cell>
          <cell r="Z986">
            <v>4300</v>
          </cell>
          <cell r="AB986">
            <v>0</v>
          </cell>
        </row>
        <row r="987">
          <cell r="I987">
            <v>4300</v>
          </cell>
          <cell r="J987">
            <v>4300</v>
          </cell>
          <cell r="K987">
            <v>4300</v>
          </cell>
          <cell r="L987">
            <v>4300</v>
          </cell>
          <cell r="M987">
            <v>4300</v>
          </cell>
          <cell r="N987">
            <v>4300</v>
          </cell>
          <cell r="O987">
            <v>4300</v>
          </cell>
          <cell r="P987">
            <v>4300</v>
          </cell>
          <cell r="Q987">
            <v>4300</v>
          </cell>
          <cell r="R987">
            <v>4300</v>
          </cell>
          <cell r="S987">
            <v>129000</v>
          </cell>
          <cell r="T987">
            <v>129000</v>
          </cell>
          <cell r="U987">
            <v>129000</v>
          </cell>
          <cell r="V987">
            <v>129000</v>
          </cell>
          <cell r="W987">
            <v>129000</v>
          </cell>
          <cell r="X987">
            <v>129000</v>
          </cell>
          <cell r="Y987">
            <v>129000</v>
          </cell>
          <cell r="Z987">
            <v>129000</v>
          </cell>
          <cell r="AB987">
            <v>0</v>
          </cell>
        </row>
        <row r="988">
          <cell r="I988" t="str">
            <v>Устройство стен и перегородок из кирпича/газобетонных блоков38</v>
          </cell>
          <cell r="J988">
            <v>129000</v>
          </cell>
          <cell r="K988">
            <v>129000</v>
          </cell>
          <cell r="L988">
            <v>129000</v>
          </cell>
          <cell r="M988">
            <v>129000</v>
          </cell>
          <cell r="N988">
            <v>129000</v>
          </cell>
          <cell r="O988">
            <v>129000</v>
          </cell>
          <cell r="P988">
            <v>129000</v>
          </cell>
          <cell r="Q988">
            <v>129000</v>
          </cell>
          <cell r="R988">
            <v>129000</v>
          </cell>
          <cell r="S988">
            <v>38</v>
          </cell>
          <cell r="T988">
            <v>38</v>
          </cell>
          <cell r="U988">
            <v>38</v>
          </cell>
          <cell r="V988" t="str">
            <v>31 дней 01.10.2018-31.10.2018  Кладка стен из кирпича</v>
          </cell>
          <cell r="W988">
            <v>38</v>
          </cell>
          <cell r="X988">
            <v>1</v>
          </cell>
          <cell r="Y988">
            <v>203</v>
          </cell>
          <cell r="Z988">
            <v>203</v>
          </cell>
          <cell r="AB988" t="str">
            <v>Кладка стен из кирпича</v>
          </cell>
        </row>
        <row r="989">
          <cell r="I989">
            <v>203</v>
          </cell>
          <cell r="J989">
            <v>203</v>
          </cell>
          <cell r="K989">
            <v>203</v>
          </cell>
          <cell r="L989">
            <v>203</v>
          </cell>
          <cell r="M989">
            <v>203</v>
          </cell>
          <cell r="N989">
            <v>203</v>
          </cell>
          <cell r="O989">
            <v>203</v>
          </cell>
          <cell r="P989">
            <v>203</v>
          </cell>
          <cell r="Q989">
            <v>203</v>
          </cell>
          <cell r="R989">
            <v>203</v>
          </cell>
          <cell r="S989">
            <v>5431.58</v>
          </cell>
          <cell r="T989">
            <v>5431.578125</v>
          </cell>
          <cell r="U989">
            <v>5431.578125</v>
          </cell>
          <cell r="V989">
            <v>5431.578125</v>
          </cell>
          <cell r="W989">
            <v>5431.578125</v>
          </cell>
          <cell r="X989">
            <v>5431.578125</v>
          </cell>
          <cell r="Y989">
            <v>5431.578125</v>
          </cell>
          <cell r="Z989">
            <v>5431.578125</v>
          </cell>
          <cell r="AB989">
            <v>0</v>
          </cell>
        </row>
        <row r="990">
          <cell r="I990">
            <v>5431.578125</v>
          </cell>
          <cell r="J990">
            <v>5431.578125</v>
          </cell>
          <cell r="K990">
            <v>5431.578125</v>
          </cell>
          <cell r="L990">
            <v>5431.578125</v>
          </cell>
          <cell r="M990">
            <v>5431.578125</v>
          </cell>
          <cell r="N990">
            <v>5431.578125</v>
          </cell>
          <cell r="O990">
            <v>5431.578125</v>
          </cell>
          <cell r="P990">
            <v>5431.578125</v>
          </cell>
          <cell r="Q990">
            <v>5431.578125</v>
          </cell>
          <cell r="R990">
            <v>5431.578125</v>
          </cell>
          <cell r="S990">
            <v>206400</v>
          </cell>
          <cell r="T990">
            <v>206400</v>
          </cell>
          <cell r="U990">
            <v>206400</v>
          </cell>
          <cell r="V990">
            <v>206400</v>
          </cell>
          <cell r="W990">
            <v>206400</v>
          </cell>
          <cell r="X990">
            <v>206400</v>
          </cell>
          <cell r="Y990">
            <v>206400</v>
          </cell>
          <cell r="Z990">
            <v>206400</v>
          </cell>
          <cell r="AB990">
            <v>0</v>
          </cell>
        </row>
        <row r="991">
          <cell r="I991">
            <v>206400</v>
          </cell>
          <cell r="J991">
            <v>206400</v>
          </cell>
          <cell r="K991">
            <v>206400</v>
          </cell>
          <cell r="L991">
            <v>206400</v>
          </cell>
          <cell r="M991">
            <v>206400</v>
          </cell>
          <cell r="N991">
            <v>206400</v>
          </cell>
          <cell r="O991">
            <v>206400</v>
          </cell>
          <cell r="P991">
            <v>206400</v>
          </cell>
          <cell r="Q991">
            <v>206400</v>
          </cell>
          <cell r="R991">
            <v>206400</v>
          </cell>
          <cell r="S991">
            <v>48</v>
          </cell>
          <cell r="T991">
            <v>48</v>
          </cell>
          <cell r="U991">
            <v>48</v>
          </cell>
          <cell r="V991">
            <v>48</v>
          </cell>
          <cell r="W991">
            <v>48</v>
          </cell>
          <cell r="X991">
            <v>48</v>
          </cell>
          <cell r="Y991">
            <v>203</v>
          </cell>
          <cell r="Z991">
            <v>203</v>
          </cell>
          <cell r="AB991" t="str">
            <v>Кладка стен из кирпича</v>
          </cell>
        </row>
        <row r="992">
          <cell r="I992">
            <v>203</v>
          </cell>
          <cell r="J992">
            <v>203</v>
          </cell>
          <cell r="K992">
            <v>203</v>
          </cell>
          <cell r="L992">
            <v>203</v>
          </cell>
          <cell r="M992">
            <v>203</v>
          </cell>
          <cell r="N992">
            <v>203</v>
          </cell>
          <cell r="O992">
            <v>203</v>
          </cell>
          <cell r="P992">
            <v>203</v>
          </cell>
          <cell r="Q992">
            <v>203</v>
          </cell>
          <cell r="R992">
            <v>203</v>
          </cell>
          <cell r="S992">
            <v>4300</v>
          </cell>
          <cell r="T992">
            <v>4300</v>
          </cell>
          <cell r="U992">
            <v>4300</v>
          </cell>
          <cell r="V992">
            <v>4300</v>
          </cell>
          <cell r="W992">
            <v>4300</v>
          </cell>
          <cell r="X992">
            <v>4300</v>
          </cell>
          <cell r="Y992">
            <v>4300</v>
          </cell>
          <cell r="Z992">
            <v>4300</v>
          </cell>
          <cell r="AB992">
            <v>0</v>
          </cell>
        </row>
        <row r="993">
          <cell r="I993">
            <v>4300</v>
          </cell>
          <cell r="J993">
            <v>4300</v>
          </cell>
          <cell r="K993">
            <v>4300</v>
          </cell>
          <cell r="L993">
            <v>4300</v>
          </cell>
          <cell r="M993">
            <v>4300</v>
          </cell>
          <cell r="N993">
            <v>4300</v>
          </cell>
          <cell r="O993">
            <v>4300</v>
          </cell>
          <cell r="P993">
            <v>4300</v>
          </cell>
          <cell r="Q993">
            <v>4300</v>
          </cell>
          <cell r="R993">
            <v>4300</v>
          </cell>
          <cell r="S993">
            <v>206400</v>
          </cell>
          <cell r="T993">
            <v>206400</v>
          </cell>
          <cell r="U993">
            <v>206400</v>
          </cell>
          <cell r="V993">
            <v>206400</v>
          </cell>
          <cell r="W993">
            <v>206400</v>
          </cell>
          <cell r="X993">
            <v>206400</v>
          </cell>
          <cell r="Y993">
            <v>206400</v>
          </cell>
          <cell r="Z993">
            <v>206400</v>
          </cell>
          <cell r="AB993">
            <v>0</v>
          </cell>
        </row>
        <row r="994">
          <cell r="I994" t="str">
            <v>Устройство перекрытий из сборного ж/б2</v>
          </cell>
          <cell r="J994">
            <v>206400</v>
          </cell>
          <cell r="K994">
            <v>206400</v>
          </cell>
          <cell r="L994">
            <v>206400</v>
          </cell>
          <cell r="M994">
            <v>206400</v>
          </cell>
          <cell r="N994">
            <v>206400</v>
          </cell>
          <cell r="O994">
            <v>206400</v>
          </cell>
          <cell r="P994">
            <v>206400</v>
          </cell>
          <cell r="Q994">
            <v>206400</v>
          </cell>
          <cell r="R994">
            <v>206400</v>
          </cell>
          <cell r="S994">
            <v>2</v>
          </cell>
          <cell r="T994">
            <v>2</v>
          </cell>
          <cell r="U994">
            <v>2</v>
          </cell>
          <cell r="V994" t="str">
            <v>31 дней 01.10.2018-31.10.2018  Устройство пандуса из ж.б. плит</v>
          </cell>
          <cell r="W994">
            <v>2</v>
          </cell>
          <cell r="X994">
            <v>1</v>
          </cell>
          <cell r="Y994">
            <v>211</v>
          </cell>
          <cell r="Z994">
            <v>211</v>
          </cell>
          <cell r="AB994" t="str">
            <v>Устройство пандуса из ж.б. плит</v>
          </cell>
        </row>
        <row r="995">
          <cell r="I995">
            <v>211</v>
          </cell>
          <cell r="J995">
            <v>211</v>
          </cell>
          <cell r="K995">
            <v>211</v>
          </cell>
          <cell r="L995">
            <v>211</v>
          </cell>
          <cell r="M995">
            <v>211</v>
          </cell>
          <cell r="N995">
            <v>211</v>
          </cell>
          <cell r="O995">
            <v>211</v>
          </cell>
          <cell r="P995">
            <v>211</v>
          </cell>
          <cell r="Q995">
            <v>211</v>
          </cell>
          <cell r="R995">
            <v>211</v>
          </cell>
          <cell r="S995">
            <v>211</v>
          </cell>
          <cell r="T995">
            <v>211</v>
          </cell>
          <cell r="U995">
            <v>211</v>
          </cell>
          <cell r="V995">
            <v>211</v>
          </cell>
          <cell r="W995">
            <v>211</v>
          </cell>
          <cell r="X995">
            <v>211</v>
          </cell>
          <cell r="Y995">
            <v>211</v>
          </cell>
          <cell r="Z995">
            <v>211</v>
          </cell>
          <cell r="AB995">
            <v>0</v>
          </cell>
        </row>
        <row r="996">
          <cell r="I996">
            <v>211</v>
          </cell>
          <cell r="J996">
            <v>211</v>
          </cell>
          <cell r="K996">
            <v>211</v>
          </cell>
          <cell r="L996">
            <v>211</v>
          </cell>
          <cell r="M996">
            <v>211</v>
          </cell>
          <cell r="N996">
            <v>211</v>
          </cell>
          <cell r="O996">
            <v>211</v>
          </cell>
          <cell r="P996">
            <v>211</v>
          </cell>
          <cell r="Q996">
            <v>211</v>
          </cell>
          <cell r="R996">
            <v>211</v>
          </cell>
          <cell r="S996">
            <v>211</v>
          </cell>
          <cell r="T996">
            <v>211</v>
          </cell>
          <cell r="U996">
            <v>211</v>
          </cell>
          <cell r="V996">
            <v>211</v>
          </cell>
          <cell r="W996">
            <v>211</v>
          </cell>
          <cell r="X996">
            <v>211</v>
          </cell>
          <cell r="Y996">
            <v>211</v>
          </cell>
          <cell r="Z996">
            <v>211</v>
          </cell>
          <cell r="AB996">
            <v>0</v>
          </cell>
        </row>
        <row r="997">
          <cell r="I997" t="str">
            <v>Устройство мягкого кровельного покрытия43</v>
          </cell>
          <cell r="J997">
            <v>211</v>
          </cell>
          <cell r="K997">
            <v>211</v>
          </cell>
          <cell r="L997">
            <v>211</v>
          </cell>
          <cell r="M997">
            <v>211</v>
          </cell>
          <cell r="N997">
            <v>211</v>
          </cell>
          <cell r="O997">
            <v>211</v>
          </cell>
          <cell r="P997">
            <v>211</v>
          </cell>
          <cell r="Q997">
            <v>211</v>
          </cell>
          <cell r="R997">
            <v>211</v>
          </cell>
          <cell r="S997">
            <v>43</v>
          </cell>
          <cell r="T997">
            <v>43</v>
          </cell>
          <cell r="U997">
            <v>43</v>
          </cell>
          <cell r="V997" t="str">
            <v>31 дней 01.10.2018-31.10.2018  Устройство покрытия, кровли</v>
          </cell>
          <cell r="W997">
            <v>43</v>
          </cell>
          <cell r="X997">
            <v>1</v>
          </cell>
          <cell r="Y997">
            <v>205</v>
          </cell>
          <cell r="Z997">
            <v>205</v>
          </cell>
          <cell r="AB997" t="str">
            <v>Устройство покрытия, кровли</v>
          </cell>
        </row>
        <row r="998">
          <cell r="I998">
            <v>205</v>
          </cell>
          <cell r="J998">
            <v>205</v>
          </cell>
          <cell r="K998">
            <v>205</v>
          </cell>
          <cell r="L998">
            <v>205</v>
          </cell>
          <cell r="M998">
            <v>205</v>
          </cell>
          <cell r="N998">
            <v>205</v>
          </cell>
          <cell r="O998">
            <v>205</v>
          </cell>
          <cell r="P998">
            <v>205</v>
          </cell>
          <cell r="Q998">
            <v>205</v>
          </cell>
          <cell r="R998">
            <v>205</v>
          </cell>
          <cell r="S998">
            <v>1200</v>
          </cell>
          <cell r="T998">
            <v>1200</v>
          </cell>
          <cell r="U998">
            <v>1200</v>
          </cell>
          <cell r="V998">
            <v>1200</v>
          </cell>
          <cell r="W998">
            <v>1200</v>
          </cell>
          <cell r="X998">
            <v>1200</v>
          </cell>
          <cell r="Y998">
            <v>1200</v>
          </cell>
          <cell r="Z998">
            <v>1200</v>
          </cell>
          <cell r="AB998">
            <v>0</v>
          </cell>
        </row>
        <row r="999">
          <cell r="I999">
            <v>1200</v>
          </cell>
          <cell r="J999">
            <v>1200</v>
          </cell>
          <cell r="K999">
            <v>1200</v>
          </cell>
          <cell r="L999">
            <v>1200</v>
          </cell>
          <cell r="M999">
            <v>1200</v>
          </cell>
          <cell r="N999">
            <v>1200</v>
          </cell>
          <cell r="O999">
            <v>1200</v>
          </cell>
          <cell r="P999">
            <v>1200</v>
          </cell>
          <cell r="Q999">
            <v>1200</v>
          </cell>
          <cell r="R999">
            <v>1200</v>
          </cell>
          <cell r="S999">
            <v>51600</v>
          </cell>
          <cell r="T999">
            <v>51600</v>
          </cell>
          <cell r="U999">
            <v>51600</v>
          </cell>
          <cell r="V999">
            <v>51600</v>
          </cell>
          <cell r="W999">
            <v>51600</v>
          </cell>
          <cell r="X999">
            <v>51600</v>
          </cell>
          <cell r="Y999">
            <v>51600</v>
          </cell>
          <cell r="Z999">
            <v>51600</v>
          </cell>
          <cell r="AB999">
            <v>0</v>
          </cell>
        </row>
        <row r="1000">
          <cell r="I1000">
            <v>51600</v>
          </cell>
          <cell r="J1000">
            <v>51600</v>
          </cell>
          <cell r="K1000">
            <v>51600</v>
          </cell>
          <cell r="L1000">
            <v>51600</v>
          </cell>
          <cell r="M1000">
            <v>51600</v>
          </cell>
          <cell r="N1000">
            <v>51600</v>
          </cell>
          <cell r="O1000">
            <v>51600</v>
          </cell>
          <cell r="P1000">
            <v>51600</v>
          </cell>
          <cell r="Q1000">
            <v>51600</v>
          </cell>
          <cell r="R1000">
            <v>51600</v>
          </cell>
          <cell r="S1000">
            <v>12</v>
          </cell>
          <cell r="T1000">
            <v>12</v>
          </cell>
          <cell r="U1000">
            <v>12</v>
          </cell>
          <cell r="V1000">
            <v>12</v>
          </cell>
          <cell r="W1000">
            <v>12</v>
          </cell>
          <cell r="X1000">
            <v>12</v>
          </cell>
          <cell r="Y1000">
            <v>205</v>
          </cell>
          <cell r="Z1000">
            <v>205</v>
          </cell>
          <cell r="AB1000" t="str">
            <v>Устройство покрытия, кровли</v>
          </cell>
        </row>
        <row r="1001">
          <cell r="I1001">
            <v>205</v>
          </cell>
          <cell r="J1001">
            <v>205</v>
          </cell>
          <cell r="K1001">
            <v>205</v>
          </cell>
          <cell r="L1001">
            <v>205</v>
          </cell>
          <cell r="M1001">
            <v>205</v>
          </cell>
          <cell r="N1001">
            <v>205</v>
          </cell>
          <cell r="O1001">
            <v>205</v>
          </cell>
          <cell r="P1001">
            <v>205</v>
          </cell>
          <cell r="Q1001">
            <v>205</v>
          </cell>
          <cell r="R1001">
            <v>205</v>
          </cell>
          <cell r="S1001">
            <v>4300</v>
          </cell>
          <cell r="T1001">
            <v>4300</v>
          </cell>
          <cell r="U1001">
            <v>4300</v>
          </cell>
          <cell r="V1001">
            <v>4300</v>
          </cell>
          <cell r="W1001">
            <v>4300</v>
          </cell>
          <cell r="X1001">
            <v>4300</v>
          </cell>
          <cell r="Y1001">
            <v>4300</v>
          </cell>
          <cell r="Z1001">
            <v>4300</v>
          </cell>
          <cell r="AB1001">
            <v>0</v>
          </cell>
        </row>
        <row r="1002">
          <cell r="I1002">
            <v>4300</v>
          </cell>
          <cell r="J1002">
            <v>4300</v>
          </cell>
          <cell r="K1002">
            <v>4300</v>
          </cell>
          <cell r="L1002">
            <v>4300</v>
          </cell>
          <cell r="M1002">
            <v>4300</v>
          </cell>
          <cell r="N1002">
            <v>4300</v>
          </cell>
          <cell r="O1002">
            <v>4300</v>
          </cell>
          <cell r="P1002">
            <v>4300</v>
          </cell>
          <cell r="Q1002">
            <v>4300</v>
          </cell>
          <cell r="R1002">
            <v>4300</v>
          </cell>
          <cell r="S1002">
            <v>51600</v>
          </cell>
          <cell r="T1002">
            <v>51600</v>
          </cell>
          <cell r="U1002">
            <v>51600</v>
          </cell>
          <cell r="V1002">
            <v>51600</v>
          </cell>
          <cell r="W1002">
            <v>51600</v>
          </cell>
          <cell r="X1002">
            <v>51600</v>
          </cell>
          <cell r="Y1002">
            <v>51600</v>
          </cell>
          <cell r="Z1002">
            <v>51600</v>
          </cell>
          <cell r="AB1002">
            <v>0</v>
          </cell>
        </row>
        <row r="1003">
          <cell r="I1003" t="str">
            <v>Устройство наливных покрытий полов35,5</v>
          </cell>
          <cell r="J1003">
            <v>51600</v>
          </cell>
          <cell r="K1003">
            <v>51600</v>
          </cell>
          <cell r="L1003">
            <v>51600</v>
          </cell>
          <cell r="M1003">
            <v>51600</v>
          </cell>
          <cell r="N1003">
            <v>51600</v>
          </cell>
          <cell r="O1003">
            <v>51600</v>
          </cell>
          <cell r="P1003">
            <v>51600</v>
          </cell>
          <cell r="Q1003">
            <v>51600</v>
          </cell>
          <cell r="R1003">
            <v>51600</v>
          </cell>
          <cell r="S1003">
            <v>35.5</v>
          </cell>
          <cell r="T1003">
            <v>35.5</v>
          </cell>
          <cell r="U1003">
            <v>35.5</v>
          </cell>
          <cell r="V1003" t="str">
            <v>31 дней 01.10.2018-31.10.2018  Устройство стяжек и покрытий полов с гидроизоляцией</v>
          </cell>
          <cell r="W1003">
            <v>35.5</v>
          </cell>
          <cell r="X1003">
            <v>1</v>
          </cell>
          <cell r="Y1003">
            <v>209</v>
          </cell>
          <cell r="Z1003">
            <v>209</v>
          </cell>
          <cell r="AB1003" t="str">
            <v>Устройство стяжек и покрытий полов с гидроизоляцией</v>
          </cell>
        </row>
        <row r="1004">
          <cell r="I1004">
            <v>209</v>
          </cell>
          <cell r="J1004">
            <v>209</v>
          </cell>
          <cell r="K1004">
            <v>209</v>
          </cell>
          <cell r="L1004">
            <v>209</v>
          </cell>
          <cell r="M1004">
            <v>209</v>
          </cell>
          <cell r="N1004">
            <v>209</v>
          </cell>
          <cell r="O1004">
            <v>209</v>
          </cell>
          <cell r="P1004">
            <v>209</v>
          </cell>
          <cell r="Q1004">
            <v>209</v>
          </cell>
          <cell r="R1004">
            <v>209</v>
          </cell>
          <cell r="S1004">
            <v>7267.61</v>
          </cell>
          <cell r="T1004">
            <v>7267.609375</v>
          </cell>
          <cell r="U1004">
            <v>7267.609375</v>
          </cell>
          <cell r="V1004">
            <v>7267.609375</v>
          </cell>
          <cell r="W1004">
            <v>7267.609375</v>
          </cell>
          <cell r="X1004">
            <v>7267.609375</v>
          </cell>
          <cell r="Y1004">
            <v>7267.609375</v>
          </cell>
          <cell r="Z1004">
            <v>7267.609375</v>
          </cell>
          <cell r="AB1004">
            <v>0</v>
          </cell>
        </row>
        <row r="1005">
          <cell r="I1005">
            <v>7267.609375</v>
          </cell>
          <cell r="J1005">
            <v>7267.609375</v>
          </cell>
          <cell r="K1005">
            <v>7267.609375</v>
          </cell>
          <cell r="L1005">
            <v>7267.609375</v>
          </cell>
          <cell r="M1005">
            <v>7267.609375</v>
          </cell>
          <cell r="N1005">
            <v>7267.609375</v>
          </cell>
          <cell r="O1005">
            <v>7267.609375</v>
          </cell>
          <cell r="P1005">
            <v>7267.609375</v>
          </cell>
          <cell r="Q1005">
            <v>7267.609375</v>
          </cell>
          <cell r="R1005">
            <v>7267.609375</v>
          </cell>
          <cell r="S1005">
            <v>258000</v>
          </cell>
          <cell r="T1005">
            <v>258000</v>
          </cell>
          <cell r="U1005">
            <v>258000</v>
          </cell>
          <cell r="V1005">
            <v>258000</v>
          </cell>
          <cell r="W1005">
            <v>258000</v>
          </cell>
          <cell r="X1005">
            <v>258000</v>
          </cell>
          <cell r="Y1005">
            <v>258000</v>
          </cell>
          <cell r="Z1005">
            <v>258000</v>
          </cell>
          <cell r="AB1005">
            <v>0</v>
          </cell>
        </row>
        <row r="1006">
          <cell r="I1006">
            <v>258000</v>
          </cell>
          <cell r="J1006">
            <v>258000</v>
          </cell>
          <cell r="K1006">
            <v>258000</v>
          </cell>
          <cell r="L1006">
            <v>258000</v>
          </cell>
          <cell r="M1006">
            <v>258000</v>
          </cell>
          <cell r="N1006">
            <v>258000</v>
          </cell>
          <cell r="O1006">
            <v>258000</v>
          </cell>
          <cell r="P1006">
            <v>258000</v>
          </cell>
          <cell r="Q1006">
            <v>258000</v>
          </cell>
          <cell r="R1006">
            <v>258000</v>
          </cell>
          <cell r="S1006">
            <v>60</v>
          </cell>
          <cell r="T1006">
            <v>60</v>
          </cell>
          <cell r="U1006">
            <v>60</v>
          </cell>
          <cell r="V1006">
            <v>60</v>
          </cell>
          <cell r="W1006">
            <v>60</v>
          </cell>
          <cell r="X1006">
            <v>60</v>
          </cell>
          <cell r="Y1006">
            <v>209</v>
          </cell>
          <cell r="Z1006">
            <v>209</v>
          </cell>
          <cell r="AB1006" t="str">
            <v>Устройство стяжек и покрытий полов с гидроизоляцией</v>
          </cell>
        </row>
        <row r="1007">
          <cell r="I1007">
            <v>209</v>
          </cell>
          <cell r="J1007">
            <v>209</v>
          </cell>
          <cell r="K1007">
            <v>209</v>
          </cell>
          <cell r="L1007">
            <v>209</v>
          </cell>
          <cell r="M1007">
            <v>209</v>
          </cell>
          <cell r="N1007">
            <v>209</v>
          </cell>
          <cell r="O1007">
            <v>209</v>
          </cell>
          <cell r="P1007">
            <v>209</v>
          </cell>
          <cell r="Q1007">
            <v>209</v>
          </cell>
          <cell r="R1007">
            <v>209</v>
          </cell>
          <cell r="S1007">
            <v>4300</v>
          </cell>
          <cell r="T1007">
            <v>4300</v>
          </cell>
          <cell r="U1007">
            <v>4300</v>
          </cell>
          <cell r="V1007">
            <v>4300</v>
          </cell>
          <cell r="W1007">
            <v>4300</v>
          </cell>
          <cell r="X1007">
            <v>4300</v>
          </cell>
          <cell r="Y1007">
            <v>4300</v>
          </cell>
          <cell r="Z1007">
            <v>4300</v>
          </cell>
          <cell r="AB1007">
            <v>0</v>
          </cell>
        </row>
        <row r="1008">
          <cell r="I1008">
            <v>4300</v>
          </cell>
          <cell r="J1008">
            <v>4300</v>
          </cell>
          <cell r="K1008">
            <v>4300</v>
          </cell>
          <cell r="L1008">
            <v>4300</v>
          </cell>
          <cell r="M1008">
            <v>4300</v>
          </cell>
          <cell r="N1008">
            <v>4300</v>
          </cell>
          <cell r="O1008">
            <v>4300</v>
          </cell>
          <cell r="P1008">
            <v>4300</v>
          </cell>
          <cell r="Q1008">
            <v>4300</v>
          </cell>
          <cell r="R1008">
            <v>4300</v>
          </cell>
          <cell r="S1008">
            <v>258000</v>
          </cell>
          <cell r="T1008">
            <v>258000</v>
          </cell>
          <cell r="U1008">
            <v>258000</v>
          </cell>
          <cell r="V1008">
            <v>258000</v>
          </cell>
          <cell r="W1008">
            <v>258000</v>
          </cell>
          <cell r="X1008">
            <v>258000</v>
          </cell>
          <cell r="Y1008">
            <v>258000</v>
          </cell>
          <cell r="Z1008">
            <v>258000</v>
          </cell>
          <cell r="AB1008">
            <v>0</v>
          </cell>
        </row>
        <row r="1009">
          <cell r="I1009" t="str">
            <v>Устройство ограждения территорий108</v>
          </cell>
          <cell r="J1009">
            <v>258000</v>
          </cell>
          <cell r="K1009">
            <v>258000</v>
          </cell>
          <cell r="L1009">
            <v>258000</v>
          </cell>
          <cell r="M1009">
            <v>258000</v>
          </cell>
          <cell r="N1009">
            <v>258000</v>
          </cell>
          <cell r="O1009">
            <v>258000</v>
          </cell>
          <cell r="P1009">
            <v>258000</v>
          </cell>
          <cell r="Q1009">
            <v>258000</v>
          </cell>
          <cell r="R1009">
            <v>258000</v>
          </cell>
          <cell r="S1009">
            <v>108</v>
          </cell>
          <cell r="T1009">
            <v>108</v>
          </cell>
          <cell r="U1009">
            <v>108</v>
          </cell>
          <cell r="V1009" t="str">
            <v>31 дней 01.10.2018-31.10.2018  Общестроительные работы ограждения склада ГСМ</v>
          </cell>
          <cell r="W1009">
            <v>108</v>
          </cell>
          <cell r="X1009">
            <v>1</v>
          </cell>
          <cell r="Y1009">
            <v>212</v>
          </cell>
          <cell r="Z1009">
            <v>212</v>
          </cell>
          <cell r="AB1009" t="str">
            <v>Общестроительные работы ограждения склада ГСМ</v>
          </cell>
        </row>
        <row r="1010">
          <cell r="I1010">
            <v>212</v>
          </cell>
          <cell r="J1010">
            <v>212</v>
          </cell>
          <cell r="K1010">
            <v>212</v>
          </cell>
          <cell r="L1010">
            <v>212</v>
          </cell>
          <cell r="M1010">
            <v>212</v>
          </cell>
          <cell r="N1010">
            <v>212</v>
          </cell>
          <cell r="O1010">
            <v>212</v>
          </cell>
          <cell r="P1010">
            <v>212</v>
          </cell>
          <cell r="Q1010">
            <v>212</v>
          </cell>
          <cell r="R1010">
            <v>212</v>
          </cell>
          <cell r="S1010">
            <v>212</v>
          </cell>
          <cell r="T1010">
            <v>212</v>
          </cell>
          <cell r="U1010">
            <v>212</v>
          </cell>
          <cell r="V1010">
            <v>212</v>
          </cell>
          <cell r="W1010">
            <v>212</v>
          </cell>
          <cell r="X1010">
            <v>212</v>
          </cell>
          <cell r="Y1010">
            <v>212</v>
          </cell>
          <cell r="Z1010">
            <v>212</v>
          </cell>
          <cell r="AB1010">
            <v>0</v>
          </cell>
        </row>
        <row r="1011">
          <cell r="I1011">
            <v>212</v>
          </cell>
          <cell r="J1011">
            <v>212</v>
          </cell>
          <cell r="K1011">
            <v>212</v>
          </cell>
          <cell r="L1011">
            <v>212</v>
          </cell>
          <cell r="M1011">
            <v>212</v>
          </cell>
          <cell r="N1011">
            <v>212</v>
          </cell>
          <cell r="O1011">
            <v>212</v>
          </cell>
          <cell r="P1011">
            <v>212</v>
          </cell>
          <cell r="Q1011">
            <v>212</v>
          </cell>
          <cell r="R1011">
            <v>212</v>
          </cell>
          <cell r="S1011">
            <v>212</v>
          </cell>
          <cell r="T1011">
            <v>212</v>
          </cell>
          <cell r="U1011">
            <v>212</v>
          </cell>
          <cell r="V1011">
            <v>212</v>
          </cell>
          <cell r="W1011">
            <v>212</v>
          </cell>
          <cell r="X1011">
            <v>212</v>
          </cell>
          <cell r="Y1011">
            <v>212</v>
          </cell>
          <cell r="Z1011">
            <v>212</v>
          </cell>
          <cell r="AB1011">
            <v>0</v>
          </cell>
        </row>
        <row r="1012">
          <cell r="I1012">
            <v>212</v>
          </cell>
          <cell r="J1012">
            <v>212</v>
          </cell>
          <cell r="K1012">
            <v>212</v>
          </cell>
          <cell r="L1012">
            <v>212</v>
          </cell>
          <cell r="M1012">
            <v>212</v>
          </cell>
          <cell r="N1012">
            <v>212</v>
          </cell>
          <cell r="O1012">
            <v>212</v>
          </cell>
          <cell r="P1012">
            <v>212</v>
          </cell>
          <cell r="Q1012">
            <v>212</v>
          </cell>
          <cell r="R1012">
            <v>212</v>
          </cell>
          <cell r="S1012">
            <v>212</v>
          </cell>
          <cell r="T1012">
            <v>212</v>
          </cell>
          <cell r="U1012">
            <v>212</v>
          </cell>
          <cell r="V1012">
            <v>212</v>
          </cell>
          <cell r="W1012">
            <v>212</v>
          </cell>
          <cell r="X1012">
            <v>2</v>
          </cell>
          <cell r="Y1012">
            <v>2</v>
          </cell>
          <cell r="Z1012">
            <v>2</v>
          </cell>
          <cell r="AB1012">
            <v>0</v>
          </cell>
        </row>
        <row r="1013">
          <cell r="I1013">
            <v>2</v>
          </cell>
          <cell r="J1013">
            <v>2</v>
          </cell>
          <cell r="K1013">
            <v>2</v>
          </cell>
          <cell r="L1013">
            <v>2</v>
          </cell>
          <cell r="M1013">
            <v>2</v>
          </cell>
          <cell r="N1013">
            <v>2</v>
          </cell>
          <cell r="O1013">
            <v>2</v>
          </cell>
          <cell r="P1013">
            <v>2</v>
          </cell>
          <cell r="Q1013">
            <v>2</v>
          </cell>
          <cell r="R1013">
            <v>2</v>
          </cell>
          <cell r="S1013">
            <v>2</v>
          </cell>
          <cell r="T1013">
            <v>2</v>
          </cell>
          <cell r="U1013">
            <v>2</v>
          </cell>
          <cell r="V1013">
            <v>2</v>
          </cell>
          <cell r="W1013">
            <v>2</v>
          </cell>
          <cell r="X1013">
            <v>2</v>
          </cell>
          <cell r="Y1013">
            <v>2</v>
          </cell>
          <cell r="Z1013">
            <v>2</v>
          </cell>
          <cell r="AB1013">
            <v>0</v>
          </cell>
        </row>
        <row r="1014">
          <cell r="I1014">
            <v>2</v>
          </cell>
          <cell r="J1014">
            <v>2</v>
          </cell>
          <cell r="K1014">
            <v>2</v>
          </cell>
          <cell r="L1014">
            <v>2</v>
          </cell>
          <cell r="M1014">
            <v>2</v>
          </cell>
          <cell r="N1014">
            <v>2</v>
          </cell>
          <cell r="O1014">
            <v>2</v>
          </cell>
          <cell r="P1014">
            <v>2</v>
          </cell>
          <cell r="Q1014">
            <v>2</v>
          </cell>
          <cell r="R1014">
            <v>2322000</v>
          </cell>
          <cell r="S1014">
            <v>2795000</v>
          </cell>
          <cell r="T1014">
            <v>2322000</v>
          </cell>
          <cell r="U1014">
            <v>2322000</v>
          </cell>
          <cell r="V1014">
            <v>2322000</v>
          </cell>
          <cell r="W1014">
            <v>2322000</v>
          </cell>
          <cell r="X1014">
            <v>2322000</v>
          </cell>
          <cell r="Y1014">
            <v>2322000</v>
          </cell>
          <cell r="Z1014">
            <v>2322000</v>
          </cell>
          <cell r="AB1014">
            <v>0</v>
          </cell>
        </row>
        <row r="1015">
          <cell r="I1015" t="str">
            <v>Устройство внутренних сетей водоснабжения163</v>
          </cell>
          <cell r="J1015">
            <v>2322000</v>
          </cell>
          <cell r="K1015">
            <v>2322000</v>
          </cell>
          <cell r="L1015">
            <v>2322000</v>
          </cell>
          <cell r="M1015">
            <v>2322000</v>
          </cell>
          <cell r="N1015">
            <v>2322000</v>
          </cell>
          <cell r="O1015">
            <v>2322000</v>
          </cell>
          <cell r="P1015">
            <v>2322000</v>
          </cell>
          <cell r="Q1015">
            <v>2322000</v>
          </cell>
          <cell r="R1015">
            <v>2322000</v>
          </cell>
          <cell r="S1015">
            <v>60</v>
          </cell>
          <cell r="T1015">
            <v>103</v>
          </cell>
          <cell r="U1015">
            <v>103</v>
          </cell>
          <cell r="V1015" t="str">
            <v>61 дней 01.10.2018-30.11.2018  Устройство хоз-питьевого водопровода В1, горячего водоснабжения Т3</v>
          </cell>
          <cell r="W1015">
            <v>103</v>
          </cell>
          <cell r="X1015">
            <v>1</v>
          </cell>
          <cell r="Y1015">
            <v>213</v>
          </cell>
          <cell r="Z1015">
            <v>213</v>
          </cell>
          <cell r="AB1015" t="str">
            <v>Устройство хоз-питьевого водопровода В1, горячего водоснабжения Т3</v>
          </cell>
        </row>
        <row r="1016">
          <cell r="I1016">
            <v>213</v>
          </cell>
          <cell r="J1016">
            <v>213</v>
          </cell>
          <cell r="K1016">
            <v>213</v>
          </cell>
          <cell r="L1016">
            <v>213</v>
          </cell>
          <cell r="M1016">
            <v>213</v>
          </cell>
          <cell r="N1016">
            <v>213</v>
          </cell>
          <cell r="O1016">
            <v>213</v>
          </cell>
          <cell r="P1016">
            <v>213</v>
          </cell>
          <cell r="Q1016">
            <v>213</v>
          </cell>
          <cell r="R1016">
            <v>213</v>
          </cell>
          <cell r="S1016">
            <v>2150</v>
          </cell>
          <cell r="T1016">
            <v>2504.85</v>
          </cell>
          <cell r="U1016">
            <v>2504.849609375</v>
          </cell>
          <cell r="V1016">
            <v>2504.849609375</v>
          </cell>
          <cell r="W1016">
            <v>2504.849609375</v>
          </cell>
          <cell r="X1016">
            <v>2504.849609375</v>
          </cell>
          <cell r="Y1016">
            <v>2504.849609375</v>
          </cell>
          <cell r="Z1016">
            <v>2504.849609375</v>
          </cell>
          <cell r="AB1016">
            <v>0</v>
          </cell>
        </row>
        <row r="1017">
          <cell r="I1017">
            <v>2504.849609375</v>
          </cell>
          <cell r="J1017">
            <v>2504.849609375</v>
          </cell>
          <cell r="K1017">
            <v>2504.849609375</v>
          </cell>
          <cell r="L1017">
            <v>2504.849609375</v>
          </cell>
          <cell r="M1017">
            <v>2504.849609375</v>
          </cell>
          <cell r="N1017">
            <v>2504.849609375</v>
          </cell>
          <cell r="O1017">
            <v>2504.849609375</v>
          </cell>
          <cell r="P1017">
            <v>2504.849609375</v>
          </cell>
          <cell r="Q1017">
            <v>2504.849609375</v>
          </cell>
          <cell r="R1017">
            <v>2504.849609375</v>
          </cell>
          <cell r="S1017">
            <v>129000</v>
          </cell>
          <cell r="T1017">
            <v>258000</v>
          </cell>
          <cell r="U1017">
            <v>258000</v>
          </cell>
          <cell r="V1017">
            <v>258000</v>
          </cell>
          <cell r="W1017">
            <v>258000</v>
          </cell>
          <cell r="X1017">
            <v>258000</v>
          </cell>
          <cell r="Y1017">
            <v>258000</v>
          </cell>
          <cell r="Z1017">
            <v>258000</v>
          </cell>
          <cell r="AB1017">
            <v>0</v>
          </cell>
        </row>
        <row r="1018">
          <cell r="I1018">
            <v>258000</v>
          </cell>
          <cell r="J1018">
            <v>258000</v>
          </cell>
          <cell r="K1018">
            <v>258000</v>
          </cell>
          <cell r="L1018">
            <v>258000</v>
          </cell>
          <cell r="M1018">
            <v>258000</v>
          </cell>
          <cell r="N1018">
            <v>258000</v>
          </cell>
          <cell r="O1018">
            <v>258000</v>
          </cell>
          <cell r="P1018">
            <v>258000</v>
          </cell>
          <cell r="Q1018">
            <v>258000</v>
          </cell>
          <cell r="R1018">
            <v>258000</v>
          </cell>
          <cell r="S1018">
            <v>30</v>
          </cell>
          <cell r="T1018">
            <v>60</v>
          </cell>
          <cell r="U1018">
            <v>60</v>
          </cell>
          <cell r="V1018">
            <v>60</v>
          </cell>
          <cell r="W1018">
            <v>60</v>
          </cell>
          <cell r="X1018">
            <v>60</v>
          </cell>
          <cell r="Y1018">
            <v>213</v>
          </cell>
          <cell r="Z1018">
            <v>213</v>
          </cell>
          <cell r="AB1018" t="str">
            <v>Устройство хоз-питьевого водопровода В1, горячего водоснабжения Т3</v>
          </cell>
        </row>
        <row r="1019">
          <cell r="I1019">
            <v>213</v>
          </cell>
          <cell r="J1019">
            <v>213</v>
          </cell>
          <cell r="K1019">
            <v>213</v>
          </cell>
          <cell r="L1019">
            <v>213</v>
          </cell>
          <cell r="M1019">
            <v>213</v>
          </cell>
          <cell r="N1019">
            <v>213</v>
          </cell>
          <cell r="O1019">
            <v>213</v>
          </cell>
          <cell r="P1019">
            <v>213</v>
          </cell>
          <cell r="Q1019">
            <v>213</v>
          </cell>
          <cell r="R1019">
            <v>213</v>
          </cell>
          <cell r="S1019">
            <v>4300</v>
          </cell>
          <cell r="T1019">
            <v>4300</v>
          </cell>
          <cell r="U1019">
            <v>4300</v>
          </cell>
          <cell r="V1019">
            <v>4300</v>
          </cell>
          <cell r="W1019">
            <v>4300</v>
          </cell>
          <cell r="X1019">
            <v>4300</v>
          </cell>
          <cell r="Y1019">
            <v>4300</v>
          </cell>
          <cell r="Z1019">
            <v>4300</v>
          </cell>
          <cell r="AB1019">
            <v>0</v>
          </cell>
        </row>
        <row r="1020">
          <cell r="I1020">
            <v>4300</v>
          </cell>
          <cell r="J1020">
            <v>4300</v>
          </cell>
          <cell r="K1020">
            <v>4300</v>
          </cell>
          <cell r="L1020">
            <v>4300</v>
          </cell>
          <cell r="M1020">
            <v>4300</v>
          </cell>
          <cell r="N1020">
            <v>4300</v>
          </cell>
          <cell r="O1020">
            <v>4300</v>
          </cell>
          <cell r="P1020">
            <v>4300</v>
          </cell>
          <cell r="Q1020">
            <v>4300</v>
          </cell>
          <cell r="R1020">
            <v>4300</v>
          </cell>
          <cell r="S1020">
            <v>129000</v>
          </cell>
          <cell r="T1020">
            <v>258000</v>
          </cell>
          <cell r="U1020">
            <v>258000</v>
          </cell>
          <cell r="V1020">
            <v>258000</v>
          </cell>
          <cell r="W1020">
            <v>258000</v>
          </cell>
          <cell r="X1020">
            <v>258000</v>
          </cell>
          <cell r="Y1020">
            <v>258000</v>
          </cell>
          <cell r="Z1020">
            <v>258000</v>
          </cell>
          <cell r="AB1020">
            <v>0</v>
          </cell>
        </row>
        <row r="1021">
          <cell r="I1021" t="str">
            <v>Устройство внутренних сетей водоотведения65</v>
          </cell>
          <cell r="J1021">
            <v>258000</v>
          </cell>
          <cell r="K1021">
            <v>258000</v>
          </cell>
          <cell r="L1021">
            <v>258000</v>
          </cell>
          <cell r="M1021">
            <v>258000</v>
          </cell>
          <cell r="N1021">
            <v>258000</v>
          </cell>
          <cell r="O1021">
            <v>258000</v>
          </cell>
          <cell r="P1021">
            <v>258000</v>
          </cell>
          <cell r="Q1021">
            <v>258000</v>
          </cell>
          <cell r="R1021">
            <v>258000</v>
          </cell>
          <cell r="S1021">
            <v>258000</v>
          </cell>
          <cell r="T1021">
            <v>65</v>
          </cell>
          <cell r="U1021">
            <v>65</v>
          </cell>
          <cell r="V1021" t="str">
            <v>30 дней 01.11.2018-30.11.2018  Устройство бытовой канализации К1</v>
          </cell>
          <cell r="W1021">
            <v>65</v>
          </cell>
          <cell r="X1021">
            <v>1</v>
          </cell>
          <cell r="Y1021">
            <v>214</v>
          </cell>
          <cell r="Z1021">
            <v>214</v>
          </cell>
          <cell r="AB1021" t="str">
            <v>Устройство бытовой канализации К1</v>
          </cell>
        </row>
        <row r="1022">
          <cell r="I1022">
            <v>214</v>
          </cell>
          <cell r="J1022">
            <v>214</v>
          </cell>
          <cell r="K1022">
            <v>214</v>
          </cell>
          <cell r="L1022">
            <v>214</v>
          </cell>
          <cell r="M1022">
            <v>214</v>
          </cell>
          <cell r="N1022">
            <v>214</v>
          </cell>
          <cell r="O1022">
            <v>214</v>
          </cell>
          <cell r="P1022">
            <v>214</v>
          </cell>
          <cell r="Q1022">
            <v>214</v>
          </cell>
          <cell r="R1022">
            <v>214</v>
          </cell>
          <cell r="S1022">
            <v>214</v>
          </cell>
          <cell r="T1022">
            <v>3969.23</v>
          </cell>
          <cell r="U1022">
            <v>3969.228515625</v>
          </cell>
          <cell r="V1022">
            <v>3969.228515625</v>
          </cell>
          <cell r="W1022">
            <v>3969.228515625</v>
          </cell>
          <cell r="X1022">
            <v>3969.228515625</v>
          </cell>
          <cell r="Y1022">
            <v>3969.228515625</v>
          </cell>
          <cell r="Z1022">
            <v>3969.228515625</v>
          </cell>
          <cell r="AB1022">
            <v>0</v>
          </cell>
        </row>
        <row r="1023">
          <cell r="I1023">
            <v>3969.228515625</v>
          </cell>
          <cell r="J1023">
            <v>3969.228515625</v>
          </cell>
          <cell r="K1023">
            <v>3969.228515625</v>
          </cell>
          <cell r="L1023">
            <v>3969.228515625</v>
          </cell>
          <cell r="M1023">
            <v>3969.228515625</v>
          </cell>
          <cell r="N1023">
            <v>3969.228515625</v>
          </cell>
          <cell r="O1023">
            <v>3969.228515625</v>
          </cell>
          <cell r="P1023">
            <v>3969.228515625</v>
          </cell>
          <cell r="Q1023">
            <v>3969.228515625</v>
          </cell>
          <cell r="R1023">
            <v>3969.228515625</v>
          </cell>
          <cell r="S1023">
            <v>3969.228515625</v>
          </cell>
          <cell r="T1023">
            <v>258000</v>
          </cell>
          <cell r="U1023">
            <v>258000</v>
          </cell>
          <cell r="V1023">
            <v>258000</v>
          </cell>
          <cell r="W1023">
            <v>258000</v>
          </cell>
          <cell r="X1023">
            <v>258000</v>
          </cell>
          <cell r="Y1023">
            <v>258000</v>
          </cell>
          <cell r="Z1023">
            <v>258000</v>
          </cell>
          <cell r="AB1023">
            <v>0</v>
          </cell>
        </row>
        <row r="1024">
          <cell r="I1024">
            <v>258000</v>
          </cell>
          <cell r="J1024">
            <v>258000</v>
          </cell>
          <cell r="K1024">
            <v>258000</v>
          </cell>
          <cell r="L1024">
            <v>258000</v>
          </cell>
          <cell r="M1024">
            <v>258000</v>
          </cell>
          <cell r="N1024">
            <v>258000</v>
          </cell>
          <cell r="O1024">
            <v>258000</v>
          </cell>
          <cell r="P1024">
            <v>258000</v>
          </cell>
          <cell r="Q1024">
            <v>258000</v>
          </cell>
          <cell r="R1024">
            <v>258000</v>
          </cell>
          <cell r="S1024">
            <v>258000</v>
          </cell>
          <cell r="T1024">
            <v>60</v>
          </cell>
          <cell r="U1024">
            <v>60</v>
          </cell>
          <cell r="V1024">
            <v>60</v>
          </cell>
          <cell r="W1024">
            <v>60</v>
          </cell>
          <cell r="X1024">
            <v>60</v>
          </cell>
          <cell r="Y1024">
            <v>214</v>
          </cell>
          <cell r="Z1024">
            <v>214</v>
          </cell>
          <cell r="AB1024" t="str">
            <v>Устройство бытовой канализации К1</v>
          </cell>
        </row>
        <row r="1025">
          <cell r="I1025">
            <v>214</v>
          </cell>
          <cell r="J1025">
            <v>214</v>
          </cell>
          <cell r="K1025">
            <v>214</v>
          </cell>
          <cell r="L1025">
            <v>214</v>
          </cell>
          <cell r="M1025">
            <v>214</v>
          </cell>
          <cell r="N1025">
            <v>214</v>
          </cell>
          <cell r="O1025">
            <v>214</v>
          </cell>
          <cell r="P1025">
            <v>214</v>
          </cell>
          <cell r="Q1025">
            <v>214</v>
          </cell>
          <cell r="R1025">
            <v>214</v>
          </cell>
          <cell r="S1025">
            <v>214</v>
          </cell>
          <cell r="T1025">
            <v>4300</v>
          </cell>
          <cell r="U1025">
            <v>4300</v>
          </cell>
          <cell r="V1025">
            <v>4300</v>
          </cell>
          <cell r="W1025">
            <v>4300</v>
          </cell>
          <cell r="X1025">
            <v>4300</v>
          </cell>
          <cell r="Y1025">
            <v>4300</v>
          </cell>
          <cell r="Z1025">
            <v>4300</v>
          </cell>
          <cell r="AB1025">
            <v>0</v>
          </cell>
        </row>
        <row r="1026">
          <cell r="I1026">
            <v>4300</v>
          </cell>
          <cell r="J1026">
            <v>4300</v>
          </cell>
          <cell r="K1026">
            <v>4300</v>
          </cell>
          <cell r="L1026">
            <v>4300</v>
          </cell>
          <cell r="M1026">
            <v>4300</v>
          </cell>
          <cell r="N1026">
            <v>4300</v>
          </cell>
          <cell r="O1026">
            <v>4300</v>
          </cell>
          <cell r="P1026">
            <v>4300</v>
          </cell>
          <cell r="Q1026">
            <v>4300</v>
          </cell>
          <cell r="R1026">
            <v>4300</v>
          </cell>
          <cell r="S1026">
            <v>4300</v>
          </cell>
          <cell r="T1026">
            <v>258000</v>
          </cell>
          <cell r="U1026">
            <v>258000</v>
          </cell>
          <cell r="V1026">
            <v>258000</v>
          </cell>
          <cell r="W1026">
            <v>258000</v>
          </cell>
          <cell r="X1026">
            <v>258000</v>
          </cell>
          <cell r="Y1026">
            <v>258000</v>
          </cell>
          <cell r="Z1026">
            <v>258000</v>
          </cell>
          <cell r="AB1026">
            <v>0</v>
          </cell>
        </row>
        <row r="1027">
          <cell r="I1027" t="str">
            <v>Монтаж металлоконструкций0,807</v>
          </cell>
          <cell r="J1027">
            <v>258000</v>
          </cell>
          <cell r="K1027">
            <v>258000</v>
          </cell>
          <cell r="L1027">
            <v>258000</v>
          </cell>
          <cell r="M1027">
            <v>258000</v>
          </cell>
          <cell r="N1027">
            <v>258000</v>
          </cell>
          <cell r="O1027">
            <v>258000</v>
          </cell>
          <cell r="P1027">
            <v>258000</v>
          </cell>
          <cell r="Q1027">
            <v>258000</v>
          </cell>
          <cell r="R1027">
            <v>0.80700000000000005</v>
          </cell>
          <cell r="S1027">
            <v>0.80699968338012695</v>
          </cell>
          <cell r="T1027">
            <v>0.80699968338012695</v>
          </cell>
          <cell r="U1027">
            <v>0.80699968338012695</v>
          </cell>
          <cell r="V1027" t="str">
            <v>30 дней 01.09.2018-30.09.2018  Металлические конструкции лестницы</v>
          </cell>
          <cell r="W1027">
            <v>0.80699968338012695</v>
          </cell>
          <cell r="X1027">
            <v>1</v>
          </cell>
          <cell r="Y1027">
            <v>218</v>
          </cell>
          <cell r="Z1027">
            <v>218</v>
          </cell>
          <cell r="AB1027" t="str">
            <v>Металлические конструкции лестницы</v>
          </cell>
        </row>
        <row r="1028">
          <cell r="I1028">
            <v>218</v>
          </cell>
          <cell r="J1028">
            <v>218</v>
          </cell>
          <cell r="K1028">
            <v>218</v>
          </cell>
          <cell r="L1028">
            <v>218</v>
          </cell>
          <cell r="M1028">
            <v>218</v>
          </cell>
          <cell r="N1028">
            <v>218</v>
          </cell>
          <cell r="O1028">
            <v>218</v>
          </cell>
          <cell r="P1028">
            <v>218</v>
          </cell>
          <cell r="Q1028">
            <v>218</v>
          </cell>
          <cell r="R1028">
            <v>218</v>
          </cell>
          <cell r="S1028">
            <v>218</v>
          </cell>
          <cell r="T1028">
            <v>218</v>
          </cell>
          <cell r="U1028">
            <v>218</v>
          </cell>
          <cell r="V1028">
            <v>218</v>
          </cell>
          <cell r="W1028">
            <v>218</v>
          </cell>
          <cell r="X1028">
            <v>218</v>
          </cell>
          <cell r="Y1028">
            <v>218</v>
          </cell>
          <cell r="Z1028">
            <v>218</v>
          </cell>
          <cell r="AB1028">
            <v>0</v>
          </cell>
        </row>
        <row r="1029">
          <cell r="I1029">
            <v>218</v>
          </cell>
          <cell r="J1029">
            <v>218</v>
          </cell>
          <cell r="K1029">
            <v>218</v>
          </cell>
          <cell r="L1029">
            <v>218</v>
          </cell>
          <cell r="M1029">
            <v>218</v>
          </cell>
          <cell r="N1029">
            <v>218</v>
          </cell>
          <cell r="O1029">
            <v>218</v>
          </cell>
          <cell r="P1029">
            <v>218</v>
          </cell>
          <cell r="Q1029">
            <v>218</v>
          </cell>
          <cell r="R1029">
            <v>218</v>
          </cell>
          <cell r="S1029">
            <v>218</v>
          </cell>
          <cell r="T1029">
            <v>218</v>
          </cell>
          <cell r="U1029">
            <v>218</v>
          </cell>
          <cell r="V1029">
            <v>218</v>
          </cell>
          <cell r="W1029">
            <v>218</v>
          </cell>
          <cell r="X1029">
            <v>218</v>
          </cell>
          <cell r="Y1029">
            <v>218</v>
          </cell>
          <cell r="Z1029">
            <v>218</v>
          </cell>
          <cell r="AB1029">
            <v>0</v>
          </cell>
        </row>
        <row r="1030">
          <cell r="I1030" t="str">
            <v>Разработка грунта механизированными средствами342</v>
          </cell>
          <cell r="J1030">
            <v>218</v>
          </cell>
          <cell r="K1030">
            <v>218</v>
          </cell>
          <cell r="L1030">
            <v>218</v>
          </cell>
          <cell r="M1030">
            <v>218</v>
          </cell>
          <cell r="N1030">
            <v>218</v>
          </cell>
          <cell r="O1030">
            <v>218</v>
          </cell>
          <cell r="P1030">
            <v>218</v>
          </cell>
          <cell r="Q1030">
            <v>342</v>
          </cell>
          <cell r="R1030">
            <v>342</v>
          </cell>
          <cell r="S1030">
            <v>342</v>
          </cell>
          <cell r="T1030">
            <v>342</v>
          </cell>
          <cell r="U1030">
            <v>342</v>
          </cell>
          <cell r="V1030" t="str">
            <v>31 дней 01.08.2018-31.08.2018</v>
          </cell>
          <cell r="W1030">
            <v>342</v>
          </cell>
          <cell r="X1030">
            <v>1</v>
          </cell>
          <cell r="Y1030">
            <v>215</v>
          </cell>
          <cell r="Z1030">
            <v>215</v>
          </cell>
          <cell r="AB1030">
            <v>0</v>
          </cell>
        </row>
        <row r="1031"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B1031">
            <v>0</v>
          </cell>
        </row>
        <row r="1032"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B1032">
            <v>0</v>
          </cell>
        </row>
        <row r="1033">
          <cell r="I1033" t="str">
            <v>Устройство фундаментов из монолитного ж/б120,5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120.5</v>
          </cell>
          <cell r="R1033">
            <v>120.5</v>
          </cell>
          <cell r="S1033">
            <v>120.5</v>
          </cell>
          <cell r="T1033">
            <v>120.5</v>
          </cell>
          <cell r="U1033">
            <v>120.5</v>
          </cell>
          <cell r="V1033" t="str">
            <v>31 дней 01.08.2018-31.08.2018  Фундаменты Фм1 к приямкам</v>
          </cell>
          <cell r="W1033">
            <v>120.5</v>
          </cell>
          <cell r="X1033">
            <v>1</v>
          </cell>
          <cell r="Y1033">
            <v>216</v>
          </cell>
          <cell r="Z1033">
            <v>216</v>
          </cell>
          <cell r="AB1033" t="str">
            <v>Фундаменты Фм1 к приямкам</v>
          </cell>
        </row>
        <row r="1034">
          <cell r="I1034">
            <v>216</v>
          </cell>
          <cell r="J1034">
            <v>216</v>
          </cell>
          <cell r="K1034">
            <v>216</v>
          </cell>
          <cell r="L1034">
            <v>216</v>
          </cell>
          <cell r="M1034">
            <v>216</v>
          </cell>
          <cell r="N1034">
            <v>216</v>
          </cell>
          <cell r="O1034">
            <v>216</v>
          </cell>
          <cell r="P1034">
            <v>216</v>
          </cell>
          <cell r="Q1034">
            <v>216</v>
          </cell>
          <cell r="R1034">
            <v>216</v>
          </cell>
          <cell r="S1034">
            <v>216</v>
          </cell>
          <cell r="T1034">
            <v>216</v>
          </cell>
          <cell r="U1034">
            <v>216</v>
          </cell>
          <cell r="V1034">
            <v>216</v>
          </cell>
          <cell r="W1034">
            <v>216</v>
          </cell>
          <cell r="X1034">
            <v>216</v>
          </cell>
          <cell r="Y1034">
            <v>216</v>
          </cell>
          <cell r="Z1034">
            <v>216</v>
          </cell>
          <cell r="AB1034">
            <v>0</v>
          </cell>
        </row>
        <row r="1035">
          <cell r="I1035">
            <v>216</v>
          </cell>
          <cell r="J1035">
            <v>216</v>
          </cell>
          <cell r="K1035">
            <v>216</v>
          </cell>
          <cell r="L1035">
            <v>216</v>
          </cell>
          <cell r="M1035">
            <v>216</v>
          </cell>
          <cell r="N1035">
            <v>216</v>
          </cell>
          <cell r="O1035">
            <v>216</v>
          </cell>
          <cell r="P1035">
            <v>216</v>
          </cell>
          <cell r="Q1035">
            <v>216</v>
          </cell>
          <cell r="R1035">
            <v>216</v>
          </cell>
          <cell r="S1035">
            <v>216</v>
          </cell>
          <cell r="T1035">
            <v>216</v>
          </cell>
          <cell r="U1035">
            <v>216</v>
          </cell>
          <cell r="V1035">
            <v>216</v>
          </cell>
          <cell r="W1035">
            <v>216</v>
          </cell>
          <cell r="X1035">
            <v>216</v>
          </cell>
          <cell r="Y1035">
            <v>216</v>
          </cell>
          <cell r="Z1035">
            <v>216</v>
          </cell>
          <cell r="AB1035">
            <v>0</v>
          </cell>
        </row>
        <row r="1036">
          <cell r="I1036" t="str">
            <v>Устройство стен и колонн из монолитного ж/б12,61</v>
          </cell>
          <cell r="J1036">
            <v>216</v>
          </cell>
          <cell r="K1036">
            <v>216</v>
          </cell>
          <cell r="L1036">
            <v>216</v>
          </cell>
          <cell r="M1036">
            <v>216</v>
          </cell>
          <cell r="N1036">
            <v>216</v>
          </cell>
          <cell r="O1036">
            <v>216</v>
          </cell>
          <cell r="P1036">
            <v>216</v>
          </cell>
          <cell r="Q1036">
            <v>216</v>
          </cell>
          <cell r="R1036">
            <v>216</v>
          </cell>
          <cell r="S1036">
            <v>216</v>
          </cell>
          <cell r="T1036">
            <v>12.61</v>
          </cell>
          <cell r="U1036">
            <v>12.609992980957031</v>
          </cell>
          <cell r="V1036" t="str">
            <v>30 дней 01.11.2018-30.11.2018  Устройство монолитного пояса МП</v>
          </cell>
          <cell r="W1036">
            <v>12.609992980957031</v>
          </cell>
          <cell r="X1036">
            <v>1</v>
          </cell>
          <cell r="Y1036">
            <v>219</v>
          </cell>
          <cell r="Z1036">
            <v>219</v>
          </cell>
          <cell r="AB1036" t="str">
            <v>Устройство монолитного пояса МП</v>
          </cell>
        </row>
        <row r="1037">
          <cell r="I1037">
            <v>219</v>
          </cell>
          <cell r="J1037">
            <v>219</v>
          </cell>
          <cell r="K1037">
            <v>219</v>
          </cell>
          <cell r="L1037">
            <v>219</v>
          </cell>
          <cell r="M1037">
            <v>219</v>
          </cell>
          <cell r="N1037">
            <v>219</v>
          </cell>
          <cell r="O1037">
            <v>219</v>
          </cell>
          <cell r="P1037">
            <v>219</v>
          </cell>
          <cell r="Q1037">
            <v>219</v>
          </cell>
          <cell r="R1037">
            <v>219</v>
          </cell>
          <cell r="S1037">
            <v>219</v>
          </cell>
          <cell r="T1037">
            <v>219</v>
          </cell>
          <cell r="U1037">
            <v>219</v>
          </cell>
          <cell r="V1037">
            <v>219</v>
          </cell>
          <cell r="W1037">
            <v>219</v>
          </cell>
          <cell r="X1037">
            <v>219</v>
          </cell>
          <cell r="Y1037">
            <v>219</v>
          </cell>
          <cell r="Z1037">
            <v>219</v>
          </cell>
          <cell r="AB1037">
            <v>0</v>
          </cell>
        </row>
        <row r="1038">
          <cell r="I1038">
            <v>219</v>
          </cell>
          <cell r="J1038">
            <v>219</v>
          </cell>
          <cell r="K1038">
            <v>219</v>
          </cell>
          <cell r="L1038">
            <v>219</v>
          </cell>
          <cell r="M1038">
            <v>219</v>
          </cell>
          <cell r="N1038">
            <v>219</v>
          </cell>
          <cell r="O1038">
            <v>219</v>
          </cell>
          <cell r="P1038">
            <v>219</v>
          </cell>
          <cell r="Q1038">
            <v>219</v>
          </cell>
          <cell r="R1038">
            <v>219</v>
          </cell>
          <cell r="S1038">
            <v>219</v>
          </cell>
          <cell r="T1038">
            <v>219</v>
          </cell>
          <cell r="U1038">
            <v>219</v>
          </cell>
          <cell r="V1038">
            <v>219</v>
          </cell>
          <cell r="W1038">
            <v>219</v>
          </cell>
          <cell r="X1038">
            <v>219</v>
          </cell>
          <cell r="Y1038">
            <v>219</v>
          </cell>
          <cell r="Z1038">
            <v>219</v>
          </cell>
          <cell r="AB1038">
            <v>0</v>
          </cell>
        </row>
        <row r="1039">
          <cell r="I1039" t="str">
            <v>Устройство перекрытий из монолитного ж/б22,36</v>
          </cell>
          <cell r="J1039">
            <v>219</v>
          </cell>
          <cell r="K1039">
            <v>219</v>
          </cell>
          <cell r="L1039">
            <v>219</v>
          </cell>
          <cell r="M1039">
            <v>219</v>
          </cell>
          <cell r="N1039">
            <v>219</v>
          </cell>
          <cell r="O1039">
            <v>219</v>
          </cell>
          <cell r="P1039">
            <v>219</v>
          </cell>
          <cell r="Q1039">
            <v>219</v>
          </cell>
          <cell r="R1039">
            <v>22.36</v>
          </cell>
          <cell r="S1039">
            <v>22.3599853515625</v>
          </cell>
          <cell r="T1039">
            <v>22.3599853515625</v>
          </cell>
          <cell r="U1039">
            <v>22.3599853515625</v>
          </cell>
          <cell r="V1039" t="str">
            <v>30 дней 01.09.2018-30.09.2018  Устройство перекрытий</v>
          </cell>
          <cell r="W1039">
            <v>22.3599853515625</v>
          </cell>
          <cell r="X1039">
            <v>1</v>
          </cell>
          <cell r="Y1039">
            <v>220</v>
          </cell>
          <cell r="Z1039">
            <v>220</v>
          </cell>
          <cell r="AB1039" t="str">
            <v>Устройство перекрытий</v>
          </cell>
        </row>
        <row r="1040">
          <cell r="I1040">
            <v>220</v>
          </cell>
          <cell r="J1040">
            <v>220</v>
          </cell>
          <cell r="K1040">
            <v>220</v>
          </cell>
          <cell r="L1040">
            <v>220</v>
          </cell>
          <cell r="M1040">
            <v>220</v>
          </cell>
          <cell r="N1040">
            <v>220</v>
          </cell>
          <cell r="O1040">
            <v>220</v>
          </cell>
          <cell r="P1040">
            <v>220</v>
          </cell>
          <cell r="Q1040">
            <v>220</v>
          </cell>
          <cell r="R1040">
            <v>23076.92</v>
          </cell>
          <cell r="S1040">
            <v>23076.90625</v>
          </cell>
          <cell r="T1040">
            <v>23076.90625</v>
          </cell>
          <cell r="U1040">
            <v>23076.90625</v>
          </cell>
          <cell r="V1040">
            <v>23076.90625</v>
          </cell>
          <cell r="W1040">
            <v>23076.90625</v>
          </cell>
          <cell r="X1040">
            <v>23076.90625</v>
          </cell>
          <cell r="Y1040">
            <v>23076.90625</v>
          </cell>
          <cell r="Z1040">
            <v>23076.90625</v>
          </cell>
          <cell r="AB1040">
            <v>0</v>
          </cell>
        </row>
        <row r="1041">
          <cell r="I1041">
            <v>23076.90625</v>
          </cell>
          <cell r="J1041">
            <v>23076.90625</v>
          </cell>
          <cell r="K1041">
            <v>23076.90625</v>
          </cell>
          <cell r="L1041">
            <v>23076.90625</v>
          </cell>
          <cell r="M1041">
            <v>23076.90625</v>
          </cell>
          <cell r="N1041">
            <v>23076.90625</v>
          </cell>
          <cell r="O1041">
            <v>23076.90625</v>
          </cell>
          <cell r="P1041">
            <v>23076.90625</v>
          </cell>
          <cell r="Q1041">
            <v>23076.90625</v>
          </cell>
          <cell r="R1041">
            <v>516000</v>
          </cell>
          <cell r="S1041">
            <v>516000</v>
          </cell>
          <cell r="T1041">
            <v>516000</v>
          </cell>
          <cell r="U1041">
            <v>516000</v>
          </cell>
          <cell r="V1041">
            <v>516000</v>
          </cell>
          <cell r="W1041">
            <v>516000</v>
          </cell>
          <cell r="X1041">
            <v>516000</v>
          </cell>
          <cell r="Y1041">
            <v>516000</v>
          </cell>
          <cell r="Z1041">
            <v>516000</v>
          </cell>
          <cell r="AB1041">
            <v>0</v>
          </cell>
        </row>
        <row r="1042">
          <cell r="I1042">
            <v>516000</v>
          </cell>
          <cell r="J1042">
            <v>516000</v>
          </cell>
          <cell r="K1042">
            <v>516000</v>
          </cell>
          <cell r="L1042">
            <v>516000</v>
          </cell>
          <cell r="M1042">
            <v>516000</v>
          </cell>
          <cell r="N1042">
            <v>516000</v>
          </cell>
          <cell r="O1042">
            <v>516000</v>
          </cell>
          <cell r="P1042">
            <v>516000</v>
          </cell>
          <cell r="Q1042">
            <v>516000</v>
          </cell>
          <cell r="R1042">
            <v>120</v>
          </cell>
          <cell r="S1042">
            <v>120</v>
          </cell>
          <cell r="T1042">
            <v>120</v>
          </cell>
          <cell r="U1042">
            <v>120</v>
          </cell>
          <cell r="V1042">
            <v>120</v>
          </cell>
          <cell r="W1042">
            <v>120</v>
          </cell>
          <cell r="X1042">
            <v>120</v>
          </cell>
          <cell r="Y1042">
            <v>220</v>
          </cell>
          <cell r="Z1042">
            <v>220</v>
          </cell>
          <cell r="AB1042" t="str">
            <v>Устройство перекрытий</v>
          </cell>
        </row>
        <row r="1043">
          <cell r="I1043">
            <v>220</v>
          </cell>
          <cell r="J1043">
            <v>220</v>
          </cell>
          <cell r="K1043">
            <v>220</v>
          </cell>
          <cell r="L1043">
            <v>220</v>
          </cell>
          <cell r="M1043">
            <v>220</v>
          </cell>
          <cell r="N1043">
            <v>220</v>
          </cell>
          <cell r="O1043">
            <v>220</v>
          </cell>
          <cell r="P1043">
            <v>220</v>
          </cell>
          <cell r="Q1043">
            <v>220</v>
          </cell>
          <cell r="R1043">
            <v>4300</v>
          </cell>
          <cell r="S1043">
            <v>4300</v>
          </cell>
          <cell r="T1043">
            <v>4300</v>
          </cell>
          <cell r="U1043">
            <v>4300</v>
          </cell>
          <cell r="V1043">
            <v>4300</v>
          </cell>
          <cell r="W1043">
            <v>4300</v>
          </cell>
          <cell r="X1043">
            <v>4300</v>
          </cell>
          <cell r="Y1043">
            <v>4300</v>
          </cell>
          <cell r="Z1043">
            <v>4300</v>
          </cell>
          <cell r="AB1043">
            <v>0</v>
          </cell>
        </row>
        <row r="1044">
          <cell r="I1044">
            <v>4300</v>
          </cell>
          <cell r="J1044">
            <v>4300</v>
          </cell>
          <cell r="K1044">
            <v>4300</v>
          </cell>
          <cell r="L1044">
            <v>4300</v>
          </cell>
          <cell r="M1044">
            <v>4300</v>
          </cell>
          <cell r="N1044">
            <v>4300</v>
          </cell>
          <cell r="O1044">
            <v>4300</v>
          </cell>
          <cell r="P1044">
            <v>4300</v>
          </cell>
          <cell r="Q1044">
            <v>4300</v>
          </cell>
          <cell r="R1044">
            <v>516000</v>
          </cell>
          <cell r="S1044">
            <v>516000</v>
          </cell>
          <cell r="T1044">
            <v>516000</v>
          </cell>
          <cell r="U1044">
            <v>516000</v>
          </cell>
          <cell r="V1044">
            <v>516000</v>
          </cell>
          <cell r="W1044">
            <v>516000</v>
          </cell>
          <cell r="X1044">
            <v>516000</v>
          </cell>
          <cell r="Y1044">
            <v>516000</v>
          </cell>
          <cell r="Z1044">
            <v>516000</v>
          </cell>
          <cell r="AB1044">
            <v>0</v>
          </cell>
        </row>
        <row r="1045">
          <cell r="I1045" t="str">
            <v>Монтаж оконных блоков10</v>
          </cell>
          <cell r="J1045">
            <v>516000</v>
          </cell>
          <cell r="K1045">
            <v>516000</v>
          </cell>
          <cell r="L1045">
            <v>516000</v>
          </cell>
          <cell r="M1045">
            <v>516000</v>
          </cell>
          <cell r="N1045">
            <v>516000</v>
          </cell>
          <cell r="O1045">
            <v>516000</v>
          </cell>
          <cell r="P1045">
            <v>516000</v>
          </cell>
          <cell r="Q1045">
            <v>516000</v>
          </cell>
          <cell r="R1045">
            <v>516000</v>
          </cell>
          <cell r="S1045">
            <v>10</v>
          </cell>
          <cell r="T1045">
            <v>10</v>
          </cell>
          <cell r="U1045">
            <v>10</v>
          </cell>
          <cell r="V1045" t="str">
            <v>31 дней 01.10.2018-31.10.2018  Установка оконных блоков из ПВХ</v>
          </cell>
          <cell r="W1045">
            <v>10</v>
          </cell>
          <cell r="X1045">
            <v>1</v>
          </cell>
          <cell r="Y1045">
            <v>224</v>
          </cell>
          <cell r="Z1045">
            <v>224</v>
          </cell>
          <cell r="AB1045" t="str">
            <v>Установка оконных блоков из ПВХ</v>
          </cell>
        </row>
        <row r="1046">
          <cell r="I1046">
            <v>224</v>
          </cell>
          <cell r="J1046">
            <v>224</v>
          </cell>
          <cell r="K1046">
            <v>224</v>
          </cell>
          <cell r="L1046">
            <v>224</v>
          </cell>
          <cell r="M1046">
            <v>224</v>
          </cell>
          <cell r="N1046">
            <v>224</v>
          </cell>
          <cell r="O1046">
            <v>224</v>
          </cell>
          <cell r="P1046">
            <v>224</v>
          </cell>
          <cell r="Q1046">
            <v>224</v>
          </cell>
          <cell r="R1046">
            <v>224</v>
          </cell>
          <cell r="S1046">
            <v>4300</v>
          </cell>
          <cell r="T1046">
            <v>4300</v>
          </cell>
          <cell r="U1046">
            <v>4300</v>
          </cell>
          <cell r="V1046">
            <v>4300</v>
          </cell>
          <cell r="W1046">
            <v>4300</v>
          </cell>
          <cell r="X1046">
            <v>4300</v>
          </cell>
          <cell r="Y1046">
            <v>4300</v>
          </cell>
          <cell r="Z1046">
            <v>4300</v>
          </cell>
          <cell r="AB1046">
            <v>0</v>
          </cell>
        </row>
        <row r="1047">
          <cell r="I1047">
            <v>4300</v>
          </cell>
          <cell r="J1047">
            <v>4300</v>
          </cell>
          <cell r="K1047">
            <v>4300</v>
          </cell>
          <cell r="L1047">
            <v>4300</v>
          </cell>
          <cell r="M1047">
            <v>4300</v>
          </cell>
          <cell r="N1047">
            <v>4300</v>
          </cell>
          <cell r="O1047">
            <v>4300</v>
          </cell>
          <cell r="P1047">
            <v>4300</v>
          </cell>
          <cell r="Q1047">
            <v>4300</v>
          </cell>
          <cell r="R1047">
            <v>4300</v>
          </cell>
          <cell r="S1047">
            <v>43000</v>
          </cell>
          <cell r="T1047">
            <v>43000</v>
          </cell>
          <cell r="U1047">
            <v>43000</v>
          </cell>
          <cell r="V1047">
            <v>43000</v>
          </cell>
          <cell r="W1047">
            <v>43000</v>
          </cell>
          <cell r="X1047">
            <v>43000</v>
          </cell>
          <cell r="Y1047">
            <v>43000</v>
          </cell>
          <cell r="Z1047">
            <v>43000</v>
          </cell>
          <cell r="AB1047">
            <v>0</v>
          </cell>
        </row>
        <row r="1048">
          <cell r="I1048">
            <v>43000</v>
          </cell>
          <cell r="J1048">
            <v>43000</v>
          </cell>
          <cell r="K1048">
            <v>43000</v>
          </cell>
          <cell r="L1048">
            <v>43000</v>
          </cell>
          <cell r="M1048">
            <v>43000</v>
          </cell>
          <cell r="N1048">
            <v>43000</v>
          </cell>
          <cell r="O1048">
            <v>43000</v>
          </cell>
          <cell r="P1048">
            <v>43000</v>
          </cell>
          <cell r="Q1048">
            <v>43000</v>
          </cell>
          <cell r="R1048">
            <v>43000</v>
          </cell>
          <cell r="S1048">
            <v>10</v>
          </cell>
          <cell r="T1048">
            <v>10</v>
          </cell>
          <cell r="U1048">
            <v>10</v>
          </cell>
          <cell r="V1048">
            <v>10</v>
          </cell>
          <cell r="W1048">
            <v>10</v>
          </cell>
          <cell r="X1048">
            <v>10</v>
          </cell>
          <cell r="Y1048">
            <v>224</v>
          </cell>
          <cell r="Z1048">
            <v>224</v>
          </cell>
          <cell r="AB1048" t="str">
            <v>Установка оконных блоков из ПВХ</v>
          </cell>
        </row>
        <row r="1049">
          <cell r="I1049">
            <v>224</v>
          </cell>
          <cell r="J1049">
            <v>224</v>
          </cell>
          <cell r="K1049">
            <v>224</v>
          </cell>
          <cell r="L1049">
            <v>224</v>
          </cell>
          <cell r="M1049">
            <v>224</v>
          </cell>
          <cell r="N1049">
            <v>224</v>
          </cell>
          <cell r="O1049">
            <v>224</v>
          </cell>
          <cell r="P1049">
            <v>224</v>
          </cell>
          <cell r="Q1049">
            <v>224</v>
          </cell>
          <cell r="R1049">
            <v>224</v>
          </cell>
          <cell r="S1049">
            <v>4300</v>
          </cell>
          <cell r="T1049">
            <v>4300</v>
          </cell>
          <cell r="U1049">
            <v>4300</v>
          </cell>
          <cell r="V1049">
            <v>4300</v>
          </cell>
          <cell r="W1049">
            <v>4300</v>
          </cell>
          <cell r="X1049">
            <v>4300</v>
          </cell>
          <cell r="Y1049">
            <v>4300</v>
          </cell>
          <cell r="Z1049">
            <v>4300</v>
          </cell>
          <cell r="AB1049">
            <v>0</v>
          </cell>
        </row>
        <row r="1050">
          <cell r="I1050">
            <v>4300</v>
          </cell>
          <cell r="J1050">
            <v>4300</v>
          </cell>
          <cell r="K1050">
            <v>4300</v>
          </cell>
          <cell r="L1050">
            <v>4300</v>
          </cell>
          <cell r="M1050">
            <v>4300</v>
          </cell>
          <cell r="N1050">
            <v>4300</v>
          </cell>
          <cell r="O1050">
            <v>4300</v>
          </cell>
          <cell r="P1050">
            <v>4300</v>
          </cell>
          <cell r="Q1050">
            <v>4300</v>
          </cell>
          <cell r="R1050">
            <v>4300</v>
          </cell>
          <cell r="S1050">
            <v>43000</v>
          </cell>
          <cell r="T1050">
            <v>43000</v>
          </cell>
          <cell r="U1050">
            <v>43000</v>
          </cell>
          <cell r="V1050">
            <v>43000</v>
          </cell>
          <cell r="W1050">
            <v>43000</v>
          </cell>
          <cell r="X1050">
            <v>43000</v>
          </cell>
          <cell r="Y1050">
            <v>43000</v>
          </cell>
          <cell r="Z1050">
            <v>43000</v>
          </cell>
          <cell r="AB1050">
            <v>0</v>
          </cell>
        </row>
        <row r="1051">
          <cell r="I1051" t="str">
            <v>Монтаж дверных блоков10</v>
          </cell>
          <cell r="J1051">
            <v>43000</v>
          </cell>
          <cell r="K1051">
            <v>43000</v>
          </cell>
          <cell r="L1051">
            <v>43000</v>
          </cell>
          <cell r="M1051">
            <v>43000</v>
          </cell>
          <cell r="N1051">
            <v>43000</v>
          </cell>
          <cell r="O1051">
            <v>43000</v>
          </cell>
          <cell r="P1051">
            <v>43000</v>
          </cell>
          <cell r="Q1051">
            <v>43000</v>
          </cell>
          <cell r="R1051">
            <v>43000</v>
          </cell>
          <cell r="S1051">
            <v>10</v>
          </cell>
          <cell r="T1051">
            <v>10</v>
          </cell>
          <cell r="U1051">
            <v>10</v>
          </cell>
          <cell r="V1051" t="str">
            <v>31 дней 01.10.2018-31.10.2018  Установка дверных блоков</v>
          </cell>
          <cell r="W1051">
            <v>10</v>
          </cell>
          <cell r="X1051">
            <v>1</v>
          </cell>
          <cell r="Y1051">
            <v>225</v>
          </cell>
          <cell r="Z1051">
            <v>225</v>
          </cell>
          <cell r="AB1051" t="str">
            <v>Установка дверных блоков</v>
          </cell>
        </row>
        <row r="1052">
          <cell r="I1052">
            <v>225</v>
          </cell>
          <cell r="J1052">
            <v>225</v>
          </cell>
          <cell r="K1052">
            <v>225</v>
          </cell>
          <cell r="L1052">
            <v>225</v>
          </cell>
          <cell r="M1052">
            <v>225</v>
          </cell>
          <cell r="N1052">
            <v>225</v>
          </cell>
          <cell r="O1052">
            <v>225</v>
          </cell>
          <cell r="P1052">
            <v>225</v>
          </cell>
          <cell r="Q1052">
            <v>225</v>
          </cell>
          <cell r="R1052">
            <v>225</v>
          </cell>
          <cell r="S1052">
            <v>4300</v>
          </cell>
          <cell r="T1052">
            <v>4300</v>
          </cell>
          <cell r="U1052">
            <v>4300</v>
          </cell>
          <cell r="V1052">
            <v>4300</v>
          </cell>
          <cell r="W1052">
            <v>4300</v>
          </cell>
          <cell r="X1052">
            <v>4300</v>
          </cell>
          <cell r="Y1052">
            <v>4300</v>
          </cell>
          <cell r="Z1052">
            <v>4300</v>
          </cell>
          <cell r="AB1052">
            <v>0</v>
          </cell>
        </row>
        <row r="1053">
          <cell r="I1053">
            <v>4300</v>
          </cell>
          <cell r="J1053">
            <v>4300</v>
          </cell>
          <cell r="K1053">
            <v>4300</v>
          </cell>
          <cell r="L1053">
            <v>4300</v>
          </cell>
          <cell r="M1053">
            <v>4300</v>
          </cell>
          <cell r="N1053">
            <v>4300</v>
          </cell>
          <cell r="O1053">
            <v>4300</v>
          </cell>
          <cell r="P1053">
            <v>4300</v>
          </cell>
          <cell r="Q1053">
            <v>4300</v>
          </cell>
          <cell r="R1053">
            <v>4300</v>
          </cell>
          <cell r="S1053">
            <v>43000</v>
          </cell>
          <cell r="T1053">
            <v>43000</v>
          </cell>
          <cell r="U1053">
            <v>43000</v>
          </cell>
          <cell r="V1053">
            <v>43000</v>
          </cell>
          <cell r="W1053">
            <v>43000</v>
          </cell>
          <cell r="X1053">
            <v>43000</v>
          </cell>
          <cell r="Y1053">
            <v>43000</v>
          </cell>
          <cell r="Z1053">
            <v>43000</v>
          </cell>
          <cell r="AB1053">
            <v>0</v>
          </cell>
        </row>
        <row r="1054">
          <cell r="I1054">
            <v>43000</v>
          </cell>
          <cell r="J1054">
            <v>43000</v>
          </cell>
          <cell r="K1054">
            <v>43000</v>
          </cell>
          <cell r="L1054">
            <v>43000</v>
          </cell>
          <cell r="M1054">
            <v>43000</v>
          </cell>
          <cell r="N1054">
            <v>43000</v>
          </cell>
          <cell r="O1054">
            <v>43000</v>
          </cell>
          <cell r="P1054">
            <v>43000</v>
          </cell>
          <cell r="Q1054">
            <v>43000</v>
          </cell>
          <cell r="R1054">
            <v>43000</v>
          </cell>
          <cell r="S1054">
            <v>10</v>
          </cell>
          <cell r="T1054">
            <v>10</v>
          </cell>
          <cell r="U1054">
            <v>10</v>
          </cell>
          <cell r="V1054">
            <v>10</v>
          </cell>
          <cell r="W1054">
            <v>10</v>
          </cell>
          <cell r="X1054">
            <v>10</v>
          </cell>
          <cell r="Y1054">
            <v>225</v>
          </cell>
          <cell r="Z1054">
            <v>225</v>
          </cell>
          <cell r="AB1054" t="str">
            <v>Установка дверных блоков</v>
          </cell>
        </row>
        <row r="1055">
          <cell r="I1055">
            <v>225</v>
          </cell>
          <cell r="J1055">
            <v>225</v>
          </cell>
          <cell r="K1055">
            <v>225</v>
          </cell>
          <cell r="L1055">
            <v>225</v>
          </cell>
          <cell r="M1055">
            <v>225</v>
          </cell>
          <cell r="N1055">
            <v>225</v>
          </cell>
          <cell r="O1055">
            <v>225</v>
          </cell>
          <cell r="P1055">
            <v>225</v>
          </cell>
          <cell r="Q1055">
            <v>225</v>
          </cell>
          <cell r="R1055">
            <v>225</v>
          </cell>
          <cell r="S1055">
            <v>4300</v>
          </cell>
          <cell r="T1055">
            <v>4300</v>
          </cell>
          <cell r="U1055">
            <v>4300</v>
          </cell>
          <cell r="V1055">
            <v>4300</v>
          </cell>
          <cell r="W1055">
            <v>4300</v>
          </cell>
          <cell r="X1055">
            <v>4300</v>
          </cell>
          <cell r="Y1055">
            <v>4300</v>
          </cell>
          <cell r="Z1055">
            <v>4300</v>
          </cell>
          <cell r="AB1055">
            <v>0</v>
          </cell>
        </row>
        <row r="1056">
          <cell r="I1056">
            <v>4300</v>
          </cell>
          <cell r="J1056">
            <v>4300</v>
          </cell>
          <cell r="K1056">
            <v>4300</v>
          </cell>
          <cell r="L1056">
            <v>4300</v>
          </cell>
          <cell r="M1056">
            <v>4300</v>
          </cell>
          <cell r="N1056">
            <v>4300</v>
          </cell>
          <cell r="O1056">
            <v>4300</v>
          </cell>
          <cell r="P1056">
            <v>4300</v>
          </cell>
          <cell r="Q1056">
            <v>4300</v>
          </cell>
          <cell r="R1056">
            <v>4300</v>
          </cell>
          <cell r="S1056">
            <v>43000</v>
          </cell>
          <cell r="T1056">
            <v>43000</v>
          </cell>
          <cell r="U1056">
            <v>43000</v>
          </cell>
          <cell r="V1056">
            <v>43000</v>
          </cell>
          <cell r="W1056">
            <v>43000</v>
          </cell>
          <cell r="X1056">
            <v>43000</v>
          </cell>
          <cell r="Y1056">
            <v>43000</v>
          </cell>
          <cell r="Z1056">
            <v>43000</v>
          </cell>
          <cell r="AB1056">
            <v>0</v>
          </cell>
        </row>
        <row r="1057">
          <cell r="I1057" t="str">
            <v>Оштукатуривание поверхностей342</v>
          </cell>
          <cell r="J1057">
            <v>43000</v>
          </cell>
          <cell r="K1057">
            <v>43000</v>
          </cell>
          <cell r="L1057">
            <v>43000</v>
          </cell>
          <cell r="M1057">
            <v>43000</v>
          </cell>
          <cell r="N1057">
            <v>43000</v>
          </cell>
          <cell r="O1057">
            <v>43000</v>
          </cell>
          <cell r="P1057">
            <v>43000</v>
          </cell>
          <cell r="Q1057">
            <v>43000</v>
          </cell>
          <cell r="R1057">
            <v>43000</v>
          </cell>
          <cell r="S1057">
            <v>43000</v>
          </cell>
          <cell r="T1057">
            <v>342</v>
          </cell>
          <cell r="U1057">
            <v>342</v>
          </cell>
          <cell r="V1057" t="str">
            <v>30 дней 01.11.2018-30.11.2018  Оштукатуривание стен с последующей окраской</v>
          </cell>
          <cell r="W1057">
            <v>342</v>
          </cell>
          <cell r="X1057">
            <v>1</v>
          </cell>
          <cell r="Y1057">
            <v>228</v>
          </cell>
          <cell r="Z1057">
            <v>228</v>
          </cell>
          <cell r="AB1057" t="str">
            <v>Оштукатуривание стен с последующей окраской</v>
          </cell>
        </row>
        <row r="1058">
          <cell r="I1058">
            <v>228</v>
          </cell>
          <cell r="J1058">
            <v>228</v>
          </cell>
          <cell r="K1058">
            <v>228</v>
          </cell>
          <cell r="L1058">
            <v>228</v>
          </cell>
          <cell r="M1058">
            <v>228</v>
          </cell>
          <cell r="N1058">
            <v>228</v>
          </cell>
          <cell r="O1058">
            <v>228</v>
          </cell>
          <cell r="P1058">
            <v>228</v>
          </cell>
          <cell r="Q1058">
            <v>228</v>
          </cell>
          <cell r="R1058">
            <v>228</v>
          </cell>
          <cell r="S1058">
            <v>228</v>
          </cell>
          <cell r="T1058">
            <v>1508.77</v>
          </cell>
          <cell r="U1058">
            <v>1508.76953125</v>
          </cell>
          <cell r="V1058">
            <v>1508.76953125</v>
          </cell>
          <cell r="W1058">
            <v>1508.76953125</v>
          </cell>
          <cell r="X1058">
            <v>1508.76953125</v>
          </cell>
          <cell r="Y1058">
            <v>1508.76953125</v>
          </cell>
          <cell r="Z1058">
            <v>1508.76953125</v>
          </cell>
          <cell r="AB1058">
            <v>0</v>
          </cell>
        </row>
        <row r="1059">
          <cell r="I1059">
            <v>1508.76953125</v>
          </cell>
          <cell r="J1059">
            <v>1508.76953125</v>
          </cell>
          <cell r="K1059">
            <v>1508.76953125</v>
          </cell>
          <cell r="L1059">
            <v>1508.76953125</v>
          </cell>
          <cell r="M1059">
            <v>1508.76953125</v>
          </cell>
          <cell r="N1059">
            <v>1508.76953125</v>
          </cell>
          <cell r="O1059">
            <v>1508.76953125</v>
          </cell>
          <cell r="P1059">
            <v>1508.76953125</v>
          </cell>
          <cell r="Q1059">
            <v>1508.76953125</v>
          </cell>
          <cell r="R1059">
            <v>1508.76953125</v>
          </cell>
          <cell r="S1059">
            <v>1508.76953125</v>
          </cell>
          <cell r="T1059">
            <v>516000</v>
          </cell>
          <cell r="U1059">
            <v>516000</v>
          </cell>
          <cell r="V1059">
            <v>516000</v>
          </cell>
          <cell r="W1059">
            <v>516000</v>
          </cell>
          <cell r="X1059">
            <v>516000</v>
          </cell>
          <cell r="Y1059">
            <v>516000</v>
          </cell>
          <cell r="Z1059">
            <v>516000</v>
          </cell>
          <cell r="AB1059">
            <v>0</v>
          </cell>
        </row>
        <row r="1060">
          <cell r="I1060">
            <v>516000</v>
          </cell>
          <cell r="J1060">
            <v>516000</v>
          </cell>
          <cell r="K1060">
            <v>516000</v>
          </cell>
          <cell r="L1060">
            <v>516000</v>
          </cell>
          <cell r="M1060">
            <v>516000</v>
          </cell>
          <cell r="N1060">
            <v>516000</v>
          </cell>
          <cell r="O1060">
            <v>516000</v>
          </cell>
          <cell r="P1060">
            <v>516000</v>
          </cell>
          <cell r="Q1060">
            <v>516000</v>
          </cell>
          <cell r="R1060">
            <v>516000</v>
          </cell>
          <cell r="S1060">
            <v>516000</v>
          </cell>
          <cell r="T1060">
            <v>120</v>
          </cell>
          <cell r="U1060">
            <v>120</v>
          </cell>
          <cell r="V1060">
            <v>120</v>
          </cell>
          <cell r="W1060">
            <v>120</v>
          </cell>
          <cell r="X1060">
            <v>120</v>
          </cell>
          <cell r="Y1060">
            <v>228</v>
          </cell>
          <cell r="Z1060">
            <v>228</v>
          </cell>
          <cell r="AB1060" t="str">
            <v>Оштукатуривание стен с последующей окраской</v>
          </cell>
        </row>
        <row r="1061">
          <cell r="I1061">
            <v>228</v>
          </cell>
          <cell r="J1061">
            <v>228</v>
          </cell>
          <cell r="K1061">
            <v>228</v>
          </cell>
          <cell r="L1061">
            <v>228</v>
          </cell>
          <cell r="M1061">
            <v>228</v>
          </cell>
          <cell r="N1061">
            <v>228</v>
          </cell>
          <cell r="O1061">
            <v>228</v>
          </cell>
          <cell r="P1061">
            <v>228</v>
          </cell>
          <cell r="Q1061">
            <v>228</v>
          </cell>
          <cell r="R1061">
            <v>228</v>
          </cell>
          <cell r="S1061">
            <v>228</v>
          </cell>
          <cell r="T1061">
            <v>4300</v>
          </cell>
          <cell r="U1061">
            <v>4300</v>
          </cell>
          <cell r="V1061">
            <v>4300</v>
          </cell>
          <cell r="W1061">
            <v>4300</v>
          </cell>
          <cell r="X1061">
            <v>4300</v>
          </cell>
          <cell r="Y1061">
            <v>4300</v>
          </cell>
          <cell r="Z1061">
            <v>4300</v>
          </cell>
          <cell r="AB1061">
            <v>0</v>
          </cell>
        </row>
        <row r="1062">
          <cell r="I1062">
            <v>4300</v>
          </cell>
          <cell r="J1062">
            <v>4300</v>
          </cell>
          <cell r="K1062">
            <v>4300</v>
          </cell>
          <cell r="L1062">
            <v>4300</v>
          </cell>
          <cell r="M1062">
            <v>4300</v>
          </cell>
          <cell r="N1062">
            <v>4300</v>
          </cell>
          <cell r="O1062">
            <v>4300</v>
          </cell>
          <cell r="P1062">
            <v>4300</v>
          </cell>
          <cell r="Q1062">
            <v>4300</v>
          </cell>
          <cell r="R1062">
            <v>4300</v>
          </cell>
          <cell r="S1062">
            <v>4300</v>
          </cell>
          <cell r="T1062">
            <v>516000</v>
          </cell>
          <cell r="U1062">
            <v>516000</v>
          </cell>
          <cell r="V1062">
            <v>516000</v>
          </cell>
          <cell r="W1062">
            <v>516000</v>
          </cell>
          <cell r="X1062">
            <v>516000</v>
          </cell>
          <cell r="Y1062">
            <v>516000</v>
          </cell>
          <cell r="Z1062">
            <v>516000</v>
          </cell>
          <cell r="AB1062">
            <v>0</v>
          </cell>
        </row>
        <row r="1063">
          <cell r="I1063" t="str">
            <v>Облицовочные работы250</v>
          </cell>
          <cell r="J1063">
            <v>516000</v>
          </cell>
          <cell r="K1063">
            <v>516000</v>
          </cell>
          <cell r="L1063">
            <v>516000</v>
          </cell>
          <cell r="M1063">
            <v>516000</v>
          </cell>
          <cell r="N1063">
            <v>516000</v>
          </cell>
          <cell r="O1063">
            <v>516000</v>
          </cell>
          <cell r="P1063">
            <v>516000</v>
          </cell>
          <cell r="Q1063">
            <v>516000</v>
          </cell>
          <cell r="R1063">
            <v>516000</v>
          </cell>
          <cell r="S1063">
            <v>516000</v>
          </cell>
          <cell r="T1063">
            <v>250</v>
          </cell>
          <cell r="U1063">
            <v>250</v>
          </cell>
          <cell r="V1063" t="str">
            <v>30 дней 01.11.2018-30.11.2018  Наружная облицовка стен</v>
          </cell>
          <cell r="W1063">
            <v>250</v>
          </cell>
          <cell r="X1063">
            <v>1</v>
          </cell>
          <cell r="Y1063">
            <v>229</v>
          </cell>
          <cell r="Z1063">
            <v>229</v>
          </cell>
          <cell r="AB1063" t="str">
            <v>Наружная облицовка стен</v>
          </cell>
        </row>
        <row r="1064">
          <cell r="I1064">
            <v>229</v>
          </cell>
          <cell r="J1064">
            <v>229</v>
          </cell>
          <cell r="K1064">
            <v>229</v>
          </cell>
          <cell r="L1064">
            <v>229</v>
          </cell>
          <cell r="M1064">
            <v>229</v>
          </cell>
          <cell r="N1064">
            <v>229</v>
          </cell>
          <cell r="O1064">
            <v>229</v>
          </cell>
          <cell r="P1064">
            <v>229</v>
          </cell>
          <cell r="Q1064">
            <v>229</v>
          </cell>
          <cell r="R1064">
            <v>229</v>
          </cell>
          <cell r="S1064">
            <v>229</v>
          </cell>
          <cell r="T1064">
            <v>2064</v>
          </cell>
          <cell r="U1064">
            <v>2064</v>
          </cell>
          <cell r="V1064">
            <v>2064</v>
          </cell>
          <cell r="W1064">
            <v>2064</v>
          </cell>
          <cell r="X1064">
            <v>2064</v>
          </cell>
          <cell r="Y1064">
            <v>2064</v>
          </cell>
          <cell r="Z1064">
            <v>2064</v>
          </cell>
          <cell r="AB1064">
            <v>0</v>
          </cell>
        </row>
        <row r="1065">
          <cell r="I1065">
            <v>2064</v>
          </cell>
          <cell r="J1065">
            <v>2064</v>
          </cell>
          <cell r="K1065">
            <v>2064</v>
          </cell>
          <cell r="L1065">
            <v>2064</v>
          </cell>
          <cell r="M1065">
            <v>2064</v>
          </cell>
          <cell r="N1065">
            <v>2064</v>
          </cell>
          <cell r="O1065">
            <v>2064</v>
          </cell>
          <cell r="P1065">
            <v>2064</v>
          </cell>
          <cell r="Q1065">
            <v>2064</v>
          </cell>
          <cell r="R1065">
            <v>2064</v>
          </cell>
          <cell r="S1065">
            <v>2064</v>
          </cell>
          <cell r="T1065">
            <v>516000</v>
          </cell>
          <cell r="U1065">
            <v>516000</v>
          </cell>
          <cell r="V1065">
            <v>516000</v>
          </cell>
          <cell r="W1065">
            <v>516000</v>
          </cell>
          <cell r="X1065">
            <v>516000</v>
          </cell>
          <cell r="Y1065">
            <v>516000</v>
          </cell>
          <cell r="Z1065">
            <v>516000</v>
          </cell>
          <cell r="AB1065">
            <v>0</v>
          </cell>
        </row>
        <row r="1066">
          <cell r="I1066">
            <v>516000</v>
          </cell>
          <cell r="J1066">
            <v>516000</v>
          </cell>
          <cell r="K1066">
            <v>516000</v>
          </cell>
          <cell r="L1066">
            <v>516000</v>
          </cell>
          <cell r="M1066">
            <v>516000</v>
          </cell>
          <cell r="N1066">
            <v>516000</v>
          </cell>
          <cell r="O1066">
            <v>516000</v>
          </cell>
          <cell r="P1066">
            <v>516000</v>
          </cell>
          <cell r="Q1066">
            <v>516000</v>
          </cell>
          <cell r="R1066">
            <v>516000</v>
          </cell>
          <cell r="S1066">
            <v>516000</v>
          </cell>
          <cell r="T1066">
            <v>120</v>
          </cell>
          <cell r="U1066">
            <v>120</v>
          </cell>
          <cell r="V1066">
            <v>120</v>
          </cell>
          <cell r="W1066">
            <v>120</v>
          </cell>
          <cell r="X1066">
            <v>120</v>
          </cell>
          <cell r="Y1066">
            <v>229</v>
          </cell>
          <cell r="Z1066">
            <v>229</v>
          </cell>
          <cell r="AB1066" t="str">
            <v>Наружная облицовка стен</v>
          </cell>
        </row>
        <row r="1067">
          <cell r="I1067">
            <v>229</v>
          </cell>
          <cell r="J1067">
            <v>229</v>
          </cell>
          <cell r="K1067">
            <v>229</v>
          </cell>
          <cell r="L1067">
            <v>229</v>
          </cell>
          <cell r="M1067">
            <v>229</v>
          </cell>
          <cell r="N1067">
            <v>229</v>
          </cell>
          <cell r="O1067">
            <v>229</v>
          </cell>
          <cell r="P1067">
            <v>229</v>
          </cell>
          <cell r="Q1067">
            <v>229</v>
          </cell>
          <cell r="R1067">
            <v>229</v>
          </cell>
          <cell r="S1067">
            <v>229</v>
          </cell>
          <cell r="T1067">
            <v>4300</v>
          </cell>
          <cell r="U1067">
            <v>4300</v>
          </cell>
          <cell r="V1067">
            <v>4300</v>
          </cell>
          <cell r="W1067">
            <v>4300</v>
          </cell>
          <cell r="X1067">
            <v>4300</v>
          </cell>
          <cell r="Y1067">
            <v>4300</v>
          </cell>
          <cell r="Z1067">
            <v>4300</v>
          </cell>
          <cell r="AB1067">
            <v>0</v>
          </cell>
        </row>
        <row r="1068">
          <cell r="I1068">
            <v>4300</v>
          </cell>
          <cell r="J1068">
            <v>4300</v>
          </cell>
          <cell r="K1068">
            <v>4300</v>
          </cell>
          <cell r="L1068">
            <v>4300</v>
          </cell>
          <cell r="M1068">
            <v>4300</v>
          </cell>
          <cell r="N1068">
            <v>4300</v>
          </cell>
          <cell r="O1068">
            <v>4300</v>
          </cell>
          <cell r="P1068">
            <v>4300</v>
          </cell>
          <cell r="Q1068">
            <v>4300</v>
          </cell>
          <cell r="R1068">
            <v>4300</v>
          </cell>
          <cell r="S1068">
            <v>4300</v>
          </cell>
          <cell r="T1068">
            <v>516000</v>
          </cell>
          <cell r="U1068">
            <v>516000</v>
          </cell>
          <cell r="V1068">
            <v>516000</v>
          </cell>
          <cell r="W1068">
            <v>516000</v>
          </cell>
          <cell r="X1068">
            <v>516000</v>
          </cell>
          <cell r="Y1068">
            <v>516000</v>
          </cell>
          <cell r="Z1068">
            <v>516000</v>
          </cell>
          <cell r="AB1068">
            <v>0</v>
          </cell>
        </row>
        <row r="1069">
          <cell r="I1069" t="str">
            <v>Устройство стен и перегородок из кирпича/газобетонных блоков247,54</v>
          </cell>
          <cell r="J1069">
            <v>516000</v>
          </cell>
          <cell r="K1069">
            <v>516000</v>
          </cell>
          <cell r="L1069">
            <v>516000</v>
          </cell>
          <cell r="M1069">
            <v>516000</v>
          </cell>
          <cell r="N1069">
            <v>516000</v>
          </cell>
          <cell r="O1069">
            <v>516000</v>
          </cell>
          <cell r="P1069">
            <v>516000</v>
          </cell>
          <cell r="Q1069">
            <v>516000</v>
          </cell>
          <cell r="R1069">
            <v>144.04</v>
          </cell>
          <cell r="S1069">
            <v>103.5</v>
          </cell>
          <cell r="T1069">
            <v>103.5</v>
          </cell>
          <cell r="U1069">
            <v>103.5</v>
          </cell>
          <cell r="V1069" t="str">
            <v>61 дней 01.09.2018-31.10.2018  Кладка армированных стен из кирпича</v>
          </cell>
          <cell r="W1069">
            <v>103.5</v>
          </cell>
          <cell r="X1069">
            <v>1</v>
          </cell>
          <cell r="Y1069">
            <v>221</v>
          </cell>
          <cell r="Z1069">
            <v>221</v>
          </cell>
          <cell r="AB1069" t="str">
            <v>Кладка армированных стен из кирпича</v>
          </cell>
        </row>
        <row r="1070">
          <cell r="I1070">
            <v>221</v>
          </cell>
          <cell r="J1070">
            <v>221</v>
          </cell>
          <cell r="K1070">
            <v>221</v>
          </cell>
          <cell r="L1070">
            <v>221</v>
          </cell>
          <cell r="M1070">
            <v>221</v>
          </cell>
          <cell r="N1070">
            <v>221</v>
          </cell>
          <cell r="O1070">
            <v>221</v>
          </cell>
          <cell r="P1070">
            <v>221</v>
          </cell>
          <cell r="Q1070">
            <v>221</v>
          </cell>
          <cell r="R1070">
            <v>5373.51</v>
          </cell>
          <cell r="S1070">
            <v>7478.26</v>
          </cell>
          <cell r="T1070">
            <v>7478.2578125</v>
          </cell>
          <cell r="U1070">
            <v>7478.2578125</v>
          </cell>
          <cell r="V1070">
            <v>7478.2578125</v>
          </cell>
          <cell r="W1070">
            <v>7478.2578125</v>
          </cell>
          <cell r="X1070">
            <v>7478.2578125</v>
          </cell>
          <cell r="Y1070">
            <v>7478.2578125</v>
          </cell>
          <cell r="Z1070">
            <v>7478.2578125</v>
          </cell>
          <cell r="AB1070">
            <v>0</v>
          </cell>
        </row>
        <row r="1071">
          <cell r="I1071">
            <v>7478.2578125</v>
          </cell>
          <cell r="J1071">
            <v>7478.2578125</v>
          </cell>
          <cell r="K1071">
            <v>7478.2578125</v>
          </cell>
          <cell r="L1071">
            <v>7478.2578125</v>
          </cell>
          <cell r="M1071">
            <v>7478.2578125</v>
          </cell>
          <cell r="N1071">
            <v>7478.2578125</v>
          </cell>
          <cell r="O1071">
            <v>7478.2578125</v>
          </cell>
          <cell r="P1071">
            <v>7478.2578125</v>
          </cell>
          <cell r="Q1071">
            <v>7478.2578125</v>
          </cell>
          <cell r="R1071">
            <v>774000</v>
          </cell>
          <cell r="S1071">
            <v>774000</v>
          </cell>
          <cell r="T1071">
            <v>774000</v>
          </cell>
          <cell r="U1071">
            <v>774000</v>
          </cell>
          <cell r="V1071">
            <v>774000</v>
          </cell>
          <cell r="W1071">
            <v>774000</v>
          </cell>
          <cell r="X1071">
            <v>774000</v>
          </cell>
          <cell r="Y1071">
            <v>774000</v>
          </cell>
          <cell r="Z1071">
            <v>774000</v>
          </cell>
          <cell r="AB1071">
            <v>0</v>
          </cell>
        </row>
        <row r="1072">
          <cell r="I1072">
            <v>774000</v>
          </cell>
          <cell r="J1072">
            <v>774000</v>
          </cell>
          <cell r="K1072">
            <v>774000</v>
          </cell>
          <cell r="L1072">
            <v>774000</v>
          </cell>
          <cell r="M1072">
            <v>774000</v>
          </cell>
          <cell r="N1072">
            <v>774000</v>
          </cell>
          <cell r="O1072">
            <v>774000</v>
          </cell>
          <cell r="P1072">
            <v>774000</v>
          </cell>
          <cell r="Q1072">
            <v>774000</v>
          </cell>
          <cell r="R1072">
            <v>180</v>
          </cell>
          <cell r="S1072">
            <v>180</v>
          </cell>
          <cell r="T1072">
            <v>180</v>
          </cell>
          <cell r="U1072">
            <v>180</v>
          </cell>
          <cell r="V1072">
            <v>180</v>
          </cell>
          <cell r="W1072">
            <v>180</v>
          </cell>
          <cell r="X1072">
            <v>180</v>
          </cell>
          <cell r="Y1072">
            <v>221</v>
          </cell>
          <cell r="Z1072">
            <v>221</v>
          </cell>
          <cell r="AB1072" t="str">
            <v>Кладка армированных стен из кирпича</v>
          </cell>
        </row>
        <row r="1073">
          <cell r="I1073">
            <v>221</v>
          </cell>
          <cell r="J1073">
            <v>221</v>
          </cell>
          <cell r="K1073">
            <v>221</v>
          </cell>
          <cell r="L1073">
            <v>221</v>
          </cell>
          <cell r="M1073">
            <v>221</v>
          </cell>
          <cell r="N1073">
            <v>221</v>
          </cell>
          <cell r="O1073">
            <v>221</v>
          </cell>
          <cell r="P1073">
            <v>221</v>
          </cell>
          <cell r="Q1073">
            <v>221</v>
          </cell>
          <cell r="R1073">
            <v>4300</v>
          </cell>
          <cell r="S1073">
            <v>4300</v>
          </cell>
          <cell r="T1073">
            <v>4300</v>
          </cell>
          <cell r="U1073">
            <v>4300</v>
          </cell>
          <cell r="V1073">
            <v>4300</v>
          </cell>
          <cell r="W1073">
            <v>4300</v>
          </cell>
          <cell r="X1073">
            <v>4300</v>
          </cell>
          <cell r="Y1073">
            <v>4300</v>
          </cell>
          <cell r="Z1073">
            <v>4300</v>
          </cell>
          <cell r="AB1073">
            <v>0</v>
          </cell>
        </row>
        <row r="1074">
          <cell r="I1074">
            <v>4300</v>
          </cell>
          <cell r="J1074">
            <v>4300</v>
          </cell>
          <cell r="K1074">
            <v>4300</v>
          </cell>
          <cell r="L1074">
            <v>4300</v>
          </cell>
          <cell r="M1074">
            <v>4300</v>
          </cell>
          <cell r="N1074">
            <v>4300</v>
          </cell>
          <cell r="O1074">
            <v>4300</v>
          </cell>
          <cell r="P1074">
            <v>4300</v>
          </cell>
          <cell r="Q1074">
            <v>4300</v>
          </cell>
          <cell r="R1074">
            <v>774000</v>
          </cell>
          <cell r="S1074">
            <v>774000</v>
          </cell>
          <cell r="T1074">
            <v>774000</v>
          </cell>
          <cell r="U1074">
            <v>774000</v>
          </cell>
          <cell r="V1074">
            <v>774000</v>
          </cell>
          <cell r="W1074">
            <v>774000</v>
          </cell>
          <cell r="X1074">
            <v>774000</v>
          </cell>
          <cell r="Y1074">
            <v>774000</v>
          </cell>
          <cell r="Z1074">
            <v>774000</v>
          </cell>
          <cell r="AB1074">
            <v>0</v>
          </cell>
        </row>
        <row r="1075">
          <cell r="I1075" t="str">
            <v>Устройство мягкого кровельного покрытия265</v>
          </cell>
          <cell r="J1075">
            <v>774000</v>
          </cell>
          <cell r="K1075">
            <v>774000</v>
          </cell>
          <cell r="L1075">
            <v>774000</v>
          </cell>
          <cell r="M1075">
            <v>774000</v>
          </cell>
          <cell r="N1075">
            <v>774000</v>
          </cell>
          <cell r="O1075">
            <v>774000</v>
          </cell>
          <cell r="P1075">
            <v>774000</v>
          </cell>
          <cell r="Q1075">
            <v>774000</v>
          </cell>
          <cell r="R1075">
            <v>132.5</v>
          </cell>
          <cell r="S1075">
            <v>132.5</v>
          </cell>
          <cell r="T1075">
            <v>132.5</v>
          </cell>
          <cell r="U1075">
            <v>132.5</v>
          </cell>
          <cell r="V1075" t="str">
            <v>61 дней 01.09.2018-31.10.2018  Устройство кровли</v>
          </cell>
          <cell r="W1075">
            <v>132.5</v>
          </cell>
          <cell r="X1075">
            <v>1</v>
          </cell>
          <cell r="Y1075">
            <v>223</v>
          </cell>
          <cell r="Z1075">
            <v>223</v>
          </cell>
          <cell r="AB1075" t="str">
            <v>Устройство кровли</v>
          </cell>
        </row>
        <row r="1076">
          <cell r="I1076">
            <v>223</v>
          </cell>
          <cell r="J1076">
            <v>223</v>
          </cell>
          <cell r="K1076">
            <v>223</v>
          </cell>
          <cell r="L1076">
            <v>223</v>
          </cell>
          <cell r="M1076">
            <v>223</v>
          </cell>
          <cell r="N1076">
            <v>223</v>
          </cell>
          <cell r="O1076">
            <v>223</v>
          </cell>
          <cell r="P1076">
            <v>223</v>
          </cell>
          <cell r="Q1076">
            <v>223</v>
          </cell>
          <cell r="R1076">
            <v>7788.68</v>
          </cell>
          <cell r="S1076">
            <v>7788.68</v>
          </cell>
          <cell r="T1076">
            <v>7788.6796875</v>
          </cell>
          <cell r="U1076">
            <v>7788.6796875</v>
          </cell>
          <cell r="V1076">
            <v>7788.6796875</v>
          </cell>
          <cell r="W1076">
            <v>7788.6796875</v>
          </cell>
          <cell r="X1076">
            <v>7788.6796875</v>
          </cell>
          <cell r="Y1076">
            <v>7788.6796875</v>
          </cell>
          <cell r="Z1076">
            <v>7788.6796875</v>
          </cell>
          <cell r="AB1076">
            <v>0</v>
          </cell>
        </row>
        <row r="1077">
          <cell r="I1077">
            <v>7788.6796875</v>
          </cell>
          <cell r="J1077">
            <v>7788.6796875</v>
          </cell>
          <cell r="K1077">
            <v>7788.6796875</v>
          </cell>
          <cell r="L1077">
            <v>7788.6796875</v>
          </cell>
          <cell r="M1077">
            <v>7788.6796875</v>
          </cell>
          <cell r="N1077">
            <v>7788.6796875</v>
          </cell>
          <cell r="O1077">
            <v>7788.6796875</v>
          </cell>
          <cell r="P1077">
            <v>7788.6796875</v>
          </cell>
          <cell r="Q1077">
            <v>7788.6796875</v>
          </cell>
          <cell r="R1077">
            <v>1032000</v>
          </cell>
          <cell r="S1077">
            <v>1032000</v>
          </cell>
          <cell r="T1077">
            <v>1032000</v>
          </cell>
          <cell r="U1077">
            <v>1032000</v>
          </cell>
          <cell r="V1077">
            <v>1032000</v>
          </cell>
          <cell r="W1077">
            <v>1032000</v>
          </cell>
          <cell r="X1077">
            <v>1032000</v>
          </cell>
          <cell r="Y1077">
            <v>1032000</v>
          </cell>
          <cell r="Z1077">
            <v>1032000</v>
          </cell>
          <cell r="AB1077">
            <v>0</v>
          </cell>
        </row>
        <row r="1078">
          <cell r="I1078">
            <v>1032000</v>
          </cell>
          <cell r="J1078">
            <v>1032000</v>
          </cell>
          <cell r="K1078">
            <v>1032000</v>
          </cell>
          <cell r="L1078">
            <v>1032000</v>
          </cell>
          <cell r="M1078">
            <v>1032000</v>
          </cell>
          <cell r="N1078">
            <v>1032000</v>
          </cell>
          <cell r="O1078">
            <v>1032000</v>
          </cell>
          <cell r="P1078">
            <v>1032000</v>
          </cell>
          <cell r="Q1078">
            <v>1032000</v>
          </cell>
          <cell r="R1078">
            <v>240</v>
          </cell>
          <cell r="S1078">
            <v>240</v>
          </cell>
          <cell r="T1078">
            <v>240</v>
          </cell>
          <cell r="U1078">
            <v>240</v>
          </cell>
          <cell r="V1078">
            <v>240</v>
          </cell>
          <cell r="W1078">
            <v>240</v>
          </cell>
          <cell r="X1078">
            <v>240</v>
          </cell>
          <cell r="Y1078">
            <v>223</v>
          </cell>
          <cell r="Z1078">
            <v>223</v>
          </cell>
          <cell r="AB1078" t="str">
            <v>Устройство кровли</v>
          </cell>
        </row>
        <row r="1079">
          <cell r="I1079">
            <v>223</v>
          </cell>
          <cell r="J1079">
            <v>223</v>
          </cell>
          <cell r="K1079">
            <v>223</v>
          </cell>
          <cell r="L1079">
            <v>223</v>
          </cell>
          <cell r="M1079">
            <v>223</v>
          </cell>
          <cell r="N1079">
            <v>223</v>
          </cell>
          <cell r="O1079">
            <v>223</v>
          </cell>
          <cell r="P1079">
            <v>223</v>
          </cell>
          <cell r="Q1079">
            <v>223</v>
          </cell>
          <cell r="R1079">
            <v>4300</v>
          </cell>
          <cell r="S1079">
            <v>4300</v>
          </cell>
          <cell r="T1079">
            <v>4300</v>
          </cell>
          <cell r="U1079">
            <v>4300</v>
          </cell>
          <cell r="V1079">
            <v>4300</v>
          </cell>
          <cell r="W1079">
            <v>4300</v>
          </cell>
          <cell r="X1079">
            <v>4300</v>
          </cell>
          <cell r="Y1079">
            <v>4300</v>
          </cell>
          <cell r="Z1079">
            <v>4300</v>
          </cell>
          <cell r="AB1079">
            <v>0</v>
          </cell>
        </row>
        <row r="1080">
          <cell r="I1080">
            <v>4300</v>
          </cell>
          <cell r="J1080">
            <v>4300</v>
          </cell>
          <cell r="K1080">
            <v>4300</v>
          </cell>
          <cell r="L1080">
            <v>4300</v>
          </cell>
          <cell r="M1080">
            <v>4300</v>
          </cell>
          <cell r="N1080">
            <v>4300</v>
          </cell>
          <cell r="O1080">
            <v>4300</v>
          </cell>
          <cell r="P1080">
            <v>4300</v>
          </cell>
          <cell r="Q1080">
            <v>4300</v>
          </cell>
          <cell r="R1080">
            <v>1032000</v>
          </cell>
          <cell r="S1080">
            <v>1032000</v>
          </cell>
          <cell r="T1080">
            <v>1032000</v>
          </cell>
          <cell r="U1080">
            <v>1032000</v>
          </cell>
          <cell r="V1080">
            <v>1032000</v>
          </cell>
          <cell r="W1080">
            <v>1032000</v>
          </cell>
          <cell r="X1080">
            <v>1032000</v>
          </cell>
          <cell r="Y1080">
            <v>1032000</v>
          </cell>
          <cell r="Z1080">
            <v>1032000</v>
          </cell>
          <cell r="AB1080">
            <v>0</v>
          </cell>
        </row>
        <row r="1081">
          <cell r="I1081" t="str">
            <v>Устройство наливных покрытий полов1107</v>
          </cell>
          <cell r="J1081">
            <v>1032000</v>
          </cell>
          <cell r="K1081">
            <v>1032000</v>
          </cell>
          <cell r="L1081">
            <v>1032000</v>
          </cell>
          <cell r="M1081">
            <v>1032000</v>
          </cell>
          <cell r="N1081">
            <v>1032000</v>
          </cell>
          <cell r="O1081">
            <v>1032000</v>
          </cell>
          <cell r="P1081">
            <v>1032000</v>
          </cell>
          <cell r="Q1081">
            <v>1032000</v>
          </cell>
          <cell r="R1081">
            <v>1032000</v>
          </cell>
          <cell r="S1081">
            <v>553.5</v>
          </cell>
          <cell r="T1081">
            <v>553.5</v>
          </cell>
          <cell r="U1081">
            <v>553.5</v>
          </cell>
          <cell r="V1081" t="str">
            <v>61 дней 01.10.2018-30.11.2018  Устройство полов</v>
          </cell>
          <cell r="W1081">
            <v>553.5</v>
          </cell>
          <cell r="X1081">
            <v>1</v>
          </cell>
          <cell r="Y1081">
            <v>226</v>
          </cell>
          <cell r="Z1081">
            <v>226</v>
          </cell>
          <cell r="AB1081" t="str">
            <v>Устройство полов</v>
          </cell>
        </row>
        <row r="1082">
          <cell r="I1082">
            <v>226</v>
          </cell>
          <cell r="J1082">
            <v>226</v>
          </cell>
          <cell r="K1082">
            <v>226</v>
          </cell>
          <cell r="L1082">
            <v>226</v>
          </cell>
          <cell r="M1082">
            <v>226</v>
          </cell>
          <cell r="N1082">
            <v>226</v>
          </cell>
          <cell r="O1082">
            <v>226</v>
          </cell>
          <cell r="P1082">
            <v>226</v>
          </cell>
          <cell r="Q1082">
            <v>226</v>
          </cell>
          <cell r="R1082">
            <v>226</v>
          </cell>
          <cell r="S1082">
            <v>932.25</v>
          </cell>
          <cell r="T1082">
            <v>932.25</v>
          </cell>
          <cell r="U1082">
            <v>932.25</v>
          </cell>
          <cell r="V1082">
            <v>932.25</v>
          </cell>
          <cell r="W1082">
            <v>932.25</v>
          </cell>
          <cell r="X1082">
            <v>932.25</v>
          </cell>
          <cell r="Y1082">
            <v>932.25</v>
          </cell>
          <cell r="Z1082">
            <v>932.25</v>
          </cell>
          <cell r="AB1082">
            <v>0</v>
          </cell>
        </row>
        <row r="1083">
          <cell r="I1083">
            <v>932.25</v>
          </cell>
          <cell r="J1083">
            <v>932.25</v>
          </cell>
          <cell r="K1083">
            <v>932.25</v>
          </cell>
          <cell r="L1083">
            <v>932.25</v>
          </cell>
          <cell r="M1083">
            <v>932.25</v>
          </cell>
          <cell r="N1083">
            <v>932.25</v>
          </cell>
          <cell r="O1083">
            <v>932.25</v>
          </cell>
          <cell r="P1083">
            <v>932.25</v>
          </cell>
          <cell r="Q1083">
            <v>932.25</v>
          </cell>
          <cell r="R1083">
            <v>932.25</v>
          </cell>
          <cell r="S1083">
            <v>516000</v>
          </cell>
          <cell r="T1083">
            <v>516000</v>
          </cell>
          <cell r="U1083">
            <v>516000</v>
          </cell>
          <cell r="V1083">
            <v>516000</v>
          </cell>
          <cell r="W1083">
            <v>516000</v>
          </cell>
          <cell r="X1083">
            <v>516000</v>
          </cell>
          <cell r="Y1083">
            <v>516000</v>
          </cell>
          <cell r="Z1083">
            <v>516000</v>
          </cell>
          <cell r="AB1083">
            <v>0</v>
          </cell>
        </row>
        <row r="1084">
          <cell r="I1084">
            <v>516000</v>
          </cell>
          <cell r="J1084">
            <v>516000</v>
          </cell>
          <cell r="K1084">
            <v>516000</v>
          </cell>
          <cell r="L1084">
            <v>516000</v>
          </cell>
          <cell r="M1084">
            <v>516000</v>
          </cell>
          <cell r="N1084">
            <v>516000</v>
          </cell>
          <cell r="O1084">
            <v>516000</v>
          </cell>
          <cell r="P1084">
            <v>516000</v>
          </cell>
          <cell r="Q1084">
            <v>516000</v>
          </cell>
          <cell r="R1084">
            <v>516000</v>
          </cell>
          <cell r="S1084">
            <v>120</v>
          </cell>
          <cell r="T1084">
            <v>120</v>
          </cell>
          <cell r="U1084">
            <v>120</v>
          </cell>
          <cell r="V1084">
            <v>120</v>
          </cell>
          <cell r="W1084">
            <v>120</v>
          </cell>
          <cell r="X1084">
            <v>120</v>
          </cell>
          <cell r="Y1084">
            <v>226</v>
          </cell>
          <cell r="Z1084">
            <v>226</v>
          </cell>
          <cell r="AB1084" t="str">
            <v>Устройство полов</v>
          </cell>
        </row>
        <row r="1085">
          <cell r="I1085">
            <v>226</v>
          </cell>
          <cell r="J1085">
            <v>226</v>
          </cell>
          <cell r="K1085">
            <v>226</v>
          </cell>
          <cell r="L1085">
            <v>226</v>
          </cell>
          <cell r="M1085">
            <v>226</v>
          </cell>
          <cell r="N1085">
            <v>226</v>
          </cell>
          <cell r="O1085">
            <v>226</v>
          </cell>
          <cell r="P1085">
            <v>226</v>
          </cell>
          <cell r="Q1085">
            <v>226</v>
          </cell>
          <cell r="R1085">
            <v>226</v>
          </cell>
          <cell r="S1085">
            <v>4300</v>
          </cell>
          <cell r="T1085">
            <v>4300</v>
          </cell>
          <cell r="U1085">
            <v>4300</v>
          </cell>
          <cell r="V1085">
            <v>4300</v>
          </cell>
          <cell r="W1085">
            <v>4300</v>
          </cell>
          <cell r="X1085">
            <v>4300</v>
          </cell>
          <cell r="Y1085">
            <v>4300</v>
          </cell>
          <cell r="Z1085">
            <v>4300</v>
          </cell>
          <cell r="AB1085">
            <v>0</v>
          </cell>
        </row>
        <row r="1086">
          <cell r="I1086">
            <v>4300</v>
          </cell>
          <cell r="J1086">
            <v>4300</v>
          </cell>
          <cell r="K1086">
            <v>4300</v>
          </cell>
          <cell r="L1086">
            <v>4300</v>
          </cell>
          <cell r="M1086">
            <v>4300</v>
          </cell>
          <cell r="N1086">
            <v>4300</v>
          </cell>
          <cell r="O1086">
            <v>4300</v>
          </cell>
          <cell r="P1086">
            <v>4300</v>
          </cell>
          <cell r="Q1086">
            <v>4300</v>
          </cell>
          <cell r="R1086">
            <v>4300</v>
          </cell>
          <cell r="S1086">
            <v>516000</v>
          </cell>
          <cell r="T1086">
            <v>516000</v>
          </cell>
          <cell r="U1086">
            <v>516000</v>
          </cell>
          <cell r="V1086">
            <v>516000</v>
          </cell>
          <cell r="W1086">
            <v>516000</v>
          </cell>
          <cell r="X1086">
            <v>516000</v>
          </cell>
          <cell r="Y1086">
            <v>516000</v>
          </cell>
          <cell r="Z1086">
            <v>516000</v>
          </cell>
          <cell r="AB1086">
            <v>0</v>
          </cell>
        </row>
        <row r="1087">
          <cell r="I1087" t="str">
            <v>Устройство ограждения территорий20</v>
          </cell>
          <cell r="J1087">
            <v>516000</v>
          </cell>
          <cell r="K1087">
            <v>516000</v>
          </cell>
          <cell r="L1087">
            <v>516000</v>
          </cell>
          <cell r="M1087">
            <v>516000</v>
          </cell>
          <cell r="N1087">
            <v>516000</v>
          </cell>
          <cell r="O1087">
            <v>516000</v>
          </cell>
          <cell r="P1087">
            <v>516000</v>
          </cell>
          <cell r="Q1087">
            <v>516000</v>
          </cell>
          <cell r="R1087">
            <v>516000</v>
          </cell>
          <cell r="S1087">
            <v>516000</v>
          </cell>
          <cell r="T1087">
            <v>20</v>
          </cell>
          <cell r="U1087">
            <v>20</v>
          </cell>
          <cell r="V1087" t="str">
            <v>30 дней 01.11.2018-30.11.2018  Монтаж ограждения ОГ-1,ОГ-2</v>
          </cell>
          <cell r="W1087">
            <v>20</v>
          </cell>
          <cell r="X1087">
            <v>1</v>
          </cell>
          <cell r="Y1087">
            <v>230</v>
          </cell>
          <cell r="Z1087">
            <v>230</v>
          </cell>
          <cell r="AB1087" t="str">
            <v>Монтаж ограждения ОГ-1,ОГ-2</v>
          </cell>
        </row>
        <row r="1088">
          <cell r="I1088">
            <v>230</v>
          </cell>
          <cell r="J1088">
            <v>230</v>
          </cell>
          <cell r="K1088">
            <v>230</v>
          </cell>
          <cell r="L1088">
            <v>230</v>
          </cell>
          <cell r="M1088">
            <v>230</v>
          </cell>
          <cell r="N1088">
            <v>230</v>
          </cell>
          <cell r="O1088">
            <v>230</v>
          </cell>
          <cell r="P1088">
            <v>230</v>
          </cell>
          <cell r="Q1088">
            <v>230</v>
          </cell>
          <cell r="R1088">
            <v>230</v>
          </cell>
          <cell r="S1088">
            <v>230</v>
          </cell>
          <cell r="T1088">
            <v>230</v>
          </cell>
          <cell r="U1088">
            <v>230</v>
          </cell>
          <cell r="V1088">
            <v>230</v>
          </cell>
          <cell r="W1088">
            <v>230</v>
          </cell>
          <cell r="X1088">
            <v>230</v>
          </cell>
          <cell r="Y1088">
            <v>230</v>
          </cell>
          <cell r="Z1088">
            <v>230</v>
          </cell>
          <cell r="AB1088">
            <v>0</v>
          </cell>
        </row>
        <row r="1089">
          <cell r="I1089">
            <v>230</v>
          </cell>
          <cell r="J1089">
            <v>230</v>
          </cell>
          <cell r="K1089">
            <v>230</v>
          </cell>
          <cell r="L1089">
            <v>230</v>
          </cell>
          <cell r="M1089">
            <v>230</v>
          </cell>
          <cell r="N1089">
            <v>230</v>
          </cell>
          <cell r="O1089">
            <v>230</v>
          </cell>
          <cell r="P1089">
            <v>230</v>
          </cell>
          <cell r="Q1089">
            <v>230</v>
          </cell>
          <cell r="R1089">
            <v>230</v>
          </cell>
          <cell r="S1089">
            <v>230</v>
          </cell>
          <cell r="T1089">
            <v>230</v>
          </cell>
          <cell r="U1089">
            <v>230</v>
          </cell>
          <cell r="V1089">
            <v>230</v>
          </cell>
          <cell r="W1089">
            <v>230</v>
          </cell>
          <cell r="X1089">
            <v>230</v>
          </cell>
          <cell r="Y1089">
            <v>230</v>
          </cell>
          <cell r="Z1089">
            <v>230</v>
          </cell>
          <cell r="AB1089">
            <v>0</v>
          </cell>
        </row>
        <row r="1090">
          <cell r="I1090" t="str">
            <v>Устройство лестничных маршей из монолитного ж/б5,93</v>
          </cell>
          <cell r="J1090">
            <v>230</v>
          </cell>
          <cell r="K1090">
            <v>230</v>
          </cell>
          <cell r="L1090">
            <v>230</v>
          </cell>
          <cell r="M1090">
            <v>230</v>
          </cell>
          <cell r="N1090">
            <v>230</v>
          </cell>
          <cell r="O1090">
            <v>230</v>
          </cell>
          <cell r="P1090">
            <v>230</v>
          </cell>
          <cell r="Q1090">
            <v>4.7300000000000004</v>
          </cell>
          <cell r="R1090">
            <v>1.2</v>
          </cell>
          <cell r="S1090">
            <v>1.1999998092651367</v>
          </cell>
          <cell r="T1090">
            <v>1.1999998092651367</v>
          </cell>
          <cell r="U1090">
            <v>1.1999998092651367</v>
          </cell>
          <cell r="V1090" t="str">
            <v>61 дней 01.08.2018-30.09.2018  Устройство монолитного крыльца Кр1, Фундаменты Фл1,Фл2</v>
          </cell>
          <cell r="W1090">
            <v>1.1999998092651367</v>
          </cell>
          <cell r="X1090">
            <v>1</v>
          </cell>
          <cell r="Y1090">
            <v>217</v>
          </cell>
          <cell r="Z1090">
            <v>217</v>
          </cell>
          <cell r="AB1090" t="str">
            <v>Устройство монолитного крыльца Кр1, Фундаменты Фл1,Фл2</v>
          </cell>
        </row>
        <row r="1091">
          <cell r="I1091">
            <v>217</v>
          </cell>
          <cell r="J1091">
            <v>217</v>
          </cell>
          <cell r="K1091">
            <v>217</v>
          </cell>
          <cell r="L1091">
            <v>217</v>
          </cell>
          <cell r="M1091">
            <v>217</v>
          </cell>
          <cell r="N1091">
            <v>217</v>
          </cell>
          <cell r="O1091">
            <v>217</v>
          </cell>
          <cell r="P1091">
            <v>217</v>
          </cell>
          <cell r="Q1091">
            <v>217</v>
          </cell>
          <cell r="R1091">
            <v>217</v>
          </cell>
          <cell r="S1091">
            <v>217</v>
          </cell>
          <cell r="T1091">
            <v>217</v>
          </cell>
          <cell r="U1091">
            <v>217</v>
          </cell>
          <cell r="V1091">
            <v>217</v>
          </cell>
          <cell r="W1091">
            <v>217</v>
          </cell>
          <cell r="X1091">
            <v>217</v>
          </cell>
          <cell r="Y1091">
            <v>217</v>
          </cell>
          <cell r="Z1091">
            <v>217</v>
          </cell>
          <cell r="AB1091">
            <v>0</v>
          </cell>
        </row>
        <row r="1092">
          <cell r="I1092">
            <v>217</v>
          </cell>
          <cell r="J1092">
            <v>217</v>
          </cell>
          <cell r="K1092">
            <v>217</v>
          </cell>
          <cell r="L1092">
            <v>217</v>
          </cell>
          <cell r="M1092">
            <v>217</v>
          </cell>
          <cell r="N1092">
            <v>217</v>
          </cell>
          <cell r="O1092">
            <v>217</v>
          </cell>
          <cell r="P1092">
            <v>217</v>
          </cell>
          <cell r="Q1092">
            <v>217</v>
          </cell>
          <cell r="R1092">
            <v>217</v>
          </cell>
          <cell r="S1092">
            <v>217</v>
          </cell>
          <cell r="T1092">
            <v>217</v>
          </cell>
          <cell r="U1092">
            <v>217</v>
          </cell>
          <cell r="V1092">
            <v>217</v>
          </cell>
          <cell r="W1092">
            <v>217</v>
          </cell>
          <cell r="X1092">
            <v>217</v>
          </cell>
          <cell r="Y1092">
            <v>217</v>
          </cell>
          <cell r="Z1092">
            <v>217</v>
          </cell>
          <cell r="AB1092">
            <v>0</v>
          </cell>
        </row>
        <row r="1093">
          <cell r="I1093" t="str">
            <v>Устройство асфальтобетонного покрытия67</v>
          </cell>
          <cell r="J1093">
            <v>217</v>
          </cell>
          <cell r="K1093">
            <v>217</v>
          </cell>
          <cell r="L1093">
            <v>217</v>
          </cell>
          <cell r="M1093">
            <v>217</v>
          </cell>
          <cell r="N1093">
            <v>217</v>
          </cell>
          <cell r="O1093">
            <v>217</v>
          </cell>
          <cell r="P1093">
            <v>217</v>
          </cell>
          <cell r="Q1093">
            <v>217</v>
          </cell>
          <cell r="R1093">
            <v>217</v>
          </cell>
          <cell r="S1093">
            <v>217</v>
          </cell>
          <cell r="T1093">
            <v>67</v>
          </cell>
          <cell r="U1093">
            <v>67</v>
          </cell>
          <cell r="V1093" t="str">
            <v>30 дней 01.11.2018-30.11.2018  Устройсьво отмостки</v>
          </cell>
          <cell r="W1093">
            <v>67</v>
          </cell>
          <cell r="X1093">
            <v>1</v>
          </cell>
          <cell r="Y1093">
            <v>231</v>
          </cell>
          <cell r="Z1093">
            <v>231</v>
          </cell>
          <cell r="AB1093" t="str">
            <v>Устройсьво отмостки</v>
          </cell>
        </row>
        <row r="1094">
          <cell r="I1094">
            <v>231</v>
          </cell>
          <cell r="J1094">
            <v>231</v>
          </cell>
          <cell r="K1094">
            <v>231</v>
          </cell>
          <cell r="L1094">
            <v>231</v>
          </cell>
          <cell r="M1094">
            <v>231</v>
          </cell>
          <cell r="N1094">
            <v>231</v>
          </cell>
          <cell r="O1094">
            <v>231</v>
          </cell>
          <cell r="P1094">
            <v>231</v>
          </cell>
          <cell r="Q1094">
            <v>231</v>
          </cell>
          <cell r="R1094">
            <v>231</v>
          </cell>
          <cell r="S1094">
            <v>231</v>
          </cell>
          <cell r="T1094">
            <v>2567.16</v>
          </cell>
          <cell r="U1094">
            <v>2567.158203125</v>
          </cell>
          <cell r="V1094">
            <v>2567.158203125</v>
          </cell>
          <cell r="W1094">
            <v>2567.158203125</v>
          </cell>
          <cell r="X1094">
            <v>2567.158203125</v>
          </cell>
          <cell r="Y1094">
            <v>2567.158203125</v>
          </cell>
          <cell r="Z1094">
            <v>2567.158203125</v>
          </cell>
          <cell r="AB1094">
            <v>0</v>
          </cell>
        </row>
        <row r="1095">
          <cell r="I1095">
            <v>2567.158203125</v>
          </cell>
          <cell r="J1095">
            <v>2567.158203125</v>
          </cell>
          <cell r="K1095">
            <v>2567.158203125</v>
          </cell>
          <cell r="L1095">
            <v>2567.158203125</v>
          </cell>
          <cell r="M1095">
            <v>2567.158203125</v>
          </cell>
          <cell r="N1095">
            <v>2567.158203125</v>
          </cell>
          <cell r="O1095">
            <v>2567.158203125</v>
          </cell>
          <cell r="P1095">
            <v>2567.158203125</v>
          </cell>
          <cell r="Q1095">
            <v>2567.158203125</v>
          </cell>
          <cell r="R1095">
            <v>2567.158203125</v>
          </cell>
          <cell r="S1095">
            <v>2567.158203125</v>
          </cell>
          <cell r="T1095">
            <v>172000</v>
          </cell>
          <cell r="U1095">
            <v>172000</v>
          </cell>
          <cell r="V1095">
            <v>172000</v>
          </cell>
          <cell r="W1095">
            <v>172000</v>
          </cell>
          <cell r="X1095">
            <v>172000</v>
          </cell>
          <cell r="Y1095">
            <v>172000</v>
          </cell>
          <cell r="Z1095">
            <v>172000</v>
          </cell>
          <cell r="AB1095">
            <v>0</v>
          </cell>
        </row>
        <row r="1096">
          <cell r="I1096">
            <v>172000</v>
          </cell>
          <cell r="J1096">
            <v>172000</v>
          </cell>
          <cell r="K1096">
            <v>172000</v>
          </cell>
          <cell r="L1096">
            <v>172000</v>
          </cell>
          <cell r="M1096">
            <v>172000</v>
          </cell>
          <cell r="N1096">
            <v>172000</v>
          </cell>
          <cell r="O1096">
            <v>172000</v>
          </cell>
          <cell r="P1096">
            <v>172000</v>
          </cell>
          <cell r="Q1096">
            <v>172000</v>
          </cell>
          <cell r="R1096">
            <v>172000</v>
          </cell>
          <cell r="S1096">
            <v>172000</v>
          </cell>
          <cell r="T1096">
            <v>40</v>
          </cell>
          <cell r="U1096">
            <v>40</v>
          </cell>
          <cell r="V1096">
            <v>40</v>
          </cell>
          <cell r="W1096">
            <v>40</v>
          </cell>
          <cell r="X1096">
            <v>40</v>
          </cell>
          <cell r="Y1096">
            <v>231</v>
          </cell>
          <cell r="Z1096">
            <v>231</v>
          </cell>
          <cell r="AB1096" t="str">
            <v>Устройсьво отмостки</v>
          </cell>
        </row>
        <row r="1097">
          <cell r="I1097">
            <v>231</v>
          </cell>
          <cell r="J1097">
            <v>231</v>
          </cell>
          <cell r="K1097">
            <v>231</v>
          </cell>
          <cell r="L1097">
            <v>231</v>
          </cell>
          <cell r="M1097">
            <v>231</v>
          </cell>
          <cell r="N1097">
            <v>231</v>
          </cell>
          <cell r="O1097">
            <v>231</v>
          </cell>
          <cell r="P1097">
            <v>231</v>
          </cell>
          <cell r="Q1097">
            <v>231</v>
          </cell>
          <cell r="R1097">
            <v>231</v>
          </cell>
          <cell r="S1097">
            <v>231</v>
          </cell>
          <cell r="T1097">
            <v>4300</v>
          </cell>
          <cell r="U1097">
            <v>4300</v>
          </cell>
          <cell r="V1097">
            <v>4300</v>
          </cell>
          <cell r="W1097">
            <v>4300</v>
          </cell>
          <cell r="X1097">
            <v>4300</v>
          </cell>
          <cell r="Y1097">
            <v>4300</v>
          </cell>
          <cell r="Z1097">
            <v>4300</v>
          </cell>
          <cell r="AB1097">
            <v>0</v>
          </cell>
        </row>
        <row r="1098">
          <cell r="I1098">
            <v>4300</v>
          </cell>
          <cell r="J1098">
            <v>4300</v>
          </cell>
          <cell r="K1098">
            <v>4300</v>
          </cell>
          <cell r="L1098">
            <v>4300</v>
          </cell>
          <cell r="M1098">
            <v>4300</v>
          </cell>
          <cell r="N1098">
            <v>4300</v>
          </cell>
          <cell r="O1098">
            <v>4300</v>
          </cell>
          <cell r="P1098">
            <v>4300</v>
          </cell>
          <cell r="Q1098">
            <v>4300</v>
          </cell>
          <cell r="R1098">
            <v>4300</v>
          </cell>
          <cell r="S1098">
            <v>4300</v>
          </cell>
          <cell r="T1098">
            <v>172000</v>
          </cell>
          <cell r="U1098">
            <v>172000</v>
          </cell>
          <cell r="V1098">
            <v>172000</v>
          </cell>
          <cell r="W1098">
            <v>172000</v>
          </cell>
          <cell r="X1098">
            <v>172000</v>
          </cell>
          <cell r="Y1098">
            <v>172000</v>
          </cell>
          <cell r="Z1098">
            <v>172000</v>
          </cell>
          <cell r="AB1098">
            <v>0</v>
          </cell>
        </row>
        <row r="1099">
          <cell r="I1099" t="str">
            <v>Устройство стен и перегородок из листового материала по направляющим108</v>
          </cell>
          <cell r="J1099">
            <v>172000</v>
          </cell>
          <cell r="K1099">
            <v>172000</v>
          </cell>
          <cell r="L1099">
            <v>172000</v>
          </cell>
          <cell r="M1099">
            <v>172000</v>
          </cell>
          <cell r="N1099">
            <v>172000</v>
          </cell>
          <cell r="O1099">
            <v>172000</v>
          </cell>
          <cell r="P1099">
            <v>172000</v>
          </cell>
          <cell r="Q1099">
            <v>172000</v>
          </cell>
          <cell r="R1099">
            <v>172000</v>
          </cell>
          <cell r="S1099">
            <v>108</v>
          </cell>
          <cell r="T1099">
            <v>108</v>
          </cell>
          <cell r="U1099">
            <v>108</v>
          </cell>
          <cell r="V1099" t="str">
            <v>31 дней 01.10.2018-31.10.2018  Устройство перегородок из ГВЛ</v>
          </cell>
          <cell r="W1099">
            <v>108</v>
          </cell>
          <cell r="X1099">
            <v>1</v>
          </cell>
          <cell r="Y1099">
            <v>222</v>
          </cell>
          <cell r="Z1099">
            <v>222</v>
          </cell>
          <cell r="AB1099" t="str">
            <v>Устройство перегородок из ГВЛ</v>
          </cell>
        </row>
        <row r="1100">
          <cell r="I1100">
            <v>222</v>
          </cell>
          <cell r="J1100">
            <v>222</v>
          </cell>
          <cell r="K1100">
            <v>222</v>
          </cell>
          <cell r="L1100">
            <v>222</v>
          </cell>
          <cell r="M1100">
            <v>222</v>
          </cell>
          <cell r="N1100">
            <v>222</v>
          </cell>
          <cell r="O1100">
            <v>222</v>
          </cell>
          <cell r="P1100">
            <v>222</v>
          </cell>
          <cell r="Q1100">
            <v>222</v>
          </cell>
          <cell r="R1100">
            <v>222</v>
          </cell>
          <cell r="S1100">
            <v>2388.89</v>
          </cell>
          <cell r="T1100">
            <v>2388.888671875</v>
          </cell>
          <cell r="U1100">
            <v>2388.888671875</v>
          </cell>
          <cell r="V1100">
            <v>2388.888671875</v>
          </cell>
          <cell r="W1100">
            <v>2388.888671875</v>
          </cell>
          <cell r="X1100">
            <v>2388.888671875</v>
          </cell>
          <cell r="Y1100">
            <v>2388.888671875</v>
          </cell>
          <cell r="Z1100">
            <v>2388.888671875</v>
          </cell>
          <cell r="AB1100">
            <v>0</v>
          </cell>
        </row>
        <row r="1101">
          <cell r="I1101">
            <v>2388.888671875</v>
          </cell>
          <cell r="J1101">
            <v>2388.888671875</v>
          </cell>
          <cell r="K1101">
            <v>2388.888671875</v>
          </cell>
          <cell r="L1101">
            <v>2388.888671875</v>
          </cell>
          <cell r="M1101">
            <v>2388.888671875</v>
          </cell>
          <cell r="N1101">
            <v>2388.888671875</v>
          </cell>
          <cell r="O1101">
            <v>2388.888671875</v>
          </cell>
          <cell r="P1101">
            <v>2388.888671875</v>
          </cell>
          <cell r="Q1101">
            <v>2388.888671875</v>
          </cell>
          <cell r="R1101">
            <v>2388.888671875</v>
          </cell>
          <cell r="S1101">
            <v>258000</v>
          </cell>
          <cell r="T1101">
            <v>258000</v>
          </cell>
          <cell r="U1101">
            <v>258000</v>
          </cell>
          <cell r="V1101">
            <v>258000</v>
          </cell>
          <cell r="W1101">
            <v>258000</v>
          </cell>
          <cell r="X1101">
            <v>258000</v>
          </cell>
          <cell r="Y1101">
            <v>258000</v>
          </cell>
          <cell r="Z1101">
            <v>258000</v>
          </cell>
          <cell r="AB1101">
            <v>0</v>
          </cell>
        </row>
        <row r="1102">
          <cell r="I1102">
            <v>258000</v>
          </cell>
          <cell r="J1102">
            <v>258000</v>
          </cell>
          <cell r="K1102">
            <v>258000</v>
          </cell>
          <cell r="L1102">
            <v>258000</v>
          </cell>
          <cell r="M1102">
            <v>258000</v>
          </cell>
          <cell r="N1102">
            <v>258000</v>
          </cell>
          <cell r="O1102">
            <v>258000</v>
          </cell>
          <cell r="P1102">
            <v>258000</v>
          </cell>
          <cell r="Q1102">
            <v>258000</v>
          </cell>
          <cell r="R1102">
            <v>258000</v>
          </cell>
          <cell r="S1102">
            <v>60</v>
          </cell>
          <cell r="T1102">
            <v>60</v>
          </cell>
          <cell r="U1102">
            <v>60</v>
          </cell>
          <cell r="V1102">
            <v>60</v>
          </cell>
          <cell r="W1102">
            <v>60</v>
          </cell>
          <cell r="X1102">
            <v>60</v>
          </cell>
          <cell r="Y1102">
            <v>222</v>
          </cell>
          <cell r="Z1102">
            <v>222</v>
          </cell>
          <cell r="AB1102" t="str">
            <v>Устройство перегородок из ГВЛ</v>
          </cell>
        </row>
        <row r="1103">
          <cell r="I1103">
            <v>222</v>
          </cell>
          <cell r="J1103">
            <v>222</v>
          </cell>
          <cell r="K1103">
            <v>222</v>
          </cell>
          <cell r="L1103">
            <v>222</v>
          </cell>
          <cell r="M1103">
            <v>222</v>
          </cell>
          <cell r="N1103">
            <v>222</v>
          </cell>
          <cell r="O1103">
            <v>222</v>
          </cell>
          <cell r="P1103">
            <v>222</v>
          </cell>
          <cell r="Q1103">
            <v>222</v>
          </cell>
          <cell r="R1103">
            <v>222</v>
          </cell>
          <cell r="S1103">
            <v>4300</v>
          </cell>
          <cell r="T1103">
            <v>4300</v>
          </cell>
          <cell r="U1103">
            <v>4300</v>
          </cell>
          <cell r="V1103">
            <v>4300</v>
          </cell>
          <cell r="W1103">
            <v>4300</v>
          </cell>
          <cell r="X1103">
            <v>4300</v>
          </cell>
          <cell r="Y1103">
            <v>4300</v>
          </cell>
          <cell r="Z1103">
            <v>4300</v>
          </cell>
          <cell r="AB1103">
            <v>0</v>
          </cell>
        </row>
        <row r="1104">
          <cell r="I1104">
            <v>4300</v>
          </cell>
          <cell r="J1104">
            <v>4300</v>
          </cell>
          <cell r="K1104">
            <v>4300</v>
          </cell>
          <cell r="L1104">
            <v>4300</v>
          </cell>
          <cell r="M1104">
            <v>4300</v>
          </cell>
          <cell r="N1104">
            <v>4300</v>
          </cell>
          <cell r="O1104">
            <v>4300</v>
          </cell>
          <cell r="P1104">
            <v>4300</v>
          </cell>
          <cell r="Q1104">
            <v>4300</v>
          </cell>
          <cell r="R1104">
            <v>4300</v>
          </cell>
          <cell r="S1104">
            <v>258000</v>
          </cell>
          <cell r="T1104">
            <v>258000</v>
          </cell>
          <cell r="U1104">
            <v>258000</v>
          </cell>
          <cell r="V1104">
            <v>258000</v>
          </cell>
          <cell r="W1104">
            <v>258000</v>
          </cell>
          <cell r="X1104">
            <v>258000</v>
          </cell>
          <cell r="Y1104">
            <v>258000</v>
          </cell>
          <cell r="Z1104">
            <v>258000</v>
          </cell>
          <cell r="AB1104">
            <v>0</v>
          </cell>
        </row>
        <row r="1105">
          <cell r="I1105" t="str">
            <v>Устройство подвесных потолков138,07</v>
          </cell>
          <cell r="J1105">
            <v>258000</v>
          </cell>
          <cell r="K1105">
            <v>258000</v>
          </cell>
          <cell r="L1105">
            <v>258000</v>
          </cell>
          <cell r="M1105">
            <v>258000</v>
          </cell>
          <cell r="N1105">
            <v>258000</v>
          </cell>
          <cell r="O1105">
            <v>258000</v>
          </cell>
          <cell r="P1105">
            <v>258000</v>
          </cell>
          <cell r="Q1105">
            <v>258000</v>
          </cell>
          <cell r="R1105">
            <v>258000</v>
          </cell>
          <cell r="S1105">
            <v>258000</v>
          </cell>
          <cell r="T1105">
            <v>138.07</v>
          </cell>
          <cell r="U1105">
            <v>138.0699462890625</v>
          </cell>
          <cell r="V1105" t="str">
            <v>30 дней 01.11.2018-30.11.2018  Устройство подвесных потолков</v>
          </cell>
          <cell r="W1105">
            <v>138.0699462890625</v>
          </cell>
          <cell r="X1105">
            <v>1</v>
          </cell>
          <cell r="Y1105">
            <v>227</v>
          </cell>
          <cell r="Z1105">
            <v>227</v>
          </cell>
          <cell r="AB1105" t="str">
            <v>Устройство подвесных потолков</v>
          </cell>
        </row>
        <row r="1106">
          <cell r="I1106">
            <v>227</v>
          </cell>
          <cell r="J1106">
            <v>227</v>
          </cell>
          <cell r="K1106">
            <v>227</v>
          </cell>
          <cell r="L1106">
            <v>227</v>
          </cell>
          <cell r="M1106">
            <v>227</v>
          </cell>
          <cell r="N1106">
            <v>227</v>
          </cell>
          <cell r="O1106">
            <v>227</v>
          </cell>
          <cell r="P1106">
            <v>227</v>
          </cell>
          <cell r="Q1106">
            <v>227</v>
          </cell>
          <cell r="R1106">
            <v>227</v>
          </cell>
          <cell r="S1106">
            <v>227</v>
          </cell>
          <cell r="T1106">
            <v>622.87</v>
          </cell>
          <cell r="U1106">
            <v>622.86962890625</v>
          </cell>
          <cell r="V1106">
            <v>622.86962890625</v>
          </cell>
          <cell r="W1106">
            <v>622.86962890625</v>
          </cell>
          <cell r="X1106">
            <v>622.86962890625</v>
          </cell>
          <cell r="Y1106">
            <v>622.86962890625</v>
          </cell>
          <cell r="Z1106">
            <v>622.86962890625</v>
          </cell>
          <cell r="AB1106">
            <v>0</v>
          </cell>
        </row>
        <row r="1107">
          <cell r="I1107">
            <v>622.86962890625</v>
          </cell>
          <cell r="J1107">
            <v>622.86962890625</v>
          </cell>
          <cell r="K1107">
            <v>622.86962890625</v>
          </cell>
          <cell r="L1107">
            <v>622.86962890625</v>
          </cell>
          <cell r="M1107">
            <v>622.86962890625</v>
          </cell>
          <cell r="N1107">
            <v>622.86962890625</v>
          </cell>
          <cell r="O1107">
            <v>622.86962890625</v>
          </cell>
          <cell r="P1107">
            <v>622.86962890625</v>
          </cell>
          <cell r="Q1107">
            <v>622.86962890625</v>
          </cell>
          <cell r="R1107">
            <v>622.86962890625</v>
          </cell>
          <cell r="S1107">
            <v>622.86962890625</v>
          </cell>
          <cell r="T1107">
            <v>86000</v>
          </cell>
          <cell r="U1107">
            <v>86000</v>
          </cell>
          <cell r="V1107">
            <v>86000</v>
          </cell>
          <cell r="W1107">
            <v>86000</v>
          </cell>
          <cell r="X1107">
            <v>86000</v>
          </cell>
          <cell r="Y1107">
            <v>86000</v>
          </cell>
          <cell r="Z1107">
            <v>86000</v>
          </cell>
          <cell r="AB1107">
            <v>0</v>
          </cell>
        </row>
        <row r="1108">
          <cell r="I1108">
            <v>86000</v>
          </cell>
          <cell r="J1108">
            <v>86000</v>
          </cell>
          <cell r="K1108">
            <v>86000</v>
          </cell>
          <cell r="L1108">
            <v>86000</v>
          </cell>
          <cell r="M1108">
            <v>86000</v>
          </cell>
          <cell r="N1108">
            <v>86000</v>
          </cell>
          <cell r="O1108">
            <v>86000</v>
          </cell>
          <cell r="P1108">
            <v>86000</v>
          </cell>
          <cell r="Q1108">
            <v>86000</v>
          </cell>
          <cell r="R1108">
            <v>86000</v>
          </cell>
          <cell r="S1108">
            <v>86000</v>
          </cell>
          <cell r="T1108">
            <v>20</v>
          </cell>
          <cell r="U1108">
            <v>20</v>
          </cell>
          <cell r="V1108">
            <v>20</v>
          </cell>
          <cell r="W1108">
            <v>20</v>
          </cell>
          <cell r="X1108">
            <v>20</v>
          </cell>
          <cell r="Y1108">
            <v>227</v>
          </cell>
          <cell r="Z1108">
            <v>227</v>
          </cell>
          <cell r="AB1108" t="str">
            <v>Устройство подвесных потолков</v>
          </cell>
        </row>
        <row r="1109">
          <cell r="I1109">
            <v>227</v>
          </cell>
          <cell r="J1109">
            <v>227</v>
          </cell>
          <cell r="K1109">
            <v>227</v>
          </cell>
          <cell r="L1109">
            <v>227</v>
          </cell>
          <cell r="M1109">
            <v>227</v>
          </cell>
          <cell r="N1109">
            <v>227</v>
          </cell>
          <cell r="O1109">
            <v>227</v>
          </cell>
          <cell r="P1109">
            <v>227</v>
          </cell>
          <cell r="Q1109">
            <v>227</v>
          </cell>
          <cell r="R1109">
            <v>227</v>
          </cell>
          <cell r="S1109">
            <v>227</v>
          </cell>
          <cell r="T1109">
            <v>4300</v>
          </cell>
          <cell r="U1109">
            <v>4300</v>
          </cell>
          <cell r="V1109">
            <v>4300</v>
          </cell>
          <cell r="W1109">
            <v>4300</v>
          </cell>
          <cell r="X1109">
            <v>4300</v>
          </cell>
          <cell r="Y1109">
            <v>4300</v>
          </cell>
          <cell r="Z1109">
            <v>4300</v>
          </cell>
          <cell r="AB1109">
            <v>0</v>
          </cell>
        </row>
        <row r="1110">
          <cell r="I1110">
            <v>4300</v>
          </cell>
          <cell r="J1110">
            <v>4300</v>
          </cell>
          <cell r="K1110">
            <v>4300</v>
          </cell>
          <cell r="L1110">
            <v>4300</v>
          </cell>
          <cell r="M1110">
            <v>4300</v>
          </cell>
          <cell r="N1110">
            <v>4300</v>
          </cell>
          <cell r="O1110">
            <v>4300</v>
          </cell>
          <cell r="P1110">
            <v>4300</v>
          </cell>
          <cell r="Q1110">
            <v>4300</v>
          </cell>
          <cell r="R1110">
            <v>4300</v>
          </cell>
          <cell r="S1110">
            <v>4300</v>
          </cell>
          <cell r="T1110">
            <v>86000</v>
          </cell>
          <cell r="U1110">
            <v>86000</v>
          </cell>
          <cell r="V1110">
            <v>86000</v>
          </cell>
          <cell r="W1110">
            <v>86000</v>
          </cell>
          <cell r="X1110">
            <v>86000</v>
          </cell>
          <cell r="Y1110">
            <v>86000</v>
          </cell>
          <cell r="Z1110">
            <v>86000</v>
          </cell>
          <cell r="AB1110">
            <v>0</v>
          </cell>
        </row>
        <row r="1111">
          <cell r="I1111" t="str">
            <v>Монтаж оборудования2</v>
          </cell>
          <cell r="J1111">
            <v>86000</v>
          </cell>
          <cell r="K1111">
            <v>86000</v>
          </cell>
          <cell r="L1111">
            <v>86000</v>
          </cell>
          <cell r="M1111">
            <v>86000</v>
          </cell>
          <cell r="N1111">
            <v>86000</v>
          </cell>
          <cell r="O1111">
            <v>86000</v>
          </cell>
          <cell r="P1111">
            <v>86000</v>
          </cell>
          <cell r="Q1111">
            <v>86000</v>
          </cell>
          <cell r="R1111">
            <v>86000</v>
          </cell>
          <cell r="S1111">
            <v>86000</v>
          </cell>
          <cell r="T1111">
            <v>86000</v>
          </cell>
          <cell r="U1111">
            <v>2</v>
          </cell>
          <cell r="V1111" t="str">
            <v>31 дней 01.12.2018-31.12.2018  Приобретение и монтаж бытового оборудования</v>
          </cell>
          <cell r="W1111">
            <v>2</v>
          </cell>
          <cell r="X1111">
            <v>1</v>
          </cell>
          <cell r="Y1111">
            <v>232</v>
          </cell>
          <cell r="Z1111">
            <v>232</v>
          </cell>
          <cell r="AB1111" t="str">
            <v>Приобретение и монтаж бытового оборудования</v>
          </cell>
        </row>
        <row r="1112">
          <cell r="I1112">
            <v>232</v>
          </cell>
          <cell r="J1112">
            <v>232</v>
          </cell>
          <cell r="K1112">
            <v>232</v>
          </cell>
          <cell r="L1112">
            <v>232</v>
          </cell>
          <cell r="M1112">
            <v>232</v>
          </cell>
          <cell r="N1112">
            <v>232</v>
          </cell>
          <cell r="O1112">
            <v>232</v>
          </cell>
          <cell r="P1112">
            <v>232</v>
          </cell>
          <cell r="Q1112">
            <v>232</v>
          </cell>
          <cell r="R1112">
            <v>232</v>
          </cell>
          <cell r="S1112">
            <v>232</v>
          </cell>
          <cell r="T1112">
            <v>232</v>
          </cell>
          <cell r="U1112">
            <v>232</v>
          </cell>
          <cell r="V1112">
            <v>232</v>
          </cell>
          <cell r="W1112">
            <v>232</v>
          </cell>
          <cell r="X1112">
            <v>232</v>
          </cell>
          <cell r="Y1112">
            <v>232</v>
          </cell>
          <cell r="Z1112">
            <v>232</v>
          </cell>
          <cell r="AB1112">
            <v>0</v>
          </cell>
        </row>
        <row r="1113">
          <cell r="I1113">
            <v>232</v>
          </cell>
          <cell r="J1113">
            <v>232</v>
          </cell>
          <cell r="K1113">
            <v>232</v>
          </cell>
          <cell r="L1113">
            <v>232</v>
          </cell>
          <cell r="M1113">
            <v>232</v>
          </cell>
          <cell r="N1113">
            <v>232</v>
          </cell>
          <cell r="O1113">
            <v>232</v>
          </cell>
          <cell r="P1113">
            <v>232</v>
          </cell>
          <cell r="Q1113">
            <v>232</v>
          </cell>
          <cell r="R1113">
            <v>232</v>
          </cell>
          <cell r="S1113">
            <v>232</v>
          </cell>
          <cell r="T1113">
            <v>232</v>
          </cell>
          <cell r="U1113">
            <v>232</v>
          </cell>
          <cell r="V1113">
            <v>232</v>
          </cell>
          <cell r="W1113">
            <v>232</v>
          </cell>
          <cell r="X1113">
            <v>232</v>
          </cell>
          <cell r="Y1113">
            <v>232</v>
          </cell>
          <cell r="Z1113">
            <v>232</v>
          </cell>
          <cell r="AB1113">
            <v>0</v>
          </cell>
        </row>
        <row r="1114">
          <cell r="I1114">
            <v>232</v>
          </cell>
          <cell r="J1114">
            <v>232</v>
          </cell>
          <cell r="K1114">
            <v>232</v>
          </cell>
          <cell r="L1114">
            <v>232</v>
          </cell>
          <cell r="M1114">
            <v>232</v>
          </cell>
          <cell r="N1114">
            <v>232</v>
          </cell>
          <cell r="O1114">
            <v>232</v>
          </cell>
          <cell r="P1114">
            <v>232</v>
          </cell>
          <cell r="Q1114">
            <v>232</v>
          </cell>
          <cell r="R1114">
            <v>232</v>
          </cell>
          <cell r="S1114">
            <v>232</v>
          </cell>
          <cell r="T1114">
            <v>232</v>
          </cell>
          <cell r="U1114">
            <v>232</v>
          </cell>
          <cell r="V1114">
            <v>232</v>
          </cell>
          <cell r="W1114">
            <v>232</v>
          </cell>
          <cell r="X1114">
            <v>2</v>
          </cell>
          <cell r="Y1114">
            <v>2</v>
          </cell>
          <cell r="Z1114">
            <v>2</v>
          </cell>
          <cell r="AB1114">
            <v>0</v>
          </cell>
        </row>
        <row r="1115">
          <cell r="I1115">
            <v>2</v>
          </cell>
          <cell r="J1115">
            <v>2</v>
          </cell>
          <cell r="K1115">
            <v>2</v>
          </cell>
          <cell r="L1115">
            <v>2</v>
          </cell>
          <cell r="M1115">
            <v>2</v>
          </cell>
          <cell r="N1115">
            <v>2</v>
          </cell>
          <cell r="O1115">
            <v>2</v>
          </cell>
          <cell r="P1115">
            <v>2</v>
          </cell>
          <cell r="Q1115">
            <v>2</v>
          </cell>
          <cell r="R1115">
            <v>2</v>
          </cell>
          <cell r="S1115">
            <v>2</v>
          </cell>
          <cell r="T1115">
            <v>2</v>
          </cell>
          <cell r="U1115">
            <v>2</v>
          </cell>
          <cell r="V1115">
            <v>2</v>
          </cell>
          <cell r="W1115">
            <v>2</v>
          </cell>
          <cell r="X1115">
            <v>2</v>
          </cell>
          <cell r="Y1115">
            <v>2</v>
          </cell>
          <cell r="Z1115">
            <v>2</v>
          </cell>
          <cell r="AB1115">
            <v>0</v>
          </cell>
        </row>
        <row r="1116">
          <cell r="I1116">
            <v>2</v>
          </cell>
          <cell r="J1116">
            <v>2</v>
          </cell>
          <cell r="K1116">
            <v>2</v>
          </cell>
          <cell r="L1116">
            <v>2</v>
          </cell>
          <cell r="M1116">
            <v>2</v>
          </cell>
          <cell r="N1116">
            <v>2</v>
          </cell>
          <cell r="O1116">
            <v>2</v>
          </cell>
          <cell r="P1116">
            <v>516000</v>
          </cell>
          <cell r="Q1116">
            <v>516000</v>
          </cell>
          <cell r="R1116">
            <v>516000</v>
          </cell>
          <cell r="S1116">
            <v>516000</v>
          </cell>
          <cell r="T1116">
            <v>516000</v>
          </cell>
          <cell r="U1116">
            <v>516000</v>
          </cell>
          <cell r="V1116">
            <v>516000</v>
          </cell>
          <cell r="W1116">
            <v>516000</v>
          </cell>
          <cell r="X1116">
            <v>516000</v>
          </cell>
          <cell r="Y1116">
            <v>516000</v>
          </cell>
          <cell r="Z1116">
            <v>516000</v>
          </cell>
          <cell r="AB1116">
            <v>0</v>
          </cell>
        </row>
        <row r="1117">
          <cell r="I1117" t="str">
            <v>Разработка грунта механизированными средствами29</v>
          </cell>
          <cell r="J1117">
            <v>516000</v>
          </cell>
          <cell r="K1117">
            <v>516000</v>
          </cell>
          <cell r="L1117">
            <v>516000</v>
          </cell>
          <cell r="M1117">
            <v>516000</v>
          </cell>
          <cell r="N1117">
            <v>516000</v>
          </cell>
          <cell r="O1117">
            <v>516000</v>
          </cell>
          <cell r="P1117">
            <v>29</v>
          </cell>
          <cell r="Q1117">
            <v>29</v>
          </cell>
          <cell r="R1117">
            <v>29</v>
          </cell>
          <cell r="S1117">
            <v>29</v>
          </cell>
          <cell r="T1117">
            <v>29</v>
          </cell>
          <cell r="U1117">
            <v>29</v>
          </cell>
          <cell r="V1117" t="str">
            <v>31 дней 01.07.2018-31.07.2018</v>
          </cell>
          <cell r="W1117">
            <v>29</v>
          </cell>
          <cell r="X1117">
            <v>1</v>
          </cell>
          <cell r="Y1117">
            <v>233</v>
          </cell>
          <cell r="Z1117">
            <v>233</v>
          </cell>
          <cell r="AB1117">
            <v>0</v>
          </cell>
        </row>
        <row r="1118"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B1118">
            <v>0</v>
          </cell>
        </row>
        <row r="1119"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B1119">
            <v>0</v>
          </cell>
        </row>
        <row r="1120">
          <cell r="I1120" t="str">
            <v>Устройство стен и колонн из монолитного ж/б7,82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7.82</v>
          </cell>
          <cell r="Q1120">
            <v>7.8199996948242187</v>
          </cell>
          <cell r="R1120">
            <v>7.8199996948242187</v>
          </cell>
          <cell r="S1120">
            <v>7.8199996948242187</v>
          </cell>
          <cell r="T1120">
            <v>7.8199996948242187</v>
          </cell>
          <cell r="U1120">
            <v>7.8199996948242187</v>
          </cell>
          <cell r="V1120" t="str">
            <v>31 дней 01.07.2018-31.07.2018  Фундамент под лестницу, стены, укрытия</v>
          </cell>
          <cell r="W1120">
            <v>7.8199996948242187</v>
          </cell>
          <cell r="X1120">
            <v>1</v>
          </cell>
          <cell r="Y1120">
            <v>234</v>
          </cell>
          <cell r="Z1120">
            <v>234</v>
          </cell>
          <cell r="AB1120" t="str">
            <v>Фундамент под лестницу, стены, укрытия</v>
          </cell>
        </row>
        <row r="1121">
          <cell r="I1121">
            <v>234</v>
          </cell>
          <cell r="J1121">
            <v>234</v>
          </cell>
          <cell r="K1121">
            <v>234</v>
          </cell>
          <cell r="L1121">
            <v>234</v>
          </cell>
          <cell r="M1121">
            <v>234</v>
          </cell>
          <cell r="N1121">
            <v>234</v>
          </cell>
          <cell r="O1121">
            <v>234</v>
          </cell>
          <cell r="P1121">
            <v>234</v>
          </cell>
          <cell r="Q1121">
            <v>234</v>
          </cell>
          <cell r="R1121">
            <v>234</v>
          </cell>
          <cell r="S1121">
            <v>234</v>
          </cell>
          <cell r="T1121">
            <v>234</v>
          </cell>
          <cell r="U1121">
            <v>234</v>
          </cell>
          <cell r="V1121">
            <v>234</v>
          </cell>
          <cell r="W1121">
            <v>234</v>
          </cell>
          <cell r="X1121">
            <v>234</v>
          </cell>
          <cell r="Y1121">
            <v>234</v>
          </cell>
          <cell r="Z1121">
            <v>234</v>
          </cell>
          <cell r="AB1121">
            <v>0</v>
          </cell>
        </row>
        <row r="1122">
          <cell r="I1122">
            <v>234</v>
          </cell>
          <cell r="J1122">
            <v>234</v>
          </cell>
          <cell r="K1122">
            <v>234</v>
          </cell>
          <cell r="L1122">
            <v>234</v>
          </cell>
          <cell r="M1122">
            <v>234</v>
          </cell>
          <cell r="N1122">
            <v>234</v>
          </cell>
          <cell r="O1122">
            <v>234</v>
          </cell>
          <cell r="P1122">
            <v>234</v>
          </cell>
          <cell r="Q1122">
            <v>234</v>
          </cell>
          <cell r="R1122">
            <v>234</v>
          </cell>
          <cell r="S1122">
            <v>234</v>
          </cell>
          <cell r="T1122">
            <v>234</v>
          </cell>
          <cell r="U1122">
            <v>234</v>
          </cell>
          <cell r="V1122">
            <v>234</v>
          </cell>
          <cell r="W1122">
            <v>234</v>
          </cell>
          <cell r="X1122">
            <v>234</v>
          </cell>
          <cell r="Y1122">
            <v>234</v>
          </cell>
          <cell r="Z1122">
            <v>234</v>
          </cell>
          <cell r="AB1122">
            <v>0</v>
          </cell>
        </row>
        <row r="1123">
          <cell r="I1123" t="str">
            <v>Монтаж оконных блоков3</v>
          </cell>
          <cell r="J1123">
            <v>234</v>
          </cell>
          <cell r="K1123">
            <v>234</v>
          </cell>
          <cell r="L1123">
            <v>234</v>
          </cell>
          <cell r="M1123">
            <v>234</v>
          </cell>
          <cell r="N1123">
            <v>234</v>
          </cell>
          <cell r="O1123">
            <v>234</v>
          </cell>
          <cell r="P1123">
            <v>234</v>
          </cell>
          <cell r="Q1123">
            <v>3</v>
          </cell>
          <cell r="R1123">
            <v>3</v>
          </cell>
          <cell r="S1123">
            <v>3</v>
          </cell>
          <cell r="T1123">
            <v>3</v>
          </cell>
          <cell r="U1123">
            <v>3</v>
          </cell>
          <cell r="V1123" t="str">
            <v>31 дней 01.08.2018-31.08.2018</v>
          </cell>
          <cell r="W1123">
            <v>3</v>
          </cell>
          <cell r="X1123">
            <v>1</v>
          </cell>
          <cell r="Y1123">
            <v>239</v>
          </cell>
          <cell r="Z1123">
            <v>239</v>
          </cell>
          <cell r="AB1123">
            <v>0</v>
          </cell>
        </row>
        <row r="1124"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B1124">
            <v>0</v>
          </cell>
        </row>
        <row r="1125"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B1125">
            <v>0</v>
          </cell>
        </row>
        <row r="1126">
          <cell r="I1126" t="str">
            <v>Монтаж дверных блоков3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3</v>
          </cell>
          <cell r="R1126">
            <v>3</v>
          </cell>
          <cell r="S1126">
            <v>3</v>
          </cell>
          <cell r="T1126">
            <v>3</v>
          </cell>
          <cell r="U1126">
            <v>3</v>
          </cell>
          <cell r="V1126" t="str">
            <v>31 дней 01.08.2018-31.08.2018</v>
          </cell>
          <cell r="W1126">
            <v>3</v>
          </cell>
          <cell r="X1126">
            <v>1</v>
          </cell>
          <cell r="Y1126">
            <v>240</v>
          </cell>
          <cell r="Z1126">
            <v>240</v>
          </cell>
          <cell r="AB1126">
            <v>0</v>
          </cell>
        </row>
        <row r="1127"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B1127">
            <v>0</v>
          </cell>
        </row>
        <row r="1128"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B1128">
            <v>0</v>
          </cell>
        </row>
        <row r="1129">
          <cell r="I1129" t="str">
            <v>Оштукатуривание поверхностей27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27</v>
          </cell>
          <cell r="Q1129">
            <v>27</v>
          </cell>
          <cell r="R1129">
            <v>27</v>
          </cell>
          <cell r="S1129">
            <v>27</v>
          </cell>
          <cell r="T1129">
            <v>27</v>
          </cell>
          <cell r="U1129">
            <v>27</v>
          </cell>
          <cell r="V1129" t="str">
            <v>31 дней 01.07.2018-31.07.2018  Оштукатуривание бетонных поверхностей</v>
          </cell>
          <cell r="W1129">
            <v>27</v>
          </cell>
          <cell r="X1129">
            <v>1</v>
          </cell>
          <cell r="Y1129">
            <v>237</v>
          </cell>
          <cell r="Z1129">
            <v>237</v>
          </cell>
          <cell r="AB1129" t="str">
            <v>Оштукатуривание бетонных поверхностей</v>
          </cell>
        </row>
        <row r="1130">
          <cell r="I1130">
            <v>237</v>
          </cell>
          <cell r="J1130">
            <v>237</v>
          </cell>
          <cell r="K1130">
            <v>237</v>
          </cell>
          <cell r="L1130">
            <v>237</v>
          </cell>
          <cell r="M1130">
            <v>237</v>
          </cell>
          <cell r="N1130">
            <v>237</v>
          </cell>
          <cell r="O1130">
            <v>237</v>
          </cell>
          <cell r="P1130">
            <v>19111.11</v>
          </cell>
          <cell r="Q1130">
            <v>19111.109375</v>
          </cell>
          <cell r="R1130">
            <v>19111.109375</v>
          </cell>
          <cell r="S1130">
            <v>19111.109375</v>
          </cell>
          <cell r="T1130">
            <v>19111.109375</v>
          </cell>
          <cell r="U1130">
            <v>19111.109375</v>
          </cell>
          <cell r="V1130">
            <v>19111.109375</v>
          </cell>
          <cell r="W1130">
            <v>19111.109375</v>
          </cell>
          <cell r="X1130">
            <v>19111.109375</v>
          </cell>
          <cell r="Y1130">
            <v>19111.109375</v>
          </cell>
          <cell r="Z1130">
            <v>19111.109375</v>
          </cell>
          <cell r="AB1130">
            <v>0</v>
          </cell>
        </row>
        <row r="1131">
          <cell r="I1131">
            <v>19111.109375</v>
          </cell>
          <cell r="J1131">
            <v>19111.109375</v>
          </cell>
          <cell r="K1131">
            <v>19111.109375</v>
          </cell>
          <cell r="L1131">
            <v>19111.109375</v>
          </cell>
          <cell r="M1131">
            <v>19111.109375</v>
          </cell>
          <cell r="N1131">
            <v>19111.109375</v>
          </cell>
          <cell r="O1131">
            <v>19111.109375</v>
          </cell>
          <cell r="P1131">
            <v>516000</v>
          </cell>
          <cell r="Q1131">
            <v>516000</v>
          </cell>
          <cell r="R1131">
            <v>516000</v>
          </cell>
          <cell r="S1131">
            <v>516000</v>
          </cell>
          <cell r="T1131">
            <v>516000</v>
          </cell>
          <cell r="U1131">
            <v>516000</v>
          </cell>
          <cell r="V1131">
            <v>516000</v>
          </cell>
          <cell r="W1131">
            <v>516000</v>
          </cell>
          <cell r="X1131">
            <v>516000</v>
          </cell>
          <cell r="Y1131">
            <v>516000</v>
          </cell>
          <cell r="Z1131">
            <v>516000</v>
          </cell>
          <cell r="AB1131">
            <v>0</v>
          </cell>
        </row>
        <row r="1132">
          <cell r="I1132">
            <v>516000</v>
          </cell>
          <cell r="J1132">
            <v>516000</v>
          </cell>
          <cell r="K1132">
            <v>516000</v>
          </cell>
          <cell r="L1132">
            <v>516000</v>
          </cell>
          <cell r="M1132">
            <v>516000</v>
          </cell>
          <cell r="N1132">
            <v>516000</v>
          </cell>
          <cell r="O1132">
            <v>516000</v>
          </cell>
          <cell r="P1132">
            <v>120</v>
          </cell>
          <cell r="Q1132">
            <v>120</v>
          </cell>
          <cell r="R1132">
            <v>120</v>
          </cell>
          <cell r="S1132">
            <v>120</v>
          </cell>
          <cell r="T1132">
            <v>120</v>
          </cell>
          <cell r="U1132">
            <v>120</v>
          </cell>
          <cell r="V1132">
            <v>120</v>
          </cell>
          <cell r="W1132">
            <v>120</v>
          </cell>
          <cell r="X1132">
            <v>120</v>
          </cell>
          <cell r="Y1132">
            <v>237</v>
          </cell>
          <cell r="Z1132">
            <v>237</v>
          </cell>
          <cell r="AB1132" t="str">
            <v>Оштукатуривание бетонных поверхностей</v>
          </cell>
        </row>
        <row r="1133">
          <cell r="I1133">
            <v>237</v>
          </cell>
          <cell r="J1133">
            <v>237</v>
          </cell>
          <cell r="K1133">
            <v>237</v>
          </cell>
          <cell r="L1133">
            <v>237</v>
          </cell>
          <cell r="M1133">
            <v>237</v>
          </cell>
          <cell r="N1133">
            <v>237</v>
          </cell>
          <cell r="O1133">
            <v>237</v>
          </cell>
          <cell r="P1133">
            <v>4300</v>
          </cell>
          <cell r="Q1133">
            <v>4300</v>
          </cell>
          <cell r="R1133">
            <v>4300</v>
          </cell>
          <cell r="S1133">
            <v>4300</v>
          </cell>
          <cell r="T1133">
            <v>4300</v>
          </cell>
          <cell r="U1133">
            <v>4300</v>
          </cell>
          <cell r="V1133">
            <v>4300</v>
          </cell>
          <cell r="W1133">
            <v>4300</v>
          </cell>
          <cell r="X1133">
            <v>4300</v>
          </cell>
          <cell r="Y1133">
            <v>4300</v>
          </cell>
          <cell r="Z1133">
            <v>4300</v>
          </cell>
          <cell r="AB1133">
            <v>0</v>
          </cell>
        </row>
        <row r="1134">
          <cell r="I1134">
            <v>4300</v>
          </cell>
          <cell r="J1134">
            <v>4300</v>
          </cell>
          <cell r="K1134">
            <v>4300</v>
          </cell>
          <cell r="L1134">
            <v>4300</v>
          </cell>
          <cell r="M1134">
            <v>4300</v>
          </cell>
          <cell r="N1134">
            <v>4300</v>
          </cell>
          <cell r="O1134">
            <v>4300</v>
          </cell>
          <cell r="P1134">
            <v>516000</v>
          </cell>
          <cell r="Q1134">
            <v>516000</v>
          </cell>
          <cell r="R1134">
            <v>516000</v>
          </cell>
          <cell r="S1134">
            <v>516000</v>
          </cell>
          <cell r="T1134">
            <v>516000</v>
          </cell>
          <cell r="U1134">
            <v>516000</v>
          </cell>
          <cell r="V1134">
            <v>516000</v>
          </cell>
          <cell r="W1134">
            <v>516000</v>
          </cell>
          <cell r="X1134">
            <v>516000</v>
          </cell>
          <cell r="Y1134">
            <v>516000</v>
          </cell>
          <cell r="Z1134">
            <v>516000</v>
          </cell>
          <cell r="AB1134">
            <v>0</v>
          </cell>
        </row>
        <row r="1135">
          <cell r="I1135" t="str">
            <v>Устройство наливных покрытий полов17,3</v>
          </cell>
          <cell r="J1135">
            <v>516000</v>
          </cell>
          <cell r="K1135">
            <v>516000</v>
          </cell>
          <cell r="L1135">
            <v>516000</v>
          </cell>
          <cell r="M1135">
            <v>516000</v>
          </cell>
          <cell r="N1135">
            <v>516000</v>
          </cell>
          <cell r="O1135">
            <v>516000</v>
          </cell>
          <cell r="P1135">
            <v>516000</v>
          </cell>
          <cell r="Q1135">
            <v>17.3</v>
          </cell>
          <cell r="R1135">
            <v>17.29998779296875</v>
          </cell>
          <cell r="S1135">
            <v>17.29998779296875</v>
          </cell>
          <cell r="T1135">
            <v>17.29998779296875</v>
          </cell>
          <cell r="U1135">
            <v>17.29998779296875</v>
          </cell>
          <cell r="V1135" t="str">
            <v>31 дней 01.08.2018-31.08.2018  Устройство стяжек полов</v>
          </cell>
          <cell r="W1135">
            <v>17.29998779296875</v>
          </cell>
          <cell r="X1135">
            <v>1</v>
          </cell>
          <cell r="Y1135">
            <v>236</v>
          </cell>
          <cell r="Z1135">
            <v>236</v>
          </cell>
          <cell r="AB1135" t="str">
            <v>Устройство стяжек полов</v>
          </cell>
        </row>
        <row r="1136">
          <cell r="I1136">
            <v>236</v>
          </cell>
          <cell r="J1136">
            <v>236</v>
          </cell>
          <cell r="K1136">
            <v>236</v>
          </cell>
          <cell r="L1136">
            <v>236</v>
          </cell>
          <cell r="M1136">
            <v>236</v>
          </cell>
          <cell r="N1136">
            <v>236</v>
          </cell>
          <cell r="O1136">
            <v>236</v>
          </cell>
          <cell r="P1136">
            <v>236</v>
          </cell>
          <cell r="Q1136">
            <v>236</v>
          </cell>
          <cell r="R1136">
            <v>236</v>
          </cell>
          <cell r="S1136">
            <v>236</v>
          </cell>
          <cell r="T1136">
            <v>236</v>
          </cell>
          <cell r="U1136">
            <v>236</v>
          </cell>
          <cell r="V1136">
            <v>236</v>
          </cell>
          <cell r="W1136">
            <v>236</v>
          </cell>
          <cell r="X1136">
            <v>236</v>
          </cell>
          <cell r="Y1136">
            <v>236</v>
          </cell>
          <cell r="Z1136">
            <v>236</v>
          </cell>
          <cell r="AB1136">
            <v>0</v>
          </cell>
        </row>
        <row r="1137">
          <cell r="I1137">
            <v>236</v>
          </cell>
          <cell r="J1137">
            <v>236</v>
          </cell>
          <cell r="K1137">
            <v>236</v>
          </cell>
          <cell r="L1137">
            <v>236</v>
          </cell>
          <cell r="M1137">
            <v>236</v>
          </cell>
          <cell r="N1137">
            <v>236</v>
          </cell>
          <cell r="O1137">
            <v>236</v>
          </cell>
          <cell r="P1137">
            <v>236</v>
          </cell>
          <cell r="Q1137">
            <v>236</v>
          </cell>
          <cell r="R1137">
            <v>236</v>
          </cell>
          <cell r="S1137">
            <v>236</v>
          </cell>
          <cell r="T1137">
            <v>236</v>
          </cell>
          <cell r="U1137">
            <v>236</v>
          </cell>
          <cell r="V1137">
            <v>236</v>
          </cell>
          <cell r="W1137">
            <v>236</v>
          </cell>
          <cell r="X1137">
            <v>236</v>
          </cell>
          <cell r="Y1137">
            <v>236</v>
          </cell>
          <cell r="Z1137">
            <v>236</v>
          </cell>
          <cell r="AB1137">
            <v>0</v>
          </cell>
        </row>
        <row r="1138">
          <cell r="I1138" t="str">
            <v>Монтаж сэндвич панелей3,2</v>
          </cell>
          <cell r="J1138">
            <v>236</v>
          </cell>
          <cell r="K1138">
            <v>236</v>
          </cell>
          <cell r="L1138">
            <v>236</v>
          </cell>
          <cell r="M1138">
            <v>236</v>
          </cell>
          <cell r="N1138">
            <v>236</v>
          </cell>
          <cell r="O1138">
            <v>236</v>
          </cell>
          <cell r="P1138">
            <v>3.2</v>
          </cell>
          <cell r="Q1138">
            <v>3.1999988555908203</v>
          </cell>
          <cell r="R1138">
            <v>3.1999988555908203</v>
          </cell>
          <cell r="S1138">
            <v>3.1999988555908203</v>
          </cell>
          <cell r="T1138">
            <v>3.1999988555908203</v>
          </cell>
          <cell r="U1138">
            <v>3.1999988555908203</v>
          </cell>
          <cell r="V1138" t="str">
            <v>31 дней 01.07.2018-31.07.2018  Устройство наружней отделки</v>
          </cell>
          <cell r="W1138">
            <v>3.1999988555908203</v>
          </cell>
          <cell r="X1138">
            <v>1</v>
          </cell>
          <cell r="Y1138">
            <v>238</v>
          </cell>
          <cell r="Z1138">
            <v>238</v>
          </cell>
          <cell r="AB1138" t="str">
            <v>Устройство наружней отделки</v>
          </cell>
        </row>
        <row r="1139">
          <cell r="I1139">
            <v>238</v>
          </cell>
          <cell r="J1139">
            <v>238</v>
          </cell>
          <cell r="K1139">
            <v>238</v>
          </cell>
          <cell r="L1139">
            <v>238</v>
          </cell>
          <cell r="M1139">
            <v>238</v>
          </cell>
          <cell r="N1139">
            <v>238</v>
          </cell>
          <cell r="O1139">
            <v>238</v>
          </cell>
          <cell r="P1139">
            <v>238</v>
          </cell>
          <cell r="Q1139">
            <v>238</v>
          </cell>
          <cell r="R1139">
            <v>238</v>
          </cell>
          <cell r="S1139">
            <v>238</v>
          </cell>
          <cell r="T1139">
            <v>238</v>
          </cell>
          <cell r="U1139">
            <v>238</v>
          </cell>
          <cell r="V1139">
            <v>238</v>
          </cell>
          <cell r="W1139">
            <v>238</v>
          </cell>
          <cell r="X1139">
            <v>238</v>
          </cell>
          <cell r="Y1139">
            <v>238</v>
          </cell>
          <cell r="Z1139">
            <v>238</v>
          </cell>
          <cell r="AB1139">
            <v>0</v>
          </cell>
        </row>
        <row r="1140">
          <cell r="I1140">
            <v>238</v>
          </cell>
          <cell r="J1140">
            <v>238</v>
          </cell>
          <cell r="K1140">
            <v>238</v>
          </cell>
          <cell r="L1140">
            <v>238</v>
          </cell>
          <cell r="M1140">
            <v>238</v>
          </cell>
          <cell r="N1140">
            <v>238</v>
          </cell>
          <cell r="O1140">
            <v>238</v>
          </cell>
          <cell r="P1140">
            <v>238</v>
          </cell>
          <cell r="Q1140">
            <v>238</v>
          </cell>
          <cell r="R1140">
            <v>238</v>
          </cell>
          <cell r="S1140">
            <v>238</v>
          </cell>
          <cell r="T1140">
            <v>238</v>
          </cell>
          <cell r="U1140">
            <v>238</v>
          </cell>
          <cell r="V1140">
            <v>238</v>
          </cell>
          <cell r="W1140">
            <v>238</v>
          </cell>
          <cell r="X1140">
            <v>238</v>
          </cell>
          <cell r="Y1140">
            <v>238</v>
          </cell>
          <cell r="Z1140">
            <v>238</v>
          </cell>
          <cell r="AB1140">
            <v>0</v>
          </cell>
        </row>
        <row r="1141">
          <cell r="I1141" t="str">
            <v>Устройство жесткого кровельного покрытия28,2</v>
          </cell>
          <cell r="J1141">
            <v>238</v>
          </cell>
          <cell r="K1141">
            <v>238</v>
          </cell>
          <cell r="L1141">
            <v>238</v>
          </cell>
          <cell r="M1141">
            <v>238</v>
          </cell>
          <cell r="N1141">
            <v>238</v>
          </cell>
          <cell r="O1141">
            <v>238</v>
          </cell>
          <cell r="P1141">
            <v>238</v>
          </cell>
          <cell r="Q1141">
            <v>28.2</v>
          </cell>
          <cell r="R1141">
            <v>28.199996948242188</v>
          </cell>
          <cell r="S1141">
            <v>28.199996948242188</v>
          </cell>
          <cell r="T1141">
            <v>28.199996948242188</v>
          </cell>
          <cell r="U1141">
            <v>28.199996948242188</v>
          </cell>
          <cell r="V1141" t="str">
            <v>31 дней 01.08.2018-31.08.2018  Устройство кровли</v>
          </cell>
          <cell r="W1141">
            <v>28.199996948242188</v>
          </cell>
          <cell r="X1141">
            <v>1</v>
          </cell>
          <cell r="Y1141">
            <v>235</v>
          </cell>
          <cell r="Z1141">
            <v>235</v>
          </cell>
          <cell r="AB1141" t="str">
            <v>Устройство кровли</v>
          </cell>
        </row>
        <row r="1142">
          <cell r="I1142">
            <v>235</v>
          </cell>
          <cell r="J1142">
            <v>235</v>
          </cell>
          <cell r="K1142">
            <v>235</v>
          </cell>
          <cell r="L1142">
            <v>235</v>
          </cell>
          <cell r="M1142">
            <v>235</v>
          </cell>
          <cell r="N1142">
            <v>235</v>
          </cell>
          <cell r="O1142">
            <v>235</v>
          </cell>
          <cell r="P1142">
            <v>235</v>
          </cell>
          <cell r="Q1142">
            <v>235</v>
          </cell>
          <cell r="R1142">
            <v>235</v>
          </cell>
          <cell r="S1142">
            <v>235</v>
          </cell>
          <cell r="T1142">
            <v>235</v>
          </cell>
          <cell r="U1142">
            <v>235</v>
          </cell>
          <cell r="V1142">
            <v>235</v>
          </cell>
          <cell r="W1142">
            <v>235</v>
          </cell>
          <cell r="X1142">
            <v>235</v>
          </cell>
          <cell r="Y1142">
            <v>235</v>
          </cell>
          <cell r="Z1142">
            <v>235</v>
          </cell>
          <cell r="AB1142">
            <v>0</v>
          </cell>
        </row>
        <row r="1143">
          <cell r="I1143">
            <v>235</v>
          </cell>
          <cell r="J1143">
            <v>235</v>
          </cell>
          <cell r="K1143">
            <v>235</v>
          </cell>
          <cell r="L1143">
            <v>235</v>
          </cell>
          <cell r="M1143">
            <v>235</v>
          </cell>
          <cell r="N1143">
            <v>235</v>
          </cell>
          <cell r="O1143">
            <v>235</v>
          </cell>
          <cell r="P1143">
            <v>235</v>
          </cell>
          <cell r="Q1143">
            <v>235</v>
          </cell>
          <cell r="R1143">
            <v>235</v>
          </cell>
          <cell r="S1143">
            <v>235</v>
          </cell>
          <cell r="T1143">
            <v>235</v>
          </cell>
          <cell r="U1143">
            <v>235</v>
          </cell>
          <cell r="V1143">
            <v>235</v>
          </cell>
          <cell r="W1143">
            <v>235</v>
          </cell>
          <cell r="X1143">
            <v>235</v>
          </cell>
          <cell r="Y1143">
            <v>235</v>
          </cell>
          <cell r="Z1143">
            <v>235</v>
          </cell>
          <cell r="AB1143">
            <v>0</v>
          </cell>
        </row>
        <row r="1144">
          <cell r="I1144">
            <v>235</v>
          </cell>
          <cell r="J1144">
            <v>235</v>
          </cell>
          <cell r="K1144">
            <v>235</v>
          </cell>
          <cell r="L1144">
            <v>235</v>
          </cell>
          <cell r="M1144">
            <v>235</v>
          </cell>
          <cell r="N1144">
            <v>235</v>
          </cell>
          <cell r="O1144">
            <v>235</v>
          </cell>
          <cell r="P1144">
            <v>235</v>
          </cell>
          <cell r="Q1144">
            <v>235</v>
          </cell>
          <cell r="R1144">
            <v>235</v>
          </cell>
          <cell r="S1144">
            <v>235</v>
          </cell>
          <cell r="T1144">
            <v>235</v>
          </cell>
          <cell r="U1144">
            <v>235</v>
          </cell>
          <cell r="V1144">
            <v>235</v>
          </cell>
          <cell r="W1144">
            <v>235</v>
          </cell>
          <cell r="X1144">
            <v>2</v>
          </cell>
          <cell r="Y1144">
            <v>2</v>
          </cell>
          <cell r="Z1144">
            <v>2</v>
          </cell>
          <cell r="AB1144">
            <v>0</v>
          </cell>
        </row>
        <row r="1145">
          <cell r="I1145">
            <v>2</v>
          </cell>
          <cell r="J1145">
            <v>2</v>
          </cell>
          <cell r="K1145">
            <v>2</v>
          </cell>
          <cell r="L1145">
            <v>2</v>
          </cell>
          <cell r="M1145">
            <v>2</v>
          </cell>
          <cell r="N1145">
            <v>2</v>
          </cell>
          <cell r="O1145">
            <v>2</v>
          </cell>
          <cell r="P1145">
            <v>2</v>
          </cell>
          <cell r="Q1145">
            <v>2</v>
          </cell>
          <cell r="R1145">
            <v>2</v>
          </cell>
          <cell r="S1145">
            <v>2</v>
          </cell>
          <cell r="T1145">
            <v>2</v>
          </cell>
          <cell r="U1145">
            <v>2</v>
          </cell>
          <cell r="V1145">
            <v>2</v>
          </cell>
          <cell r="W1145">
            <v>2</v>
          </cell>
          <cell r="X1145">
            <v>2</v>
          </cell>
          <cell r="Y1145">
            <v>2</v>
          </cell>
          <cell r="Z1145">
            <v>2</v>
          </cell>
          <cell r="AB1145">
            <v>0</v>
          </cell>
        </row>
        <row r="1146">
          <cell r="I1146">
            <v>2</v>
          </cell>
          <cell r="J1146">
            <v>2</v>
          </cell>
          <cell r="K1146">
            <v>2</v>
          </cell>
          <cell r="L1146">
            <v>2</v>
          </cell>
          <cell r="M1146">
            <v>2</v>
          </cell>
          <cell r="N1146">
            <v>2</v>
          </cell>
          <cell r="O1146">
            <v>2</v>
          </cell>
          <cell r="P1146">
            <v>2</v>
          </cell>
          <cell r="Q1146">
            <v>2</v>
          </cell>
          <cell r="R1146">
            <v>2</v>
          </cell>
          <cell r="S1146">
            <v>2</v>
          </cell>
          <cell r="T1146">
            <v>1032000</v>
          </cell>
          <cell r="U1146">
            <v>1122300</v>
          </cell>
          <cell r="V1146">
            <v>1122300</v>
          </cell>
          <cell r="W1146">
            <v>1122300</v>
          </cell>
          <cell r="X1146">
            <v>1122300</v>
          </cell>
          <cell r="Y1146">
            <v>1122300</v>
          </cell>
          <cell r="Z1146">
            <v>1122300</v>
          </cell>
          <cell r="AB1146">
            <v>0</v>
          </cell>
        </row>
        <row r="1147">
          <cell r="I1147" t="str">
            <v>Монтаж металлоконструкций16,45</v>
          </cell>
          <cell r="J1147">
            <v>1122300</v>
          </cell>
          <cell r="K1147">
            <v>1122300</v>
          </cell>
          <cell r="L1147">
            <v>1122300</v>
          </cell>
          <cell r="M1147">
            <v>1122300</v>
          </cell>
          <cell r="N1147">
            <v>1122300</v>
          </cell>
          <cell r="O1147">
            <v>1122300</v>
          </cell>
          <cell r="P1147">
            <v>1122300</v>
          </cell>
          <cell r="Q1147">
            <v>1122300</v>
          </cell>
          <cell r="R1147">
            <v>1122300</v>
          </cell>
          <cell r="S1147">
            <v>1122300</v>
          </cell>
          <cell r="T1147">
            <v>16.45</v>
          </cell>
          <cell r="U1147">
            <v>16.449996948242188</v>
          </cell>
          <cell r="V1147" t="str">
            <v>30 дней 01.11.2018-30.11.2018</v>
          </cell>
          <cell r="W1147">
            <v>16.449996948242188</v>
          </cell>
          <cell r="X1147">
            <v>1</v>
          </cell>
          <cell r="Y1147">
            <v>244</v>
          </cell>
          <cell r="Z1147">
            <v>244</v>
          </cell>
          <cell r="AB1147">
            <v>0</v>
          </cell>
        </row>
        <row r="1148"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31367.78</v>
          </cell>
          <cell r="U1148">
            <v>31367.765625</v>
          </cell>
          <cell r="V1148">
            <v>31367.765625</v>
          </cell>
          <cell r="W1148">
            <v>31367.765625</v>
          </cell>
          <cell r="X1148">
            <v>31367.765625</v>
          </cell>
          <cell r="Y1148">
            <v>31367.765625</v>
          </cell>
          <cell r="Z1148">
            <v>31367.765625</v>
          </cell>
          <cell r="AB1148">
            <v>0</v>
          </cell>
        </row>
        <row r="1149">
          <cell r="I1149">
            <v>31367.765625</v>
          </cell>
          <cell r="J1149">
            <v>31367.765625</v>
          </cell>
          <cell r="K1149">
            <v>31367.765625</v>
          </cell>
          <cell r="L1149">
            <v>31367.765625</v>
          </cell>
          <cell r="M1149">
            <v>31367.765625</v>
          </cell>
          <cell r="N1149">
            <v>31367.765625</v>
          </cell>
          <cell r="O1149">
            <v>31367.765625</v>
          </cell>
          <cell r="P1149">
            <v>31367.765625</v>
          </cell>
          <cell r="Q1149">
            <v>31367.765625</v>
          </cell>
          <cell r="R1149">
            <v>31367.765625</v>
          </cell>
          <cell r="S1149">
            <v>31367.765625</v>
          </cell>
          <cell r="T1149">
            <v>516000</v>
          </cell>
          <cell r="U1149">
            <v>516000</v>
          </cell>
          <cell r="V1149">
            <v>516000</v>
          </cell>
          <cell r="W1149">
            <v>516000</v>
          </cell>
          <cell r="X1149">
            <v>516000</v>
          </cell>
          <cell r="Y1149">
            <v>516000</v>
          </cell>
          <cell r="Z1149">
            <v>516000</v>
          </cell>
          <cell r="AB1149">
            <v>0</v>
          </cell>
        </row>
        <row r="1150">
          <cell r="I1150">
            <v>516000</v>
          </cell>
          <cell r="J1150">
            <v>516000</v>
          </cell>
          <cell r="K1150">
            <v>516000</v>
          </cell>
          <cell r="L1150">
            <v>516000</v>
          </cell>
          <cell r="M1150">
            <v>516000</v>
          </cell>
          <cell r="N1150">
            <v>516000</v>
          </cell>
          <cell r="O1150">
            <v>516000</v>
          </cell>
          <cell r="P1150">
            <v>516000</v>
          </cell>
          <cell r="Q1150">
            <v>516000</v>
          </cell>
          <cell r="R1150">
            <v>516000</v>
          </cell>
          <cell r="S1150">
            <v>516000</v>
          </cell>
          <cell r="T1150">
            <v>120</v>
          </cell>
          <cell r="U1150">
            <v>120</v>
          </cell>
          <cell r="V1150">
            <v>120</v>
          </cell>
          <cell r="W1150">
            <v>120</v>
          </cell>
          <cell r="X1150">
            <v>120</v>
          </cell>
          <cell r="Y1150">
            <v>244</v>
          </cell>
          <cell r="Z1150">
            <v>244</v>
          </cell>
          <cell r="AB1150">
            <v>0</v>
          </cell>
        </row>
        <row r="1151"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4300</v>
          </cell>
          <cell r="U1151">
            <v>4300</v>
          </cell>
          <cell r="V1151">
            <v>4300</v>
          </cell>
          <cell r="W1151">
            <v>4300</v>
          </cell>
          <cell r="X1151">
            <v>4300</v>
          </cell>
          <cell r="Y1151">
            <v>4300</v>
          </cell>
          <cell r="Z1151">
            <v>4300</v>
          </cell>
          <cell r="AB1151">
            <v>0</v>
          </cell>
        </row>
        <row r="1152">
          <cell r="I1152">
            <v>4300</v>
          </cell>
          <cell r="J1152">
            <v>4300</v>
          </cell>
          <cell r="K1152">
            <v>4300</v>
          </cell>
          <cell r="L1152">
            <v>4300</v>
          </cell>
          <cell r="M1152">
            <v>4300</v>
          </cell>
          <cell r="N1152">
            <v>4300</v>
          </cell>
          <cell r="O1152">
            <v>4300</v>
          </cell>
          <cell r="P1152">
            <v>4300</v>
          </cell>
          <cell r="Q1152">
            <v>4300</v>
          </cell>
          <cell r="R1152">
            <v>4300</v>
          </cell>
          <cell r="S1152">
            <v>4300</v>
          </cell>
          <cell r="T1152">
            <v>516000</v>
          </cell>
          <cell r="U1152">
            <v>516000</v>
          </cell>
          <cell r="V1152">
            <v>516000</v>
          </cell>
          <cell r="W1152">
            <v>516000</v>
          </cell>
          <cell r="X1152">
            <v>516000</v>
          </cell>
          <cell r="Y1152">
            <v>516000</v>
          </cell>
          <cell r="Z1152">
            <v>516000</v>
          </cell>
          <cell r="AB1152">
            <v>0</v>
          </cell>
        </row>
        <row r="1153">
          <cell r="I1153" t="str">
            <v>Разработка грунта механизированными средствами114</v>
          </cell>
          <cell r="J1153">
            <v>516000</v>
          </cell>
          <cell r="K1153">
            <v>516000</v>
          </cell>
          <cell r="L1153">
            <v>516000</v>
          </cell>
          <cell r="M1153">
            <v>516000</v>
          </cell>
          <cell r="N1153">
            <v>516000</v>
          </cell>
          <cell r="O1153">
            <v>516000</v>
          </cell>
          <cell r="P1153">
            <v>516000</v>
          </cell>
          <cell r="Q1153">
            <v>516000</v>
          </cell>
          <cell r="R1153">
            <v>516000</v>
          </cell>
          <cell r="S1153">
            <v>516000</v>
          </cell>
          <cell r="T1153">
            <v>114</v>
          </cell>
          <cell r="U1153">
            <v>114</v>
          </cell>
          <cell r="V1153" t="str">
            <v>30 дней 01.11.2018-30.11.2018</v>
          </cell>
          <cell r="W1153">
            <v>114</v>
          </cell>
          <cell r="X1153">
            <v>1</v>
          </cell>
          <cell r="Y1153">
            <v>241</v>
          </cell>
          <cell r="Z1153">
            <v>241</v>
          </cell>
          <cell r="AB1153">
            <v>0</v>
          </cell>
        </row>
        <row r="1154"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B1154">
            <v>0</v>
          </cell>
        </row>
        <row r="1155"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B1155">
            <v>0</v>
          </cell>
        </row>
        <row r="1156">
          <cell r="I1156" t="str">
            <v>Устройство фундаментов из монолитного ж/б31,04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27.8</v>
          </cell>
          <cell r="U1156">
            <v>3.24</v>
          </cell>
          <cell r="V1156" t="str">
            <v>61 дней 01.11.2018-31.12.2018</v>
          </cell>
          <cell r="W1156">
            <v>3.2399997711181641</v>
          </cell>
          <cell r="X1156">
            <v>1</v>
          </cell>
          <cell r="Y1156">
            <v>242</v>
          </cell>
          <cell r="Z1156">
            <v>242</v>
          </cell>
          <cell r="AB1156">
            <v>0</v>
          </cell>
        </row>
        <row r="1157"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18561.150000000001</v>
          </cell>
          <cell r="U1157">
            <v>1327.16</v>
          </cell>
          <cell r="V1157">
            <v>1327.1591796875</v>
          </cell>
          <cell r="W1157">
            <v>1327.1591796875</v>
          </cell>
          <cell r="X1157">
            <v>1327.1591796875</v>
          </cell>
          <cell r="Y1157">
            <v>1327.1591796875</v>
          </cell>
          <cell r="Z1157">
            <v>1327.1591796875</v>
          </cell>
          <cell r="AB1157">
            <v>0</v>
          </cell>
        </row>
        <row r="1158">
          <cell r="I1158">
            <v>1327.1591796875</v>
          </cell>
          <cell r="J1158">
            <v>1327.1591796875</v>
          </cell>
          <cell r="K1158">
            <v>1327.1591796875</v>
          </cell>
          <cell r="L1158">
            <v>1327.1591796875</v>
          </cell>
          <cell r="M1158">
            <v>1327.1591796875</v>
          </cell>
          <cell r="N1158">
            <v>1327.1591796875</v>
          </cell>
          <cell r="O1158">
            <v>1327.1591796875</v>
          </cell>
          <cell r="P1158">
            <v>1327.1591796875</v>
          </cell>
          <cell r="Q1158">
            <v>1327.1591796875</v>
          </cell>
          <cell r="R1158">
            <v>1327.1591796875</v>
          </cell>
          <cell r="S1158">
            <v>1327.1591796875</v>
          </cell>
          <cell r="T1158">
            <v>516000</v>
          </cell>
          <cell r="U1158">
            <v>4300</v>
          </cell>
          <cell r="V1158">
            <v>4300</v>
          </cell>
          <cell r="W1158">
            <v>4300</v>
          </cell>
          <cell r="X1158">
            <v>4300</v>
          </cell>
          <cell r="Y1158">
            <v>4300</v>
          </cell>
          <cell r="Z1158">
            <v>4300</v>
          </cell>
          <cell r="AB1158">
            <v>0</v>
          </cell>
        </row>
        <row r="1159">
          <cell r="I1159">
            <v>4300</v>
          </cell>
          <cell r="J1159">
            <v>4300</v>
          </cell>
          <cell r="K1159">
            <v>4300</v>
          </cell>
          <cell r="L1159">
            <v>4300</v>
          </cell>
          <cell r="M1159">
            <v>4300</v>
          </cell>
          <cell r="N1159">
            <v>4300</v>
          </cell>
          <cell r="O1159">
            <v>4300</v>
          </cell>
          <cell r="P1159">
            <v>4300</v>
          </cell>
          <cell r="Q1159">
            <v>4300</v>
          </cell>
          <cell r="R1159">
            <v>4300</v>
          </cell>
          <cell r="S1159">
            <v>4300</v>
          </cell>
          <cell r="T1159">
            <v>120</v>
          </cell>
          <cell r="U1159">
            <v>1</v>
          </cell>
          <cell r="V1159">
            <v>1</v>
          </cell>
          <cell r="W1159">
            <v>1</v>
          </cell>
          <cell r="X1159">
            <v>1</v>
          </cell>
          <cell r="Y1159">
            <v>242</v>
          </cell>
          <cell r="Z1159">
            <v>242</v>
          </cell>
          <cell r="AB1159">
            <v>0</v>
          </cell>
        </row>
        <row r="1160"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4300</v>
          </cell>
          <cell r="U1160">
            <v>4300</v>
          </cell>
          <cell r="V1160">
            <v>4300</v>
          </cell>
          <cell r="W1160">
            <v>4300</v>
          </cell>
          <cell r="X1160">
            <v>4300</v>
          </cell>
          <cell r="Y1160">
            <v>4300</v>
          </cell>
          <cell r="Z1160">
            <v>4300</v>
          </cell>
          <cell r="AB1160">
            <v>0</v>
          </cell>
        </row>
        <row r="1161">
          <cell r="I1161">
            <v>4300</v>
          </cell>
          <cell r="J1161">
            <v>4300</v>
          </cell>
          <cell r="K1161">
            <v>4300</v>
          </cell>
          <cell r="L1161">
            <v>4300</v>
          </cell>
          <cell r="M1161">
            <v>4300</v>
          </cell>
          <cell r="N1161">
            <v>4300</v>
          </cell>
          <cell r="O1161">
            <v>4300</v>
          </cell>
          <cell r="P1161">
            <v>4300</v>
          </cell>
          <cell r="Q1161">
            <v>4300</v>
          </cell>
          <cell r="R1161">
            <v>4300</v>
          </cell>
          <cell r="S1161">
            <v>4300</v>
          </cell>
          <cell r="T1161">
            <v>516000</v>
          </cell>
          <cell r="U1161">
            <v>4300</v>
          </cell>
          <cell r="V1161">
            <v>4300</v>
          </cell>
          <cell r="W1161">
            <v>4300</v>
          </cell>
          <cell r="X1161">
            <v>4300</v>
          </cell>
          <cell r="Y1161">
            <v>4300</v>
          </cell>
          <cell r="Z1161">
            <v>4300</v>
          </cell>
          <cell r="AB1161">
            <v>0</v>
          </cell>
        </row>
        <row r="1162">
          <cell r="I1162" t="str">
            <v>Монтаж оконных блоков2</v>
          </cell>
          <cell r="J1162">
            <v>4300</v>
          </cell>
          <cell r="K1162">
            <v>4300</v>
          </cell>
          <cell r="L1162">
            <v>4300</v>
          </cell>
          <cell r="M1162">
            <v>4300</v>
          </cell>
          <cell r="N1162">
            <v>4300</v>
          </cell>
          <cell r="O1162">
            <v>4300</v>
          </cell>
          <cell r="P1162">
            <v>4300</v>
          </cell>
          <cell r="Q1162">
            <v>4300</v>
          </cell>
          <cell r="R1162">
            <v>4300</v>
          </cell>
          <cell r="S1162">
            <v>4300</v>
          </cell>
          <cell r="T1162">
            <v>4300</v>
          </cell>
          <cell r="U1162">
            <v>2</v>
          </cell>
          <cell r="V1162" t="str">
            <v>31 дней 01.12.2018-31.12.2018</v>
          </cell>
          <cell r="W1162">
            <v>2</v>
          </cell>
          <cell r="X1162">
            <v>1</v>
          </cell>
          <cell r="Y1162">
            <v>247</v>
          </cell>
          <cell r="Z1162">
            <v>247</v>
          </cell>
          <cell r="AB1162">
            <v>0</v>
          </cell>
        </row>
        <row r="1163"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21500</v>
          </cell>
          <cell r="V1163">
            <v>21500</v>
          </cell>
          <cell r="W1163">
            <v>21500</v>
          </cell>
          <cell r="X1163">
            <v>21500</v>
          </cell>
          <cell r="Y1163">
            <v>21500</v>
          </cell>
          <cell r="Z1163">
            <v>21500</v>
          </cell>
          <cell r="AB1163">
            <v>0</v>
          </cell>
        </row>
        <row r="1164">
          <cell r="I1164">
            <v>21500</v>
          </cell>
          <cell r="J1164">
            <v>21500</v>
          </cell>
          <cell r="K1164">
            <v>21500</v>
          </cell>
          <cell r="L1164">
            <v>21500</v>
          </cell>
          <cell r="M1164">
            <v>21500</v>
          </cell>
          <cell r="N1164">
            <v>21500</v>
          </cell>
          <cell r="O1164">
            <v>21500</v>
          </cell>
          <cell r="P1164">
            <v>21500</v>
          </cell>
          <cell r="Q1164">
            <v>21500</v>
          </cell>
          <cell r="R1164">
            <v>21500</v>
          </cell>
          <cell r="S1164">
            <v>21500</v>
          </cell>
          <cell r="T1164">
            <v>21500</v>
          </cell>
          <cell r="U1164">
            <v>43000</v>
          </cell>
          <cell r="V1164">
            <v>43000</v>
          </cell>
          <cell r="W1164">
            <v>43000</v>
          </cell>
          <cell r="X1164">
            <v>43000</v>
          </cell>
          <cell r="Y1164">
            <v>43000</v>
          </cell>
          <cell r="Z1164">
            <v>43000</v>
          </cell>
          <cell r="AB1164">
            <v>0</v>
          </cell>
        </row>
        <row r="1165">
          <cell r="I1165">
            <v>43000</v>
          </cell>
          <cell r="J1165">
            <v>43000</v>
          </cell>
          <cell r="K1165">
            <v>43000</v>
          </cell>
          <cell r="L1165">
            <v>43000</v>
          </cell>
          <cell r="M1165">
            <v>43000</v>
          </cell>
          <cell r="N1165">
            <v>43000</v>
          </cell>
          <cell r="O1165">
            <v>43000</v>
          </cell>
          <cell r="P1165">
            <v>43000</v>
          </cell>
          <cell r="Q1165">
            <v>43000</v>
          </cell>
          <cell r="R1165">
            <v>43000</v>
          </cell>
          <cell r="S1165">
            <v>43000</v>
          </cell>
          <cell r="T1165">
            <v>43000</v>
          </cell>
          <cell r="U1165">
            <v>10</v>
          </cell>
          <cell r="V1165">
            <v>10</v>
          </cell>
          <cell r="W1165">
            <v>10</v>
          </cell>
          <cell r="X1165">
            <v>10</v>
          </cell>
          <cell r="Y1165">
            <v>247</v>
          </cell>
          <cell r="Z1165">
            <v>247</v>
          </cell>
          <cell r="AB1165">
            <v>0</v>
          </cell>
        </row>
        <row r="1166"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4300</v>
          </cell>
          <cell r="V1166">
            <v>4300</v>
          </cell>
          <cell r="W1166">
            <v>4300</v>
          </cell>
          <cell r="X1166">
            <v>4300</v>
          </cell>
          <cell r="Y1166">
            <v>4300</v>
          </cell>
          <cell r="Z1166">
            <v>4300</v>
          </cell>
          <cell r="AB1166">
            <v>0</v>
          </cell>
        </row>
        <row r="1167">
          <cell r="I1167">
            <v>4300</v>
          </cell>
          <cell r="J1167">
            <v>4300</v>
          </cell>
          <cell r="K1167">
            <v>4300</v>
          </cell>
          <cell r="L1167">
            <v>4300</v>
          </cell>
          <cell r="M1167">
            <v>4300</v>
          </cell>
          <cell r="N1167">
            <v>4300</v>
          </cell>
          <cell r="O1167">
            <v>4300</v>
          </cell>
          <cell r="P1167">
            <v>4300</v>
          </cell>
          <cell r="Q1167">
            <v>4300</v>
          </cell>
          <cell r="R1167">
            <v>4300</v>
          </cell>
          <cell r="S1167">
            <v>4300</v>
          </cell>
          <cell r="T1167">
            <v>4300</v>
          </cell>
          <cell r="U1167">
            <v>43000</v>
          </cell>
          <cell r="V1167">
            <v>43000</v>
          </cell>
          <cell r="W1167">
            <v>43000</v>
          </cell>
          <cell r="X1167">
            <v>43000</v>
          </cell>
          <cell r="Y1167">
            <v>43000</v>
          </cell>
          <cell r="Z1167">
            <v>43000</v>
          </cell>
          <cell r="AB1167">
            <v>0</v>
          </cell>
        </row>
        <row r="1168">
          <cell r="I1168" t="str">
            <v>Монтаж дверных блоков3</v>
          </cell>
          <cell r="J1168">
            <v>43000</v>
          </cell>
          <cell r="K1168">
            <v>43000</v>
          </cell>
          <cell r="L1168">
            <v>43000</v>
          </cell>
          <cell r="M1168">
            <v>43000</v>
          </cell>
          <cell r="N1168">
            <v>43000</v>
          </cell>
          <cell r="O1168">
            <v>43000</v>
          </cell>
          <cell r="P1168">
            <v>43000</v>
          </cell>
          <cell r="Q1168">
            <v>43000</v>
          </cell>
          <cell r="R1168">
            <v>43000</v>
          </cell>
          <cell r="S1168">
            <v>43000</v>
          </cell>
          <cell r="T1168">
            <v>43000</v>
          </cell>
          <cell r="U1168">
            <v>3</v>
          </cell>
          <cell r="V1168" t="str">
            <v>31 дней 01.12.2018-31.12.2018</v>
          </cell>
          <cell r="W1168">
            <v>3</v>
          </cell>
          <cell r="X1168">
            <v>1</v>
          </cell>
          <cell r="Y1168">
            <v>248</v>
          </cell>
          <cell r="Z1168">
            <v>248</v>
          </cell>
          <cell r="AB1168">
            <v>0</v>
          </cell>
        </row>
        <row r="1169"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14333.33</v>
          </cell>
          <cell r="V1169">
            <v>14333.328125</v>
          </cell>
          <cell r="W1169">
            <v>14333.328125</v>
          </cell>
          <cell r="X1169">
            <v>14333.328125</v>
          </cell>
          <cell r="Y1169">
            <v>14333.328125</v>
          </cell>
          <cell r="Z1169">
            <v>14333.328125</v>
          </cell>
          <cell r="AB1169">
            <v>0</v>
          </cell>
        </row>
        <row r="1170">
          <cell r="I1170">
            <v>14333.328125</v>
          </cell>
          <cell r="J1170">
            <v>14333.328125</v>
          </cell>
          <cell r="K1170">
            <v>14333.328125</v>
          </cell>
          <cell r="L1170">
            <v>14333.328125</v>
          </cell>
          <cell r="M1170">
            <v>14333.328125</v>
          </cell>
          <cell r="N1170">
            <v>14333.328125</v>
          </cell>
          <cell r="O1170">
            <v>14333.328125</v>
          </cell>
          <cell r="P1170">
            <v>14333.328125</v>
          </cell>
          <cell r="Q1170">
            <v>14333.328125</v>
          </cell>
          <cell r="R1170">
            <v>14333.328125</v>
          </cell>
          <cell r="S1170">
            <v>14333.328125</v>
          </cell>
          <cell r="T1170">
            <v>14333.328125</v>
          </cell>
          <cell r="U1170">
            <v>43000</v>
          </cell>
          <cell r="V1170">
            <v>43000</v>
          </cell>
          <cell r="W1170">
            <v>43000</v>
          </cell>
          <cell r="X1170">
            <v>43000</v>
          </cell>
          <cell r="Y1170">
            <v>43000</v>
          </cell>
          <cell r="Z1170">
            <v>43000</v>
          </cell>
          <cell r="AB1170">
            <v>0</v>
          </cell>
        </row>
        <row r="1171">
          <cell r="I1171">
            <v>43000</v>
          </cell>
          <cell r="J1171">
            <v>43000</v>
          </cell>
          <cell r="K1171">
            <v>43000</v>
          </cell>
          <cell r="L1171">
            <v>43000</v>
          </cell>
          <cell r="M1171">
            <v>43000</v>
          </cell>
          <cell r="N1171">
            <v>43000</v>
          </cell>
          <cell r="O1171">
            <v>43000</v>
          </cell>
          <cell r="P1171">
            <v>43000</v>
          </cell>
          <cell r="Q1171">
            <v>43000</v>
          </cell>
          <cell r="R1171">
            <v>43000</v>
          </cell>
          <cell r="S1171">
            <v>43000</v>
          </cell>
          <cell r="T1171">
            <v>43000</v>
          </cell>
          <cell r="U1171">
            <v>10</v>
          </cell>
          <cell r="V1171">
            <v>10</v>
          </cell>
          <cell r="W1171">
            <v>10</v>
          </cell>
          <cell r="X1171">
            <v>10</v>
          </cell>
          <cell r="Y1171">
            <v>248</v>
          </cell>
          <cell r="Z1171">
            <v>248</v>
          </cell>
          <cell r="AB1171">
            <v>0</v>
          </cell>
        </row>
        <row r="1172"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4300</v>
          </cell>
          <cell r="V1172">
            <v>4300</v>
          </cell>
          <cell r="W1172">
            <v>4300</v>
          </cell>
          <cell r="X1172">
            <v>4300</v>
          </cell>
          <cell r="Y1172">
            <v>4300</v>
          </cell>
          <cell r="Z1172">
            <v>4300</v>
          </cell>
          <cell r="AB1172">
            <v>0</v>
          </cell>
        </row>
        <row r="1173">
          <cell r="I1173">
            <v>4300</v>
          </cell>
          <cell r="J1173">
            <v>4300</v>
          </cell>
          <cell r="K1173">
            <v>4300</v>
          </cell>
          <cell r="L1173">
            <v>4300</v>
          </cell>
          <cell r="M1173">
            <v>4300</v>
          </cell>
          <cell r="N1173">
            <v>4300</v>
          </cell>
          <cell r="O1173">
            <v>4300</v>
          </cell>
          <cell r="P1173">
            <v>4300</v>
          </cell>
          <cell r="Q1173">
            <v>4300</v>
          </cell>
          <cell r="R1173">
            <v>4300</v>
          </cell>
          <cell r="S1173">
            <v>4300</v>
          </cell>
          <cell r="T1173">
            <v>4300</v>
          </cell>
          <cell r="U1173">
            <v>43000</v>
          </cell>
          <cell r="V1173">
            <v>43000</v>
          </cell>
          <cell r="W1173">
            <v>43000</v>
          </cell>
          <cell r="X1173">
            <v>43000</v>
          </cell>
          <cell r="Y1173">
            <v>43000</v>
          </cell>
          <cell r="Z1173">
            <v>43000</v>
          </cell>
          <cell r="AB1173">
            <v>0</v>
          </cell>
        </row>
        <row r="1174">
          <cell r="I1174" t="str">
            <v>Оштукатуривание поверхностей38</v>
          </cell>
          <cell r="J1174">
            <v>43000</v>
          </cell>
          <cell r="K1174">
            <v>43000</v>
          </cell>
          <cell r="L1174">
            <v>43000</v>
          </cell>
          <cell r="M1174">
            <v>43000</v>
          </cell>
          <cell r="N1174">
            <v>43000</v>
          </cell>
          <cell r="O1174">
            <v>43000</v>
          </cell>
          <cell r="P1174">
            <v>43000</v>
          </cell>
          <cell r="Q1174">
            <v>43000</v>
          </cell>
          <cell r="R1174">
            <v>43000</v>
          </cell>
          <cell r="S1174">
            <v>43000</v>
          </cell>
          <cell r="T1174">
            <v>43000</v>
          </cell>
          <cell r="U1174">
            <v>38</v>
          </cell>
          <cell r="V1174" t="str">
            <v>31 дней 01.12.2018-31.12.2018</v>
          </cell>
          <cell r="W1174">
            <v>38</v>
          </cell>
          <cell r="X1174">
            <v>1</v>
          </cell>
          <cell r="Y1174">
            <v>246</v>
          </cell>
          <cell r="Z1174">
            <v>246</v>
          </cell>
          <cell r="AB1174">
            <v>0</v>
          </cell>
        </row>
        <row r="1175"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13578.95</v>
          </cell>
          <cell r="V1175">
            <v>13578.9453125</v>
          </cell>
          <cell r="W1175">
            <v>13578.9453125</v>
          </cell>
          <cell r="X1175">
            <v>13578.9453125</v>
          </cell>
          <cell r="Y1175">
            <v>13578.9453125</v>
          </cell>
          <cell r="Z1175">
            <v>13578.9453125</v>
          </cell>
          <cell r="AB1175">
            <v>0</v>
          </cell>
        </row>
        <row r="1176">
          <cell r="I1176">
            <v>13578.9453125</v>
          </cell>
          <cell r="J1176">
            <v>13578.9453125</v>
          </cell>
          <cell r="K1176">
            <v>13578.9453125</v>
          </cell>
          <cell r="L1176">
            <v>13578.9453125</v>
          </cell>
          <cell r="M1176">
            <v>13578.9453125</v>
          </cell>
          <cell r="N1176">
            <v>13578.9453125</v>
          </cell>
          <cell r="O1176">
            <v>13578.9453125</v>
          </cell>
          <cell r="P1176">
            <v>13578.9453125</v>
          </cell>
          <cell r="Q1176">
            <v>13578.9453125</v>
          </cell>
          <cell r="R1176">
            <v>13578.9453125</v>
          </cell>
          <cell r="S1176">
            <v>13578.9453125</v>
          </cell>
          <cell r="T1176">
            <v>13578.9453125</v>
          </cell>
          <cell r="U1176">
            <v>516000</v>
          </cell>
          <cell r="V1176">
            <v>516000</v>
          </cell>
          <cell r="W1176">
            <v>516000</v>
          </cell>
          <cell r="X1176">
            <v>516000</v>
          </cell>
          <cell r="Y1176">
            <v>516000</v>
          </cell>
          <cell r="Z1176">
            <v>516000</v>
          </cell>
          <cell r="AB1176">
            <v>0</v>
          </cell>
        </row>
        <row r="1177">
          <cell r="I1177">
            <v>516000</v>
          </cell>
          <cell r="J1177">
            <v>516000</v>
          </cell>
          <cell r="K1177">
            <v>516000</v>
          </cell>
          <cell r="L1177">
            <v>516000</v>
          </cell>
          <cell r="M1177">
            <v>516000</v>
          </cell>
          <cell r="N1177">
            <v>516000</v>
          </cell>
          <cell r="O1177">
            <v>516000</v>
          </cell>
          <cell r="P1177">
            <v>516000</v>
          </cell>
          <cell r="Q1177">
            <v>516000</v>
          </cell>
          <cell r="R1177">
            <v>516000</v>
          </cell>
          <cell r="S1177">
            <v>516000</v>
          </cell>
          <cell r="T1177">
            <v>516000</v>
          </cell>
          <cell r="U1177">
            <v>120</v>
          </cell>
          <cell r="V1177">
            <v>120</v>
          </cell>
          <cell r="W1177">
            <v>120</v>
          </cell>
          <cell r="X1177">
            <v>120</v>
          </cell>
          <cell r="Y1177">
            <v>246</v>
          </cell>
          <cell r="Z1177">
            <v>246</v>
          </cell>
          <cell r="AB1177">
            <v>0</v>
          </cell>
        </row>
        <row r="1178"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4300</v>
          </cell>
          <cell r="V1178">
            <v>4300</v>
          </cell>
          <cell r="W1178">
            <v>4300</v>
          </cell>
          <cell r="X1178">
            <v>4300</v>
          </cell>
          <cell r="Y1178">
            <v>4300</v>
          </cell>
          <cell r="Z1178">
            <v>4300</v>
          </cell>
          <cell r="AB1178">
            <v>0</v>
          </cell>
        </row>
        <row r="1179">
          <cell r="I1179">
            <v>4300</v>
          </cell>
          <cell r="J1179">
            <v>4300</v>
          </cell>
          <cell r="K1179">
            <v>4300</v>
          </cell>
          <cell r="L1179">
            <v>4300</v>
          </cell>
          <cell r="M1179">
            <v>4300</v>
          </cell>
          <cell r="N1179">
            <v>4300</v>
          </cell>
          <cell r="O1179">
            <v>4300</v>
          </cell>
          <cell r="P1179">
            <v>4300</v>
          </cell>
          <cell r="Q1179">
            <v>4300</v>
          </cell>
          <cell r="R1179">
            <v>4300</v>
          </cell>
          <cell r="S1179">
            <v>4300</v>
          </cell>
          <cell r="T1179">
            <v>4300</v>
          </cell>
          <cell r="U1179">
            <v>516000</v>
          </cell>
          <cell r="V1179">
            <v>516000</v>
          </cell>
          <cell r="W1179">
            <v>516000</v>
          </cell>
          <cell r="X1179">
            <v>516000</v>
          </cell>
          <cell r="Y1179">
            <v>516000</v>
          </cell>
          <cell r="Z1179">
            <v>516000</v>
          </cell>
          <cell r="AB1179">
            <v>0</v>
          </cell>
        </row>
        <row r="1180">
          <cell r="I1180" t="str">
            <v>Устройство стен и перегородок из кирпича/газобетонных блоков30</v>
          </cell>
          <cell r="J1180">
            <v>516000</v>
          </cell>
          <cell r="K1180">
            <v>516000</v>
          </cell>
          <cell r="L1180">
            <v>516000</v>
          </cell>
          <cell r="M1180">
            <v>516000</v>
          </cell>
          <cell r="N1180">
            <v>516000</v>
          </cell>
          <cell r="O1180">
            <v>516000</v>
          </cell>
          <cell r="P1180">
            <v>516000</v>
          </cell>
          <cell r="Q1180">
            <v>516000</v>
          </cell>
          <cell r="R1180">
            <v>516000</v>
          </cell>
          <cell r="S1180">
            <v>516000</v>
          </cell>
          <cell r="T1180">
            <v>516000</v>
          </cell>
          <cell r="U1180">
            <v>30</v>
          </cell>
          <cell r="V1180" t="str">
            <v>31 дней 01.12.2018-31.12.2018</v>
          </cell>
          <cell r="W1180">
            <v>30</v>
          </cell>
          <cell r="X1180">
            <v>1</v>
          </cell>
          <cell r="Y1180">
            <v>245</v>
          </cell>
          <cell r="Z1180">
            <v>245</v>
          </cell>
          <cell r="AB1180">
            <v>0</v>
          </cell>
        </row>
        <row r="1181"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17200</v>
          </cell>
          <cell r="V1181">
            <v>17200</v>
          </cell>
          <cell r="W1181">
            <v>17200</v>
          </cell>
          <cell r="X1181">
            <v>17200</v>
          </cell>
          <cell r="Y1181">
            <v>17200</v>
          </cell>
          <cell r="Z1181">
            <v>17200</v>
          </cell>
          <cell r="AB1181">
            <v>0</v>
          </cell>
        </row>
        <row r="1182">
          <cell r="I1182">
            <v>17200</v>
          </cell>
          <cell r="J1182">
            <v>17200</v>
          </cell>
          <cell r="K1182">
            <v>17200</v>
          </cell>
          <cell r="L1182">
            <v>17200</v>
          </cell>
          <cell r="M1182">
            <v>17200</v>
          </cell>
          <cell r="N1182">
            <v>17200</v>
          </cell>
          <cell r="O1182">
            <v>17200</v>
          </cell>
          <cell r="P1182">
            <v>17200</v>
          </cell>
          <cell r="Q1182">
            <v>17200</v>
          </cell>
          <cell r="R1182">
            <v>17200</v>
          </cell>
          <cell r="S1182">
            <v>17200</v>
          </cell>
          <cell r="T1182">
            <v>17200</v>
          </cell>
          <cell r="U1182">
            <v>516000</v>
          </cell>
          <cell r="V1182">
            <v>516000</v>
          </cell>
          <cell r="W1182">
            <v>516000</v>
          </cell>
          <cell r="X1182">
            <v>516000</v>
          </cell>
          <cell r="Y1182">
            <v>516000</v>
          </cell>
          <cell r="Z1182">
            <v>516000</v>
          </cell>
          <cell r="AB1182">
            <v>0</v>
          </cell>
        </row>
        <row r="1183">
          <cell r="I1183">
            <v>516000</v>
          </cell>
          <cell r="J1183">
            <v>516000</v>
          </cell>
          <cell r="K1183">
            <v>516000</v>
          </cell>
          <cell r="L1183">
            <v>516000</v>
          </cell>
          <cell r="M1183">
            <v>516000</v>
          </cell>
          <cell r="N1183">
            <v>516000</v>
          </cell>
          <cell r="O1183">
            <v>516000</v>
          </cell>
          <cell r="P1183">
            <v>516000</v>
          </cell>
          <cell r="Q1183">
            <v>516000</v>
          </cell>
          <cell r="R1183">
            <v>516000</v>
          </cell>
          <cell r="S1183">
            <v>516000</v>
          </cell>
          <cell r="T1183">
            <v>516000</v>
          </cell>
          <cell r="U1183">
            <v>120</v>
          </cell>
          <cell r="V1183">
            <v>120</v>
          </cell>
          <cell r="W1183">
            <v>120</v>
          </cell>
          <cell r="X1183">
            <v>120</v>
          </cell>
          <cell r="Y1183">
            <v>245</v>
          </cell>
          <cell r="Z1183">
            <v>245</v>
          </cell>
          <cell r="AB1183">
            <v>0</v>
          </cell>
        </row>
        <row r="1184"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4300</v>
          </cell>
          <cell r="V1184">
            <v>4300</v>
          </cell>
          <cell r="W1184">
            <v>4300</v>
          </cell>
          <cell r="X1184">
            <v>4300</v>
          </cell>
          <cell r="Y1184">
            <v>4300</v>
          </cell>
          <cell r="Z1184">
            <v>4300</v>
          </cell>
          <cell r="AB1184">
            <v>0</v>
          </cell>
        </row>
        <row r="1185">
          <cell r="I1185">
            <v>4300</v>
          </cell>
          <cell r="J1185">
            <v>4300</v>
          </cell>
          <cell r="K1185">
            <v>4300</v>
          </cell>
          <cell r="L1185">
            <v>4300</v>
          </cell>
          <cell r="M1185">
            <v>4300</v>
          </cell>
          <cell r="N1185">
            <v>4300</v>
          </cell>
          <cell r="O1185">
            <v>4300</v>
          </cell>
          <cell r="P1185">
            <v>4300</v>
          </cell>
          <cell r="Q1185">
            <v>4300</v>
          </cell>
          <cell r="R1185">
            <v>4300</v>
          </cell>
          <cell r="S1185">
            <v>4300</v>
          </cell>
          <cell r="T1185">
            <v>4300</v>
          </cell>
          <cell r="U1185">
            <v>516000</v>
          </cell>
          <cell r="V1185">
            <v>516000</v>
          </cell>
          <cell r="W1185">
            <v>516000</v>
          </cell>
          <cell r="X1185">
            <v>516000</v>
          </cell>
          <cell r="Y1185">
            <v>516000</v>
          </cell>
          <cell r="Z1185">
            <v>516000</v>
          </cell>
          <cell r="AB1185">
            <v>0</v>
          </cell>
        </row>
        <row r="1186">
          <cell r="I1186" t="str">
            <v>Устройство наливных покрытий полов82,2</v>
          </cell>
          <cell r="J1186">
            <v>516000</v>
          </cell>
          <cell r="K1186">
            <v>516000</v>
          </cell>
          <cell r="L1186">
            <v>516000</v>
          </cell>
          <cell r="M1186">
            <v>516000</v>
          </cell>
          <cell r="N1186">
            <v>516000</v>
          </cell>
          <cell r="O1186">
            <v>516000</v>
          </cell>
          <cell r="P1186">
            <v>516000</v>
          </cell>
          <cell r="Q1186">
            <v>516000</v>
          </cell>
          <cell r="R1186">
            <v>516000</v>
          </cell>
          <cell r="S1186">
            <v>516000</v>
          </cell>
          <cell r="T1186">
            <v>516000</v>
          </cell>
          <cell r="U1186">
            <v>82.2</v>
          </cell>
          <cell r="V1186" t="str">
            <v>31 дней 01.12.2018-31.12.2018</v>
          </cell>
          <cell r="W1186">
            <v>82.199951171875</v>
          </cell>
          <cell r="X1186">
            <v>1</v>
          </cell>
          <cell r="Y1186">
            <v>249</v>
          </cell>
          <cell r="Z1186">
            <v>249</v>
          </cell>
          <cell r="AB1186">
            <v>0</v>
          </cell>
        </row>
        <row r="1187"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B1187">
            <v>0</v>
          </cell>
        </row>
        <row r="1188"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B1188">
            <v>0</v>
          </cell>
        </row>
        <row r="1189">
          <cell r="I1189" t="str">
            <v>Нанесение покрытий лакокрасочными материалами и пропиточными составами478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478</v>
          </cell>
          <cell r="U1189">
            <v>478</v>
          </cell>
          <cell r="V1189" t="str">
            <v>30 дней 01.11.2018-30.11.2018</v>
          </cell>
          <cell r="W1189">
            <v>478</v>
          </cell>
          <cell r="X1189">
            <v>1</v>
          </cell>
          <cell r="Y1189">
            <v>250</v>
          </cell>
          <cell r="Z1189">
            <v>250</v>
          </cell>
          <cell r="AB1189">
            <v>0</v>
          </cell>
        </row>
        <row r="1190"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B1190">
            <v>0</v>
          </cell>
        </row>
        <row r="1191"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B1191">
            <v>0</v>
          </cell>
        </row>
        <row r="1192"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2</v>
          </cell>
          <cell r="Y1192">
            <v>2</v>
          </cell>
          <cell r="Z1192">
            <v>2</v>
          </cell>
          <cell r="AB1192">
            <v>0</v>
          </cell>
        </row>
        <row r="1193">
          <cell r="I1193">
            <v>2</v>
          </cell>
          <cell r="J1193">
            <v>2</v>
          </cell>
          <cell r="K1193">
            <v>2</v>
          </cell>
          <cell r="L1193">
            <v>2</v>
          </cell>
          <cell r="M1193">
            <v>2</v>
          </cell>
          <cell r="N1193">
            <v>2</v>
          </cell>
          <cell r="O1193">
            <v>2</v>
          </cell>
          <cell r="P1193">
            <v>2</v>
          </cell>
          <cell r="Q1193">
            <v>2</v>
          </cell>
          <cell r="R1193">
            <v>2</v>
          </cell>
          <cell r="S1193">
            <v>2</v>
          </cell>
          <cell r="T1193">
            <v>2</v>
          </cell>
          <cell r="U1193">
            <v>2</v>
          </cell>
          <cell r="V1193">
            <v>2</v>
          </cell>
          <cell r="W1193">
            <v>2</v>
          </cell>
          <cell r="X1193">
            <v>2</v>
          </cell>
          <cell r="Y1193">
            <v>2</v>
          </cell>
          <cell r="Z1193">
            <v>2</v>
          </cell>
          <cell r="AB1193">
            <v>0</v>
          </cell>
        </row>
        <row r="1194">
          <cell r="I1194">
            <v>2</v>
          </cell>
          <cell r="J1194">
            <v>2</v>
          </cell>
          <cell r="K1194">
            <v>2</v>
          </cell>
          <cell r="L1194">
            <v>2</v>
          </cell>
          <cell r="M1194">
            <v>2</v>
          </cell>
          <cell r="N1194">
            <v>2</v>
          </cell>
          <cell r="O1194">
            <v>1548000</v>
          </cell>
          <cell r="P1194">
            <v>2064000</v>
          </cell>
          <cell r="Q1194">
            <v>1548000</v>
          </cell>
          <cell r="R1194">
            <v>1548000</v>
          </cell>
          <cell r="S1194">
            <v>1548000</v>
          </cell>
          <cell r="T1194">
            <v>1548000</v>
          </cell>
          <cell r="U1194">
            <v>1548000</v>
          </cell>
          <cell r="V1194">
            <v>1548000</v>
          </cell>
          <cell r="W1194">
            <v>1548000</v>
          </cell>
          <cell r="X1194">
            <v>1548000</v>
          </cell>
          <cell r="Y1194">
            <v>1548000</v>
          </cell>
          <cell r="Z1194">
            <v>1548000</v>
          </cell>
          <cell r="AB1194">
            <v>0</v>
          </cell>
        </row>
        <row r="1195">
          <cell r="I1195" t="str">
            <v>Монтаж металлоконструкций106,4</v>
          </cell>
          <cell r="J1195">
            <v>1548000</v>
          </cell>
          <cell r="K1195">
            <v>1548000</v>
          </cell>
          <cell r="L1195">
            <v>1548000</v>
          </cell>
          <cell r="M1195">
            <v>1548000</v>
          </cell>
          <cell r="N1195">
            <v>1548000</v>
          </cell>
          <cell r="O1195">
            <v>12.8</v>
          </cell>
          <cell r="P1195">
            <v>37.9</v>
          </cell>
          <cell r="Q1195">
            <v>12.8</v>
          </cell>
          <cell r="R1195">
            <v>12.8</v>
          </cell>
          <cell r="S1195">
            <v>12.8</v>
          </cell>
          <cell r="T1195">
            <v>17.3</v>
          </cell>
          <cell r="U1195">
            <v>17.29998779296875</v>
          </cell>
          <cell r="V1195" t="str">
            <v>183 дней 01.06.2018-30.11.2018  Лестница по откосу, тропа наряда по наклонному рельефу, мостик переходной пешеходный. Общестроительные работы 1-3197-02-29, 30, 31-АС¶; тропа наряда по наклонному рельефу, мостик переходной пешеходный. Общестроительные рабо</v>
          </cell>
          <cell r="W1195">
            <v>17.29998779296875</v>
          </cell>
          <cell r="X1195">
            <v>1</v>
          </cell>
          <cell r="Y1195">
            <v>252</v>
          </cell>
          <cell r="Z1195">
            <v>252</v>
          </cell>
          <cell r="AB1195" t="str">
            <v>Лестница по откосу, тропа наряда по наклонному рельефу, мостик переходной пешеходный. Общестроительные работы 1-3197-02-29, 30, 31-АС¶; тропа наряда по наклонному рельефу, мостик переходной пешеходный. Общестроительные работы 1-3197-02-29, 30, 31-АС¶</v>
          </cell>
        </row>
        <row r="1196">
          <cell r="I1196">
            <v>252</v>
          </cell>
          <cell r="J1196">
            <v>252</v>
          </cell>
          <cell r="K1196">
            <v>252</v>
          </cell>
          <cell r="L1196">
            <v>252</v>
          </cell>
          <cell r="M1196">
            <v>252</v>
          </cell>
          <cell r="N1196">
            <v>252</v>
          </cell>
          <cell r="O1196">
            <v>120937.5</v>
          </cell>
          <cell r="P1196">
            <v>40844.33</v>
          </cell>
          <cell r="Q1196">
            <v>120937.5</v>
          </cell>
          <cell r="R1196">
            <v>120937.5</v>
          </cell>
          <cell r="S1196">
            <v>120937.5</v>
          </cell>
          <cell r="T1196">
            <v>89479.77</v>
          </cell>
          <cell r="U1196">
            <v>89479.75</v>
          </cell>
          <cell r="V1196">
            <v>89479.75</v>
          </cell>
          <cell r="W1196">
            <v>89479.75</v>
          </cell>
          <cell r="X1196">
            <v>89479.75</v>
          </cell>
          <cell r="Y1196">
            <v>89479.75</v>
          </cell>
          <cell r="Z1196">
            <v>89479.75</v>
          </cell>
          <cell r="AB1196">
            <v>0</v>
          </cell>
        </row>
        <row r="1197">
          <cell r="I1197">
            <v>89479.75</v>
          </cell>
          <cell r="J1197">
            <v>89479.75</v>
          </cell>
          <cell r="K1197">
            <v>89479.75</v>
          </cell>
          <cell r="L1197">
            <v>89479.75</v>
          </cell>
          <cell r="M1197">
            <v>89479.75</v>
          </cell>
          <cell r="N1197">
            <v>89479.75</v>
          </cell>
          <cell r="O1197">
            <v>1548000</v>
          </cell>
          <cell r="P1197">
            <v>1548000</v>
          </cell>
          <cell r="Q1197">
            <v>1548000</v>
          </cell>
          <cell r="R1197">
            <v>1548000</v>
          </cell>
          <cell r="S1197">
            <v>1548000</v>
          </cell>
          <cell r="T1197">
            <v>1548000</v>
          </cell>
          <cell r="U1197">
            <v>1548000</v>
          </cell>
          <cell r="V1197">
            <v>1548000</v>
          </cell>
          <cell r="W1197">
            <v>1548000</v>
          </cell>
          <cell r="X1197">
            <v>1548000</v>
          </cell>
          <cell r="Y1197">
            <v>1548000</v>
          </cell>
          <cell r="Z1197">
            <v>1548000</v>
          </cell>
          <cell r="AB1197">
            <v>0</v>
          </cell>
        </row>
        <row r="1198">
          <cell r="I1198">
            <v>1548000</v>
          </cell>
          <cell r="J1198">
            <v>1548000</v>
          </cell>
          <cell r="K1198">
            <v>1548000</v>
          </cell>
          <cell r="L1198">
            <v>1548000</v>
          </cell>
          <cell r="M1198">
            <v>1548000</v>
          </cell>
          <cell r="N1198">
            <v>1548000</v>
          </cell>
          <cell r="O1198">
            <v>360</v>
          </cell>
          <cell r="P1198">
            <v>360</v>
          </cell>
          <cell r="Q1198">
            <v>360</v>
          </cell>
          <cell r="R1198">
            <v>360</v>
          </cell>
          <cell r="S1198">
            <v>360</v>
          </cell>
          <cell r="T1198">
            <v>360</v>
          </cell>
          <cell r="U1198">
            <v>360</v>
          </cell>
          <cell r="V1198">
            <v>360</v>
          </cell>
          <cell r="W1198">
            <v>360</v>
          </cell>
          <cell r="X1198">
            <v>360</v>
          </cell>
          <cell r="Y1198">
            <v>252</v>
          </cell>
          <cell r="Z1198">
            <v>252</v>
          </cell>
          <cell r="AB1198" t="str">
            <v>Лестница по откосу, тропа наряда по наклонному рельефу, мостик переходной пешеходный. Общестроительные работы 1-3197-02-29, 30, 31-АС¶; тропа наряда по наклонному рельефу, мостик переходной пешеходный. Общестроительные работы 1-3197-02-29, 30, 31-АС¶</v>
          </cell>
        </row>
        <row r="1199">
          <cell r="I1199">
            <v>252</v>
          </cell>
          <cell r="J1199">
            <v>252</v>
          </cell>
          <cell r="K1199">
            <v>252</v>
          </cell>
          <cell r="L1199">
            <v>252</v>
          </cell>
          <cell r="M1199">
            <v>252</v>
          </cell>
          <cell r="N1199">
            <v>252</v>
          </cell>
          <cell r="O1199">
            <v>4300</v>
          </cell>
          <cell r="P1199">
            <v>4300</v>
          </cell>
          <cell r="Q1199">
            <v>4300</v>
          </cell>
          <cell r="R1199">
            <v>4300</v>
          </cell>
          <cell r="S1199">
            <v>4300</v>
          </cell>
          <cell r="T1199">
            <v>4300</v>
          </cell>
          <cell r="U1199">
            <v>4300</v>
          </cell>
          <cell r="V1199">
            <v>4300</v>
          </cell>
          <cell r="W1199">
            <v>4300</v>
          </cell>
          <cell r="X1199">
            <v>4300</v>
          </cell>
          <cell r="Y1199">
            <v>4300</v>
          </cell>
          <cell r="Z1199">
            <v>4300</v>
          </cell>
          <cell r="AB1199">
            <v>0</v>
          </cell>
        </row>
        <row r="1200">
          <cell r="I1200">
            <v>4300</v>
          </cell>
          <cell r="J1200">
            <v>4300</v>
          </cell>
          <cell r="K1200">
            <v>4300</v>
          </cell>
          <cell r="L1200">
            <v>4300</v>
          </cell>
          <cell r="M1200">
            <v>4300</v>
          </cell>
          <cell r="N1200">
            <v>4300</v>
          </cell>
          <cell r="O1200">
            <v>1548000</v>
          </cell>
          <cell r="P1200">
            <v>1548000</v>
          </cell>
          <cell r="Q1200">
            <v>1548000</v>
          </cell>
          <cell r="R1200">
            <v>1548000</v>
          </cell>
          <cell r="S1200">
            <v>1548000</v>
          </cell>
          <cell r="T1200">
            <v>1548000</v>
          </cell>
          <cell r="U1200">
            <v>1548000</v>
          </cell>
          <cell r="V1200">
            <v>1548000</v>
          </cell>
          <cell r="W1200">
            <v>1548000</v>
          </cell>
          <cell r="X1200">
            <v>1548000</v>
          </cell>
          <cell r="Y1200">
            <v>1548000</v>
          </cell>
          <cell r="Z1200">
            <v>1548000</v>
          </cell>
          <cell r="AB1200">
            <v>0</v>
          </cell>
        </row>
        <row r="1201">
          <cell r="I1201" t="str">
            <v>Окраска металлических поверхностей24,96</v>
          </cell>
          <cell r="J1201">
            <v>1548000</v>
          </cell>
          <cell r="K1201">
            <v>1548000</v>
          </cell>
          <cell r="L1201">
            <v>1548000</v>
          </cell>
          <cell r="M1201">
            <v>1548000</v>
          </cell>
          <cell r="N1201">
            <v>1548000</v>
          </cell>
          <cell r="O1201">
            <v>3.94</v>
          </cell>
          <cell r="P1201">
            <v>3.94</v>
          </cell>
          <cell r="Q1201">
            <v>3.94</v>
          </cell>
          <cell r="R1201">
            <v>3.94</v>
          </cell>
          <cell r="S1201">
            <v>3.94</v>
          </cell>
          <cell r="T1201">
            <v>5.26</v>
          </cell>
          <cell r="U1201">
            <v>5.2599983215332031</v>
          </cell>
          <cell r="V1201" t="str">
            <v>183 дней 01.06.2018-30.11.2018  Лестница по откосу, тропа наряда по наклонному рельефу, мостик переходной пешеходный. Общестроительные работы 1-3197-02-29, 30, 31-АС¶</v>
          </cell>
          <cell r="W1201">
            <v>5.2599983215332031</v>
          </cell>
          <cell r="X1201">
            <v>1</v>
          </cell>
          <cell r="Y1201">
            <v>253</v>
          </cell>
          <cell r="Z1201">
            <v>253</v>
          </cell>
          <cell r="AB1201" t="str">
            <v>Лестница по откосу, тропа наряда по наклонному рельефу, мостик переходной пешеходный. Общестроительные работы 1-3197-02-29, 30, 31-АС¶</v>
          </cell>
        </row>
        <row r="1202">
          <cell r="I1202">
            <v>253</v>
          </cell>
          <cell r="J1202">
            <v>253</v>
          </cell>
          <cell r="K1202">
            <v>253</v>
          </cell>
          <cell r="L1202">
            <v>253</v>
          </cell>
          <cell r="M1202">
            <v>253</v>
          </cell>
          <cell r="N1202">
            <v>253</v>
          </cell>
          <cell r="O1202">
            <v>253</v>
          </cell>
          <cell r="P1202">
            <v>253</v>
          </cell>
          <cell r="Q1202">
            <v>253</v>
          </cell>
          <cell r="R1202">
            <v>253</v>
          </cell>
          <cell r="S1202">
            <v>253</v>
          </cell>
          <cell r="T1202">
            <v>253</v>
          </cell>
          <cell r="U1202">
            <v>253</v>
          </cell>
          <cell r="V1202">
            <v>253</v>
          </cell>
          <cell r="W1202">
            <v>253</v>
          </cell>
          <cell r="X1202">
            <v>253</v>
          </cell>
          <cell r="Y1202">
            <v>253</v>
          </cell>
          <cell r="Z1202">
            <v>253</v>
          </cell>
          <cell r="AB1202">
            <v>0</v>
          </cell>
        </row>
        <row r="1203">
          <cell r="I1203">
            <v>253</v>
          </cell>
          <cell r="J1203">
            <v>253</v>
          </cell>
          <cell r="K1203">
            <v>253</v>
          </cell>
          <cell r="L1203">
            <v>253</v>
          </cell>
          <cell r="M1203">
            <v>253</v>
          </cell>
          <cell r="N1203">
            <v>253</v>
          </cell>
          <cell r="O1203">
            <v>253</v>
          </cell>
          <cell r="P1203">
            <v>253</v>
          </cell>
          <cell r="Q1203">
            <v>253</v>
          </cell>
          <cell r="R1203">
            <v>253</v>
          </cell>
          <cell r="S1203">
            <v>253</v>
          </cell>
          <cell r="T1203">
            <v>253</v>
          </cell>
          <cell r="U1203">
            <v>253</v>
          </cell>
          <cell r="V1203">
            <v>253</v>
          </cell>
          <cell r="W1203">
            <v>253</v>
          </cell>
          <cell r="X1203">
            <v>253</v>
          </cell>
          <cell r="Y1203">
            <v>253</v>
          </cell>
          <cell r="Z1203">
            <v>253</v>
          </cell>
          <cell r="AB1203">
            <v>0</v>
          </cell>
        </row>
        <row r="1204">
          <cell r="I1204" t="str">
            <v>Устройство фундаментов из монолитного ж/б10,2</v>
          </cell>
          <cell r="J1204">
            <v>253</v>
          </cell>
          <cell r="K1204">
            <v>253</v>
          </cell>
          <cell r="L1204">
            <v>253</v>
          </cell>
          <cell r="M1204">
            <v>253</v>
          </cell>
          <cell r="N1204">
            <v>253</v>
          </cell>
          <cell r="O1204">
            <v>253</v>
          </cell>
          <cell r="P1204">
            <v>10.199999999999999</v>
          </cell>
          <cell r="Q1204">
            <v>10.199996948242187</v>
          </cell>
          <cell r="R1204">
            <v>10.199996948242187</v>
          </cell>
          <cell r="S1204">
            <v>10.199996948242187</v>
          </cell>
          <cell r="T1204">
            <v>10.199996948242187</v>
          </cell>
          <cell r="U1204">
            <v>10.199996948242187</v>
          </cell>
          <cell r="V1204" t="str">
            <v>31 дней 01.07.2018-31.07.2018</v>
          </cell>
          <cell r="W1204">
            <v>10.199996948242187</v>
          </cell>
          <cell r="X1204">
            <v>1</v>
          </cell>
          <cell r="Y1204">
            <v>255</v>
          </cell>
          <cell r="Z1204">
            <v>255</v>
          </cell>
          <cell r="AB1204">
            <v>0</v>
          </cell>
        </row>
        <row r="1205"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B1205">
            <v>0</v>
          </cell>
        </row>
        <row r="1206"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B1206">
            <v>0</v>
          </cell>
        </row>
        <row r="1207">
          <cell r="I1207" t="str">
            <v>Бурение шпуров22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22</v>
          </cell>
          <cell r="P1207">
            <v>22</v>
          </cell>
          <cell r="Q1207">
            <v>22</v>
          </cell>
          <cell r="R1207">
            <v>22</v>
          </cell>
          <cell r="S1207">
            <v>22</v>
          </cell>
          <cell r="T1207">
            <v>22</v>
          </cell>
          <cell r="U1207">
            <v>22</v>
          </cell>
          <cell r="V1207" t="str">
            <v>30 дней 01.06.2018-30.06.2018</v>
          </cell>
          <cell r="W1207">
            <v>22</v>
          </cell>
          <cell r="X1207">
            <v>1</v>
          </cell>
          <cell r="Y1207">
            <v>254</v>
          </cell>
          <cell r="Z1207">
            <v>254</v>
          </cell>
          <cell r="AB1207">
            <v>0</v>
          </cell>
        </row>
        <row r="1208"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B1208">
            <v>0</v>
          </cell>
        </row>
        <row r="1209"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B1209">
            <v>0</v>
          </cell>
        </row>
        <row r="1210">
          <cell r="I1210" t="str">
            <v>Разработка грунта вручную3,1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3.1</v>
          </cell>
          <cell r="Q1210">
            <v>3.0999984741210938</v>
          </cell>
          <cell r="R1210">
            <v>3.0999984741210938</v>
          </cell>
          <cell r="S1210">
            <v>3.0999984741210938</v>
          </cell>
          <cell r="T1210">
            <v>3.0999984741210938</v>
          </cell>
          <cell r="U1210">
            <v>3.0999984741210938</v>
          </cell>
          <cell r="V1210" t="str">
            <v>31 дней 01.07.2018-31.07.2018</v>
          </cell>
          <cell r="W1210">
            <v>3.0999984741210938</v>
          </cell>
          <cell r="X1210">
            <v>1</v>
          </cell>
          <cell r="Y1210">
            <v>251</v>
          </cell>
          <cell r="Z1210">
            <v>251</v>
          </cell>
          <cell r="AB1210">
            <v>0</v>
          </cell>
        </row>
        <row r="1211"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166451.60999999999</v>
          </cell>
          <cell r="Q1211">
            <v>166451.5</v>
          </cell>
          <cell r="R1211">
            <v>166451.5</v>
          </cell>
          <cell r="S1211">
            <v>166451.5</v>
          </cell>
          <cell r="T1211">
            <v>166451.5</v>
          </cell>
          <cell r="U1211">
            <v>166451.5</v>
          </cell>
          <cell r="V1211">
            <v>166451.5</v>
          </cell>
          <cell r="W1211">
            <v>166451.5</v>
          </cell>
          <cell r="X1211">
            <v>166451.5</v>
          </cell>
          <cell r="Y1211">
            <v>166451.5</v>
          </cell>
          <cell r="Z1211">
            <v>166451.5</v>
          </cell>
          <cell r="AB1211">
            <v>0</v>
          </cell>
        </row>
        <row r="1212">
          <cell r="I1212">
            <v>166451.5</v>
          </cell>
          <cell r="J1212">
            <v>166451.5</v>
          </cell>
          <cell r="K1212">
            <v>166451.5</v>
          </cell>
          <cell r="L1212">
            <v>166451.5</v>
          </cell>
          <cell r="M1212">
            <v>166451.5</v>
          </cell>
          <cell r="N1212">
            <v>166451.5</v>
          </cell>
          <cell r="O1212">
            <v>166451.5</v>
          </cell>
          <cell r="P1212">
            <v>516000</v>
          </cell>
          <cell r="Q1212">
            <v>516000</v>
          </cell>
          <cell r="R1212">
            <v>516000</v>
          </cell>
          <cell r="S1212">
            <v>516000</v>
          </cell>
          <cell r="T1212">
            <v>516000</v>
          </cell>
          <cell r="U1212">
            <v>516000</v>
          </cell>
          <cell r="V1212">
            <v>516000</v>
          </cell>
          <cell r="W1212">
            <v>516000</v>
          </cell>
          <cell r="X1212">
            <v>516000</v>
          </cell>
          <cell r="Y1212">
            <v>516000</v>
          </cell>
          <cell r="Z1212">
            <v>516000</v>
          </cell>
          <cell r="AB1212">
            <v>0</v>
          </cell>
        </row>
        <row r="1213">
          <cell r="I1213">
            <v>516000</v>
          </cell>
          <cell r="J1213">
            <v>516000</v>
          </cell>
          <cell r="K1213">
            <v>516000</v>
          </cell>
          <cell r="L1213">
            <v>516000</v>
          </cell>
          <cell r="M1213">
            <v>516000</v>
          </cell>
          <cell r="N1213">
            <v>516000</v>
          </cell>
          <cell r="O1213">
            <v>516000</v>
          </cell>
          <cell r="P1213">
            <v>120</v>
          </cell>
          <cell r="Q1213">
            <v>120</v>
          </cell>
          <cell r="R1213">
            <v>120</v>
          </cell>
          <cell r="S1213">
            <v>120</v>
          </cell>
          <cell r="T1213">
            <v>120</v>
          </cell>
          <cell r="U1213">
            <v>120</v>
          </cell>
          <cell r="V1213">
            <v>120</v>
          </cell>
          <cell r="W1213">
            <v>120</v>
          </cell>
          <cell r="X1213">
            <v>120</v>
          </cell>
          <cell r="Y1213">
            <v>251</v>
          </cell>
          <cell r="Z1213">
            <v>251</v>
          </cell>
          <cell r="AB1213">
            <v>0</v>
          </cell>
        </row>
        <row r="1214"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4300</v>
          </cell>
          <cell r="Q1214">
            <v>4300</v>
          </cell>
          <cell r="R1214">
            <v>4300</v>
          </cell>
          <cell r="S1214">
            <v>4300</v>
          </cell>
          <cell r="T1214">
            <v>4300</v>
          </cell>
          <cell r="U1214">
            <v>4300</v>
          </cell>
          <cell r="V1214">
            <v>4300</v>
          </cell>
          <cell r="W1214">
            <v>4300</v>
          </cell>
          <cell r="X1214">
            <v>4300</v>
          </cell>
          <cell r="Y1214">
            <v>4300</v>
          </cell>
          <cell r="Z1214">
            <v>4300</v>
          </cell>
          <cell r="AB1214">
            <v>0</v>
          </cell>
        </row>
        <row r="1215">
          <cell r="I1215">
            <v>4300</v>
          </cell>
          <cell r="J1215">
            <v>4300</v>
          </cell>
          <cell r="K1215">
            <v>4300</v>
          </cell>
          <cell r="L1215">
            <v>4300</v>
          </cell>
          <cell r="M1215">
            <v>4300</v>
          </cell>
          <cell r="N1215">
            <v>4300</v>
          </cell>
          <cell r="O1215">
            <v>4300</v>
          </cell>
          <cell r="P1215">
            <v>516000</v>
          </cell>
          <cell r="Q1215">
            <v>516000</v>
          </cell>
          <cell r="R1215">
            <v>516000</v>
          </cell>
          <cell r="S1215">
            <v>516000</v>
          </cell>
          <cell r="T1215">
            <v>516000</v>
          </cell>
          <cell r="U1215">
            <v>516000</v>
          </cell>
          <cell r="V1215">
            <v>516000</v>
          </cell>
          <cell r="W1215">
            <v>516000</v>
          </cell>
          <cell r="X1215">
            <v>516000</v>
          </cell>
          <cell r="Y1215">
            <v>516000</v>
          </cell>
          <cell r="Z1215">
            <v>516000</v>
          </cell>
          <cell r="AB1215">
            <v>0</v>
          </cell>
        </row>
        <row r="1216">
          <cell r="I1216">
            <v>516000</v>
          </cell>
          <cell r="J1216">
            <v>516000</v>
          </cell>
          <cell r="K1216">
            <v>516000</v>
          </cell>
          <cell r="L1216">
            <v>516000</v>
          </cell>
          <cell r="M1216">
            <v>516000</v>
          </cell>
          <cell r="N1216">
            <v>516000</v>
          </cell>
          <cell r="O1216">
            <v>516000</v>
          </cell>
          <cell r="P1216">
            <v>516000</v>
          </cell>
          <cell r="Q1216">
            <v>516000</v>
          </cell>
          <cell r="R1216">
            <v>516000</v>
          </cell>
          <cell r="S1216">
            <v>516000</v>
          </cell>
          <cell r="T1216">
            <v>516000</v>
          </cell>
          <cell r="U1216">
            <v>516000</v>
          </cell>
          <cell r="V1216">
            <v>516000</v>
          </cell>
          <cell r="W1216">
            <v>516000</v>
          </cell>
          <cell r="X1216">
            <v>2</v>
          </cell>
          <cell r="Y1216">
            <v>2</v>
          </cell>
          <cell r="Z1216">
            <v>2</v>
          </cell>
          <cell r="AB1216">
            <v>0</v>
          </cell>
        </row>
        <row r="1217">
          <cell r="I1217">
            <v>2</v>
          </cell>
          <cell r="J1217">
            <v>2</v>
          </cell>
          <cell r="K1217">
            <v>2</v>
          </cell>
          <cell r="L1217">
            <v>2</v>
          </cell>
          <cell r="M1217">
            <v>2</v>
          </cell>
          <cell r="N1217">
            <v>2</v>
          </cell>
          <cell r="O1217">
            <v>2</v>
          </cell>
          <cell r="P1217">
            <v>2</v>
          </cell>
          <cell r="Q1217">
            <v>2</v>
          </cell>
          <cell r="R1217">
            <v>2</v>
          </cell>
          <cell r="S1217">
            <v>2</v>
          </cell>
          <cell r="T1217">
            <v>2</v>
          </cell>
          <cell r="U1217">
            <v>2</v>
          </cell>
          <cell r="V1217">
            <v>2</v>
          </cell>
          <cell r="W1217">
            <v>2</v>
          </cell>
          <cell r="X1217">
            <v>2</v>
          </cell>
          <cell r="Y1217">
            <v>2</v>
          </cell>
          <cell r="Z1217">
            <v>2</v>
          </cell>
          <cell r="AB1217">
            <v>0</v>
          </cell>
        </row>
        <row r="1218">
          <cell r="I1218">
            <v>2</v>
          </cell>
          <cell r="J1218">
            <v>2</v>
          </cell>
          <cell r="K1218">
            <v>2</v>
          </cell>
          <cell r="L1218">
            <v>2</v>
          </cell>
          <cell r="M1218">
            <v>172000</v>
          </cell>
          <cell r="N1218">
            <v>172000</v>
          </cell>
          <cell r="O1218">
            <v>172000</v>
          </cell>
          <cell r="P1218">
            <v>172000</v>
          </cell>
          <cell r="Q1218">
            <v>172000</v>
          </cell>
          <cell r="R1218">
            <v>172000</v>
          </cell>
          <cell r="S1218">
            <v>172000</v>
          </cell>
          <cell r="T1218">
            <v>172000</v>
          </cell>
          <cell r="U1218">
            <v>172000</v>
          </cell>
          <cell r="V1218">
            <v>172000</v>
          </cell>
          <cell r="W1218">
            <v>172000</v>
          </cell>
          <cell r="X1218">
            <v>172000</v>
          </cell>
          <cell r="Y1218">
            <v>172000</v>
          </cell>
          <cell r="Z1218">
            <v>172000</v>
          </cell>
          <cell r="AB1218">
            <v>0</v>
          </cell>
        </row>
        <row r="1219">
          <cell r="I1219">
            <v>172000</v>
          </cell>
          <cell r="J1219">
            <v>172000</v>
          </cell>
          <cell r="K1219">
            <v>172000</v>
          </cell>
          <cell r="L1219">
            <v>172000</v>
          </cell>
          <cell r="M1219">
            <v>172000</v>
          </cell>
          <cell r="N1219">
            <v>172000</v>
          </cell>
          <cell r="O1219">
            <v>172000</v>
          </cell>
          <cell r="P1219">
            <v>172000</v>
          </cell>
          <cell r="Q1219">
            <v>172000</v>
          </cell>
          <cell r="R1219">
            <v>172000</v>
          </cell>
          <cell r="S1219">
            <v>172000</v>
          </cell>
          <cell r="T1219">
            <v>172000</v>
          </cell>
          <cell r="U1219">
            <v>172000</v>
          </cell>
          <cell r="V1219">
            <v>172000</v>
          </cell>
          <cell r="W1219">
            <v>172000</v>
          </cell>
          <cell r="X1219">
            <v>2</v>
          </cell>
          <cell r="Y1219">
            <v>2</v>
          </cell>
          <cell r="Z1219">
            <v>2</v>
          </cell>
          <cell r="AB1219">
            <v>0</v>
          </cell>
        </row>
        <row r="1220">
          <cell r="I1220">
            <v>2</v>
          </cell>
          <cell r="J1220">
            <v>2</v>
          </cell>
          <cell r="K1220">
            <v>2</v>
          </cell>
          <cell r="L1220">
            <v>2</v>
          </cell>
          <cell r="M1220">
            <v>2</v>
          </cell>
          <cell r="N1220">
            <v>2</v>
          </cell>
          <cell r="O1220">
            <v>2</v>
          </cell>
          <cell r="P1220">
            <v>2</v>
          </cell>
          <cell r="Q1220">
            <v>2</v>
          </cell>
          <cell r="R1220">
            <v>2</v>
          </cell>
          <cell r="S1220">
            <v>2</v>
          </cell>
          <cell r="T1220">
            <v>2</v>
          </cell>
          <cell r="U1220">
            <v>2</v>
          </cell>
          <cell r="V1220">
            <v>2</v>
          </cell>
          <cell r="W1220">
            <v>2</v>
          </cell>
          <cell r="X1220">
            <v>2</v>
          </cell>
          <cell r="Y1220">
            <v>2</v>
          </cell>
          <cell r="Z1220">
            <v>2</v>
          </cell>
          <cell r="AB1220">
            <v>0</v>
          </cell>
        </row>
        <row r="1221">
          <cell r="I1221">
            <v>2</v>
          </cell>
          <cell r="J1221">
            <v>2</v>
          </cell>
          <cell r="K1221">
            <v>2</v>
          </cell>
          <cell r="L1221">
            <v>2</v>
          </cell>
          <cell r="M1221">
            <v>172000</v>
          </cell>
          <cell r="N1221">
            <v>172000</v>
          </cell>
          <cell r="O1221">
            <v>172000</v>
          </cell>
          <cell r="P1221">
            <v>172000</v>
          </cell>
          <cell r="Q1221">
            <v>172000</v>
          </cell>
          <cell r="R1221">
            <v>172000</v>
          </cell>
          <cell r="S1221">
            <v>172000</v>
          </cell>
          <cell r="T1221">
            <v>172000</v>
          </cell>
          <cell r="U1221">
            <v>172000</v>
          </cell>
          <cell r="V1221">
            <v>172000</v>
          </cell>
          <cell r="W1221">
            <v>172000</v>
          </cell>
          <cell r="X1221">
            <v>172000</v>
          </cell>
          <cell r="Y1221">
            <v>172000</v>
          </cell>
          <cell r="Z1221">
            <v>172000</v>
          </cell>
          <cell r="AB1221">
            <v>0</v>
          </cell>
        </row>
        <row r="1222">
          <cell r="I1222" t="str">
            <v>Монтаж металлоконструкций0,301</v>
          </cell>
          <cell r="J1222">
            <v>172000</v>
          </cell>
          <cell r="K1222">
            <v>172000</v>
          </cell>
          <cell r="L1222">
            <v>172000</v>
          </cell>
          <cell r="M1222">
            <v>0.30099999999999999</v>
          </cell>
          <cell r="N1222">
            <v>0.30099987983703613</v>
          </cell>
          <cell r="O1222">
            <v>0.30099987983703613</v>
          </cell>
          <cell r="P1222">
            <v>0.30099987983703613</v>
          </cell>
          <cell r="Q1222">
            <v>0.30099987983703613</v>
          </cell>
          <cell r="R1222">
            <v>0.30099987983703613</v>
          </cell>
          <cell r="S1222">
            <v>0.30099987983703613</v>
          </cell>
          <cell r="T1222">
            <v>0.30099987983703613</v>
          </cell>
          <cell r="U1222">
            <v>0.30099987983703613</v>
          </cell>
          <cell r="V1222" t="str">
            <v>30 дней 01.04.2018-30.04.2018  Монтаж опорных конструкций этажерного типа</v>
          </cell>
          <cell r="W1222">
            <v>0.30099987983703613</v>
          </cell>
          <cell r="X1222">
            <v>1</v>
          </cell>
          <cell r="Y1222">
            <v>257</v>
          </cell>
          <cell r="Z1222">
            <v>257</v>
          </cell>
          <cell r="AB1222" t="str">
            <v>Монтаж опорных конструкций этажерного типа</v>
          </cell>
        </row>
        <row r="1223">
          <cell r="I1223">
            <v>257</v>
          </cell>
          <cell r="J1223">
            <v>257</v>
          </cell>
          <cell r="K1223">
            <v>257</v>
          </cell>
          <cell r="L1223">
            <v>257</v>
          </cell>
          <cell r="M1223">
            <v>571428.56999999995</v>
          </cell>
          <cell r="N1223">
            <v>571428.5</v>
          </cell>
          <cell r="O1223">
            <v>571428.5</v>
          </cell>
          <cell r="P1223">
            <v>571428.5</v>
          </cell>
          <cell r="Q1223">
            <v>571428.5</v>
          </cell>
          <cell r="R1223">
            <v>571428.5</v>
          </cell>
          <cell r="S1223">
            <v>571428.5</v>
          </cell>
          <cell r="T1223">
            <v>571428.5</v>
          </cell>
          <cell r="U1223">
            <v>571428.5</v>
          </cell>
          <cell r="V1223">
            <v>571428.5</v>
          </cell>
          <cell r="W1223">
            <v>571428.5</v>
          </cell>
          <cell r="X1223">
            <v>571428.5</v>
          </cell>
          <cell r="Y1223">
            <v>571428.5</v>
          </cell>
          <cell r="Z1223">
            <v>571428.5</v>
          </cell>
          <cell r="AB1223">
            <v>0</v>
          </cell>
        </row>
        <row r="1224">
          <cell r="I1224">
            <v>571428.5</v>
          </cell>
          <cell r="J1224">
            <v>571428.5</v>
          </cell>
          <cell r="K1224">
            <v>571428.5</v>
          </cell>
          <cell r="L1224">
            <v>571428.5</v>
          </cell>
          <cell r="M1224">
            <v>172000</v>
          </cell>
          <cell r="N1224">
            <v>172000</v>
          </cell>
          <cell r="O1224">
            <v>172000</v>
          </cell>
          <cell r="P1224">
            <v>172000</v>
          </cell>
          <cell r="Q1224">
            <v>172000</v>
          </cell>
          <cell r="R1224">
            <v>172000</v>
          </cell>
          <cell r="S1224">
            <v>172000</v>
          </cell>
          <cell r="T1224">
            <v>172000</v>
          </cell>
          <cell r="U1224">
            <v>172000</v>
          </cell>
          <cell r="V1224">
            <v>172000</v>
          </cell>
          <cell r="W1224">
            <v>172000</v>
          </cell>
          <cell r="X1224">
            <v>172000</v>
          </cell>
          <cell r="Y1224">
            <v>172000</v>
          </cell>
          <cell r="Z1224">
            <v>172000</v>
          </cell>
          <cell r="AB1224">
            <v>0</v>
          </cell>
        </row>
        <row r="1225">
          <cell r="I1225">
            <v>172000</v>
          </cell>
          <cell r="J1225">
            <v>172000</v>
          </cell>
          <cell r="K1225">
            <v>172000</v>
          </cell>
          <cell r="L1225">
            <v>172000</v>
          </cell>
          <cell r="M1225">
            <v>40</v>
          </cell>
          <cell r="N1225">
            <v>40</v>
          </cell>
          <cell r="O1225">
            <v>40</v>
          </cell>
          <cell r="P1225">
            <v>40</v>
          </cell>
          <cell r="Q1225">
            <v>40</v>
          </cell>
          <cell r="R1225">
            <v>40</v>
          </cell>
          <cell r="S1225">
            <v>40</v>
          </cell>
          <cell r="T1225">
            <v>40</v>
          </cell>
          <cell r="U1225">
            <v>40</v>
          </cell>
          <cell r="V1225">
            <v>40</v>
          </cell>
          <cell r="W1225">
            <v>40</v>
          </cell>
          <cell r="X1225">
            <v>40</v>
          </cell>
          <cell r="Y1225">
            <v>257</v>
          </cell>
          <cell r="Z1225">
            <v>257</v>
          </cell>
          <cell r="AB1225" t="str">
            <v>Монтаж опорных конструкций этажерного типа</v>
          </cell>
        </row>
        <row r="1226">
          <cell r="I1226">
            <v>257</v>
          </cell>
          <cell r="J1226">
            <v>257</v>
          </cell>
          <cell r="K1226">
            <v>257</v>
          </cell>
          <cell r="L1226">
            <v>257</v>
          </cell>
          <cell r="M1226">
            <v>4300</v>
          </cell>
          <cell r="N1226">
            <v>4300</v>
          </cell>
          <cell r="O1226">
            <v>4300</v>
          </cell>
          <cell r="P1226">
            <v>4300</v>
          </cell>
          <cell r="Q1226">
            <v>4300</v>
          </cell>
          <cell r="R1226">
            <v>4300</v>
          </cell>
          <cell r="S1226">
            <v>4300</v>
          </cell>
          <cell r="T1226">
            <v>4300</v>
          </cell>
          <cell r="U1226">
            <v>4300</v>
          </cell>
          <cell r="V1226">
            <v>4300</v>
          </cell>
          <cell r="W1226">
            <v>4300</v>
          </cell>
          <cell r="X1226">
            <v>4300</v>
          </cell>
          <cell r="Y1226">
            <v>4300</v>
          </cell>
          <cell r="Z1226">
            <v>4300</v>
          </cell>
          <cell r="AB1226">
            <v>0</v>
          </cell>
        </row>
        <row r="1227">
          <cell r="I1227">
            <v>4300</v>
          </cell>
          <cell r="J1227">
            <v>4300</v>
          </cell>
          <cell r="K1227">
            <v>4300</v>
          </cell>
          <cell r="L1227">
            <v>4300</v>
          </cell>
          <cell r="M1227">
            <v>172000</v>
          </cell>
          <cell r="N1227">
            <v>172000</v>
          </cell>
          <cell r="O1227">
            <v>172000</v>
          </cell>
          <cell r="P1227">
            <v>172000</v>
          </cell>
          <cell r="Q1227">
            <v>172000</v>
          </cell>
          <cell r="R1227">
            <v>172000</v>
          </cell>
          <cell r="S1227">
            <v>172000</v>
          </cell>
          <cell r="T1227">
            <v>172000</v>
          </cell>
          <cell r="U1227">
            <v>172000</v>
          </cell>
          <cell r="V1227">
            <v>172000</v>
          </cell>
          <cell r="W1227">
            <v>172000</v>
          </cell>
          <cell r="X1227">
            <v>172000</v>
          </cell>
          <cell r="Y1227">
            <v>172000</v>
          </cell>
          <cell r="Z1227">
            <v>172000</v>
          </cell>
          <cell r="AB1227">
            <v>0</v>
          </cell>
        </row>
        <row r="1228">
          <cell r="I1228" t="str">
            <v>Окраска металлических поверхностей13,262</v>
          </cell>
          <cell r="J1228">
            <v>172000</v>
          </cell>
          <cell r="K1228">
            <v>172000</v>
          </cell>
          <cell r="L1228">
            <v>172000</v>
          </cell>
          <cell r="M1228">
            <v>13.262</v>
          </cell>
          <cell r="N1228">
            <v>13.261993408203125</v>
          </cell>
          <cell r="O1228">
            <v>13.261993408203125</v>
          </cell>
          <cell r="P1228">
            <v>13.261993408203125</v>
          </cell>
          <cell r="Q1228">
            <v>13.261993408203125</v>
          </cell>
          <cell r="R1228">
            <v>13.261993408203125</v>
          </cell>
          <cell r="S1228">
            <v>13.261993408203125</v>
          </cell>
          <cell r="T1228">
            <v>13.261993408203125</v>
          </cell>
          <cell r="U1228">
            <v>13.261993408203125</v>
          </cell>
          <cell r="V1228" t="str">
            <v>30 дней 01.04.2018-30.04.2018</v>
          </cell>
          <cell r="W1228">
            <v>13.261993408203125</v>
          </cell>
          <cell r="X1228">
            <v>1</v>
          </cell>
          <cell r="Y1228">
            <v>258</v>
          </cell>
          <cell r="Z1228">
            <v>258</v>
          </cell>
          <cell r="AB1228">
            <v>0</v>
          </cell>
        </row>
        <row r="1229"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B1229">
            <v>0</v>
          </cell>
        </row>
        <row r="1230"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B1230">
            <v>0</v>
          </cell>
        </row>
        <row r="1231">
          <cell r="I1231" t="str">
            <v>Разработка грунта механизированными средствами12,672</v>
          </cell>
          <cell r="J1231">
            <v>0</v>
          </cell>
          <cell r="K1231">
            <v>0</v>
          </cell>
          <cell r="L1231">
            <v>0</v>
          </cell>
          <cell r="M1231">
            <v>12.672000000000001</v>
          </cell>
          <cell r="N1231">
            <v>12.6719970703125</v>
          </cell>
          <cell r="O1231">
            <v>12.6719970703125</v>
          </cell>
          <cell r="P1231">
            <v>12.6719970703125</v>
          </cell>
          <cell r="Q1231">
            <v>12.6719970703125</v>
          </cell>
          <cell r="R1231">
            <v>12.6719970703125</v>
          </cell>
          <cell r="S1231">
            <v>12.6719970703125</v>
          </cell>
          <cell r="T1231">
            <v>12.6719970703125</v>
          </cell>
          <cell r="U1231">
            <v>12.6719970703125</v>
          </cell>
          <cell r="V1231" t="str">
            <v>30 дней 01.04.2018-30.04.2018</v>
          </cell>
          <cell r="W1231">
            <v>12.6719970703125</v>
          </cell>
          <cell r="X1231">
            <v>1</v>
          </cell>
          <cell r="Y1231">
            <v>256</v>
          </cell>
          <cell r="Z1231">
            <v>256</v>
          </cell>
          <cell r="AB1231">
            <v>0</v>
          </cell>
        </row>
        <row r="1232"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B1232">
            <v>0</v>
          </cell>
        </row>
        <row r="1233"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B1233">
            <v>0</v>
          </cell>
        </row>
        <row r="1234">
          <cell r="I1234" t="str">
            <v>Демонтаж асфальтобетонного покрытия (отбойными молотками)80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80</v>
          </cell>
          <cell r="Q1234">
            <v>80</v>
          </cell>
          <cell r="R1234">
            <v>80</v>
          </cell>
          <cell r="S1234">
            <v>80</v>
          </cell>
          <cell r="T1234">
            <v>80</v>
          </cell>
          <cell r="U1234">
            <v>80</v>
          </cell>
          <cell r="V1234" t="str">
            <v>31 дней 01.07.2018-31.07.2018</v>
          </cell>
          <cell r="W1234">
            <v>80</v>
          </cell>
          <cell r="X1234">
            <v>1</v>
          </cell>
          <cell r="Y1234">
            <v>259</v>
          </cell>
          <cell r="Z1234">
            <v>259</v>
          </cell>
          <cell r="AB1234">
            <v>0</v>
          </cell>
        </row>
        <row r="1235"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B1235">
            <v>0</v>
          </cell>
        </row>
        <row r="1236"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B1236">
            <v>0</v>
          </cell>
        </row>
        <row r="1237"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2</v>
          </cell>
          <cell r="Y1237">
            <v>2</v>
          </cell>
          <cell r="Z1237">
            <v>2</v>
          </cell>
          <cell r="AB1237">
            <v>0</v>
          </cell>
        </row>
        <row r="1238">
          <cell r="I1238">
            <v>2</v>
          </cell>
          <cell r="J1238">
            <v>2</v>
          </cell>
          <cell r="K1238">
            <v>2</v>
          </cell>
          <cell r="L1238">
            <v>2</v>
          </cell>
          <cell r="M1238">
            <v>2</v>
          </cell>
          <cell r="N1238">
            <v>2</v>
          </cell>
          <cell r="O1238">
            <v>2</v>
          </cell>
          <cell r="P1238">
            <v>2</v>
          </cell>
          <cell r="Q1238">
            <v>2</v>
          </cell>
          <cell r="R1238">
            <v>2</v>
          </cell>
          <cell r="S1238">
            <v>2</v>
          </cell>
          <cell r="T1238">
            <v>2</v>
          </cell>
          <cell r="U1238">
            <v>2</v>
          </cell>
          <cell r="V1238">
            <v>2</v>
          </cell>
          <cell r="W1238">
            <v>2</v>
          </cell>
          <cell r="X1238">
            <v>2</v>
          </cell>
          <cell r="Y1238">
            <v>2</v>
          </cell>
          <cell r="Z1238">
            <v>2</v>
          </cell>
          <cell r="AB1238">
            <v>0</v>
          </cell>
        </row>
        <row r="1239">
          <cell r="I1239">
            <v>2</v>
          </cell>
          <cell r="J1239">
            <v>2</v>
          </cell>
          <cell r="K1239">
            <v>2</v>
          </cell>
          <cell r="L1239">
            <v>2</v>
          </cell>
          <cell r="M1239">
            <v>2</v>
          </cell>
          <cell r="N1239">
            <v>2</v>
          </cell>
          <cell r="O1239">
            <v>2</v>
          </cell>
          <cell r="P1239">
            <v>2</v>
          </cell>
          <cell r="Q1239">
            <v>2</v>
          </cell>
          <cell r="R1239">
            <v>774000</v>
          </cell>
          <cell r="S1239">
            <v>774000</v>
          </cell>
          <cell r="T1239">
            <v>774000</v>
          </cell>
          <cell r="U1239">
            <v>774000</v>
          </cell>
          <cell r="V1239">
            <v>774000</v>
          </cell>
          <cell r="W1239">
            <v>774000</v>
          </cell>
          <cell r="X1239">
            <v>774000</v>
          </cell>
          <cell r="Y1239">
            <v>774000</v>
          </cell>
          <cell r="Z1239">
            <v>774000</v>
          </cell>
          <cell r="AB1239">
            <v>0</v>
          </cell>
        </row>
        <row r="1240">
          <cell r="I1240" t="str">
            <v>Разработка грунта механизированными средствами2176</v>
          </cell>
          <cell r="J1240">
            <v>774000</v>
          </cell>
          <cell r="K1240">
            <v>774000</v>
          </cell>
          <cell r="L1240">
            <v>774000</v>
          </cell>
          <cell r="M1240">
            <v>774000</v>
          </cell>
          <cell r="N1240">
            <v>774000</v>
          </cell>
          <cell r="O1240">
            <v>774000</v>
          </cell>
          <cell r="P1240">
            <v>774000</v>
          </cell>
          <cell r="Q1240">
            <v>774000</v>
          </cell>
          <cell r="R1240">
            <v>544</v>
          </cell>
          <cell r="S1240">
            <v>544</v>
          </cell>
          <cell r="T1240">
            <v>544</v>
          </cell>
          <cell r="U1240">
            <v>544</v>
          </cell>
          <cell r="V1240" t="str">
            <v>122 дней 01.09.2018-31.12.2018</v>
          </cell>
          <cell r="W1240">
            <v>544</v>
          </cell>
          <cell r="X1240">
            <v>1</v>
          </cell>
          <cell r="Y1240">
            <v>260</v>
          </cell>
          <cell r="Z1240">
            <v>260</v>
          </cell>
          <cell r="AB1240">
            <v>0</v>
          </cell>
        </row>
        <row r="1241"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474.26</v>
          </cell>
          <cell r="S1241">
            <v>474.26</v>
          </cell>
          <cell r="T1241">
            <v>474.26</v>
          </cell>
          <cell r="U1241">
            <v>474.26</v>
          </cell>
          <cell r="V1241">
            <v>474.259765625</v>
          </cell>
          <cell r="W1241">
            <v>474.259765625</v>
          </cell>
          <cell r="X1241">
            <v>474.259765625</v>
          </cell>
          <cell r="Y1241">
            <v>474.259765625</v>
          </cell>
          <cell r="Z1241">
            <v>474.259765625</v>
          </cell>
          <cell r="AB1241">
            <v>0</v>
          </cell>
        </row>
        <row r="1242">
          <cell r="I1242">
            <v>474.259765625</v>
          </cell>
          <cell r="J1242">
            <v>474.259765625</v>
          </cell>
          <cell r="K1242">
            <v>474.259765625</v>
          </cell>
          <cell r="L1242">
            <v>474.259765625</v>
          </cell>
          <cell r="M1242">
            <v>474.259765625</v>
          </cell>
          <cell r="N1242">
            <v>474.259765625</v>
          </cell>
          <cell r="O1242">
            <v>474.259765625</v>
          </cell>
          <cell r="P1242">
            <v>474.259765625</v>
          </cell>
          <cell r="Q1242">
            <v>474.259765625</v>
          </cell>
          <cell r="R1242">
            <v>258000</v>
          </cell>
          <cell r="S1242">
            <v>258000</v>
          </cell>
          <cell r="T1242">
            <v>258000</v>
          </cell>
          <cell r="U1242">
            <v>258000</v>
          </cell>
          <cell r="V1242">
            <v>258000</v>
          </cell>
          <cell r="W1242">
            <v>258000</v>
          </cell>
          <cell r="X1242">
            <v>258000</v>
          </cell>
          <cell r="Y1242">
            <v>258000</v>
          </cell>
          <cell r="Z1242">
            <v>258000</v>
          </cell>
          <cell r="AB1242">
            <v>0</v>
          </cell>
        </row>
        <row r="1243">
          <cell r="I1243">
            <v>258000</v>
          </cell>
          <cell r="J1243">
            <v>258000</v>
          </cell>
          <cell r="K1243">
            <v>258000</v>
          </cell>
          <cell r="L1243">
            <v>258000</v>
          </cell>
          <cell r="M1243">
            <v>258000</v>
          </cell>
          <cell r="N1243">
            <v>258000</v>
          </cell>
          <cell r="O1243">
            <v>258000</v>
          </cell>
          <cell r="P1243">
            <v>258000</v>
          </cell>
          <cell r="Q1243">
            <v>258000</v>
          </cell>
          <cell r="R1243">
            <v>60</v>
          </cell>
          <cell r="S1243">
            <v>60</v>
          </cell>
          <cell r="T1243">
            <v>60</v>
          </cell>
          <cell r="U1243">
            <v>60</v>
          </cell>
          <cell r="V1243">
            <v>60</v>
          </cell>
          <cell r="W1243">
            <v>60</v>
          </cell>
          <cell r="X1243">
            <v>60</v>
          </cell>
          <cell r="Y1243">
            <v>260</v>
          </cell>
          <cell r="Z1243">
            <v>260</v>
          </cell>
          <cell r="AB1243">
            <v>0</v>
          </cell>
        </row>
        <row r="1244"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4300</v>
          </cell>
          <cell r="S1244">
            <v>4300</v>
          </cell>
          <cell r="T1244">
            <v>4300</v>
          </cell>
          <cell r="U1244">
            <v>4300</v>
          </cell>
          <cell r="V1244">
            <v>4300</v>
          </cell>
          <cell r="W1244">
            <v>4300</v>
          </cell>
          <cell r="X1244">
            <v>4300</v>
          </cell>
          <cell r="Y1244">
            <v>4300</v>
          </cell>
          <cell r="Z1244">
            <v>4300</v>
          </cell>
          <cell r="AB1244">
            <v>0</v>
          </cell>
        </row>
        <row r="1245">
          <cell r="I1245">
            <v>4300</v>
          </cell>
          <cell r="J1245">
            <v>4300</v>
          </cell>
          <cell r="K1245">
            <v>4300</v>
          </cell>
          <cell r="L1245">
            <v>4300</v>
          </cell>
          <cell r="M1245">
            <v>4300</v>
          </cell>
          <cell r="N1245">
            <v>4300</v>
          </cell>
          <cell r="O1245">
            <v>4300</v>
          </cell>
          <cell r="P1245">
            <v>4300</v>
          </cell>
          <cell r="Q1245">
            <v>4300</v>
          </cell>
          <cell r="R1245">
            <v>258000</v>
          </cell>
          <cell r="S1245">
            <v>258000</v>
          </cell>
          <cell r="T1245">
            <v>258000</v>
          </cell>
          <cell r="U1245">
            <v>258000</v>
          </cell>
          <cell r="V1245">
            <v>258000</v>
          </cell>
          <cell r="W1245">
            <v>258000</v>
          </cell>
          <cell r="X1245">
            <v>258000</v>
          </cell>
          <cell r="Y1245">
            <v>258000</v>
          </cell>
          <cell r="Z1245">
            <v>258000</v>
          </cell>
          <cell r="AB1245">
            <v>0</v>
          </cell>
        </row>
        <row r="1246">
          <cell r="I1246" t="str">
            <v>Устройство наружных сетей водоснабжения895</v>
          </cell>
          <cell r="J1246">
            <v>258000</v>
          </cell>
          <cell r="K1246">
            <v>258000</v>
          </cell>
          <cell r="L1246">
            <v>258000</v>
          </cell>
          <cell r="M1246">
            <v>258000</v>
          </cell>
          <cell r="N1246">
            <v>258000</v>
          </cell>
          <cell r="O1246">
            <v>258000</v>
          </cell>
          <cell r="P1246">
            <v>258000</v>
          </cell>
          <cell r="Q1246">
            <v>258000</v>
          </cell>
          <cell r="R1246">
            <v>223.75</v>
          </cell>
          <cell r="S1246">
            <v>223.75</v>
          </cell>
          <cell r="T1246">
            <v>223.75</v>
          </cell>
          <cell r="U1246">
            <v>223.75</v>
          </cell>
          <cell r="V1246" t="str">
            <v>122 дней 01.09.2018-31.12.2018  Сети хозяйственно-питьевого водопровода В1</v>
          </cell>
          <cell r="W1246">
            <v>223.75</v>
          </cell>
          <cell r="X1246">
            <v>1</v>
          </cell>
          <cell r="Y1246">
            <v>262</v>
          </cell>
          <cell r="Z1246">
            <v>262</v>
          </cell>
          <cell r="AB1246" t="str">
            <v>Сети хозяйственно-питьевого водопровода В1</v>
          </cell>
        </row>
        <row r="1247">
          <cell r="I1247">
            <v>262</v>
          </cell>
          <cell r="J1247">
            <v>262</v>
          </cell>
          <cell r="K1247">
            <v>262</v>
          </cell>
          <cell r="L1247">
            <v>262</v>
          </cell>
          <cell r="M1247">
            <v>262</v>
          </cell>
          <cell r="N1247">
            <v>262</v>
          </cell>
          <cell r="O1247">
            <v>262</v>
          </cell>
          <cell r="P1247">
            <v>262</v>
          </cell>
          <cell r="Q1247">
            <v>262</v>
          </cell>
          <cell r="R1247">
            <v>2306.15</v>
          </cell>
          <cell r="S1247">
            <v>2306.15</v>
          </cell>
          <cell r="T1247">
            <v>2306.15</v>
          </cell>
          <cell r="U1247">
            <v>2306.15</v>
          </cell>
          <cell r="V1247">
            <v>2306.1484375</v>
          </cell>
          <cell r="W1247">
            <v>2306.1484375</v>
          </cell>
          <cell r="X1247">
            <v>2306.1484375</v>
          </cell>
          <cell r="Y1247">
            <v>2306.1484375</v>
          </cell>
          <cell r="Z1247">
            <v>2306.1484375</v>
          </cell>
          <cell r="AB1247">
            <v>0</v>
          </cell>
        </row>
        <row r="1248">
          <cell r="I1248">
            <v>2306.1484375</v>
          </cell>
          <cell r="J1248">
            <v>2306.1484375</v>
          </cell>
          <cell r="K1248">
            <v>2306.1484375</v>
          </cell>
          <cell r="L1248">
            <v>2306.1484375</v>
          </cell>
          <cell r="M1248">
            <v>2306.1484375</v>
          </cell>
          <cell r="N1248">
            <v>2306.1484375</v>
          </cell>
          <cell r="O1248">
            <v>2306.1484375</v>
          </cell>
          <cell r="P1248">
            <v>2306.1484375</v>
          </cell>
          <cell r="Q1248">
            <v>2306.1484375</v>
          </cell>
          <cell r="R1248">
            <v>516000</v>
          </cell>
          <cell r="S1248">
            <v>516000</v>
          </cell>
          <cell r="T1248">
            <v>516000</v>
          </cell>
          <cell r="U1248">
            <v>516000</v>
          </cell>
          <cell r="V1248">
            <v>516000</v>
          </cell>
          <cell r="W1248">
            <v>516000</v>
          </cell>
          <cell r="X1248">
            <v>516000</v>
          </cell>
          <cell r="Y1248">
            <v>516000</v>
          </cell>
          <cell r="Z1248">
            <v>516000</v>
          </cell>
          <cell r="AB1248">
            <v>0</v>
          </cell>
        </row>
        <row r="1249">
          <cell r="I1249">
            <v>516000</v>
          </cell>
          <cell r="J1249">
            <v>516000</v>
          </cell>
          <cell r="K1249">
            <v>516000</v>
          </cell>
          <cell r="L1249">
            <v>516000</v>
          </cell>
          <cell r="M1249">
            <v>516000</v>
          </cell>
          <cell r="N1249">
            <v>516000</v>
          </cell>
          <cell r="O1249">
            <v>516000</v>
          </cell>
          <cell r="P1249">
            <v>516000</v>
          </cell>
          <cell r="Q1249">
            <v>516000</v>
          </cell>
          <cell r="R1249">
            <v>120</v>
          </cell>
          <cell r="S1249">
            <v>120</v>
          </cell>
          <cell r="T1249">
            <v>120</v>
          </cell>
          <cell r="U1249">
            <v>120</v>
          </cell>
          <cell r="V1249">
            <v>120</v>
          </cell>
          <cell r="W1249">
            <v>120</v>
          </cell>
          <cell r="X1249">
            <v>120</v>
          </cell>
          <cell r="Y1249">
            <v>262</v>
          </cell>
          <cell r="Z1249">
            <v>262</v>
          </cell>
          <cell r="AB1249" t="str">
            <v>Сети хозяйственно-питьевого водопровода В1</v>
          </cell>
        </row>
        <row r="1250">
          <cell r="I1250">
            <v>262</v>
          </cell>
          <cell r="J1250">
            <v>262</v>
          </cell>
          <cell r="K1250">
            <v>262</v>
          </cell>
          <cell r="L1250">
            <v>262</v>
          </cell>
          <cell r="M1250">
            <v>262</v>
          </cell>
          <cell r="N1250">
            <v>262</v>
          </cell>
          <cell r="O1250">
            <v>262</v>
          </cell>
          <cell r="P1250">
            <v>262</v>
          </cell>
          <cell r="Q1250">
            <v>262</v>
          </cell>
          <cell r="R1250">
            <v>4300</v>
          </cell>
          <cell r="S1250">
            <v>4300</v>
          </cell>
          <cell r="T1250">
            <v>4300</v>
          </cell>
          <cell r="U1250">
            <v>4300</v>
          </cell>
          <cell r="V1250">
            <v>4300</v>
          </cell>
          <cell r="W1250">
            <v>4300</v>
          </cell>
          <cell r="X1250">
            <v>4300</v>
          </cell>
          <cell r="Y1250">
            <v>4300</v>
          </cell>
          <cell r="Z1250">
            <v>4300</v>
          </cell>
          <cell r="AB1250">
            <v>0</v>
          </cell>
        </row>
        <row r="1251">
          <cell r="I1251">
            <v>4300</v>
          </cell>
          <cell r="J1251">
            <v>4300</v>
          </cell>
          <cell r="K1251">
            <v>4300</v>
          </cell>
          <cell r="L1251">
            <v>4300</v>
          </cell>
          <cell r="M1251">
            <v>4300</v>
          </cell>
          <cell r="N1251">
            <v>4300</v>
          </cell>
          <cell r="O1251">
            <v>4300</v>
          </cell>
          <cell r="P1251">
            <v>4300</v>
          </cell>
          <cell r="Q1251">
            <v>4300</v>
          </cell>
          <cell r="R1251">
            <v>516000</v>
          </cell>
          <cell r="S1251">
            <v>516000</v>
          </cell>
          <cell r="T1251">
            <v>516000</v>
          </cell>
          <cell r="U1251">
            <v>516000</v>
          </cell>
          <cell r="V1251">
            <v>516000</v>
          </cell>
          <cell r="W1251">
            <v>516000</v>
          </cell>
          <cell r="X1251">
            <v>516000</v>
          </cell>
          <cell r="Y1251">
            <v>516000</v>
          </cell>
          <cell r="Z1251">
            <v>516000</v>
          </cell>
          <cell r="AB1251">
            <v>0</v>
          </cell>
        </row>
        <row r="1252">
          <cell r="I1252" t="str">
            <v>Устройство колодцев из сборного ж/б32,24</v>
          </cell>
          <cell r="J1252">
            <v>516000</v>
          </cell>
          <cell r="K1252">
            <v>516000</v>
          </cell>
          <cell r="L1252">
            <v>516000</v>
          </cell>
          <cell r="M1252">
            <v>516000</v>
          </cell>
          <cell r="N1252">
            <v>516000</v>
          </cell>
          <cell r="O1252">
            <v>516000</v>
          </cell>
          <cell r="P1252">
            <v>516000</v>
          </cell>
          <cell r="Q1252">
            <v>516000</v>
          </cell>
          <cell r="R1252">
            <v>516000</v>
          </cell>
          <cell r="S1252">
            <v>516000</v>
          </cell>
          <cell r="T1252">
            <v>516000</v>
          </cell>
          <cell r="U1252">
            <v>32.24</v>
          </cell>
          <cell r="V1252" t="str">
            <v>31 дней 01.12.2018-31.12.2018  Устройство круглых колодцев из сборного железобетона</v>
          </cell>
          <cell r="W1252">
            <v>32.239990234375</v>
          </cell>
          <cell r="X1252">
            <v>1</v>
          </cell>
          <cell r="Y1252">
            <v>263</v>
          </cell>
          <cell r="Z1252">
            <v>263</v>
          </cell>
          <cell r="AB1252" t="str">
            <v>Устройство круглых колодцев из сборного железобетона</v>
          </cell>
        </row>
        <row r="1253">
          <cell r="I1253">
            <v>263</v>
          </cell>
          <cell r="J1253">
            <v>263</v>
          </cell>
          <cell r="K1253">
            <v>263</v>
          </cell>
          <cell r="L1253">
            <v>263</v>
          </cell>
          <cell r="M1253">
            <v>263</v>
          </cell>
          <cell r="N1253">
            <v>263</v>
          </cell>
          <cell r="O1253">
            <v>263</v>
          </cell>
          <cell r="P1253">
            <v>263</v>
          </cell>
          <cell r="Q1253">
            <v>263</v>
          </cell>
          <cell r="R1253">
            <v>263</v>
          </cell>
          <cell r="S1253">
            <v>263</v>
          </cell>
          <cell r="T1253">
            <v>263</v>
          </cell>
          <cell r="U1253">
            <v>263</v>
          </cell>
          <cell r="V1253">
            <v>263</v>
          </cell>
          <cell r="W1253">
            <v>263</v>
          </cell>
          <cell r="X1253">
            <v>263</v>
          </cell>
          <cell r="Y1253">
            <v>263</v>
          </cell>
          <cell r="Z1253">
            <v>263</v>
          </cell>
          <cell r="AB1253">
            <v>0</v>
          </cell>
        </row>
        <row r="1254">
          <cell r="I1254">
            <v>263</v>
          </cell>
          <cell r="J1254">
            <v>263</v>
          </cell>
          <cell r="K1254">
            <v>263</v>
          </cell>
          <cell r="L1254">
            <v>263</v>
          </cell>
          <cell r="M1254">
            <v>263</v>
          </cell>
          <cell r="N1254">
            <v>263</v>
          </cell>
          <cell r="O1254">
            <v>263</v>
          </cell>
          <cell r="P1254">
            <v>263</v>
          </cell>
          <cell r="Q1254">
            <v>263</v>
          </cell>
          <cell r="R1254">
            <v>263</v>
          </cell>
          <cell r="S1254">
            <v>263</v>
          </cell>
          <cell r="T1254">
            <v>263</v>
          </cell>
          <cell r="U1254">
            <v>263</v>
          </cell>
          <cell r="V1254">
            <v>263</v>
          </cell>
          <cell r="W1254">
            <v>263</v>
          </cell>
          <cell r="X1254">
            <v>263</v>
          </cell>
          <cell r="Y1254">
            <v>263</v>
          </cell>
          <cell r="Z1254">
            <v>263</v>
          </cell>
          <cell r="AB1254">
            <v>0</v>
          </cell>
        </row>
        <row r="1255">
          <cell r="I1255" t="str">
            <v>Разработка вручную траншей и котлованов509</v>
          </cell>
          <cell r="J1255">
            <v>263</v>
          </cell>
          <cell r="K1255">
            <v>263</v>
          </cell>
          <cell r="L1255">
            <v>263</v>
          </cell>
          <cell r="M1255">
            <v>263</v>
          </cell>
          <cell r="N1255">
            <v>263</v>
          </cell>
          <cell r="O1255">
            <v>263</v>
          </cell>
          <cell r="P1255">
            <v>263</v>
          </cell>
          <cell r="Q1255">
            <v>263</v>
          </cell>
          <cell r="R1255">
            <v>509</v>
          </cell>
          <cell r="S1255">
            <v>509</v>
          </cell>
          <cell r="T1255">
            <v>509</v>
          </cell>
          <cell r="U1255">
            <v>509</v>
          </cell>
          <cell r="V1255" t="str">
            <v>30 дней 01.09.2018-30.09.2018</v>
          </cell>
          <cell r="W1255">
            <v>509</v>
          </cell>
          <cell r="X1255">
            <v>1</v>
          </cell>
          <cell r="Y1255">
            <v>261</v>
          </cell>
          <cell r="Z1255">
            <v>261</v>
          </cell>
          <cell r="AB1255">
            <v>0</v>
          </cell>
        </row>
        <row r="1256"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B1256">
            <v>0</v>
          </cell>
        </row>
        <row r="1257"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B1257">
            <v>0</v>
          </cell>
        </row>
        <row r="1258"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2</v>
          </cell>
          <cell r="Y1258">
            <v>2</v>
          </cell>
          <cell r="Z1258">
            <v>2</v>
          </cell>
          <cell r="AB1258">
            <v>0</v>
          </cell>
        </row>
        <row r="1259">
          <cell r="I1259">
            <v>2</v>
          </cell>
          <cell r="J1259">
            <v>2</v>
          </cell>
          <cell r="K1259">
            <v>2</v>
          </cell>
          <cell r="L1259">
            <v>2</v>
          </cell>
          <cell r="M1259">
            <v>2</v>
          </cell>
          <cell r="N1259">
            <v>2</v>
          </cell>
          <cell r="O1259">
            <v>2</v>
          </cell>
          <cell r="P1259">
            <v>2</v>
          </cell>
          <cell r="Q1259">
            <v>2</v>
          </cell>
          <cell r="R1259">
            <v>2</v>
          </cell>
          <cell r="S1259">
            <v>2</v>
          </cell>
          <cell r="T1259">
            <v>2</v>
          </cell>
          <cell r="U1259">
            <v>2</v>
          </cell>
          <cell r="V1259">
            <v>2</v>
          </cell>
          <cell r="W1259">
            <v>2</v>
          </cell>
          <cell r="X1259">
            <v>2</v>
          </cell>
          <cell r="Y1259">
            <v>2</v>
          </cell>
          <cell r="Z1259">
            <v>2</v>
          </cell>
          <cell r="AB1259">
            <v>0</v>
          </cell>
        </row>
        <row r="1260">
          <cell r="I1260">
            <v>2</v>
          </cell>
          <cell r="J1260">
            <v>2</v>
          </cell>
          <cell r="K1260">
            <v>2</v>
          </cell>
          <cell r="L1260">
            <v>2</v>
          </cell>
          <cell r="M1260">
            <v>2</v>
          </cell>
          <cell r="N1260">
            <v>2</v>
          </cell>
          <cell r="O1260">
            <v>2</v>
          </cell>
          <cell r="P1260">
            <v>2</v>
          </cell>
          <cell r="Q1260">
            <v>2</v>
          </cell>
          <cell r="R1260">
            <v>258000</v>
          </cell>
          <cell r="S1260">
            <v>258000</v>
          </cell>
          <cell r="T1260">
            <v>258000</v>
          </cell>
          <cell r="U1260">
            <v>258000</v>
          </cell>
          <cell r="V1260">
            <v>258000</v>
          </cell>
          <cell r="W1260">
            <v>258000</v>
          </cell>
          <cell r="X1260">
            <v>258000</v>
          </cell>
          <cell r="Y1260">
            <v>258000</v>
          </cell>
          <cell r="Z1260">
            <v>258000</v>
          </cell>
          <cell r="AB1260">
            <v>0</v>
          </cell>
        </row>
        <row r="1261">
          <cell r="I1261" t="str">
            <v>Разработка грунта механизированными средствами2006</v>
          </cell>
          <cell r="J1261">
            <v>258000</v>
          </cell>
          <cell r="K1261">
            <v>258000</v>
          </cell>
          <cell r="L1261">
            <v>258000</v>
          </cell>
          <cell r="M1261">
            <v>258000</v>
          </cell>
          <cell r="N1261">
            <v>258000</v>
          </cell>
          <cell r="O1261">
            <v>258000</v>
          </cell>
          <cell r="P1261">
            <v>258000</v>
          </cell>
          <cell r="Q1261">
            <v>258000</v>
          </cell>
          <cell r="R1261">
            <v>501.5</v>
          </cell>
          <cell r="S1261">
            <v>501.5</v>
          </cell>
          <cell r="T1261">
            <v>501.5</v>
          </cell>
          <cell r="U1261">
            <v>501.5</v>
          </cell>
          <cell r="V1261" t="str">
            <v>122 дней 01.09.2018-31.12.2018</v>
          </cell>
          <cell r="W1261">
            <v>501.5</v>
          </cell>
          <cell r="X1261">
            <v>1</v>
          </cell>
          <cell r="Y1261">
            <v>264</v>
          </cell>
          <cell r="Z1261">
            <v>264</v>
          </cell>
          <cell r="AB1261">
            <v>0</v>
          </cell>
        </row>
        <row r="1262"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B1262">
            <v>0</v>
          </cell>
        </row>
        <row r="1263"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B1263">
            <v>0</v>
          </cell>
        </row>
        <row r="1264">
          <cell r="I1264" t="str">
            <v>Устройство наружных сетей водоснабжения582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145.5</v>
          </cell>
          <cell r="S1264">
            <v>145.5</v>
          </cell>
          <cell r="T1264">
            <v>145.5</v>
          </cell>
          <cell r="U1264">
            <v>145.5</v>
          </cell>
          <cell r="V1264" t="str">
            <v>122 дней 01.09.2018-31.12.2018  Сети противопожарного водопровода В2</v>
          </cell>
          <cell r="W1264">
            <v>145.5</v>
          </cell>
          <cell r="X1264">
            <v>1</v>
          </cell>
          <cell r="Y1264">
            <v>266</v>
          </cell>
          <cell r="Z1264">
            <v>266</v>
          </cell>
          <cell r="AB1264" t="str">
            <v>Сети противопожарного водопровода В2</v>
          </cell>
        </row>
        <row r="1265">
          <cell r="I1265">
            <v>266</v>
          </cell>
          <cell r="J1265">
            <v>266</v>
          </cell>
          <cell r="K1265">
            <v>266</v>
          </cell>
          <cell r="L1265">
            <v>266</v>
          </cell>
          <cell r="M1265">
            <v>266</v>
          </cell>
          <cell r="N1265">
            <v>266</v>
          </cell>
          <cell r="O1265">
            <v>266</v>
          </cell>
          <cell r="P1265">
            <v>266</v>
          </cell>
          <cell r="Q1265">
            <v>266</v>
          </cell>
          <cell r="R1265">
            <v>1773.2</v>
          </cell>
          <cell r="S1265">
            <v>1773.2</v>
          </cell>
          <cell r="T1265">
            <v>1773.2</v>
          </cell>
          <cell r="U1265">
            <v>1773.2</v>
          </cell>
          <cell r="V1265">
            <v>1773.19921875</v>
          </cell>
          <cell r="W1265">
            <v>1773.19921875</v>
          </cell>
          <cell r="X1265">
            <v>1773.19921875</v>
          </cell>
          <cell r="Y1265">
            <v>1773.19921875</v>
          </cell>
          <cell r="Z1265">
            <v>1773.19921875</v>
          </cell>
          <cell r="AB1265">
            <v>0</v>
          </cell>
        </row>
        <row r="1266">
          <cell r="I1266">
            <v>1773.19921875</v>
          </cell>
          <cell r="J1266">
            <v>1773.19921875</v>
          </cell>
          <cell r="K1266">
            <v>1773.19921875</v>
          </cell>
          <cell r="L1266">
            <v>1773.19921875</v>
          </cell>
          <cell r="M1266">
            <v>1773.19921875</v>
          </cell>
          <cell r="N1266">
            <v>1773.19921875</v>
          </cell>
          <cell r="O1266">
            <v>1773.19921875</v>
          </cell>
          <cell r="P1266">
            <v>1773.19921875</v>
          </cell>
          <cell r="Q1266">
            <v>1773.19921875</v>
          </cell>
          <cell r="R1266">
            <v>258000</v>
          </cell>
          <cell r="S1266">
            <v>258000</v>
          </cell>
          <cell r="T1266">
            <v>258000</v>
          </cell>
          <cell r="U1266">
            <v>258000</v>
          </cell>
          <cell r="V1266">
            <v>258000</v>
          </cell>
          <cell r="W1266">
            <v>258000</v>
          </cell>
          <cell r="X1266">
            <v>258000</v>
          </cell>
          <cell r="Y1266">
            <v>258000</v>
          </cell>
          <cell r="Z1266">
            <v>258000</v>
          </cell>
          <cell r="AB1266">
            <v>0</v>
          </cell>
        </row>
        <row r="1267">
          <cell r="I1267">
            <v>258000</v>
          </cell>
          <cell r="J1267">
            <v>258000</v>
          </cell>
          <cell r="K1267">
            <v>258000</v>
          </cell>
          <cell r="L1267">
            <v>258000</v>
          </cell>
          <cell r="M1267">
            <v>258000</v>
          </cell>
          <cell r="N1267">
            <v>258000</v>
          </cell>
          <cell r="O1267">
            <v>258000</v>
          </cell>
          <cell r="P1267">
            <v>258000</v>
          </cell>
          <cell r="Q1267">
            <v>258000</v>
          </cell>
          <cell r="R1267">
            <v>60</v>
          </cell>
          <cell r="S1267">
            <v>60</v>
          </cell>
          <cell r="T1267">
            <v>60</v>
          </cell>
          <cell r="U1267">
            <v>60</v>
          </cell>
          <cell r="V1267">
            <v>60</v>
          </cell>
          <cell r="W1267">
            <v>60</v>
          </cell>
          <cell r="X1267">
            <v>60</v>
          </cell>
          <cell r="Y1267">
            <v>266</v>
          </cell>
          <cell r="Z1267">
            <v>266</v>
          </cell>
          <cell r="AB1267" t="str">
            <v>Сети противопожарного водопровода В2</v>
          </cell>
        </row>
        <row r="1268">
          <cell r="I1268">
            <v>266</v>
          </cell>
          <cell r="J1268">
            <v>266</v>
          </cell>
          <cell r="K1268">
            <v>266</v>
          </cell>
          <cell r="L1268">
            <v>266</v>
          </cell>
          <cell r="M1268">
            <v>266</v>
          </cell>
          <cell r="N1268">
            <v>266</v>
          </cell>
          <cell r="O1268">
            <v>266</v>
          </cell>
          <cell r="P1268">
            <v>266</v>
          </cell>
          <cell r="Q1268">
            <v>266</v>
          </cell>
          <cell r="R1268">
            <v>4300</v>
          </cell>
          <cell r="S1268">
            <v>4300</v>
          </cell>
          <cell r="T1268">
            <v>4300</v>
          </cell>
          <cell r="U1268">
            <v>4300</v>
          </cell>
          <cell r="V1268">
            <v>4300</v>
          </cell>
          <cell r="W1268">
            <v>4300</v>
          </cell>
          <cell r="X1268">
            <v>4300</v>
          </cell>
          <cell r="Y1268">
            <v>4300</v>
          </cell>
          <cell r="Z1268">
            <v>4300</v>
          </cell>
          <cell r="AB1268">
            <v>0</v>
          </cell>
        </row>
        <row r="1269">
          <cell r="I1269">
            <v>4300</v>
          </cell>
          <cell r="J1269">
            <v>4300</v>
          </cell>
          <cell r="K1269">
            <v>4300</v>
          </cell>
          <cell r="L1269">
            <v>4300</v>
          </cell>
          <cell r="M1269">
            <v>4300</v>
          </cell>
          <cell r="N1269">
            <v>4300</v>
          </cell>
          <cell r="O1269">
            <v>4300</v>
          </cell>
          <cell r="P1269">
            <v>4300</v>
          </cell>
          <cell r="Q1269">
            <v>4300</v>
          </cell>
          <cell r="R1269">
            <v>258000</v>
          </cell>
          <cell r="S1269">
            <v>258000</v>
          </cell>
          <cell r="T1269">
            <v>258000</v>
          </cell>
          <cell r="U1269">
            <v>258000</v>
          </cell>
          <cell r="V1269">
            <v>258000</v>
          </cell>
          <cell r="W1269">
            <v>258000</v>
          </cell>
          <cell r="X1269">
            <v>258000</v>
          </cell>
          <cell r="Y1269">
            <v>258000</v>
          </cell>
          <cell r="Z1269">
            <v>258000</v>
          </cell>
          <cell r="AB1269">
            <v>0</v>
          </cell>
        </row>
        <row r="1270">
          <cell r="I1270" t="str">
            <v>Устройство колодцев из сборного ж/б1,594</v>
          </cell>
          <cell r="J1270">
            <v>258000</v>
          </cell>
          <cell r="K1270">
            <v>258000</v>
          </cell>
          <cell r="L1270">
            <v>258000</v>
          </cell>
          <cell r="M1270">
            <v>258000</v>
          </cell>
          <cell r="N1270">
            <v>258000</v>
          </cell>
          <cell r="O1270">
            <v>258000</v>
          </cell>
          <cell r="P1270">
            <v>258000</v>
          </cell>
          <cell r="Q1270">
            <v>258000</v>
          </cell>
          <cell r="R1270">
            <v>258000</v>
          </cell>
          <cell r="S1270">
            <v>258000</v>
          </cell>
          <cell r="T1270">
            <v>258000</v>
          </cell>
          <cell r="U1270">
            <v>1.5940000000000001</v>
          </cell>
          <cell r="V1270" t="str">
            <v>31 дней 01.12.2018-31.12.2018  Устройство круглых колодцев из сборного железобетона</v>
          </cell>
          <cell r="W1270">
            <v>1.5939998626708984</v>
          </cell>
          <cell r="X1270">
            <v>1</v>
          </cell>
          <cell r="Y1270">
            <v>267</v>
          </cell>
          <cell r="Z1270">
            <v>267</v>
          </cell>
          <cell r="AB1270" t="str">
            <v>Устройство круглых колодцев из сборного железобетона</v>
          </cell>
        </row>
        <row r="1271">
          <cell r="I1271">
            <v>267</v>
          </cell>
          <cell r="J1271">
            <v>267</v>
          </cell>
          <cell r="K1271">
            <v>267</v>
          </cell>
          <cell r="L1271">
            <v>267</v>
          </cell>
          <cell r="M1271">
            <v>267</v>
          </cell>
          <cell r="N1271">
            <v>267</v>
          </cell>
          <cell r="O1271">
            <v>267</v>
          </cell>
          <cell r="P1271">
            <v>267</v>
          </cell>
          <cell r="Q1271">
            <v>267</v>
          </cell>
          <cell r="R1271">
            <v>267</v>
          </cell>
          <cell r="S1271">
            <v>267</v>
          </cell>
          <cell r="T1271">
            <v>267</v>
          </cell>
          <cell r="U1271">
            <v>267</v>
          </cell>
          <cell r="V1271">
            <v>267</v>
          </cell>
          <cell r="W1271">
            <v>267</v>
          </cell>
          <cell r="X1271">
            <v>267</v>
          </cell>
          <cell r="Y1271">
            <v>267</v>
          </cell>
          <cell r="Z1271">
            <v>267</v>
          </cell>
          <cell r="AB1271">
            <v>0</v>
          </cell>
        </row>
        <row r="1272">
          <cell r="I1272">
            <v>267</v>
          </cell>
          <cell r="J1272">
            <v>267</v>
          </cell>
          <cell r="K1272">
            <v>267</v>
          </cell>
          <cell r="L1272">
            <v>267</v>
          </cell>
          <cell r="M1272">
            <v>267</v>
          </cell>
          <cell r="N1272">
            <v>267</v>
          </cell>
          <cell r="O1272">
            <v>267</v>
          </cell>
          <cell r="P1272">
            <v>267</v>
          </cell>
          <cell r="Q1272">
            <v>267</v>
          </cell>
          <cell r="R1272">
            <v>267</v>
          </cell>
          <cell r="S1272">
            <v>267</v>
          </cell>
          <cell r="T1272">
            <v>267</v>
          </cell>
          <cell r="U1272">
            <v>267</v>
          </cell>
          <cell r="V1272">
            <v>267</v>
          </cell>
          <cell r="W1272">
            <v>267</v>
          </cell>
          <cell r="X1272">
            <v>267</v>
          </cell>
          <cell r="Y1272">
            <v>267</v>
          </cell>
          <cell r="Z1272">
            <v>267</v>
          </cell>
          <cell r="AB1272">
            <v>0</v>
          </cell>
        </row>
        <row r="1273">
          <cell r="I1273" t="str">
            <v>Разработка вручную траншей и котлованов782</v>
          </cell>
          <cell r="J1273">
            <v>267</v>
          </cell>
          <cell r="K1273">
            <v>267</v>
          </cell>
          <cell r="L1273">
            <v>267</v>
          </cell>
          <cell r="M1273">
            <v>267</v>
          </cell>
          <cell r="N1273">
            <v>267</v>
          </cell>
          <cell r="O1273">
            <v>267</v>
          </cell>
          <cell r="P1273">
            <v>267</v>
          </cell>
          <cell r="Q1273">
            <v>267</v>
          </cell>
          <cell r="R1273">
            <v>782</v>
          </cell>
          <cell r="S1273">
            <v>782</v>
          </cell>
          <cell r="T1273">
            <v>782</v>
          </cell>
          <cell r="U1273">
            <v>782</v>
          </cell>
          <cell r="V1273" t="str">
            <v>30 дней 01.09.2018-30.09.2018</v>
          </cell>
          <cell r="W1273">
            <v>782</v>
          </cell>
          <cell r="X1273">
            <v>1</v>
          </cell>
          <cell r="Y1273">
            <v>265</v>
          </cell>
          <cell r="Z1273">
            <v>265</v>
          </cell>
          <cell r="AB1273">
            <v>0</v>
          </cell>
        </row>
        <row r="1274"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B1274">
            <v>0</v>
          </cell>
        </row>
        <row r="1275"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B1275">
            <v>0</v>
          </cell>
        </row>
        <row r="1276"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2</v>
          </cell>
          <cell r="Y1276">
            <v>2</v>
          </cell>
          <cell r="Z1276">
            <v>2</v>
          </cell>
          <cell r="AB1276">
            <v>0</v>
          </cell>
        </row>
        <row r="1277">
          <cell r="I1277">
            <v>2</v>
          </cell>
          <cell r="J1277">
            <v>2</v>
          </cell>
          <cell r="K1277">
            <v>2</v>
          </cell>
          <cell r="L1277">
            <v>2</v>
          </cell>
          <cell r="M1277">
            <v>2</v>
          </cell>
          <cell r="N1277">
            <v>2</v>
          </cell>
          <cell r="O1277">
            <v>2</v>
          </cell>
          <cell r="P1277">
            <v>2</v>
          </cell>
          <cell r="Q1277">
            <v>2</v>
          </cell>
          <cell r="R1277">
            <v>2</v>
          </cell>
          <cell r="S1277">
            <v>2</v>
          </cell>
          <cell r="T1277">
            <v>2</v>
          </cell>
          <cell r="U1277">
            <v>2</v>
          </cell>
          <cell r="V1277">
            <v>2</v>
          </cell>
          <cell r="W1277">
            <v>2</v>
          </cell>
          <cell r="X1277">
            <v>2</v>
          </cell>
          <cell r="Y1277">
            <v>2</v>
          </cell>
          <cell r="Z1277">
            <v>2</v>
          </cell>
          <cell r="AB1277">
            <v>0</v>
          </cell>
        </row>
        <row r="1278">
          <cell r="I1278">
            <v>2</v>
          </cell>
          <cell r="J1278">
            <v>2</v>
          </cell>
          <cell r="K1278">
            <v>2</v>
          </cell>
          <cell r="L1278">
            <v>2</v>
          </cell>
          <cell r="M1278">
            <v>2</v>
          </cell>
          <cell r="N1278">
            <v>2</v>
          </cell>
          <cell r="O1278">
            <v>2</v>
          </cell>
          <cell r="P1278">
            <v>2</v>
          </cell>
          <cell r="Q1278">
            <v>2</v>
          </cell>
          <cell r="R1278">
            <v>430000</v>
          </cell>
          <cell r="S1278">
            <v>430000</v>
          </cell>
          <cell r="T1278">
            <v>430000</v>
          </cell>
          <cell r="U1278">
            <v>430000</v>
          </cell>
          <cell r="V1278">
            <v>430000</v>
          </cell>
          <cell r="W1278">
            <v>430000</v>
          </cell>
          <cell r="X1278">
            <v>430000</v>
          </cell>
          <cell r="Y1278">
            <v>430000</v>
          </cell>
          <cell r="Z1278">
            <v>430000</v>
          </cell>
          <cell r="AB1278">
            <v>0</v>
          </cell>
        </row>
        <row r="1279">
          <cell r="I1279" t="str">
            <v>Устройство бетонной подготовки1,5</v>
          </cell>
          <cell r="J1279">
            <v>430000</v>
          </cell>
          <cell r="K1279">
            <v>430000</v>
          </cell>
          <cell r="L1279">
            <v>430000</v>
          </cell>
          <cell r="M1279">
            <v>430000</v>
          </cell>
          <cell r="N1279">
            <v>430000</v>
          </cell>
          <cell r="O1279">
            <v>430000</v>
          </cell>
          <cell r="P1279">
            <v>430000</v>
          </cell>
          <cell r="Q1279">
            <v>430000</v>
          </cell>
          <cell r="R1279">
            <v>1.5</v>
          </cell>
          <cell r="S1279">
            <v>1.5</v>
          </cell>
          <cell r="T1279">
            <v>1.5</v>
          </cell>
          <cell r="U1279">
            <v>1.5</v>
          </cell>
          <cell r="V1279" t="str">
            <v>30 дней 01.09.2018-30.09.2018  Устройство бетонной подготовки плиты Фм1</v>
          </cell>
          <cell r="W1279">
            <v>1.5</v>
          </cell>
          <cell r="X1279">
            <v>1</v>
          </cell>
          <cell r="Y1279">
            <v>268</v>
          </cell>
          <cell r="Z1279">
            <v>268</v>
          </cell>
          <cell r="AB1279" t="str">
            <v>Устройство бетонной подготовки плиты Фм1</v>
          </cell>
        </row>
        <row r="1280">
          <cell r="I1280">
            <v>268</v>
          </cell>
          <cell r="J1280">
            <v>268</v>
          </cell>
          <cell r="K1280">
            <v>268</v>
          </cell>
          <cell r="L1280">
            <v>268</v>
          </cell>
          <cell r="M1280">
            <v>268</v>
          </cell>
          <cell r="N1280">
            <v>268</v>
          </cell>
          <cell r="O1280">
            <v>268</v>
          </cell>
          <cell r="P1280">
            <v>268</v>
          </cell>
          <cell r="Q1280">
            <v>268</v>
          </cell>
          <cell r="R1280">
            <v>268</v>
          </cell>
          <cell r="S1280">
            <v>268</v>
          </cell>
          <cell r="T1280">
            <v>268</v>
          </cell>
          <cell r="U1280">
            <v>268</v>
          </cell>
          <cell r="V1280">
            <v>268</v>
          </cell>
          <cell r="W1280">
            <v>268</v>
          </cell>
          <cell r="X1280">
            <v>268</v>
          </cell>
          <cell r="Y1280">
            <v>268</v>
          </cell>
          <cell r="Z1280">
            <v>268</v>
          </cell>
          <cell r="AB1280">
            <v>0</v>
          </cell>
        </row>
        <row r="1281">
          <cell r="I1281">
            <v>268</v>
          </cell>
          <cell r="J1281">
            <v>268</v>
          </cell>
          <cell r="K1281">
            <v>268</v>
          </cell>
          <cell r="L1281">
            <v>268</v>
          </cell>
          <cell r="M1281">
            <v>268</v>
          </cell>
          <cell r="N1281">
            <v>268</v>
          </cell>
          <cell r="O1281">
            <v>268</v>
          </cell>
          <cell r="P1281">
            <v>268</v>
          </cell>
          <cell r="Q1281">
            <v>268</v>
          </cell>
          <cell r="R1281">
            <v>268</v>
          </cell>
          <cell r="S1281">
            <v>268</v>
          </cell>
          <cell r="T1281">
            <v>268</v>
          </cell>
          <cell r="U1281">
            <v>268</v>
          </cell>
          <cell r="V1281">
            <v>268</v>
          </cell>
          <cell r="W1281">
            <v>268</v>
          </cell>
          <cell r="X1281">
            <v>268</v>
          </cell>
          <cell r="Y1281">
            <v>268</v>
          </cell>
          <cell r="Z1281">
            <v>268</v>
          </cell>
          <cell r="AB1281">
            <v>0</v>
          </cell>
        </row>
        <row r="1282">
          <cell r="I1282" t="str">
            <v>Устройство гидроизоляции обмазочной20,9</v>
          </cell>
          <cell r="J1282">
            <v>268</v>
          </cell>
          <cell r="K1282">
            <v>268</v>
          </cell>
          <cell r="L1282">
            <v>268</v>
          </cell>
          <cell r="M1282">
            <v>268</v>
          </cell>
          <cell r="N1282">
            <v>268</v>
          </cell>
          <cell r="O1282">
            <v>268</v>
          </cell>
          <cell r="P1282">
            <v>268</v>
          </cell>
          <cell r="Q1282">
            <v>268</v>
          </cell>
          <cell r="R1282">
            <v>20.9</v>
          </cell>
          <cell r="S1282">
            <v>20.899993896484375</v>
          </cell>
          <cell r="T1282">
            <v>20.899993896484375</v>
          </cell>
          <cell r="U1282">
            <v>20.899993896484375</v>
          </cell>
          <cell r="V1282" t="str">
            <v>30 дней 01.09.2018-30.09.2018  Устройство гидроизоляции фундамента плиты Фм1</v>
          </cell>
          <cell r="W1282">
            <v>20.899993896484375</v>
          </cell>
          <cell r="X1282">
            <v>1</v>
          </cell>
          <cell r="Y1282">
            <v>270</v>
          </cell>
          <cell r="Z1282">
            <v>270</v>
          </cell>
          <cell r="AB1282" t="str">
            <v>Устройство гидроизоляции фундамента плиты Фм1</v>
          </cell>
        </row>
        <row r="1283">
          <cell r="I1283">
            <v>270</v>
          </cell>
          <cell r="J1283">
            <v>270</v>
          </cell>
          <cell r="K1283">
            <v>270</v>
          </cell>
          <cell r="L1283">
            <v>270</v>
          </cell>
          <cell r="M1283">
            <v>270</v>
          </cell>
          <cell r="N1283">
            <v>270</v>
          </cell>
          <cell r="O1283">
            <v>270</v>
          </cell>
          <cell r="P1283">
            <v>270</v>
          </cell>
          <cell r="Q1283">
            <v>270</v>
          </cell>
          <cell r="R1283">
            <v>270</v>
          </cell>
          <cell r="S1283">
            <v>270</v>
          </cell>
          <cell r="T1283">
            <v>270</v>
          </cell>
          <cell r="U1283">
            <v>270</v>
          </cell>
          <cell r="V1283">
            <v>270</v>
          </cell>
          <cell r="W1283">
            <v>270</v>
          </cell>
          <cell r="X1283">
            <v>270</v>
          </cell>
          <cell r="Y1283">
            <v>270</v>
          </cell>
          <cell r="Z1283">
            <v>270</v>
          </cell>
          <cell r="AB1283">
            <v>0</v>
          </cell>
        </row>
        <row r="1284">
          <cell r="I1284">
            <v>270</v>
          </cell>
          <cell r="J1284">
            <v>270</v>
          </cell>
          <cell r="K1284">
            <v>270</v>
          </cell>
          <cell r="L1284">
            <v>270</v>
          </cell>
          <cell r="M1284">
            <v>270</v>
          </cell>
          <cell r="N1284">
            <v>270</v>
          </cell>
          <cell r="O1284">
            <v>270</v>
          </cell>
          <cell r="P1284">
            <v>270</v>
          </cell>
          <cell r="Q1284">
            <v>270</v>
          </cell>
          <cell r="R1284">
            <v>270</v>
          </cell>
          <cell r="S1284">
            <v>270</v>
          </cell>
          <cell r="T1284">
            <v>270</v>
          </cell>
          <cell r="U1284">
            <v>270</v>
          </cell>
          <cell r="V1284">
            <v>270</v>
          </cell>
          <cell r="W1284">
            <v>270</v>
          </cell>
          <cell r="X1284">
            <v>270</v>
          </cell>
          <cell r="Y1284">
            <v>270</v>
          </cell>
          <cell r="Z1284">
            <v>270</v>
          </cell>
          <cell r="AB1284">
            <v>0</v>
          </cell>
        </row>
        <row r="1285">
          <cell r="I1285" t="str">
            <v>Устройство фундаментов из монолитного ж/б4,6</v>
          </cell>
          <cell r="J1285">
            <v>270</v>
          </cell>
          <cell r="K1285">
            <v>270</v>
          </cell>
          <cell r="L1285">
            <v>270</v>
          </cell>
          <cell r="M1285">
            <v>270</v>
          </cell>
          <cell r="N1285">
            <v>270</v>
          </cell>
          <cell r="O1285">
            <v>270</v>
          </cell>
          <cell r="P1285">
            <v>270</v>
          </cell>
          <cell r="Q1285">
            <v>270</v>
          </cell>
          <cell r="R1285">
            <v>4.5999999999999996</v>
          </cell>
          <cell r="S1285">
            <v>4.5999984741210938</v>
          </cell>
          <cell r="T1285">
            <v>4.5999984741210938</v>
          </cell>
          <cell r="U1285">
            <v>4.5999984741210938</v>
          </cell>
          <cell r="V1285" t="str">
            <v>30 дней 01.09.2018-30.09.2018  Устройство фундамента плиты Фм1</v>
          </cell>
          <cell r="W1285">
            <v>4.5999984741210938</v>
          </cell>
          <cell r="X1285">
            <v>1</v>
          </cell>
          <cell r="Y1285">
            <v>269</v>
          </cell>
          <cell r="Z1285">
            <v>269</v>
          </cell>
          <cell r="AB1285" t="str">
            <v>Устройство фундамента плиты Фм1</v>
          </cell>
        </row>
        <row r="1286">
          <cell r="I1286">
            <v>269</v>
          </cell>
          <cell r="J1286">
            <v>269</v>
          </cell>
          <cell r="K1286">
            <v>269</v>
          </cell>
          <cell r="L1286">
            <v>269</v>
          </cell>
          <cell r="M1286">
            <v>269</v>
          </cell>
          <cell r="N1286">
            <v>269</v>
          </cell>
          <cell r="O1286">
            <v>269</v>
          </cell>
          <cell r="P1286">
            <v>269</v>
          </cell>
          <cell r="Q1286">
            <v>269</v>
          </cell>
          <cell r="R1286">
            <v>269</v>
          </cell>
          <cell r="S1286">
            <v>269</v>
          </cell>
          <cell r="T1286">
            <v>269</v>
          </cell>
          <cell r="U1286">
            <v>269</v>
          </cell>
          <cell r="V1286">
            <v>269</v>
          </cell>
          <cell r="W1286">
            <v>269</v>
          </cell>
          <cell r="X1286">
            <v>269</v>
          </cell>
          <cell r="Y1286">
            <v>269</v>
          </cell>
          <cell r="Z1286">
            <v>269</v>
          </cell>
          <cell r="AB1286">
            <v>0</v>
          </cell>
        </row>
        <row r="1287">
          <cell r="I1287">
            <v>269</v>
          </cell>
          <cell r="J1287">
            <v>269</v>
          </cell>
          <cell r="K1287">
            <v>269</v>
          </cell>
          <cell r="L1287">
            <v>269</v>
          </cell>
          <cell r="M1287">
            <v>269</v>
          </cell>
          <cell r="N1287">
            <v>269</v>
          </cell>
          <cell r="O1287">
            <v>269</v>
          </cell>
          <cell r="P1287">
            <v>269</v>
          </cell>
          <cell r="Q1287">
            <v>269</v>
          </cell>
          <cell r="R1287">
            <v>269</v>
          </cell>
          <cell r="S1287">
            <v>269</v>
          </cell>
          <cell r="T1287">
            <v>269</v>
          </cell>
          <cell r="U1287">
            <v>269</v>
          </cell>
          <cell r="V1287">
            <v>269</v>
          </cell>
          <cell r="W1287">
            <v>269</v>
          </cell>
          <cell r="X1287">
            <v>269</v>
          </cell>
          <cell r="Y1287">
            <v>269</v>
          </cell>
          <cell r="Z1287">
            <v>269</v>
          </cell>
          <cell r="AB1287">
            <v>0</v>
          </cell>
        </row>
        <row r="1288">
          <cell r="I1288" t="str">
            <v>Монтаж оборудования2</v>
          </cell>
          <cell r="J1288">
            <v>269</v>
          </cell>
          <cell r="K1288">
            <v>269</v>
          </cell>
          <cell r="L1288">
            <v>269</v>
          </cell>
          <cell r="M1288">
            <v>269</v>
          </cell>
          <cell r="N1288">
            <v>269</v>
          </cell>
          <cell r="O1288">
            <v>269</v>
          </cell>
          <cell r="P1288">
            <v>269</v>
          </cell>
          <cell r="Q1288">
            <v>269</v>
          </cell>
          <cell r="R1288">
            <v>2</v>
          </cell>
          <cell r="S1288">
            <v>2</v>
          </cell>
          <cell r="T1288">
            <v>2</v>
          </cell>
          <cell r="U1288">
            <v>2</v>
          </cell>
          <cell r="V1288" t="str">
            <v>30 дней 01.09.2018-30.09.2018  Установка КНС и павильона</v>
          </cell>
          <cell r="W1288">
            <v>2</v>
          </cell>
          <cell r="X1288">
            <v>1</v>
          </cell>
          <cell r="Y1288">
            <v>271</v>
          </cell>
          <cell r="Z1288">
            <v>271</v>
          </cell>
          <cell r="AB1288" t="str">
            <v>Установка КНС и павильона</v>
          </cell>
        </row>
        <row r="1289">
          <cell r="I1289">
            <v>271</v>
          </cell>
          <cell r="J1289">
            <v>271</v>
          </cell>
          <cell r="K1289">
            <v>271</v>
          </cell>
          <cell r="L1289">
            <v>271</v>
          </cell>
          <cell r="M1289">
            <v>271</v>
          </cell>
          <cell r="N1289">
            <v>271</v>
          </cell>
          <cell r="O1289">
            <v>271</v>
          </cell>
          <cell r="P1289">
            <v>271</v>
          </cell>
          <cell r="Q1289">
            <v>271</v>
          </cell>
          <cell r="R1289">
            <v>129000</v>
          </cell>
          <cell r="S1289">
            <v>129000</v>
          </cell>
          <cell r="T1289">
            <v>129000</v>
          </cell>
          <cell r="U1289">
            <v>129000</v>
          </cell>
          <cell r="V1289">
            <v>129000</v>
          </cell>
          <cell r="W1289">
            <v>129000</v>
          </cell>
          <cell r="X1289">
            <v>129000</v>
          </cell>
          <cell r="Y1289">
            <v>129000</v>
          </cell>
          <cell r="Z1289">
            <v>129000</v>
          </cell>
          <cell r="AB1289">
            <v>0</v>
          </cell>
        </row>
        <row r="1290">
          <cell r="I1290">
            <v>129000</v>
          </cell>
          <cell r="J1290">
            <v>129000</v>
          </cell>
          <cell r="K1290">
            <v>129000</v>
          </cell>
          <cell r="L1290">
            <v>129000</v>
          </cell>
          <cell r="M1290">
            <v>129000</v>
          </cell>
          <cell r="N1290">
            <v>129000</v>
          </cell>
          <cell r="O1290">
            <v>129000</v>
          </cell>
          <cell r="P1290">
            <v>129000</v>
          </cell>
          <cell r="Q1290">
            <v>129000</v>
          </cell>
          <cell r="R1290">
            <v>258000</v>
          </cell>
          <cell r="S1290">
            <v>258000</v>
          </cell>
          <cell r="T1290">
            <v>258000</v>
          </cell>
          <cell r="U1290">
            <v>258000</v>
          </cell>
          <cell r="V1290">
            <v>258000</v>
          </cell>
          <cell r="W1290">
            <v>258000</v>
          </cell>
          <cell r="X1290">
            <v>258000</v>
          </cell>
          <cell r="Y1290">
            <v>258000</v>
          </cell>
          <cell r="Z1290">
            <v>258000</v>
          </cell>
          <cell r="AB1290">
            <v>0</v>
          </cell>
        </row>
        <row r="1291">
          <cell r="I1291">
            <v>258000</v>
          </cell>
          <cell r="J1291">
            <v>258000</v>
          </cell>
          <cell r="K1291">
            <v>258000</v>
          </cell>
          <cell r="L1291">
            <v>258000</v>
          </cell>
          <cell r="M1291">
            <v>258000</v>
          </cell>
          <cell r="N1291">
            <v>258000</v>
          </cell>
          <cell r="O1291">
            <v>258000</v>
          </cell>
          <cell r="P1291">
            <v>258000</v>
          </cell>
          <cell r="Q1291">
            <v>258000</v>
          </cell>
          <cell r="R1291">
            <v>60</v>
          </cell>
          <cell r="S1291">
            <v>60</v>
          </cell>
          <cell r="T1291">
            <v>60</v>
          </cell>
          <cell r="U1291">
            <v>60</v>
          </cell>
          <cell r="V1291">
            <v>60</v>
          </cell>
          <cell r="W1291">
            <v>60</v>
          </cell>
          <cell r="X1291">
            <v>60</v>
          </cell>
          <cell r="Y1291">
            <v>271</v>
          </cell>
          <cell r="Z1291">
            <v>271</v>
          </cell>
          <cell r="AB1291" t="str">
            <v>Установка КНС и павильона</v>
          </cell>
        </row>
        <row r="1292">
          <cell r="I1292">
            <v>271</v>
          </cell>
          <cell r="J1292">
            <v>271</v>
          </cell>
          <cell r="K1292">
            <v>271</v>
          </cell>
          <cell r="L1292">
            <v>271</v>
          </cell>
          <cell r="M1292">
            <v>271</v>
          </cell>
          <cell r="N1292">
            <v>271</v>
          </cell>
          <cell r="O1292">
            <v>271</v>
          </cell>
          <cell r="P1292">
            <v>271</v>
          </cell>
          <cell r="Q1292">
            <v>271</v>
          </cell>
          <cell r="R1292">
            <v>4300</v>
          </cell>
          <cell r="S1292">
            <v>4300</v>
          </cell>
          <cell r="T1292">
            <v>4300</v>
          </cell>
          <cell r="U1292">
            <v>4300</v>
          </cell>
          <cell r="V1292">
            <v>4300</v>
          </cell>
          <cell r="W1292">
            <v>4300</v>
          </cell>
          <cell r="X1292">
            <v>4300</v>
          </cell>
          <cell r="Y1292">
            <v>4300</v>
          </cell>
          <cell r="Z1292">
            <v>4300</v>
          </cell>
          <cell r="AB1292">
            <v>0</v>
          </cell>
        </row>
        <row r="1293">
          <cell r="I1293">
            <v>4300</v>
          </cell>
          <cell r="J1293">
            <v>4300</v>
          </cell>
          <cell r="K1293">
            <v>4300</v>
          </cell>
          <cell r="L1293">
            <v>4300</v>
          </cell>
          <cell r="M1293">
            <v>4300</v>
          </cell>
          <cell r="N1293">
            <v>4300</v>
          </cell>
          <cell r="O1293">
            <v>4300</v>
          </cell>
          <cell r="P1293">
            <v>4300</v>
          </cell>
          <cell r="Q1293">
            <v>4300</v>
          </cell>
          <cell r="R1293">
            <v>258000</v>
          </cell>
          <cell r="S1293">
            <v>258000</v>
          </cell>
          <cell r="T1293">
            <v>258000</v>
          </cell>
          <cell r="U1293">
            <v>258000</v>
          </cell>
          <cell r="V1293">
            <v>258000</v>
          </cell>
          <cell r="W1293">
            <v>258000</v>
          </cell>
          <cell r="X1293">
            <v>258000</v>
          </cell>
          <cell r="Y1293">
            <v>258000</v>
          </cell>
          <cell r="Z1293">
            <v>258000</v>
          </cell>
          <cell r="AB1293">
            <v>0</v>
          </cell>
        </row>
        <row r="1294">
          <cell r="I1294" t="str">
            <v>Заземление38</v>
          </cell>
          <cell r="J1294">
            <v>258000</v>
          </cell>
          <cell r="K1294">
            <v>258000</v>
          </cell>
          <cell r="L1294">
            <v>258000</v>
          </cell>
          <cell r="M1294">
            <v>258000</v>
          </cell>
          <cell r="N1294">
            <v>258000</v>
          </cell>
          <cell r="O1294">
            <v>258000</v>
          </cell>
          <cell r="P1294">
            <v>258000</v>
          </cell>
          <cell r="Q1294">
            <v>258000</v>
          </cell>
          <cell r="R1294">
            <v>38</v>
          </cell>
          <cell r="S1294">
            <v>38</v>
          </cell>
          <cell r="T1294">
            <v>38</v>
          </cell>
          <cell r="U1294">
            <v>38</v>
          </cell>
          <cell r="V1294" t="str">
            <v>30 дней 01.09.2018-30.09.2018  Устройство заземления. Заземлитель горизонтальный из стали полосовой</v>
          </cell>
          <cell r="W1294">
            <v>38</v>
          </cell>
          <cell r="X1294">
            <v>1</v>
          </cell>
          <cell r="Y1294">
            <v>272</v>
          </cell>
          <cell r="Z1294">
            <v>272</v>
          </cell>
          <cell r="AB1294" t="str">
            <v>Устройство заземления. Заземлитель горизонтальный из стали полосовой</v>
          </cell>
        </row>
        <row r="1295">
          <cell r="I1295">
            <v>272</v>
          </cell>
          <cell r="J1295">
            <v>272</v>
          </cell>
          <cell r="K1295">
            <v>272</v>
          </cell>
          <cell r="L1295">
            <v>272</v>
          </cell>
          <cell r="M1295">
            <v>272</v>
          </cell>
          <cell r="N1295">
            <v>272</v>
          </cell>
          <cell r="O1295">
            <v>272</v>
          </cell>
          <cell r="P1295">
            <v>272</v>
          </cell>
          <cell r="Q1295">
            <v>272</v>
          </cell>
          <cell r="R1295">
            <v>4526.32</v>
          </cell>
          <cell r="S1295">
            <v>4526.31640625</v>
          </cell>
          <cell r="T1295">
            <v>4526.31640625</v>
          </cell>
          <cell r="U1295">
            <v>4526.31640625</v>
          </cell>
          <cell r="V1295">
            <v>4526.31640625</v>
          </cell>
          <cell r="W1295">
            <v>4526.31640625</v>
          </cell>
          <cell r="X1295">
            <v>4526.31640625</v>
          </cell>
          <cell r="Y1295">
            <v>4526.31640625</v>
          </cell>
          <cell r="Z1295">
            <v>4526.31640625</v>
          </cell>
          <cell r="AB1295">
            <v>0</v>
          </cell>
        </row>
        <row r="1296">
          <cell r="I1296">
            <v>4526.31640625</v>
          </cell>
          <cell r="J1296">
            <v>4526.31640625</v>
          </cell>
          <cell r="K1296">
            <v>4526.31640625</v>
          </cell>
          <cell r="L1296">
            <v>4526.31640625</v>
          </cell>
          <cell r="M1296">
            <v>4526.31640625</v>
          </cell>
          <cell r="N1296">
            <v>4526.31640625</v>
          </cell>
          <cell r="O1296">
            <v>4526.31640625</v>
          </cell>
          <cell r="P1296">
            <v>4526.31640625</v>
          </cell>
          <cell r="Q1296">
            <v>4526.31640625</v>
          </cell>
          <cell r="R1296">
            <v>172000</v>
          </cell>
          <cell r="S1296">
            <v>172000</v>
          </cell>
          <cell r="T1296">
            <v>172000</v>
          </cell>
          <cell r="U1296">
            <v>172000</v>
          </cell>
          <cell r="V1296">
            <v>172000</v>
          </cell>
          <cell r="W1296">
            <v>172000</v>
          </cell>
          <cell r="X1296">
            <v>172000</v>
          </cell>
          <cell r="Y1296">
            <v>172000</v>
          </cell>
          <cell r="Z1296">
            <v>172000</v>
          </cell>
          <cell r="AB1296">
            <v>0</v>
          </cell>
        </row>
        <row r="1297">
          <cell r="I1297">
            <v>172000</v>
          </cell>
          <cell r="J1297">
            <v>172000</v>
          </cell>
          <cell r="K1297">
            <v>172000</v>
          </cell>
          <cell r="L1297">
            <v>172000</v>
          </cell>
          <cell r="M1297">
            <v>172000</v>
          </cell>
          <cell r="N1297">
            <v>172000</v>
          </cell>
          <cell r="O1297">
            <v>172000</v>
          </cell>
          <cell r="P1297">
            <v>172000</v>
          </cell>
          <cell r="Q1297">
            <v>172000</v>
          </cell>
          <cell r="R1297">
            <v>40</v>
          </cell>
          <cell r="S1297">
            <v>40</v>
          </cell>
          <cell r="T1297">
            <v>40</v>
          </cell>
          <cell r="U1297">
            <v>40</v>
          </cell>
          <cell r="V1297">
            <v>40</v>
          </cell>
          <cell r="W1297">
            <v>40</v>
          </cell>
          <cell r="X1297">
            <v>40</v>
          </cell>
          <cell r="Y1297">
            <v>272</v>
          </cell>
          <cell r="Z1297">
            <v>272</v>
          </cell>
          <cell r="AB1297" t="str">
            <v>Устройство заземления. Заземлитель горизонтальный из стали полосовой</v>
          </cell>
        </row>
        <row r="1298">
          <cell r="I1298">
            <v>272</v>
          </cell>
          <cell r="J1298">
            <v>272</v>
          </cell>
          <cell r="K1298">
            <v>272</v>
          </cell>
          <cell r="L1298">
            <v>272</v>
          </cell>
          <cell r="M1298">
            <v>272</v>
          </cell>
          <cell r="N1298">
            <v>272</v>
          </cell>
          <cell r="O1298">
            <v>272</v>
          </cell>
          <cell r="P1298">
            <v>272</v>
          </cell>
          <cell r="Q1298">
            <v>272</v>
          </cell>
          <cell r="R1298">
            <v>4300</v>
          </cell>
          <cell r="S1298">
            <v>4300</v>
          </cell>
          <cell r="T1298">
            <v>4300</v>
          </cell>
          <cell r="U1298">
            <v>4300</v>
          </cell>
          <cell r="V1298">
            <v>4300</v>
          </cell>
          <cell r="W1298">
            <v>4300</v>
          </cell>
          <cell r="X1298">
            <v>4300</v>
          </cell>
          <cell r="Y1298">
            <v>4300</v>
          </cell>
          <cell r="Z1298">
            <v>4300</v>
          </cell>
          <cell r="AB1298">
            <v>0</v>
          </cell>
        </row>
        <row r="1299">
          <cell r="I1299">
            <v>4300</v>
          </cell>
          <cell r="J1299">
            <v>4300</v>
          </cell>
          <cell r="K1299">
            <v>4300</v>
          </cell>
          <cell r="L1299">
            <v>4300</v>
          </cell>
          <cell r="M1299">
            <v>4300</v>
          </cell>
          <cell r="N1299">
            <v>4300</v>
          </cell>
          <cell r="O1299">
            <v>4300</v>
          </cell>
          <cell r="P1299">
            <v>4300</v>
          </cell>
          <cell r="Q1299">
            <v>4300</v>
          </cell>
          <cell r="R1299">
            <v>172000</v>
          </cell>
          <cell r="S1299">
            <v>172000</v>
          </cell>
          <cell r="T1299">
            <v>172000</v>
          </cell>
          <cell r="U1299">
            <v>172000</v>
          </cell>
          <cell r="V1299">
            <v>172000</v>
          </cell>
          <cell r="W1299">
            <v>172000</v>
          </cell>
          <cell r="X1299">
            <v>172000</v>
          </cell>
          <cell r="Y1299">
            <v>172000</v>
          </cell>
          <cell r="Z1299">
            <v>172000</v>
          </cell>
          <cell r="AB1299">
            <v>0</v>
          </cell>
        </row>
        <row r="1300">
          <cell r="I1300">
            <v>172000</v>
          </cell>
          <cell r="J1300">
            <v>172000</v>
          </cell>
          <cell r="K1300">
            <v>172000</v>
          </cell>
          <cell r="L1300">
            <v>172000</v>
          </cell>
          <cell r="M1300">
            <v>172000</v>
          </cell>
          <cell r="N1300">
            <v>172000</v>
          </cell>
          <cell r="O1300">
            <v>172000</v>
          </cell>
          <cell r="P1300">
            <v>172000</v>
          </cell>
          <cell r="Q1300">
            <v>172000</v>
          </cell>
          <cell r="R1300">
            <v>172000</v>
          </cell>
          <cell r="S1300">
            <v>172000</v>
          </cell>
          <cell r="T1300">
            <v>172000</v>
          </cell>
          <cell r="U1300">
            <v>172000</v>
          </cell>
          <cell r="V1300">
            <v>172000</v>
          </cell>
          <cell r="W1300">
            <v>172000</v>
          </cell>
          <cell r="X1300">
            <v>2</v>
          </cell>
          <cell r="Y1300">
            <v>2</v>
          </cell>
          <cell r="Z1300">
            <v>2</v>
          </cell>
          <cell r="AB1300">
            <v>0</v>
          </cell>
        </row>
        <row r="1301">
          <cell r="I1301">
            <v>2</v>
          </cell>
          <cell r="J1301">
            <v>2</v>
          </cell>
          <cell r="K1301">
            <v>2</v>
          </cell>
          <cell r="L1301">
            <v>2</v>
          </cell>
          <cell r="M1301">
            <v>2</v>
          </cell>
          <cell r="N1301">
            <v>2</v>
          </cell>
          <cell r="O1301">
            <v>2</v>
          </cell>
          <cell r="P1301">
            <v>2</v>
          </cell>
          <cell r="Q1301">
            <v>2</v>
          </cell>
          <cell r="R1301">
            <v>2</v>
          </cell>
          <cell r="S1301">
            <v>2</v>
          </cell>
          <cell r="T1301">
            <v>2</v>
          </cell>
          <cell r="U1301">
            <v>2</v>
          </cell>
          <cell r="V1301">
            <v>2</v>
          </cell>
          <cell r="W1301">
            <v>2</v>
          </cell>
          <cell r="X1301">
            <v>2</v>
          </cell>
          <cell r="Y1301">
            <v>2</v>
          </cell>
          <cell r="Z1301">
            <v>2</v>
          </cell>
          <cell r="AB1301">
            <v>0</v>
          </cell>
        </row>
        <row r="1302">
          <cell r="I1302">
            <v>2</v>
          </cell>
          <cell r="J1302">
            <v>2</v>
          </cell>
          <cell r="K1302">
            <v>2</v>
          </cell>
          <cell r="L1302">
            <v>2</v>
          </cell>
          <cell r="M1302">
            <v>2</v>
          </cell>
          <cell r="N1302">
            <v>2</v>
          </cell>
          <cell r="O1302">
            <v>258000</v>
          </cell>
          <cell r="P1302">
            <v>258000</v>
          </cell>
          <cell r="Q1302">
            <v>645000</v>
          </cell>
          <cell r="R1302">
            <v>645000</v>
          </cell>
          <cell r="S1302">
            <v>645000</v>
          </cell>
          <cell r="T1302">
            <v>645000</v>
          </cell>
          <cell r="U1302">
            <v>645000</v>
          </cell>
          <cell r="V1302">
            <v>645000</v>
          </cell>
          <cell r="W1302">
            <v>645000</v>
          </cell>
          <cell r="X1302">
            <v>645000</v>
          </cell>
          <cell r="Y1302">
            <v>645000</v>
          </cell>
          <cell r="Z1302">
            <v>645000</v>
          </cell>
          <cell r="AB1302">
            <v>0</v>
          </cell>
        </row>
        <row r="1303">
          <cell r="I1303" t="str">
            <v>Разработка грунта механизированными средствами1822</v>
          </cell>
          <cell r="J1303">
            <v>645000</v>
          </cell>
          <cell r="K1303">
            <v>645000</v>
          </cell>
          <cell r="L1303">
            <v>645000</v>
          </cell>
          <cell r="M1303">
            <v>645000</v>
          </cell>
          <cell r="N1303">
            <v>645000</v>
          </cell>
          <cell r="O1303">
            <v>455.5</v>
          </cell>
          <cell r="P1303">
            <v>455.5</v>
          </cell>
          <cell r="Q1303">
            <v>455.5</v>
          </cell>
          <cell r="R1303">
            <v>455.5</v>
          </cell>
          <cell r="S1303">
            <v>455.5</v>
          </cell>
          <cell r="T1303">
            <v>455.5</v>
          </cell>
          <cell r="U1303">
            <v>455.5</v>
          </cell>
          <cell r="V1303" t="str">
            <v>122 дней 01.06.2018-30.09.2018</v>
          </cell>
          <cell r="W1303">
            <v>455.5</v>
          </cell>
          <cell r="X1303">
            <v>1</v>
          </cell>
          <cell r="Y1303">
            <v>273</v>
          </cell>
          <cell r="Z1303">
            <v>273</v>
          </cell>
          <cell r="AB1303">
            <v>0</v>
          </cell>
        </row>
        <row r="1304"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B1304">
            <v>0</v>
          </cell>
        </row>
        <row r="1305"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B1305">
            <v>0</v>
          </cell>
        </row>
        <row r="1306">
          <cell r="I1306" t="str">
            <v>Устройство наружных сетей водоснабжения425,1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82.1</v>
          </cell>
          <cell r="P1306">
            <v>82.1</v>
          </cell>
          <cell r="Q1306">
            <v>82.1</v>
          </cell>
          <cell r="R1306">
            <v>178.8</v>
          </cell>
          <cell r="S1306">
            <v>178.7999267578125</v>
          </cell>
          <cell r="T1306">
            <v>178.7999267578125</v>
          </cell>
          <cell r="U1306">
            <v>178.7999267578125</v>
          </cell>
          <cell r="V1306" t="str">
            <v>122 дней 01.06.2018-30.09.2018  Сети хозяйственно-бытовой канализации К1, К2, укладка труб</v>
          </cell>
          <cell r="W1306">
            <v>178.7999267578125</v>
          </cell>
          <cell r="X1306">
            <v>1</v>
          </cell>
          <cell r="Y1306">
            <v>276</v>
          </cell>
          <cell r="Z1306">
            <v>276</v>
          </cell>
          <cell r="AB1306" t="str">
            <v>Сети хозяйственно-бытовой канализации К1, К2, укладка труб</v>
          </cell>
        </row>
        <row r="1307">
          <cell r="I1307">
            <v>276</v>
          </cell>
          <cell r="J1307">
            <v>276</v>
          </cell>
          <cell r="K1307">
            <v>276</v>
          </cell>
          <cell r="L1307">
            <v>276</v>
          </cell>
          <cell r="M1307">
            <v>276</v>
          </cell>
          <cell r="N1307">
            <v>276</v>
          </cell>
          <cell r="O1307">
            <v>3142.51</v>
          </cell>
          <cell r="P1307">
            <v>3142.51</v>
          </cell>
          <cell r="Q1307">
            <v>3142.51</v>
          </cell>
          <cell r="R1307">
            <v>1442.95</v>
          </cell>
          <cell r="S1307">
            <v>1442.94921875</v>
          </cell>
          <cell r="T1307">
            <v>1442.94921875</v>
          </cell>
          <cell r="U1307">
            <v>1442.94921875</v>
          </cell>
          <cell r="V1307">
            <v>1442.94921875</v>
          </cell>
          <cell r="W1307">
            <v>1442.94921875</v>
          </cell>
          <cell r="X1307">
            <v>1442.94921875</v>
          </cell>
          <cell r="Y1307">
            <v>1442.94921875</v>
          </cell>
          <cell r="Z1307">
            <v>1442.94921875</v>
          </cell>
          <cell r="AB1307">
            <v>0</v>
          </cell>
        </row>
        <row r="1308">
          <cell r="I1308">
            <v>1442.94921875</v>
          </cell>
          <cell r="J1308">
            <v>1442.94921875</v>
          </cell>
          <cell r="K1308">
            <v>1442.94921875</v>
          </cell>
          <cell r="L1308">
            <v>1442.94921875</v>
          </cell>
          <cell r="M1308">
            <v>1442.94921875</v>
          </cell>
          <cell r="N1308">
            <v>1442.94921875</v>
          </cell>
          <cell r="O1308">
            <v>258000</v>
          </cell>
          <cell r="P1308">
            <v>258000</v>
          </cell>
          <cell r="Q1308">
            <v>258000</v>
          </cell>
          <cell r="R1308">
            <v>258000</v>
          </cell>
          <cell r="S1308">
            <v>258000</v>
          </cell>
          <cell r="T1308">
            <v>258000</v>
          </cell>
          <cell r="U1308">
            <v>258000</v>
          </cell>
          <cell r="V1308">
            <v>258000</v>
          </cell>
          <cell r="W1308">
            <v>258000</v>
          </cell>
          <cell r="X1308">
            <v>258000</v>
          </cell>
          <cell r="Y1308">
            <v>258000</v>
          </cell>
          <cell r="Z1308">
            <v>258000</v>
          </cell>
          <cell r="AB1308">
            <v>0</v>
          </cell>
        </row>
        <row r="1309">
          <cell r="I1309">
            <v>258000</v>
          </cell>
          <cell r="J1309">
            <v>258000</v>
          </cell>
          <cell r="K1309">
            <v>258000</v>
          </cell>
          <cell r="L1309">
            <v>258000</v>
          </cell>
          <cell r="M1309">
            <v>258000</v>
          </cell>
          <cell r="N1309">
            <v>258000</v>
          </cell>
          <cell r="O1309">
            <v>60</v>
          </cell>
          <cell r="P1309">
            <v>60</v>
          </cell>
          <cell r="Q1309">
            <v>60</v>
          </cell>
          <cell r="R1309">
            <v>60</v>
          </cell>
          <cell r="S1309">
            <v>60</v>
          </cell>
          <cell r="T1309">
            <v>60</v>
          </cell>
          <cell r="U1309">
            <v>60</v>
          </cell>
          <cell r="V1309">
            <v>60</v>
          </cell>
          <cell r="W1309">
            <v>60</v>
          </cell>
          <cell r="X1309">
            <v>60</v>
          </cell>
          <cell r="Y1309">
            <v>276</v>
          </cell>
          <cell r="Z1309">
            <v>276</v>
          </cell>
          <cell r="AB1309" t="str">
            <v>Сети хозяйственно-бытовой канализации К1, К2, укладка труб</v>
          </cell>
        </row>
        <row r="1310">
          <cell r="I1310">
            <v>276</v>
          </cell>
          <cell r="J1310">
            <v>276</v>
          </cell>
          <cell r="K1310">
            <v>276</v>
          </cell>
          <cell r="L1310">
            <v>276</v>
          </cell>
          <cell r="M1310">
            <v>276</v>
          </cell>
          <cell r="N1310">
            <v>276</v>
          </cell>
          <cell r="O1310">
            <v>4300</v>
          </cell>
          <cell r="P1310">
            <v>4300</v>
          </cell>
          <cell r="Q1310">
            <v>4300</v>
          </cell>
          <cell r="R1310">
            <v>4300</v>
          </cell>
          <cell r="S1310">
            <v>4300</v>
          </cell>
          <cell r="T1310">
            <v>4300</v>
          </cell>
          <cell r="U1310">
            <v>4300</v>
          </cell>
          <cell r="V1310">
            <v>4300</v>
          </cell>
          <cell r="W1310">
            <v>4300</v>
          </cell>
          <cell r="X1310">
            <v>4300</v>
          </cell>
          <cell r="Y1310">
            <v>4300</v>
          </cell>
          <cell r="Z1310">
            <v>4300</v>
          </cell>
          <cell r="AB1310">
            <v>0</v>
          </cell>
        </row>
        <row r="1311">
          <cell r="I1311">
            <v>4300</v>
          </cell>
          <cell r="J1311">
            <v>4300</v>
          </cell>
          <cell r="K1311">
            <v>4300</v>
          </cell>
          <cell r="L1311">
            <v>4300</v>
          </cell>
          <cell r="M1311">
            <v>4300</v>
          </cell>
          <cell r="N1311">
            <v>4300</v>
          </cell>
          <cell r="O1311">
            <v>258000</v>
          </cell>
          <cell r="P1311">
            <v>258000</v>
          </cell>
          <cell r="Q1311">
            <v>258000</v>
          </cell>
          <cell r="R1311">
            <v>258000</v>
          </cell>
          <cell r="S1311">
            <v>258000</v>
          </cell>
          <cell r="T1311">
            <v>258000</v>
          </cell>
          <cell r="U1311">
            <v>258000</v>
          </cell>
          <cell r="V1311">
            <v>258000</v>
          </cell>
          <cell r="W1311">
            <v>258000</v>
          </cell>
          <cell r="X1311">
            <v>258000</v>
          </cell>
          <cell r="Y1311">
            <v>258000</v>
          </cell>
          <cell r="Z1311">
            <v>258000</v>
          </cell>
          <cell r="AB1311">
            <v>0</v>
          </cell>
        </row>
        <row r="1312">
          <cell r="I1312" t="str">
            <v>Разработка грунта вручную155</v>
          </cell>
          <cell r="J1312">
            <v>258000</v>
          </cell>
          <cell r="K1312">
            <v>258000</v>
          </cell>
          <cell r="L1312">
            <v>258000</v>
          </cell>
          <cell r="M1312">
            <v>258000</v>
          </cell>
          <cell r="N1312">
            <v>258000</v>
          </cell>
          <cell r="O1312">
            <v>38.75</v>
          </cell>
          <cell r="P1312">
            <v>38.75</v>
          </cell>
          <cell r="Q1312">
            <v>38.75</v>
          </cell>
          <cell r="R1312">
            <v>38.75</v>
          </cell>
          <cell r="S1312">
            <v>38.75</v>
          </cell>
          <cell r="T1312">
            <v>38.75</v>
          </cell>
          <cell r="U1312">
            <v>38.75</v>
          </cell>
          <cell r="V1312" t="str">
            <v>122 дней 01.06.2018-30.09.2018</v>
          </cell>
          <cell r="W1312">
            <v>38.75</v>
          </cell>
          <cell r="X1312">
            <v>1</v>
          </cell>
          <cell r="Y1312">
            <v>274</v>
          </cell>
          <cell r="Z1312">
            <v>274</v>
          </cell>
          <cell r="AB1312">
            <v>0</v>
          </cell>
        </row>
        <row r="1313"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B1313">
            <v>0</v>
          </cell>
        </row>
        <row r="1314"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B1314">
            <v>0</v>
          </cell>
        </row>
        <row r="1315">
          <cell r="I1315" t="str">
            <v>Устройство отмостки0,9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0.9</v>
          </cell>
          <cell r="S1315">
            <v>0.89999961853027344</v>
          </cell>
          <cell r="T1315">
            <v>0.89999961853027344</v>
          </cell>
          <cell r="U1315">
            <v>0.89999961853027344</v>
          </cell>
          <cell r="V1315" t="str">
            <v>30 дней 01.09.2018-30.09.2018  Устройство бетонной отмостки у колодцев</v>
          </cell>
          <cell r="W1315">
            <v>0.89999961853027344</v>
          </cell>
          <cell r="X1315">
            <v>1</v>
          </cell>
          <cell r="Y1315">
            <v>280</v>
          </cell>
          <cell r="Z1315">
            <v>280</v>
          </cell>
          <cell r="AB1315" t="str">
            <v>Устройство бетонной отмостки у колодцев</v>
          </cell>
        </row>
        <row r="1316">
          <cell r="I1316">
            <v>280</v>
          </cell>
          <cell r="J1316">
            <v>280</v>
          </cell>
          <cell r="K1316">
            <v>280</v>
          </cell>
          <cell r="L1316">
            <v>280</v>
          </cell>
          <cell r="M1316">
            <v>280</v>
          </cell>
          <cell r="N1316">
            <v>280</v>
          </cell>
          <cell r="O1316">
            <v>280</v>
          </cell>
          <cell r="P1316">
            <v>280</v>
          </cell>
          <cell r="Q1316">
            <v>280</v>
          </cell>
          <cell r="R1316">
            <v>280</v>
          </cell>
          <cell r="S1316">
            <v>280</v>
          </cell>
          <cell r="T1316">
            <v>280</v>
          </cell>
          <cell r="U1316">
            <v>280</v>
          </cell>
          <cell r="V1316">
            <v>280</v>
          </cell>
          <cell r="W1316">
            <v>280</v>
          </cell>
          <cell r="X1316">
            <v>280</v>
          </cell>
          <cell r="Y1316">
            <v>280</v>
          </cell>
          <cell r="Z1316">
            <v>280</v>
          </cell>
          <cell r="AB1316">
            <v>0</v>
          </cell>
        </row>
        <row r="1317">
          <cell r="I1317">
            <v>280</v>
          </cell>
          <cell r="J1317">
            <v>280</v>
          </cell>
          <cell r="K1317">
            <v>280</v>
          </cell>
          <cell r="L1317">
            <v>280</v>
          </cell>
          <cell r="M1317">
            <v>280</v>
          </cell>
          <cell r="N1317">
            <v>280</v>
          </cell>
          <cell r="O1317">
            <v>280</v>
          </cell>
          <cell r="P1317">
            <v>280</v>
          </cell>
          <cell r="Q1317">
            <v>280</v>
          </cell>
          <cell r="R1317">
            <v>280</v>
          </cell>
          <cell r="S1317">
            <v>280</v>
          </cell>
          <cell r="T1317">
            <v>280</v>
          </cell>
          <cell r="U1317">
            <v>280</v>
          </cell>
          <cell r="V1317">
            <v>280</v>
          </cell>
          <cell r="W1317">
            <v>280</v>
          </cell>
          <cell r="X1317">
            <v>280</v>
          </cell>
          <cell r="Y1317">
            <v>280</v>
          </cell>
          <cell r="Z1317">
            <v>280</v>
          </cell>
          <cell r="AB1317">
            <v>0</v>
          </cell>
        </row>
        <row r="1318">
          <cell r="I1318" t="str">
            <v>Устройство колодцев из сборного ж/б69,78</v>
          </cell>
          <cell r="J1318">
            <v>280</v>
          </cell>
          <cell r="K1318">
            <v>280</v>
          </cell>
          <cell r="L1318">
            <v>280</v>
          </cell>
          <cell r="M1318">
            <v>280</v>
          </cell>
          <cell r="N1318">
            <v>280</v>
          </cell>
          <cell r="O1318">
            <v>280</v>
          </cell>
          <cell r="P1318">
            <v>280</v>
          </cell>
          <cell r="Q1318">
            <v>30</v>
          </cell>
          <cell r="R1318">
            <v>39.78</v>
          </cell>
          <cell r="S1318">
            <v>39.779998779296875</v>
          </cell>
          <cell r="T1318">
            <v>39.779998779296875</v>
          </cell>
          <cell r="U1318">
            <v>39.779998779296875</v>
          </cell>
          <cell r="V1318" t="str">
            <v>121 дней 01.08.2018-30.09.2018  Устройство круглых сборных ж.б. колодцев Устройство выгреба №1 Устройство выгреба №2</v>
          </cell>
          <cell r="W1318">
            <v>39.779998779296875</v>
          </cell>
          <cell r="X1318">
            <v>1</v>
          </cell>
          <cell r="Y1318">
            <v>277</v>
          </cell>
          <cell r="Z1318">
            <v>277</v>
          </cell>
          <cell r="AB1318" t="str">
            <v>Устройство круглых сборных ж.б. колодцев</v>
          </cell>
        </row>
        <row r="1319">
          <cell r="I1319">
            <v>277</v>
          </cell>
          <cell r="J1319">
            <v>277</v>
          </cell>
          <cell r="K1319">
            <v>277</v>
          </cell>
          <cell r="L1319">
            <v>277</v>
          </cell>
          <cell r="M1319">
            <v>277</v>
          </cell>
          <cell r="N1319">
            <v>277</v>
          </cell>
          <cell r="O1319">
            <v>277</v>
          </cell>
          <cell r="P1319">
            <v>277</v>
          </cell>
          <cell r="Q1319">
            <v>12900</v>
          </cell>
          <cell r="R1319">
            <v>9728.51</v>
          </cell>
          <cell r="S1319">
            <v>9728.5078125</v>
          </cell>
          <cell r="T1319">
            <v>9728.5078125</v>
          </cell>
          <cell r="U1319">
            <v>9728.5078125</v>
          </cell>
          <cell r="V1319">
            <v>9728.5078125</v>
          </cell>
          <cell r="W1319">
            <v>9728.5078125</v>
          </cell>
          <cell r="X1319">
            <v>9728.5078125</v>
          </cell>
          <cell r="Y1319">
            <v>9728.5078125</v>
          </cell>
          <cell r="Z1319">
            <v>9728.5078125</v>
          </cell>
          <cell r="AB1319">
            <v>0</v>
          </cell>
        </row>
        <row r="1320">
          <cell r="I1320">
            <v>9728.5078125</v>
          </cell>
          <cell r="J1320">
            <v>9728.5078125</v>
          </cell>
          <cell r="K1320">
            <v>9728.5078125</v>
          </cell>
          <cell r="L1320">
            <v>9728.5078125</v>
          </cell>
          <cell r="M1320">
            <v>9728.5078125</v>
          </cell>
          <cell r="N1320">
            <v>9728.5078125</v>
          </cell>
          <cell r="O1320">
            <v>9728.5078125</v>
          </cell>
          <cell r="P1320">
            <v>9728.5078125</v>
          </cell>
          <cell r="Q1320">
            <v>387000</v>
          </cell>
          <cell r="R1320">
            <v>387000</v>
          </cell>
          <cell r="S1320">
            <v>387000</v>
          </cell>
          <cell r="T1320">
            <v>387000</v>
          </cell>
          <cell r="U1320">
            <v>387000</v>
          </cell>
          <cell r="V1320">
            <v>387000</v>
          </cell>
          <cell r="W1320">
            <v>387000</v>
          </cell>
          <cell r="X1320">
            <v>387000</v>
          </cell>
          <cell r="Y1320">
            <v>387000</v>
          </cell>
          <cell r="Z1320">
            <v>387000</v>
          </cell>
          <cell r="AB1320">
            <v>0</v>
          </cell>
        </row>
        <row r="1321">
          <cell r="I1321">
            <v>387000</v>
          </cell>
          <cell r="J1321">
            <v>387000</v>
          </cell>
          <cell r="K1321">
            <v>387000</v>
          </cell>
          <cell r="L1321">
            <v>387000</v>
          </cell>
          <cell r="M1321">
            <v>387000</v>
          </cell>
          <cell r="N1321">
            <v>387000</v>
          </cell>
          <cell r="O1321">
            <v>387000</v>
          </cell>
          <cell r="P1321">
            <v>387000</v>
          </cell>
          <cell r="Q1321">
            <v>90</v>
          </cell>
          <cell r="R1321">
            <v>90</v>
          </cell>
          <cell r="S1321">
            <v>90</v>
          </cell>
          <cell r="T1321">
            <v>90</v>
          </cell>
          <cell r="U1321">
            <v>90</v>
          </cell>
          <cell r="V1321">
            <v>90</v>
          </cell>
          <cell r="W1321">
            <v>90</v>
          </cell>
          <cell r="X1321">
            <v>90</v>
          </cell>
          <cell r="Y1321">
            <v>277</v>
          </cell>
          <cell r="Z1321">
            <v>277</v>
          </cell>
          <cell r="AB1321" t="str">
            <v>Устройство круглых сборных ж.б. колодцев</v>
          </cell>
        </row>
        <row r="1322">
          <cell r="I1322">
            <v>277</v>
          </cell>
          <cell r="J1322">
            <v>277</v>
          </cell>
          <cell r="K1322">
            <v>277</v>
          </cell>
          <cell r="L1322">
            <v>277</v>
          </cell>
          <cell r="M1322">
            <v>277</v>
          </cell>
          <cell r="N1322">
            <v>277</v>
          </cell>
          <cell r="O1322">
            <v>277</v>
          </cell>
          <cell r="P1322">
            <v>277</v>
          </cell>
          <cell r="Q1322">
            <v>4300</v>
          </cell>
          <cell r="R1322">
            <v>4300</v>
          </cell>
          <cell r="S1322">
            <v>4300</v>
          </cell>
          <cell r="T1322">
            <v>4300</v>
          </cell>
          <cell r="U1322">
            <v>4300</v>
          </cell>
          <cell r="V1322">
            <v>4300</v>
          </cell>
          <cell r="W1322">
            <v>4300</v>
          </cell>
          <cell r="X1322">
            <v>4300</v>
          </cell>
          <cell r="Y1322">
            <v>4300</v>
          </cell>
          <cell r="Z1322">
            <v>4300</v>
          </cell>
          <cell r="AB1322">
            <v>0</v>
          </cell>
        </row>
        <row r="1323">
          <cell r="I1323">
            <v>4300</v>
          </cell>
          <cell r="J1323">
            <v>4300</v>
          </cell>
          <cell r="K1323">
            <v>4300</v>
          </cell>
          <cell r="L1323">
            <v>4300</v>
          </cell>
          <cell r="M1323">
            <v>4300</v>
          </cell>
          <cell r="N1323">
            <v>4300</v>
          </cell>
          <cell r="O1323">
            <v>4300</v>
          </cell>
          <cell r="P1323">
            <v>4300</v>
          </cell>
          <cell r="Q1323">
            <v>387000</v>
          </cell>
          <cell r="R1323">
            <v>387000</v>
          </cell>
          <cell r="S1323">
            <v>387000</v>
          </cell>
          <cell r="T1323">
            <v>387000</v>
          </cell>
          <cell r="U1323">
            <v>387000</v>
          </cell>
          <cell r="V1323">
            <v>387000</v>
          </cell>
          <cell r="W1323">
            <v>387000</v>
          </cell>
          <cell r="X1323">
            <v>387000</v>
          </cell>
          <cell r="Y1323">
            <v>387000</v>
          </cell>
          <cell r="Z1323">
            <v>387000</v>
          </cell>
          <cell r="AB1323">
            <v>0</v>
          </cell>
        </row>
        <row r="1324">
          <cell r="I1324" t="str">
            <v>Устройство водоотлива из котлованов195</v>
          </cell>
          <cell r="J1324">
            <v>387000</v>
          </cell>
          <cell r="K1324">
            <v>387000</v>
          </cell>
          <cell r="L1324">
            <v>387000</v>
          </cell>
          <cell r="M1324">
            <v>387000</v>
          </cell>
          <cell r="N1324">
            <v>387000</v>
          </cell>
          <cell r="O1324">
            <v>48.75</v>
          </cell>
          <cell r="P1324">
            <v>48.75</v>
          </cell>
          <cell r="Q1324">
            <v>48.75</v>
          </cell>
          <cell r="R1324">
            <v>48.75</v>
          </cell>
          <cell r="S1324">
            <v>48.75</v>
          </cell>
          <cell r="T1324">
            <v>48.75</v>
          </cell>
          <cell r="U1324">
            <v>48.75</v>
          </cell>
          <cell r="V1324" t="str">
            <v>122 дней 01.06.2018-30.09.2018  Водоотлив из траншеи</v>
          </cell>
          <cell r="W1324">
            <v>48.75</v>
          </cell>
          <cell r="X1324">
            <v>1</v>
          </cell>
          <cell r="Y1324">
            <v>275</v>
          </cell>
          <cell r="Z1324">
            <v>275</v>
          </cell>
          <cell r="AB1324" t="str">
            <v>Водоотлив из траншеи</v>
          </cell>
        </row>
        <row r="1325">
          <cell r="I1325">
            <v>275</v>
          </cell>
          <cell r="J1325">
            <v>275</v>
          </cell>
          <cell r="K1325">
            <v>275</v>
          </cell>
          <cell r="L1325">
            <v>275</v>
          </cell>
          <cell r="M1325">
            <v>275</v>
          </cell>
          <cell r="N1325">
            <v>275</v>
          </cell>
          <cell r="O1325">
            <v>275</v>
          </cell>
          <cell r="P1325">
            <v>275</v>
          </cell>
          <cell r="Q1325">
            <v>275</v>
          </cell>
          <cell r="R1325">
            <v>275</v>
          </cell>
          <cell r="S1325">
            <v>275</v>
          </cell>
          <cell r="T1325">
            <v>275</v>
          </cell>
          <cell r="U1325">
            <v>275</v>
          </cell>
          <cell r="V1325">
            <v>275</v>
          </cell>
          <cell r="W1325">
            <v>275</v>
          </cell>
          <cell r="X1325">
            <v>275</v>
          </cell>
          <cell r="Y1325">
            <v>275</v>
          </cell>
          <cell r="Z1325">
            <v>275</v>
          </cell>
          <cell r="AB1325">
            <v>0</v>
          </cell>
        </row>
        <row r="1326">
          <cell r="I1326">
            <v>275</v>
          </cell>
          <cell r="J1326">
            <v>275</v>
          </cell>
          <cell r="K1326">
            <v>275</v>
          </cell>
          <cell r="L1326">
            <v>275</v>
          </cell>
          <cell r="M1326">
            <v>275</v>
          </cell>
          <cell r="N1326">
            <v>275</v>
          </cell>
          <cell r="O1326">
            <v>275</v>
          </cell>
          <cell r="P1326">
            <v>275</v>
          </cell>
          <cell r="Q1326">
            <v>275</v>
          </cell>
          <cell r="R1326">
            <v>275</v>
          </cell>
          <cell r="S1326">
            <v>275</v>
          </cell>
          <cell r="T1326">
            <v>275</v>
          </cell>
          <cell r="U1326">
            <v>275</v>
          </cell>
          <cell r="V1326">
            <v>275</v>
          </cell>
          <cell r="W1326">
            <v>275</v>
          </cell>
          <cell r="X1326">
            <v>275</v>
          </cell>
          <cell r="Y1326">
            <v>275</v>
          </cell>
          <cell r="Z1326">
            <v>275</v>
          </cell>
          <cell r="AB1326">
            <v>0</v>
          </cell>
        </row>
        <row r="1327">
          <cell r="I1327">
            <v>275</v>
          </cell>
          <cell r="J1327">
            <v>275</v>
          </cell>
          <cell r="K1327">
            <v>275</v>
          </cell>
          <cell r="L1327">
            <v>275</v>
          </cell>
          <cell r="M1327">
            <v>275</v>
          </cell>
          <cell r="N1327">
            <v>275</v>
          </cell>
          <cell r="O1327">
            <v>275</v>
          </cell>
          <cell r="P1327">
            <v>275</v>
          </cell>
          <cell r="Q1327">
            <v>275</v>
          </cell>
          <cell r="R1327">
            <v>275</v>
          </cell>
          <cell r="S1327">
            <v>275</v>
          </cell>
          <cell r="T1327">
            <v>275</v>
          </cell>
          <cell r="U1327">
            <v>275</v>
          </cell>
          <cell r="V1327">
            <v>275</v>
          </cell>
          <cell r="W1327">
            <v>275</v>
          </cell>
          <cell r="X1327">
            <v>2</v>
          </cell>
          <cell r="Y1327">
            <v>2</v>
          </cell>
          <cell r="Z1327">
            <v>2</v>
          </cell>
          <cell r="AB1327">
            <v>0</v>
          </cell>
        </row>
        <row r="1328">
          <cell r="I1328">
            <v>2</v>
          </cell>
          <cell r="J1328">
            <v>2</v>
          </cell>
          <cell r="K1328">
            <v>2</v>
          </cell>
          <cell r="L1328">
            <v>2</v>
          </cell>
          <cell r="M1328">
            <v>2</v>
          </cell>
          <cell r="N1328">
            <v>2</v>
          </cell>
          <cell r="O1328">
            <v>2</v>
          </cell>
          <cell r="P1328">
            <v>2</v>
          </cell>
          <cell r="Q1328">
            <v>2</v>
          </cell>
          <cell r="R1328">
            <v>2</v>
          </cell>
          <cell r="S1328">
            <v>2</v>
          </cell>
          <cell r="T1328">
            <v>2</v>
          </cell>
          <cell r="U1328">
            <v>2</v>
          </cell>
          <cell r="V1328">
            <v>2</v>
          </cell>
          <cell r="W1328">
            <v>2</v>
          </cell>
          <cell r="X1328">
            <v>2</v>
          </cell>
          <cell r="Y1328">
            <v>2</v>
          </cell>
          <cell r="Z1328">
            <v>2</v>
          </cell>
          <cell r="AB1328">
            <v>0</v>
          </cell>
        </row>
        <row r="1329">
          <cell r="I1329">
            <v>2</v>
          </cell>
          <cell r="J1329">
            <v>2</v>
          </cell>
          <cell r="K1329">
            <v>2</v>
          </cell>
          <cell r="L1329">
            <v>2</v>
          </cell>
          <cell r="M1329">
            <v>2</v>
          </cell>
          <cell r="N1329">
            <v>2</v>
          </cell>
          <cell r="O1329">
            <v>2</v>
          </cell>
          <cell r="P1329">
            <v>2</v>
          </cell>
          <cell r="Q1329">
            <v>258000</v>
          </cell>
          <cell r="R1329">
            <v>258000</v>
          </cell>
          <cell r="S1329">
            <v>258000</v>
          </cell>
          <cell r="T1329">
            <v>258000</v>
          </cell>
          <cell r="U1329">
            <v>258000</v>
          </cell>
          <cell r="V1329">
            <v>258000</v>
          </cell>
          <cell r="W1329">
            <v>258000</v>
          </cell>
          <cell r="X1329">
            <v>258000</v>
          </cell>
          <cell r="Y1329">
            <v>258000</v>
          </cell>
          <cell r="Z1329">
            <v>258000</v>
          </cell>
          <cell r="AB1329">
            <v>0</v>
          </cell>
        </row>
        <row r="1330">
          <cell r="I1330" t="str">
            <v>Монтаж оборудования3</v>
          </cell>
          <cell r="J1330">
            <v>258000</v>
          </cell>
          <cell r="K1330">
            <v>258000</v>
          </cell>
          <cell r="L1330">
            <v>258000</v>
          </cell>
          <cell r="M1330">
            <v>258000</v>
          </cell>
          <cell r="N1330">
            <v>258000</v>
          </cell>
          <cell r="O1330">
            <v>258000</v>
          </cell>
          <cell r="P1330">
            <v>258000</v>
          </cell>
          <cell r="Q1330">
            <v>3</v>
          </cell>
          <cell r="R1330">
            <v>3</v>
          </cell>
          <cell r="S1330">
            <v>3</v>
          </cell>
          <cell r="T1330">
            <v>3</v>
          </cell>
          <cell r="U1330">
            <v>3</v>
          </cell>
          <cell r="V1330" t="str">
            <v>31 дней 01.08.2018-31.08.2018</v>
          </cell>
          <cell r="W1330">
            <v>3</v>
          </cell>
          <cell r="X1330">
            <v>1</v>
          </cell>
          <cell r="Y1330">
            <v>281</v>
          </cell>
          <cell r="Z1330">
            <v>281</v>
          </cell>
          <cell r="AB1330">
            <v>0</v>
          </cell>
        </row>
        <row r="1331"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86000</v>
          </cell>
          <cell r="R1331">
            <v>86000</v>
          </cell>
          <cell r="S1331">
            <v>86000</v>
          </cell>
          <cell r="T1331">
            <v>86000</v>
          </cell>
          <cell r="U1331">
            <v>86000</v>
          </cell>
          <cell r="V1331">
            <v>86000</v>
          </cell>
          <cell r="W1331">
            <v>86000</v>
          </cell>
          <cell r="X1331">
            <v>86000</v>
          </cell>
          <cell r="Y1331">
            <v>86000</v>
          </cell>
          <cell r="Z1331">
            <v>86000</v>
          </cell>
          <cell r="AB1331">
            <v>0</v>
          </cell>
        </row>
        <row r="1332">
          <cell r="I1332">
            <v>86000</v>
          </cell>
          <cell r="J1332">
            <v>86000</v>
          </cell>
          <cell r="K1332">
            <v>86000</v>
          </cell>
          <cell r="L1332">
            <v>86000</v>
          </cell>
          <cell r="M1332">
            <v>86000</v>
          </cell>
          <cell r="N1332">
            <v>86000</v>
          </cell>
          <cell r="O1332">
            <v>86000</v>
          </cell>
          <cell r="P1332">
            <v>86000</v>
          </cell>
          <cell r="Q1332">
            <v>258000</v>
          </cell>
          <cell r="R1332">
            <v>258000</v>
          </cell>
          <cell r="S1332">
            <v>258000</v>
          </cell>
          <cell r="T1332">
            <v>258000</v>
          </cell>
          <cell r="U1332">
            <v>258000</v>
          </cell>
          <cell r="V1332">
            <v>258000</v>
          </cell>
          <cell r="W1332">
            <v>258000</v>
          </cell>
          <cell r="X1332">
            <v>258000</v>
          </cell>
          <cell r="Y1332">
            <v>258000</v>
          </cell>
          <cell r="Z1332">
            <v>258000</v>
          </cell>
          <cell r="AB1332">
            <v>0</v>
          </cell>
        </row>
        <row r="1333">
          <cell r="I1333">
            <v>258000</v>
          </cell>
          <cell r="J1333">
            <v>258000</v>
          </cell>
          <cell r="K1333">
            <v>258000</v>
          </cell>
          <cell r="L1333">
            <v>258000</v>
          </cell>
          <cell r="M1333">
            <v>258000</v>
          </cell>
          <cell r="N1333">
            <v>258000</v>
          </cell>
          <cell r="O1333">
            <v>258000</v>
          </cell>
          <cell r="P1333">
            <v>258000</v>
          </cell>
          <cell r="Q1333">
            <v>60</v>
          </cell>
          <cell r="R1333">
            <v>60</v>
          </cell>
          <cell r="S1333">
            <v>60</v>
          </cell>
          <cell r="T1333">
            <v>60</v>
          </cell>
          <cell r="U1333">
            <v>60</v>
          </cell>
          <cell r="V1333">
            <v>60</v>
          </cell>
          <cell r="W1333">
            <v>60</v>
          </cell>
          <cell r="X1333">
            <v>60</v>
          </cell>
          <cell r="Y1333">
            <v>281</v>
          </cell>
          <cell r="Z1333">
            <v>281</v>
          </cell>
          <cell r="AB1333">
            <v>0</v>
          </cell>
        </row>
        <row r="1334"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4300</v>
          </cell>
          <cell r="R1334">
            <v>4300</v>
          </cell>
          <cell r="S1334">
            <v>4300</v>
          </cell>
          <cell r="T1334">
            <v>4300</v>
          </cell>
          <cell r="U1334">
            <v>4300</v>
          </cell>
          <cell r="V1334">
            <v>4300</v>
          </cell>
          <cell r="W1334">
            <v>4300</v>
          </cell>
          <cell r="X1334">
            <v>4300</v>
          </cell>
          <cell r="Y1334">
            <v>4300</v>
          </cell>
          <cell r="Z1334">
            <v>4300</v>
          </cell>
          <cell r="AB1334">
            <v>0</v>
          </cell>
        </row>
        <row r="1335">
          <cell r="I1335">
            <v>4300</v>
          </cell>
          <cell r="J1335">
            <v>4300</v>
          </cell>
          <cell r="K1335">
            <v>4300</v>
          </cell>
          <cell r="L1335">
            <v>4300</v>
          </cell>
          <cell r="M1335">
            <v>4300</v>
          </cell>
          <cell r="N1335">
            <v>4300</v>
          </cell>
          <cell r="O1335">
            <v>4300</v>
          </cell>
          <cell r="P1335">
            <v>4300</v>
          </cell>
          <cell r="Q1335">
            <v>258000</v>
          </cell>
          <cell r="R1335">
            <v>258000</v>
          </cell>
          <cell r="S1335">
            <v>258000</v>
          </cell>
          <cell r="T1335">
            <v>258000</v>
          </cell>
          <cell r="U1335">
            <v>258000</v>
          </cell>
          <cell r="V1335">
            <v>258000</v>
          </cell>
          <cell r="W1335">
            <v>258000</v>
          </cell>
          <cell r="X1335">
            <v>258000</v>
          </cell>
          <cell r="Y1335">
            <v>258000</v>
          </cell>
          <cell r="Z1335">
            <v>258000</v>
          </cell>
          <cell r="AB1335">
            <v>0</v>
          </cell>
        </row>
        <row r="1336">
          <cell r="I1336">
            <v>258000</v>
          </cell>
          <cell r="J1336">
            <v>258000</v>
          </cell>
          <cell r="K1336">
            <v>258000</v>
          </cell>
          <cell r="L1336">
            <v>258000</v>
          </cell>
          <cell r="M1336">
            <v>258000</v>
          </cell>
          <cell r="N1336">
            <v>258000</v>
          </cell>
          <cell r="O1336">
            <v>258000</v>
          </cell>
          <cell r="P1336">
            <v>258000</v>
          </cell>
          <cell r="Q1336">
            <v>258000</v>
          </cell>
          <cell r="R1336">
            <v>258000</v>
          </cell>
          <cell r="S1336">
            <v>258000</v>
          </cell>
          <cell r="T1336">
            <v>258000</v>
          </cell>
          <cell r="U1336">
            <v>258000</v>
          </cell>
          <cell r="V1336">
            <v>258000</v>
          </cell>
          <cell r="W1336">
            <v>258000</v>
          </cell>
          <cell r="X1336">
            <v>2</v>
          </cell>
          <cell r="Y1336">
            <v>2</v>
          </cell>
          <cell r="Z1336">
            <v>2</v>
          </cell>
          <cell r="AB1336">
            <v>0</v>
          </cell>
        </row>
        <row r="1337">
          <cell r="I1337">
            <v>2</v>
          </cell>
          <cell r="J1337">
            <v>2</v>
          </cell>
          <cell r="K1337">
            <v>2</v>
          </cell>
          <cell r="L1337">
            <v>2</v>
          </cell>
          <cell r="M1337">
            <v>2</v>
          </cell>
          <cell r="N1337">
            <v>2</v>
          </cell>
          <cell r="O1337">
            <v>2</v>
          </cell>
          <cell r="P1337">
            <v>2</v>
          </cell>
          <cell r="Q1337">
            <v>2</v>
          </cell>
          <cell r="R1337">
            <v>2</v>
          </cell>
          <cell r="S1337">
            <v>2</v>
          </cell>
          <cell r="T1337">
            <v>2</v>
          </cell>
          <cell r="U1337">
            <v>2</v>
          </cell>
          <cell r="V1337">
            <v>2</v>
          </cell>
          <cell r="W1337">
            <v>2</v>
          </cell>
          <cell r="X1337">
            <v>2</v>
          </cell>
          <cell r="Y1337">
            <v>2</v>
          </cell>
          <cell r="Z1337">
            <v>2</v>
          </cell>
          <cell r="AB1337">
            <v>0</v>
          </cell>
        </row>
        <row r="1338">
          <cell r="I1338">
            <v>2</v>
          </cell>
          <cell r="J1338">
            <v>2</v>
          </cell>
          <cell r="K1338">
            <v>2</v>
          </cell>
          <cell r="L1338">
            <v>2</v>
          </cell>
          <cell r="M1338">
            <v>2</v>
          </cell>
          <cell r="N1338">
            <v>2</v>
          </cell>
          <cell r="O1338">
            <v>2</v>
          </cell>
          <cell r="P1338">
            <v>2</v>
          </cell>
          <cell r="Q1338">
            <v>2</v>
          </cell>
          <cell r="R1338">
            <v>2</v>
          </cell>
          <cell r="S1338">
            <v>2</v>
          </cell>
          <cell r="T1338">
            <v>2</v>
          </cell>
          <cell r="U1338">
            <v>2</v>
          </cell>
          <cell r="V1338">
            <v>2</v>
          </cell>
          <cell r="W1338">
            <v>2</v>
          </cell>
          <cell r="X1338">
            <v>2</v>
          </cell>
          <cell r="Y1338">
            <v>2</v>
          </cell>
          <cell r="Z1338">
            <v>2</v>
          </cell>
          <cell r="AB1338">
            <v>0</v>
          </cell>
        </row>
        <row r="1339">
          <cell r="I1339" t="str">
            <v>Устройство временных зданий и сооружений0,764</v>
          </cell>
          <cell r="J1339">
            <v>2</v>
          </cell>
          <cell r="K1339">
            <v>1.9E-2</v>
          </cell>
          <cell r="L1339">
            <v>6.6000000000000003E-2</v>
          </cell>
          <cell r="M1339">
            <v>5.5E-2</v>
          </cell>
          <cell r="N1339">
            <v>7.1999999999999995E-2</v>
          </cell>
          <cell r="O1339">
            <v>7.9000000000000001E-2</v>
          </cell>
          <cell r="P1339">
            <v>8.5999999999999993E-2</v>
          </cell>
          <cell r="Q1339">
            <v>8.8999999999999996E-2</v>
          </cell>
          <cell r="R1339">
            <v>8.5999999999999993E-2</v>
          </cell>
          <cell r="S1339">
            <v>7.4999999999999997E-2</v>
          </cell>
          <cell r="T1339">
            <v>7.5999999999999998E-2</v>
          </cell>
          <cell r="U1339">
            <v>6.0999999999999999E-2</v>
          </cell>
          <cell r="V1339" t="str">
            <v>334 дней 01.02.2018-31.12.2018</v>
          </cell>
          <cell r="W1339">
            <v>6.099998950958252E-2</v>
          </cell>
          <cell r="X1339">
            <v>1</v>
          </cell>
          <cell r="Y1339">
            <v>282</v>
          </cell>
          <cell r="Z1339">
            <v>282</v>
          </cell>
          <cell r="AB1339">
            <v>0</v>
          </cell>
        </row>
        <row r="1340"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0</v>
          </cell>
          <cell r="Z1340">
            <v>0</v>
          </cell>
          <cell r="AB1340">
            <v>0</v>
          </cell>
        </row>
        <row r="1341"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B1341">
            <v>0</v>
          </cell>
        </row>
        <row r="1342"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2</v>
          </cell>
          <cell r="Y1342">
            <v>2</v>
          </cell>
          <cell r="Z1342">
            <v>2</v>
          </cell>
          <cell r="AB1342">
            <v>0</v>
          </cell>
        </row>
        <row r="1343">
          <cell r="I1343">
            <v>2</v>
          </cell>
          <cell r="J1343">
            <v>2</v>
          </cell>
          <cell r="K1343">
            <v>2</v>
          </cell>
          <cell r="L1343">
            <v>2</v>
          </cell>
          <cell r="M1343">
            <v>2</v>
          </cell>
          <cell r="N1343">
            <v>2</v>
          </cell>
          <cell r="O1343">
            <v>2</v>
          </cell>
          <cell r="P1343">
            <v>2</v>
          </cell>
          <cell r="Q1343">
            <v>2</v>
          </cell>
          <cell r="R1343">
            <v>2</v>
          </cell>
          <cell r="S1343">
            <v>2</v>
          </cell>
          <cell r="T1343">
            <v>2</v>
          </cell>
          <cell r="U1343">
            <v>2</v>
          </cell>
          <cell r="V1343">
            <v>2</v>
          </cell>
          <cell r="W1343">
            <v>2</v>
          </cell>
          <cell r="X1343">
            <v>2</v>
          </cell>
          <cell r="Y1343">
            <v>2</v>
          </cell>
          <cell r="Z1343">
            <v>2</v>
          </cell>
          <cell r="AB1343">
            <v>0</v>
          </cell>
        </row>
        <row r="1344">
          <cell r="I1344">
            <v>2</v>
          </cell>
          <cell r="J1344">
            <v>15268400</v>
          </cell>
          <cell r="K1344">
            <v>17487200</v>
          </cell>
          <cell r="L1344">
            <v>17979820</v>
          </cell>
          <cell r="M1344">
            <v>11584140</v>
          </cell>
          <cell r="N1344">
            <v>20798740</v>
          </cell>
          <cell r="O1344">
            <v>8120340</v>
          </cell>
          <cell r="P1344">
            <v>4624380</v>
          </cell>
          <cell r="Q1344">
            <v>4624380</v>
          </cell>
          <cell r="R1344">
            <v>4624380</v>
          </cell>
          <cell r="S1344">
            <v>4624380</v>
          </cell>
          <cell r="T1344">
            <v>4624380</v>
          </cell>
          <cell r="U1344">
            <v>4624380</v>
          </cell>
          <cell r="V1344">
            <v>4624380</v>
          </cell>
          <cell r="W1344">
            <v>4624380</v>
          </cell>
          <cell r="X1344">
            <v>4624380</v>
          </cell>
          <cell r="Y1344">
            <v>4624380</v>
          </cell>
          <cell r="Z1344">
            <v>4624380</v>
          </cell>
          <cell r="AB1344">
            <v>0</v>
          </cell>
        </row>
        <row r="1345">
          <cell r="I1345">
            <v>4624380</v>
          </cell>
          <cell r="J1345">
            <v>4624380</v>
          </cell>
          <cell r="K1345">
            <v>4624380</v>
          </cell>
          <cell r="L1345">
            <v>4624380</v>
          </cell>
          <cell r="M1345">
            <v>4624380</v>
          </cell>
          <cell r="N1345">
            <v>4624380</v>
          </cell>
          <cell r="O1345">
            <v>4624380</v>
          </cell>
          <cell r="P1345">
            <v>4624380</v>
          </cell>
          <cell r="Q1345">
            <v>4624380</v>
          </cell>
          <cell r="R1345">
            <v>4624380</v>
          </cell>
          <cell r="S1345">
            <v>4624380</v>
          </cell>
          <cell r="T1345">
            <v>4624380</v>
          </cell>
          <cell r="U1345">
            <v>4624380</v>
          </cell>
          <cell r="V1345">
            <v>4624380</v>
          </cell>
          <cell r="W1345">
            <v>4624380</v>
          </cell>
          <cell r="X1345">
            <v>2</v>
          </cell>
          <cell r="Y1345">
            <v>2</v>
          </cell>
          <cell r="Z1345">
            <v>2</v>
          </cell>
          <cell r="AB1345">
            <v>0</v>
          </cell>
        </row>
        <row r="1346">
          <cell r="I1346">
            <v>2</v>
          </cell>
          <cell r="J1346">
            <v>2</v>
          </cell>
          <cell r="K1346">
            <v>2</v>
          </cell>
          <cell r="L1346">
            <v>2</v>
          </cell>
          <cell r="M1346">
            <v>2</v>
          </cell>
          <cell r="N1346">
            <v>2</v>
          </cell>
          <cell r="O1346">
            <v>2</v>
          </cell>
          <cell r="P1346">
            <v>2</v>
          </cell>
          <cell r="Q1346">
            <v>2</v>
          </cell>
          <cell r="R1346">
            <v>2</v>
          </cell>
          <cell r="S1346">
            <v>2</v>
          </cell>
          <cell r="T1346">
            <v>2</v>
          </cell>
          <cell r="U1346">
            <v>2</v>
          </cell>
          <cell r="V1346">
            <v>2</v>
          </cell>
          <cell r="W1346">
            <v>2</v>
          </cell>
          <cell r="X1346">
            <v>2</v>
          </cell>
          <cell r="Y1346">
            <v>2</v>
          </cell>
          <cell r="Z1346">
            <v>2</v>
          </cell>
          <cell r="AB1346">
            <v>0</v>
          </cell>
        </row>
        <row r="1347">
          <cell r="I1347">
            <v>2</v>
          </cell>
          <cell r="J1347">
            <v>2</v>
          </cell>
          <cell r="K1347">
            <v>2</v>
          </cell>
          <cell r="L1347">
            <v>2</v>
          </cell>
          <cell r="M1347">
            <v>2</v>
          </cell>
          <cell r="N1347">
            <v>516000</v>
          </cell>
          <cell r="O1347">
            <v>516000</v>
          </cell>
          <cell r="P1347">
            <v>516000</v>
          </cell>
          <cell r="Q1347">
            <v>516000</v>
          </cell>
          <cell r="R1347">
            <v>516000</v>
          </cell>
          <cell r="S1347">
            <v>516000</v>
          </cell>
          <cell r="T1347">
            <v>516000</v>
          </cell>
          <cell r="U1347">
            <v>516000</v>
          </cell>
          <cell r="V1347">
            <v>516000</v>
          </cell>
          <cell r="W1347">
            <v>516000</v>
          </cell>
          <cell r="X1347">
            <v>516000</v>
          </cell>
          <cell r="Y1347">
            <v>516000</v>
          </cell>
          <cell r="Z1347">
            <v>516000</v>
          </cell>
          <cell r="AB1347">
            <v>0</v>
          </cell>
        </row>
        <row r="1348">
          <cell r="I1348">
            <v>516000</v>
          </cell>
          <cell r="J1348">
            <v>516000</v>
          </cell>
          <cell r="K1348">
            <v>516000</v>
          </cell>
          <cell r="L1348">
            <v>516000</v>
          </cell>
          <cell r="M1348">
            <v>516000</v>
          </cell>
          <cell r="N1348">
            <v>516000</v>
          </cell>
          <cell r="O1348">
            <v>516000</v>
          </cell>
          <cell r="P1348">
            <v>516000</v>
          </cell>
          <cell r="Q1348">
            <v>516000</v>
          </cell>
          <cell r="R1348">
            <v>516000</v>
          </cell>
          <cell r="S1348">
            <v>516000</v>
          </cell>
          <cell r="T1348">
            <v>516000</v>
          </cell>
          <cell r="U1348">
            <v>516000</v>
          </cell>
          <cell r="V1348">
            <v>516000</v>
          </cell>
          <cell r="W1348">
            <v>516000</v>
          </cell>
          <cell r="X1348">
            <v>2</v>
          </cell>
          <cell r="Y1348">
            <v>2</v>
          </cell>
          <cell r="Z1348">
            <v>2</v>
          </cell>
          <cell r="AB1348">
            <v>0</v>
          </cell>
        </row>
        <row r="1349">
          <cell r="I1349">
            <v>2</v>
          </cell>
          <cell r="J1349">
            <v>2</v>
          </cell>
          <cell r="K1349">
            <v>2</v>
          </cell>
          <cell r="L1349">
            <v>2</v>
          </cell>
          <cell r="M1349">
            <v>2</v>
          </cell>
          <cell r="N1349">
            <v>2</v>
          </cell>
          <cell r="O1349">
            <v>2</v>
          </cell>
          <cell r="P1349">
            <v>2</v>
          </cell>
          <cell r="Q1349">
            <v>2</v>
          </cell>
          <cell r="R1349">
            <v>2</v>
          </cell>
          <cell r="S1349">
            <v>2</v>
          </cell>
          <cell r="T1349">
            <v>2</v>
          </cell>
          <cell r="U1349">
            <v>2</v>
          </cell>
          <cell r="V1349">
            <v>2</v>
          </cell>
          <cell r="W1349">
            <v>2</v>
          </cell>
          <cell r="X1349">
            <v>2</v>
          </cell>
          <cell r="Y1349">
            <v>2</v>
          </cell>
          <cell r="Z1349">
            <v>2</v>
          </cell>
          <cell r="AB1349">
            <v>0</v>
          </cell>
        </row>
        <row r="1350">
          <cell r="I1350">
            <v>2</v>
          </cell>
          <cell r="J1350">
            <v>2</v>
          </cell>
          <cell r="K1350">
            <v>2</v>
          </cell>
          <cell r="L1350">
            <v>2</v>
          </cell>
          <cell r="M1350">
            <v>2</v>
          </cell>
          <cell r="N1350">
            <v>2</v>
          </cell>
          <cell r="O1350">
            <v>2</v>
          </cell>
          <cell r="P1350">
            <v>2</v>
          </cell>
          <cell r="Q1350">
            <v>2</v>
          </cell>
          <cell r="R1350">
            <v>2</v>
          </cell>
          <cell r="S1350">
            <v>2</v>
          </cell>
          <cell r="T1350">
            <v>2</v>
          </cell>
          <cell r="U1350">
            <v>2</v>
          </cell>
          <cell r="V1350">
            <v>2</v>
          </cell>
          <cell r="W1350">
            <v>2</v>
          </cell>
          <cell r="X1350">
            <v>2</v>
          </cell>
          <cell r="Y1350">
            <v>2</v>
          </cell>
          <cell r="Z1350">
            <v>2</v>
          </cell>
          <cell r="AB1350">
            <v>0</v>
          </cell>
        </row>
        <row r="1351">
          <cell r="I1351" t="str">
            <v>Демонтаж железобетонных конструкций ростверка, тела опоры, ригеля122,5</v>
          </cell>
          <cell r="J1351">
            <v>2</v>
          </cell>
          <cell r="K1351">
            <v>2</v>
          </cell>
          <cell r="L1351">
            <v>2</v>
          </cell>
          <cell r="M1351">
            <v>2</v>
          </cell>
          <cell r="N1351">
            <v>61.25</v>
          </cell>
          <cell r="O1351">
            <v>61.25</v>
          </cell>
          <cell r="P1351">
            <v>61.25</v>
          </cell>
          <cell r="Q1351">
            <v>61.25</v>
          </cell>
          <cell r="R1351">
            <v>61.25</v>
          </cell>
          <cell r="S1351">
            <v>61.25</v>
          </cell>
          <cell r="T1351">
            <v>61.25</v>
          </cell>
          <cell r="U1351">
            <v>61.25</v>
          </cell>
          <cell r="V1351" t="str">
            <v>61 дней 01.05.2019-30.06.2019  Разборка отдельно стоящих жб столбов (существующего) с вывозом строительного мусора в отвал</v>
          </cell>
          <cell r="W1351">
            <v>61.25</v>
          </cell>
          <cell r="X1351">
            <v>1</v>
          </cell>
          <cell r="Y1351">
            <v>286</v>
          </cell>
          <cell r="Z1351">
            <v>286</v>
          </cell>
          <cell r="AB1351" t="str">
            <v>Разборка отдельно стоящих жб столбов (существующего) с вывозом строительного мусора в отвал</v>
          </cell>
        </row>
        <row r="1352">
          <cell r="I1352">
            <v>286</v>
          </cell>
          <cell r="J1352">
            <v>286</v>
          </cell>
          <cell r="K1352">
            <v>286</v>
          </cell>
          <cell r="L1352">
            <v>286</v>
          </cell>
          <cell r="M1352">
            <v>286</v>
          </cell>
          <cell r="N1352">
            <v>286</v>
          </cell>
          <cell r="O1352">
            <v>286</v>
          </cell>
          <cell r="P1352">
            <v>286</v>
          </cell>
          <cell r="Q1352">
            <v>286</v>
          </cell>
          <cell r="R1352">
            <v>286</v>
          </cell>
          <cell r="S1352">
            <v>286</v>
          </cell>
          <cell r="T1352">
            <v>286</v>
          </cell>
          <cell r="U1352">
            <v>286</v>
          </cell>
          <cell r="V1352">
            <v>286</v>
          </cell>
          <cell r="W1352">
            <v>286</v>
          </cell>
          <cell r="X1352">
            <v>286</v>
          </cell>
          <cell r="Y1352">
            <v>286</v>
          </cell>
          <cell r="Z1352">
            <v>286</v>
          </cell>
          <cell r="AB1352">
            <v>0</v>
          </cell>
        </row>
        <row r="1353">
          <cell r="I1353">
            <v>286</v>
          </cell>
          <cell r="J1353">
            <v>286</v>
          </cell>
          <cell r="K1353">
            <v>286</v>
          </cell>
          <cell r="L1353">
            <v>286</v>
          </cell>
          <cell r="M1353">
            <v>286</v>
          </cell>
          <cell r="N1353">
            <v>286</v>
          </cell>
          <cell r="O1353">
            <v>286</v>
          </cell>
          <cell r="P1353">
            <v>286</v>
          </cell>
          <cell r="Q1353">
            <v>286</v>
          </cell>
          <cell r="R1353">
            <v>286</v>
          </cell>
          <cell r="S1353">
            <v>286</v>
          </cell>
          <cell r="T1353">
            <v>286</v>
          </cell>
          <cell r="U1353">
            <v>286</v>
          </cell>
          <cell r="V1353">
            <v>286</v>
          </cell>
          <cell r="W1353">
            <v>286</v>
          </cell>
          <cell r="X1353">
            <v>286</v>
          </cell>
          <cell r="Y1353">
            <v>286</v>
          </cell>
          <cell r="Z1353">
            <v>286</v>
          </cell>
          <cell r="AB1353">
            <v>0</v>
          </cell>
        </row>
        <row r="1354">
          <cell r="I1354" t="str">
            <v>Демонтаж деревянных конструкций31,6</v>
          </cell>
          <cell r="J1354">
            <v>286</v>
          </cell>
          <cell r="K1354">
            <v>286</v>
          </cell>
          <cell r="L1354">
            <v>286</v>
          </cell>
          <cell r="M1354">
            <v>286</v>
          </cell>
          <cell r="N1354">
            <v>15.8</v>
          </cell>
          <cell r="O1354">
            <v>15.8</v>
          </cell>
          <cell r="P1354">
            <v>15.799995422363281</v>
          </cell>
          <cell r="Q1354">
            <v>15.799995422363281</v>
          </cell>
          <cell r="R1354">
            <v>15.799995422363281</v>
          </cell>
          <cell r="S1354">
            <v>15.799995422363281</v>
          </cell>
          <cell r="T1354">
            <v>15.799995422363281</v>
          </cell>
          <cell r="U1354">
            <v>15.799995422363281</v>
          </cell>
          <cell r="V1354" t="str">
            <v>61 дней 01.05.2019-30.06.2019  Демонтаж постовой будки существующей (методом обрушения) с вывозом мусора в отвал</v>
          </cell>
          <cell r="W1354">
            <v>15.799995422363281</v>
          </cell>
          <cell r="X1354">
            <v>1</v>
          </cell>
          <cell r="Y1354">
            <v>284</v>
          </cell>
          <cell r="Z1354">
            <v>284</v>
          </cell>
          <cell r="AB1354" t="str">
            <v>Демонтаж постовой будки существующей (методом обрушения) с вывозом мусора в отвал</v>
          </cell>
        </row>
        <row r="1355">
          <cell r="I1355">
            <v>284</v>
          </cell>
          <cell r="J1355">
            <v>284</v>
          </cell>
          <cell r="K1355">
            <v>284</v>
          </cell>
          <cell r="L1355">
            <v>284</v>
          </cell>
          <cell r="M1355">
            <v>284</v>
          </cell>
          <cell r="N1355">
            <v>284</v>
          </cell>
          <cell r="O1355">
            <v>284</v>
          </cell>
          <cell r="P1355">
            <v>284</v>
          </cell>
          <cell r="Q1355">
            <v>284</v>
          </cell>
          <cell r="R1355">
            <v>284</v>
          </cell>
          <cell r="S1355">
            <v>284</v>
          </cell>
          <cell r="T1355">
            <v>284</v>
          </cell>
          <cell r="U1355">
            <v>284</v>
          </cell>
          <cell r="V1355">
            <v>284</v>
          </cell>
          <cell r="W1355">
            <v>284</v>
          </cell>
          <cell r="X1355">
            <v>284</v>
          </cell>
          <cell r="Y1355">
            <v>284</v>
          </cell>
          <cell r="Z1355">
            <v>284</v>
          </cell>
          <cell r="AB1355">
            <v>0</v>
          </cell>
        </row>
        <row r="1356">
          <cell r="I1356">
            <v>284</v>
          </cell>
          <cell r="J1356">
            <v>284</v>
          </cell>
          <cell r="K1356">
            <v>284</v>
          </cell>
          <cell r="L1356">
            <v>284</v>
          </cell>
          <cell r="M1356">
            <v>284</v>
          </cell>
          <cell r="N1356">
            <v>284</v>
          </cell>
          <cell r="O1356">
            <v>284</v>
          </cell>
          <cell r="P1356">
            <v>284</v>
          </cell>
          <cell r="Q1356">
            <v>284</v>
          </cell>
          <cell r="R1356">
            <v>284</v>
          </cell>
          <cell r="S1356">
            <v>284</v>
          </cell>
          <cell r="T1356">
            <v>284</v>
          </cell>
          <cell r="U1356">
            <v>284</v>
          </cell>
          <cell r="V1356">
            <v>284</v>
          </cell>
          <cell r="W1356">
            <v>284</v>
          </cell>
          <cell r="X1356">
            <v>284</v>
          </cell>
          <cell r="Y1356">
            <v>284</v>
          </cell>
          <cell r="Z1356">
            <v>284</v>
          </cell>
          <cell r="AB1356">
            <v>0</v>
          </cell>
        </row>
        <row r="1357">
          <cell r="I1357" t="str">
            <v>Демонтаж ограждения стройплощадки217,7</v>
          </cell>
          <cell r="J1357">
            <v>284</v>
          </cell>
          <cell r="K1357">
            <v>284</v>
          </cell>
          <cell r="L1357">
            <v>284</v>
          </cell>
          <cell r="M1357">
            <v>284</v>
          </cell>
          <cell r="N1357">
            <v>108.85</v>
          </cell>
          <cell r="O1357">
            <v>108.85</v>
          </cell>
          <cell r="P1357">
            <v>108.8499755859375</v>
          </cell>
          <cell r="Q1357">
            <v>108.8499755859375</v>
          </cell>
          <cell r="R1357">
            <v>108.8499755859375</v>
          </cell>
          <cell r="S1357">
            <v>108.8499755859375</v>
          </cell>
          <cell r="T1357">
            <v>108.8499755859375</v>
          </cell>
          <cell r="U1357">
            <v>108.8499755859375</v>
          </cell>
          <cell r="V1357" t="str">
            <v>61 дней 01.05.2019-30.06.2019  Демонтаж периметрового ограждения (существующего) с вывозом строительного мусора в отвал</v>
          </cell>
          <cell r="W1357">
            <v>108.8499755859375</v>
          </cell>
          <cell r="X1357">
            <v>1</v>
          </cell>
          <cell r="Y1357">
            <v>285</v>
          </cell>
          <cell r="Z1357">
            <v>285</v>
          </cell>
          <cell r="AB1357" t="str">
            <v>Демонтаж периметрового ограждения (существующего) с вывозом строительного мусора в отвал</v>
          </cell>
        </row>
        <row r="1358">
          <cell r="I1358">
            <v>285</v>
          </cell>
          <cell r="J1358">
            <v>285</v>
          </cell>
          <cell r="K1358">
            <v>285</v>
          </cell>
          <cell r="L1358">
            <v>285</v>
          </cell>
          <cell r="M1358">
            <v>285</v>
          </cell>
          <cell r="N1358">
            <v>285</v>
          </cell>
          <cell r="O1358">
            <v>285</v>
          </cell>
          <cell r="P1358">
            <v>285</v>
          </cell>
          <cell r="Q1358">
            <v>285</v>
          </cell>
          <cell r="R1358">
            <v>285</v>
          </cell>
          <cell r="S1358">
            <v>285</v>
          </cell>
          <cell r="T1358">
            <v>285</v>
          </cell>
          <cell r="U1358">
            <v>285</v>
          </cell>
          <cell r="V1358">
            <v>285</v>
          </cell>
          <cell r="W1358">
            <v>285</v>
          </cell>
          <cell r="X1358">
            <v>285</v>
          </cell>
          <cell r="Y1358">
            <v>285</v>
          </cell>
          <cell r="Z1358">
            <v>285</v>
          </cell>
          <cell r="AB1358">
            <v>0</v>
          </cell>
        </row>
        <row r="1359">
          <cell r="I1359">
            <v>285</v>
          </cell>
          <cell r="J1359">
            <v>285</v>
          </cell>
          <cell r="K1359">
            <v>285</v>
          </cell>
          <cell r="L1359">
            <v>285</v>
          </cell>
          <cell r="M1359">
            <v>285</v>
          </cell>
          <cell r="N1359">
            <v>285</v>
          </cell>
          <cell r="O1359">
            <v>285</v>
          </cell>
          <cell r="P1359">
            <v>285</v>
          </cell>
          <cell r="Q1359">
            <v>285</v>
          </cell>
          <cell r="R1359">
            <v>285</v>
          </cell>
          <cell r="S1359">
            <v>285</v>
          </cell>
          <cell r="T1359">
            <v>285</v>
          </cell>
          <cell r="U1359">
            <v>285</v>
          </cell>
          <cell r="V1359">
            <v>285</v>
          </cell>
          <cell r="W1359">
            <v>285</v>
          </cell>
          <cell r="X1359">
            <v>285</v>
          </cell>
          <cell r="Y1359">
            <v>285</v>
          </cell>
          <cell r="Z1359">
            <v>285</v>
          </cell>
          <cell r="AB1359">
            <v>0</v>
          </cell>
        </row>
        <row r="1360">
          <cell r="I1360">
            <v>285</v>
          </cell>
          <cell r="J1360">
            <v>285</v>
          </cell>
          <cell r="K1360">
            <v>285</v>
          </cell>
          <cell r="L1360">
            <v>285</v>
          </cell>
          <cell r="M1360">
            <v>285</v>
          </cell>
          <cell r="N1360">
            <v>285</v>
          </cell>
          <cell r="O1360">
            <v>285</v>
          </cell>
          <cell r="P1360">
            <v>285</v>
          </cell>
          <cell r="Q1360">
            <v>285</v>
          </cell>
          <cell r="R1360">
            <v>285</v>
          </cell>
          <cell r="S1360">
            <v>285</v>
          </cell>
          <cell r="T1360">
            <v>285</v>
          </cell>
          <cell r="U1360">
            <v>285</v>
          </cell>
          <cell r="V1360">
            <v>285</v>
          </cell>
          <cell r="W1360">
            <v>285</v>
          </cell>
          <cell r="X1360">
            <v>2</v>
          </cell>
          <cell r="Y1360">
            <v>2</v>
          </cell>
          <cell r="Z1360">
            <v>2</v>
          </cell>
          <cell r="AB1360">
            <v>0</v>
          </cell>
        </row>
        <row r="1361">
          <cell r="I1361">
            <v>2</v>
          </cell>
          <cell r="J1361">
            <v>2</v>
          </cell>
          <cell r="K1361">
            <v>2</v>
          </cell>
          <cell r="L1361">
            <v>2</v>
          </cell>
          <cell r="M1361">
            <v>2</v>
          </cell>
          <cell r="N1361">
            <v>2</v>
          </cell>
          <cell r="O1361">
            <v>2</v>
          </cell>
          <cell r="P1361">
            <v>2</v>
          </cell>
          <cell r="Q1361">
            <v>2</v>
          </cell>
          <cell r="R1361">
            <v>2</v>
          </cell>
          <cell r="S1361">
            <v>2</v>
          </cell>
          <cell r="T1361">
            <v>2</v>
          </cell>
          <cell r="U1361">
            <v>2</v>
          </cell>
          <cell r="V1361">
            <v>2</v>
          </cell>
          <cell r="W1361">
            <v>2</v>
          </cell>
          <cell r="X1361">
            <v>2</v>
          </cell>
          <cell r="Y1361">
            <v>2</v>
          </cell>
          <cell r="Z1361">
            <v>2</v>
          </cell>
          <cell r="AB1361">
            <v>0</v>
          </cell>
        </row>
        <row r="1362">
          <cell r="I1362">
            <v>2</v>
          </cell>
          <cell r="J1362">
            <v>2</v>
          </cell>
          <cell r="K1362">
            <v>2</v>
          </cell>
          <cell r="L1362">
            <v>2</v>
          </cell>
          <cell r="M1362">
            <v>2</v>
          </cell>
          <cell r="N1362">
            <v>516000</v>
          </cell>
          <cell r="O1362">
            <v>516000</v>
          </cell>
          <cell r="P1362">
            <v>516000</v>
          </cell>
          <cell r="Q1362">
            <v>516000</v>
          </cell>
          <cell r="R1362">
            <v>516000</v>
          </cell>
          <cell r="S1362">
            <v>516000</v>
          </cell>
          <cell r="T1362">
            <v>516000</v>
          </cell>
          <cell r="U1362">
            <v>516000</v>
          </cell>
          <cell r="V1362">
            <v>516000</v>
          </cell>
          <cell r="W1362">
            <v>516000</v>
          </cell>
          <cell r="X1362">
            <v>516000</v>
          </cell>
          <cell r="Y1362">
            <v>516000</v>
          </cell>
          <cell r="Z1362">
            <v>516000</v>
          </cell>
          <cell r="AB1362">
            <v>0</v>
          </cell>
        </row>
        <row r="1363">
          <cell r="I1363" t="str">
            <v>Демонтаж железобетонных конструкций ростверка, тела опоры, ригеля2</v>
          </cell>
          <cell r="J1363">
            <v>516000</v>
          </cell>
          <cell r="K1363">
            <v>516000</v>
          </cell>
          <cell r="L1363">
            <v>516000</v>
          </cell>
          <cell r="M1363">
            <v>516000</v>
          </cell>
          <cell r="N1363">
            <v>516000</v>
          </cell>
          <cell r="O1363">
            <v>2</v>
          </cell>
          <cell r="P1363">
            <v>2</v>
          </cell>
          <cell r="Q1363">
            <v>2</v>
          </cell>
          <cell r="R1363">
            <v>2</v>
          </cell>
          <cell r="S1363">
            <v>2</v>
          </cell>
          <cell r="T1363">
            <v>2</v>
          </cell>
          <cell r="U1363">
            <v>2</v>
          </cell>
          <cell r="V1363" t="str">
            <v>30 дней 01.06.2019-30.06.2019  Разборка ДЗОТа (существующий) с вывозом строительного мусора в отвал</v>
          </cell>
          <cell r="W1363">
            <v>2</v>
          </cell>
          <cell r="X1363">
            <v>1</v>
          </cell>
          <cell r="Y1363">
            <v>291</v>
          </cell>
          <cell r="Z1363">
            <v>291</v>
          </cell>
          <cell r="AB1363" t="str">
            <v>Разборка ДЗОТа (существующий) с вывозом строительного мусора в отвал</v>
          </cell>
        </row>
        <row r="1364">
          <cell r="I1364">
            <v>291</v>
          </cell>
          <cell r="J1364">
            <v>291</v>
          </cell>
          <cell r="K1364">
            <v>291</v>
          </cell>
          <cell r="L1364">
            <v>291</v>
          </cell>
          <cell r="M1364">
            <v>291</v>
          </cell>
          <cell r="N1364">
            <v>291</v>
          </cell>
          <cell r="O1364">
            <v>291</v>
          </cell>
          <cell r="P1364">
            <v>291</v>
          </cell>
          <cell r="Q1364">
            <v>291</v>
          </cell>
          <cell r="R1364">
            <v>291</v>
          </cell>
          <cell r="S1364">
            <v>291</v>
          </cell>
          <cell r="T1364">
            <v>291</v>
          </cell>
          <cell r="U1364">
            <v>291</v>
          </cell>
          <cell r="V1364">
            <v>291</v>
          </cell>
          <cell r="W1364">
            <v>291</v>
          </cell>
          <cell r="X1364">
            <v>291</v>
          </cell>
          <cell r="Y1364">
            <v>291</v>
          </cell>
          <cell r="Z1364">
            <v>291</v>
          </cell>
          <cell r="AB1364">
            <v>0</v>
          </cell>
        </row>
        <row r="1365">
          <cell r="I1365">
            <v>291</v>
          </cell>
          <cell r="J1365">
            <v>291</v>
          </cell>
          <cell r="K1365">
            <v>291</v>
          </cell>
          <cell r="L1365">
            <v>291</v>
          </cell>
          <cell r="M1365">
            <v>291</v>
          </cell>
          <cell r="N1365">
            <v>291</v>
          </cell>
          <cell r="O1365">
            <v>291</v>
          </cell>
          <cell r="P1365">
            <v>291</v>
          </cell>
          <cell r="Q1365">
            <v>291</v>
          </cell>
          <cell r="R1365">
            <v>291</v>
          </cell>
          <cell r="S1365">
            <v>291</v>
          </cell>
          <cell r="T1365">
            <v>291</v>
          </cell>
          <cell r="U1365">
            <v>291</v>
          </cell>
          <cell r="V1365">
            <v>291</v>
          </cell>
          <cell r="W1365">
            <v>291</v>
          </cell>
          <cell r="X1365">
            <v>291</v>
          </cell>
          <cell r="Y1365">
            <v>291</v>
          </cell>
          <cell r="Z1365">
            <v>291</v>
          </cell>
          <cell r="AB1365">
            <v>0</v>
          </cell>
        </row>
        <row r="1366">
          <cell r="I1366" t="str">
            <v>Демонтаж деревянных конструкций63,2</v>
          </cell>
          <cell r="J1366">
            <v>291</v>
          </cell>
          <cell r="K1366">
            <v>291</v>
          </cell>
          <cell r="L1366">
            <v>291</v>
          </cell>
          <cell r="M1366">
            <v>291</v>
          </cell>
          <cell r="N1366">
            <v>31.6</v>
          </cell>
          <cell r="O1366">
            <v>31.6</v>
          </cell>
          <cell r="P1366">
            <v>31.599990844726563</v>
          </cell>
          <cell r="Q1366">
            <v>31.599990844726563</v>
          </cell>
          <cell r="R1366">
            <v>31.599990844726563</v>
          </cell>
          <cell r="S1366">
            <v>31.599990844726563</v>
          </cell>
          <cell r="T1366">
            <v>31.599990844726563</v>
          </cell>
          <cell r="U1366">
            <v>31.599990844726563</v>
          </cell>
          <cell r="V1366" t="str">
            <v>61 дней 01.05.2019-30.06.2019  Демонтаж постовой будки существующей 2шт. (методом обрушения) с вывозом мусора в отвал</v>
          </cell>
          <cell r="W1366">
            <v>31.599990844726563</v>
          </cell>
          <cell r="X1366">
            <v>1</v>
          </cell>
          <cell r="Y1366">
            <v>288</v>
          </cell>
          <cell r="Z1366">
            <v>288</v>
          </cell>
          <cell r="AB1366" t="str">
            <v>Демонтаж постовой будки существующей 2шт. (методом обрушения) с вывозом мусора в отвал</v>
          </cell>
        </row>
        <row r="1367">
          <cell r="I1367">
            <v>288</v>
          </cell>
          <cell r="J1367">
            <v>288</v>
          </cell>
          <cell r="K1367">
            <v>288</v>
          </cell>
          <cell r="L1367">
            <v>288</v>
          </cell>
          <cell r="M1367">
            <v>288</v>
          </cell>
          <cell r="N1367">
            <v>5443.04</v>
          </cell>
          <cell r="O1367">
            <v>5443.04</v>
          </cell>
          <cell r="P1367">
            <v>5443.0390625</v>
          </cell>
          <cell r="Q1367">
            <v>5443.0390625</v>
          </cell>
          <cell r="R1367">
            <v>5443.0390625</v>
          </cell>
          <cell r="S1367">
            <v>5443.0390625</v>
          </cell>
          <cell r="T1367">
            <v>5443.0390625</v>
          </cell>
          <cell r="U1367">
            <v>5443.0390625</v>
          </cell>
          <cell r="V1367">
            <v>5443.0390625</v>
          </cell>
          <cell r="W1367">
            <v>5443.0390625</v>
          </cell>
          <cell r="X1367">
            <v>5443.0390625</v>
          </cell>
          <cell r="Y1367">
            <v>5443.0390625</v>
          </cell>
          <cell r="Z1367">
            <v>5443.0390625</v>
          </cell>
          <cell r="AB1367">
            <v>0</v>
          </cell>
        </row>
        <row r="1368">
          <cell r="I1368">
            <v>5443.0390625</v>
          </cell>
          <cell r="J1368">
            <v>5443.0390625</v>
          </cell>
          <cell r="K1368">
            <v>5443.0390625</v>
          </cell>
          <cell r="L1368">
            <v>5443.0390625</v>
          </cell>
          <cell r="M1368">
            <v>5443.0390625</v>
          </cell>
          <cell r="N1368">
            <v>172000</v>
          </cell>
          <cell r="O1368">
            <v>172000</v>
          </cell>
          <cell r="P1368">
            <v>172000</v>
          </cell>
          <cell r="Q1368">
            <v>172000</v>
          </cell>
          <cell r="R1368">
            <v>172000</v>
          </cell>
          <cell r="S1368">
            <v>172000</v>
          </cell>
          <cell r="T1368">
            <v>172000</v>
          </cell>
          <cell r="U1368">
            <v>172000</v>
          </cell>
          <cell r="V1368">
            <v>172000</v>
          </cell>
          <cell r="W1368">
            <v>172000</v>
          </cell>
          <cell r="X1368">
            <v>172000</v>
          </cell>
          <cell r="Y1368">
            <v>172000</v>
          </cell>
          <cell r="Z1368">
            <v>172000</v>
          </cell>
          <cell r="AB1368">
            <v>0</v>
          </cell>
        </row>
        <row r="1369">
          <cell r="I1369">
            <v>172000</v>
          </cell>
          <cell r="J1369">
            <v>172000</v>
          </cell>
          <cell r="K1369">
            <v>172000</v>
          </cell>
          <cell r="L1369">
            <v>172000</v>
          </cell>
          <cell r="M1369">
            <v>172000</v>
          </cell>
          <cell r="N1369">
            <v>40</v>
          </cell>
          <cell r="O1369">
            <v>40</v>
          </cell>
          <cell r="P1369">
            <v>40</v>
          </cell>
          <cell r="Q1369">
            <v>40</v>
          </cell>
          <cell r="R1369">
            <v>40</v>
          </cell>
          <cell r="S1369">
            <v>40</v>
          </cell>
          <cell r="T1369">
            <v>40</v>
          </cell>
          <cell r="U1369">
            <v>40</v>
          </cell>
          <cell r="V1369">
            <v>40</v>
          </cell>
          <cell r="W1369">
            <v>40</v>
          </cell>
          <cell r="X1369">
            <v>40</v>
          </cell>
          <cell r="Y1369">
            <v>288</v>
          </cell>
          <cell r="Z1369">
            <v>288</v>
          </cell>
          <cell r="AB1369" t="str">
            <v>Демонтаж постовой будки существующей 2шт. (методом обрушения) с вывозом мусора в отвал</v>
          </cell>
        </row>
        <row r="1370">
          <cell r="I1370">
            <v>288</v>
          </cell>
          <cell r="J1370">
            <v>288</v>
          </cell>
          <cell r="K1370">
            <v>288</v>
          </cell>
          <cell r="L1370">
            <v>288</v>
          </cell>
          <cell r="M1370">
            <v>288</v>
          </cell>
          <cell r="N1370">
            <v>4300</v>
          </cell>
          <cell r="O1370">
            <v>4300</v>
          </cell>
          <cell r="P1370">
            <v>4300</v>
          </cell>
          <cell r="Q1370">
            <v>4300</v>
          </cell>
          <cell r="R1370">
            <v>4300</v>
          </cell>
          <cell r="S1370">
            <v>4300</v>
          </cell>
          <cell r="T1370">
            <v>4300</v>
          </cell>
          <cell r="U1370">
            <v>4300</v>
          </cell>
          <cell r="V1370">
            <v>4300</v>
          </cell>
          <cell r="W1370">
            <v>4300</v>
          </cell>
          <cell r="X1370">
            <v>4300</v>
          </cell>
          <cell r="Y1370">
            <v>4300</v>
          </cell>
          <cell r="Z1370">
            <v>4300</v>
          </cell>
          <cell r="AB1370">
            <v>0</v>
          </cell>
        </row>
        <row r="1371">
          <cell r="I1371">
            <v>4300</v>
          </cell>
          <cell r="J1371">
            <v>4300</v>
          </cell>
          <cell r="K1371">
            <v>4300</v>
          </cell>
          <cell r="L1371">
            <v>4300</v>
          </cell>
          <cell r="M1371">
            <v>4300</v>
          </cell>
          <cell r="N1371">
            <v>172000</v>
          </cell>
          <cell r="O1371">
            <v>172000</v>
          </cell>
          <cell r="P1371">
            <v>172000</v>
          </cell>
          <cell r="Q1371">
            <v>172000</v>
          </cell>
          <cell r="R1371">
            <v>172000</v>
          </cell>
          <cell r="S1371">
            <v>172000</v>
          </cell>
          <cell r="T1371">
            <v>172000</v>
          </cell>
          <cell r="U1371">
            <v>172000</v>
          </cell>
          <cell r="V1371">
            <v>172000</v>
          </cell>
          <cell r="W1371">
            <v>172000</v>
          </cell>
          <cell r="X1371">
            <v>172000</v>
          </cell>
          <cell r="Y1371">
            <v>172000</v>
          </cell>
          <cell r="Z1371">
            <v>172000</v>
          </cell>
          <cell r="AB1371">
            <v>0</v>
          </cell>
        </row>
        <row r="1372">
          <cell r="I1372" t="str">
            <v>Демонтаж ограждения стройплощадки722</v>
          </cell>
          <cell r="J1372">
            <v>172000</v>
          </cell>
          <cell r="K1372">
            <v>172000</v>
          </cell>
          <cell r="L1372">
            <v>172000</v>
          </cell>
          <cell r="M1372">
            <v>172000</v>
          </cell>
          <cell r="N1372">
            <v>361</v>
          </cell>
          <cell r="O1372">
            <v>361</v>
          </cell>
          <cell r="P1372">
            <v>361</v>
          </cell>
          <cell r="Q1372">
            <v>361</v>
          </cell>
          <cell r="R1372">
            <v>361</v>
          </cell>
          <cell r="S1372">
            <v>361</v>
          </cell>
          <cell r="T1372">
            <v>361</v>
          </cell>
          <cell r="U1372">
            <v>361</v>
          </cell>
          <cell r="V1372" t="str">
            <v>61 дней 01.05.2019-30.06.2019  Демонтаж периметрового ограждения (существующего) с вывозом строительного мусора в отвал</v>
          </cell>
          <cell r="W1372">
            <v>361</v>
          </cell>
          <cell r="X1372">
            <v>1</v>
          </cell>
          <cell r="Y1372">
            <v>289</v>
          </cell>
          <cell r="Z1372">
            <v>289</v>
          </cell>
          <cell r="AB1372" t="str">
            <v>Демонтаж периметрового ограждения (существующего) с вывозом строительного мусора в отвал</v>
          </cell>
        </row>
        <row r="1373">
          <cell r="I1373">
            <v>289</v>
          </cell>
          <cell r="J1373">
            <v>289</v>
          </cell>
          <cell r="K1373">
            <v>289</v>
          </cell>
          <cell r="L1373">
            <v>289</v>
          </cell>
          <cell r="M1373">
            <v>289</v>
          </cell>
          <cell r="N1373">
            <v>476.45</v>
          </cell>
          <cell r="O1373">
            <v>476.45</v>
          </cell>
          <cell r="P1373">
            <v>476.449951171875</v>
          </cell>
          <cell r="Q1373">
            <v>476.449951171875</v>
          </cell>
          <cell r="R1373">
            <v>476.449951171875</v>
          </cell>
          <cell r="S1373">
            <v>476.449951171875</v>
          </cell>
          <cell r="T1373">
            <v>476.449951171875</v>
          </cell>
          <cell r="U1373">
            <v>476.449951171875</v>
          </cell>
          <cell r="V1373">
            <v>476.449951171875</v>
          </cell>
          <cell r="W1373">
            <v>476.449951171875</v>
          </cell>
          <cell r="X1373">
            <v>476.449951171875</v>
          </cell>
          <cell r="Y1373">
            <v>476.449951171875</v>
          </cell>
          <cell r="Z1373">
            <v>476.449951171875</v>
          </cell>
          <cell r="AB1373">
            <v>0</v>
          </cell>
        </row>
        <row r="1374">
          <cell r="I1374">
            <v>476.449951171875</v>
          </cell>
          <cell r="J1374">
            <v>476.449951171875</v>
          </cell>
          <cell r="K1374">
            <v>476.449951171875</v>
          </cell>
          <cell r="L1374">
            <v>476.449951171875</v>
          </cell>
          <cell r="M1374">
            <v>476.449951171875</v>
          </cell>
          <cell r="N1374">
            <v>172000</v>
          </cell>
          <cell r="O1374">
            <v>172000</v>
          </cell>
          <cell r="P1374">
            <v>172000</v>
          </cell>
          <cell r="Q1374">
            <v>172000</v>
          </cell>
          <cell r="R1374">
            <v>172000</v>
          </cell>
          <cell r="S1374">
            <v>172000</v>
          </cell>
          <cell r="T1374">
            <v>172000</v>
          </cell>
          <cell r="U1374">
            <v>172000</v>
          </cell>
          <cell r="V1374">
            <v>172000</v>
          </cell>
          <cell r="W1374">
            <v>172000</v>
          </cell>
          <cell r="X1374">
            <v>172000</v>
          </cell>
          <cell r="Y1374">
            <v>172000</v>
          </cell>
          <cell r="Z1374">
            <v>172000</v>
          </cell>
          <cell r="AB1374">
            <v>0</v>
          </cell>
        </row>
        <row r="1375">
          <cell r="I1375">
            <v>172000</v>
          </cell>
          <cell r="J1375">
            <v>172000</v>
          </cell>
          <cell r="K1375">
            <v>172000</v>
          </cell>
          <cell r="L1375">
            <v>172000</v>
          </cell>
          <cell r="M1375">
            <v>172000</v>
          </cell>
          <cell r="N1375">
            <v>40</v>
          </cell>
          <cell r="O1375">
            <v>40</v>
          </cell>
          <cell r="P1375">
            <v>40</v>
          </cell>
          <cell r="Q1375">
            <v>40</v>
          </cell>
          <cell r="R1375">
            <v>40</v>
          </cell>
          <cell r="S1375">
            <v>40</v>
          </cell>
          <cell r="T1375">
            <v>40</v>
          </cell>
          <cell r="U1375">
            <v>40</v>
          </cell>
          <cell r="V1375">
            <v>40</v>
          </cell>
          <cell r="W1375">
            <v>40</v>
          </cell>
          <cell r="X1375">
            <v>40</v>
          </cell>
          <cell r="Y1375">
            <v>289</v>
          </cell>
          <cell r="Z1375">
            <v>289</v>
          </cell>
          <cell r="AB1375" t="str">
            <v>Демонтаж периметрового ограждения (существующего) с вывозом строительного мусора в отвал</v>
          </cell>
        </row>
        <row r="1376">
          <cell r="I1376">
            <v>289</v>
          </cell>
          <cell r="J1376">
            <v>289</v>
          </cell>
          <cell r="K1376">
            <v>289</v>
          </cell>
          <cell r="L1376">
            <v>289</v>
          </cell>
          <cell r="M1376">
            <v>289</v>
          </cell>
          <cell r="N1376">
            <v>4300</v>
          </cell>
          <cell r="O1376">
            <v>4300</v>
          </cell>
          <cell r="P1376">
            <v>4300</v>
          </cell>
          <cell r="Q1376">
            <v>4300</v>
          </cell>
          <cell r="R1376">
            <v>4300</v>
          </cell>
          <cell r="S1376">
            <v>4300</v>
          </cell>
          <cell r="T1376">
            <v>4300</v>
          </cell>
          <cell r="U1376">
            <v>4300</v>
          </cell>
          <cell r="V1376">
            <v>4300</v>
          </cell>
          <cell r="W1376">
            <v>4300</v>
          </cell>
          <cell r="X1376">
            <v>4300</v>
          </cell>
          <cell r="Y1376">
            <v>4300</v>
          </cell>
          <cell r="Z1376">
            <v>4300</v>
          </cell>
          <cell r="AB1376">
            <v>0</v>
          </cell>
        </row>
        <row r="1377">
          <cell r="I1377">
            <v>4300</v>
          </cell>
          <cell r="J1377">
            <v>4300</v>
          </cell>
          <cell r="K1377">
            <v>4300</v>
          </cell>
          <cell r="L1377">
            <v>4300</v>
          </cell>
          <cell r="M1377">
            <v>4300</v>
          </cell>
          <cell r="N1377">
            <v>172000</v>
          </cell>
          <cell r="O1377">
            <v>172000</v>
          </cell>
          <cell r="P1377">
            <v>172000</v>
          </cell>
          <cell r="Q1377">
            <v>172000</v>
          </cell>
          <cell r="R1377">
            <v>172000</v>
          </cell>
          <cell r="S1377">
            <v>172000</v>
          </cell>
          <cell r="T1377">
            <v>172000</v>
          </cell>
          <cell r="U1377">
            <v>172000</v>
          </cell>
          <cell r="V1377">
            <v>172000</v>
          </cell>
          <cell r="W1377">
            <v>172000</v>
          </cell>
          <cell r="X1377">
            <v>172000</v>
          </cell>
          <cell r="Y1377">
            <v>172000</v>
          </cell>
          <cell r="Z1377">
            <v>172000</v>
          </cell>
          <cell r="AB1377">
            <v>0</v>
          </cell>
        </row>
        <row r="1378">
          <cell r="I1378" t="str">
            <v>Разборка каменных и бетонных конструкций582,3</v>
          </cell>
          <cell r="J1378">
            <v>172000</v>
          </cell>
          <cell r="K1378">
            <v>172000</v>
          </cell>
          <cell r="L1378">
            <v>172000</v>
          </cell>
          <cell r="M1378">
            <v>172000</v>
          </cell>
          <cell r="N1378">
            <v>291.14999999999998</v>
          </cell>
          <cell r="O1378">
            <v>291.14999999999998</v>
          </cell>
          <cell r="P1378">
            <v>291.14990234375</v>
          </cell>
          <cell r="Q1378">
            <v>291.14990234375</v>
          </cell>
          <cell r="R1378">
            <v>291.14990234375</v>
          </cell>
          <cell r="S1378">
            <v>291.14990234375</v>
          </cell>
          <cell r="T1378">
            <v>291.14990234375</v>
          </cell>
          <cell r="U1378">
            <v>291.14990234375</v>
          </cell>
          <cell r="V1378" t="str">
            <v>122 дней 01.05.2019-30.06.2019  Разборка здания караульного помещения (кирпич) методом обрущения с вывозом строительного мусора в отвал Разборка здания хозблока, туалета, места для разряжения оружия (кирпич) методом обрущения с вывозом строительного мусор</v>
          </cell>
          <cell r="W1378">
            <v>291.14990234375</v>
          </cell>
          <cell r="X1378">
            <v>1</v>
          </cell>
          <cell r="Y1378">
            <v>287</v>
          </cell>
          <cell r="Z1378">
            <v>287</v>
          </cell>
          <cell r="AB1378" t="str">
            <v>Разборка здания караульного помещения (кирпич) методом обрущения с вывозом строительного мусора в отвал</v>
          </cell>
        </row>
        <row r="1379">
          <cell r="I1379">
            <v>287</v>
          </cell>
          <cell r="J1379">
            <v>287</v>
          </cell>
          <cell r="K1379">
            <v>287</v>
          </cell>
          <cell r="L1379">
            <v>287</v>
          </cell>
          <cell r="M1379">
            <v>287</v>
          </cell>
          <cell r="N1379">
            <v>590.76</v>
          </cell>
          <cell r="O1379">
            <v>590.76</v>
          </cell>
          <cell r="P1379">
            <v>590.759765625</v>
          </cell>
          <cell r="Q1379">
            <v>590.759765625</v>
          </cell>
          <cell r="R1379">
            <v>590.759765625</v>
          </cell>
          <cell r="S1379">
            <v>590.759765625</v>
          </cell>
          <cell r="T1379">
            <v>590.759765625</v>
          </cell>
          <cell r="U1379">
            <v>590.759765625</v>
          </cell>
          <cell r="V1379">
            <v>590.759765625</v>
          </cell>
          <cell r="W1379">
            <v>590.759765625</v>
          </cell>
          <cell r="X1379">
            <v>590.759765625</v>
          </cell>
          <cell r="Y1379">
            <v>590.759765625</v>
          </cell>
          <cell r="Z1379">
            <v>590.759765625</v>
          </cell>
          <cell r="AB1379">
            <v>0</v>
          </cell>
        </row>
        <row r="1380">
          <cell r="I1380">
            <v>590.759765625</v>
          </cell>
          <cell r="J1380">
            <v>590.759765625</v>
          </cell>
          <cell r="K1380">
            <v>590.759765625</v>
          </cell>
          <cell r="L1380">
            <v>590.759765625</v>
          </cell>
          <cell r="M1380">
            <v>590.759765625</v>
          </cell>
          <cell r="N1380">
            <v>172000</v>
          </cell>
          <cell r="O1380">
            <v>172000</v>
          </cell>
          <cell r="P1380">
            <v>172000</v>
          </cell>
          <cell r="Q1380">
            <v>172000</v>
          </cell>
          <cell r="R1380">
            <v>172000</v>
          </cell>
          <cell r="S1380">
            <v>172000</v>
          </cell>
          <cell r="T1380">
            <v>172000</v>
          </cell>
          <cell r="U1380">
            <v>172000</v>
          </cell>
          <cell r="V1380">
            <v>172000</v>
          </cell>
          <cell r="W1380">
            <v>172000</v>
          </cell>
          <cell r="X1380">
            <v>172000</v>
          </cell>
          <cell r="Y1380">
            <v>172000</v>
          </cell>
          <cell r="Z1380">
            <v>172000</v>
          </cell>
          <cell r="AB1380">
            <v>0</v>
          </cell>
        </row>
        <row r="1381">
          <cell r="I1381">
            <v>172000</v>
          </cell>
          <cell r="J1381">
            <v>172000</v>
          </cell>
          <cell r="K1381">
            <v>172000</v>
          </cell>
          <cell r="L1381">
            <v>172000</v>
          </cell>
          <cell r="M1381">
            <v>172000</v>
          </cell>
          <cell r="N1381">
            <v>40</v>
          </cell>
          <cell r="O1381">
            <v>40</v>
          </cell>
          <cell r="P1381">
            <v>40</v>
          </cell>
          <cell r="Q1381">
            <v>40</v>
          </cell>
          <cell r="R1381">
            <v>40</v>
          </cell>
          <cell r="S1381">
            <v>40</v>
          </cell>
          <cell r="T1381">
            <v>40</v>
          </cell>
          <cell r="U1381">
            <v>40</v>
          </cell>
          <cell r="V1381">
            <v>40</v>
          </cell>
          <cell r="W1381">
            <v>40</v>
          </cell>
          <cell r="X1381">
            <v>40</v>
          </cell>
          <cell r="Y1381">
            <v>287</v>
          </cell>
          <cell r="Z1381">
            <v>287</v>
          </cell>
          <cell r="AB1381" t="str">
            <v>Разборка здания караульного помещения (кирпич) методом обрущения с вывозом строительного мусора в отвал</v>
          </cell>
        </row>
        <row r="1382">
          <cell r="I1382">
            <v>287</v>
          </cell>
          <cell r="J1382">
            <v>287</v>
          </cell>
          <cell r="K1382">
            <v>287</v>
          </cell>
          <cell r="L1382">
            <v>287</v>
          </cell>
          <cell r="M1382">
            <v>287</v>
          </cell>
          <cell r="N1382">
            <v>4300</v>
          </cell>
          <cell r="O1382">
            <v>4300</v>
          </cell>
          <cell r="P1382">
            <v>4300</v>
          </cell>
          <cell r="Q1382">
            <v>4300</v>
          </cell>
          <cell r="R1382">
            <v>4300</v>
          </cell>
          <cell r="S1382">
            <v>4300</v>
          </cell>
          <cell r="T1382">
            <v>4300</v>
          </cell>
          <cell r="U1382">
            <v>4300</v>
          </cell>
          <cell r="V1382">
            <v>4300</v>
          </cell>
          <cell r="W1382">
            <v>4300</v>
          </cell>
          <cell r="X1382">
            <v>4300</v>
          </cell>
          <cell r="Y1382">
            <v>4300</v>
          </cell>
          <cell r="Z1382">
            <v>4300</v>
          </cell>
          <cell r="AB1382">
            <v>0</v>
          </cell>
        </row>
        <row r="1383">
          <cell r="I1383">
            <v>4300</v>
          </cell>
          <cell r="J1383">
            <v>4300</v>
          </cell>
          <cell r="K1383">
            <v>4300</v>
          </cell>
          <cell r="L1383">
            <v>4300</v>
          </cell>
          <cell r="M1383">
            <v>4300</v>
          </cell>
          <cell r="N1383">
            <v>172000</v>
          </cell>
          <cell r="O1383">
            <v>172000</v>
          </cell>
          <cell r="P1383">
            <v>172000</v>
          </cell>
          <cell r="Q1383">
            <v>172000</v>
          </cell>
          <cell r="R1383">
            <v>172000</v>
          </cell>
          <cell r="S1383">
            <v>172000</v>
          </cell>
          <cell r="T1383">
            <v>172000</v>
          </cell>
          <cell r="U1383">
            <v>172000</v>
          </cell>
          <cell r="V1383">
            <v>172000</v>
          </cell>
          <cell r="W1383">
            <v>172000</v>
          </cell>
          <cell r="X1383">
            <v>172000</v>
          </cell>
          <cell r="Y1383">
            <v>172000</v>
          </cell>
          <cell r="Z1383">
            <v>172000</v>
          </cell>
          <cell r="AB1383">
            <v>0</v>
          </cell>
        </row>
        <row r="1384">
          <cell r="I1384">
            <v>172000</v>
          </cell>
          <cell r="J1384">
            <v>172000</v>
          </cell>
          <cell r="K1384">
            <v>172000</v>
          </cell>
          <cell r="L1384">
            <v>172000</v>
          </cell>
          <cell r="M1384">
            <v>172000</v>
          </cell>
          <cell r="N1384">
            <v>172000</v>
          </cell>
          <cell r="O1384">
            <v>172000</v>
          </cell>
          <cell r="P1384">
            <v>172000</v>
          </cell>
          <cell r="Q1384">
            <v>172000</v>
          </cell>
          <cell r="R1384">
            <v>172000</v>
          </cell>
          <cell r="S1384">
            <v>172000</v>
          </cell>
          <cell r="T1384">
            <v>172000</v>
          </cell>
          <cell r="U1384">
            <v>172000</v>
          </cell>
          <cell r="V1384">
            <v>172000</v>
          </cell>
          <cell r="W1384">
            <v>172000</v>
          </cell>
          <cell r="X1384">
            <v>2</v>
          </cell>
          <cell r="Y1384">
            <v>2</v>
          </cell>
          <cell r="Z1384">
            <v>2</v>
          </cell>
          <cell r="AB1384">
            <v>0</v>
          </cell>
        </row>
        <row r="1385">
          <cell r="I1385">
            <v>2</v>
          </cell>
          <cell r="J1385">
            <v>2</v>
          </cell>
          <cell r="K1385">
            <v>2</v>
          </cell>
          <cell r="L1385">
            <v>2</v>
          </cell>
          <cell r="M1385">
            <v>2</v>
          </cell>
          <cell r="N1385">
            <v>2</v>
          </cell>
          <cell r="O1385">
            <v>2</v>
          </cell>
          <cell r="P1385">
            <v>2</v>
          </cell>
          <cell r="Q1385">
            <v>2</v>
          </cell>
          <cell r="R1385">
            <v>2</v>
          </cell>
          <cell r="S1385">
            <v>2</v>
          </cell>
          <cell r="T1385">
            <v>2</v>
          </cell>
          <cell r="U1385">
            <v>2</v>
          </cell>
          <cell r="V1385">
            <v>2</v>
          </cell>
          <cell r="W1385">
            <v>2</v>
          </cell>
          <cell r="X1385">
            <v>2</v>
          </cell>
          <cell r="Y1385">
            <v>2</v>
          </cell>
          <cell r="Z1385">
            <v>2</v>
          </cell>
          <cell r="AB1385">
            <v>0</v>
          </cell>
        </row>
        <row r="1386">
          <cell r="I1386">
            <v>2</v>
          </cell>
          <cell r="J1386">
            <v>10770600</v>
          </cell>
          <cell r="K1386">
            <v>13307600</v>
          </cell>
          <cell r="L1386">
            <v>9035820</v>
          </cell>
          <cell r="M1386">
            <v>1715640</v>
          </cell>
          <cell r="N1386">
            <v>4101840</v>
          </cell>
          <cell r="O1386">
            <v>2392740</v>
          </cell>
          <cell r="P1386">
            <v>3076380</v>
          </cell>
          <cell r="Q1386">
            <v>3076380</v>
          </cell>
          <cell r="R1386">
            <v>3076380</v>
          </cell>
          <cell r="S1386">
            <v>3076380</v>
          </cell>
          <cell r="T1386">
            <v>3076380</v>
          </cell>
          <cell r="U1386">
            <v>3076380</v>
          </cell>
          <cell r="V1386">
            <v>3076380</v>
          </cell>
          <cell r="W1386">
            <v>3076380</v>
          </cell>
          <cell r="X1386">
            <v>3076380</v>
          </cell>
          <cell r="Y1386">
            <v>3076380</v>
          </cell>
          <cell r="Z1386">
            <v>3076380</v>
          </cell>
          <cell r="AB1386">
            <v>0</v>
          </cell>
        </row>
        <row r="1387">
          <cell r="I1387">
            <v>3076380</v>
          </cell>
          <cell r="J1387">
            <v>3076380</v>
          </cell>
          <cell r="K1387">
            <v>3076380</v>
          </cell>
          <cell r="L1387">
            <v>3076380</v>
          </cell>
          <cell r="M1387">
            <v>3076380</v>
          </cell>
          <cell r="N1387">
            <v>3076380</v>
          </cell>
          <cell r="O1387">
            <v>3076380</v>
          </cell>
          <cell r="P1387">
            <v>3076380</v>
          </cell>
          <cell r="Q1387">
            <v>3076380</v>
          </cell>
          <cell r="R1387">
            <v>3076380</v>
          </cell>
          <cell r="S1387">
            <v>3076380</v>
          </cell>
          <cell r="T1387">
            <v>3076380</v>
          </cell>
          <cell r="U1387">
            <v>3076380</v>
          </cell>
          <cell r="V1387">
            <v>3076380</v>
          </cell>
          <cell r="W1387">
            <v>3076380</v>
          </cell>
          <cell r="X1387">
            <v>2</v>
          </cell>
          <cell r="Y1387">
            <v>2</v>
          </cell>
          <cell r="Z1387">
            <v>2</v>
          </cell>
          <cell r="AB1387">
            <v>0</v>
          </cell>
        </row>
        <row r="1388">
          <cell r="I1388">
            <v>2</v>
          </cell>
          <cell r="J1388">
            <v>2</v>
          </cell>
          <cell r="K1388">
            <v>2</v>
          </cell>
          <cell r="L1388">
            <v>2</v>
          </cell>
          <cell r="M1388">
            <v>2</v>
          </cell>
          <cell r="N1388">
            <v>2</v>
          </cell>
          <cell r="O1388">
            <v>2</v>
          </cell>
          <cell r="P1388">
            <v>2</v>
          </cell>
          <cell r="Q1388">
            <v>2</v>
          </cell>
          <cell r="R1388">
            <v>2</v>
          </cell>
          <cell r="S1388">
            <v>2</v>
          </cell>
          <cell r="T1388">
            <v>2</v>
          </cell>
          <cell r="U1388">
            <v>2</v>
          </cell>
          <cell r="V1388">
            <v>2</v>
          </cell>
          <cell r="W1388">
            <v>2</v>
          </cell>
          <cell r="X1388">
            <v>2</v>
          </cell>
          <cell r="Y1388">
            <v>2</v>
          </cell>
          <cell r="Z1388">
            <v>2</v>
          </cell>
          <cell r="AB1388">
            <v>0</v>
          </cell>
        </row>
        <row r="1389">
          <cell r="I1389">
            <v>2</v>
          </cell>
          <cell r="J1389">
            <v>4785480</v>
          </cell>
          <cell r="K1389">
            <v>4785480</v>
          </cell>
          <cell r="L1389">
            <v>4785480</v>
          </cell>
          <cell r="M1389">
            <v>683640</v>
          </cell>
          <cell r="N1389">
            <v>683640</v>
          </cell>
          <cell r="O1389">
            <v>683640</v>
          </cell>
          <cell r="P1389">
            <v>683640</v>
          </cell>
          <cell r="Q1389">
            <v>683640</v>
          </cell>
          <cell r="R1389">
            <v>683640</v>
          </cell>
          <cell r="S1389">
            <v>683640</v>
          </cell>
          <cell r="T1389">
            <v>683640</v>
          </cell>
          <cell r="U1389">
            <v>683640</v>
          </cell>
          <cell r="V1389">
            <v>683640</v>
          </cell>
          <cell r="W1389">
            <v>683640</v>
          </cell>
          <cell r="X1389">
            <v>683640</v>
          </cell>
          <cell r="Y1389">
            <v>683640</v>
          </cell>
          <cell r="Z1389">
            <v>683640</v>
          </cell>
          <cell r="AB1389">
            <v>0</v>
          </cell>
        </row>
        <row r="1390">
          <cell r="I1390" t="str">
            <v>Обслуживающие процессы7</v>
          </cell>
          <cell r="J1390">
            <v>1</v>
          </cell>
          <cell r="K1390">
            <v>1</v>
          </cell>
          <cell r="L1390">
            <v>1</v>
          </cell>
          <cell r="M1390">
            <v>1</v>
          </cell>
          <cell r="N1390">
            <v>1</v>
          </cell>
          <cell r="O1390">
            <v>1</v>
          </cell>
          <cell r="P1390">
            <v>1</v>
          </cell>
          <cell r="Q1390">
            <v>1</v>
          </cell>
          <cell r="R1390">
            <v>1</v>
          </cell>
          <cell r="S1390">
            <v>1</v>
          </cell>
          <cell r="T1390">
            <v>1</v>
          </cell>
          <cell r="U1390">
            <v>1</v>
          </cell>
          <cell r="V1390" t="str">
            <v>212 дней 01.01.2019-31.07.2019  Обслуживающие процессы при сооружении существующей штольни</v>
          </cell>
          <cell r="W1390">
            <v>1</v>
          </cell>
          <cell r="X1390">
            <v>1</v>
          </cell>
          <cell r="Y1390">
            <v>292</v>
          </cell>
          <cell r="Z1390">
            <v>292</v>
          </cell>
          <cell r="AB1390" t="str">
            <v>Обслуживающие процессы при сооружении существующей штольни</v>
          </cell>
        </row>
        <row r="1391">
          <cell r="I1391">
            <v>292</v>
          </cell>
          <cell r="J1391">
            <v>683640</v>
          </cell>
          <cell r="K1391">
            <v>683640</v>
          </cell>
          <cell r="L1391">
            <v>683640</v>
          </cell>
          <cell r="M1391">
            <v>683640</v>
          </cell>
          <cell r="N1391">
            <v>683640</v>
          </cell>
          <cell r="O1391">
            <v>683640</v>
          </cell>
          <cell r="P1391">
            <v>683640</v>
          </cell>
          <cell r="Q1391">
            <v>683640</v>
          </cell>
          <cell r="R1391">
            <v>683640</v>
          </cell>
          <cell r="S1391">
            <v>683640</v>
          </cell>
          <cell r="T1391">
            <v>683640</v>
          </cell>
          <cell r="U1391">
            <v>683640</v>
          </cell>
          <cell r="V1391">
            <v>683640</v>
          </cell>
          <cell r="W1391">
            <v>683640</v>
          </cell>
          <cell r="X1391">
            <v>683640</v>
          </cell>
          <cell r="Y1391">
            <v>683640</v>
          </cell>
          <cell r="Z1391">
            <v>683640</v>
          </cell>
          <cell r="AB1391">
            <v>0</v>
          </cell>
        </row>
        <row r="1392">
          <cell r="I1392">
            <v>683640</v>
          </cell>
          <cell r="J1392">
            <v>683640</v>
          </cell>
          <cell r="K1392">
            <v>683640</v>
          </cell>
          <cell r="L1392">
            <v>683640</v>
          </cell>
          <cell r="M1392">
            <v>683640</v>
          </cell>
          <cell r="N1392">
            <v>683640</v>
          </cell>
          <cell r="O1392">
            <v>683640</v>
          </cell>
          <cell r="P1392">
            <v>683640</v>
          </cell>
          <cell r="Q1392">
            <v>683640</v>
          </cell>
          <cell r="R1392">
            <v>683640</v>
          </cell>
          <cell r="S1392">
            <v>683640</v>
          </cell>
          <cell r="T1392">
            <v>683640</v>
          </cell>
          <cell r="U1392">
            <v>683640</v>
          </cell>
          <cell r="V1392">
            <v>683640</v>
          </cell>
          <cell r="W1392">
            <v>683640</v>
          </cell>
          <cell r="X1392">
            <v>683640</v>
          </cell>
          <cell r="Y1392">
            <v>683640</v>
          </cell>
          <cell r="Z1392">
            <v>683640</v>
          </cell>
          <cell r="AB1392">
            <v>0</v>
          </cell>
        </row>
        <row r="1393">
          <cell r="I1393">
            <v>683640</v>
          </cell>
          <cell r="J1393">
            <v>120</v>
          </cell>
          <cell r="K1393">
            <v>120</v>
          </cell>
          <cell r="L1393">
            <v>120</v>
          </cell>
          <cell r="M1393">
            <v>120</v>
          </cell>
          <cell r="N1393">
            <v>120</v>
          </cell>
          <cell r="O1393">
            <v>120</v>
          </cell>
          <cell r="P1393">
            <v>120</v>
          </cell>
          <cell r="Q1393">
            <v>120</v>
          </cell>
          <cell r="R1393">
            <v>120</v>
          </cell>
          <cell r="S1393">
            <v>120</v>
          </cell>
          <cell r="T1393">
            <v>120</v>
          </cell>
          <cell r="U1393">
            <v>120</v>
          </cell>
          <cell r="V1393">
            <v>120</v>
          </cell>
          <cell r="W1393">
            <v>120</v>
          </cell>
          <cell r="X1393">
            <v>120</v>
          </cell>
          <cell r="Y1393">
            <v>292</v>
          </cell>
          <cell r="Z1393">
            <v>292</v>
          </cell>
          <cell r="AB1393" t="str">
            <v>Обслуживающие процессы при сооружении существующей штольни</v>
          </cell>
        </row>
        <row r="1394">
          <cell r="I1394">
            <v>292</v>
          </cell>
          <cell r="J1394">
            <v>5697</v>
          </cell>
          <cell r="K1394">
            <v>5697</v>
          </cell>
          <cell r="L1394">
            <v>5697</v>
          </cell>
          <cell r="M1394">
            <v>5697</v>
          </cell>
          <cell r="N1394">
            <v>5697</v>
          </cell>
          <cell r="O1394">
            <v>5697</v>
          </cell>
          <cell r="P1394">
            <v>5697</v>
          </cell>
          <cell r="Q1394">
            <v>5697</v>
          </cell>
          <cell r="R1394">
            <v>5697</v>
          </cell>
          <cell r="S1394">
            <v>5697</v>
          </cell>
          <cell r="T1394">
            <v>5697</v>
          </cell>
          <cell r="U1394">
            <v>5697</v>
          </cell>
          <cell r="V1394">
            <v>5697</v>
          </cell>
          <cell r="W1394">
            <v>5697</v>
          </cell>
          <cell r="X1394">
            <v>5697</v>
          </cell>
          <cell r="Y1394">
            <v>5697</v>
          </cell>
          <cell r="Z1394">
            <v>5697</v>
          </cell>
          <cell r="AB1394">
            <v>0</v>
          </cell>
        </row>
        <row r="1395">
          <cell r="I1395">
            <v>5697</v>
          </cell>
          <cell r="J1395">
            <v>683640</v>
          </cell>
          <cell r="K1395">
            <v>683640</v>
          </cell>
          <cell r="L1395">
            <v>683640</v>
          </cell>
          <cell r="M1395">
            <v>683640</v>
          </cell>
          <cell r="N1395">
            <v>683640</v>
          </cell>
          <cell r="O1395">
            <v>683640</v>
          </cell>
          <cell r="P1395">
            <v>683640</v>
          </cell>
          <cell r="Q1395">
            <v>683640</v>
          </cell>
          <cell r="R1395">
            <v>683640</v>
          </cell>
          <cell r="S1395">
            <v>683640</v>
          </cell>
          <cell r="T1395">
            <v>683640</v>
          </cell>
          <cell r="U1395">
            <v>683640</v>
          </cell>
          <cell r="V1395">
            <v>683640</v>
          </cell>
          <cell r="W1395">
            <v>683640</v>
          </cell>
          <cell r="X1395">
            <v>683640</v>
          </cell>
          <cell r="Y1395">
            <v>683640</v>
          </cell>
          <cell r="Z1395">
            <v>683640</v>
          </cell>
          <cell r="AB1395">
            <v>0</v>
          </cell>
        </row>
        <row r="1396">
          <cell r="I1396" t="str">
            <v>Монтаж металлоконструкций25,41</v>
          </cell>
          <cell r="J1396">
            <v>11.14</v>
          </cell>
          <cell r="K1396">
            <v>11.14</v>
          </cell>
          <cell r="L1396">
            <v>3.13</v>
          </cell>
          <cell r="M1396">
            <v>3.1299991607666016</v>
          </cell>
          <cell r="N1396">
            <v>3.1299991607666016</v>
          </cell>
          <cell r="O1396">
            <v>3.1299991607666016</v>
          </cell>
          <cell r="P1396">
            <v>3.1299991607666016</v>
          </cell>
          <cell r="Q1396">
            <v>3.1299991607666016</v>
          </cell>
          <cell r="R1396">
            <v>3.1299991607666016</v>
          </cell>
          <cell r="S1396">
            <v>3.1299991607666016</v>
          </cell>
          <cell r="T1396">
            <v>3.1299991607666016</v>
          </cell>
          <cell r="U1396">
            <v>3.1299991607666016</v>
          </cell>
          <cell r="V1396" t="str">
            <v>90 дней 01.01.2019-31.03.2019  Перекрытие лотков и смотровых колодцев рифлёной сталью</v>
          </cell>
          <cell r="W1396">
            <v>3.1299991607666016</v>
          </cell>
          <cell r="X1396">
            <v>1</v>
          </cell>
          <cell r="Y1396">
            <v>295</v>
          </cell>
          <cell r="Z1396">
            <v>295</v>
          </cell>
          <cell r="AB1396" t="str">
            <v>Перекрытие лотков и смотровых колодцев рифлёной сталью</v>
          </cell>
        </row>
        <row r="1397">
          <cell r="I1397">
            <v>295</v>
          </cell>
          <cell r="J1397">
            <v>61368.04</v>
          </cell>
          <cell r="K1397">
            <v>61368.04</v>
          </cell>
          <cell r="L1397">
            <v>218415.34</v>
          </cell>
          <cell r="M1397">
            <v>218415.25</v>
          </cell>
          <cell r="N1397">
            <v>218415.25</v>
          </cell>
          <cell r="O1397">
            <v>218415.25</v>
          </cell>
          <cell r="P1397">
            <v>218415.25</v>
          </cell>
          <cell r="Q1397">
            <v>218415.25</v>
          </cell>
          <cell r="R1397">
            <v>218415.25</v>
          </cell>
          <cell r="S1397">
            <v>218415.25</v>
          </cell>
          <cell r="T1397">
            <v>218415.25</v>
          </cell>
          <cell r="U1397">
            <v>218415.25</v>
          </cell>
          <cell r="V1397">
            <v>218415.25</v>
          </cell>
          <cell r="W1397">
            <v>218415.25</v>
          </cell>
          <cell r="X1397">
            <v>218415.25</v>
          </cell>
          <cell r="Y1397">
            <v>218415.25</v>
          </cell>
          <cell r="Z1397">
            <v>218415.25</v>
          </cell>
          <cell r="AB1397">
            <v>0</v>
          </cell>
        </row>
        <row r="1398">
          <cell r="I1398">
            <v>218415.25</v>
          </cell>
          <cell r="J1398">
            <v>683640</v>
          </cell>
          <cell r="K1398">
            <v>683640</v>
          </cell>
          <cell r="L1398">
            <v>683640</v>
          </cell>
          <cell r="M1398">
            <v>683640</v>
          </cell>
          <cell r="N1398">
            <v>683640</v>
          </cell>
          <cell r="O1398">
            <v>683640</v>
          </cell>
          <cell r="P1398">
            <v>683640</v>
          </cell>
          <cell r="Q1398">
            <v>683640</v>
          </cell>
          <cell r="R1398">
            <v>683640</v>
          </cell>
          <cell r="S1398">
            <v>683640</v>
          </cell>
          <cell r="T1398">
            <v>683640</v>
          </cell>
          <cell r="U1398">
            <v>683640</v>
          </cell>
          <cell r="V1398">
            <v>683640</v>
          </cell>
          <cell r="W1398">
            <v>683640</v>
          </cell>
          <cell r="X1398">
            <v>683640</v>
          </cell>
          <cell r="Y1398">
            <v>683640</v>
          </cell>
          <cell r="Z1398">
            <v>683640</v>
          </cell>
          <cell r="AB1398">
            <v>0</v>
          </cell>
        </row>
        <row r="1399">
          <cell r="I1399">
            <v>683640</v>
          </cell>
          <cell r="J1399">
            <v>120</v>
          </cell>
          <cell r="K1399">
            <v>120</v>
          </cell>
          <cell r="L1399">
            <v>120</v>
          </cell>
          <cell r="M1399">
            <v>120</v>
          </cell>
          <cell r="N1399">
            <v>120</v>
          </cell>
          <cell r="O1399">
            <v>120</v>
          </cell>
          <cell r="P1399">
            <v>120</v>
          </cell>
          <cell r="Q1399">
            <v>120</v>
          </cell>
          <cell r="R1399">
            <v>120</v>
          </cell>
          <cell r="S1399">
            <v>120</v>
          </cell>
          <cell r="T1399">
            <v>120</v>
          </cell>
          <cell r="U1399">
            <v>120</v>
          </cell>
          <cell r="V1399">
            <v>120</v>
          </cell>
          <cell r="W1399">
            <v>120</v>
          </cell>
          <cell r="X1399">
            <v>120</v>
          </cell>
          <cell r="Y1399">
            <v>295</v>
          </cell>
          <cell r="Z1399">
            <v>295</v>
          </cell>
          <cell r="AB1399" t="str">
            <v>Перекрытие лотков и смотровых колодцев рифлёной сталью</v>
          </cell>
        </row>
        <row r="1400">
          <cell r="I1400">
            <v>295</v>
          </cell>
          <cell r="J1400">
            <v>5697</v>
          </cell>
          <cell r="K1400">
            <v>5697</v>
          </cell>
          <cell r="L1400">
            <v>5697</v>
          </cell>
          <cell r="M1400">
            <v>5697</v>
          </cell>
          <cell r="N1400">
            <v>5697</v>
          </cell>
          <cell r="O1400">
            <v>5697</v>
          </cell>
          <cell r="P1400">
            <v>5697</v>
          </cell>
          <cell r="Q1400">
            <v>5697</v>
          </cell>
          <cell r="R1400">
            <v>5697</v>
          </cell>
          <cell r="S1400">
            <v>5697</v>
          </cell>
          <cell r="T1400">
            <v>5697</v>
          </cell>
          <cell r="U1400">
            <v>5697</v>
          </cell>
          <cell r="V1400">
            <v>5697</v>
          </cell>
          <cell r="W1400">
            <v>5697</v>
          </cell>
          <cell r="X1400">
            <v>5697</v>
          </cell>
          <cell r="Y1400">
            <v>5697</v>
          </cell>
          <cell r="Z1400">
            <v>5697</v>
          </cell>
          <cell r="AB1400">
            <v>0</v>
          </cell>
        </row>
        <row r="1401">
          <cell r="I1401">
            <v>5697</v>
          </cell>
          <cell r="J1401">
            <v>683640</v>
          </cell>
          <cell r="K1401">
            <v>683640</v>
          </cell>
          <cell r="L1401">
            <v>683640</v>
          </cell>
          <cell r="M1401">
            <v>683640</v>
          </cell>
          <cell r="N1401">
            <v>683640</v>
          </cell>
          <cell r="O1401">
            <v>683640</v>
          </cell>
          <cell r="P1401">
            <v>683640</v>
          </cell>
          <cell r="Q1401">
            <v>683640</v>
          </cell>
          <cell r="R1401">
            <v>683640</v>
          </cell>
          <cell r="S1401">
            <v>683640</v>
          </cell>
          <cell r="T1401">
            <v>683640</v>
          </cell>
          <cell r="U1401">
            <v>683640</v>
          </cell>
          <cell r="V1401">
            <v>683640</v>
          </cell>
          <cell r="W1401">
            <v>683640</v>
          </cell>
          <cell r="X1401">
            <v>683640</v>
          </cell>
          <cell r="Y1401">
            <v>683640</v>
          </cell>
          <cell r="Z1401">
            <v>683640</v>
          </cell>
          <cell r="AB1401">
            <v>0</v>
          </cell>
        </row>
        <row r="1402">
          <cell r="I1402" t="str">
            <v>Устройство бетонной подготовки1022,81</v>
          </cell>
          <cell r="J1402">
            <v>448.49</v>
          </cell>
          <cell r="K1402">
            <v>448.49</v>
          </cell>
          <cell r="L1402">
            <v>125.83</v>
          </cell>
          <cell r="M1402">
            <v>125.8299560546875</v>
          </cell>
          <cell r="N1402">
            <v>125.8299560546875</v>
          </cell>
          <cell r="O1402">
            <v>125.8299560546875</v>
          </cell>
          <cell r="P1402">
            <v>125.8299560546875</v>
          </cell>
          <cell r="Q1402">
            <v>125.8299560546875</v>
          </cell>
          <cell r="R1402">
            <v>125.8299560546875</v>
          </cell>
          <cell r="S1402">
            <v>125.8299560546875</v>
          </cell>
          <cell r="T1402">
            <v>125.8299560546875</v>
          </cell>
          <cell r="U1402">
            <v>125.8299560546875</v>
          </cell>
          <cell r="V1402" t="str">
            <v>90 дней 01.01.2019-31.03.2019  Укладка путевого бетона</v>
          </cell>
          <cell r="W1402">
            <v>125.8299560546875</v>
          </cell>
          <cell r="X1402">
            <v>1</v>
          </cell>
          <cell r="Y1402">
            <v>294</v>
          </cell>
          <cell r="Z1402">
            <v>294</v>
          </cell>
          <cell r="AB1402" t="str">
            <v>Укладка путевого бетона</v>
          </cell>
        </row>
        <row r="1403">
          <cell r="I1403">
            <v>294</v>
          </cell>
          <cell r="J1403">
            <v>3048.63</v>
          </cell>
          <cell r="K1403">
            <v>3048.63</v>
          </cell>
          <cell r="L1403">
            <v>10866.09</v>
          </cell>
          <cell r="M1403">
            <v>10866.0859375</v>
          </cell>
          <cell r="N1403">
            <v>10866.0859375</v>
          </cell>
          <cell r="O1403">
            <v>10866.0859375</v>
          </cell>
          <cell r="P1403">
            <v>10866.0859375</v>
          </cell>
          <cell r="Q1403">
            <v>10866.0859375</v>
          </cell>
          <cell r="R1403">
            <v>10866.0859375</v>
          </cell>
          <cell r="S1403">
            <v>10866.0859375</v>
          </cell>
          <cell r="T1403">
            <v>10866.0859375</v>
          </cell>
          <cell r="U1403">
            <v>10866.0859375</v>
          </cell>
          <cell r="V1403">
            <v>10866.0859375</v>
          </cell>
          <cell r="W1403">
            <v>10866.0859375</v>
          </cell>
          <cell r="X1403">
            <v>10866.0859375</v>
          </cell>
          <cell r="Y1403">
            <v>10866.0859375</v>
          </cell>
          <cell r="Z1403">
            <v>10866.0859375</v>
          </cell>
          <cell r="AB1403">
            <v>0</v>
          </cell>
        </row>
        <row r="1404">
          <cell r="I1404">
            <v>10866.0859375</v>
          </cell>
          <cell r="J1404">
            <v>1367280</v>
          </cell>
          <cell r="K1404">
            <v>1367280</v>
          </cell>
          <cell r="L1404">
            <v>1367280</v>
          </cell>
          <cell r="M1404">
            <v>1367280</v>
          </cell>
          <cell r="N1404">
            <v>1367280</v>
          </cell>
          <cell r="O1404">
            <v>1367280</v>
          </cell>
          <cell r="P1404">
            <v>1367280</v>
          </cell>
          <cell r="Q1404">
            <v>1367280</v>
          </cell>
          <cell r="R1404">
            <v>1367280</v>
          </cell>
          <cell r="S1404">
            <v>1367280</v>
          </cell>
          <cell r="T1404">
            <v>1367280</v>
          </cell>
          <cell r="U1404">
            <v>1367280</v>
          </cell>
          <cell r="V1404">
            <v>1367280</v>
          </cell>
          <cell r="W1404">
            <v>1367280</v>
          </cell>
          <cell r="X1404">
            <v>1367280</v>
          </cell>
          <cell r="Y1404">
            <v>1367280</v>
          </cell>
          <cell r="Z1404">
            <v>1367280</v>
          </cell>
          <cell r="AB1404">
            <v>0</v>
          </cell>
        </row>
        <row r="1405">
          <cell r="I1405">
            <v>1367280</v>
          </cell>
          <cell r="J1405">
            <v>240</v>
          </cell>
          <cell r="K1405">
            <v>240</v>
          </cell>
          <cell r="L1405">
            <v>240</v>
          </cell>
          <cell r="M1405">
            <v>240</v>
          </cell>
          <cell r="N1405">
            <v>240</v>
          </cell>
          <cell r="O1405">
            <v>240</v>
          </cell>
          <cell r="P1405">
            <v>240</v>
          </cell>
          <cell r="Q1405">
            <v>240</v>
          </cell>
          <cell r="R1405">
            <v>240</v>
          </cell>
          <cell r="S1405">
            <v>240</v>
          </cell>
          <cell r="T1405">
            <v>240</v>
          </cell>
          <cell r="U1405">
            <v>240</v>
          </cell>
          <cell r="V1405">
            <v>240</v>
          </cell>
          <cell r="W1405">
            <v>240</v>
          </cell>
          <cell r="X1405">
            <v>240</v>
          </cell>
          <cell r="Y1405">
            <v>294</v>
          </cell>
          <cell r="Z1405">
            <v>294</v>
          </cell>
          <cell r="AB1405" t="str">
            <v>Укладка путевого бетона</v>
          </cell>
        </row>
        <row r="1406">
          <cell r="I1406">
            <v>294</v>
          </cell>
          <cell r="J1406">
            <v>5697</v>
          </cell>
          <cell r="K1406">
            <v>5697</v>
          </cell>
          <cell r="L1406">
            <v>5697</v>
          </cell>
          <cell r="M1406">
            <v>5697</v>
          </cell>
          <cell r="N1406">
            <v>5697</v>
          </cell>
          <cell r="O1406">
            <v>5697</v>
          </cell>
          <cell r="P1406">
            <v>5697</v>
          </cell>
          <cell r="Q1406">
            <v>5697</v>
          </cell>
          <cell r="R1406">
            <v>5697</v>
          </cell>
          <cell r="S1406">
            <v>5697</v>
          </cell>
          <cell r="T1406">
            <v>5697</v>
          </cell>
          <cell r="U1406">
            <v>5697</v>
          </cell>
          <cell r="V1406">
            <v>5697</v>
          </cell>
          <cell r="W1406">
            <v>5697</v>
          </cell>
          <cell r="X1406">
            <v>5697</v>
          </cell>
          <cell r="Y1406">
            <v>5697</v>
          </cell>
          <cell r="Z1406">
            <v>5697</v>
          </cell>
          <cell r="AB1406">
            <v>0</v>
          </cell>
        </row>
        <row r="1407">
          <cell r="I1407">
            <v>5697</v>
          </cell>
          <cell r="J1407">
            <v>1367280</v>
          </cell>
          <cell r="K1407">
            <v>1367280</v>
          </cell>
          <cell r="L1407">
            <v>1367280</v>
          </cell>
          <cell r="M1407">
            <v>1367280</v>
          </cell>
          <cell r="N1407">
            <v>1367280</v>
          </cell>
          <cell r="O1407">
            <v>1367280</v>
          </cell>
          <cell r="P1407">
            <v>1367280</v>
          </cell>
          <cell r="Q1407">
            <v>1367280</v>
          </cell>
          <cell r="R1407">
            <v>1367280</v>
          </cell>
          <cell r="S1407">
            <v>1367280</v>
          </cell>
          <cell r="T1407">
            <v>1367280</v>
          </cell>
          <cell r="U1407">
            <v>1367280</v>
          </cell>
          <cell r="V1407">
            <v>1367280</v>
          </cell>
          <cell r="W1407">
            <v>1367280</v>
          </cell>
          <cell r="X1407">
            <v>1367280</v>
          </cell>
          <cell r="Y1407">
            <v>1367280</v>
          </cell>
          <cell r="Z1407">
            <v>1367280</v>
          </cell>
          <cell r="AB1407">
            <v>0</v>
          </cell>
        </row>
        <row r="1408">
          <cell r="I1408" t="str">
            <v>Окраска металлических поверхностей263,79</v>
          </cell>
          <cell r="J1408">
            <v>115.67</v>
          </cell>
          <cell r="K1408">
            <v>115.67</v>
          </cell>
          <cell r="L1408">
            <v>32.450000000000003</v>
          </cell>
          <cell r="M1408">
            <v>32.449981689453125</v>
          </cell>
          <cell r="N1408">
            <v>32.449981689453125</v>
          </cell>
          <cell r="O1408">
            <v>32.449981689453125</v>
          </cell>
          <cell r="P1408">
            <v>32.449981689453125</v>
          </cell>
          <cell r="Q1408">
            <v>32.449981689453125</v>
          </cell>
          <cell r="R1408">
            <v>32.449981689453125</v>
          </cell>
          <cell r="S1408">
            <v>32.449981689453125</v>
          </cell>
          <cell r="T1408">
            <v>32.449981689453125</v>
          </cell>
          <cell r="U1408">
            <v>32.449981689453125</v>
          </cell>
          <cell r="V1408" t="str">
            <v>90 дней 01.01.2019-31.03.2019  Перекрытие лотков и смотровых колодцев рифлёной сталью</v>
          </cell>
          <cell r="W1408">
            <v>32.449981689453125</v>
          </cell>
          <cell r="X1408">
            <v>1</v>
          </cell>
          <cell r="Y1408">
            <v>296</v>
          </cell>
          <cell r="Z1408">
            <v>296</v>
          </cell>
          <cell r="AB1408" t="str">
            <v>Перекрытие лотков и смотровых колодцев рифлёной сталью</v>
          </cell>
        </row>
        <row r="1409">
          <cell r="I1409">
            <v>296</v>
          </cell>
          <cell r="J1409">
            <v>5910.26</v>
          </cell>
          <cell r="K1409">
            <v>5910.26</v>
          </cell>
          <cell r="L1409">
            <v>21067.49</v>
          </cell>
          <cell r="M1409">
            <v>21067.484375</v>
          </cell>
          <cell r="N1409">
            <v>21067.484375</v>
          </cell>
          <cell r="O1409">
            <v>21067.484375</v>
          </cell>
          <cell r="P1409">
            <v>21067.484375</v>
          </cell>
          <cell r="Q1409">
            <v>21067.484375</v>
          </cell>
          <cell r="R1409">
            <v>21067.484375</v>
          </cell>
          <cell r="S1409">
            <v>21067.484375</v>
          </cell>
          <cell r="T1409">
            <v>21067.484375</v>
          </cell>
          <cell r="U1409">
            <v>21067.484375</v>
          </cell>
          <cell r="V1409">
            <v>21067.484375</v>
          </cell>
          <cell r="W1409">
            <v>21067.484375</v>
          </cell>
          <cell r="X1409">
            <v>21067.484375</v>
          </cell>
          <cell r="Y1409">
            <v>21067.484375</v>
          </cell>
          <cell r="Z1409">
            <v>21067.484375</v>
          </cell>
          <cell r="AB1409">
            <v>0</v>
          </cell>
        </row>
        <row r="1410">
          <cell r="I1410">
            <v>21067.484375</v>
          </cell>
          <cell r="J1410">
            <v>683640</v>
          </cell>
          <cell r="K1410">
            <v>683640</v>
          </cell>
          <cell r="L1410">
            <v>683640</v>
          </cell>
          <cell r="M1410">
            <v>683640</v>
          </cell>
          <cell r="N1410">
            <v>683640</v>
          </cell>
          <cell r="O1410">
            <v>683640</v>
          </cell>
          <cell r="P1410">
            <v>683640</v>
          </cell>
          <cell r="Q1410">
            <v>683640</v>
          </cell>
          <cell r="R1410">
            <v>683640</v>
          </cell>
          <cell r="S1410">
            <v>683640</v>
          </cell>
          <cell r="T1410">
            <v>683640</v>
          </cell>
          <cell r="U1410">
            <v>683640</v>
          </cell>
          <cell r="V1410">
            <v>683640</v>
          </cell>
          <cell r="W1410">
            <v>683640</v>
          </cell>
          <cell r="X1410">
            <v>683640</v>
          </cell>
          <cell r="Y1410">
            <v>683640</v>
          </cell>
          <cell r="Z1410">
            <v>683640</v>
          </cell>
          <cell r="AB1410">
            <v>0</v>
          </cell>
        </row>
        <row r="1411">
          <cell r="I1411">
            <v>683640</v>
          </cell>
          <cell r="J1411">
            <v>120</v>
          </cell>
          <cell r="K1411">
            <v>120</v>
          </cell>
          <cell r="L1411">
            <v>120</v>
          </cell>
          <cell r="M1411">
            <v>120</v>
          </cell>
          <cell r="N1411">
            <v>120</v>
          </cell>
          <cell r="O1411">
            <v>120</v>
          </cell>
          <cell r="P1411">
            <v>120</v>
          </cell>
          <cell r="Q1411">
            <v>120</v>
          </cell>
          <cell r="R1411">
            <v>120</v>
          </cell>
          <cell r="S1411">
            <v>120</v>
          </cell>
          <cell r="T1411">
            <v>120</v>
          </cell>
          <cell r="U1411">
            <v>120</v>
          </cell>
          <cell r="V1411">
            <v>120</v>
          </cell>
          <cell r="W1411">
            <v>120</v>
          </cell>
          <cell r="X1411">
            <v>120</v>
          </cell>
          <cell r="Y1411">
            <v>296</v>
          </cell>
          <cell r="Z1411">
            <v>296</v>
          </cell>
          <cell r="AB1411" t="str">
            <v>Перекрытие лотков и смотровых колодцев рифлёной сталью</v>
          </cell>
        </row>
        <row r="1412">
          <cell r="I1412">
            <v>296</v>
          </cell>
          <cell r="J1412">
            <v>5697</v>
          </cell>
          <cell r="K1412">
            <v>5697</v>
          </cell>
          <cell r="L1412">
            <v>5697</v>
          </cell>
          <cell r="M1412">
            <v>5697</v>
          </cell>
          <cell r="N1412">
            <v>5697</v>
          </cell>
          <cell r="O1412">
            <v>5697</v>
          </cell>
          <cell r="P1412">
            <v>5697</v>
          </cell>
          <cell r="Q1412">
            <v>5697</v>
          </cell>
          <cell r="R1412">
            <v>5697</v>
          </cell>
          <cell r="S1412">
            <v>5697</v>
          </cell>
          <cell r="T1412">
            <v>5697</v>
          </cell>
          <cell r="U1412">
            <v>5697</v>
          </cell>
          <cell r="V1412">
            <v>5697</v>
          </cell>
          <cell r="W1412">
            <v>5697</v>
          </cell>
          <cell r="X1412">
            <v>5697</v>
          </cell>
          <cell r="Y1412">
            <v>5697</v>
          </cell>
          <cell r="Z1412">
            <v>5697</v>
          </cell>
          <cell r="AB1412">
            <v>0</v>
          </cell>
        </row>
        <row r="1413">
          <cell r="I1413">
            <v>5697</v>
          </cell>
          <cell r="J1413">
            <v>683640</v>
          </cell>
          <cell r="K1413">
            <v>683640</v>
          </cell>
          <cell r="L1413">
            <v>683640</v>
          </cell>
          <cell r="M1413">
            <v>683640</v>
          </cell>
          <cell r="N1413">
            <v>683640</v>
          </cell>
          <cell r="O1413">
            <v>683640</v>
          </cell>
          <cell r="P1413">
            <v>683640</v>
          </cell>
          <cell r="Q1413">
            <v>683640</v>
          </cell>
          <cell r="R1413">
            <v>683640</v>
          </cell>
          <cell r="S1413">
            <v>683640</v>
          </cell>
          <cell r="T1413">
            <v>683640</v>
          </cell>
          <cell r="U1413">
            <v>683640</v>
          </cell>
          <cell r="V1413">
            <v>683640</v>
          </cell>
          <cell r="W1413">
            <v>683640</v>
          </cell>
          <cell r="X1413">
            <v>683640</v>
          </cell>
          <cell r="Y1413">
            <v>683640</v>
          </cell>
          <cell r="Z1413">
            <v>683640</v>
          </cell>
          <cell r="AB1413">
            <v>0</v>
          </cell>
        </row>
        <row r="1414">
          <cell r="I1414" t="str">
            <v>Устройство водоотводных лотков из сборных элементов35,51</v>
          </cell>
          <cell r="J1414">
            <v>15.57</v>
          </cell>
          <cell r="K1414">
            <v>15.57</v>
          </cell>
          <cell r="L1414">
            <v>4.37</v>
          </cell>
          <cell r="M1414">
            <v>4.3699989318847656</v>
          </cell>
          <cell r="N1414">
            <v>4.3699989318847656</v>
          </cell>
          <cell r="O1414">
            <v>4.3699989318847656</v>
          </cell>
          <cell r="P1414">
            <v>4.3699989318847656</v>
          </cell>
          <cell r="Q1414">
            <v>4.3699989318847656</v>
          </cell>
          <cell r="R1414">
            <v>4.3699989318847656</v>
          </cell>
          <cell r="S1414">
            <v>4.3699989318847656</v>
          </cell>
          <cell r="T1414">
            <v>4.3699989318847656</v>
          </cell>
          <cell r="U1414">
            <v>4.3699989318847656</v>
          </cell>
          <cell r="V1414" t="str">
            <v>90 дней 01.01.2019-31.03.2019  Укладка плит перекрытия водоотводного лотка (602 шт.)</v>
          </cell>
          <cell r="W1414">
            <v>4.3699989318847656</v>
          </cell>
          <cell r="X1414">
            <v>1</v>
          </cell>
          <cell r="Y1414">
            <v>293</v>
          </cell>
          <cell r="Z1414">
            <v>293</v>
          </cell>
          <cell r="AB1414" t="str">
            <v>Укладка плит перекрытия водоотводного лотка (602 шт.)</v>
          </cell>
        </row>
        <row r="1415">
          <cell r="I1415">
            <v>293</v>
          </cell>
          <cell r="J1415">
            <v>87815.03</v>
          </cell>
          <cell r="K1415">
            <v>87815.03</v>
          </cell>
          <cell r="L1415">
            <v>312878.71999999997</v>
          </cell>
          <cell r="M1415">
            <v>312878.5</v>
          </cell>
          <cell r="N1415">
            <v>312878.5</v>
          </cell>
          <cell r="O1415">
            <v>312878.5</v>
          </cell>
          <cell r="P1415">
            <v>312878.5</v>
          </cell>
          <cell r="Q1415">
            <v>312878.5</v>
          </cell>
          <cell r="R1415">
            <v>312878.5</v>
          </cell>
          <cell r="S1415">
            <v>312878.5</v>
          </cell>
          <cell r="T1415">
            <v>312878.5</v>
          </cell>
          <cell r="U1415">
            <v>312878.5</v>
          </cell>
          <cell r="V1415">
            <v>312878.5</v>
          </cell>
          <cell r="W1415">
            <v>312878.5</v>
          </cell>
          <cell r="X1415">
            <v>312878.5</v>
          </cell>
          <cell r="Y1415">
            <v>312878.5</v>
          </cell>
          <cell r="Z1415">
            <v>312878.5</v>
          </cell>
          <cell r="AB1415">
            <v>0</v>
          </cell>
        </row>
        <row r="1416">
          <cell r="I1416">
            <v>312878.5</v>
          </cell>
          <cell r="J1416">
            <v>1367280</v>
          </cell>
          <cell r="K1416">
            <v>1367280</v>
          </cell>
          <cell r="L1416">
            <v>1367280</v>
          </cell>
          <cell r="M1416">
            <v>1367280</v>
          </cell>
          <cell r="N1416">
            <v>1367280</v>
          </cell>
          <cell r="O1416">
            <v>1367280</v>
          </cell>
          <cell r="P1416">
            <v>1367280</v>
          </cell>
          <cell r="Q1416">
            <v>1367280</v>
          </cell>
          <cell r="R1416">
            <v>1367280</v>
          </cell>
          <cell r="S1416">
            <v>1367280</v>
          </cell>
          <cell r="T1416">
            <v>1367280</v>
          </cell>
          <cell r="U1416">
            <v>1367280</v>
          </cell>
          <cell r="V1416">
            <v>1367280</v>
          </cell>
          <cell r="W1416">
            <v>1367280</v>
          </cell>
          <cell r="X1416">
            <v>1367280</v>
          </cell>
          <cell r="Y1416">
            <v>1367280</v>
          </cell>
          <cell r="Z1416">
            <v>1367280</v>
          </cell>
          <cell r="AB1416">
            <v>0</v>
          </cell>
        </row>
        <row r="1417">
          <cell r="I1417">
            <v>1367280</v>
          </cell>
          <cell r="J1417">
            <v>240</v>
          </cell>
          <cell r="K1417">
            <v>240</v>
          </cell>
          <cell r="L1417">
            <v>240</v>
          </cell>
          <cell r="M1417">
            <v>240</v>
          </cell>
          <cell r="N1417">
            <v>240</v>
          </cell>
          <cell r="O1417">
            <v>240</v>
          </cell>
          <cell r="P1417">
            <v>240</v>
          </cell>
          <cell r="Q1417">
            <v>240</v>
          </cell>
          <cell r="R1417">
            <v>240</v>
          </cell>
          <cell r="S1417">
            <v>240</v>
          </cell>
          <cell r="T1417">
            <v>240</v>
          </cell>
          <cell r="U1417">
            <v>240</v>
          </cell>
          <cell r="V1417">
            <v>240</v>
          </cell>
          <cell r="W1417">
            <v>240</v>
          </cell>
          <cell r="X1417">
            <v>240</v>
          </cell>
          <cell r="Y1417">
            <v>293</v>
          </cell>
          <cell r="Z1417">
            <v>293</v>
          </cell>
          <cell r="AB1417" t="str">
            <v>Укладка плит перекрытия водоотводного лотка (602 шт.)</v>
          </cell>
        </row>
        <row r="1418">
          <cell r="I1418">
            <v>293</v>
          </cell>
          <cell r="J1418">
            <v>5697</v>
          </cell>
          <cell r="K1418">
            <v>5697</v>
          </cell>
          <cell r="L1418">
            <v>5697</v>
          </cell>
          <cell r="M1418">
            <v>5697</v>
          </cell>
          <cell r="N1418">
            <v>5697</v>
          </cell>
          <cell r="O1418">
            <v>5697</v>
          </cell>
          <cell r="P1418">
            <v>5697</v>
          </cell>
          <cell r="Q1418">
            <v>5697</v>
          </cell>
          <cell r="R1418">
            <v>5697</v>
          </cell>
          <cell r="S1418">
            <v>5697</v>
          </cell>
          <cell r="T1418">
            <v>5697</v>
          </cell>
          <cell r="U1418">
            <v>5697</v>
          </cell>
          <cell r="V1418">
            <v>5697</v>
          </cell>
          <cell r="W1418">
            <v>5697</v>
          </cell>
          <cell r="X1418">
            <v>5697</v>
          </cell>
          <cell r="Y1418">
            <v>5697</v>
          </cell>
          <cell r="Z1418">
            <v>5697</v>
          </cell>
          <cell r="AB1418">
            <v>0</v>
          </cell>
        </row>
        <row r="1419">
          <cell r="I1419">
            <v>5697</v>
          </cell>
          <cell r="J1419">
            <v>1367280</v>
          </cell>
          <cell r="K1419">
            <v>1367280</v>
          </cell>
          <cell r="L1419">
            <v>1367280</v>
          </cell>
          <cell r="M1419">
            <v>1367280</v>
          </cell>
          <cell r="N1419">
            <v>1367280</v>
          </cell>
          <cell r="O1419">
            <v>1367280</v>
          </cell>
          <cell r="P1419">
            <v>1367280</v>
          </cell>
          <cell r="Q1419">
            <v>1367280</v>
          </cell>
          <cell r="R1419">
            <v>1367280</v>
          </cell>
          <cell r="S1419">
            <v>1367280</v>
          </cell>
          <cell r="T1419">
            <v>1367280</v>
          </cell>
          <cell r="U1419">
            <v>1367280</v>
          </cell>
          <cell r="V1419">
            <v>1367280</v>
          </cell>
          <cell r="W1419">
            <v>1367280</v>
          </cell>
          <cell r="X1419">
            <v>1367280</v>
          </cell>
          <cell r="Y1419">
            <v>1367280</v>
          </cell>
          <cell r="Z1419">
            <v>1367280</v>
          </cell>
          <cell r="AB1419">
            <v>0</v>
          </cell>
        </row>
        <row r="1420">
          <cell r="I1420">
            <v>1367280</v>
          </cell>
          <cell r="J1420">
            <v>1367280</v>
          </cell>
          <cell r="K1420">
            <v>1367280</v>
          </cell>
          <cell r="L1420">
            <v>1367280</v>
          </cell>
          <cell r="M1420">
            <v>1367280</v>
          </cell>
          <cell r="N1420">
            <v>1367280</v>
          </cell>
          <cell r="O1420">
            <v>1367280</v>
          </cell>
          <cell r="P1420">
            <v>1367280</v>
          </cell>
          <cell r="Q1420">
            <v>1367280</v>
          </cell>
          <cell r="R1420">
            <v>1367280</v>
          </cell>
          <cell r="S1420">
            <v>1367280</v>
          </cell>
          <cell r="T1420">
            <v>1367280</v>
          </cell>
          <cell r="U1420">
            <v>1367280</v>
          </cell>
          <cell r="V1420">
            <v>1367280</v>
          </cell>
          <cell r="W1420">
            <v>1367280</v>
          </cell>
          <cell r="X1420">
            <v>2</v>
          </cell>
          <cell r="Y1420">
            <v>2</v>
          </cell>
          <cell r="Z1420">
            <v>2</v>
          </cell>
          <cell r="AB1420">
            <v>0</v>
          </cell>
        </row>
        <row r="1421">
          <cell r="I1421">
            <v>2</v>
          </cell>
          <cell r="J1421">
            <v>2</v>
          </cell>
          <cell r="K1421">
            <v>2</v>
          </cell>
          <cell r="L1421">
            <v>2</v>
          </cell>
          <cell r="M1421">
            <v>2</v>
          </cell>
          <cell r="N1421">
            <v>2</v>
          </cell>
          <cell r="O1421">
            <v>2</v>
          </cell>
          <cell r="P1421">
            <v>2</v>
          </cell>
          <cell r="Q1421">
            <v>2</v>
          </cell>
          <cell r="R1421">
            <v>2</v>
          </cell>
          <cell r="S1421">
            <v>2</v>
          </cell>
          <cell r="T1421">
            <v>2</v>
          </cell>
          <cell r="U1421">
            <v>2</v>
          </cell>
          <cell r="V1421">
            <v>2</v>
          </cell>
          <cell r="W1421">
            <v>2</v>
          </cell>
          <cell r="X1421">
            <v>2</v>
          </cell>
          <cell r="Y1421">
            <v>2</v>
          </cell>
          <cell r="Z1421">
            <v>2</v>
          </cell>
          <cell r="AB1421">
            <v>0</v>
          </cell>
        </row>
        <row r="1422">
          <cell r="I1422">
            <v>2</v>
          </cell>
          <cell r="J1422">
            <v>2</v>
          </cell>
          <cell r="K1422">
            <v>2</v>
          </cell>
          <cell r="L1422">
            <v>1857600</v>
          </cell>
          <cell r="M1422">
            <v>1857600</v>
          </cell>
          <cell r="N1422">
            <v>1857600</v>
          </cell>
          <cell r="O1422">
            <v>1857600</v>
          </cell>
          <cell r="P1422">
            <v>1857600</v>
          </cell>
          <cell r="Q1422">
            <v>1857600</v>
          </cell>
          <cell r="R1422">
            <v>1857600</v>
          </cell>
          <cell r="S1422">
            <v>1857600</v>
          </cell>
          <cell r="T1422">
            <v>1857600</v>
          </cell>
          <cell r="U1422">
            <v>1857600</v>
          </cell>
          <cell r="V1422">
            <v>1857600</v>
          </cell>
          <cell r="W1422">
            <v>1857600</v>
          </cell>
          <cell r="X1422">
            <v>1857600</v>
          </cell>
          <cell r="Y1422">
            <v>1857600</v>
          </cell>
          <cell r="Z1422">
            <v>1857600</v>
          </cell>
          <cell r="AB1422">
            <v>0</v>
          </cell>
        </row>
        <row r="1423">
          <cell r="I1423" t="str">
            <v>Устройство бетонной подготовки12,33</v>
          </cell>
          <cell r="J1423">
            <v>1857600</v>
          </cell>
          <cell r="K1423">
            <v>1857600</v>
          </cell>
          <cell r="L1423">
            <v>12.33</v>
          </cell>
          <cell r="M1423">
            <v>12.329994201660156</v>
          </cell>
          <cell r="N1423">
            <v>12.329994201660156</v>
          </cell>
          <cell r="O1423">
            <v>12.329994201660156</v>
          </cell>
          <cell r="P1423">
            <v>12.329994201660156</v>
          </cell>
          <cell r="Q1423">
            <v>12.329994201660156</v>
          </cell>
          <cell r="R1423">
            <v>12.329994201660156</v>
          </cell>
          <cell r="S1423">
            <v>12.329994201660156</v>
          </cell>
          <cell r="T1423">
            <v>12.329994201660156</v>
          </cell>
          <cell r="U1423">
            <v>12.329994201660156</v>
          </cell>
          <cell r="V1423" t="str">
            <v>62 дней 01.03.2019-31.03.2019  Кабельный лоток ЛК1, камера К1,К2,К3,К4 Утройство монолитной ж.б. площадки под трансформаторы</v>
          </cell>
          <cell r="W1423">
            <v>12.329994201660156</v>
          </cell>
          <cell r="X1423">
            <v>1</v>
          </cell>
          <cell r="Y1423">
            <v>299</v>
          </cell>
          <cell r="Z1423">
            <v>299</v>
          </cell>
          <cell r="AB1423" t="str">
            <v>Кабельный лоток ЛК1, камера К1,К2,К3,К4</v>
          </cell>
        </row>
        <row r="1424">
          <cell r="I1424">
            <v>299</v>
          </cell>
          <cell r="J1424">
            <v>299</v>
          </cell>
          <cell r="K1424">
            <v>299</v>
          </cell>
          <cell r="L1424">
            <v>13949.72</v>
          </cell>
          <cell r="M1424">
            <v>13949.71875</v>
          </cell>
          <cell r="N1424">
            <v>13949.71875</v>
          </cell>
          <cell r="O1424">
            <v>13949.71875</v>
          </cell>
          <cell r="P1424">
            <v>13949.71875</v>
          </cell>
          <cell r="Q1424">
            <v>13949.71875</v>
          </cell>
          <cell r="R1424">
            <v>13949.71875</v>
          </cell>
          <cell r="S1424">
            <v>13949.71875</v>
          </cell>
          <cell r="T1424">
            <v>13949.71875</v>
          </cell>
          <cell r="U1424">
            <v>13949.71875</v>
          </cell>
          <cell r="V1424">
            <v>13949.71875</v>
          </cell>
          <cell r="W1424">
            <v>13949.71875</v>
          </cell>
          <cell r="X1424">
            <v>13949.71875</v>
          </cell>
          <cell r="Y1424">
            <v>13949.71875</v>
          </cell>
          <cell r="Z1424">
            <v>13949.71875</v>
          </cell>
          <cell r="AB1424">
            <v>0</v>
          </cell>
        </row>
        <row r="1425">
          <cell r="I1425">
            <v>13949.71875</v>
          </cell>
          <cell r="J1425">
            <v>13949.71875</v>
          </cell>
          <cell r="K1425">
            <v>13949.71875</v>
          </cell>
          <cell r="L1425">
            <v>172000</v>
          </cell>
          <cell r="M1425">
            <v>172000</v>
          </cell>
          <cell r="N1425">
            <v>172000</v>
          </cell>
          <cell r="O1425">
            <v>172000</v>
          </cell>
          <cell r="P1425">
            <v>172000</v>
          </cell>
          <cell r="Q1425">
            <v>172000</v>
          </cell>
          <cell r="R1425">
            <v>172000</v>
          </cell>
          <cell r="S1425">
            <v>172000</v>
          </cell>
          <cell r="T1425">
            <v>172000</v>
          </cell>
          <cell r="U1425">
            <v>172000</v>
          </cell>
          <cell r="V1425">
            <v>172000</v>
          </cell>
          <cell r="W1425">
            <v>172000</v>
          </cell>
          <cell r="X1425">
            <v>172000</v>
          </cell>
          <cell r="Y1425">
            <v>172000</v>
          </cell>
          <cell r="Z1425">
            <v>172000</v>
          </cell>
          <cell r="AB1425">
            <v>0</v>
          </cell>
        </row>
        <row r="1426">
          <cell r="I1426">
            <v>172000</v>
          </cell>
          <cell r="J1426">
            <v>172000</v>
          </cell>
          <cell r="K1426">
            <v>172000</v>
          </cell>
          <cell r="L1426">
            <v>40</v>
          </cell>
          <cell r="M1426">
            <v>40</v>
          </cell>
          <cell r="N1426">
            <v>40</v>
          </cell>
          <cell r="O1426">
            <v>40</v>
          </cell>
          <cell r="P1426">
            <v>40</v>
          </cell>
          <cell r="Q1426">
            <v>40</v>
          </cell>
          <cell r="R1426">
            <v>40</v>
          </cell>
          <cell r="S1426">
            <v>40</v>
          </cell>
          <cell r="T1426">
            <v>40</v>
          </cell>
          <cell r="U1426">
            <v>40</v>
          </cell>
          <cell r="V1426">
            <v>40</v>
          </cell>
          <cell r="W1426">
            <v>40</v>
          </cell>
          <cell r="X1426">
            <v>40</v>
          </cell>
          <cell r="Y1426">
            <v>299</v>
          </cell>
          <cell r="Z1426">
            <v>299</v>
          </cell>
          <cell r="AB1426" t="str">
            <v>Кабельный лоток ЛК1, камера К1,К2,К3,К4</v>
          </cell>
        </row>
        <row r="1427">
          <cell r="I1427">
            <v>299</v>
          </cell>
          <cell r="J1427">
            <v>299</v>
          </cell>
          <cell r="K1427">
            <v>299</v>
          </cell>
          <cell r="L1427">
            <v>4300</v>
          </cell>
          <cell r="M1427">
            <v>4300</v>
          </cell>
          <cell r="N1427">
            <v>4300</v>
          </cell>
          <cell r="O1427">
            <v>4300</v>
          </cell>
          <cell r="P1427">
            <v>4300</v>
          </cell>
          <cell r="Q1427">
            <v>4300</v>
          </cell>
          <cell r="R1427">
            <v>4300</v>
          </cell>
          <cell r="S1427">
            <v>4300</v>
          </cell>
          <cell r="T1427">
            <v>4300</v>
          </cell>
          <cell r="U1427">
            <v>4300</v>
          </cell>
          <cell r="V1427">
            <v>4300</v>
          </cell>
          <cell r="W1427">
            <v>4300</v>
          </cell>
          <cell r="X1427">
            <v>4300</v>
          </cell>
          <cell r="Y1427">
            <v>4300</v>
          </cell>
          <cell r="Z1427">
            <v>4300</v>
          </cell>
          <cell r="AB1427">
            <v>0</v>
          </cell>
        </row>
        <row r="1428">
          <cell r="I1428">
            <v>4300</v>
          </cell>
          <cell r="J1428">
            <v>4300</v>
          </cell>
          <cell r="K1428">
            <v>4300</v>
          </cell>
          <cell r="L1428">
            <v>172000</v>
          </cell>
          <cell r="M1428">
            <v>172000</v>
          </cell>
          <cell r="N1428">
            <v>172000</v>
          </cell>
          <cell r="O1428">
            <v>172000</v>
          </cell>
          <cell r="P1428">
            <v>172000</v>
          </cell>
          <cell r="Q1428">
            <v>172000</v>
          </cell>
          <cell r="R1428">
            <v>172000</v>
          </cell>
          <cell r="S1428">
            <v>172000</v>
          </cell>
          <cell r="T1428">
            <v>172000</v>
          </cell>
          <cell r="U1428">
            <v>172000</v>
          </cell>
          <cell r="V1428">
            <v>172000</v>
          </cell>
          <cell r="W1428">
            <v>172000</v>
          </cell>
          <cell r="X1428">
            <v>172000</v>
          </cell>
          <cell r="Y1428">
            <v>172000</v>
          </cell>
          <cell r="Z1428">
            <v>172000</v>
          </cell>
          <cell r="AB1428">
            <v>0</v>
          </cell>
        </row>
        <row r="1429">
          <cell r="I1429" t="str">
            <v>Устройство гидроизоляции обмазочной135,5</v>
          </cell>
          <cell r="J1429">
            <v>172000</v>
          </cell>
          <cell r="K1429">
            <v>172000</v>
          </cell>
          <cell r="L1429">
            <v>135.5</v>
          </cell>
          <cell r="M1429">
            <v>135.5</v>
          </cell>
          <cell r="N1429">
            <v>135.5</v>
          </cell>
          <cell r="O1429">
            <v>135.5</v>
          </cell>
          <cell r="P1429">
            <v>135.5</v>
          </cell>
          <cell r="Q1429">
            <v>135.5</v>
          </cell>
          <cell r="R1429">
            <v>135.5</v>
          </cell>
          <cell r="S1429">
            <v>135.5</v>
          </cell>
          <cell r="T1429">
            <v>135.5</v>
          </cell>
          <cell r="U1429">
            <v>135.5</v>
          </cell>
          <cell r="V1429" t="str">
            <v>62 дней 01.03.2019-31.03.2019   Кабельная камера КК1</v>
          </cell>
          <cell r="W1429">
            <v>135.5</v>
          </cell>
          <cell r="X1429">
            <v>1</v>
          </cell>
          <cell r="Y1429">
            <v>305</v>
          </cell>
          <cell r="Z1429">
            <v>305</v>
          </cell>
          <cell r="AB1429">
            <v>0</v>
          </cell>
        </row>
        <row r="1430"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B1430">
            <v>0</v>
          </cell>
        </row>
        <row r="1431"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B1431">
            <v>0</v>
          </cell>
        </row>
        <row r="1432">
          <cell r="I1432" t="str">
            <v>Разработка грунта механизированными средствами64</v>
          </cell>
          <cell r="J1432">
            <v>0</v>
          </cell>
          <cell r="K1432">
            <v>0</v>
          </cell>
          <cell r="L1432">
            <v>64</v>
          </cell>
          <cell r="M1432">
            <v>64</v>
          </cell>
          <cell r="N1432">
            <v>64</v>
          </cell>
          <cell r="O1432">
            <v>64</v>
          </cell>
          <cell r="P1432">
            <v>64</v>
          </cell>
          <cell r="Q1432">
            <v>64</v>
          </cell>
          <cell r="R1432">
            <v>64</v>
          </cell>
          <cell r="S1432">
            <v>64</v>
          </cell>
          <cell r="T1432">
            <v>64</v>
          </cell>
          <cell r="U1432">
            <v>64</v>
          </cell>
          <cell r="V1432" t="str">
            <v>31 дней 01.03.2019-31.03.2019</v>
          </cell>
          <cell r="W1432">
            <v>64</v>
          </cell>
          <cell r="X1432">
            <v>1</v>
          </cell>
          <cell r="Y1432">
            <v>297</v>
          </cell>
          <cell r="Z1432">
            <v>297</v>
          </cell>
          <cell r="AB1432">
            <v>0</v>
          </cell>
        </row>
        <row r="1433"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B1433">
            <v>0</v>
          </cell>
        </row>
        <row r="1434"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B1434">
            <v>0</v>
          </cell>
        </row>
        <row r="1435">
          <cell r="I1435" t="str">
            <v>Устройство стен и колонн из монолитного ж/б27,07</v>
          </cell>
          <cell r="J1435">
            <v>0</v>
          </cell>
          <cell r="K1435">
            <v>0</v>
          </cell>
          <cell r="L1435">
            <v>27.07</v>
          </cell>
          <cell r="M1435">
            <v>27.069992065429688</v>
          </cell>
          <cell r="N1435">
            <v>27.069992065429688</v>
          </cell>
          <cell r="O1435">
            <v>27.069992065429688</v>
          </cell>
          <cell r="P1435">
            <v>27.069992065429688</v>
          </cell>
          <cell r="Q1435">
            <v>27.069992065429688</v>
          </cell>
          <cell r="R1435">
            <v>27.069992065429688</v>
          </cell>
          <cell r="S1435">
            <v>27.069992065429688</v>
          </cell>
          <cell r="T1435">
            <v>27.069992065429688</v>
          </cell>
          <cell r="U1435">
            <v>27.069992065429688</v>
          </cell>
          <cell r="V1435" t="str">
            <v>62 дней 01.03.2019-31.03.2019  Устройство монолитных ж.б. стен и днища лотка Устройство монолитных ж.б. стен и днижаКабельная камера КК1</v>
          </cell>
          <cell r="W1435">
            <v>27.069992065429688</v>
          </cell>
          <cell r="X1435">
            <v>1</v>
          </cell>
          <cell r="Y1435">
            <v>300</v>
          </cell>
          <cell r="Z1435">
            <v>300</v>
          </cell>
          <cell r="AB1435" t="str">
            <v>Устройство монолитных ж.б. стен и днища лотка</v>
          </cell>
        </row>
        <row r="1436">
          <cell r="I1436">
            <v>300</v>
          </cell>
          <cell r="J1436">
            <v>300</v>
          </cell>
          <cell r="K1436">
            <v>300</v>
          </cell>
          <cell r="L1436">
            <v>57185.08</v>
          </cell>
          <cell r="M1436">
            <v>57185.0625</v>
          </cell>
          <cell r="N1436">
            <v>57185.0625</v>
          </cell>
          <cell r="O1436">
            <v>57185.0625</v>
          </cell>
          <cell r="P1436">
            <v>57185.0625</v>
          </cell>
          <cell r="Q1436">
            <v>57185.0625</v>
          </cell>
          <cell r="R1436">
            <v>57185.0625</v>
          </cell>
          <cell r="S1436">
            <v>57185.0625</v>
          </cell>
          <cell r="T1436">
            <v>57185.0625</v>
          </cell>
          <cell r="U1436">
            <v>57185.0625</v>
          </cell>
          <cell r="V1436">
            <v>57185.0625</v>
          </cell>
          <cell r="W1436">
            <v>57185.0625</v>
          </cell>
          <cell r="X1436">
            <v>57185.0625</v>
          </cell>
          <cell r="Y1436">
            <v>57185.0625</v>
          </cell>
          <cell r="Z1436">
            <v>57185.0625</v>
          </cell>
          <cell r="AB1436">
            <v>0</v>
          </cell>
        </row>
        <row r="1437">
          <cell r="I1437">
            <v>57185.0625</v>
          </cell>
          <cell r="J1437">
            <v>57185.0625</v>
          </cell>
          <cell r="K1437">
            <v>57185.0625</v>
          </cell>
          <cell r="L1437">
            <v>1548000</v>
          </cell>
          <cell r="M1437">
            <v>1548000</v>
          </cell>
          <cell r="N1437">
            <v>1548000</v>
          </cell>
          <cell r="O1437">
            <v>1548000</v>
          </cell>
          <cell r="P1437">
            <v>1548000</v>
          </cell>
          <cell r="Q1437">
            <v>1548000</v>
          </cell>
          <cell r="R1437">
            <v>1548000</v>
          </cell>
          <cell r="S1437">
            <v>1548000</v>
          </cell>
          <cell r="T1437">
            <v>1548000</v>
          </cell>
          <cell r="U1437">
            <v>1548000</v>
          </cell>
          <cell r="V1437">
            <v>1548000</v>
          </cell>
          <cell r="W1437">
            <v>1548000</v>
          </cell>
          <cell r="X1437">
            <v>1548000</v>
          </cell>
          <cell r="Y1437">
            <v>1548000</v>
          </cell>
          <cell r="Z1437">
            <v>1548000</v>
          </cell>
          <cell r="AB1437">
            <v>0</v>
          </cell>
        </row>
        <row r="1438">
          <cell r="I1438">
            <v>1548000</v>
          </cell>
          <cell r="J1438">
            <v>1548000</v>
          </cell>
          <cell r="K1438">
            <v>1548000</v>
          </cell>
          <cell r="L1438">
            <v>360</v>
          </cell>
          <cell r="M1438">
            <v>360</v>
          </cell>
          <cell r="N1438">
            <v>360</v>
          </cell>
          <cell r="O1438">
            <v>360</v>
          </cell>
          <cell r="P1438">
            <v>360</v>
          </cell>
          <cell r="Q1438">
            <v>360</v>
          </cell>
          <cell r="R1438">
            <v>360</v>
          </cell>
          <cell r="S1438">
            <v>360</v>
          </cell>
          <cell r="T1438">
            <v>360</v>
          </cell>
          <cell r="U1438">
            <v>360</v>
          </cell>
          <cell r="V1438">
            <v>360</v>
          </cell>
          <cell r="W1438">
            <v>360</v>
          </cell>
          <cell r="X1438">
            <v>360</v>
          </cell>
          <cell r="Y1438">
            <v>300</v>
          </cell>
          <cell r="Z1438">
            <v>300</v>
          </cell>
          <cell r="AB1438" t="str">
            <v>Устройство монолитных ж.б. стен и днища лотка</v>
          </cell>
        </row>
        <row r="1439">
          <cell r="I1439">
            <v>300</v>
          </cell>
          <cell r="J1439">
            <v>300</v>
          </cell>
          <cell r="K1439">
            <v>300</v>
          </cell>
          <cell r="L1439">
            <v>4300</v>
          </cell>
          <cell r="M1439">
            <v>4300</v>
          </cell>
          <cell r="N1439">
            <v>4300</v>
          </cell>
          <cell r="O1439">
            <v>4300</v>
          </cell>
          <cell r="P1439">
            <v>4300</v>
          </cell>
          <cell r="Q1439">
            <v>4300</v>
          </cell>
          <cell r="R1439">
            <v>4300</v>
          </cell>
          <cell r="S1439">
            <v>4300</v>
          </cell>
          <cell r="T1439">
            <v>4300</v>
          </cell>
          <cell r="U1439">
            <v>4300</v>
          </cell>
          <cell r="V1439">
            <v>4300</v>
          </cell>
          <cell r="W1439">
            <v>4300</v>
          </cell>
          <cell r="X1439">
            <v>4300</v>
          </cell>
          <cell r="Y1439">
            <v>4300</v>
          </cell>
          <cell r="Z1439">
            <v>4300</v>
          </cell>
          <cell r="AB1439">
            <v>0</v>
          </cell>
        </row>
        <row r="1440">
          <cell r="I1440">
            <v>4300</v>
          </cell>
          <cell r="J1440">
            <v>4300</v>
          </cell>
          <cell r="K1440">
            <v>4300</v>
          </cell>
          <cell r="L1440">
            <v>1548000</v>
          </cell>
          <cell r="M1440">
            <v>1548000</v>
          </cell>
          <cell r="N1440">
            <v>1548000</v>
          </cell>
          <cell r="O1440">
            <v>1548000</v>
          </cell>
          <cell r="P1440">
            <v>1548000</v>
          </cell>
          <cell r="Q1440">
            <v>1548000</v>
          </cell>
          <cell r="R1440">
            <v>1548000</v>
          </cell>
          <cell r="S1440">
            <v>1548000</v>
          </cell>
          <cell r="T1440">
            <v>1548000</v>
          </cell>
          <cell r="U1440">
            <v>1548000</v>
          </cell>
          <cell r="V1440">
            <v>1548000</v>
          </cell>
          <cell r="W1440">
            <v>1548000</v>
          </cell>
          <cell r="X1440">
            <v>1548000</v>
          </cell>
          <cell r="Y1440">
            <v>1548000</v>
          </cell>
          <cell r="Z1440">
            <v>1548000</v>
          </cell>
          <cell r="AB1440">
            <v>0</v>
          </cell>
        </row>
        <row r="1441">
          <cell r="I1441" t="str">
            <v>Укладка труб дренажа161</v>
          </cell>
          <cell r="J1441">
            <v>1548000</v>
          </cell>
          <cell r="K1441">
            <v>1548000</v>
          </cell>
          <cell r="L1441">
            <v>161</v>
          </cell>
          <cell r="M1441">
            <v>161</v>
          </cell>
          <cell r="N1441">
            <v>161</v>
          </cell>
          <cell r="O1441">
            <v>161</v>
          </cell>
          <cell r="P1441">
            <v>161</v>
          </cell>
          <cell r="Q1441">
            <v>161</v>
          </cell>
          <cell r="R1441">
            <v>161</v>
          </cell>
          <cell r="S1441">
            <v>161</v>
          </cell>
          <cell r="T1441">
            <v>161</v>
          </cell>
          <cell r="U1441">
            <v>161</v>
          </cell>
          <cell r="V1441" t="str">
            <v>62 дней 01.03.2019-31.03.2019  Монтаж дренажных труб и труб в сены лотков Укладка труб для пропуска кабелей Кабельная камера КК1</v>
          </cell>
          <cell r="W1441">
            <v>161</v>
          </cell>
          <cell r="X1441">
            <v>1</v>
          </cell>
          <cell r="Y1441">
            <v>302</v>
          </cell>
          <cell r="Z1441">
            <v>302</v>
          </cell>
          <cell r="AB1441" t="str">
            <v>Монтаж дренажных труб и труб в сены лотков</v>
          </cell>
        </row>
        <row r="1442">
          <cell r="I1442">
            <v>302</v>
          </cell>
          <cell r="J1442">
            <v>302</v>
          </cell>
          <cell r="K1442">
            <v>302</v>
          </cell>
          <cell r="L1442">
            <v>302</v>
          </cell>
          <cell r="M1442">
            <v>302</v>
          </cell>
          <cell r="N1442">
            <v>302</v>
          </cell>
          <cell r="O1442">
            <v>302</v>
          </cell>
          <cell r="P1442">
            <v>302</v>
          </cell>
          <cell r="Q1442">
            <v>302</v>
          </cell>
          <cell r="R1442">
            <v>302</v>
          </cell>
          <cell r="S1442">
            <v>302</v>
          </cell>
          <cell r="T1442">
            <v>302</v>
          </cell>
          <cell r="U1442">
            <v>302</v>
          </cell>
          <cell r="V1442">
            <v>302</v>
          </cell>
          <cell r="W1442">
            <v>302</v>
          </cell>
          <cell r="X1442">
            <v>302</v>
          </cell>
          <cell r="Y1442">
            <v>302</v>
          </cell>
          <cell r="Z1442">
            <v>302</v>
          </cell>
          <cell r="AB1442">
            <v>0</v>
          </cell>
        </row>
        <row r="1443">
          <cell r="I1443">
            <v>302</v>
          </cell>
          <cell r="J1443">
            <v>302</v>
          </cell>
          <cell r="K1443">
            <v>302</v>
          </cell>
          <cell r="L1443">
            <v>302</v>
          </cell>
          <cell r="M1443">
            <v>302</v>
          </cell>
          <cell r="N1443">
            <v>302</v>
          </cell>
          <cell r="O1443">
            <v>302</v>
          </cell>
          <cell r="P1443">
            <v>302</v>
          </cell>
          <cell r="Q1443">
            <v>302</v>
          </cell>
          <cell r="R1443">
            <v>302</v>
          </cell>
          <cell r="S1443">
            <v>302</v>
          </cell>
          <cell r="T1443">
            <v>302</v>
          </cell>
          <cell r="U1443">
            <v>302</v>
          </cell>
          <cell r="V1443">
            <v>302</v>
          </cell>
          <cell r="W1443">
            <v>302</v>
          </cell>
          <cell r="X1443">
            <v>302</v>
          </cell>
          <cell r="Y1443">
            <v>302</v>
          </cell>
          <cell r="Z1443">
            <v>302</v>
          </cell>
          <cell r="AB1443">
            <v>0</v>
          </cell>
        </row>
        <row r="1444">
          <cell r="I1444" t="str">
            <v>Разработка грунта вручную16,5</v>
          </cell>
          <cell r="J1444">
            <v>302</v>
          </cell>
          <cell r="K1444">
            <v>302</v>
          </cell>
          <cell r="L1444">
            <v>16.5</v>
          </cell>
          <cell r="M1444">
            <v>16.5</v>
          </cell>
          <cell r="N1444">
            <v>16.5</v>
          </cell>
          <cell r="O1444">
            <v>16.5</v>
          </cell>
          <cell r="P1444">
            <v>16.5</v>
          </cell>
          <cell r="Q1444">
            <v>16.5</v>
          </cell>
          <cell r="R1444">
            <v>16.5</v>
          </cell>
          <cell r="S1444">
            <v>16.5</v>
          </cell>
          <cell r="T1444">
            <v>16.5</v>
          </cell>
          <cell r="U1444">
            <v>16.5</v>
          </cell>
          <cell r="V1444" t="str">
            <v>31 дней 01.03.2019-31.03.2019  Кабельная камера КК1</v>
          </cell>
          <cell r="W1444">
            <v>16.5</v>
          </cell>
          <cell r="X1444">
            <v>1</v>
          </cell>
          <cell r="Y1444">
            <v>306</v>
          </cell>
          <cell r="Z1444">
            <v>306</v>
          </cell>
          <cell r="AB1444" t="str">
            <v>Кабельная камера КК1</v>
          </cell>
        </row>
        <row r="1445">
          <cell r="I1445">
            <v>306</v>
          </cell>
          <cell r="J1445">
            <v>306</v>
          </cell>
          <cell r="K1445">
            <v>306</v>
          </cell>
          <cell r="L1445">
            <v>306</v>
          </cell>
          <cell r="M1445">
            <v>306</v>
          </cell>
          <cell r="N1445">
            <v>306</v>
          </cell>
          <cell r="O1445">
            <v>306</v>
          </cell>
          <cell r="P1445">
            <v>306</v>
          </cell>
          <cell r="Q1445">
            <v>306</v>
          </cell>
          <cell r="R1445">
            <v>306</v>
          </cell>
          <cell r="S1445">
            <v>306</v>
          </cell>
          <cell r="T1445">
            <v>306</v>
          </cell>
          <cell r="U1445">
            <v>306</v>
          </cell>
          <cell r="V1445">
            <v>306</v>
          </cell>
          <cell r="W1445">
            <v>306</v>
          </cell>
          <cell r="X1445">
            <v>306</v>
          </cell>
          <cell r="Y1445">
            <v>306</v>
          </cell>
          <cell r="Z1445">
            <v>306</v>
          </cell>
          <cell r="AB1445">
            <v>0</v>
          </cell>
        </row>
        <row r="1446">
          <cell r="I1446">
            <v>306</v>
          </cell>
          <cell r="J1446">
            <v>306</v>
          </cell>
          <cell r="K1446">
            <v>306</v>
          </cell>
          <cell r="L1446">
            <v>306</v>
          </cell>
          <cell r="M1446">
            <v>306</v>
          </cell>
          <cell r="N1446">
            <v>306</v>
          </cell>
          <cell r="O1446">
            <v>306</v>
          </cell>
          <cell r="P1446">
            <v>306</v>
          </cell>
          <cell r="Q1446">
            <v>306</v>
          </cell>
          <cell r="R1446">
            <v>306</v>
          </cell>
          <cell r="S1446">
            <v>306</v>
          </cell>
          <cell r="T1446">
            <v>306</v>
          </cell>
          <cell r="U1446">
            <v>306</v>
          </cell>
          <cell r="V1446">
            <v>306</v>
          </cell>
          <cell r="W1446">
            <v>306</v>
          </cell>
          <cell r="X1446">
            <v>306</v>
          </cell>
          <cell r="Y1446">
            <v>306</v>
          </cell>
          <cell r="Z1446">
            <v>306</v>
          </cell>
          <cell r="AB1446">
            <v>0</v>
          </cell>
        </row>
        <row r="1447">
          <cell r="I1447" t="str">
            <v>Устройство перекрытий из сборного ж/б8,48</v>
          </cell>
          <cell r="J1447">
            <v>306</v>
          </cell>
          <cell r="K1447">
            <v>306</v>
          </cell>
          <cell r="L1447">
            <v>8.48</v>
          </cell>
          <cell r="M1447">
            <v>8.4799957275390625</v>
          </cell>
          <cell r="N1447">
            <v>8.4799957275390625</v>
          </cell>
          <cell r="O1447">
            <v>8.4799957275390625</v>
          </cell>
          <cell r="P1447">
            <v>8.4799957275390625</v>
          </cell>
          <cell r="Q1447">
            <v>8.4799957275390625</v>
          </cell>
          <cell r="R1447">
            <v>8.4799957275390625</v>
          </cell>
          <cell r="S1447">
            <v>8.4799957275390625</v>
          </cell>
          <cell r="T1447">
            <v>8.4799957275390625</v>
          </cell>
          <cell r="U1447">
            <v>8.4799957275390625</v>
          </cell>
          <cell r="V1447" t="str">
            <v>31 дней 01.03.2019-31.03.2019  Изготовление и монтаж ж.б. плит перекрытия П1 (106 шт.)</v>
          </cell>
          <cell r="W1447">
            <v>8.4799957275390625</v>
          </cell>
          <cell r="X1447">
            <v>1</v>
          </cell>
          <cell r="Y1447">
            <v>301</v>
          </cell>
          <cell r="Z1447">
            <v>301</v>
          </cell>
          <cell r="AB1447" t="str">
            <v>Изготовление и монтаж ж.б. плит перекрытия П1 (106 шт.)</v>
          </cell>
        </row>
        <row r="1448">
          <cell r="I1448">
            <v>301</v>
          </cell>
          <cell r="J1448">
            <v>301</v>
          </cell>
          <cell r="K1448">
            <v>301</v>
          </cell>
          <cell r="L1448">
            <v>16226.42</v>
          </cell>
          <cell r="M1448">
            <v>16226.4140625</v>
          </cell>
          <cell r="N1448">
            <v>16226.4140625</v>
          </cell>
          <cell r="O1448">
            <v>16226.4140625</v>
          </cell>
          <cell r="P1448">
            <v>16226.4140625</v>
          </cell>
          <cell r="Q1448">
            <v>16226.4140625</v>
          </cell>
          <cell r="R1448">
            <v>16226.4140625</v>
          </cell>
          <cell r="S1448">
            <v>16226.4140625</v>
          </cell>
          <cell r="T1448">
            <v>16226.4140625</v>
          </cell>
          <cell r="U1448">
            <v>16226.4140625</v>
          </cell>
          <cell r="V1448">
            <v>16226.4140625</v>
          </cell>
          <cell r="W1448">
            <v>16226.4140625</v>
          </cell>
          <cell r="X1448">
            <v>16226.4140625</v>
          </cell>
          <cell r="Y1448">
            <v>16226.4140625</v>
          </cell>
          <cell r="Z1448">
            <v>16226.4140625</v>
          </cell>
          <cell r="AB1448">
            <v>0</v>
          </cell>
        </row>
        <row r="1449">
          <cell r="I1449">
            <v>16226.4140625</v>
          </cell>
          <cell r="J1449">
            <v>16226.4140625</v>
          </cell>
          <cell r="K1449">
            <v>16226.4140625</v>
          </cell>
          <cell r="L1449">
            <v>137600</v>
          </cell>
          <cell r="M1449">
            <v>137600</v>
          </cell>
          <cell r="N1449">
            <v>137600</v>
          </cell>
          <cell r="O1449">
            <v>137600</v>
          </cell>
          <cell r="P1449">
            <v>137600</v>
          </cell>
          <cell r="Q1449">
            <v>137600</v>
          </cell>
          <cell r="R1449">
            <v>137600</v>
          </cell>
          <cell r="S1449">
            <v>137600</v>
          </cell>
          <cell r="T1449">
            <v>137600</v>
          </cell>
          <cell r="U1449">
            <v>137600</v>
          </cell>
          <cell r="V1449">
            <v>137600</v>
          </cell>
          <cell r="W1449">
            <v>137600</v>
          </cell>
          <cell r="X1449">
            <v>137600</v>
          </cell>
          <cell r="Y1449">
            <v>137600</v>
          </cell>
          <cell r="Z1449">
            <v>137600</v>
          </cell>
          <cell r="AB1449">
            <v>0</v>
          </cell>
        </row>
        <row r="1450">
          <cell r="I1450">
            <v>137600</v>
          </cell>
          <cell r="J1450">
            <v>137600</v>
          </cell>
          <cell r="K1450">
            <v>137600</v>
          </cell>
          <cell r="L1450">
            <v>32</v>
          </cell>
          <cell r="M1450">
            <v>32</v>
          </cell>
          <cell r="N1450">
            <v>32</v>
          </cell>
          <cell r="O1450">
            <v>32</v>
          </cell>
          <cell r="P1450">
            <v>32</v>
          </cell>
          <cell r="Q1450">
            <v>32</v>
          </cell>
          <cell r="R1450">
            <v>32</v>
          </cell>
          <cell r="S1450">
            <v>32</v>
          </cell>
          <cell r="T1450">
            <v>32</v>
          </cell>
          <cell r="U1450">
            <v>32</v>
          </cell>
          <cell r="V1450">
            <v>32</v>
          </cell>
          <cell r="W1450">
            <v>32</v>
          </cell>
          <cell r="X1450">
            <v>32</v>
          </cell>
          <cell r="Y1450">
            <v>301</v>
          </cell>
          <cell r="Z1450">
            <v>301</v>
          </cell>
          <cell r="AB1450" t="str">
            <v>Изготовление и монтаж ж.б. плит перекрытия П1 (106 шт.)</v>
          </cell>
        </row>
        <row r="1451">
          <cell r="I1451">
            <v>301</v>
          </cell>
          <cell r="J1451">
            <v>301</v>
          </cell>
          <cell r="K1451">
            <v>301</v>
          </cell>
          <cell r="L1451">
            <v>4300</v>
          </cell>
          <cell r="M1451">
            <v>4300</v>
          </cell>
          <cell r="N1451">
            <v>4300</v>
          </cell>
          <cell r="O1451">
            <v>4300</v>
          </cell>
          <cell r="P1451">
            <v>4300</v>
          </cell>
          <cell r="Q1451">
            <v>4300</v>
          </cell>
          <cell r="R1451">
            <v>4300</v>
          </cell>
          <cell r="S1451">
            <v>4300</v>
          </cell>
          <cell r="T1451">
            <v>4300</v>
          </cell>
          <cell r="U1451">
            <v>4300</v>
          </cell>
          <cell r="V1451">
            <v>4300</v>
          </cell>
          <cell r="W1451">
            <v>4300</v>
          </cell>
          <cell r="X1451">
            <v>4300</v>
          </cell>
          <cell r="Y1451">
            <v>4300</v>
          </cell>
          <cell r="Z1451">
            <v>4300</v>
          </cell>
          <cell r="AB1451">
            <v>0</v>
          </cell>
        </row>
        <row r="1452">
          <cell r="I1452">
            <v>4300</v>
          </cell>
          <cell r="J1452">
            <v>4300</v>
          </cell>
          <cell r="K1452">
            <v>4300</v>
          </cell>
          <cell r="L1452">
            <v>137600</v>
          </cell>
          <cell r="M1452">
            <v>137600</v>
          </cell>
          <cell r="N1452">
            <v>137600</v>
          </cell>
          <cell r="O1452">
            <v>137600</v>
          </cell>
          <cell r="P1452">
            <v>137600</v>
          </cell>
          <cell r="Q1452">
            <v>137600</v>
          </cell>
          <cell r="R1452">
            <v>137600</v>
          </cell>
          <cell r="S1452">
            <v>137600</v>
          </cell>
          <cell r="T1452">
            <v>137600</v>
          </cell>
          <cell r="U1452">
            <v>137600</v>
          </cell>
          <cell r="V1452">
            <v>137600</v>
          </cell>
          <cell r="W1452">
            <v>137600</v>
          </cell>
          <cell r="X1452">
            <v>137600</v>
          </cell>
          <cell r="Y1452">
            <v>137600</v>
          </cell>
          <cell r="Z1452">
            <v>137600</v>
          </cell>
          <cell r="AB1452">
            <v>0</v>
          </cell>
        </row>
        <row r="1453">
          <cell r="I1453" t="str">
            <v>Сверловка отверстий в бетоне глубиной до 300мм и диаметром до 32 мм51</v>
          </cell>
          <cell r="J1453">
            <v>137600</v>
          </cell>
          <cell r="K1453">
            <v>137600</v>
          </cell>
          <cell r="L1453">
            <v>51</v>
          </cell>
          <cell r="M1453">
            <v>51</v>
          </cell>
          <cell r="N1453">
            <v>51</v>
          </cell>
          <cell r="O1453">
            <v>51</v>
          </cell>
          <cell r="P1453">
            <v>51</v>
          </cell>
          <cell r="Q1453">
            <v>51</v>
          </cell>
          <cell r="R1453">
            <v>51</v>
          </cell>
          <cell r="S1453">
            <v>51</v>
          </cell>
          <cell r="T1453">
            <v>51</v>
          </cell>
          <cell r="U1453">
            <v>51</v>
          </cell>
          <cell r="V1453" t="str">
            <v>31 дней 01.03.2019-31.03.2019  Кабельная камера КК1</v>
          </cell>
          <cell r="W1453">
            <v>51</v>
          </cell>
          <cell r="X1453">
            <v>1</v>
          </cell>
          <cell r="Y1453">
            <v>309</v>
          </cell>
          <cell r="Z1453">
            <v>309</v>
          </cell>
          <cell r="AB1453" t="str">
            <v>Кабельная камера КК1</v>
          </cell>
        </row>
        <row r="1454">
          <cell r="I1454">
            <v>309</v>
          </cell>
          <cell r="J1454">
            <v>309</v>
          </cell>
          <cell r="K1454">
            <v>309</v>
          </cell>
          <cell r="L1454">
            <v>309</v>
          </cell>
          <cell r="M1454">
            <v>309</v>
          </cell>
          <cell r="N1454">
            <v>309</v>
          </cell>
          <cell r="O1454">
            <v>309</v>
          </cell>
          <cell r="P1454">
            <v>309</v>
          </cell>
          <cell r="Q1454">
            <v>309</v>
          </cell>
          <cell r="R1454">
            <v>309</v>
          </cell>
          <cell r="S1454">
            <v>309</v>
          </cell>
          <cell r="T1454">
            <v>309</v>
          </cell>
          <cell r="U1454">
            <v>309</v>
          </cell>
          <cell r="V1454">
            <v>309</v>
          </cell>
          <cell r="W1454">
            <v>309</v>
          </cell>
          <cell r="X1454">
            <v>309</v>
          </cell>
          <cell r="Y1454">
            <v>309</v>
          </cell>
          <cell r="Z1454">
            <v>309</v>
          </cell>
          <cell r="AB1454">
            <v>0</v>
          </cell>
        </row>
        <row r="1455">
          <cell r="I1455">
            <v>309</v>
          </cell>
          <cell r="J1455">
            <v>309</v>
          </cell>
          <cell r="K1455">
            <v>309</v>
          </cell>
          <cell r="L1455">
            <v>309</v>
          </cell>
          <cell r="M1455">
            <v>309</v>
          </cell>
          <cell r="N1455">
            <v>309</v>
          </cell>
          <cell r="O1455">
            <v>309</v>
          </cell>
          <cell r="P1455">
            <v>309</v>
          </cell>
          <cell r="Q1455">
            <v>309</v>
          </cell>
          <cell r="R1455">
            <v>309</v>
          </cell>
          <cell r="S1455">
            <v>309</v>
          </cell>
          <cell r="T1455">
            <v>309</v>
          </cell>
          <cell r="U1455">
            <v>309</v>
          </cell>
          <cell r="V1455">
            <v>309</v>
          </cell>
          <cell r="W1455">
            <v>309</v>
          </cell>
          <cell r="X1455">
            <v>309</v>
          </cell>
          <cell r="Y1455">
            <v>309</v>
          </cell>
          <cell r="Z1455">
            <v>309</v>
          </cell>
          <cell r="AB1455">
            <v>0</v>
          </cell>
        </row>
        <row r="1456">
          <cell r="I1456" t="str">
            <v>Разработка вручную траншей и котлованов56</v>
          </cell>
          <cell r="J1456">
            <v>309</v>
          </cell>
          <cell r="K1456">
            <v>309</v>
          </cell>
          <cell r="L1456">
            <v>56</v>
          </cell>
          <cell r="M1456">
            <v>56</v>
          </cell>
          <cell r="N1456">
            <v>56</v>
          </cell>
          <cell r="O1456">
            <v>56</v>
          </cell>
          <cell r="P1456">
            <v>56</v>
          </cell>
          <cell r="Q1456">
            <v>56</v>
          </cell>
          <cell r="R1456">
            <v>56</v>
          </cell>
          <cell r="S1456">
            <v>56</v>
          </cell>
          <cell r="T1456">
            <v>56</v>
          </cell>
          <cell r="U1456">
            <v>56</v>
          </cell>
          <cell r="V1456" t="str">
            <v>31 дней 01.03.2019-31.03.2019</v>
          </cell>
          <cell r="W1456">
            <v>56</v>
          </cell>
          <cell r="X1456">
            <v>1</v>
          </cell>
          <cell r="Y1456">
            <v>298</v>
          </cell>
          <cell r="Z1456">
            <v>298</v>
          </cell>
          <cell r="AB1456">
            <v>0</v>
          </cell>
        </row>
        <row r="1457"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B1457">
            <v>0</v>
          </cell>
        </row>
        <row r="1458"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B1458">
            <v>0</v>
          </cell>
        </row>
        <row r="1459">
          <cell r="I1459" t="str">
            <v>Устройство деформационных швов47,5</v>
          </cell>
          <cell r="J1459">
            <v>0</v>
          </cell>
          <cell r="K1459">
            <v>0</v>
          </cell>
          <cell r="L1459">
            <v>47.5</v>
          </cell>
          <cell r="M1459">
            <v>47.5</v>
          </cell>
          <cell r="N1459">
            <v>47.5</v>
          </cell>
          <cell r="O1459">
            <v>47.5</v>
          </cell>
          <cell r="P1459">
            <v>47.5</v>
          </cell>
          <cell r="Q1459">
            <v>47.5</v>
          </cell>
          <cell r="R1459">
            <v>47.5</v>
          </cell>
          <cell r="S1459">
            <v>47.5</v>
          </cell>
          <cell r="T1459">
            <v>47.5</v>
          </cell>
          <cell r="U1459">
            <v>47.5</v>
          </cell>
          <cell r="V1459" t="str">
            <v>31 дней 01.03.2019-31.03.2019</v>
          </cell>
          <cell r="W1459">
            <v>47.5</v>
          </cell>
          <cell r="X1459">
            <v>1</v>
          </cell>
          <cell r="Y1459">
            <v>304</v>
          </cell>
          <cell r="Z1459">
            <v>304</v>
          </cell>
          <cell r="AB1459">
            <v>0</v>
          </cell>
        </row>
        <row r="1460"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B1460">
            <v>0</v>
          </cell>
        </row>
        <row r="1461"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B1461">
            <v>0</v>
          </cell>
        </row>
        <row r="1462"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2</v>
          </cell>
          <cell r="Y1462">
            <v>2</v>
          </cell>
          <cell r="Z1462">
            <v>2</v>
          </cell>
          <cell r="AB1462">
            <v>0</v>
          </cell>
        </row>
        <row r="1463">
          <cell r="I1463">
            <v>2</v>
          </cell>
          <cell r="J1463">
            <v>2</v>
          </cell>
          <cell r="K1463">
            <v>2</v>
          </cell>
          <cell r="L1463">
            <v>2</v>
          </cell>
          <cell r="M1463">
            <v>2</v>
          </cell>
          <cell r="N1463">
            <v>2</v>
          </cell>
          <cell r="O1463">
            <v>2</v>
          </cell>
          <cell r="P1463">
            <v>2</v>
          </cell>
          <cell r="Q1463">
            <v>2</v>
          </cell>
          <cell r="R1463">
            <v>2</v>
          </cell>
          <cell r="S1463">
            <v>2</v>
          </cell>
          <cell r="T1463">
            <v>2</v>
          </cell>
          <cell r="U1463">
            <v>2</v>
          </cell>
          <cell r="V1463">
            <v>2</v>
          </cell>
          <cell r="W1463">
            <v>2</v>
          </cell>
          <cell r="X1463">
            <v>2</v>
          </cell>
          <cell r="Y1463">
            <v>2</v>
          </cell>
          <cell r="Z1463">
            <v>2</v>
          </cell>
          <cell r="AB1463">
            <v>0</v>
          </cell>
        </row>
        <row r="1464">
          <cell r="I1464">
            <v>2</v>
          </cell>
          <cell r="J1464">
            <v>5469120</v>
          </cell>
          <cell r="K1464">
            <v>5469120</v>
          </cell>
          <cell r="L1464">
            <v>2392740</v>
          </cell>
          <cell r="M1464">
            <v>2392740</v>
          </cell>
          <cell r="N1464">
            <v>2392740</v>
          </cell>
          <cell r="O1464">
            <v>2392740</v>
          </cell>
          <cell r="P1464">
            <v>2392740</v>
          </cell>
          <cell r="Q1464">
            <v>2392740</v>
          </cell>
          <cell r="R1464">
            <v>2392740</v>
          </cell>
          <cell r="S1464">
            <v>2392740</v>
          </cell>
          <cell r="T1464">
            <v>2392740</v>
          </cell>
          <cell r="U1464">
            <v>2392740</v>
          </cell>
          <cell r="V1464">
            <v>2392740</v>
          </cell>
          <cell r="W1464">
            <v>2392740</v>
          </cell>
          <cell r="X1464">
            <v>2392740</v>
          </cell>
          <cell r="Y1464">
            <v>2392740</v>
          </cell>
          <cell r="Z1464">
            <v>2392740</v>
          </cell>
          <cell r="AB1464">
            <v>0</v>
          </cell>
        </row>
        <row r="1465">
          <cell r="I1465" t="str">
            <v>Монтаж металлоконструкций82,466</v>
          </cell>
          <cell r="J1465">
            <v>62.466000000000001</v>
          </cell>
          <cell r="K1465">
            <v>20</v>
          </cell>
          <cell r="L1465">
            <v>20</v>
          </cell>
          <cell r="M1465">
            <v>20</v>
          </cell>
          <cell r="N1465">
            <v>20</v>
          </cell>
          <cell r="O1465">
            <v>20</v>
          </cell>
          <cell r="P1465">
            <v>20</v>
          </cell>
          <cell r="Q1465">
            <v>20</v>
          </cell>
          <cell r="R1465">
            <v>20</v>
          </cell>
          <cell r="S1465">
            <v>20</v>
          </cell>
          <cell r="T1465">
            <v>20</v>
          </cell>
          <cell r="U1465">
            <v>20</v>
          </cell>
          <cell r="V1465" t="str">
            <v>59 дней 01.01.2019-28.02.2019  Перемонтаж металл. короба</v>
          </cell>
          <cell r="W1465">
            <v>20</v>
          </cell>
          <cell r="X1465">
            <v>1</v>
          </cell>
          <cell r="Y1465">
            <v>314</v>
          </cell>
          <cell r="Z1465">
            <v>314</v>
          </cell>
          <cell r="AB1465" t="str">
            <v>Перемонтаж металл. короба</v>
          </cell>
        </row>
        <row r="1466">
          <cell r="I1466">
            <v>314</v>
          </cell>
          <cell r="J1466">
            <v>314</v>
          </cell>
          <cell r="K1466">
            <v>314</v>
          </cell>
          <cell r="L1466">
            <v>314</v>
          </cell>
          <cell r="M1466">
            <v>314</v>
          </cell>
          <cell r="N1466">
            <v>314</v>
          </cell>
          <cell r="O1466">
            <v>314</v>
          </cell>
          <cell r="P1466">
            <v>314</v>
          </cell>
          <cell r="Q1466">
            <v>314</v>
          </cell>
          <cell r="R1466">
            <v>314</v>
          </cell>
          <cell r="S1466">
            <v>314</v>
          </cell>
          <cell r="T1466">
            <v>314</v>
          </cell>
          <cell r="U1466">
            <v>314</v>
          </cell>
          <cell r="V1466">
            <v>314</v>
          </cell>
          <cell r="W1466">
            <v>314</v>
          </cell>
          <cell r="X1466">
            <v>314</v>
          </cell>
          <cell r="Y1466">
            <v>314</v>
          </cell>
          <cell r="Z1466">
            <v>314</v>
          </cell>
          <cell r="AB1466">
            <v>0</v>
          </cell>
        </row>
        <row r="1467">
          <cell r="I1467">
            <v>314</v>
          </cell>
          <cell r="J1467">
            <v>314</v>
          </cell>
          <cell r="K1467">
            <v>314</v>
          </cell>
          <cell r="L1467">
            <v>314</v>
          </cell>
          <cell r="M1467">
            <v>314</v>
          </cell>
          <cell r="N1467">
            <v>314</v>
          </cell>
          <cell r="O1467">
            <v>314</v>
          </cell>
          <cell r="P1467">
            <v>314</v>
          </cell>
          <cell r="Q1467">
            <v>314</v>
          </cell>
          <cell r="R1467">
            <v>314</v>
          </cell>
          <cell r="S1467">
            <v>314</v>
          </cell>
          <cell r="T1467">
            <v>314</v>
          </cell>
          <cell r="U1467">
            <v>314</v>
          </cell>
          <cell r="V1467">
            <v>314</v>
          </cell>
          <cell r="W1467">
            <v>314</v>
          </cell>
          <cell r="X1467">
            <v>314</v>
          </cell>
          <cell r="Y1467">
            <v>314</v>
          </cell>
          <cell r="Z1467">
            <v>314</v>
          </cell>
          <cell r="AB1467">
            <v>0</v>
          </cell>
        </row>
        <row r="1468">
          <cell r="I1468" t="str">
            <v>Демонтаж ж/б конструкций и покрытий321,96</v>
          </cell>
          <cell r="J1468">
            <v>221.96</v>
          </cell>
          <cell r="K1468">
            <v>100</v>
          </cell>
          <cell r="L1468">
            <v>100</v>
          </cell>
          <cell r="M1468">
            <v>100</v>
          </cell>
          <cell r="N1468">
            <v>100</v>
          </cell>
          <cell r="O1468">
            <v>100</v>
          </cell>
          <cell r="P1468">
            <v>100</v>
          </cell>
          <cell r="Q1468">
            <v>100</v>
          </cell>
          <cell r="R1468">
            <v>100</v>
          </cell>
          <cell r="S1468">
            <v>100</v>
          </cell>
          <cell r="T1468">
            <v>100</v>
          </cell>
          <cell r="U1468">
            <v>100</v>
          </cell>
          <cell r="V1468" t="str">
            <v>59 дней 01.01.2019-28.02.2019  Механизированная разработка бетона</v>
          </cell>
          <cell r="W1468">
            <v>100</v>
          </cell>
          <cell r="X1468">
            <v>1</v>
          </cell>
          <cell r="Y1468">
            <v>313</v>
          </cell>
          <cell r="Z1468">
            <v>313</v>
          </cell>
          <cell r="AB1468" t="str">
            <v>Механизированная разработка бетона</v>
          </cell>
        </row>
        <row r="1469">
          <cell r="I1469">
            <v>313</v>
          </cell>
          <cell r="J1469">
            <v>7700.04</v>
          </cell>
          <cell r="K1469">
            <v>17091</v>
          </cell>
          <cell r="L1469">
            <v>17091</v>
          </cell>
          <cell r="M1469">
            <v>17091</v>
          </cell>
          <cell r="N1469">
            <v>17091</v>
          </cell>
          <cell r="O1469">
            <v>17091</v>
          </cell>
          <cell r="P1469">
            <v>17091</v>
          </cell>
          <cell r="Q1469">
            <v>17091</v>
          </cell>
          <cell r="R1469">
            <v>17091</v>
          </cell>
          <cell r="S1469">
            <v>17091</v>
          </cell>
          <cell r="T1469">
            <v>17091</v>
          </cell>
          <cell r="U1469">
            <v>17091</v>
          </cell>
          <cell r="V1469">
            <v>17091</v>
          </cell>
          <cell r="W1469">
            <v>17091</v>
          </cell>
          <cell r="X1469">
            <v>17091</v>
          </cell>
          <cell r="Y1469">
            <v>17091</v>
          </cell>
          <cell r="Z1469">
            <v>17091</v>
          </cell>
          <cell r="AB1469">
            <v>0</v>
          </cell>
        </row>
        <row r="1470">
          <cell r="I1470">
            <v>17091</v>
          </cell>
          <cell r="J1470">
            <v>1709100</v>
          </cell>
          <cell r="K1470">
            <v>1709100</v>
          </cell>
          <cell r="L1470">
            <v>1709100</v>
          </cell>
          <cell r="M1470">
            <v>1709100</v>
          </cell>
          <cell r="N1470">
            <v>1709100</v>
          </cell>
          <cell r="O1470">
            <v>1709100</v>
          </cell>
          <cell r="P1470">
            <v>1709100</v>
          </cell>
          <cell r="Q1470">
            <v>1709100</v>
          </cell>
          <cell r="R1470">
            <v>1709100</v>
          </cell>
          <cell r="S1470">
            <v>1709100</v>
          </cell>
          <cell r="T1470">
            <v>1709100</v>
          </cell>
          <cell r="U1470">
            <v>1709100</v>
          </cell>
          <cell r="V1470">
            <v>1709100</v>
          </cell>
          <cell r="W1470">
            <v>1709100</v>
          </cell>
          <cell r="X1470">
            <v>1709100</v>
          </cell>
          <cell r="Y1470">
            <v>1709100</v>
          </cell>
          <cell r="Z1470">
            <v>1709100</v>
          </cell>
          <cell r="AB1470">
            <v>0</v>
          </cell>
        </row>
        <row r="1471">
          <cell r="I1471">
            <v>1709100</v>
          </cell>
          <cell r="J1471">
            <v>300</v>
          </cell>
          <cell r="K1471">
            <v>300</v>
          </cell>
          <cell r="L1471">
            <v>300</v>
          </cell>
          <cell r="M1471">
            <v>300</v>
          </cell>
          <cell r="N1471">
            <v>300</v>
          </cell>
          <cell r="O1471">
            <v>300</v>
          </cell>
          <cell r="P1471">
            <v>300</v>
          </cell>
          <cell r="Q1471">
            <v>300</v>
          </cell>
          <cell r="R1471">
            <v>300</v>
          </cell>
          <cell r="S1471">
            <v>300</v>
          </cell>
          <cell r="T1471">
            <v>300</v>
          </cell>
          <cell r="U1471">
            <v>300</v>
          </cell>
          <cell r="V1471">
            <v>300</v>
          </cell>
          <cell r="W1471">
            <v>300</v>
          </cell>
          <cell r="X1471">
            <v>300</v>
          </cell>
          <cell r="Y1471">
            <v>313</v>
          </cell>
          <cell r="Z1471">
            <v>313</v>
          </cell>
          <cell r="AB1471" t="str">
            <v>Механизированная разработка бетона</v>
          </cell>
        </row>
        <row r="1472">
          <cell r="I1472">
            <v>313</v>
          </cell>
          <cell r="J1472">
            <v>5697</v>
          </cell>
          <cell r="K1472">
            <v>5697</v>
          </cell>
          <cell r="L1472">
            <v>5697</v>
          </cell>
          <cell r="M1472">
            <v>5697</v>
          </cell>
          <cell r="N1472">
            <v>5697</v>
          </cell>
          <cell r="O1472">
            <v>5697</v>
          </cell>
          <cell r="P1472">
            <v>5697</v>
          </cell>
          <cell r="Q1472">
            <v>5697</v>
          </cell>
          <cell r="R1472">
            <v>5697</v>
          </cell>
          <cell r="S1472">
            <v>5697</v>
          </cell>
          <cell r="T1472">
            <v>5697</v>
          </cell>
          <cell r="U1472">
            <v>5697</v>
          </cell>
          <cell r="V1472">
            <v>5697</v>
          </cell>
          <cell r="W1472">
            <v>5697</v>
          </cell>
          <cell r="X1472">
            <v>5697</v>
          </cell>
          <cell r="Y1472">
            <v>5697</v>
          </cell>
          <cell r="Z1472">
            <v>5697</v>
          </cell>
          <cell r="AB1472">
            <v>0</v>
          </cell>
        </row>
        <row r="1473">
          <cell r="I1473">
            <v>5697</v>
          </cell>
          <cell r="J1473">
            <v>1709100</v>
          </cell>
          <cell r="K1473">
            <v>1709100</v>
          </cell>
          <cell r="L1473">
            <v>1709100</v>
          </cell>
          <cell r="M1473">
            <v>1709100</v>
          </cell>
          <cell r="N1473">
            <v>1709100</v>
          </cell>
          <cell r="O1473">
            <v>1709100</v>
          </cell>
          <cell r="P1473">
            <v>1709100</v>
          </cell>
          <cell r="Q1473">
            <v>1709100</v>
          </cell>
          <cell r="R1473">
            <v>1709100</v>
          </cell>
          <cell r="S1473">
            <v>1709100</v>
          </cell>
          <cell r="T1473">
            <v>1709100</v>
          </cell>
          <cell r="U1473">
            <v>1709100</v>
          </cell>
          <cell r="V1473">
            <v>1709100</v>
          </cell>
          <cell r="W1473">
            <v>1709100</v>
          </cell>
          <cell r="X1473">
            <v>1709100</v>
          </cell>
          <cell r="Y1473">
            <v>1709100</v>
          </cell>
          <cell r="Z1473">
            <v>1709100</v>
          </cell>
          <cell r="AB1473">
            <v>0</v>
          </cell>
        </row>
        <row r="1474">
          <cell r="I1474" t="str">
            <v>Укладка РШР558</v>
          </cell>
          <cell r="J1474">
            <v>360</v>
          </cell>
          <cell r="K1474">
            <v>198</v>
          </cell>
          <cell r="L1474">
            <v>198</v>
          </cell>
          <cell r="M1474">
            <v>198</v>
          </cell>
          <cell r="N1474">
            <v>198</v>
          </cell>
          <cell r="O1474">
            <v>198</v>
          </cell>
          <cell r="P1474">
            <v>198</v>
          </cell>
          <cell r="Q1474">
            <v>198</v>
          </cell>
          <cell r="R1474">
            <v>198</v>
          </cell>
          <cell r="S1474">
            <v>198</v>
          </cell>
          <cell r="T1474">
            <v>198</v>
          </cell>
          <cell r="U1474">
            <v>198</v>
          </cell>
          <cell r="V1474" t="str">
            <v>59 дней 01.01.2019-28.02.2019  Демонтаж РШР с рельсами</v>
          </cell>
          <cell r="W1474">
            <v>198</v>
          </cell>
          <cell r="X1474">
            <v>1</v>
          </cell>
          <cell r="Y1474">
            <v>311</v>
          </cell>
          <cell r="Z1474">
            <v>311</v>
          </cell>
          <cell r="AB1474" t="str">
            <v>Демонтаж РШР с рельсами</v>
          </cell>
        </row>
        <row r="1475">
          <cell r="I1475">
            <v>311</v>
          </cell>
          <cell r="J1475">
            <v>3798</v>
          </cell>
          <cell r="K1475">
            <v>6905.45</v>
          </cell>
          <cell r="L1475">
            <v>6905.44921875</v>
          </cell>
          <cell r="M1475">
            <v>6905.44921875</v>
          </cell>
          <cell r="N1475">
            <v>6905.44921875</v>
          </cell>
          <cell r="O1475">
            <v>6905.44921875</v>
          </cell>
          <cell r="P1475">
            <v>6905.44921875</v>
          </cell>
          <cell r="Q1475">
            <v>6905.44921875</v>
          </cell>
          <cell r="R1475">
            <v>6905.44921875</v>
          </cell>
          <cell r="S1475">
            <v>6905.44921875</v>
          </cell>
          <cell r="T1475">
            <v>6905.44921875</v>
          </cell>
          <cell r="U1475">
            <v>6905.44921875</v>
          </cell>
          <cell r="V1475">
            <v>6905.44921875</v>
          </cell>
          <cell r="W1475">
            <v>6905.44921875</v>
          </cell>
          <cell r="X1475">
            <v>6905.44921875</v>
          </cell>
          <cell r="Y1475">
            <v>6905.44921875</v>
          </cell>
          <cell r="Z1475">
            <v>6905.44921875</v>
          </cell>
          <cell r="AB1475">
            <v>0</v>
          </cell>
        </row>
        <row r="1476">
          <cell r="I1476">
            <v>6905.44921875</v>
          </cell>
          <cell r="J1476">
            <v>1367280</v>
          </cell>
          <cell r="K1476">
            <v>1367280</v>
          </cell>
          <cell r="L1476">
            <v>1367280</v>
          </cell>
          <cell r="M1476">
            <v>1367280</v>
          </cell>
          <cell r="N1476">
            <v>1367280</v>
          </cell>
          <cell r="O1476">
            <v>1367280</v>
          </cell>
          <cell r="P1476">
            <v>1367280</v>
          </cell>
          <cell r="Q1476">
            <v>1367280</v>
          </cell>
          <cell r="R1476">
            <v>1367280</v>
          </cell>
          <cell r="S1476">
            <v>1367280</v>
          </cell>
          <cell r="T1476">
            <v>1367280</v>
          </cell>
          <cell r="U1476">
            <v>1367280</v>
          </cell>
          <cell r="V1476">
            <v>1367280</v>
          </cell>
          <cell r="W1476">
            <v>1367280</v>
          </cell>
          <cell r="X1476">
            <v>1367280</v>
          </cell>
          <cell r="Y1476">
            <v>1367280</v>
          </cell>
          <cell r="Z1476">
            <v>1367280</v>
          </cell>
          <cell r="AB1476">
            <v>0</v>
          </cell>
        </row>
        <row r="1477">
          <cell r="I1477">
            <v>1367280</v>
          </cell>
          <cell r="J1477">
            <v>240</v>
          </cell>
          <cell r="K1477">
            <v>240</v>
          </cell>
          <cell r="L1477">
            <v>240</v>
          </cell>
          <cell r="M1477">
            <v>240</v>
          </cell>
          <cell r="N1477">
            <v>240</v>
          </cell>
          <cell r="O1477">
            <v>240</v>
          </cell>
          <cell r="P1477">
            <v>240</v>
          </cell>
          <cell r="Q1477">
            <v>240</v>
          </cell>
          <cell r="R1477">
            <v>240</v>
          </cell>
          <cell r="S1477">
            <v>240</v>
          </cell>
          <cell r="T1477">
            <v>240</v>
          </cell>
          <cell r="U1477">
            <v>240</v>
          </cell>
          <cell r="V1477">
            <v>240</v>
          </cell>
          <cell r="W1477">
            <v>240</v>
          </cell>
          <cell r="X1477">
            <v>240</v>
          </cell>
          <cell r="Y1477">
            <v>311</v>
          </cell>
          <cell r="Z1477">
            <v>311</v>
          </cell>
          <cell r="AB1477" t="str">
            <v>Демонтаж РШР с рельсами</v>
          </cell>
        </row>
        <row r="1478">
          <cell r="I1478">
            <v>311</v>
          </cell>
          <cell r="J1478">
            <v>5697</v>
          </cell>
          <cell r="K1478">
            <v>5697</v>
          </cell>
          <cell r="L1478">
            <v>5697</v>
          </cell>
          <cell r="M1478">
            <v>5697</v>
          </cell>
          <cell r="N1478">
            <v>5697</v>
          </cell>
          <cell r="O1478">
            <v>5697</v>
          </cell>
          <cell r="P1478">
            <v>5697</v>
          </cell>
          <cell r="Q1478">
            <v>5697</v>
          </cell>
          <cell r="R1478">
            <v>5697</v>
          </cell>
          <cell r="S1478">
            <v>5697</v>
          </cell>
          <cell r="T1478">
            <v>5697</v>
          </cell>
          <cell r="U1478">
            <v>5697</v>
          </cell>
          <cell r="V1478">
            <v>5697</v>
          </cell>
          <cell r="W1478">
            <v>5697</v>
          </cell>
          <cell r="X1478">
            <v>5697</v>
          </cell>
          <cell r="Y1478">
            <v>5697</v>
          </cell>
          <cell r="Z1478">
            <v>5697</v>
          </cell>
          <cell r="AB1478">
            <v>0</v>
          </cell>
        </row>
        <row r="1479">
          <cell r="I1479">
            <v>5697</v>
          </cell>
          <cell r="J1479">
            <v>1367280</v>
          </cell>
          <cell r="K1479">
            <v>1367280</v>
          </cell>
          <cell r="L1479">
            <v>1367280</v>
          </cell>
          <cell r="M1479">
            <v>1367280</v>
          </cell>
          <cell r="N1479">
            <v>1367280</v>
          </cell>
          <cell r="O1479">
            <v>1367280</v>
          </cell>
          <cell r="P1479">
            <v>1367280</v>
          </cell>
          <cell r="Q1479">
            <v>1367280</v>
          </cell>
          <cell r="R1479">
            <v>1367280</v>
          </cell>
          <cell r="S1479">
            <v>1367280</v>
          </cell>
          <cell r="T1479">
            <v>1367280</v>
          </cell>
          <cell r="U1479">
            <v>1367280</v>
          </cell>
          <cell r="V1479">
            <v>1367280</v>
          </cell>
          <cell r="W1479">
            <v>1367280</v>
          </cell>
          <cell r="X1479">
            <v>1367280</v>
          </cell>
          <cell r="Y1479">
            <v>1367280</v>
          </cell>
          <cell r="Z1479">
            <v>1367280</v>
          </cell>
          <cell r="AB1479">
            <v>0</v>
          </cell>
        </row>
        <row r="1480">
          <cell r="I1480" t="str">
            <v>Демонтаж временного покрытия из ж/б плит45,09</v>
          </cell>
          <cell r="J1480">
            <v>35.090000000000003</v>
          </cell>
          <cell r="K1480">
            <v>10</v>
          </cell>
          <cell r="L1480">
            <v>10</v>
          </cell>
          <cell r="M1480">
            <v>10</v>
          </cell>
          <cell r="N1480">
            <v>10</v>
          </cell>
          <cell r="O1480">
            <v>10</v>
          </cell>
          <cell r="P1480">
            <v>10</v>
          </cell>
          <cell r="Q1480">
            <v>10</v>
          </cell>
          <cell r="R1480">
            <v>10</v>
          </cell>
          <cell r="S1480">
            <v>10</v>
          </cell>
          <cell r="T1480">
            <v>10</v>
          </cell>
          <cell r="U1480">
            <v>10</v>
          </cell>
          <cell r="V1480" t="str">
            <v>59 дней 01.01.2019-28.02.2019  Снятие существующих крышек водоотводных лотков</v>
          </cell>
          <cell r="W1480">
            <v>10</v>
          </cell>
          <cell r="X1480">
            <v>1</v>
          </cell>
          <cell r="Y1480">
            <v>312</v>
          </cell>
          <cell r="Z1480">
            <v>312</v>
          </cell>
          <cell r="AB1480" t="str">
            <v>Снятие существующих крышек водоотводных лотков</v>
          </cell>
        </row>
        <row r="1481">
          <cell r="I1481">
            <v>312</v>
          </cell>
          <cell r="J1481">
            <v>312</v>
          </cell>
          <cell r="K1481">
            <v>312</v>
          </cell>
          <cell r="L1481">
            <v>312</v>
          </cell>
          <cell r="M1481">
            <v>312</v>
          </cell>
          <cell r="N1481">
            <v>312</v>
          </cell>
          <cell r="O1481">
            <v>312</v>
          </cell>
          <cell r="P1481">
            <v>312</v>
          </cell>
          <cell r="Q1481">
            <v>312</v>
          </cell>
          <cell r="R1481">
            <v>312</v>
          </cell>
          <cell r="S1481">
            <v>312</v>
          </cell>
          <cell r="T1481">
            <v>312</v>
          </cell>
          <cell r="U1481">
            <v>312</v>
          </cell>
          <cell r="V1481">
            <v>312</v>
          </cell>
          <cell r="W1481">
            <v>312</v>
          </cell>
          <cell r="X1481">
            <v>312</v>
          </cell>
          <cell r="Y1481">
            <v>312</v>
          </cell>
          <cell r="Z1481">
            <v>312</v>
          </cell>
          <cell r="AB1481">
            <v>0</v>
          </cell>
        </row>
        <row r="1482">
          <cell r="I1482">
            <v>312</v>
          </cell>
          <cell r="J1482">
            <v>312</v>
          </cell>
          <cell r="K1482">
            <v>312</v>
          </cell>
          <cell r="L1482">
            <v>312</v>
          </cell>
          <cell r="M1482">
            <v>312</v>
          </cell>
          <cell r="N1482">
            <v>312</v>
          </cell>
          <cell r="O1482">
            <v>312</v>
          </cell>
          <cell r="P1482">
            <v>312</v>
          </cell>
          <cell r="Q1482">
            <v>312</v>
          </cell>
          <cell r="R1482">
            <v>312</v>
          </cell>
          <cell r="S1482">
            <v>312</v>
          </cell>
          <cell r="T1482">
            <v>312</v>
          </cell>
          <cell r="U1482">
            <v>312</v>
          </cell>
          <cell r="V1482">
            <v>312</v>
          </cell>
          <cell r="W1482">
            <v>312</v>
          </cell>
          <cell r="X1482">
            <v>312</v>
          </cell>
          <cell r="Y1482">
            <v>312</v>
          </cell>
          <cell r="Z1482">
            <v>312</v>
          </cell>
          <cell r="AB1482">
            <v>0</v>
          </cell>
        </row>
        <row r="1483">
          <cell r="I1483" t="str">
            <v>Укладка РШР1006,8</v>
          </cell>
          <cell r="J1483">
            <v>335.6</v>
          </cell>
          <cell r="K1483">
            <v>335.6</v>
          </cell>
          <cell r="L1483">
            <v>335.6</v>
          </cell>
          <cell r="M1483">
            <v>335.599853515625</v>
          </cell>
          <cell r="N1483">
            <v>335.599853515625</v>
          </cell>
          <cell r="O1483">
            <v>335.599853515625</v>
          </cell>
          <cell r="P1483">
            <v>335.599853515625</v>
          </cell>
          <cell r="Q1483">
            <v>335.599853515625</v>
          </cell>
          <cell r="R1483">
            <v>335.599853515625</v>
          </cell>
          <cell r="S1483">
            <v>335.599853515625</v>
          </cell>
          <cell r="T1483">
            <v>335.599853515625</v>
          </cell>
          <cell r="U1483">
            <v>335.599853515625</v>
          </cell>
          <cell r="V1483" t="str">
            <v>90 дней 01.01.2019-31.03.2019  Укладка пути колеи 900мм с рельсами Р33</v>
          </cell>
          <cell r="W1483">
            <v>335.599853515625</v>
          </cell>
          <cell r="X1483">
            <v>1</v>
          </cell>
          <cell r="Y1483">
            <v>315</v>
          </cell>
          <cell r="Z1483">
            <v>315</v>
          </cell>
          <cell r="AB1483" t="str">
            <v>Укладка пути колеи 900мм с рельсами Р33</v>
          </cell>
        </row>
        <row r="1484">
          <cell r="I1484">
            <v>315</v>
          </cell>
          <cell r="J1484">
            <v>4074.14</v>
          </cell>
          <cell r="K1484">
            <v>4074.14</v>
          </cell>
          <cell r="L1484">
            <v>4074.14</v>
          </cell>
          <cell r="M1484">
            <v>4074.138671875</v>
          </cell>
          <cell r="N1484">
            <v>4074.138671875</v>
          </cell>
          <cell r="O1484">
            <v>4074.138671875</v>
          </cell>
          <cell r="P1484">
            <v>4074.138671875</v>
          </cell>
          <cell r="Q1484">
            <v>4074.138671875</v>
          </cell>
          <cell r="R1484">
            <v>4074.138671875</v>
          </cell>
          <cell r="S1484">
            <v>4074.138671875</v>
          </cell>
          <cell r="T1484">
            <v>4074.138671875</v>
          </cell>
          <cell r="U1484">
            <v>4074.138671875</v>
          </cell>
          <cell r="V1484">
            <v>4074.138671875</v>
          </cell>
          <cell r="W1484">
            <v>4074.138671875</v>
          </cell>
          <cell r="X1484">
            <v>4074.138671875</v>
          </cell>
          <cell r="Y1484">
            <v>4074.138671875</v>
          </cell>
          <cell r="Z1484">
            <v>4074.138671875</v>
          </cell>
          <cell r="AB1484">
            <v>0</v>
          </cell>
        </row>
        <row r="1485">
          <cell r="I1485">
            <v>4074.138671875</v>
          </cell>
          <cell r="J1485">
            <v>1367280</v>
          </cell>
          <cell r="K1485">
            <v>1367280</v>
          </cell>
          <cell r="L1485">
            <v>1367280</v>
          </cell>
          <cell r="M1485">
            <v>1367280</v>
          </cell>
          <cell r="N1485">
            <v>1367280</v>
          </cell>
          <cell r="O1485">
            <v>1367280</v>
          </cell>
          <cell r="P1485">
            <v>1367280</v>
          </cell>
          <cell r="Q1485">
            <v>1367280</v>
          </cell>
          <cell r="R1485">
            <v>1367280</v>
          </cell>
          <cell r="S1485">
            <v>1367280</v>
          </cell>
          <cell r="T1485">
            <v>1367280</v>
          </cell>
          <cell r="U1485">
            <v>1367280</v>
          </cell>
          <cell r="V1485">
            <v>1367280</v>
          </cell>
          <cell r="W1485">
            <v>1367280</v>
          </cell>
          <cell r="X1485">
            <v>1367280</v>
          </cell>
          <cell r="Y1485">
            <v>1367280</v>
          </cell>
          <cell r="Z1485">
            <v>1367280</v>
          </cell>
          <cell r="AB1485">
            <v>0</v>
          </cell>
        </row>
        <row r="1486">
          <cell r="I1486">
            <v>1367280</v>
          </cell>
          <cell r="J1486">
            <v>240</v>
          </cell>
          <cell r="K1486">
            <v>240</v>
          </cell>
          <cell r="L1486">
            <v>240</v>
          </cell>
          <cell r="M1486">
            <v>240</v>
          </cell>
          <cell r="N1486">
            <v>240</v>
          </cell>
          <cell r="O1486">
            <v>240</v>
          </cell>
          <cell r="P1486">
            <v>240</v>
          </cell>
          <cell r="Q1486">
            <v>240</v>
          </cell>
          <cell r="R1486">
            <v>240</v>
          </cell>
          <cell r="S1486">
            <v>240</v>
          </cell>
          <cell r="T1486">
            <v>240</v>
          </cell>
          <cell r="U1486">
            <v>240</v>
          </cell>
          <cell r="V1486">
            <v>240</v>
          </cell>
          <cell r="W1486">
            <v>240</v>
          </cell>
          <cell r="X1486">
            <v>240</v>
          </cell>
          <cell r="Y1486">
            <v>315</v>
          </cell>
          <cell r="Z1486">
            <v>315</v>
          </cell>
          <cell r="AB1486" t="str">
            <v>Укладка пути колеи 900мм с рельсами Р33</v>
          </cell>
        </row>
        <row r="1487">
          <cell r="I1487">
            <v>315</v>
          </cell>
          <cell r="J1487">
            <v>5697</v>
          </cell>
          <cell r="K1487">
            <v>5697</v>
          </cell>
          <cell r="L1487">
            <v>5697</v>
          </cell>
          <cell r="M1487">
            <v>5697</v>
          </cell>
          <cell r="N1487">
            <v>5697</v>
          </cell>
          <cell r="O1487">
            <v>5697</v>
          </cell>
          <cell r="P1487">
            <v>5697</v>
          </cell>
          <cell r="Q1487">
            <v>5697</v>
          </cell>
          <cell r="R1487">
            <v>5697</v>
          </cell>
          <cell r="S1487">
            <v>5697</v>
          </cell>
          <cell r="T1487">
            <v>5697</v>
          </cell>
          <cell r="U1487">
            <v>5697</v>
          </cell>
          <cell r="V1487">
            <v>5697</v>
          </cell>
          <cell r="W1487">
            <v>5697</v>
          </cell>
          <cell r="X1487">
            <v>5697</v>
          </cell>
          <cell r="Y1487">
            <v>5697</v>
          </cell>
          <cell r="Z1487">
            <v>5697</v>
          </cell>
          <cell r="AB1487">
            <v>0</v>
          </cell>
        </row>
        <row r="1488">
          <cell r="I1488">
            <v>5697</v>
          </cell>
          <cell r="J1488">
            <v>1367280</v>
          </cell>
          <cell r="K1488">
            <v>1367280</v>
          </cell>
          <cell r="L1488">
            <v>1367280</v>
          </cell>
          <cell r="M1488">
            <v>1367280</v>
          </cell>
          <cell r="N1488">
            <v>1367280</v>
          </cell>
          <cell r="O1488">
            <v>1367280</v>
          </cell>
          <cell r="P1488">
            <v>1367280</v>
          </cell>
          <cell r="Q1488">
            <v>1367280</v>
          </cell>
          <cell r="R1488">
            <v>1367280</v>
          </cell>
          <cell r="S1488">
            <v>1367280</v>
          </cell>
          <cell r="T1488">
            <v>1367280</v>
          </cell>
          <cell r="U1488">
            <v>1367280</v>
          </cell>
          <cell r="V1488">
            <v>1367280</v>
          </cell>
          <cell r="W1488">
            <v>1367280</v>
          </cell>
          <cell r="X1488">
            <v>1367280</v>
          </cell>
          <cell r="Y1488">
            <v>1367280</v>
          </cell>
          <cell r="Z1488">
            <v>1367280</v>
          </cell>
          <cell r="AB1488">
            <v>0</v>
          </cell>
        </row>
        <row r="1489">
          <cell r="I1489" t="str">
            <v>Рихтовка ВСП998,25</v>
          </cell>
          <cell r="J1489">
            <v>332.75</v>
          </cell>
          <cell r="K1489">
            <v>332.75</v>
          </cell>
          <cell r="L1489">
            <v>332.75</v>
          </cell>
          <cell r="M1489">
            <v>332.75</v>
          </cell>
          <cell r="N1489">
            <v>332.75</v>
          </cell>
          <cell r="O1489">
            <v>332.75</v>
          </cell>
          <cell r="P1489">
            <v>332.75</v>
          </cell>
          <cell r="Q1489">
            <v>332.75</v>
          </cell>
          <cell r="R1489">
            <v>332.75</v>
          </cell>
          <cell r="S1489">
            <v>332.75</v>
          </cell>
          <cell r="T1489">
            <v>332.75</v>
          </cell>
          <cell r="U1489">
            <v>332.75</v>
          </cell>
          <cell r="V1489" t="str">
            <v>90 дней 01.01.2019-31.03.2019  Выправка пути перед бетонированием</v>
          </cell>
          <cell r="W1489">
            <v>332.75</v>
          </cell>
          <cell r="X1489">
            <v>1</v>
          </cell>
          <cell r="Y1489">
            <v>317</v>
          </cell>
          <cell r="Z1489">
            <v>317</v>
          </cell>
          <cell r="AB1489" t="str">
            <v>Выправка пути перед бетонированием</v>
          </cell>
        </row>
        <row r="1490">
          <cell r="I1490">
            <v>317</v>
          </cell>
          <cell r="J1490">
            <v>317</v>
          </cell>
          <cell r="K1490">
            <v>317</v>
          </cell>
          <cell r="L1490">
            <v>317</v>
          </cell>
          <cell r="M1490">
            <v>317</v>
          </cell>
          <cell r="N1490">
            <v>317</v>
          </cell>
          <cell r="O1490">
            <v>317</v>
          </cell>
          <cell r="P1490">
            <v>317</v>
          </cell>
          <cell r="Q1490">
            <v>317</v>
          </cell>
          <cell r="R1490">
            <v>317</v>
          </cell>
          <cell r="S1490">
            <v>317</v>
          </cell>
          <cell r="T1490">
            <v>317</v>
          </cell>
          <cell r="U1490">
            <v>317</v>
          </cell>
          <cell r="V1490">
            <v>317</v>
          </cell>
          <cell r="W1490">
            <v>317</v>
          </cell>
          <cell r="X1490">
            <v>317</v>
          </cell>
          <cell r="Y1490">
            <v>317</v>
          </cell>
          <cell r="Z1490">
            <v>317</v>
          </cell>
          <cell r="AB1490">
            <v>0</v>
          </cell>
        </row>
        <row r="1491">
          <cell r="I1491">
            <v>317</v>
          </cell>
          <cell r="J1491">
            <v>317</v>
          </cell>
          <cell r="K1491">
            <v>317</v>
          </cell>
          <cell r="L1491">
            <v>317</v>
          </cell>
          <cell r="M1491">
            <v>317</v>
          </cell>
          <cell r="N1491">
            <v>317</v>
          </cell>
          <cell r="O1491">
            <v>317</v>
          </cell>
          <cell r="P1491">
            <v>317</v>
          </cell>
          <cell r="Q1491">
            <v>317</v>
          </cell>
          <cell r="R1491">
            <v>317</v>
          </cell>
          <cell r="S1491">
            <v>317</v>
          </cell>
          <cell r="T1491">
            <v>317</v>
          </cell>
          <cell r="U1491">
            <v>317</v>
          </cell>
          <cell r="V1491">
            <v>317</v>
          </cell>
          <cell r="W1491">
            <v>317</v>
          </cell>
          <cell r="X1491">
            <v>317</v>
          </cell>
          <cell r="Y1491">
            <v>317</v>
          </cell>
          <cell r="Z1491">
            <v>317</v>
          </cell>
          <cell r="AB1491">
            <v>0</v>
          </cell>
        </row>
        <row r="1492">
          <cell r="I1492" t="str">
            <v>Устройство охранных приспособлений0,99</v>
          </cell>
          <cell r="J1492">
            <v>0.33</v>
          </cell>
          <cell r="K1492">
            <v>0.33</v>
          </cell>
          <cell r="L1492">
            <v>0.33</v>
          </cell>
          <cell r="M1492">
            <v>0.32999992370605469</v>
          </cell>
          <cell r="N1492">
            <v>0.32999992370605469</v>
          </cell>
          <cell r="O1492">
            <v>0.32999992370605469</v>
          </cell>
          <cell r="P1492">
            <v>0.32999992370605469</v>
          </cell>
          <cell r="Q1492">
            <v>0.32999992370605469</v>
          </cell>
          <cell r="R1492">
            <v>0.32999992370605469</v>
          </cell>
          <cell r="S1492">
            <v>0.32999992370605469</v>
          </cell>
          <cell r="T1492">
            <v>0.32999992370605469</v>
          </cell>
          <cell r="U1492">
            <v>0.32999992370605469</v>
          </cell>
          <cell r="V1492" t="str">
            <v>90 дней 01.01.2019-31.03.2019  Установка реперов и путевых знаков</v>
          </cell>
          <cell r="W1492">
            <v>0.32999992370605469</v>
          </cell>
          <cell r="X1492">
            <v>1</v>
          </cell>
          <cell r="Y1492">
            <v>316</v>
          </cell>
          <cell r="Z1492">
            <v>316</v>
          </cell>
          <cell r="AB1492" t="str">
            <v>Установка реперов и путевых знаков</v>
          </cell>
        </row>
        <row r="1493">
          <cell r="I1493">
            <v>316</v>
          </cell>
          <cell r="J1493">
            <v>3107454.55</v>
          </cell>
          <cell r="K1493">
            <v>3107454.55</v>
          </cell>
          <cell r="L1493">
            <v>3107454.55</v>
          </cell>
          <cell r="M1493">
            <v>3107454</v>
          </cell>
          <cell r="N1493">
            <v>3107454</v>
          </cell>
          <cell r="O1493">
            <v>3107454</v>
          </cell>
          <cell r="P1493">
            <v>3107454</v>
          </cell>
          <cell r="Q1493">
            <v>3107454</v>
          </cell>
          <cell r="R1493">
            <v>3107454</v>
          </cell>
          <cell r="S1493">
            <v>3107454</v>
          </cell>
          <cell r="T1493">
            <v>3107454</v>
          </cell>
          <cell r="U1493">
            <v>3107454</v>
          </cell>
          <cell r="V1493">
            <v>3107454</v>
          </cell>
          <cell r="W1493">
            <v>3107454</v>
          </cell>
          <cell r="X1493">
            <v>3107454</v>
          </cell>
          <cell r="Y1493">
            <v>3107454</v>
          </cell>
          <cell r="Z1493">
            <v>3107454</v>
          </cell>
          <cell r="AB1493">
            <v>0</v>
          </cell>
        </row>
        <row r="1494">
          <cell r="I1494">
            <v>3107454</v>
          </cell>
          <cell r="J1494">
            <v>1025460</v>
          </cell>
          <cell r="K1494">
            <v>1025460</v>
          </cell>
          <cell r="L1494">
            <v>1025460</v>
          </cell>
          <cell r="M1494">
            <v>1025460</v>
          </cell>
          <cell r="N1494">
            <v>1025460</v>
          </cell>
          <cell r="O1494">
            <v>1025460</v>
          </cell>
          <cell r="P1494">
            <v>1025460</v>
          </cell>
          <cell r="Q1494">
            <v>1025460</v>
          </cell>
          <cell r="R1494">
            <v>1025460</v>
          </cell>
          <cell r="S1494">
            <v>1025460</v>
          </cell>
          <cell r="T1494">
            <v>1025460</v>
          </cell>
          <cell r="U1494">
            <v>1025460</v>
          </cell>
          <cell r="V1494">
            <v>1025460</v>
          </cell>
          <cell r="W1494">
            <v>1025460</v>
          </cell>
          <cell r="X1494">
            <v>1025460</v>
          </cell>
          <cell r="Y1494">
            <v>1025460</v>
          </cell>
          <cell r="Z1494">
            <v>1025460</v>
          </cell>
          <cell r="AB1494">
            <v>0</v>
          </cell>
        </row>
        <row r="1495">
          <cell r="I1495">
            <v>1025460</v>
          </cell>
          <cell r="J1495">
            <v>180</v>
          </cell>
          <cell r="K1495">
            <v>180</v>
          </cell>
          <cell r="L1495">
            <v>180</v>
          </cell>
          <cell r="M1495">
            <v>180</v>
          </cell>
          <cell r="N1495">
            <v>180</v>
          </cell>
          <cell r="O1495">
            <v>180</v>
          </cell>
          <cell r="P1495">
            <v>180</v>
          </cell>
          <cell r="Q1495">
            <v>180</v>
          </cell>
          <cell r="R1495">
            <v>180</v>
          </cell>
          <cell r="S1495">
            <v>180</v>
          </cell>
          <cell r="T1495">
            <v>180</v>
          </cell>
          <cell r="U1495">
            <v>180</v>
          </cell>
          <cell r="V1495">
            <v>180</v>
          </cell>
          <cell r="W1495">
            <v>180</v>
          </cell>
          <cell r="X1495">
            <v>180</v>
          </cell>
          <cell r="Y1495">
            <v>316</v>
          </cell>
          <cell r="Z1495">
            <v>316</v>
          </cell>
          <cell r="AB1495" t="str">
            <v>Установка реперов и путевых знаков</v>
          </cell>
        </row>
        <row r="1496">
          <cell r="I1496">
            <v>316</v>
          </cell>
          <cell r="J1496">
            <v>5697</v>
          </cell>
          <cell r="K1496">
            <v>5697</v>
          </cell>
          <cell r="L1496">
            <v>5697</v>
          </cell>
          <cell r="M1496">
            <v>5697</v>
          </cell>
          <cell r="N1496">
            <v>5697</v>
          </cell>
          <cell r="O1496">
            <v>5697</v>
          </cell>
          <cell r="P1496">
            <v>5697</v>
          </cell>
          <cell r="Q1496">
            <v>5697</v>
          </cell>
          <cell r="R1496">
            <v>5697</v>
          </cell>
          <cell r="S1496">
            <v>5697</v>
          </cell>
          <cell r="T1496">
            <v>5697</v>
          </cell>
          <cell r="U1496">
            <v>5697</v>
          </cell>
          <cell r="V1496">
            <v>5697</v>
          </cell>
          <cell r="W1496">
            <v>5697</v>
          </cell>
          <cell r="X1496">
            <v>5697</v>
          </cell>
          <cell r="Y1496">
            <v>5697</v>
          </cell>
          <cell r="Z1496">
            <v>5697</v>
          </cell>
          <cell r="AB1496">
            <v>0</v>
          </cell>
        </row>
        <row r="1497">
          <cell r="I1497">
            <v>5697</v>
          </cell>
          <cell r="J1497">
            <v>1025460</v>
          </cell>
          <cell r="K1497">
            <v>1025460</v>
          </cell>
          <cell r="L1497">
            <v>1025460</v>
          </cell>
          <cell r="M1497">
            <v>1025460</v>
          </cell>
          <cell r="N1497">
            <v>1025460</v>
          </cell>
          <cell r="O1497">
            <v>1025460</v>
          </cell>
          <cell r="P1497">
            <v>1025460</v>
          </cell>
          <cell r="Q1497">
            <v>1025460</v>
          </cell>
          <cell r="R1497">
            <v>1025460</v>
          </cell>
          <cell r="S1497">
            <v>1025460</v>
          </cell>
          <cell r="T1497">
            <v>1025460</v>
          </cell>
          <cell r="U1497">
            <v>1025460</v>
          </cell>
          <cell r="V1497">
            <v>1025460</v>
          </cell>
          <cell r="W1497">
            <v>1025460</v>
          </cell>
          <cell r="X1497">
            <v>1025460</v>
          </cell>
          <cell r="Y1497">
            <v>1025460</v>
          </cell>
          <cell r="Z1497">
            <v>1025460</v>
          </cell>
          <cell r="AB1497">
            <v>0</v>
          </cell>
        </row>
        <row r="1498">
          <cell r="I1498">
            <v>1025460</v>
          </cell>
          <cell r="J1498">
            <v>1025460</v>
          </cell>
          <cell r="K1498">
            <v>1025460</v>
          </cell>
          <cell r="L1498">
            <v>1025460</v>
          </cell>
          <cell r="M1498">
            <v>1025460</v>
          </cell>
          <cell r="N1498">
            <v>1025460</v>
          </cell>
          <cell r="O1498">
            <v>1025460</v>
          </cell>
          <cell r="P1498">
            <v>1025460</v>
          </cell>
          <cell r="Q1498">
            <v>1025460</v>
          </cell>
          <cell r="R1498">
            <v>1025460</v>
          </cell>
          <cell r="S1498">
            <v>1025460</v>
          </cell>
          <cell r="T1498">
            <v>1025460</v>
          </cell>
          <cell r="U1498">
            <v>1025460</v>
          </cell>
          <cell r="V1498">
            <v>1025460</v>
          </cell>
          <cell r="W1498">
            <v>1025460</v>
          </cell>
          <cell r="X1498">
            <v>2</v>
          </cell>
          <cell r="Y1498">
            <v>2</v>
          </cell>
          <cell r="Z1498">
            <v>2</v>
          </cell>
          <cell r="AB1498">
            <v>0</v>
          </cell>
        </row>
        <row r="1499">
          <cell r="I1499">
            <v>2</v>
          </cell>
          <cell r="J1499">
            <v>2</v>
          </cell>
          <cell r="K1499">
            <v>2</v>
          </cell>
          <cell r="L1499">
            <v>2</v>
          </cell>
          <cell r="M1499">
            <v>2</v>
          </cell>
          <cell r="N1499">
            <v>2</v>
          </cell>
          <cell r="O1499">
            <v>2</v>
          </cell>
          <cell r="P1499">
            <v>2</v>
          </cell>
          <cell r="Q1499">
            <v>2</v>
          </cell>
          <cell r="R1499">
            <v>2</v>
          </cell>
          <cell r="S1499">
            <v>2</v>
          </cell>
          <cell r="T1499">
            <v>2</v>
          </cell>
          <cell r="U1499">
            <v>2</v>
          </cell>
          <cell r="V1499">
            <v>2</v>
          </cell>
          <cell r="W1499">
            <v>2</v>
          </cell>
          <cell r="X1499">
            <v>2</v>
          </cell>
          <cell r="Y1499">
            <v>2</v>
          </cell>
          <cell r="Z1499">
            <v>2</v>
          </cell>
          <cell r="AB1499">
            <v>0</v>
          </cell>
        </row>
        <row r="1500">
          <cell r="I1500">
            <v>2</v>
          </cell>
          <cell r="J1500">
            <v>2</v>
          </cell>
          <cell r="K1500">
            <v>2</v>
          </cell>
          <cell r="L1500">
            <v>2</v>
          </cell>
          <cell r="M1500">
            <v>2</v>
          </cell>
          <cell r="N1500">
            <v>2</v>
          </cell>
          <cell r="O1500">
            <v>2</v>
          </cell>
          <cell r="P1500">
            <v>2392740</v>
          </cell>
          <cell r="Q1500">
            <v>2392740</v>
          </cell>
          <cell r="R1500">
            <v>2392740</v>
          </cell>
          <cell r="S1500">
            <v>2392740</v>
          </cell>
          <cell r="T1500">
            <v>2392740</v>
          </cell>
          <cell r="U1500">
            <v>2392740</v>
          </cell>
          <cell r="V1500">
            <v>2392740</v>
          </cell>
          <cell r="W1500">
            <v>2392740</v>
          </cell>
          <cell r="X1500">
            <v>2392740</v>
          </cell>
          <cell r="Y1500">
            <v>2392740</v>
          </cell>
          <cell r="Z1500">
            <v>2392740</v>
          </cell>
          <cell r="AB1500">
            <v>0</v>
          </cell>
        </row>
        <row r="1501">
          <cell r="I1501" t="str">
            <v>Укладка РШР56</v>
          </cell>
          <cell r="J1501">
            <v>2392740</v>
          </cell>
          <cell r="K1501">
            <v>2392740</v>
          </cell>
          <cell r="L1501">
            <v>2392740</v>
          </cell>
          <cell r="M1501">
            <v>2392740</v>
          </cell>
          <cell r="N1501">
            <v>2392740</v>
          </cell>
          <cell r="O1501">
            <v>2392740</v>
          </cell>
          <cell r="P1501">
            <v>56</v>
          </cell>
          <cell r="Q1501">
            <v>56</v>
          </cell>
          <cell r="R1501">
            <v>56</v>
          </cell>
          <cell r="S1501">
            <v>56</v>
          </cell>
          <cell r="T1501">
            <v>56</v>
          </cell>
          <cell r="U1501">
            <v>56</v>
          </cell>
          <cell r="V1501" t="str">
            <v>31 дней 01.07.2019-31.07.2019</v>
          </cell>
          <cell r="W1501">
            <v>56</v>
          </cell>
          <cell r="X1501">
            <v>1</v>
          </cell>
          <cell r="Y1501">
            <v>318</v>
          </cell>
          <cell r="Z1501">
            <v>318</v>
          </cell>
          <cell r="AB1501">
            <v>0</v>
          </cell>
        </row>
        <row r="1502"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24415.71</v>
          </cell>
          <cell r="Q1502">
            <v>24415.703125</v>
          </cell>
          <cell r="R1502">
            <v>24415.703125</v>
          </cell>
          <cell r="S1502">
            <v>24415.703125</v>
          </cell>
          <cell r="T1502">
            <v>24415.703125</v>
          </cell>
          <cell r="U1502">
            <v>24415.703125</v>
          </cell>
          <cell r="V1502">
            <v>24415.703125</v>
          </cell>
          <cell r="W1502">
            <v>24415.703125</v>
          </cell>
          <cell r="X1502">
            <v>24415.703125</v>
          </cell>
          <cell r="Y1502">
            <v>24415.703125</v>
          </cell>
          <cell r="Z1502">
            <v>24415.703125</v>
          </cell>
          <cell r="AB1502">
            <v>0</v>
          </cell>
        </row>
        <row r="1503">
          <cell r="I1503">
            <v>24415.703125</v>
          </cell>
          <cell r="J1503">
            <v>24415.703125</v>
          </cell>
          <cell r="K1503">
            <v>24415.703125</v>
          </cell>
          <cell r="L1503">
            <v>24415.703125</v>
          </cell>
          <cell r="M1503">
            <v>24415.703125</v>
          </cell>
          <cell r="N1503">
            <v>24415.703125</v>
          </cell>
          <cell r="O1503">
            <v>24415.703125</v>
          </cell>
          <cell r="P1503">
            <v>1367280</v>
          </cell>
          <cell r="Q1503">
            <v>1367280</v>
          </cell>
          <cell r="R1503">
            <v>1367280</v>
          </cell>
          <cell r="S1503">
            <v>1367280</v>
          </cell>
          <cell r="T1503">
            <v>1367280</v>
          </cell>
          <cell r="U1503">
            <v>1367280</v>
          </cell>
          <cell r="V1503">
            <v>1367280</v>
          </cell>
          <cell r="W1503">
            <v>1367280</v>
          </cell>
          <cell r="X1503">
            <v>1367280</v>
          </cell>
          <cell r="Y1503">
            <v>1367280</v>
          </cell>
          <cell r="Z1503">
            <v>1367280</v>
          </cell>
          <cell r="AB1503">
            <v>0</v>
          </cell>
        </row>
        <row r="1504">
          <cell r="I1504">
            <v>1367280</v>
          </cell>
          <cell r="J1504">
            <v>1367280</v>
          </cell>
          <cell r="K1504">
            <v>1367280</v>
          </cell>
          <cell r="L1504">
            <v>1367280</v>
          </cell>
          <cell r="M1504">
            <v>1367280</v>
          </cell>
          <cell r="N1504">
            <v>1367280</v>
          </cell>
          <cell r="O1504">
            <v>1367280</v>
          </cell>
          <cell r="P1504">
            <v>240</v>
          </cell>
          <cell r="Q1504">
            <v>240</v>
          </cell>
          <cell r="R1504">
            <v>240</v>
          </cell>
          <cell r="S1504">
            <v>240</v>
          </cell>
          <cell r="T1504">
            <v>240</v>
          </cell>
          <cell r="U1504">
            <v>240</v>
          </cell>
          <cell r="V1504">
            <v>240</v>
          </cell>
          <cell r="W1504">
            <v>240</v>
          </cell>
          <cell r="X1504">
            <v>240</v>
          </cell>
          <cell r="Y1504">
            <v>318</v>
          </cell>
          <cell r="Z1504">
            <v>318</v>
          </cell>
          <cell r="AB1504">
            <v>0</v>
          </cell>
        </row>
        <row r="1505"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5697</v>
          </cell>
          <cell r="Q1505">
            <v>5697</v>
          </cell>
          <cell r="R1505">
            <v>5697</v>
          </cell>
          <cell r="S1505">
            <v>5697</v>
          </cell>
          <cell r="T1505">
            <v>5697</v>
          </cell>
          <cell r="U1505">
            <v>5697</v>
          </cell>
          <cell r="V1505">
            <v>5697</v>
          </cell>
          <cell r="W1505">
            <v>5697</v>
          </cell>
          <cell r="X1505">
            <v>5697</v>
          </cell>
          <cell r="Y1505">
            <v>5697</v>
          </cell>
          <cell r="Z1505">
            <v>5697</v>
          </cell>
          <cell r="AB1505">
            <v>0</v>
          </cell>
        </row>
        <row r="1506">
          <cell r="I1506">
            <v>5697</v>
          </cell>
          <cell r="J1506">
            <v>5697</v>
          </cell>
          <cell r="K1506">
            <v>5697</v>
          </cell>
          <cell r="L1506">
            <v>5697</v>
          </cell>
          <cell r="M1506">
            <v>5697</v>
          </cell>
          <cell r="N1506">
            <v>5697</v>
          </cell>
          <cell r="O1506">
            <v>5697</v>
          </cell>
          <cell r="P1506">
            <v>1367280</v>
          </cell>
          <cell r="Q1506">
            <v>1367280</v>
          </cell>
          <cell r="R1506">
            <v>1367280</v>
          </cell>
          <cell r="S1506">
            <v>1367280</v>
          </cell>
          <cell r="T1506">
            <v>1367280</v>
          </cell>
          <cell r="U1506">
            <v>1367280</v>
          </cell>
          <cell r="V1506">
            <v>1367280</v>
          </cell>
          <cell r="W1506">
            <v>1367280</v>
          </cell>
          <cell r="X1506">
            <v>1367280</v>
          </cell>
          <cell r="Y1506">
            <v>1367280</v>
          </cell>
          <cell r="Z1506">
            <v>1367280</v>
          </cell>
          <cell r="AB1506">
            <v>0</v>
          </cell>
        </row>
        <row r="1507">
          <cell r="I1507" t="str">
            <v>Устройство щебеночной (песчаной) подготовки145</v>
          </cell>
          <cell r="J1507">
            <v>1367280</v>
          </cell>
          <cell r="K1507">
            <v>1367280</v>
          </cell>
          <cell r="L1507">
            <v>1367280</v>
          </cell>
          <cell r="M1507">
            <v>1367280</v>
          </cell>
          <cell r="N1507">
            <v>1367280</v>
          </cell>
          <cell r="O1507">
            <v>1367280</v>
          </cell>
          <cell r="P1507">
            <v>145</v>
          </cell>
          <cell r="Q1507">
            <v>145</v>
          </cell>
          <cell r="R1507">
            <v>145</v>
          </cell>
          <cell r="S1507">
            <v>145</v>
          </cell>
          <cell r="T1507">
            <v>145</v>
          </cell>
          <cell r="U1507">
            <v>145</v>
          </cell>
          <cell r="V1507" t="str">
            <v>31 дней 01.07.2019-31.07.2019  Укладка щебеночного баласта с уборкой в путь</v>
          </cell>
          <cell r="W1507">
            <v>145</v>
          </cell>
          <cell r="X1507">
            <v>1</v>
          </cell>
          <cell r="Y1507">
            <v>319</v>
          </cell>
          <cell r="Z1507">
            <v>319</v>
          </cell>
          <cell r="AB1507" t="str">
            <v>Укладка щебеночного баласта с уборкой в путь</v>
          </cell>
        </row>
        <row r="1508">
          <cell r="I1508">
            <v>319</v>
          </cell>
          <cell r="J1508">
            <v>319</v>
          </cell>
          <cell r="K1508">
            <v>319</v>
          </cell>
          <cell r="L1508">
            <v>319</v>
          </cell>
          <cell r="M1508">
            <v>319</v>
          </cell>
          <cell r="N1508">
            <v>319</v>
          </cell>
          <cell r="O1508">
            <v>319</v>
          </cell>
          <cell r="P1508">
            <v>319</v>
          </cell>
          <cell r="Q1508">
            <v>319</v>
          </cell>
          <cell r="R1508">
            <v>319</v>
          </cell>
          <cell r="S1508">
            <v>319</v>
          </cell>
          <cell r="T1508">
            <v>319</v>
          </cell>
          <cell r="U1508">
            <v>319</v>
          </cell>
          <cell r="V1508">
            <v>319</v>
          </cell>
          <cell r="W1508">
            <v>319</v>
          </cell>
          <cell r="X1508">
            <v>319</v>
          </cell>
          <cell r="Y1508">
            <v>319</v>
          </cell>
          <cell r="Z1508">
            <v>319</v>
          </cell>
          <cell r="AB1508">
            <v>0</v>
          </cell>
        </row>
        <row r="1509">
          <cell r="I1509">
            <v>319</v>
          </cell>
          <cell r="J1509">
            <v>319</v>
          </cell>
          <cell r="K1509">
            <v>319</v>
          </cell>
          <cell r="L1509">
            <v>319</v>
          </cell>
          <cell r="M1509">
            <v>319</v>
          </cell>
          <cell r="N1509">
            <v>319</v>
          </cell>
          <cell r="O1509">
            <v>319</v>
          </cell>
          <cell r="P1509">
            <v>319</v>
          </cell>
          <cell r="Q1509">
            <v>319</v>
          </cell>
          <cell r="R1509">
            <v>319</v>
          </cell>
          <cell r="S1509">
            <v>319</v>
          </cell>
          <cell r="T1509">
            <v>319</v>
          </cell>
          <cell r="U1509">
            <v>319</v>
          </cell>
          <cell r="V1509">
            <v>319</v>
          </cell>
          <cell r="W1509">
            <v>319</v>
          </cell>
          <cell r="X1509">
            <v>319</v>
          </cell>
          <cell r="Y1509">
            <v>319</v>
          </cell>
          <cell r="Z1509">
            <v>319</v>
          </cell>
          <cell r="AB1509">
            <v>0</v>
          </cell>
        </row>
        <row r="1510">
          <cell r="I1510" t="str">
            <v>Устройство охранных приспособлений4</v>
          </cell>
          <cell r="J1510">
            <v>319</v>
          </cell>
          <cell r="K1510">
            <v>319</v>
          </cell>
          <cell r="L1510">
            <v>319</v>
          </cell>
          <cell r="M1510">
            <v>319</v>
          </cell>
          <cell r="N1510">
            <v>319</v>
          </cell>
          <cell r="O1510">
            <v>319</v>
          </cell>
          <cell r="P1510">
            <v>4</v>
          </cell>
          <cell r="Q1510">
            <v>4</v>
          </cell>
          <cell r="R1510">
            <v>4</v>
          </cell>
          <cell r="S1510">
            <v>4</v>
          </cell>
          <cell r="T1510">
            <v>4</v>
          </cell>
          <cell r="U1510">
            <v>4</v>
          </cell>
          <cell r="V1510" t="str">
            <v>31 дней 01.07.2019-31.07.2019  Установка путевых знаков</v>
          </cell>
          <cell r="W1510">
            <v>4</v>
          </cell>
          <cell r="X1510">
            <v>1</v>
          </cell>
          <cell r="Y1510">
            <v>320</v>
          </cell>
          <cell r="Z1510">
            <v>320</v>
          </cell>
          <cell r="AB1510" t="str">
            <v>Установка путевых знаков</v>
          </cell>
        </row>
        <row r="1511">
          <cell r="I1511">
            <v>320</v>
          </cell>
          <cell r="J1511">
            <v>320</v>
          </cell>
          <cell r="K1511">
            <v>320</v>
          </cell>
          <cell r="L1511">
            <v>320</v>
          </cell>
          <cell r="M1511">
            <v>320</v>
          </cell>
          <cell r="N1511">
            <v>320</v>
          </cell>
          <cell r="O1511">
            <v>320</v>
          </cell>
          <cell r="P1511">
            <v>256365</v>
          </cell>
          <cell r="Q1511">
            <v>256365</v>
          </cell>
          <cell r="R1511">
            <v>256365</v>
          </cell>
          <cell r="S1511">
            <v>256365</v>
          </cell>
          <cell r="T1511">
            <v>256365</v>
          </cell>
          <cell r="U1511">
            <v>256365</v>
          </cell>
          <cell r="V1511">
            <v>256365</v>
          </cell>
          <cell r="W1511">
            <v>256365</v>
          </cell>
          <cell r="X1511">
            <v>256365</v>
          </cell>
          <cell r="Y1511">
            <v>256365</v>
          </cell>
          <cell r="Z1511">
            <v>256365</v>
          </cell>
          <cell r="AB1511">
            <v>0</v>
          </cell>
        </row>
        <row r="1512">
          <cell r="I1512">
            <v>256365</v>
          </cell>
          <cell r="J1512">
            <v>256365</v>
          </cell>
          <cell r="K1512">
            <v>256365</v>
          </cell>
          <cell r="L1512">
            <v>256365</v>
          </cell>
          <cell r="M1512">
            <v>256365</v>
          </cell>
          <cell r="N1512">
            <v>256365</v>
          </cell>
          <cell r="O1512">
            <v>256365</v>
          </cell>
          <cell r="P1512">
            <v>1025460</v>
          </cell>
          <cell r="Q1512">
            <v>1025460</v>
          </cell>
          <cell r="R1512">
            <v>1025460</v>
          </cell>
          <cell r="S1512">
            <v>1025460</v>
          </cell>
          <cell r="T1512">
            <v>1025460</v>
          </cell>
          <cell r="U1512">
            <v>1025460</v>
          </cell>
          <cell r="V1512">
            <v>1025460</v>
          </cell>
          <cell r="W1512">
            <v>1025460</v>
          </cell>
          <cell r="X1512">
            <v>1025460</v>
          </cell>
          <cell r="Y1512">
            <v>1025460</v>
          </cell>
          <cell r="Z1512">
            <v>1025460</v>
          </cell>
          <cell r="AB1512">
            <v>0</v>
          </cell>
        </row>
        <row r="1513">
          <cell r="I1513">
            <v>1025460</v>
          </cell>
          <cell r="J1513">
            <v>1025460</v>
          </cell>
          <cell r="K1513">
            <v>1025460</v>
          </cell>
          <cell r="L1513">
            <v>1025460</v>
          </cell>
          <cell r="M1513">
            <v>1025460</v>
          </cell>
          <cell r="N1513">
            <v>1025460</v>
          </cell>
          <cell r="O1513">
            <v>1025460</v>
          </cell>
          <cell r="P1513">
            <v>180</v>
          </cell>
          <cell r="Q1513">
            <v>180</v>
          </cell>
          <cell r="R1513">
            <v>180</v>
          </cell>
          <cell r="S1513">
            <v>180</v>
          </cell>
          <cell r="T1513">
            <v>180</v>
          </cell>
          <cell r="U1513">
            <v>180</v>
          </cell>
          <cell r="V1513">
            <v>180</v>
          </cell>
          <cell r="W1513">
            <v>180</v>
          </cell>
          <cell r="X1513">
            <v>180</v>
          </cell>
          <cell r="Y1513">
            <v>320</v>
          </cell>
          <cell r="Z1513">
            <v>320</v>
          </cell>
          <cell r="AB1513" t="str">
            <v>Установка путевых знаков</v>
          </cell>
        </row>
        <row r="1514">
          <cell r="I1514">
            <v>320</v>
          </cell>
          <cell r="J1514">
            <v>320</v>
          </cell>
          <cell r="K1514">
            <v>320</v>
          </cell>
          <cell r="L1514">
            <v>320</v>
          </cell>
          <cell r="M1514">
            <v>320</v>
          </cell>
          <cell r="N1514">
            <v>320</v>
          </cell>
          <cell r="O1514">
            <v>320</v>
          </cell>
          <cell r="P1514">
            <v>5697</v>
          </cell>
          <cell r="Q1514">
            <v>5697</v>
          </cell>
          <cell r="R1514">
            <v>5697</v>
          </cell>
          <cell r="S1514">
            <v>5697</v>
          </cell>
          <cell r="T1514">
            <v>5697</v>
          </cell>
          <cell r="U1514">
            <v>5697</v>
          </cell>
          <cell r="V1514">
            <v>5697</v>
          </cell>
          <cell r="W1514">
            <v>5697</v>
          </cell>
          <cell r="X1514">
            <v>5697</v>
          </cell>
          <cell r="Y1514">
            <v>5697</v>
          </cell>
          <cell r="Z1514">
            <v>5697</v>
          </cell>
          <cell r="AB1514">
            <v>0</v>
          </cell>
        </row>
        <row r="1515">
          <cell r="I1515">
            <v>5697</v>
          </cell>
          <cell r="J1515">
            <v>5697</v>
          </cell>
          <cell r="K1515">
            <v>5697</v>
          </cell>
          <cell r="L1515">
            <v>5697</v>
          </cell>
          <cell r="M1515">
            <v>5697</v>
          </cell>
          <cell r="N1515">
            <v>5697</v>
          </cell>
          <cell r="O1515">
            <v>5697</v>
          </cell>
          <cell r="P1515">
            <v>1025460</v>
          </cell>
          <cell r="Q1515">
            <v>1025460</v>
          </cell>
          <cell r="R1515">
            <v>1025460</v>
          </cell>
          <cell r="S1515">
            <v>1025460</v>
          </cell>
          <cell r="T1515">
            <v>1025460</v>
          </cell>
          <cell r="U1515">
            <v>1025460</v>
          </cell>
          <cell r="V1515">
            <v>1025460</v>
          </cell>
          <cell r="W1515">
            <v>1025460</v>
          </cell>
          <cell r="X1515">
            <v>1025460</v>
          </cell>
          <cell r="Y1515">
            <v>1025460</v>
          </cell>
          <cell r="Z1515">
            <v>1025460</v>
          </cell>
          <cell r="AB1515">
            <v>0</v>
          </cell>
        </row>
        <row r="1516">
          <cell r="I1516">
            <v>1025460</v>
          </cell>
          <cell r="J1516">
            <v>1025460</v>
          </cell>
          <cell r="K1516">
            <v>1025460</v>
          </cell>
          <cell r="L1516">
            <v>1025460</v>
          </cell>
          <cell r="M1516">
            <v>1025460</v>
          </cell>
          <cell r="N1516">
            <v>1025460</v>
          </cell>
          <cell r="O1516">
            <v>1025460</v>
          </cell>
          <cell r="P1516">
            <v>1025460</v>
          </cell>
          <cell r="Q1516">
            <v>1025460</v>
          </cell>
          <cell r="R1516">
            <v>1025460</v>
          </cell>
          <cell r="S1516">
            <v>1025460</v>
          </cell>
          <cell r="T1516">
            <v>1025460</v>
          </cell>
          <cell r="U1516">
            <v>1025460</v>
          </cell>
          <cell r="V1516">
            <v>1025460</v>
          </cell>
          <cell r="W1516">
            <v>1025460</v>
          </cell>
          <cell r="X1516">
            <v>2</v>
          </cell>
          <cell r="Y1516">
            <v>2</v>
          </cell>
          <cell r="Z1516">
            <v>2</v>
          </cell>
          <cell r="AB1516">
            <v>0</v>
          </cell>
        </row>
        <row r="1517">
          <cell r="I1517">
            <v>2</v>
          </cell>
          <cell r="J1517">
            <v>2</v>
          </cell>
          <cell r="K1517">
            <v>2</v>
          </cell>
          <cell r="L1517">
            <v>2</v>
          </cell>
          <cell r="M1517">
            <v>2</v>
          </cell>
          <cell r="N1517">
            <v>2</v>
          </cell>
          <cell r="O1517">
            <v>2</v>
          </cell>
          <cell r="P1517">
            <v>2</v>
          </cell>
          <cell r="Q1517">
            <v>2</v>
          </cell>
          <cell r="R1517">
            <v>2</v>
          </cell>
          <cell r="S1517">
            <v>2</v>
          </cell>
          <cell r="T1517">
            <v>2</v>
          </cell>
          <cell r="U1517">
            <v>2</v>
          </cell>
          <cell r="V1517">
            <v>2</v>
          </cell>
          <cell r="W1517">
            <v>2</v>
          </cell>
          <cell r="X1517">
            <v>2</v>
          </cell>
          <cell r="Y1517">
            <v>2</v>
          </cell>
          <cell r="Z1517">
            <v>2</v>
          </cell>
          <cell r="AB1517">
            <v>0</v>
          </cell>
        </row>
        <row r="1518">
          <cell r="I1518">
            <v>2</v>
          </cell>
          <cell r="J1518">
            <v>2</v>
          </cell>
          <cell r="K1518">
            <v>2</v>
          </cell>
          <cell r="L1518">
            <v>2</v>
          </cell>
          <cell r="M1518">
            <v>2</v>
          </cell>
          <cell r="N1518">
            <v>3418200</v>
          </cell>
          <cell r="O1518">
            <v>1709100</v>
          </cell>
          <cell r="P1518">
            <v>1709100</v>
          </cell>
          <cell r="Q1518">
            <v>1709100</v>
          </cell>
          <cell r="R1518">
            <v>1709100</v>
          </cell>
          <cell r="S1518">
            <v>1709100</v>
          </cell>
          <cell r="T1518">
            <v>1709100</v>
          </cell>
          <cell r="U1518">
            <v>1709100</v>
          </cell>
          <cell r="V1518">
            <v>1709100</v>
          </cell>
          <cell r="W1518">
            <v>1709100</v>
          </cell>
          <cell r="X1518">
            <v>1709100</v>
          </cell>
          <cell r="Y1518">
            <v>1709100</v>
          </cell>
          <cell r="Z1518">
            <v>1709100</v>
          </cell>
          <cell r="AB1518">
            <v>0</v>
          </cell>
        </row>
        <row r="1519">
          <cell r="I1519" t="str">
            <v>Укладка РШР108,5</v>
          </cell>
          <cell r="J1519">
            <v>1709100</v>
          </cell>
          <cell r="K1519">
            <v>1709100</v>
          </cell>
          <cell r="L1519">
            <v>1709100</v>
          </cell>
          <cell r="M1519">
            <v>1709100</v>
          </cell>
          <cell r="N1519">
            <v>108.5</v>
          </cell>
          <cell r="O1519">
            <v>108.5</v>
          </cell>
          <cell r="P1519">
            <v>108.5</v>
          </cell>
          <cell r="Q1519">
            <v>108.5</v>
          </cell>
          <cell r="R1519">
            <v>108.5</v>
          </cell>
          <cell r="S1519">
            <v>108.5</v>
          </cell>
          <cell r="T1519">
            <v>108.5</v>
          </cell>
          <cell r="U1519">
            <v>108.5</v>
          </cell>
          <cell r="V1519" t="str">
            <v>62 дней 01.05.2019-31.05.2019  Разборка главного ж.д. пути Укладка главного ж.д. пути</v>
          </cell>
          <cell r="W1519">
            <v>108.5</v>
          </cell>
          <cell r="X1519">
            <v>1</v>
          </cell>
          <cell r="Y1519">
            <v>321</v>
          </cell>
          <cell r="Z1519">
            <v>321</v>
          </cell>
          <cell r="AB1519" t="str">
            <v>Разборка главного ж.д. пути</v>
          </cell>
        </row>
        <row r="1520">
          <cell r="I1520">
            <v>321</v>
          </cell>
          <cell r="J1520">
            <v>321</v>
          </cell>
          <cell r="K1520">
            <v>321</v>
          </cell>
          <cell r="L1520">
            <v>321</v>
          </cell>
          <cell r="M1520">
            <v>321</v>
          </cell>
          <cell r="N1520">
            <v>15752.07</v>
          </cell>
          <cell r="O1520">
            <v>15752.0625</v>
          </cell>
          <cell r="P1520">
            <v>15752.0625</v>
          </cell>
          <cell r="Q1520">
            <v>15752.0625</v>
          </cell>
          <cell r="R1520">
            <v>15752.0625</v>
          </cell>
          <cell r="S1520">
            <v>15752.0625</v>
          </cell>
          <cell r="T1520">
            <v>15752.0625</v>
          </cell>
          <cell r="U1520">
            <v>15752.0625</v>
          </cell>
          <cell r="V1520">
            <v>15752.0625</v>
          </cell>
          <cell r="W1520">
            <v>15752.0625</v>
          </cell>
          <cell r="X1520">
            <v>15752.0625</v>
          </cell>
          <cell r="Y1520">
            <v>15752.0625</v>
          </cell>
          <cell r="Z1520">
            <v>15752.0625</v>
          </cell>
          <cell r="AB1520">
            <v>0</v>
          </cell>
        </row>
        <row r="1521">
          <cell r="I1521">
            <v>15752.0625</v>
          </cell>
          <cell r="J1521">
            <v>15752.0625</v>
          </cell>
          <cell r="K1521">
            <v>15752.0625</v>
          </cell>
          <cell r="L1521">
            <v>15752.0625</v>
          </cell>
          <cell r="M1521">
            <v>15752.0625</v>
          </cell>
          <cell r="N1521">
            <v>1709100</v>
          </cell>
          <cell r="O1521">
            <v>1709100</v>
          </cell>
          <cell r="P1521">
            <v>1709100</v>
          </cell>
          <cell r="Q1521">
            <v>1709100</v>
          </cell>
          <cell r="R1521">
            <v>1709100</v>
          </cell>
          <cell r="S1521">
            <v>1709100</v>
          </cell>
          <cell r="T1521">
            <v>1709100</v>
          </cell>
          <cell r="U1521">
            <v>1709100</v>
          </cell>
          <cell r="V1521">
            <v>1709100</v>
          </cell>
          <cell r="W1521">
            <v>1709100</v>
          </cell>
          <cell r="X1521">
            <v>1709100</v>
          </cell>
          <cell r="Y1521">
            <v>1709100</v>
          </cell>
          <cell r="Z1521">
            <v>1709100</v>
          </cell>
          <cell r="AB1521">
            <v>0</v>
          </cell>
        </row>
        <row r="1522">
          <cell r="I1522">
            <v>1709100</v>
          </cell>
          <cell r="J1522">
            <v>1709100</v>
          </cell>
          <cell r="K1522">
            <v>1709100</v>
          </cell>
          <cell r="L1522">
            <v>1709100</v>
          </cell>
          <cell r="M1522">
            <v>1709100</v>
          </cell>
          <cell r="N1522">
            <v>300</v>
          </cell>
          <cell r="O1522">
            <v>300</v>
          </cell>
          <cell r="P1522">
            <v>300</v>
          </cell>
          <cell r="Q1522">
            <v>300</v>
          </cell>
          <cell r="R1522">
            <v>300</v>
          </cell>
          <cell r="S1522">
            <v>300</v>
          </cell>
          <cell r="T1522">
            <v>300</v>
          </cell>
          <cell r="U1522">
            <v>300</v>
          </cell>
          <cell r="V1522">
            <v>300</v>
          </cell>
          <cell r="W1522">
            <v>300</v>
          </cell>
          <cell r="X1522">
            <v>300</v>
          </cell>
          <cell r="Y1522">
            <v>321</v>
          </cell>
          <cell r="Z1522">
            <v>321</v>
          </cell>
          <cell r="AB1522" t="str">
            <v>Разборка главного ж.д. пути</v>
          </cell>
        </row>
        <row r="1523">
          <cell r="I1523">
            <v>321</v>
          </cell>
          <cell r="J1523">
            <v>321</v>
          </cell>
          <cell r="K1523">
            <v>321</v>
          </cell>
          <cell r="L1523">
            <v>321</v>
          </cell>
          <cell r="M1523">
            <v>321</v>
          </cell>
          <cell r="N1523">
            <v>5697</v>
          </cell>
          <cell r="O1523">
            <v>5697</v>
          </cell>
          <cell r="P1523">
            <v>5697</v>
          </cell>
          <cell r="Q1523">
            <v>5697</v>
          </cell>
          <cell r="R1523">
            <v>5697</v>
          </cell>
          <cell r="S1523">
            <v>5697</v>
          </cell>
          <cell r="T1523">
            <v>5697</v>
          </cell>
          <cell r="U1523">
            <v>5697</v>
          </cell>
          <cell r="V1523">
            <v>5697</v>
          </cell>
          <cell r="W1523">
            <v>5697</v>
          </cell>
          <cell r="X1523">
            <v>5697</v>
          </cell>
          <cell r="Y1523">
            <v>5697</v>
          </cell>
          <cell r="Z1523">
            <v>5697</v>
          </cell>
          <cell r="AB1523">
            <v>0</v>
          </cell>
        </row>
        <row r="1524">
          <cell r="I1524">
            <v>5697</v>
          </cell>
          <cell r="J1524">
            <v>5697</v>
          </cell>
          <cell r="K1524">
            <v>5697</v>
          </cell>
          <cell r="L1524">
            <v>5697</v>
          </cell>
          <cell r="M1524">
            <v>5697</v>
          </cell>
          <cell r="N1524">
            <v>1709100</v>
          </cell>
          <cell r="O1524">
            <v>1709100</v>
          </cell>
          <cell r="P1524">
            <v>1709100</v>
          </cell>
          <cell r="Q1524">
            <v>1709100</v>
          </cell>
          <cell r="R1524">
            <v>1709100</v>
          </cell>
          <cell r="S1524">
            <v>1709100</v>
          </cell>
          <cell r="T1524">
            <v>1709100</v>
          </cell>
          <cell r="U1524">
            <v>1709100</v>
          </cell>
          <cell r="V1524">
            <v>1709100</v>
          </cell>
          <cell r="W1524">
            <v>1709100</v>
          </cell>
          <cell r="X1524">
            <v>1709100</v>
          </cell>
          <cell r="Y1524">
            <v>1709100</v>
          </cell>
          <cell r="Z1524">
            <v>1709100</v>
          </cell>
          <cell r="AB1524">
            <v>0</v>
          </cell>
        </row>
        <row r="1525">
          <cell r="I1525" t="str">
            <v>Рихтовка ВСП49</v>
          </cell>
          <cell r="J1525">
            <v>1709100</v>
          </cell>
          <cell r="K1525">
            <v>1709100</v>
          </cell>
          <cell r="L1525">
            <v>1709100</v>
          </cell>
          <cell r="M1525">
            <v>1709100</v>
          </cell>
          <cell r="N1525">
            <v>1709100</v>
          </cell>
          <cell r="O1525">
            <v>49</v>
          </cell>
          <cell r="P1525">
            <v>49</v>
          </cell>
          <cell r="Q1525">
            <v>49</v>
          </cell>
          <cell r="R1525">
            <v>49</v>
          </cell>
          <cell r="S1525">
            <v>49</v>
          </cell>
          <cell r="T1525">
            <v>49</v>
          </cell>
          <cell r="U1525">
            <v>49</v>
          </cell>
          <cell r="V1525" t="str">
            <v>30 дней 01.06.2019-30.06.2019  Выправка пути в профиле</v>
          </cell>
          <cell r="W1525">
            <v>49</v>
          </cell>
          <cell r="X1525">
            <v>1</v>
          </cell>
          <cell r="Y1525">
            <v>323</v>
          </cell>
          <cell r="Z1525">
            <v>323</v>
          </cell>
          <cell r="AB1525" t="str">
            <v>Выправка пути в профиле</v>
          </cell>
        </row>
        <row r="1526">
          <cell r="I1526">
            <v>323</v>
          </cell>
          <cell r="J1526">
            <v>323</v>
          </cell>
          <cell r="K1526">
            <v>323</v>
          </cell>
          <cell r="L1526">
            <v>323</v>
          </cell>
          <cell r="M1526">
            <v>323</v>
          </cell>
          <cell r="N1526">
            <v>323</v>
          </cell>
          <cell r="O1526">
            <v>323</v>
          </cell>
          <cell r="P1526">
            <v>323</v>
          </cell>
          <cell r="Q1526">
            <v>323</v>
          </cell>
          <cell r="R1526">
            <v>323</v>
          </cell>
          <cell r="S1526">
            <v>323</v>
          </cell>
          <cell r="T1526">
            <v>323</v>
          </cell>
          <cell r="U1526">
            <v>323</v>
          </cell>
          <cell r="V1526">
            <v>323</v>
          </cell>
          <cell r="W1526">
            <v>323</v>
          </cell>
          <cell r="X1526">
            <v>323</v>
          </cell>
          <cell r="Y1526">
            <v>323</v>
          </cell>
          <cell r="Z1526">
            <v>323</v>
          </cell>
          <cell r="AB1526">
            <v>0</v>
          </cell>
        </row>
        <row r="1527">
          <cell r="I1527">
            <v>323</v>
          </cell>
          <cell r="J1527">
            <v>323</v>
          </cell>
          <cell r="K1527">
            <v>323</v>
          </cell>
          <cell r="L1527">
            <v>323</v>
          </cell>
          <cell r="M1527">
            <v>323</v>
          </cell>
          <cell r="N1527">
            <v>323</v>
          </cell>
          <cell r="O1527">
            <v>323</v>
          </cell>
          <cell r="P1527">
            <v>323</v>
          </cell>
          <cell r="Q1527">
            <v>323</v>
          </cell>
          <cell r="R1527">
            <v>323</v>
          </cell>
          <cell r="S1527">
            <v>323</v>
          </cell>
          <cell r="T1527">
            <v>323</v>
          </cell>
          <cell r="U1527">
            <v>323</v>
          </cell>
          <cell r="V1527">
            <v>323</v>
          </cell>
          <cell r="W1527">
            <v>323</v>
          </cell>
          <cell r="X1527">
            <v>323</v>
          </cell>
          <cell r="Y1527">
            <v>323</v>
          </cell>
          <cell r="Z1527">
            <v>323</v>
          </cell>
          <cell r="AB1527">
            <v>0</v>
          </cell>
        </row>
        <row r="1528">
          <cell r="I1528" t="str">
            <v>Устройство охранных приспособлений6</v>
          </cell>
          <cell r="J1528">
            <v>323</v>
          </cell>
          <cell r="K1528">
            <v>323</v>
          </cell>
          <cell r="L1528">
            <v>323</v>
          </cell>
          <cell r="M1528">
            <v>323</v>
          </cell>
          <cell r="N1528">
            <v>3</v>
          </cell>
          <cell r="O1528">
            <v>3</v>
          </cell>
          <cell r="P1528">
            <v>3</v>
          </cell>
          <cell r="Q1528">
            <v>3</v>
          </cell>
          <cell r="R1528">
            <v>3</v>
          </cell>
          <cell r="S1528">
            <v>3</v>
          </cell>
          <cell r="T1528">
            <v>3</v>
          </cell>
          <cell r="U1528">
            <v>3</v>
          </cell>
          <cell r="V1528" t="str">
            <v>61 дней 01.05.2019-30.06.2019  Установка путевых знаков</v>
          </cell>
          <cell r="W1528">
            <v>3</v>
          </cell>
          <cell r="X1528">
            <v>1</v>
          </cell>
          <cell r="Y1528">
            <v>325</v>
          </cell>
          <cell r="Z1528">
            <v>325</v>
          </cell>
          <cell r="AB1528" t="str">
            <v>Установка путевых знаков</v>
          </cell>
        </row>
        <row r="1529">
          <cell r="I1529">
            <v>325</v>
          </cell>
          <cell r="J1529">
            <v>325</v>
          </cell>
          <cell r="K1529">
            <v>325</v>
          </cell>
          <cell r="L1529">
            <v>325</v>
          </cell>
          <cell r="M1529">
            <v>325</v>
          </cell>
          <cell r="N1529">
            <v>341820</v>
          </cell>
          <cell r="O1529">
            <v>341820</v>
          </cell>
          <cell r="P1529">
            <v>341820</v>
          </cell>
          <cell r="Q1529">
            <v>341820</v>
          </cell>
          <cell r="R1529">
            <v>341820</v>
          </cell>
          <cell r="S1529">
            <v>341820</v>
          </cell>
          <cell r="T1529">
            <v>341820</v>
          </cell>
          <cell r="U1529">
            <v>341820</v>
          </cell>
          <cell r="V1529">
            <v>341820</v>
          </cell>
          <cell r="W1529">
            <v>341820</v>
          </cell>
          <cell r="X1529">
            <v>341820</v>
          </cell>
          <cell r="Y1529">
            <v>341820</v>
          </cell>
          <cell r="Z1529">
            <v>341820</v>
          </cell>
          <cell r="AB1529">
            <v>0</v>
          </cell>
        </row>
        <row r="1530">
          <cell r="I1530">
            <v>341820</v>
          </cell>
          <cell r="J1530">
            <v>341820</v>
          </cell>
          <cell r="K1530">
            <v>341820</v>
          </cell>
          <cell r="L1530">
            <v>341820</v>
          </cell>
          <cell r="M1530">
            <v>341820</v>
          </cell>
          <cell r="N1530">
            <v>1025460</v>
          </cell>
          <cell r="O1530">
            <v>1025460</v>
          </cell>
          <cell r="P1530">
            <v>1025460</v>
          </cell>
          <cell r="Q1530">
            <v>1025460</v>
          </cell>
          <cell r="R1530">
            <v>1025460</v>
          </cell>
          <cell r="S1530">
            <v>1025460</v>
          </cell>
          <cell r="T1530">
            <v>1025460</v>
          </cell>
          <cell r="U1530">
            <v>1025460</v>
          </cell>
          <cell r="V1530">
            <v>1025460</v>
          </cell>
          <cell r="W1530">
            <v>1025460</v>
          </cell>
          <cell r="X1530">
            <v>1025460</v>
          </cell>
          <cell r="Y1530">
            <v>1025460</v>
          </cell>
          <cell r="Z1530">
            <v>1025460</v>
          </cell>
          <cell r="AB1530">
            <v>0</v>
          </cell>
        </row>
        <row r="1531">
          <cell r="I1531">
            <v>1025460</v>
          </cell>
          <cell r="J1531">
            <v>1025460</v>
          </cell>
          <cell r="K1531">
            <v>1025460</v>
          </cell>
          <cell r="L1531">
            <v>1025460</v>
          </cell>
          <cell r="M1531">
            <v>1025460</v>
          </cell>
          <cell r="N1531">
            <v>180</v>
          </cell>
          <cell r="O1531">
            <v>180</v>
          </cell>
          <cell r="P1531">
            <v>180</v>
          </cell>
          <cell r="Q1531">
            <v>180</v>
          </cell>
          <cell r="R1531">
            <v>180</v>
          </cell>
          <cell r="S1531">
            <v>180</v>
          </cell>
          <cell r="T1531">
            <v>180</v>
          </cell>
          <cell r="U1531">
            <v>180</v>
          </cell>
          <cell r="V1531">
            <v>180</v>
          </cell>
          <cell r="W1531">
            <v>180</v>
          </cell>
          <cell r="X1531">
            <v>180</v>
          </cell>
          <cell r="Y1531">
            <v>325</v>
          </cell>
          <cell r="Z1531">
            <v>325</v>
          </cell>
          <cell r="AB1531" t="str">
            <v>Установка путевых знаков</v>
          </cell>
        </row>
        <row r="1532">
          <cell r="I1532">
            <v>325</v>
          </cell>
          <cell r="J1532">
            <v>325</v>
          </cell>
          <cell r="K1532">
            <v>325</v>
          </cell>
          <cell r="L1532">
            <v>325</v>
          </cell>
          <cell r="M1532">
            <v>325</v>
          </cell>
          <cell r="N1532">
            <v>5697</v>
          </cell>
          <cell r="O1532">
            <v>5697</v>
          </cell>
          <cell r="P1532">
            <v>5697</v>
          </cell>
          <cell r="Q1532">
            <v>5697</v>
          </cell>
          <cell r="R1532">
            <v>5697</v>
          </cell>
          <cell r="S1532">
            <v>5697</v>
          </cell>
          <cell r="T1532">
            <v>5697</v>
          </cell>
          <cell r="U1532">
            <v>5697</v>
          </cell>
          <cell r="V1532">
            <v>5697</v>
          </cell>
          <cell r="W1532">
            <v>5697</v>
          </cell>
          <cell r="X1532">
            <v>5697</v>
          </cell>
          <cell r="Y1532">
            <v>5697</v>
          </cell>
          <cell r="Z1532">
            <v>5697</v>
          </cell>
          <cell r="AB1532">
            <v>0</v>
          </cell>
        </row>
        <row r="1533">
          <cell r="I1533">
            <v>5697</v>
          </cell>
          <cell r="J1533">
            <v>5697</v>
          </cell>
          <cell r="K1533">
            <v>5697</v>
          </cell>
          <cell r="L1533">
            <v>5697</v>
          </cell>
          <cell r="M1533">
            <v>5697</v>
          </cell>
          <cell r="N1533">
            <v>1025460</v>
          </cell>
          <cell r="O1533">
            <v>1025460</v>
          </cell>
          <cell r="P1533">
            <v>1025460</v>
          </cell>
          <cell r="Q1533">
            <v>1025460</v>
          </cell>
          <cell r="R1533">
            <v>1025460</v>
          </cell>
          <cell r="S1533">
            <v>1025460</v>
          </cell>
          <cell r="T1533">
            <v>1025460</v>
          </cell>
          <cell r="U1533">
            <v>1025460</v>
          </cell>
          <cell r="V1533">
            <v>1025460</v>
          </cell>
          <cell r="W1533">
            <v>1025460</v>
          </cell>
          <cell r="X1533">
            <v>1025460</v>
          </cell>
          <cell r="Y1533">
            <v>1025460</v>
          </cell>
          <cell r="Z1533">
            <v>1025460</v>
          </cell>
          <cell r="AB1533">
            <v>0</v>
          </cell>
        </row>
        <row r="1534">
          <cell r="I1534" t="str">
            <v>Устройство разминовки2</v>
          </cell>
          <cell r="J1534">
            <v>1025460</v>
          </cell>
          <cell r="K1534">
            <v>1025460</v>
          </cell>
          <cell r="L1534">
            <v>1025460</v>
          </cell>
          <cell r="M1534">
            <v>1025460</v>
          </cell>
          <cell r="N1534">
            <v>1</v>
          </cell>
          <cell r="O1534">
            <v>1</v>
          </cell>
          <cell r="P1534">
            <v>1</v>
          </cell>
          <cell r="Q1534">
            <v>1</v>
          </cell>
          <cell r="R1534">
            <v>1</v>
          </cell>
          <cell r="S1534">
            <v>1</v>
          </cell>
          <cell r="T1534">
            <v>1</v>
          </cell>
          <cell r="U1534">
            <v>1</v>
          </cell>
          <cell r="V1534" t="str">
            <v>61 дней 01.05.2019-30.06.2019  Постановка стрелочного перевода на щебень</v>
          </cell>
          <cell r="W1534">
            <v>1</v>
          </cell>
          <cell r="X1534">
            <v>1</v>
          </cell>
          <cell r="Y1534">
            <v>324</v>
          </cell>
          <cell r="Z1534">
            <v>324</v>
          </cell>
          <cell r="AB1534" t="str">
            <v>Постановка стрелочного перевода на щебень</v>
          </cell>
        </row>
        <row r="1535">
          <cell r="I1535">
            <v>324</v>
          </cell>
          <cell r="J1535">
            <v>324</v>
          </cell>
          <cell r="K1535">
            <v>324</v>
          </cell>
          <cell r="L1535">
            <v>324</v>
          </cell>
          <cell r="M1535">
            <v>324</v>
          </cell>
          <cell r="N1535">
            <v>683640</v>
          </cell>
          <cell r="O1535">
            <v>683640</v>
          </cell>
          <cell r="P1535">
            <v>683640</v>
          </cell>
          <cell r="Q1535">
            <v>683640</v>
          </cell>
          <cell r="R1535">
            <v>683640</v>
          </cell>
          <cell r="S1535">
            <v>683640</v>
          </cell>
          <cell r="T1535">
            <v>683640</v>
          </cell>
          <cell r="U1535">
            <v>683640</v>
          </cell>
          <cell r="V1535">
            <v>683640</v>
          </cell>
          <cell r="W1535">
            <v>683640</v>
          </cell>
          <cell r="X1535">
            <v>683640</v>
          </cell>
          <cell r="Y1535">
            <v>683640</v>
          </cell>
          <cell r="Z1535">
            <v>683640</v>
          </cell>
          <cell r="AB1535">
            <v>0</v>
          </cell>
        </row>
        <row r="1536">
          <cell r="I1536">
            <v>683640</v>
          </cell>
          <cell r="J1536">
            <v>683640</v>
          </cell>
          <cell r="K1536">
            <v>683640</v>
          </cell>
          <cell r="L1536">
            <v>683640</v>
          </cell>
          <cell r="M1536">
            <v>683640</v>
          </cell>
          <cell r="N1536">
            <v>683640</v>
          </cell>
          <cell r="O1536">
            <v>683640</v>
          </cell>
          <cell r="P1536">
            <v>683640</v>
          </cell>
          <cell r="Q1536">
            <v>683640</v>
          </cell>
          <cell r="R1536">
            <v>683640</v>
          </cell>
          <cell r="S1536">
            <v>683640</v>
          </cell>
          <cell r="T1536">
            <v>683640</v>
          </cell>
          <cell r="U1536">
            <v>683640</v>
          </cell>
          <cell r="V1536">
            <v>683640</v>
          </cell>
          <cell r="W1536">
            <v>683640</v>
          </cell>
          <cell r="X1536">
            <v>683640</v>
          </cell>
          <cell r="Y1536">
            <v>683640</v>
          </cell>
          <cell r="Z1536">
            <v>683640</v>
          </cell>
          <cell r="AB1536">
            <v>0</v>
          </cell>
        </row>
        <row r="1537">
          <cell r="I1537">
            <v>683640</v>
          </cell>
          <cell r="J1537">
            <v>683640</v>
          </cell>
          <cell r="K1537">
            <v>683640</v>
          </cell>
          <cell r="L1537">
            <v>683640</v>
          </cell>
          <cell r="M1537">
            <v>683640</v>
          </cell>
          <cell r="N1537">
            <v>120</v>
          </cell>
          <cell r="O1537">
            <v>120</v>
          </cell>
          <cell r="P1537">
            <v>120</v>
          </cell>
          <cell r="Q1537">
            <v>120</v>
          </cell>
          <cell r="R1537">
            <v>120</v>
          </cell>
          <cell r="S1537">
            <v>120</v>
          </cell>
          <cell r="T1537">
            <v>120</v>
          </cell>
          <cell r="U1537">
            <v>120</v>
          </cell>
          <cell r="V1537">
            <v>120</v>
          </cell>
          <cell r="W1537">
            <v>120</v>
          </cell>
          <cell r="X1537">
            <v>120</v>
          </cell>
          <cell r="Y1537">
            <v>324</v>
          </cell>
          <cell r="Z1537">
            <v>324</v>
          </cell>
          <cell r="AB1537" t="str">
            <v>Постановка стрелочного перевода на щебень</v>
          </cell>
        </row>
        <row r="1538">
          <cell r="I1538">
            <v>324</v>
          </cell>
          <cell r="J1538">
            <v>324</v>
          </cell>
          <cell r="K1538">
            <v>324</v>
          </cell>
          <cell r="L1538">
            <v>324</v>
          </cell>
          <cell r="M1538">
            <v>324</v>
          </cell>
          <cell r="N1538">
            <v>5697</v>
          </cell>
          <cell r="O1538">
            <v>5697</v>
          </cell>
          <cell r="P1538">
            <v>5697</v>
          </cell>
          <cell r="Q1538">
            <v>5697</v>
          </cell>
          <cell r="R1538">
            <v>5697</v>
          </cell>
          <cell r="S1538">
            <v>5697</v>
          </cell>
          <cell r="T1538">
            <v>5697</v>
          </cell>
          <cell r="U1538">
            <v>5697</v>
          </cell>
          <cell r="V1538">
            <v>5697</v>
          </cell>
          <cell r="W1538">
            <v>5697</v>
          </cell>
          <cell r="X1538">
            <v>5697</v>
          </cell>
          <cell r="Y1538">
            <v>5697</v>
          </cell>
          <cell r="Z1538">
            <v>5697</v>
          </cell>
          <cell r="AB1538">
            <v>0</v>
          </cell>
        </row>
        <row r="1539">
          <cell r="I1539">
            <v>5697</v>
          </cell>
          <cell r="J1539">
            <v>5697</v>
          </cell>
          <cell r="K1539">
            <v>5697</v>
          </cell>
          <cell r="L1539">
            <v>5697</v>
          </cell>
          <cell r="M1539">
            <v>5697</v>
          </cell>
          <cell r="N1539">
            <v>683640</v>
          </cell>
          <cell r="O1539">
            <v>683640</v>
          </cell>
          <cell r="P1539">
            <v>683640</v>
          </cell>
          <cell r="Q1539">
            <v>683640</v>
          </cell>
          <cell r="R1539">
            <v>683640</v>
          </cell>
          <cell r="S1539">
            <v>683640</v>
          </cell>
          <cell r="T1539">
            <v>683640</v>
          </cell>
          <cell r="U1539">
            <v>683640</v>
          </cell>
          <cell r="V1539">
            <v>683640</v>
          </cell>
          <cell r="W1539">
            <v>683640</v>
          </cell>
          <cell r="X1539">
            <v>683640</v>
          </cell>
          <cell r="Y1539">
            <v>683640</v>
          </cell>
          <cell r="Z1539">
            <v>683640</v>
          </cell>
          <cell r="AB1539">
            <v>0</v>
          </cell>
        </row>
        <row r="1540">
          <cell r="I1540">
            <v>683640</v>
          </cell>
          <cell r="J1540">
            <v>683640</v>
          </cell>
          <cell r="K1540">
            <v>683640</v>
          </cell>
          <cell r="L1540">
            <v>683640</v>
          </cell>
          <cell r="M1540">
            <v>683640</v>
          </cell>
          <cell r="N1540">
            <v>683640</v>
          </cell>
          <cell r="O1540">
            <v>683640</v>
          </cell>
          <cell r="P1540">
            <v>683640</v>
          </cell>
          <cell r="Q1540">
            <v>683640</v>
          </cell>
          <cell r="R1540">
            <v>683640</v>
          </cell>
          <cell r="S1540">
            <v>683640</v>
          </cell>
          <cell r="T1540">
            <v>683640</v>
          </cell>
          <cell r="U1540">
            <v>683640</v>
          </cell>
          <cell r="V1540">
            <v>683640</v>
          </cell>
          <cell r="W1540">
            <v>683640</v>
          </cell>
          <cell r="X1540">
            <v>2</v>
          </cell>
          <cell r="Y1540">
            <v>2</v>
          </cell>
          <cell r="Z1540">
            <v>2</v>
          </cell>
          <cell r="AB1540">
            <v>0</v>
          </cell>
        </row>
        <row r="1541">
          <cell r="I1541">
            <v>2</v>
          </cell>
          <cell r="J1541">
            <v>2</v>
          </cell>
          <cell r="K1541">
            <v>2</v>
          </cell>
          <cell r="L1541">
            <v>2</v>
          </cell>
          <cell r="M1541">
            <v>2</v>
          </cell>
          <cell r="N1541">
            <v>2</v>
          </cell>
          <cell r="O1541">
            <v>2</v>
          </cell>
          <cell r="P1541">
            <v>2</v>
          </cell>
          <cell r="Q1541">
            <v>2</v>
          </cell>
          <cell r="R1541">
            <v>2</v>
          </cell>
          <cell r="S1541">
            <v>2</v>
          </cell>
          <cell r="T1541">
            <v>2</v>
          </cell>
          <cell r="U1541">
            <v>2</v>
          </cell>
          <cell r="V1541">
            <v>2</v>
          </cell>
          <cell r="W1541">
            <v>2</v>
          </cell>
          <cell r="X1541">
            <v>2</v>
          </cell>
          <cell r="Y1541">
            <v>2</v>
          </cell>
          <cell r="Z1541">
            <v>2</v>
          </cell>
          <cell r="AB1541">
            <v>0</v>
          </cell>
        </row>
        <row r="1542">
          <cell r="I1542">
            <v>2</v>
          </cell>
          <cell r="J1542">
            <v>516000</v>
          </cell>
          <cell r="K1542">
            <v>3053000</v>
          </cell>
          <cell r="L1542">
            <v>3053000</v>
          </cell>
          <cell r="M1542">
            <v>3053000</v>
          </cell>
          <cell r="N1542">
            <v>3053000</v>
          </cell>
          <cell r="O1542">
            <v>3053000</v>
          </cell>
          <cell r="P1542">
            <v>3053000</v>
          </cell>
          <cell r="Q1542">
            <v>3053000</v>
          </cell>
          <cell r="R1542">
            <v>3053000</v>
          </cell>
          <cell r="S1542">
            <v>3053000</v>
          </cell>
          <cell r="T1542">
            <v>3053000</v>
          </cell>
          <cell r="U1542">
            <v>3053000</v>
          </cell>
          <cell r="V1542">
            <v>3053000</v>
          </cell>
          <cell r="W1542">
            <v>3053000</v>
          </cell>
          <cell r="X1542">
            <v>3053000</v>
          </cell>
          <cell r="Y1542">
            <v>3053000</v>
          </cell>
          <cell r="Z1542">
            <v>3053000</v>
          </cell>
          <cell r="AB1542">
            <v>0</v>
          </cell>
        </row>
        <row r="1543">
          <cell r="I1543" t="str">
            <v>Монтаж металлоконструкций0,35</v>
          </cell>
          <cell r="J1543">
            <v>3053000</v>
          </cell>
          <cell r="K1543">
            <v>0.35</v>
          </cell>
          <cell r="L1543">
            <v>0.34999990463256836</v>
          </cell>
          <cell r="M1543">
            <v>0.34999990463256836</v>
          </cell>
          <cell r="N1543">
            <v>0.34999990463256836</v>
          </cell>
          <cell r="O1543">
            <v>0.34999990463256836</v>
          </cell>
          <cell r="P1543">
            <v>0.34999990463256836</v>
          </cell>
          <cell r="Q1543">
            <v>0.34999990463256836</v>
          </cell>
          <cell r="R1543">
            <v>0.34999990463256836</v>
          </cell>
          <cell r="S1543">
            <v>0.34999990463256836</v>
          </cell>
          <cell r="T1543">
            <v>0.34999990463256836</v>
          </cell>
          <cell r="U1543">
            <v>0.34999990463256836</v>
          </cell>
          <cell r="V1543" t="str">
            <v>28 дней 01.02.2019-28.02.2019  Перекрытие водоотводных лотков в галерее рифленой сталью</v>
          </cell>
          <cell r="W1543">
            <v>0.34999990463256836</v>
          </cell>
          <cell r="X1543">
            <v>1</v>
          </cell>
          <cell r="Y1543">
            <v>341</v>
          </cell>
          <cell r="Z1543">
            <v>341</v>
          </cell>
          <cell r="AB1543" t="str">
            <v>Перекрытие водоотводных лотков в галерее рифленой сталью</v>
          </cell>
        </row>
        <row r="1544">
          <cell r="I1544">
            <v>341</v>
          </cell>
          <cell r="J1544">
            <v>341</v>
          </cell>
          <cell r="K1544">
            <v>1965714.29</v>
          </cell>
          <cell r="L1544">
            <v>1965714</v>
          </cell>
          <cell r="M1544">
            <v>1965714</v>
          </cell>
          <cell r="N1544">
            <v>1965714</v>
          </cell>
          <cell r="O1544">
            <v>1965714</v>
          </cell>
          <cell r="P1544">
            <v>1965714</v>
          </cell>
          <cell r="Q1544">
            <v>1965714</v>
          </cell>
          <cell r="R1544">
            <v>1965714</v>
          </cell>
          <cell r="S1544">
            <v>1965714</v>
          </cell>
          <cell r="T1544">
            <v>1965714</v>
          </cell>
          <cell r="U1544">
            <v>1965714</v>
          </cell>
          <cell r="V1544">
            <v>1965714</v>
          </cell>
          <cell r="W1544">
            <v>1965714</v>
          </cell>
          <cell r="X1544">
            <v>1965714</v>
          </cell>
          <cell r="Y1544">
            <v>1965714</v>
          </cell>
          <cell r="Z1544">
            <v>1965714</v>
          </cell>
          <cell r="AB1544">
            <v>0</v>
          </cell>
        </row>
        <row r="1545">
          <cell r="I1545">
            <v>1965714</v>
          </cell>
          <cell r="J1545">
            <v>1965714</v>
          </cell>
          <cell r="K1545">
            <v>688000</v>
          </cell>
          <cell r="L1545">
            <v>688000</v>
          </cell>
          <cell r="M1545">
            <v>688000</v>
          </cell>
          <cell r="N1545">
            <v>688000</v>
          </cell>
          <cell r="O1545">
            <v>688000</v>
          </cell>
          <cell r="P1545">
            <v>688000</v>
          </cell>
          <cell r="Q1545">
            <v>688000</v>
          </cell>
          <cell r="R1545">
            <v>688000</v>
          </cell>
          <cell r="S1545">
            <v>688000</v>
          </cell>
          <cell r="T1545">
            <v>688000</v>
          </cell>
          <cell r="U1545">
            <v>688000</v>
          </cell>
          <cell r="V1545">
            <v>688000</v>
          </cell>
          <cell r="W1545">
            <v>688000</v>
          </cell>
          <cell r="X1545">
            <v>688000</v>
          </cell>
          <cell r="Y1545">
            <v>688000</v>
          </cell>
          <cell r="Z1545">
            <v>688000</v>
          </cell>
          <cell r="AB1545">
            <v>0</v>
          </cell>
        </row>
        <row r="1546">
          <cell r="I1546">
            <v>688000</v>
          </cell>
          <cell r="J1546">
            <v>688000</v>
          </cell>
          <cell r="K1546">
            <v>160</v>
          </cell>
          <cell r="L1546">
            <v>160</v>
          </cell>
          <cell r="M1546">
            <v>160</v>
          </cell>
          <cell r="N1546">
            <v>160</v>
          </cell>
          <cell r="O1546">
            <v>160</v>
          </cell>
          <cell r="P1546">
            <v>160</v>
          </cell>
          <cell r="Q1546">
            <v>160</v>
          </cell>
          <cell r="R1546">
            <v>160</v>
          </cell>
          <cell r="S1546">
            <v>160</v>
          </cell>
          <cell r="T1546">
            <v>160</v>
          </cell>
          <cell r="U1546">
            <v>160</v>
          </cell>
          <cell r="V1546">
            <v>160</v>
          </cell>
          <cell r="W1546">
            <v>160</v>
          </cell>
          <cell r="X1546">
            <v>160</v>
          </cell>
          <cell r="Y1546">
            <v>341</v>
          </cell>
          <cell r="Z1546">
            <v>341</v>
          </cell>
          <cell r="AB1546" t="str">
            <v>Перекрытие водоотводных лотков в галерее рифленой сталью</v>
          </cell>
        </row>
        <row r="1547">
          <cell r="I1547">
            <v>341</v>
          </cell>
          <cell r="J1547">
            <v>341</v>
          </cell>
          <cell r="K1547">
            <v>4300</v>
          </cell>
          <cell r="L1547">
            <v>4300</v>
          </cell>
          <cell r="M1547">
            <v>4300</v>
          </cell>
          <cell r="N1547">
            <v>4300</v>
          </cell>
          <cell r="O1547">
            <v>4300</v>
          </cell>
          <cell r="P1547">
            <v>4300</v>
          </cell>
          <cell r="Q1547">
            <v>4300</v>
          </cell>
          <cell r="R1547">
            <v>4300</v>
          </cell>
          <cell r="S1547">
            <v>4300</v>
          </cell>
          <cell r="T1547">
            <v>4300</v>
          </cell>
          <cell r="U1547">
            <v>4300</v>
          </cell>
          <cell r="V1547">
            <v>4300</v>
          </cell>
          <cell r="W1547">
            <v>4300</v>
          </cell>
          <cell r="X1547">
            <v>4300</v>
          </cell>
          <cell r="Y1547">
            <v>4300</v>
          </cell>
          <cell r="Z1547">
            <v>4300</v>
          </cell>
          <cell r="AB1547">
            <v>0</v>
          </cell>
        </row>
        <row r="1548">
          <cell r="I1548">
            <v>4300</v>
          </cell>
          <cell r="J1548">
            <v>4300</v>
          </cell>
          <cell r="K1548">
            <v>688000</v>
          </cell>
          <cell r="L1548">
            <v>688000</v>
          </cell>
          <cell r="M1548">
            <v>688000</v>
          </cell>
          <cell r="N1548">
            <v>688000</v>
          </cell>
          <cell r="O1548">
            <v>688000</v>
          </cell>
          <cell r="P1548">
            <v>688000</v>
          </cell>
          <cell r="Q1548">
            <v>688000</v>
          </cell>
          <cell r="R1548">
            <v>688000</v>
          </cell>
          <cell r="S1548">
            <v>688000</v>
          </cell>
          <cell r="T1548">
            <v>688000</v>
          </cell>
          <cell r="U1548">
            <v>688000</v>
          </cell>
          <cell r="V1548">
            <v>688000</v>
          </cell>
          <cell r="W1548">
            <v>688000</v>
          </cell>
          <cell r="X1548">
            <v>688000</v>
          </cell>
          <cell r="Y1548">
            <v>688000</v>
          </cell>
          <cell r="Z1548">
            <v>688000</v>
          </cell>
          <cell r="AB1548">
            <v>0</v>
          </cell>
        </row>
        <row r="1549">
          <cell r="I1549" t="str">
            <v>Укладка РШР83</v>
          </cell>
          <cell r="J1549">
            <v>688000</v>
          </cell>
          <cell r="K1549">
            <v>83</v>
          </cell>
          <cell r="L1549">
            <v>83</v>
          </cell>
          <cell r="M1549">
            <v>83</v>
          </cell>
          <cell r="N1549">
            <v>83</v>
          </cell>
          <cell r="O1549">
            <v>83</v>
          </cell>
          <cell r="P1549">
            <v>83</v>
          </cell>
          <cell r="Q1549">
            <v>83</v>
          </cell>
          <cell r="R1549">
            <v>83</v>
          </cell>
          <cell r="S1549">
            <v>83</v>
          </cell>
          <cell r="T1549">
            <v>83</v>
          </cell>
          <cell r="U1549">
            <v>83</v>
          </cell>
          <cell r="V1549" t="str">
            <v>28 дней 01.02.2019-28.02.2019  Устройство ВСП в галерее у здания депо</v>
          </cell>
          <cell r="W1549">
            <v>83</v>
          </cell>
          <cell r="X1549">
            <v>1</v>
          </cell>
          <cell r="Y1549">
            <v>336</v>
          </cell>
          <cell r="Z1549">
            <v>336</v>
          </cell>
          <cell r="AB1549" t="str">
            <v>Устройство ВСП в галерее у здания депо</v>
          </cell>
        </row>
        <row r="1550">
          <cell r="I1550">
            <v>336</v>
          </cell>
          <cell r="J1550">
            <v>336</v>
          </cell>
          <cell r="K1550">
            <v>8289.16</v>
          </cell>
          <cell r="L1550">
            <v>8289.15625</v>
          </cell>
          <cell r="M1550">
            <v>8289.15625</v>
          </cell>
          <cell r="N1550">
            <v>8289.15625</v>
          </cell>
          <cell r="O1550">
            <v>8289.15625</v>
          </cell>
          <cell r="P1550">
            <v>8289.15625</v>
          </cell>
          <cell r="Q1550">
            <v>8289.15625</v>
          </cell>
          <cell r="R1550">
            <v>8289.15625</v>
          </cell>
          <cell r="S1550">
            <v>8289.15625</v>
          </cell>
          <cell r="T1550">
            <v>8289.15625</v>
          </cell>
          <cell r="U1550">
            <v>8289.15625</v>
          </cell>
          <cell r="V1550">
            <v>8289.15625</v>
          </cell>
          <cell r="W1550">
            <v>8289.15625</v>
          </cell>
          <cell r="X1550">
            <v>8289.15625</v>
          </cell>
          <cell r="Y1550">
            <v>8289.15625</v>
          </cell>
          <cell r="Z1550">
            <v>8289.15625</v>
          </cell>
          <cell r="AB1550">
            <v>0</v>
          </cell>
        </row>
        <row r="1551">
          <cell r="I1551">
            <v>8289.15625</v>
          </cell>
          <cell r="J1551">
            <v>8289.15625</v>
          </cell>
          <cell r="K1551">
            <v>688000</v>
          </cell>
          <cell r="L1551">
            <v>688000</v>
          </cell>
          <cell r="M1551">
            <v>688000</v>
          </cell>
          <cell r="N1551">
            <v>688000</v>
          </cell>
          <cell r="O1551">
            <v>688000</v>
          </cell>
          <cell r="P1551">
            <v>688000</v>
          </cell>
          <cell r="Q1551">
            <v>688000</v>
          </cell>
          <cell r="R1551">
            <v>688000</v>
          </cell>
          <cell r="S1551">
            <v>688000</v>
          </cell>
          <cell r="T1551">
            <v>688000</v>
          </cell>
          <cell r="U1551">
            <v>688000</v>
          </cell>
          <cell r="V1551">
            <v>688000</v>
          </cell>
          <cell r="W1551">
            <v>688000</v>
          </cell>
          <cell r="X1551">
            <v>688000</v>
          </cell>
          <cell r="Y1551">
            <v>688000</v>
          </cell>
          <cell r="Z1551">
            <v>688000</v>
          </cell>
          <cell r="AB1551">
            <v>0</v>
          </cell>
        </row>
        <row r="1552">
          <cell r="I1552">
            <v>688000</v>
          </cell>
          <cell r="J1552">
            <v>688000</v>
          </cell>
          <cell r="K1552">
            <v>160</v>
          </cell>
          <cell r="L1552">
            <v>160</v>
          </cell>
          <cell r="M1552">
            <v>160</v>
          </cell>
          <cell r="N1552">
            <v>160</v>
          </cell>
          <cell r="O1552">
            <v>160</v>
          </cell>
          <cell r="P1552">
            <v>160</v>
          </cell>
          <cell r="Q1552">
            <v>160</v>
          </cell>
          <cell r="R1552">
            <v>160</v>
          </cell>
          <cell r="S1552">
            <v>160</v>
          </cell>
          <cell r="T1552">
            <v>160</v>
          </cell>
          <cell r="U1552">
            <v>160</v>
          </cell>
          <cell r="V1552">
            <v>160</v>
          </cell>
          <cell r="W1552">
            <v>160</v>
          </cell>
          <cell r="X1552">
            <v>160</v>
          </cell>
          <cell r="Y1552">
            <v>336</v>
          </cell>
          <cell r="Z1552">
            <v>336</v>
          </cell>
          <cell r="AB1552" t="str">
            <v>Устройство ВСП в галерее у здания депо</v>
          </cell>
        </row>
        <row r="1553">
          <cell r="I1553">
            <v>336</v>
          </cell>
          <cell r="J1553">
            <v>336</v>
          </cell>
          <cell r="K1553">
            <v>4300</v>
          </cell>
          <cell r="L1553">
            <v>4300</v>
          </cell>
          <cell r="M1553">
            <v>4300</v>
          </cell>
          <cell r="N1553">
            <v>4300</v>
          </cell>
          <cell r="O1553">
            <v>4300</v>
          </cell>
          <cell r="P1553">
            <v>4300</v>
          </cell>
          <cell r="Q1553">
            <v>4300</v>
          </cell>
          <cell r="R1553">
            <v>4300</v>
          </cell>
          <cell r="S1553">
            <v>4300</v>
          </cell>
          <cell r="T1553">
            <v>4300</v>
          </cell>
          <cell r="U1553">
            <v>4300</v>
          </cell>
          <cell r="V1553">
            <v>4300</v>
          </cell>
          <cell r="W1553">
            <v>4300</v>
          </cell>
          <cell r="X1553">
            <v>4300</v>
          </cell>
          <cell r="Y1553">
            <v>4300</v>
          </cell>
          <cell r="Z1553">
            <v>4300</v>
          </cell>
          <cell r="AB1553">
            <v>0</v>
          </cell>
        </row>
        <row r="1554">
          <cell r="I1554">
            <v>4300</v>
          </cell>
          <cell r="J1554">
            <v>4300</v>
          </cell>
          <cell r="K1554">
            <v>688000</v>
          </cell>
          <cell r="L1554">
            <v>688000</v>
          </cell>
          <cell r="M1554">
            <v>688000</v>
          </cell>
          <cell r="N1554">
            <v>688000</v>
          </cell>
          <cell r="O1554">
            <v>688000</v>
          </cell>
          <cell r="P1554">
            <v>688000</v>
          </cell>
          <cell r="Q1554">
            <v>688000</v>
          </cell>
          <cell r="R1554">
            <v>688000</v>
          </cell>
          <cell r="S1554">
            <v>688000</v>
          </cell>
          <cell r="T1554">
            <v>688000</v>
          </cell>
          <cell r="U1554">
            <v>688000</v>
          </cell>
          <cell r="V1554">
            <v>688000</v>
          </cell>
          <cell r="W1554">
            <v>688000</v>
          </cell>
          <cell r="X1554">
            <v>688000</v>
          </cell>
          <cell r="Y1554">
            <v>688000</v>
          </cell>
          <cell r="Z1554">
            <v>688000</v>
          </cell>
          <cell r="AB1554">
            <v>0</v>
          </cell>
        </row>
        <row r="1555">
          <cell r="I1555" t="str">
            <v>Устройство бетонной подготовки85,4</v>
          </cell>
          <cell r="J1555">
            <v>688000</v>
          </cell>
          <cell r="K1555">
            <v>85.4</v>
          </cell>
          <cell r="L1555">
            <v>85.39996337890625</v>
          </cell>
          <cell r="M1555">
            <v>85.39996337890625</v>
          </cell>
          <cell r="N1555">
            <v>85.39996337890625</v>
          </cell>
          <cell r="O1555">
            <v>85.39996337890625</v>
          </cell>
          <cell r="P1555">
            <v>85.39996337890625</v>
          </cell>
          <cell r="Q1555">
            <v>85.39996337890625</v>
          </cell>
          <cell r="R1555">
            <v>85.39996337890625</v>
          </cell>
          <cell r="S1555">
            <v>85.39996337890625</v>
          </cell>
          <cell r="T1555">
            <v>85.39996337890625</v>
          </cell>
          <cell r="U1555">
            <v>85.39996337890625</v>
          </cell>
          <cell r="V1555" t="str">
            <v>56 дней 01.02.2019-28.02.2019  Укладка в галерее бетонного основания Укладка в галереи путевого бетона B15</v>
          </cell>
          <cell r="W1555">
            <v>85.39996337890625</v>
          </cell>
          <cell r="X1555">
            <v>1</v>
          </cell>
          <cell r="Y1555">
            <v>335</v>
          </cell>
          <cell r="Z1555">
            <v>335</v>
          </cell>
          <cell r="AB1555" t="str">
            <v>Укладка в галерее бетонного основания</v>
          </cell>
        </row>
        <row r="1556">
          <cell r="I1556">
            <v>335</v>
          </cell>
          <cell r="J1556">
            <v>335</v>
          </cell>
          <cell r="K1556">
            <v>6042.15</v>
          </cell>
          <cell r="L1556">
            <v>6042.1484375</v>
          </cell>
          <cell r="M1556">
            <v>6042.1484375</v>
          </cell>
          <cell r="N1556">
            <v>6042.1484375</v>
          </cell>
          <cell r="O1556">
            <v>6042.1484375</v>
          </cell>
          <cell r="P1556">
            <v>6042.1484375</v>
          </cell>
          <cell r="Q1556">
            <v>6042.1484375</v>
          </cell>
          <cell r="R1556">
            <v>6042.1484375</v>
          </cell>
          <cell r="S1556">
            <v>6042.1484375</v>
          </cell>
          <cell r="T1556">
            <v>6042.1484375</v>
          </cell>
          <cell r="U1556">
            <v>6042.1484375</v>
          </cell>
          <cell r="V1556">
            <v>6042.1484375</v>
          </cell>
          <cell r="W1556">
            <v>6042.1484375</v>
          </cell>
          <cell r="X1556">
            <v>6042.1484375</v>
          </cell>
          <cell r="Y1556">
            <v>6042.1484375</v>
          </cell>
          <cell r="Z1556">
            <v>6042.1484375</v>
          </cell>
          <cell r="AB1556">
            <v>0</v>
          </cell>
        </row>
        <row r="1557">
          <cell r="I1557">
            <v>6042.1484375</v>
          </cell>
          <cell r="J1557">
            <v>6042.1484375</v>
          </cell>
          <cell r="K1557">
            <v>516000</v>
          </cell>
          <cell r="L1557">
            <v>516000</v>
          </cell>
          <cell r="M1557">
            <v>516000</v>
          </cell>
          <cell r="N1557">
            <v>516000</v>
          </cell>
          <cell r="O1557">
            <v>516000</v>
          </cell>
          <cell r="P1557">
            <v>516000</v>
          </cell>
          <cell r="Q1557">
            <v>516000</v>
          </cell>
          <cell r="R1557">
            <v>516000</v>
          </cell>
          <cell r="S1557">
            <v>516000</v>
          </cell>
          <cell r="T1557">
            <v>516000</v>
          </cell>
          <cell r="U1557">
            <v>516000</v>
          </cell>
          <cell r="V1557">
            <v>516000</v>
          </cell>
          <cell r="W1557">
            <v>516000</v>
          </cell>
          <cell r="X1557">
            <v>516000</v>
          </cell>
          <cell r="Y1557">
            <v>516000</v>
          </cell>
          <cell r="Z1557">
            <v>516000</v>
          </cell>
          <cell r="AB1557">
            <v>0</v>
          </cell>
        </row>
        <row r="1558">
          <cell r="I1558">
            <v>516000</v>
          </cell>
          <cell r="J1558">
            <v>516000</v>
          </cell>
          <cell r="K1558">
            <v>120</v>
          </cell>
          <cell r="L1558">
            <v>120</v>
          </cell>
          <cell r="M1558">
            <v>120</v>
          </cell>
          <cell r="N1558">
            <v>120</v>
          </cell>
          <cell r="O1558">
            <v>120</v>
          </cell>
          <cell r="P1558">
            <v>120</v>
          </cell>
          <cell r="Q1558">
            <v>120</v>
          </cell>
          <cell r="R1558">
            <v>120</v>
          </cell>
          <cell r="S1558">
            <v>120</v>
          </cell>
          <cell r="T1558">
            <v>120</v>
          </cell>
          <cell r="U1558">
            <v>120</v>
          </cell>
          <cell r="V1558">
            <v>120</v>
          </cell>
          <cell r="W1558">
            <v>120</v>
          </cell>
          <cell r="X1558">
            <v>120</v>
          </cell>
          <cell r="Y1558">
            <v>335</v>
          </cell>
          <cell r="Z1558">
            <v>335</v>
          </cell>
          <cell r="AB1558" t="str">
            <v>Укладка в галерее бетонного основания</v>
          </cell>
        </row>
        <row r="1559">
          <cell r="I1559">
            <v>335</v>
          </cell>
          <cell r="J1559">
            <v>335</v>
          </cell>
          <cell r="K1559">
            <v>4300</v>
          </cell>
          <cell r="L1559">
            <v>4300</v>
          </cell>
          <cell r="M1559">
            <v>4300</v>
          </cell>
          <cell r="N1559">
            <v>4300</v>
          </cell>
          <cell r="O1559">
            <v>4300</v>
          </cell>
          <cell r="P1559">
            <v>4300</v>
          </cell>
          <cell r="Q1559">
            <v>4300</v>
          </cell>
          <cell r="R1559">
            <v>4300</v>
          </cell>
          <cell r="S1559">
            <v>4300</v>
          </cell>
          <cell r="T1559">
            <v>4300</v>
          </cell>
          <cell r="U1559">
            <v>4300</v>
          </cell>
          <cell r="V1559">
            <v>4300</v>
          </cell>
          <cell r="W1559">
            <v>4300</v>
          </cell>
          <cell r="X1559">
            <v>4300</v>
          </cell>
          <cell r="Y1559">
            <v>4300</v>
          </cell>
          <cell r="Z1559">
            <v>4300</v>
          </cell>
          <cell r="AB1559">
            <v>0</v>
          </cell>
        </row>
        <row r="1560">
          <cell r="I1560">
            <v>4300</v>
          </cell>
          <cell r="J1560">
            <v>4300</v>
          </cell>
          <cell r="K1560">
            <v>516000</v>
          </cell>
          <cell r="L1560">
            <v>516000</v>
          </cell>
          <cell r="M1560">
            <v>516000</v>
          </cell>
          <cell r="N1560">
            <v>516000</v>
          </cell>
          <cell r="O1560">
            <v>516000</v>
          </cell>
          <cell r="P1560">
            <v>516000</v>
          </cell>
          <cell r="Q1560">
            <v>516000</v>
          </cell>
          <cell r="R1560">
            <v>516000</v>
          </cell>
          <cell r="S1560">
            <v>516000</v>
          </cell>
          <cell r="T1560">
            <v>516000</v>
          </cell>
          <cell r="U1560">
            <v>516000</v>
          </cell>
          <cell r="V1560">
            <v>516000</v>
          </cell>
          <cell r="W1560">
            <v>516000</v>
          </cell>
          <cell r="X1560">
            <v>516000</v>
          </cell>
          <cell r="Y1560">
            <v>516000</v>
          </cell>
          <cell r="Z1560">
            <v>516000</v>
          </cell>
          <cell r="AB1560">
            <v>0</v>
          </cell>
        </row>
        <row r="1561">
          <cell r="I1561" t="str">
            <v>Окраска металлических поверхностей55,7</v>
          </cell>
          <cell r="J1561">
            <v>55.7</v>
          </cell>
          <cell r="K1561">
            <v>55.699981689453125</v>
          </cell>
          <cell r="L1561">
            <v>55.699981689453125</v>
          </cell>
          <cell r="M1561">
            <v>55.699981689453125</v>
          </cell>
          <cell r="N1561">
            <v>55.699981689453125</v>
          </cell>
          <cell r="O1561">
            <v>55.699981689453125</v>
          </cell>
          <cell r="P1561">
            <v>55.699981689453125</v>
          </cell>
          <cell r="Q1561">
            <v>55.699981689453125</v>
          </cell>
          <cell r="R1561">
            <v>55.699981689453125</v>
          </cell>
          <cell r="S1561">
            <v>55.699981689453125</v>
          </cell>
          <cell r="T1561">
            <v>55.699981689453125</v>
          </cell>
          <cell r="U1561">
            <v>55.699981689453125</v>
          </cell>
          <cell r="V1561" t="str">
            <v>31 дней 01.01.2019-31.01.2019  Депо дизелевозов. Конструкции. Восточный портал¶</v>
          </cell>
          <cell r="W1561">
            <v>55.699981689453125</v>
          </cell>
          <cell r="X1561">
            <v>1</v>
          </cell>
          <cell r="Y1561">
            <v>328</v>
          </cell>
          <cell r="Z1561">
            <v>328</v>
          </cell>
          <cell r="AB1561" t="str">
            <v>Депо дизелевозов. Конструкции. Восточный портал¶</v>
          </cell>
        </row>
        <row r="1562">
          <cell r="I1562">
            <v>328</v>
          </cell>
          <cell r="J1562">
            <v>4631.96</v>
          </cell>
          <cell r="K1562">
            <v>4631.95703125</v>
          </cell>
          <cell r="L1562">
            <v>4631.95703125</v>
          </cell>
          <cell r="M1562">
            <v>4631.95703125</v>
          </cell>
          <cell r="N1562">
            <v>4631.95703125</v>
          </cell>
          <cell r="O1562">
            <v>4631.95703125</v>
          </cell>
          <cell r="P1562">
            <v>4631.95703125</v>
          </cell>
          <cell r="Q1562">
            <v>4631.95703125</v>
          </cell>
          <cell r="R1562">
            <v>4631.95703125</v>
          </cell>
          <cell r="S1562">
            <v>4631.95703125</v>
          </cell>
          <cell r="T1562">
            <v>4631.95703125</v>
          </cell>
          <cell r="U1562">
            <v>4631.95703125</v>
          </cell>
          <cell r="V1562">
            <v>4631.95703125</v>
          </cell>
          <cell r="W1562">
            <v>4631.95703125</v>
          </cell>
          <cell r="X1562">
            <v>4631.95703125</v>
          </cell>
          <cell r="Y1562">
            <v>4631.95703125</v>
          </cell>
          <cell r="Z1562">
            <v>4631.95703125</v>
          </cell>
          <cell r="AB1562">
            <v>0</v>
          </cell>
        </row>
        <row r="1563">
          <cell r="I1563">
            <v>4631.95703125</v>
          </cell>
          <cell r="J1563">
            <v>258000</v>
          </cell>
          <cell r="K1563">
            <v>258000</v>
          </cell>
          <cell r="L1563">
            <v>258000</v>
          </cell>
          <cell r="M1563">
            <v>258000</v>
          </cell>
          <cell r="N1563">
            <v>258000</v>
          </cell>
          <cell r="O1563">
            <v>258000</v>
          </cell>
          <cell r="P1563">
            <v>258000</v>
          </cell>
          <cell r="Q1563">
            <v>258000</v>
          </cell>
          <cell r="R1563">
            <v>258000</v>
          </cell>
          <cell r="S1563">
            <v>258000</v>
          </cell>
          <cell r="T1563">
            <v>258000</v>
          </cell>
          <cell r="U1563">
            <v>258000</v>
          </cell>
          <cell r="V1563">
            <v>258000</v>
          </cell>
          <cell r="W1563">
            <v>258000</v>
          </cell>
          <cell r="X1563">
            <v>258000</v>
          </cell>
          <cell r="Y1563">
            <v>258000</v>
          </cell>
          <cell r="Z1563">
            <v>258000</v>
          </cell>
          <cell r="AB1563">
            <v>0</v>
          </cell>
        </row>
        <row r="1564">
          <cell r="I1564">
            <v>258000</v>
          </cell>
          <cell r="J1564">
            <v>60</v>
          </cell>
          <cell r="K1564">
            <v>60</v>
          </cell>
          <cell r="L1564">
            <v>60</v>
          </cell>
          <cell r="M1564">
            <v>60</v>
          </cell>
          <cell r="N1564">
            <v>60</v>
          </cell>
          <cell r="O1564">
            <v>60</v>
          </cell>
          <cell r="P1564">
            <v>60</v>
          </cell>
          <cell r="Q1564">
            <v>60</v>
          </cell>
          <cell r="R1564">
            <v>60</v>
          </cell>
          <cell r="S1564">
            <v>60</v>
          </cell>
          <cell r="T1564">
            <v>60</v>
          </cell>
          <cell r="U1564">
            <v>60</v>
          </cell>
          <cell r="V1564">
            <v>60</v>
          </cell>
          <cell r="W1564">
            <v>60</v>
          </cell>
          <cell r="X1564">
            <v>60</v>
          </cell>
          <cell r="Y1564">
            <v>328</v>
          </cell>
          <cell r="Z1564">
            <v>328</v>
          </cell>
          <cell r="AB1564" t="str">
            <v>Депо дизелевозов. Конструкции. Восточный портал¶</v>
          </cell>
        </row>
        <row r="1565">
          <cell r="I1565">
            <v>328</v>
          </cell>
          <cell r="J1565">
            <v>4300</v>
          </cell>
          <cell r="K1565">
            <v>4300</v>
          </cell>
          <cell r="L1565">
            <v>4300</v>
          </cell>
          <cell r="M1565">
            <v>4300</v>
          </cell>
          <cell r="N1565">
            <v>4300</v>
          </cell>
          <cell r="O1565">
            <v>4300</v>
          </cell>
          <cell r="P1565">
            <v>4300</v>
          </cell>
          <cell r="Q1565">
            <v>4300</v>
          </cell>
          <cell r="R1565">
            <v>4300</v>
          </cell>
          <cell r="S1565">
            <v>4300</v>
          </cell>
          <cell r="T1565">
            <v>4300</v>
          </cell>
          <cell r="U1565">
            <v>4300</v>
          </cell>
          <cell r="V1565">
            <v>4300</v>
          </cell>
          <cell r="W1565">
            <v>4300</v>
          </cell>
          <cell r="X1565">
            <v>4300</v>
          </cell>
          <cell r="Y1565">
            <v>4300</v>
          </cell>
          <cell r="Z1565">
            <v>4300</v>
          </cell>
          <cell r="AB1565">
            <v>0</v>
          </cell>
        </row>
        <row r="1566">
          <cell r="I1566">
            <v>4300</v>
          </cell>
          <cell r="J1566">
            <v>258000</v>
          </cell>
          <cell r="K1566">
            <v>258000</v>
          </cell>
          <cell r="L1566">
            <v>258000</v>
          </cell>
          <cell r="M1566">
            <v>258000</v>
          </cell>
          <cell r="N1566">
            <v>258000</v>
          </cell>
          <cell r="O1566">
            <v>258000</v>
          </cell>
          <cell r="P1566">
            <v>258000</v>
          </cell>
          <cell r="Q1566">
            <v>258000</v>
          </cell>
          <cell r="R1566">
            <v>258000</v>
          </cell>
          <cell r="S1566">
            <v>258000</v>
          </cell>
          <cell r="T1566">
            <v>258000</v>
          </cell>
          <cell r="U1566">
            <v>258000</v>
          </cell>
          <cell r="V1566">
            <v>258000</v>
          </cell>
          <cell r="W1566">
            <v>258000</v>
          </cell>
          <cell r="X1566">
            <v>258000</v>
          </cell>
          <cell r="Y1566">
            <v>258000</v>
          </cell>
          <cell r="Z1566">
            <v>258000</v>
          </cell>
          <cell r="AB1566">
            <v>0</v>
          </cell>
        </row>
        <row r="1567">
          <cell r="I1567" t="str">
            <v>Облицовочные работы67,2</v>
          </cell>
          <cell r="J1567">
            <v>258000</v>
          </cell>
          <cell r="K1567">
            <v>67.2</v>
          </cell>
          <cell r="L1567">
            <v>67.199951171875</v>
          </cell>
          <cell r="M1567">
            <v>67.199951171875</v>
          </cell>
          <cell r="N1567">
            <v>67.199951171875</v>
          </cell>
          <cell r="O1567">
            <v>67.199951171875</v>
          </cell>
          <cell r="P1567">
            <v>67.199951171875</v>
          </cell>
          <cell r="Q1567">
            <v>67.199951171875</v>
          </cell>
          <cell r="R1567">
            <v>67.199951171875</v>
          </cell>
          <cell r="S1567">
            <v>67.199951171875</v>
          </cell>
          <cell r="T1567">
            <v>67.199951171875</v>
          </cell>
          <cell r="U1567">
            <v>67.199951171875</v>
          </cell>
          <cell r="V1567" t="str">
            <v>28 дней 01.02.2019-28.02.2019  Облицовка цоколя</v>
          </cell>
          <cell r="W1567">
            <v>67.199951171875</v>
          </cell>
          <cell r="X1567">
            <v>1</v>
          </cell>
          <cell r="Y1567">
            <v>330</v>
          </cell>
          <cell r="Z1567">
            <v>330</v>
          </cell>
          <cell r="AB1567" t="str">
            <v>Облицовка цоколя</v>
          </cell>
        </row>
        <row r="1568">
          <cell r="I1568">
            <v>330</v>
          </cell>
          <cell r="J1568">
            <v>330</v>
          </cell>
          <cell r="K1568">
            <v>330</v>
          </cell>
          <cell r="L1568">
            <v>330</v>
          </cell>
          <cell r="M1568">
            <v>330</v>
          </cell>
          <cell r="N1568">
            <v>330</v>
          </cell>
          <cell r="O1568">
            <v>330</v>
          </cell>
          <cell r="P1568">
            <v>330</v>
          </cell>
          <cell r="Q1568">
            <v>330</v>
          </cell>
          <cell r="R1568">
            <v>330</v>
          </cell>
          <cell r="S1568">
            <v>330</v>
          </cell>
          <cell r="T1568">
            <v>330</v>
          </cell>
          <cell r="U1568">
            <v>330</v>
          </cell>
          <cell r="V1568">
            <v>330</v>
          </cell>
          <cell r="W1568">
            <v>330</v>
          </cell>
          <cell r="X1568">
            <v>330</v>
          </cell>
          <cell r="Y1568">
            <v>330</v>
          </cell>
          <cell r="Z1568">
            <v>330</v>
          </cell>
          <cell r="AB1568">
            <v>0</v>
          </cell>
        </row>
        <row r="1569">
          <cell r="I1569">
            <v>330</v>
          </cell>
          <cell r="J1569">
            <v>330</v>
          </cell>
          <cell r="K1569">
            <v>330</v>
          </cell>
          <cell r="L1569">
            <v>330</v>
          </cell>
          <cell r="M1569">
            <v>330</v>
          </cell>
          <cell r="N1569">
            <v>330</v>
          </cell>
          <cell r="O1569">
            <v>330</v>
          </cell>
          <cell r="P1569">
            <v>330</v>
          </cell>
          <cell r="Q1569">
            <v>330</v>
          </cell>
          <cell r="R1569">
            <v>330</v>
          </cell>
          <cell r="S1569">
            <v>330</v>
          </cell>
          <cell r="T1569">
            <v>330</v>
          </cell>
          <cell r="U1569">
            <v>330</v>
          </cell>
          <cell r="V1569">
            <v>330</v>
          </cell>
          <cell r="W1569">
            <v>330</v>
          </cell>
          <cell r="X1569">
            <v>330</v>
          </cell>
          <cell r="Y1569">
            <v>330</v>
          </cell>
          <cell r="Z1569">
            <v>330</v>
          </cell>
          <cell r="AB1569">
            <v>0</v>
          </cell>
        </row>
        <row r="1570">
          <cell r="I1570" t="str">
            <v>Устройство стен и перегородок из кирпича/газобетонных блоков17,83</v>
          </cell>
          <cell r="J1570">
            <v>330</v>
          </cell>
          <cell r="K1570">
            <v>17.829999999999998</v>
          </cell>
          <cell r="L1570">
            <v>17.829986572265625</v>
          </cell>
          <cell r="M1570">
            <v>17.829986572265625</v>
          </cell>
          <cell r="N1570">
            <v>17.829986572265625</v>
          </cell>
          <cell r="O1570">
            <v>17.829986572265625</v>
          </cell>
          <cell r="P1570">
            <v>17.829986572265625</v>
          </cell>
          <cell r="Q1570">
            <v>17.829986572265625</v>
          </cell>
          <cell r="R1570">
            <v>17.829986572265625</v>
          </cell>
          <cell r="S1570">
            <v>17.829986572265625</v>
          </cell>
          <cell r="T1570">
            <v>17.829986572265625</v>
          </cell>
          <cell r="U1570">
            <v>17.829986572265625</v>
          </cell>
          <cell r="V1570" t="str">
            <v>28 дней 01.02.2019-28.02.2019  Кладка перегородок кирпичных</v>
          </cell>
          <cell r="W1570">
            <v>17.829986572265625</v>
          </cell>
          <cell r="X1570">
            <v>1</v>
          </cell>
          <cell r="Y1570">
            <v>333</v>
          </cell>
          <cell r="Z1570">
            <v>333</v>
          </cell>
          <cell r="AB1570" t="str">
            <v>Кладка перегородок кирпичных</v>
          </cell>
        </row>
        <row r="1571">
          <cell r="I1571">
            <v>333</v>
          </cell>
          <cell r="J1571">
            <v>333</v>
          </cell>
          <cell r="K1571">
            <v>7235</v>
          </cell>
          <cell r="L1571">
            <v>7235</v>
          </cell>
          <cell r="M1571">
            <v>7235</v>
          </cell>
          <cell r="N1571">
            <v>7235</v>
          </cell>
          <cell r="O1571">
            <v>7235</v>
          </cell>
          <cell r="P1571">
            <v>7235</v>
          </cell>
          <cell r="Q1571">
            <v>7235</v>
          </cell>
          <cell r="R1571">
            <v>7235</v>
          </cell>
          <cell r="S1571">
            <v>7235</v>
          </cell>
          <cell r="T1571">
            <v>7235</v>
          </cell>
          <cell r="U1571">
            <v>7235</v>
          </cell>
          <cell r="V1571">
            <v>7235</v>
          </cell>
          <cell r="W1571">
            <v>7235</v>
          </cell>
          <cell r="X1571">
            <v>7235</v>
          </cell>
          <cell r="Y1571">
            <v>7235</v>
          </cell>
          <cell r="Z1571">
            <v>7235</v>
          </cell>
          <cell r="AB1571">
            <v>0</v>
          </cell>
        </row>
        <row r="1572">
          <cell r="I1572">
            <v>7235</v>
          </cell>
          <cell r="J1572">
            <v>7235</v>
          </cell>
          <cell r="K1572">
            <v>129000</v>
          </cell>
          <cell r="L1572">
            <v>129000</v>
          </cell>
          <cell r="M1572">
            <v>129000</v>
          </cell>
          <cell r="N1572">
            <v>129000</v>
          </cell>
          <cell r="O1572">
            <v>129000</v>
          </cell>
          <cell r="P1572">
            <v>129000</v>
          </cell>
          <cell r="Q1572">
            <v>129000</v>
          </cell>
          <cell r="R1572">
            <v>129000</v>
          </cell>
          <cell r="S1572">
            <v>129000</v>
          </cell>
          <cell r="T1572">
            <v>129000</v>
          </cell>
          <cell r="U1572">
            <v>129000</v>
          </cell>
          <cell r="V1572">
            <v>129000</v>
          </cell>
          <cell r="W1572">
            <v>129000</v>
          </cell>
          <cell r="X1572">
            <v>129000</v>
          </cell>
          <cell r="Y1572">
            <v>129000</v>
          </cell>
          <cell r="Z1572">
            <v>129000</v>
          </cell>
          <cell r="AB1572">
            <v>0</v>
          </cell>
        </row>
        <row r="1573">
          <cell r="I1573">
            <v>129000</v>
          </cell>
          <cell r="J1573">
            <v>129000</v>
          </cell>
          <cell r="K1573">
            <v>30</v>
          </cell>
          <cell r="L1573">
            <v>30</v>
          </cell>
          <cell r="M1573">
            <v>30</v>
          </cell>
          <cell r="N1573">
            <v>30</v>
          </cell>
          <cell r="O1573">
            <v>30</v>
          </cell>
          <cell r="P1573">
            <v>30</v>
          </cell>
          <cell r="Q1573">
            <v>30</v>
          </cell>
          <cell r="R1573">
            <v>30</v>
          </cell>
          <cell r="S1573">
            <v>30</v>
          </cell>
          <cell r="T1573">
            <v>30</v>
          </cell>
          <cell r="U1573">
            <v>30</v>
          </cell>
          <cell r="V1573">
            <v>30</v>
          </cell>
          <cell r="W1573">
            <v>30</v>
          </cell>
          <cell r="X1573">
            <v>30</v>
          </cell>
          <cell r="Y1573">
            <v>333</v>
          </cell>
          <cell r="Z1573">
            <v>333</v>
          </cell>
          <cell r="AB1573" t="str">
            <v>Кладка перегородок кирпичных</v>
          </cell>
        </row>
        <row r="1574">
          <cell r="I1574">
            <v>333</v>
          </cell>
          <cell r="J1574">
            <v>333</v>
          </cell>
          <cell r="K1574">
            <v>4300</v>
          </cell>
          <cell r="L1574">
            <v>4300</v>
          </cell>
          <cell r="M1574">
            <v>4300</v>
          </cell>
          <cell r="N1574">
            <v>4300</v>
          </cell>
          <cell r="O1574">
            <v>4300</v>
          </cell>
          <cell r="P1574">
            <v>4300</v>
          </cell>
          <cell r="Q1574">
            <v>4300</v>
          </cell>
          <cell r="R1574">
            <v>4300</v>
          </cell>
          <cell r="S1574">
            <v>4300</v>
          </cell>
          <cell r="T1574">
            <v>4300</v>
          </cell>
          <cell r="U1574">
            <v>4300</v>
          </cell>
          <cell r="V1574">
            <v>4300</v>
          </cell>
          <cell r="W1574">
            <v>4300</v>
          </cell>
          <cell r="X1574">
            <v>4300</v>
          </cell>
          <cell r="Y1574">
            <v>4300</v>
          </cell>
          <cell r="Z1574">
            <v>4300</v>
          </cell>
          <cell r="AB1574">
            <v>0</v>
          </cell>
        </row>
        <row r="1575">
          <cell r="I1575">
            <v>4300</v>
          </cell>
          <cell r="J1575">
            <v>4300</v>
          </cell>
          <cell r="K1575">
            <v>129000</v>
          </cell>
          <cell r="L1575">
            <v>129000</v>
          </cell>
          <cell r="M1575">
            <v>129000</v>
          </cell>
          <cell r="N1575">
            <v>129000</v>
          </cell>
          <cell r="O1575">
            <v>129000</v>
          </cell>
          <cell r="P1575">
            <v>129000</v>
          </cell>
          <cell r="Q1575">
            <v>129000</v>
          </cell>
          <cell r="R1575">
            <v>129000</v>
          </cell>
          <cell r="S1575">
            <v>129000</v>
          </cell>
          <cell r="T1575">
            <v>129000</v>
          </cell>
          <cell r="U1575">
            <v>129000</v>
          </cell>
          <cell r="V1575">
            <v>129000</v>
          </cell>
          <cell r="W1575">
            <v>129000</v>
          </cell>
          <cell r="X1575">
            <v>129000</v>
          </cell>
          <cell r="Y1575">
            <v>129000</v>
          </cell>
          <cell r="Z1575">
            <v>129000</v>
          </cell>
          <cell r="AB1575">
            <v>0</v>
          </cell>
        </row>
        <row r="1576">
          <cell r="I1576" t="str">
            <v>Устройство мягкого кровельного покрытия322</v>
          </cell>
          <cell r="J1576">
            <v>129000</v>
          </cell>
          <cell r="K1576">
            <v>322</v>
          </cell>
          <cell r="L1576">
            <v>322</v>
          </cell>
          <cell r="M1576">
            <v>322</v>
          </cell>
          <cell r="N1576">
            <v>322</v>
          </cell>
          <cell r="O1576">
            <v>322</v>
          </cell>
          <cell r="P1576">
            <v>322</v>
          </cell>
          <cell r="Q1576">
            <v>322</v>
          </cell>
          <cell r="R1576">
            <v>322</v>
          </cell>
          <cell r="S1576">
            <v>322</v>
          </cell>
          <cell r="T1576">
            <v>322</v>
          </cell>
          <cell r="U1576">
            <v>322</v>
          </cell>
          <cell r="V1576" t="str">
            <v>28 дней 01.02.2019-28.02.2019  Устройство кровли</v>
          </cell>
          <cell r="W1576">
            <v>322</v>
          </cell>
          <cell r="X1576">
            <v>1</v>
          </cell>
          <cell r="Y1576">
            <v>331</v>
          </cell>
          <cell r="Z1576">
            <v>331</v>
          </cell>
          <cell r="AB1576" t="str">
            <v>Устройство кровли</v>
          </cell>
        </row>
        <row r="1577">
          <cell r="I1577">
            <v>331</v>
          </cell>
          <cell r="J1577">
            <v>331</v>
          </cell>
          <cell r="K1577">
            <v>1602.48</v>
          </cell>
          <cell r="L1577">
            <v>1602.4794921875</v>
          </cell>
          <cell r="M1577">
            <v>1602.4794921875</v>
          </cell>
          <cell r="N1577">
            <v>1602.4794921875</v>
          </cell>
          <cell r="O1577">
            <v>1602.4794921875</v>
          </cell>
          <cell r="P1577">
            <v>1602.4794921875</v>
          </cell>
          <cell r="Q1577">
            <v>1602.4794921875</v>
          </cell>
          <cell r="R1577">
            <v>1602.4794921875</v>
          </cell>
          <cell r="S1577">
            <v>1602.4794921875</v>
          </cell>
          <cell r="T1577">
            <v>1602.4794921875</v>
          </cell>
          <cell r="U1577">
            <v>1602.4794921875</v>
          </cell>
          <cell r="V1577">
            <v>1602.4794921875</v>
          </cell>
          <cell r="W1577">
            <v>1602.4794921875</v>
          </cell>
          <cell r="X1577">
            <v>1602.4794921875</v>
          </cell>
          <cell r="Y1577">
            <v>1602.4794921875</v>
          </cell>
          <cell r="Z1577">
            <v>1602.4794921875</v>
          </cell>
          <cell r="AB1577">
            <v>0</v>
          </cell>
        </row>
        <row r="1578">
          <cell r="I1578">
            <v>1602.4794921875</v>
          </cell>
          <cell r="J1578">
            <v>1602.4794921875</v>
          </cell>
          <cell r="K1578">
            <v>516000</v>
          </cell>
          <cell r="L1578">
            <v>516000</v>
          </cell>
          <cell r="M1578">
            <v>516000</v>
          </cell>
          <cell r="N1578">
            <v>516000</v>
          </cell>
          <cell r="O1578">
            <v>516000</v>
          </cell>
          <cell r="P1578">
            <v>516000</v>
          </cell>
          <cell r="Q1578">
            <v>516000</v>
          </cell>
          <cell r="R1578">
            <v>516000</v>
          </cell>
          <cell r="S1578">
            <v>516000</v>
          </cell>
          <cell r="T1578">
            <v>516000</v>
          </cell>
          <cell r="U1578">
            <v>516000</v>
          </cell>
          <cell r="V1578">
            <v>516000</v>
          </cell>
          <cell r="W1578">
            <v>516000</v>
          </cell>
          <cell r="X1578">
            <v>516000</v>
          </cell>
          <cell r="Y1578">
            <v>516000</v>
          </cell>
          <cell r="Z1578">
            <v>516000</v>
          </cell>
          <cell r="AB1578">
            <v>0</v>
          </cell>
        </row>
        <row r="1579">
          <cell r="I1579">
            <v>516000</v>
          </cell>
          <cell r="J1579">
            <v>516000</v>
          </cell>
          <cell r="K1579">
            <v>120</v>
          </cell>
          <cell r="L1579">
            <v>120</v>
          </cell>
          <cell r="M1579">
            <v>120</v>
          </cell>
          <cell r="N1579">
            <v>120</v>
          </cell>
          <cell r="O1579">
            <v>120</v>
          </cell>
          <cell r="P1579">
            <v>120</v>
          </cell>
          <cell r="Q1579">
            <v>120</v>
          </cell>
          <cell r="R1579">
            <v>120</v>
          </cell>
          <cell r="S1579">
            <v>120</v>
          </cell>
          <cell r="T1579">
            <v>120</v>
          </cell>
          <cell r="U1579">
            <v>120</v>
          </cell>
          <cell r="V1579">
            <v>120</v>
          </cell>
          <cell r="W1579">
            <v>120</v>
          </cell>
          <cell r="X1579">
            <v>120</v>
          </cell>
          <cell r="Y1579">
            <v>331</v>
          </cell>
          <cell r="Z1579">
            <v>331</v>
          </cell>
          <cell r="AB1579" t="str">
            <v>Устройство кровли</v>
          </cell>
        </row>
        <row r="1580">
          <cell r="I1580">
            <v>331</v>
          </cell>
          <cell r="J1580">
            <v>331</v>
          </cell>
          <cell r="K1580">
            <v>4300</v>
          </cell>
          <cell r="L1580">
            <v>4300</v>
          </cell>
          <cell r="M1580">
            <v>4300</v>
          </cell>
          <cell r="N1580">
            <v>4300</v>
          </cell>
          <cell r="O1580">
            <v>4300</v>
          </cell>
          <cell r="P1580">
            <v>4300</v>
          </cell>
          <cell r="Q1580">
            <v>4300</v>
          </cell>
          <cell r="R1580">
            <v>4300</v>
          </cell>
          <cell r="S1580">
            <v>4300</v>
          </cell>
          <cell r="T1580">
            <v>4300</v>
          </cell>
          <cell r="U1580">
            <v>4300</v>
          </cell>
          <cell r="V1580">
            <v>4300</v>
          </cell>
          <cell r="W1580">
            <v>4300</v>
          </cell>
          <cell r="X1580">
            <v>4300</v>
          </cell>
          <cell r="Y1580">
            <v>4300</v>
          </cell>
          <cell r="Z1580">
            <v>4300</v>
          </cell>
          <cell r="AB1580">
            <v>0</v>
          </cell>
        </row>
        <row r="1581">
          <cell r="I1581">
            <v>4300</v>
          </cell>
          <cell r="J1581">
            <v>4300</v>
          </cell>
          <cell r="K1581">
            <v>516000</v>
          </cell>
          <cell r="L1581">
            <v>516000</v>
          </cell>
          <cell r="M1581">
            <v>516000</v>
          </cell>
          <cell r="N1581">
            <v>516000</v>
          </cell>
          <cell r="O1581">
            <v>516000</v>
          </cell>
          <cell r="P1581">
            <v>516000</v>
          </cell>
          <cell r="Q1581">
            <v>516000</v>
          </cell>
          <cell r="R1581">
            <v>516000</v>
          </cell>
          <cell r="S1581">
            <v>516000</v>
          </cell>
          <cell r="T1581">
            <v>516000</v>
          </cell>
          <cell r="U1581">
            <v>516000</v>
          </cell>
          <cell r="V1581">
            <v>516000</v>
          </cell>
          <cell r="W1581">
            <v>516000</v>
          </cell>
          <cell r="X1581">
            <v>516000</v>
          </cell>
          <cell r="Y1581">
            <v>516000</v>
          </cell>
          <cell r="Z1581">
            <v>516000</v>
          </cell>
          <cell r="AB1581">
            <v>0</v>
          </cell>
        </row>
        <row r="1582">
          <cell r="I1582" t="str">
            <v>Устройство ограждения территорий60</v>
          </cell>
          <cell r="J1582">
            <v>516000</v>
          </cell>
          <cell r="K1582">
            <v>60</v>
          </cell>
          <cell r="L1582">
            <v>60</v>
          </cell>
          <cell r="M1582">
            <v>60</v>
          </cell>
          <cell r="N1582">
            <v>60</v>
          </cell>
          <cell r="O1582">
            <v>60</v>
          </cell>
          <cell r="P1582">
            <v>60</v>
          </cell>
          <cell r="Q1582">
            <v>60</v>
          </cell>
          <cell r="R1582">
            <v>60</v>
          </cell>
          <cell r="S1582">
            <v>60</v>
          </cell>
          <cell r="T1582">
            <v>60</v>
          </cell>
          <cell r="U1582">
            <v>60</v>
          </cell>
          <cell r="V1582" t="str">
            <v>28 дней 01.02.2019-28.02.2019  Монтаж ограждения крыши</v>
          </cell>
          <cell r="W1582">
            <v>60</v>
          </cell>
          <cell r="X1582">
            <v>1</v>
          </cell>
          <cell r="Y1582">
            <v>332</v>
          </cell>
          <cell r="Z1582">
            <v>332</v>
          </cell>
          <cell r="AB1582" t="str">
            <v>Монтаж ограждения крыши</v>
          </cell>
        </row>
        <row r="1583">
          <cell r="I1583">
            <v>332</v>
          </cell>
          <cell r="J1583">
            <v>332</v>
          </cell>
          <cell r="K1583">
            <v>332</v>
          </cell>
          <cell r="L1583">
            <v>332</v>
          </cell>
          <cell r="M1583">
            <v>332</v>
          </cell>
          <cell r="N1583">
            <v>332</v>
          </cell>
          <cell r="O1583">
            <v>332</v>
          </cell>
          <cell r="P1583">
            <v>332</v>
          </cell>
          <cell r="Q1583">
            <v>332</v>
          </cell>
          <cell r="R1583">
            <v>332</v>
          </cell>
          <cell r="S1583">
            <v>332</v>
          </cell>
          <cell r="T1583">
            <v>332</v>
          </cell>
          <cell r="U1583">
            <v>332</v>
          </cell>
          <cell r="V1583">
            <v>332</v>
          </cell>
          <cell r="W1583">
            <v>332</v>
          </cell>
          <cell r="X1583">
            <v>332</v>
          </cell>
          <cell r="Y1583">
            <v>332</v>
          </cell>
          <cell r="Z1583">
            <v>332</v>
          </cell>
          <cell r="AB1583">
            <v>0</v>
          </cell>
        </row>
        <row r="1584">
          <cell r="I1584">
            <v>332</v>
          </cell>
          <cell r="J1584">
            <v>332</v>
          </cell>
          <cell r="K1584">
            <v>332</v>
          </cell>
          <cell r="L1584">
            <v>332</v>
          </cell>
          <cell r="M1584">
            <v>332</v>
          </cell>
          <cell r="N1584">
            <v>332</v>
          </cell>
          <cell r="O1584">
            <v>332</v>
          </cell>
          <cell r="P1584">
            <v>332</v>
          </cell>
          <cell r="Q1584">
            <v>332</v>
          </cell>
          <cell r="R1584">
            <v>332</v>
          </cell>
          <cell r="S1584">
            <v>332</v>
          </cell>
          <cell r="T1584">
            <v>332</v>
          </cell>
          <cell r="U1584">
            <v>332</v>
          </cell>
          <cell r="V1584">
            <v>332</v>
          </cell>
          <cell r="W1584">
            <v>332</v>
          </cell>
          <cell r="X1584">
            <v>332</v>
          </cell>
          <cell r="Y1584">
            <v>332</v>
          </cell>
          <cell r="Z1584">
            <v>332</v>
          </cell>
          <cell r="AB1584">
            <v>0</v>
          </cell>
        </row>
        <row r="1585">
          <cell r="I1585" t="str">
            <v>Монтаж сэндвич панелей416,4</v>
          </cell>
          <cell r="J1585">
            <v>332</v>
          </cell>
          <cell r="K1585">
            <v>416.4</v>
          </cell>
          <cell r="L1585">
            <v>416.39990234375</v>
          </cell>
          <cell r="M1585">
            <v>416.39990234375</v>
          </cell>
          <cell r="N1585">
            <v>416.39990234375</v>
          </cell>
          <cell r="O1585">
            <v>416.39990234375</v>
          </cell>
          <cell r="P1585">
            <v>416.39990234375</v>
          </cell>
          <cell r="Q1585">
            <v>416.39990234375</v>
          </cell>
          <cell r="R1585">
            <v>416.39990234375</v>
          </cell>
          <cell r="S1585">
            <v>416.39990234375</v>
          </cell>
          <cell r="T1585">
            <v>416.39990234375</v>
          </cell>
          <cell r="U1585">
            <v>416.39990234375</v>
          </cell>
          <cell r="V1585" t="str">
            <v>28 дней 01.02.2019-28.02.2019  Устройство вентилируемого фасада</v>
          </cell>
          <cell r="W1585">
            <v>416.39990234375</v>
          </cell>
          <cell r="X1585">
            <v>1</v>
          </cell>
          <cell r="Y1585">
            <v>329</v>
          </cell>
          <cell r="Z1585">
            <v>329</v>
          </cell>
          <cell r="AB1585" t="str">
            <v>Устройство вентилируемого фасада</v>
          </cell>
        </row>
        <row r="1586">
          <cell r="I1586">
            <v>329</v>
          </cell>
          <cell r="J1586">
            <v>329</v>
          </cell>
          <cell r="K1586">
            <v>329</v>
          </cell>
          <cell r="L1586">
            <v>329</v>
          </cell>
          <cell r="M1586">
            <v>329</v>
          </cell>
          <cell r="N1586">
            <v>329</v>
          </cell>
          <cell r="O1586">
            <v>329</v>
          </cell>
          <cell r="P1586">
            <v>329</v>
          </cell>
          <cell r="Q1586">
            <v>329</v>
          </cell>
          <cell r="R1586">
            <v>329</v>
          </cell>
          <cell r="S1586">
            <v>329</v>
          </cell>
          <cell r="T1586">
            <v>329</v>
          </cell>
          <cell r="U1586">
            <v>329</v>
          </cell>
          <cell r="V1586">
            <v>329</v>
          </cell>
          <cell r="W1586">
            <v>329</v>
          </cell>
          <cell r="X1586">
            <v>329</v>
          </cell>
          <cell r="Y1586">
            <v>329</v>
          </cell>
          <cell r="Z1586">
            <v>329</v>
          </cell>
          <cell r="AB1586">
            <v>0</v>
          </cell>
        </row>
        <row r="1587">
          <cell r="I1587">
            <v>329</v>
          </cell>
          <cell r="J1587">
            <v>329</v>
          </cell>
          <cell r="K1587">
            <v>329</v>
          </cell>
          <cell r="L1587">
            <v>329</v>
          </cell>
          <cell r="M1587">
            <v>329</v>
          </cell>
          <cell r="N1587">
            <v>329</v>
          </cell>
          <cell r="O1587">
            <v>329</v>
          </cell>
          <cell r="P1587">
            <v>329</v>
          </cell>
          <cell r="Q1587">
            <v>329</v>
          </cell>
          <cell r="R1587">
            <v>329</v>
          </cell>
          <cell r="S1587">
            <v>329</v>
          </cell>
          <cell r="T1587">
            <v>329</v>
          </cell>
          <cell r="U1587">
            <v>329</v>
          </cell>
          <cell r="V1587">
            <v>329</v>
          </cell>
          <cell r="W1587">
            <v>329</v>
          </cell>
          <cell r="X1587">
            <v>329</v>
          </cell>
          <cell r="Y1587">
            <v>329</v>
          </cell>
          <cell r="Z1587">
            <v>329</v>
          </cell>
          <cell r="AB1587">
            <v>0</v>
          </cell>
        </row>
        <row r="1588">
          <cell r="I1588" t="str">
            <v>Окраска бетонных поверхностей1099,7</v>
          </cell>
          <cell r="J1588">
            <v>1099.7</v>
          </cell>
          <cell r="K1588">
            <v>1099.69921875</v>
          </cell>
          <cell r="L1588">
            <v>1099.69921875</v>
          </cell>
          <cell r="M1588">
            <v>1099.69921875</v>
          </cell>
          <cell r="N1588">
            <v>1099.69921875</v>
          </cell>
          <cell r="O1588">
            <v>1099.69921875</v>
          </cell>
          <cell r="P1588">
            <v>1099.69921875</v>
          </cell>
          <cell r="Q1588">
            <v>1099.69921875</v>
          </cell>
          <cell r="R1588">
            <v>1099.69921875</v>
          </cell>
          <cell r="S1588">
            <v>1099.69921875</v>
          </cell>
          <cell r="T1588">
            <v>1099.69921875</v>
          </cell>
          <cell r="U1588">
            <v>1099.69921875</v>
          </cell>
          <cell r="V1588" t="str">
            <v>31 дней 01.01.2019-31.01.2019  Окраска поверхностей ж.б. стен и потолков ЦПР</v>
          </cell>
          <cell r="W1588">
            <v>1099.69921875</v>
          </cell>
          <cell r="X1588">
            <v>1</v>
          </cell>
          <cell r="Y1588">
            <v>327</v>
          </cell>
          <cell r="Z1588">
            <v>327</v>
          </cell>
          <cell r="AB1588" t="str">
            <v>Окраска поверхностей ж.б. стен и потолков ЦПР</v>
          </cell>
        </row>
        <row r="1589">
          <cell r="I1589">
            <v>327</v>
          </cell>
          <cell r="J1589">
            <v>234.61</v>
          </cell>
          <cell r="K1589">
            <v>234.6099853515625</v>
          </cell>
          <cell r="L1589">
            <v>234.6099853515625</v>
          </cell>
          <cell r="M1589">
            <v>234.6099853515625</v>
          </cell>
          <cell r="N1589">
            <v>234.6099853515625</v>
          </cell>
          <cell r="O1589">
            <v>234.6099853515625</v>
          </cell>
          <cell r="P1589">
            <v>234.6099853515625</v>
          </cell>
          <cell r="Q1589">
            <v>234.6099853515625</v>
          </cell>
          <cell r="R1589">
            <v>234.6099853515625</v>
          </cell>
          <cell r="S1589">
            <v>234.6099853515625</v>
          </cell>
          <cell r="T1589">
            <v>234.6099853515625</v>
          </cell>
          <cell r="U1589">
            <v>234.6099853515625</v>
          </cell>
          <cell r="V1589">
            <v>234.6099853515625</v>
          </cell>
          <cell r="W1589">
            <v>234.6099853515625</v>
          </cell>
          <cell r="X1589">
            <v>234.6099853515625</v>
          </cell>
          <cell r="Y1589">
            <v>234.6099853515625</v>
          </cell>
          <cell r="Z1589">
            <v>234.6099853515625</v>
          </cell>
          <cell r="AB1589">
            <v>0</v>
          </cell>
        </row>
        <row r="1590">
          <cell r="I1590">
            <v>234.6099853515625</v>
          </cell>
          <cell r="J1590">
            <v>258000</v>
          </cell>
          <cell r="K1590">
            <v>258000</v>
          </cell>
          <cell r="L1590">
            <v>258000</v>
          </cell>
          <cell r="M1590">
            <v>258000</v>
          </cell>
          <cell r="N1590">
            <v>258000</v>
          </cell>
          <cell r="O1590">
            <v>258000</v>
          </cell>
          <cell r="P1590">
            <v>258000</v>
          </cell>
          <cell r="Q1590">
            <v>258000</v>
          </cell>
          <cell r="R1590">
            <v>258000</v>
          </cell>
          <cell r="S1590">
            <v>258000</v>
          </cell>
          <cell r="T1590">
            <v>258000</v>
          </cell>
          <cell r="U1590">
            <v>258000</v>
          </cell>
          <cell r="V1590">
            <v>258000</v>
          </cell>
          <cell r="W1590">
            <v>258000</v>
          </cell>
          <cell r="X1590">
            <v>258000</v>
          </cell>
          <cell r="Y1590">
            <v>258000</v>
          </cell>
          <cell r="Z1590">
            <v>258000</v>
          </cell>
          <cell r="AB1590">
            <v>0</v>
          </cell>
        </row>
        <row r="1591">
          <cell r="I1591">
            <v>258000</v>
          </cell>
          <cell r="J1591">
            <v>60</v>
          </cell>
          <cell r="K1591">
            <v>60</v>
          </cell>
          <cell r="L1591">
            <v>60</v>
          </cell>
          <cell r="M1591">
            <v>60</v>
          </cell>
          <cell r="N1591">
            <v>60</v>
          </cell>
          <cell r="O1591">
            <v>60</v>
          </cell>
          <cell r="P1591">
            <v>60</v>
          </cell>
          <cell r="Q1591">
            <v>60</v>
          </cell>
          <cell r="R1591">
            <v>60</v>
          </cell>
          <cell r="S1591">
            <v>60</v>
          </cell>
          <cell r="T1591">
            <v>60</v>
          </cell>
          <cell r="U1591">
            <v>60</v>
          </cell>
          <cell r="V1591">
            <v>60</v>
          </cell>
          <cell r="W1591">
            <v>60</v>
          </cell>
          <cell r="X1591">
            <v>60</v>
          </cell>
          <cell r="Y1591">
            <v>327</v>
          </cell>
          <cell r="Z1591">
            <v>327</v>
          </cell>
          <cell r="AB1591" t="str">
            <v>Окраска поверхностей ж.б. стен и потолков ЦПР</v>
          </cell>
        </row>
        <row r="1592">
          <cell r="I1592">
            <v>327</v>
          </cell>
          <cell r="J1592">
            <v>4300</v>
          </cell>
          <cell r="K1592">
            <v>4300</v>
          </cell>
          <cell r="L1592">
            <v>4300</v>
          </cell>
          <cell r="M1592">
            <v>4300</v>
          </cell>
          <cell r="N1592">
            <v>4300</v>
          </cell>
          <cell r="O1592">
            <v>4300</v>
          </cell>
          <cell r="P1592">
            <v>4300</v>
          </cell>
          <cell r="Q1592">
            <v>4300</v>
          </cell>
          <cell r="R1592">
            <v>4300</v>
          </cell>
          <cell r="S1592">
            <v>4300</v>
          </cell>
          <cell r="T1592">
            <v>4300</v>
          </cell>
          <cell r="U1592">
            <v>4300</v>
          </cell>
          <cell r="V1592">
            <v>4300</v>
          </cell>
          <cell r="W1592">
            <v>4300</v>
          </cell>
          <cell r="X1592">
            <v>4300</v>
          </cell>
          <cell r="Y1592">
            <v>4300</v>
          </cell>
          <cell r="Z1592">
            <v>4300</v>
          </cell>
          <cell r="AB1592">
            <v>0</v>
          </cell>
        </row>
        <row r="1593">
          <cell r="I1593">
            <v>4300</v>
          </cell>
          <cell r="J1593">
            <v>258000</v>
          </cell>
          <cell r="K1593">
            <v>258000</v>
          </cell>
          <cell r="L1593">
            <v>258000</v>
          </cell>
          <cell r="M1593">
            <v>258000</v>
          </cell>
          <cell r="N1593">
            <v>258000</v>
          </cell>
          <cell r="O1593">
            <v>258000</v>
          </cell>
          <cell r="P1593">
            <v>258000</v>
          </cell>
          <cell r="Q1593">
            <v>258000</v>
          </cell>
          <cell r="R1593">
            <v>258000</v>
          </cell>
          <cell r="S1593">
            <v>258000</v>
          </cell>
          <cell r="T1593">
            <v>258000</v>
          </cell>
          <cell r="U1593">
            <v>258000</v>
          </cell>
          <cell r="V1593">
            <v>258000</v>
          </cell>
          <cell r="W1593">
            <v>258000</v>
          </cell>
          <cell r="X1593">
            <v>258000</v>
          </cell>
          <cell r="Y1593">
            <v>258000</v>
          </cell>
          <cell r="Z1593">
            <v>258000</v>
          </cell>
          <cell r="AB1593">
            <v>0</v>
          </cell>
        </row>
        <row r="1594">
          <cell r="I1594" t="str">
            <v>Устройство отмостки13</v>
          </cell>
          <cell r="J1594">
            <v>258000</v>
          </cell>
          <cell r="K1594">
            <v>13</v>
          </cell>
          <cell r="L1594">
            <v>13</v>
          </cell>
          <cell r="M1594">
            <v>13</v>
          </cell>
          <cell r="N1594">
            <v>13</v>
          </cell>
          <cell r="O1594">
            <v>13</v>
          </cell>
          <cell r="P1594">
            <v>13</v>
          </cell>
          <cell r="Q1594">
            <v>13</v>
          </cell>
          <cell r="R1594">
            <v>13</v>
          </cell>
          <cell r="S1594">
            <v>13</v>
          </cell>
          <cell r="T1594">
            <v>13</v>
          </cell>
          <cell r="U1594">
            <v>13</v>
          </cell>
          <cell r="V1594" t="str">
            <v>28 дней 01.02.2019-28.02.2019  Устройство отмостки</v>
          </cell>
          <cell r="W1594">
            <v>13</v>
          </cell>
          <cell r="X1594">
            <v>1</v>
          </cell>
          <cell r="Y1594">
            <v>334</v>
          </cell>
          <cell r="Z1594">
            <v>334</v>
          </cell>
          <cell r="AB1594" t="str">
            <v>Устройство отмостки</v>
          </cell>
        </row>
        <row r="1595">
          <cell r="I1595">
            <v>334</v>
          </cell>
          <cell r="J1595">
            <v>334</v>
          </cell>
          <cell r="K1595">
            <v>334</v>
          </cell>
          <cell r="L1595">
            <v>334</v>
          </cell>
          <cell r="M1595">
            <v>334</v>
          </cell>
          <cell r="N1595">
            <v>334</v>
          </cell>
          <cell r="O1595">
            <v>334</v>
          </cell>
          <cell r="P1595">
            <v>334</v>
          </cell>
          <cell r="Q1595">
            <v>334</v>
          </cell>
          <cell r="R1595">
            <v>334</v>
          </cell>
          <cell r="S1595">
            <v>334</v>
          </cell>
          <cell r="T1595">
            <v>334</v>
          </cell>
          <cell r="U1595">
            <v>334</v>
          </cell>
          <cell r="V1595">
            <v>334</v>
          </cell>
          <cell r="W1595">
            <v>334</v>
          </cell>
          <cell r="X1595">
            <v>334</v>
          </cell>
          <cell r="Y1595">
            <v>334</v>
          </cell>
          <cell r="Z1595">
            <v>334</v>
          </cell>
          <cell r="AB1595">
            <v>0</v>
          </cell>
        </row>
        <row r="1596">
          <cell r="I1596">
            <v>334</v>
          </cell>
          <cell r="J1596">
            <v>334</v>
          </cell>
          <cell r="K1596">
            <v>334</v>
          </cell>
          <cell r="L1596">
            <v>334</v>
          </cell>
          <cell r="M1596">
            <v>334</v>
          </cell>
          <cell r="N1596">
            <v>334</v>
          </cell>
          <cell r="O1596">
            <v>334</v>
          </cell>
          <cell r="P1596">
            <v>334</v>
          </cell>
          <cell r="Q1596">
            <v>334</v>
          </cell>
          <cell r="R1596">
            <v>334</v>
          </cell>
          <cell r="S1596">
            <v>334</v>
          </cell>
          <cell r="T1596">
            <v>334</v>
          </cell>
          <cell r="U1596">
            <v>334</v>
          </cell>
          <cell r="V1596">
            <v>334</v>
          </cell>
          <cell r="W1596">
            <v>334</v>
          </cell>
          <cell r="X1596">
            <v>334</v>
          </cell>
          <cell r="Y1596">
            <v>334</v>
          </cell>
          <cell r="Z1596">
            <v>334</v>
          </cell>
          <cell r="AB1596">
            <v>0</v>
          </cell>
        </row>
        <row r="1597">
          <cell r="I1597" t="str">
            <v>Устройство и заполнение штрабы резино-битумной мастикой6,5</v>
          </cell>
          <cell r="J1597">
            <v>334</v>
          </cell>
          <cell r="K1597">
            <v>6.5</v>
          </cell>
          <cell r="L1597">
            <v>6.5</v>
          </cell>
          <cell r="M1597">
            <v>6.5</v>
          </cell>
          <cell r="N1597">
            <v>6.5</v>
          </cell>
          <cell r="O1597">
            <v>6.5</v>
          </cell>
          <cell r="P1597">
            <v>6.5</v>
          </cell>
          <cell r="Q1597">
            <v>6.5</v>
          </cell>
          <cell r="R1597">
            <v>6.5</v>
          </cell>
          <cell r="S1597">
            <v>6.5</v>
          </cell>
          <cell r="T1597">
            <v>6.5</v>
          </cell>
          <cell r="U1597">
            <v>6.5</v>
          </cell>
          <cell r="V1597" t="str">
            <v>28 дней 01.02.2019-28.02.2019  Заполнение битумной мастикой прпостранства возле рельс</v>
          </cell>
          <cell r="W1597">
            <v>6.5</v>
          </cell>
          <cell r="X1597">
            <v>1</v>
          </cell>
          <cell r="Y1597">
            <v>340</v>
          </cell>
          <cell r="Z1597">
            <v>340</v>
          </cell>
          <cell r="AB1597" t="str">
            <v>Заполнение битумной мастикой прпостранства возле рельс</v>
          </cell>
        </row>
        <row r="1598">
          <cell r="I1598">
            <v>340</v>
          </cell>
          <cell r="J1598">
            <v>340</v>
          </cell>
          <cell r="K1598">
            <v>340</v>
          </cell>
          <cell r="L1598">
            <v>340</v>
          </cell>
          <cell r="M1598">
            <v>340</v>
          </cell>
          <cell r="N1598">
            <v>340</v>
          </cell>
          <cell r="O1598">
            <v>340</v>
          </cell>
          <cell r="P1598">
            <v>340</v>
          </cell>
          <cell r="Q1598">
            <v>340</v>
          </cell>
          <cell r="R1598">
            <v>340</v>
          </cell>
          <cell r="S1598">
            <v>340</v>
          </cell>
          <cell r="T1598">
            <v>340</v>
          </cell>
          <cell r="U1598">
            <v>340</v>
          </cell>
          <cell r="V1598">
            <v>340</v>
          </cell>
          <cell r="W1598">
            <v>340</v>
          </cell>
          <cell r="X1598">
            <v>340</v>
          </cell>
          <cell r="Y1598">
            <v>340</v>
          </cell>
          <cell r="Z1598">
            <v>340</v>
          </cell>
          <cell r="AB1598">
            <v>0</v>
          </cell>
        </row>
        <row r="1599">
          <cell r="I1599">
            <v>340</v>
          </cell>
          <cell r="J1599">
            <v>340</v>
          </cell>
          <cell r="K1599">
            <v>340</v>
          </cell>
          <cell r="L1599">
            <v>340</v>
          </cell>
          <cell r="M1599">
            <v>340</v>
          </cell>
          <cell r="N1599">
            <v>340</v>
          </cell>
          <cell r="O1599">
            <v>340</v>
          </cell>
          <cell r="P1599">
            <v>340</v>
          </cell>
          <cell r="Q1599">
            <v>340</v>
          </cell>
          <cell r="R1599">
            <v>340</v>
          </cell>
          <cell r="S1599">
            <v>340</v>
          </cell>
          <cell r="T1599">
            <v>340</v>
          </cell>
          <cell r="U1599">
            <v>340</v>
          </cell>
          <cell r="V1599">
            <v>340</v>
          </cell>
          <cell r="W1599">
            <v>340</v>
          </cell>
          <cell r="X1599">
            <v>340</v>
          </cell>
          <cell r="Y1599">
            <v>340</v>
          </cell>
          <cell r="Z1599">
            <v>340</v>
          </cell>
          <cell r="AB1599">
            <v>0</v>
          </cell>
        </row>
        <row r="1600">
          <cell r="I1600" t="str">
            <v>Рихтовка ВСП83</v>
          </cell>
          <cell r="J1600">
            <v>340</v>
          </cell>
          <cell r="K1600">
            <v>83</v>
          </cell>
          <cell r="L1600">
            <v>83</v>
          </cell>
          <cell r="M1600">
            <v>83</v>
          </cell>
          <cell r="N1600">
            <v>83</v>
          </cell>
          <cell r="O1600">
            <v>83</v>
          </cell>
          <cell r="P1600">
            <v>83</v>
          </cell>
          <cell r="Q1600">
            <v>83</v>
          </cell>
          <cell r="R1600">
            <v>83</v>
          </cell>
          <cell r="S1600">
            <v>83</v>
          </cell>
          <cell r="T1600">
            <v>83</v>
          </cell>
          <cell r="U1600">
            <v>83</v>
          </cell>
          <cell r="V1600" t="str">
            <v>28 дней 01.02.2019-28.02.2019  Выправка пути перед бетонированием</v>
          </cell>
          <cell r="W1600">
            <v>83</v>
          </cell>
          <cell r="X1600">
            <v>1</v>
          </cell>
          <cell r="Y1600">
            <v>338</v>
          </cell>
          <cell r="Z1600">
            <v>338</v>
          </cell>
          <cell r="AB1600" t="str">
            <v>Выправка пути перед бетонированием</v>
          </cell>
        </row>
        <row r="1601">
          <cell r="I1601">
            <v>338</v>
          </cell>
          <cell r="J1601">
            <v>338</v>
          </cell>
          <cell r="K1601">
            <v>338</v>
          </cell>
          <cell r="L1601">
            <v>338</v>
          </cell>
          <cell r="M1601">
            <v>338</v>
          </cell>
          <cell r="N1601">
            <v>338</v>
          </cell>
          <cell r="O1601">
            <v>338</v>
          </cell>
          <cell r="P1601">
            <v>338</v>
          </cell>
          <cell r="Q1601">
            <v>338</v>
          </cell>
          <cell r="R1601">
            <v>338</v>
          </cell>
          <cell r="S1601">
            <v>338</v>
          </cell>
          <cell r="T1601">
            <v>338</v>
          </cell>
          <cell r="U1601">
            <v>338</v>
          </cell>
          <cell r="V1601">
            <v>338</v>
          </cell>
          <cell r="W1601">
            <v>338</v>
          </cell>
          <cell r="X1601">
            <v>338</v>
          </cell>
          <cell r="Y1601">
            <v>338</v>
          </cell>
          <cell r="Z1601">
            <v>338</v>
          </cell>
          <cell r="AB1601">
            <v>0</v>
          </cell>
        </row>
        <row r="1602">
          <cell r="I1602">
            <v>338</v>
          </cell>
          <cell r="J1602">
            <v>338</v>
          </cell>
          <cell r="K1602">
            <v>338</v>
          </cell>
          <cell r="L1602">
            <v>338</v>
          </cell>
          <cell r="M1602">
            <v>338</v>
          </cell>
          <cell r="N1602">
            <v>338</v>
          </cell>
          <cell r="O1602">
            <v>338</v>
          </cell>
          <cell r="P1602">
            <v>338</v>
          </cell>
          <cell r="Q1602">
            <v>338</v>
          </cell>
          <cell r="R1602">
            <v>338</v>
          </cell>
          <cell r="S1602">
            <v>338</v>
          </cell>
          <cell r="T1602">
            <v>338</v>
          </cell>
          <cell r="U1602">
            <v>338</v>
          </cell>
          <cell r="V1602">
            <v>338</v>
          </cell>
          <cell r="W1602">
            <v>338</v>
          </cell>
          <cell r="X1602">
            <v>338</v>
          </cell>
          <cell r="Y1602">
            <v>338</v>
          </cell>
          <cell r="Z1602">
            <v>338</v>
          </cell>
          <cell r="AB1602">
            <v>0</v>
          </cell>
        </row>
        <row r="1603">
          <cell r="I1603" t="str">
            <v>Устройство разминовки2</v>
          </cell>
          <cell r="J1603">
            <v>338</v>
          </cell>
          <cell r="K1603">
            <v>2</v>
          </cell>
          <cell r="L1603">
            <v>2</v>
          </cell>
          <cell r="M1603">
            <v>2</v>
          </cell>
          <cell r="N1603">
            <v>2</v>
          </cell>
          <cell r="O1603">
            <v>2</v>
          </cell>
          <cell r="P1603">
            <v>2</v>
          </cell>
          <cell r="Q1603">
            <v>2</v>
          </cell>
          <cell r="R1603">
            <v>2</v>
          </cell>
          <cell r="S1603">
            <v>2</v>
          </cell>
          <cell r="T1603">
            <v>2</v>
          </cell>
          <cell r="U1603">
            <v>2</v>
          </cell>
          <cell r="V1603" t="str">
            <v>28 дней 01.02.2019-28.02.2019  Укладка стрелочных переводов</v>
          </cell>
          <cell r="W1603">
            <v>2</v>
          </cell>
          <cell r="X1603">
            <v>1</v>
          </cell>
          <cell r="Y1603">
            <v>337</v>
          </cell>
          <cell r="Z1603">
            <v>337</v>
          </cell>
          <cell r="AB1603" t="str">
            <v>Укладка стрелочных переводов</v>
          </cell>
        </row>
        <row r="1604">
          <cell r="I1604">
            <v>337</v>
          </cell>
          <cell r="J1604">
            <v>337</v>
          </cell>
          <cell r="K1604">
            <v>258000</v>
          </cell>
          <cell r="L1604">
            <v>258000</v>
          </cell>
          <cell r="M1604">
            <v>258000</v>
          </cell>
          <cell r="N1604">
            <v>258000</v>
          </cell>
          <cell r="O1604">
            <v>258000</v>
          </cell>
          <cell r="P1604">
            <v>258000</v>
          </cell>
          <cell r="Q1604">
            <v>258000</v>
          </cell>
          <cell r="R1604">
            <v>258000</v>
          </cell>
          <cell r="S1604">
            <v>258000</v>
          </cell>
          <cell r="T1604">
            <v>258000</v>
          </cell>
          <cell r="U1604">
            <v>258000</v>
          </cell>
          <cell r="V1604">
            <v>258000</v>
          </cell>
          <cell r="W1604">
            <v>258000</v>
          </cell>
          <cell r="X1604">
            <v>258000</v>
          </cell>
          <cell r="Y1604">
            <v>258000</v>
          </cell>
          <cell r="Z1604">
            <v>258000</v>
          </cell>
          <cell r="AB1604">
            <v>0</v>
          </cell>
        </row>
        <row r="1605">
          <cell r="I1605">
            <v>258000</v>
          </cell>
          <cell r="J1605">
            <v>258000</v>
          </cell>
          <cell r="K1605">
            <v>516000</v>
          </cell>
          <cell r="L1605">
            <v>516000</v>
          </cell>
          <cell r="M1605">
            <v>516000</v>
          </cell>
          <cell r="N1605">
            <v>516000</v>
          </cell>
          <cell r="O1605">
            <v>516000</v>
          </cell>
          <cell r="P1605">
            <v>516000</v>
          </cell>
          <cell r="Q1605">
            <v>516000</v>
          </cell>
          <cell r="R1605">
            <v>516000</v>
          </cell>
          <cell r="S1605">
            <v>516000</v>
          </cell>
          <cell r="T1605">
            <v>516000</v>
          </cell>
          <cell r="U1605">
            <v>516000</v>
          </cell>
          <cell r="V1605">
            <v>516000</v>
          </cell>
          <cell r="W1605">
            <v>516000</v>
          </cell>
          <cell r="X1605">
            <v>516000</v>
          </cell>
          <cell r="Y1605">
            <v>516000</v>
          </cell>
          <cell r="Z1605">
            <v>516000</v>
          </cell>
          <cell r="AB1605">
            <v>0</v>
          </cell>
        </row>
        <row r="1606">
          <cell r="I1606">
            <v>516000</v>
          </cell>
          <cell r="J1606">
            <v>516000</v>
          </cell>
          <cell r="K1606">
            <v>120</v>
          </cell>
          <cell r="L1606">
            <v>120</v>
          </cell>
          <cell r="M1606">
            <v>120</v>
          </cell>
          <cell r="N1606">
            <v>120</v>
          </cell>
          <cell r="O1606">
            <v>120</v>
          </cell>
          <cell r="P1606">
            <v>120</v>
          </cell>
          <cell r="Q1606">
            <v>120</v>
          </cell>
          <cell r="R1606">
            <v>120</v>
          </cell>
          <cell r="S1606">
            <v>120</v>
          </cell>
          <cell r="T1606">
            <v>120</v>
          </cell>
          <cell r="U1606">
            <v>120</v>
          </cell>
          <cell r="V1606">
            <v>120</v>
          </cell>
          <cell r="W1606">
            <v>120</v>
          </cell>
          <cell r="X1606">
            <v>120</v>
          </cell>
          <cell r="Y1606">
            <v>337</v>
          </cell>
          <cell r="Z1606">
            <v>337</v>
          </cell>
          <cell r="AB1606" t="str">
            <v>Укладка стрелочных переводов</v>
          </cell>
        </row>
        <row r="1607">
          <cell r="I1607">
            <v>337</v>
          </cell>
          <cell r="J1607">
            <v>337</v>
          </cell>
          <cell r="K1607">
            <v>4300</v>
          </cell>
          <cell r="L1607">
            <v>4300</v>
          </cell>
          <cell r="M1607">
            <v>4300</v>
          </cell>
          <cell r="N1607">
            <v>4300</v>
          </cell>
          <cell r="O1607">
            <v>4300</v>
          </cell>
          <cell r="P1607">
            <v>4300</v>
          </cell>
          <cell r="Q1607">
            <v>4300</v>
          </cell>
          <cell r="R1607">
            <v>4300</v>
          </cell>
          <cell r="S1607">
            <v>4300</v>
          </cell>
          <cell r="T1607">
            <v>4300</v>
          </cell>
          <cell r="U1607">
            <v>4300</v>
          </cell>
          <cell r="V1607">
            <v>4300</v>
          </cell>
          <cell r="W1607">
            <v>4300</v>
          </cell>
          <cell r="X1607">
            <v>4300</v>
          </cell>
          <cell r="Y1607">
            <v>4300</v>
          </cell>
          <cell r="Z1607">
            <v>4300</v>
          </cell>
          <cell r="AB1607">
            <v>0</v>
          </cell>
        </row>
        <row r="1608">
          <cell r="I1608">
            <v>4300</v>
          </cell>
          <cell r="J1608">
            <v>4300</v>
          </cell>
          <cell r="K1608">
            <v>516000</v>
          </cell>
          <cell r="L1608">
            <v>516000</v>
          </cell>
          <cell r="M1608">
            <v>516000</v>
          </cell>
          <cell r="N1608">
            <v>516000</v>
          </cell>
          <cell r="O1608">
            <v>516000</v>
          </cell>
          <cell r="P1608">
            <v>516000</v>
          </cell>
          <cell r="Q1608">
            <v>516000</v>
          </cell>
          <cell r="R1608">
            <v>516000</v>
          </cell>
          <cell r="S1608">
            <v>516000</v>
          </cell>
          <cell r="T1608">
            <v>516000</v>
          </cell>
          <cell r="U1608">
            <v>516000</v>
          </cell>
          <cell r="V1608">
            <v>516000</v>
          </cell>
          <cell r="W1608">
            <v>516000</v>
          </cell>
          <cell r="X1608">
            <v>516000</v>
          </cell>
          <cell r="Y1608">
            <v>516000</v>
          </cell>
          <cell r="Z1608">
            <v>516000</v>
          </cell>
          <cell r="AB1608">
            <v>0</v>
          </cell>
        </row>
        <row r="1609">
          <cell r="I1609" t="str">
            <v>Подготовка бетонных поверхностей под окраску1099,7</v>
          </cell>
          <cell r="J1609">
            <v>1099.7</v>
          </cell>
          <cell r="K1609">
            <v>1099.69921875</v>
          </cell>
          <cell r="L1609">
            <v>1099.69921875</v>
          </cell>
          <cell r="M1609">
            <v>1099.69921875</v>
          </cell>
          <cell r="N1609">
            <v>1099.69921875</v>
          </cell>
          <cell r="O1609">
            <v>1099.69921875</v>
          </cell>
          <cell r="P1609">
            <v>1099.69921875</v>
          </cell>
          <cell r="Q1609">
            <v>1099.69921875</v>
          </cell>
          <cell r="R1609">
            <v>1099.69921875</v>
          </cell>
          <cell r="S1609">
            <v>1099.69921875</v>
          </cell>
          <cell r="T1609">
            <v>1099.69921875</v>
          </cell>
          <cell r="U1609">
            <v>1099.69921875</v>
          </cell>
          <cell r="V1609" t="str">
            <v>31 дней 01.01.2019-31.01.2019  Затирка поверхностей ж.б. стен и потолков ЦПР</v>
          </cell>
          <cell r="W1609">
            <v>1099.69921875</v>
          </cell>
          <cell r="X1609">
            <v>1</v>
          </cell>
          <cell r="Y1609">
            <v>326</v>
          </cell>
          <cell r="Z1609">
            <v>326</v>
          </cell>
          <cell r="AB1609" t="str">
            <v>Затирка поверхностей ж.б. стен и потолков ЦПР</v>
          </cell>
        </row>
        <row r="1610">
          <cell r="I1610">
            <v>326</v>
          </cell>
          <cell r="J1610">
            <v>326</v>
          </cell>
          <cell r="K1610">
            <v>326</v>
          </cell>
          <cell r="L1610">
            <v>326</v>
          </cell>
          <cell r="M1610">
            <v>326</v>
          </cell>
          <cell r="N1610">
            <v>326</v>
          </cell>
          <cell r="O1610">
            <v>326</v>
          </cell>
          <cell r="P1610">
            <v>326</v>
          </cell>
          <cell r="Q1610">
            <v>326</v>
          </cell>
          <cell r="R1610">
            <v>326</v>
          </cell>
          <cell r="S1610">
            <v>326</v>
          </cell>
          <cell r="T1610">
            <v>326</v>
          </cell>
          <cell r="U1610">
            <v>326</v>
          </cell>
          <cell r="V1610">
            <v>326</v>
          </cell>
          <cell r="W1610">
            <v>326</v>
          </cell>
          <cell r="X1610">
            <v>326</v>
          </cell>
          <cell r="Y1610">
            <v>326</v>
          </cell>
          <cell r="Z1610">
            <v>326</v>
          </cell>
          <cell r="AB1610">
            <v>0</v>
          </cell>
        </row>
        <row r="1611">
          <cell r="I1611">
            <v>326</v>
          </cell>
          <cell r="J1611">
            <v>326</v>
          </cell>
          <cell r="K1611">
            <v>326</v>
          </cell>
          <cell r="L1611">
            <v>326</v>
          </cell>
          <cell r="M1611">
            <v>326</v>
          </cell>
          <cell r="N1611">
            <v>326</v>
          </cell>
          <cell r="O1611">
            <v>326</v>
          </cell>
          <cell r="P1611">
            <v>326</v>
          </cell>
          <cell r="Q1611">
            <v>326</v>
          </cell>
          <cell r="R1611">
            <v>326</v>
          </cell>
          <cell r="S1611">
            <v>326</v>
          </cell>
          <cell r="T1611">
            <v>326</v>
          </cell>
          <cell r="U1611">
            <v>326</v>
          </cell>
          <cell r="V1611">
            <v>326</v>
          </cell>
          <cell r="W1611">
            <v>326</v>
          </cell>
          <cell r="X1611">
            <v>326</v>
          </cell>
          <cell r="Y1611">
            <v>326</v>
          </cell>
          <cell r="Z1611">
            <v>326</v>
          </cell>
          <cell r="AB1611">
            <v>0</v>
          </cell>
        </row>
        <row r="1612">
          <cell r="I1612">
            <v>326</v>
          </cell>
          <cell r="J1612">
            <v>326</v>
          </cell>
          <cell r="K1612">
            <v>326</v>
          </cell>
          <cell r="L1612">
            <v>326</v>
          </cell>
          <cell r="M1612">
            <v>326</v>
          </cell>
          <cell r="N1612">
            <v>326</v>
          </cell>
          <cell r="O1612">
            <v>326</v>
          </cell>
          <cell r="P1612">
            <v>326</v>
          </cell>
          <cell r="Q1612">
            <v>326</v>
          </cell>
          <cell r="R1612">
            <v>326</v>
          </cell>
          <cell r="S1612">
            <v>326</v>
          </cell>
          <cell r="T1612">
            <v>326</v>
          </cell>
          <cell r="U1612">
            <v>326</v>
          </cell>
          <cell r="V1612">
            <v>326</v>
          </cell>
          <cell r="W1612">
            <v>326</v>
          </cell>
          <cell r="X1612">
            <v>2</v>
          </cell>
          <cell r="Y1612">
            <v>2</v>
          </cell>
          <cell r="Z1612">
            <v>2</v>
          </cell>
          <cell r="AB1612">
            <v>0</v>
          </cell>
        </row>
        <row r="1613">
          <cell r="I1613">
            <v>2</v>
          </cell>
          <cell r="J1613">
            <v>2</v>
          </cell>
          <cell r="K1613">
            <v>2</v>
          </cell>
          <cell r="L1613">
            <v>2</v>
          </cell>
          <cell r="M1613">
            <v>2</v>
          </cell>
          <cell r="N1613">
            <v>2</v>
          </cell>
          <cell r="O1613">
            <v>2</v>
          </cell>
          <cell r="P1613">
            <v>2</v>
          </cell>
          <cell r="Q1613">
            <v>2</v>
          </cell>
          <cell r="R1613">
            <v>2</v>
          </cell>
          <cell r="S1613">
            <v>2</v>
          </cell>
          <cell r="T1613">
            <v>2</v>
          </cell>
          <cell r="U1613">
            <v>2</v>
          </cell>
          <cell r="V1613">
            <v>2</v>
          </cell>
          <cell r="W1613">
            <v>2</v>
          </cell>
          <cell r="X1613">
            <v>2</v>
          </cell>
          <cell r="Y1613">
            <v>2</v>
          </cell>
          <cell r="Z1613">
            <v>2</v>
          </cell>
          <cell r="AB1613">
            <v>0</v>
          </cell>
        </row>
        <row r="1614">
          <cell r="I1614">
            <v>2</v>
          </cell>
          <cell r="J1614">
            <v>2</v>
          </cell>
          <cell r="K1614">
            <v>2</v>
          </cell>
          <cell r="L1614">
            <v>2</v>
          </cell>
          <cell r="M1614">
            <v>1032000</v>
          </cell>
          <cell r="N1614">
            <v>1032000</v>
          </cell>
          <cell r="O1614">
            <v>1032000</v>
          </cell>
          <cell r="P1614">
            <v>1032000</v>
          </cell>
          <cell r="Q1614">
            <v>1032000</v>
          </cell>
          <cell r="R1614">
            <v>1032000</v>
          </cell>
          <cell r="S1614">
            <v>1032000</v>
          </cell>
          <cell r="T1614">
            <v>1032000</v>
          </cell>
          <cell r="U1614">
            <v>1032000</v>
          </cell>
          <cell r="V1614">
            <v>1032000</v>
          </cell>
          <cell r="W1614">
            <v>1032000</v>
          </cell>
          <cell r="X1614">
            <v>1032000</v>
          </cell>
          <cell r="Y1614">
            <v>1032000</v>
          </cell>
          <cell r="Z1614">
            <v>1032000</v>
          </cell>
          <cell r="AB1614">
            <v>0</v>
          </cell>
        </row>
        <row r="1615">
          <cell r="I1615" t="str">
            <v>Монтаж оборудования1</v>
          </cell>
          <cell r="J1615">
            <v>1032000</v>
          </cell>
          <cell r="K1615">
            <v>1032000</v>
          </cell>
          <cell r="L1615">
            <v>1032000</v>
          </cell>
          <cell r="M1615">
            <v>1</v>
          </cell>
          <cell r="N1615">
            <v>1</v>
          </cell>
          <cell r="O1615">
            <v>1</v>
          </cell>
          <cell r="P1615">
            <v>1</v>
          </cell>
          <cell r="Q1615">
            <v>1</v>
          </cell>
          <cell r="R1615">
            <v>1</v>
          </cell>
          <cell r="S1615">
            <v>1</v>
          </cell>
          <cell r="T1615">
            <v>1</v>
          </cell>
          <cell r="U1615">
            <v>1</v>
          </cell>
          <cell r="V1615" t="str">
            <v>30 дней 01.04.2019-30.04.2019  Монтаж поворотного крана г/п 10 тн.</v>
          </cell>
          <cell r="W1615">
            <v>1</v>
          </cell>
          <cell r="X1615">
            <v>1</v>
          </cell>
          <cell r="Y1615">
            <v>342</v>
          </cell>
          <cell r="Z1615">
            <v>342</v>
          </cell>
          <cell r="AB1615" t="str">
            <v>Монтаж поворотного крана г/п 10 тн.</v>
          </cell>
        </row>
        <row r="1616">
          <cell r="I1616">
            <v>342</v>
          </cell>
          <cell r="J1616">
            <v>342</v>
          </cell>
          <cell r="K1616">
            <v>342</v>
          </cell>
          <cell r="L1616">
            <v>342</v>
          </cell>
          <cell r="M1616">
            <v>1032000</v>
          </cell>
          <cell r="N1616">
            <v>1032000</v>
          </cell>
          <cell r="O1616">
            <v>1032000</v>
          </cell>
          <cell r="P1616">
            <v>1032000</v>
          </cell>
          <cell r="Q1616">
            <v>1032000</v>
          </cell>
          <cell r="R1616">
            <v>1032000</v>
          </cell>
          <cell r="S1616">
            <v>1032000</v>
          </cell>
          <cell r="T1616">
            <v>1032000</v>
          </cell>
          <cell r="U1616">
            <v>1032000</v>
          </cell>
          <cell r="V1616">
            <v>1032000</v>
          </cell>
          <cell r="W1616">
            <v>1032000</v>
          </cell>
          <cell r="X1616">
            <v>1032000</v>
          </cell>
          <cell r="Y1616">
            <v>1032000</v>
          </cell>
          <cell r="Z1616">
            <v>1032000</v>
          </cell>
          <cell r="AB1616">
            <v>0</v>
          </cell>
        </row>
        <row r="1617">
          <cell r="I1617">
            <v>1032000</v>
          </cell>
          <cell r="J1617">
            <v>1032000</v>
          </cell>
          <cell r="K1617">
            <v>1032000</v>
          </cell>
          <cell r="L1617">
            <v>1032000</v>
          </cell>
          <cell r="M1617">
            <v>1032000</v>
          </cell>
          <cell r="N1617">
            <v>1032000</v>
          </cell>
          <cell r="O1617">
            <v>1032000</v>
          </cell>
          <cell r="P1617">
            <v>1032000</v>
          </cell>
          <cell r="Q1617">
            <v>1032000</v>
          </cell>
          <cell r="R1617">
            <v>1032000</v>
          </cell>
          <cell r="S1617">
            <v>1032000</v>
          </cell>
          <cell r="T1617">
            <v>1032000</v>
          </cell>
          <cell r="U1617">
            <v>1032000</v>
          </cell>
          <cell r="V1617">
            <v>1032000</v>
          </cell>
          <cell r="W1617">
            <v>1032000</v>
          </cell>
          <cell r="X1617">
            <v>1032000</v>
          </cell>
          <cell r="Y1617">
            <v>1032000</v>
          </cell>
          <cell r="Z1617">
            <v>1032000</v>
          </cell>
          <cell r="AB1617">
            <v>0</v>
          </cell>
        </row>
        <row r="1618">
          <cell r="I1618">
            <v>1032000</v>
          </cell>
          <cell r="J1618">
            <v>1032000</v>
          </cell>
          <cell r="K1618">
            <v>1032000</v>
          </cell>
          <cell r="L1618">
            <v>1032000</v>
          </cell>
          <cell r="M1618">
            <v>240</v>
          </cell>
          <cell r="N1618">
            <v>240</v>
          </cell>
          <cell r="O1618">
            <v>240</v>
          </cell>
          <cell r="P1618">
            <v>240</v>
          </cell>
          <cell r="Q1618">
            <v>240</v>
          </cell>
          <cell r="R1618">
            <v>240</v>
          </cell>
          <cell r="S1618">
            <v>240</v>
          </cell>
          <cell r="T1618">
            <v>240</v>
          </cell>
          <cell r="U1618">
            <v>240</v>
          </cell>
          <cell r="V1618">
            <v>240</v>
          </cell>
          <cell r="W1618">
            <v>240</v>
          </cell>
          <cell r="X1618">
            <v>240</v>
          </cell>
          <cell r="Y1618">
            <v>342</v>
          </cell>
          <cell r="Z1618">
            <v>342</v>
          </cell>
          <cell r="AB1618" t="str">
            <v>Монтаж поворотного крана г/п 10 тн.</v>
          </cell>
        </row>
        <row r="1619">
          <cell r="I1619">
            <v>342</v>
          </cell>
          <cell r="J1619">
            <v>342</v>
          </cell>
          <cell r="K1619">
            <v>342</v>
          </cell>
          <cell r="L1619">
            <v>342</v>
          </cell>
          <cell r="M1619">
            <v>4300</v>
          </cell>
          <cell r="N1619">
            <v>4300</v>
          </cell>
          <cell r="O1619">
            <v>4300</v>
          </cell>
          <cell r="P1619">
            <v>4300</v>
          </cell>
          <cell r="Q1619">
            <v>4300</v>
          </cell>
          <cell r="R1619">
            <v>4300</v>
          </cell>
          <cell r="S1619">
            <v>4300</v>
          </cell>
          <cell r="T1619">
            <v>4300</v>
          </cell>
          <cell r="U1619">
            <v>4300</v>
          </cell>
          <cell r="V1619">
            <v>4300</v>
          </cell>
          <cell r="W1619">
            <v>4300</v>
          </cell>
          <cell r="X1619">
            <v>4300</v>
          </cell>
          <cell r="Y1619">
            <v>4300</v>
          </cell>
          <cell r="Z1619">
            <v>4300</v>
          </cell>
          <cell r="AB1619">
            <v>0</v>
          </cell>
        </row>
        <row r="1620">
          <cell r="I1620">
            <v>4300</v>
          </cell>
          <cell r="J1620">
            <v>4300</v>
          </cell>
          <cell r="K1620">
            <v>4300</v>
          </cell>
          <cell r="L1620">
            <v>4300</v>
          </cell>
          <cell r="M1620">
            <v>1032000</v>
          </cell>
          <cell r="N1620">
            <v>1032000</v>
          </cell>
          <cell r="O1620">
            <v>1032000</v>
          </cell>
          <cell r="P1620">
            <v>1032000</v>
          </cell>
          <cell r="Q1620">
            <v>1032000</v>
          </cell>
          <cell r="R1620">
            <v>1032000</v>
          </cell>
          <cell r="S1620">
            <v>1032000</v>
          </cell>
          <cell r="T1620">
            <v>1032000</v>
          </cell>
          <cell r="U1620">
            <v>1032000</v>
          </cell>
          <cell r="V1620">
            <v>1032000</v>
          </cell>
          <cell r="W1620">
            <v>1032000</v>
          </cell>
          <cell r="X1620">
            <v>1032000</v>
          </cell>
          <cell r="Y1620">
            <v>1032000</v>
          </cell>
          <cell r="Z1620">
            <v>1032000</v>
          </cell>
          <cell r="AB1620">
            <v>0</v>
          </cell>
        </row>
        <row r="1621">
          <cell r="I1621" t="str">
            <v>Монтаж металлоконструкций1,386</v>
          </cell>
          <cell r="J1621">
            <v>1032000</v>
          </cell>
          <cell r="K1621">
            <v>1032000</v>
          </cell>
          <cell r="L1621">
            <v>1032000</v>
          </cell>
          <cell r="M1621">
            <v>1.3859999999999999</v>
          </cell>
          <cell r="N1621">
            <v>1.3859996795654297</v>
          </cell>
          <cell r="O1621">
            <v>1.3859996795654297</v>
          </cell>
          <cell r="P1621">
            <v>1.3859996795654297</v>
          </cell>
          <cell r="Q1621">
            <v>1.3859996795654297</v>
          </cell>
          <cell r="R1621">
            <v>1.3859996795654297</v>
          </cell>
          <cell r="S1621">
            <v>1.3859996795654297</v>
          </cell>
          <cell r="T1621">
            <v>1.3859996795654297</v>
          </cell>
          <cell r="U1621">
            <v>1.3859996795654297</v>
          </cell>
          <cell r="V1621" t="str">
            <v>30 дней 01.04.2019-30.04.2019  Перекрытие лотков решетками водоприемными</v>
          </cell>
          <cell r="W1621">
            <v>1.3859996795654297</v>
          </cell>
          <cell r="X1621">
            <v>1</v>
          </cell>
          <cell r="Y1621">
            <v>351</v>
          </cell>
          <cell r="Z1621">
            <v>351</v>
          </cell>
          <cell r="AB1621" t="str">
            <v>Перекрытие лотков решетками водоприемными</v>
          </cell>
        </row>
        <row r="1622">
          <cell r="I1622">
            <v>351</v>
          </cell>
          <cell r="J1622">
            <v>351</v>
          </cell>
          <cell r="K1622">
            <v>351</v>
          </cell>
          <cell r="L1622">
            <v>351</v>
          </cell>
          <cell r="M1622">
            <v>351</v>
          </cell>
          <cell r="N1622">
            <v>351</v>
          </cell>
          <cell r="O1622">
            <v>351</v>
          </cell>
          <cell r="P1622">
            <v>351</v>
          </cell>
          <cell r="Q1622">
            <v>351</v>
          </cell>
          <cell r="R1622">
            <v>351</v>
          </cell>
          <cell r="S1622">
            <v>351</v>
          </cell>
          <cell r="T1622">
            <v>351</v>
          </cell>
          <cell r="U1622">
            <v>351</v>
          </cell>
          <cell r="V1622">
            <v>351</v>
          </cell>
          <cell r="W1622">
            <v>351</v>
          </cell>
          <cell r="X1622">
            <v>351</v>
          </cell>
          <cell r="Y1622">
            <v>351</v>
          </cell>
          <cell r="Z1622">
            <v>351</v>
          </cell>
          <cell r="AB1622">
            <v>0</v>
          </cell>
        </row>
        <row r="1623">
          <cell r="I1623">
            <v>351</v>
          </cell>
          <cell r="J1623">
            <v>351</v>
          </cell>
          <cell r="K1623">
            <v>351</v>
          </cell>
          <cell r="L1623">
            <v>351</v>
          </cell>
          <cell r="M1623">
            <v>351</v>
          </cell>
          <cell r="N1623">
            <v>351</v>
          </cell>
          <cell r="O1623">
            <v>351</v>
          </cell>
          <cell r="P1623">
            <v>351</v>
          </cell>
          <cell r="Q1623">
            <v>351</v>
          </cell>
          <cell r="R1623">
            <v>351</v>
          </cell>
          <cell r="S1623">
            <v>351</v>
          </cell>
          <cell r="T1623">
            <v>351</v>
          </cell>
          <cell r="U1623">
            <v>351</v>
          </cell>
          <cell r="V1623">
            <v>351</v>
          </cell>
          <cell r="W1623">
            <v>351</v>
          </cell>
          <cell r="X1623">
            <v>351</v>
          </cell>
          <cell r="Y1623">
            <v>351</v>
          </cell>
          <cell r="Z1623">
            <v>351</v>
          </cell>
          <cell r="AB1623">
            <v>0</v>
          </cell>
        </row>
        <row r="1624">
          <cell r="I1624" t="str">
            <v>Укладка РШР17</v>
          </cell>
          <cell r="J1624">
            <v>351</v>
          </cell>
          <cell r="K1624">
            <v>351</v>
          </cell>
          <cell r="L1624">
            <v>351</v>
          </cell>
          <cell r="M1624">
            <v>17</v>
          </cell>
          <cell r="N1624">
            <v>17</v>
          </cell>
          <cell r="O1624">
            <v>17</v>
          </cell>
          <cell r="P1624">
            <v>17</v>
          </cell>
          <cell r="Q1624">
            <v>17</v>
          </cell>
          <cell r="R1624">
            <v>17</v>
          </cell>
          <cell r="S1624">
            <v>17</v>
          </cell>
          <cell r="T1624">
            <v>17</v>
          </cell>
          <cell r="U1624">
            <v>17</v>
          </cell>
          <cell r="V1624" t="str">
            <v>30 дней 01.04.2019-30.04.2019  Устройство верхнего строения пути на разгрузочной плащадке</v>
          </cell>
          <cell r="W1624">
            <v>17</v>
          </cell>
          <cell r="X1624">
            <v>1</v>
          </cell>
          <cell r="Y1624">
            <v>343</v>
          </cell>
          <cell r="Z1624">
            <v>343</v>
          </cell>
          <cell r="AB1624" t="str">
            <v>Устройство верхнего строения пути на разгрузочной плащадке</v>
          </cell>
        </row>
        <row r="1625">
          <cell r="I1625">
            <v>343</v>
          </cell>
          <cell r="J1625">
            <v>343</v>
          </cell>
          <cell r="K1625">
            <v>343</v>
          </cell>
          <cell r="L1625">
            <v>343</v>
          </cell>
          <cell r="M1625">
            <v>343</v>
          </cell>
          <cell r="N1625">
            <v>343</v>
          </cell>
          <cell r="O1625">
            <v>343</v>
          </cell>
          <cell r="P1625">
            <v>343</v>
          </cell>
          <cell r="Q1625">
            <v>343</v>
          </cell>
          <cell r="R1625">
            <v>343</v>
          </cell>
          <cell r="S1625">
            <v>343</v>
          </cell>
          <cell r="T1625">
            <v>343</v>
          </cell>
          <cell r="U1625">
            <v>343</v>
          </cell>
          <cell r="V1625">
            <v>343</v>
          </cell>
          <cell r="W1625">
            <v>343</v>
          </cell>
          <cell r="X1625">
            <v>343</v>
          </cell>
          <cell r="Y1625">
            <v>343</v>
          </cell>
          <cell r="Z1625">
            <v>343</v>
          </cell>
          <cell r="AB1625">
            <v>0</v>
          </cell>
        </row>
        <row r="1626">
          <cell r="I1626">
            <v>343</v>
          </cell>
          <cell r="J1626">
            <v>343</v>
          </cell>
          <cell r="K1626">
            <v>343</v>
          </cell>
          <cell r="L1626">
            <v>343</v>
          </cell>
          <cell r="M1626">
            <v>343</v>
          </cell>
          <cell r="N1626">
            <v>343</v>
          </cell>
          <cell r="O1626">
            <v>343</v>
          </cell>
          <cell r="P1626">
            <v>343</v>
          </cell>
          <cell r="Q1626">
            <v>343</v>
          </cell>
          <cell r="R1626">
            <v>343</v>
          </cell>
          <cell r="S1626">
            <v>343</v>
          </cell>
          <cell r="T1626">
            <v>343</v>
          </cell>
          <cell r="U1626">
            <v>343</v>
          </cell>
          <cell r="V1626">
            <v>343</v>
          </cell>
          <cell r="W1626">
            <v>343</v>
          </cell>
          <cell r="X1626">
            <v>343</v>
          </cell>
          <cell r="Y1626">
            <v>343</v>
          </cell>
          <cell r="Z1626">
            <v>343</v>
          </cell>
          <cell r="AB1626">
            <v>0</v>
          </cell>
        </row>
        <row r="1627">
          <cell r="I1627" t="str">
            <v>Устройство бетонной подготовки60</v>
          </cell>
          <cell r="J1627">
            <v>343</v>
          </cell>
          <cell r="K1627">
            <v>343</v>
          </cell>
          <cell r="L1627">
            <v>343</v>
          </cell>
          <cell r="M1627">
            <v>60</v>
          </cell>
          <cell r="N1627">
            <v>60</v>
          </cell>
          <cell r="O1627">
            <v>60</v>
          </cell>
          <cell r="P1627">
            <v>60</v>
          </cell>
          <cell r="Q1627">
            <v>60</v>
          </cell>
          <cell r="R1627">
            <v>60</v>
          </cell>
          <cell r="S1627">
            <v>60</v>
          </cell>
          <cell r="T1627">
            <v>60</v>
          </cell>
          <cell r="U1627">
            <v>60</v>
          </cell>
          <cell r="V1627" t="str">
            <v>30 дней 01.04.2019-30.04.2019  Укладка бетона перегрузочного пункта</v>
          </cell>
          <cell r="W1627">
            <v>60</v>
          </cell>
          <cell r="X1627">
            <v>1</v>
          </cell>
          <cell r="Y1627">
            <v>350</v>
          </cell>
          <cell r="Z1627">
            <v>350</v>
          </cell>
          <cell r="AB1627" t="str">
            <v>Укладка бетона перегрузочного пункта</v>
          </cell>
        </row>
        <row r="1628">
          <cell r="I1628">
            <v>350</v>
          </cell>
          <cell r="J1628">
            <v>350</v>
          </cell>
          <cell r="K1628">
            <v>350</v>
          </cell>
          <cell r="L1628">
            <v>350</v>
          </cell>
          <cell r="M1628">
            <v>350</v>
          </cell>
          <cell r="N1628">
            <v>350</v>
          </cell>
          <cell r="O1628">
            <v>350</v>
          </cell>
          <cell r="P1628">
            <v>350</v>
          </cell>
          <cell r="Q1628">
            <v>350</v>
          </cell>
          <cell r="R1628">
            <v>350</v>
          </cell>
          <cell r="S1628">
            <v>350</v>
          </cell>
          <cell r="T1628">
            <v>350</v>
          </cell>
          <cell r="U1628">
            <v>350</v>
          </cell>
          <cell r="V1628">
            <v>350</v>
          </cell>
          <cell r="W1628">
            <v>350</v>
          </cell>
          <cell r="X1628">
            <v>350</v>
          </cell>
          <cell r="Y1628">
            <v>350</v>
          </cell>
          <cell r="Z1628">
            <v>350</v>
          </cell>
          <cell r="AB1628">
            <v>0</v>
          </cell>
        </row>
        <row r="1629">
          <cell r="I1629">
            <v>350</v>
          </cell>
          <cell r="J1629">
            <v>350</v>
          </cell>
          <cell r="K1629">
            <v>350</v>
          </cell>
          <cell r="L1629">
            <v>350</v>
          </cell>
          <cell r="M1629">
            <v>350</v>
          </cell>
          <cell r="N1629">
            <v>350</v>
          </cell>
          <cell r="O1629">
            <v>350</v>
          </cell>
          <cell r="P1629">
            <v>350</v>
          </cell>
          <cell r="Q1629">
            <v>350</v>
          </cell>
          <cell r="R1629">
            <v>350</v>
          </cell>
          <cell r="S1629">
            <v>350</v>
          </cell>
          <cell r="T1629">
            <v>350</v>
          </cell>
          <cell r="U1629">
            <v>350</v>
          </cell>
          <cell r="V1629">
            <v>350</v>
          </cell>
          <cell r="W1629">
            <v>350</v>
          </cell>
          <cell r="X1629">
            <v>350</v>
          </cell>
          <cell r="Y1629">
            <v>350</v>
          </cell>
          <cell r="Z1629">
            <v>350</v>
          </cell>
          <cell r="AB1629">
            <v>0</v>
          </cell>
        </row>
        <row r="1630">
          <cell r="I1630" t="str">
            <v>Разработка грунта механизированными средствами71</v>
          </cell>
          <cell r="J1630">
            <v>350</v>
          </cell>
          <cell r="K1630">
            <v>350</v>
          </cell>
          <cell r="L1630">
            <v>350</v>
          </cell>
          <cell r="M1630">
            <v>71</v>
          </cell>
          <cell r="N1630">
            <v>71</v>
          </cell>
          <cell r="O1630">
            <v>71</v>
          </cell>
          <cell r="P1630">
            <v>71</v>
          </cell>
          <cell r="Q1630">
            <v>71</v>
          </cell>
          <cell r="R1630">
            <v>71</v>
          </cell>
          <cell r="S1630">
            <v>71</v>
          </cell>
          <cell r="T1630">
            <v>71</v>
          </cell>
          <cell r="U1630">
            <v>71</v>
          </cell>
          <cell r="V1630" t="str">
            <v>30 дней 01.04.2019-30.04.2019  Сооружение перегрузочного пункта разработка выемки под плиту</v>
          </cell>
          <cell r="W1630">
            <v>71</v>
          </cell>
          <cell r="X1630">
            <v>1</v>
          </cell>
          <cell r="Y1630">
            <v>348</v>
          </cell>
          <cell r="Z1630">
            <v>348</v>
          </cell>
          <cell r="AB1630" t="str">
            <v>Сооружение перегрузочного пункта разработка выемки под плиту</v>
          </cell>
        </row>
        <row r="1631">
          <cell r="I1631">
            <v>348</v>
          </cell>
          <cell r="J1631">
            <v>348</v>
          </cell>
          <cell r="K1631">
            <v>348</v>
          </cell>
          <cell r="L1631">
            <v>348</v>
          </cell>
          <cell r="M1631">
            <v>348</v>
          </cell>
          <cell r="N1631">
            <v>348</v>
          </cell>
          <cell r="O1631">
            <v>348</v>
          </cell>
          <cell r="P1631">
            <v>348</v>
          </cell>
          <cell r="Q1631">
            <v>348</v>
          </cell>
          <cell r="R1631">
            <v>348</v>
          </cell>
          <cell r="S1631">
            <v>348</v>
          </cell>
          <cell r="T1631">
            <v>348</v>
          </cell>
          <cell r="U1631">
            <v>348</v>
          </cell>
          <cell r="V1631">
            <v>348</v>
          </cell>
          <cell r="W1631">
            <v>348</v>
          </cell>
          <cell r="X1631">
            <v>348</v>
          </cell>
          <cell r="Y1631">
            <v>348</v>
          </cell>
          <cell r="Z1631">
            <v>348</v>
          </cell>
          <cell r="AB1631">
            <v>0</v>
          </cell>
        </row>
        <row r="1632">
          <cell r="I1632">
            <v>348</v>
          </cell>
          <cell r="J1632">
            <v>348</v>
          </cell>
          <cell r="K1632">
            <v>348</v>
          </cell>
          <cell r="L1632">
            <v>348</v>
          </cell>
          <cell r="M1632">
            <v>348</v>
          </cell>
          <cell r="N1632">
            <v>348</v>
          </cell>
          <cell r="O1632">
            <v>348</v>
          </cell>
          <cell r="P1632">
            <v>348</v>
          </cell>
          <cell r="Q1632">
            <v>348</v>
          </cell>
          <cell r="R1632">
            <v>348</v>
          </cell>
          <cell r="S1632">
            <v>348</v>
          </cell>
          <cell r="T1632">
            <v>348</v>
          </cell>
          <cell r="U1632">
            <v>348</v>
          </cell>
          <cell r="V1632">
            <v>348</v>
          </cell>
          <cell r="W1632">
            <v>348</v>
          </cell>
          <cell r="X1632">
            <v>348</v>
          </cell>
          <cell r="Y1632">
            <v>348</v>
          </cell>
          <cell r="Z1632">
            <v>348</v>
          </cell>
          <cell r="AB1632">
            <v>0</v>
          </cell>
        </row>
        <row r="1633">
          <cell r="I1633" t="str">
            <v>Разработка грунта вручную46,7</v>
          </cell>
          <cell r="J1633">
            <v>348</v>
          </cell>
          <cell r="K1633">
            <v>348</v>
          </cell>
          <cell r="L1633">
            <v>348</v>
          </cell>
          <cell r="M1633">
            <v>46.7</v>
          </cell>
          <cell r="N1633">
            <v>46.699981689453125</v>
          </cell>
          <cell r="O1633">
            <v>46.699981689453125</v>
          </cell>
          <cell r="P1633">
            <v>46.699981689453125</v>
          </cell>
          <cell r="Q1633">
            <v>46.699981689453125</v>
          </cell>
          <cell r="R1633">
            <v>46.699981689453125</v>
          </cell>
          <cell r="S1633">
            <v>46.699981689453125</v>
          </cell>
          <cell r="T1633">
            <v>46.699981689453125</v>
          </cell>
          <cell r="U1633">
            <v>46.699981689453125</v>
          </cell>
          <cell r="V1633" t="str">
            <v>30 дней 01.04.2019-30.04.2019  Разработка грунта под лоток и приямок вручную</v>
          </cell>
          <cell r="W1633">
            <v>46.699981689453125</v>
          </cell>
          <cell r="X1633">
            <v>1</v>
          </cell>
          <cell r="Y1633">
            <v>346</v>
          </cell>
          <cell r="Z1633">
            <v>346</v>
          </cell>
          <cell r="AB1633" t="str">
            <v>Разработка грунта под лоток и приямок вручную</v>
          </cell>
        </row>
        <row r="1634">
          <cell r="I1634">
            <v>346</v>
          </cell>
          <cell r="J1634">
            <v>346</v>
          </cell>
          <cell r="K1634">
            <v>346</v>
          </cell>
          <cell r="L1634">
            <v>346</v>
          </cell>
          <cell r="M1634">
            <v>346</v>
          </cell>
          <cell r="N1634">
            <v>346</v>
          </cell>
          <cell r="O1634">
            <v>346</v>
          </cell>
          <cell r="P1634">
            <v>346</v>
          </cell>
          <cell r="Q1634">
            <v>346</v>
          </cell>
          <cell r="R1634">
            <v>346</v>
          </cell>
          <cell r="S1634">
            <v>346</v>
          </cell>
          <cell r="T1634">
            <v>346</v>
          </cell>
          <cell r="U1634">
            <v>346</v>
          </cell>
          <cell r="V1634">
            <v>346</v>
          </cell>
          <cell r="W1634">
            <v>346</v>
          </cell>
          <cell r="X1634">
            <v>346</v>
          </cell>
          <cell r="Y1634">
            <v>346</v>
          </cell>
          <cell r="Z1634">
            <v>346</v>
          </cell>
          <cell r="AB1634">
            <v>0</v>
          </cell>
        </row>
        <row r="1635">
          <cell r="I1635">
            <v>346</v>
          </cell>
          <cell r="J1635">
            <v>346</v>
          </cell>
          <cell r="K1635">
            <v>346</v>
          </cell>
          <cell r="L1635">
            <v>346</v>
          </cell>
          <cell r="M1635">
            <v>346</v>
          </cell>
          <cell r="N1635">
            <v>346</v>
          </cell>
          <cell r="O1635">
            <v>346</v>
          </cell>
          <cell r="P1635">
            <v>346</v>
          </cell>
          <cell r="Q1635">
            <v>346</v>
          </cell>
          <cell r="R1635">
            <v>346</v>
          </cell>
          <cell r="S1635">
            <v>346</v>
          </cell>
          <cell r="T1635">
            <v>346</v>
          </cell>
          <cell r="U1635">
            <v>346</v>
          </cell>
          <cell r="V1635">
            <v>346</v>
          </cell>
          <cell r="W1635">
            <v>346</v>
          </cell>
          <cell r="X1635">
            <v>346</v>
          </cell>
          <cell r="Y1635">
            <v>346</v>
          </cell>
          <cell r="Z1635">
            <v>346</v>
          </cell>
          <cell r="AB1635">
            <v>0</v>
          </cell>
        </row>
        <row r="1636">
          <cell r="I1636" t="str">
            <v>Устройство оснований (песчаных, щебеночных, ПГС, из тощих бетонов)41,82</v>
          </cell>
          <cell r="J1636">
            <v>346</v>
          </cell>
          <cell r="K1636">
            <v>346</v>
          </cell>
          <cell r="L1636">
            <v>346</v>
          </cell>
          <cell r="M1636">
            <v>41.82</v>
          </cell>
          <cell r="N1636">
            <v>41.819976806640625</v>
          </cell>
          <cell r="O1636">
            <v>41.819976806640625</v>
          </cell>
          <cell r="P1636">
            <v>41.819976806640625</v>
          </cell>
          <cell r="Q1636">
            <v>41.819976806640625</v>
          </cell>
          <cell r="R1636">
            <v>41.819976806640625</v>
          </cell>
          <cell r="S1636">
            <v>41.819976806640625</v>
          </cell>
          <cell r="T1636">
            <v>41.819976806640625</v>
          </cell>
          <cell r="U1636">
            <v>41.819976806640625</v>
          </cell>
          <cell r="V1636" t="str">
            <v>60 дней 01.04.2019-30.04.2019  Устройство щебёночной подготовки Устройство щебеночной подготовки</v>
          </cell>
          <cell r="W1636">
            <v>41.819976806640625</v>
          </cell>
          <cell r="X1636">
            <v>1</v>
          </cell>
          <cell r="Y1636">
            <v>347</v>
          </cell>
          <cell r="Z1636">
            <v>347</v>
          </cell>
          <cell r="AB1636" t="str">
            <v>Устройство щебёночной подготовки</v>
          </cell>
        </row>
        <row r="1637">
          <cell r="I1637">
            <v>347</v>
          </cell>
          <cell r="J1637">
            <v>347</v>
          </cell>
          <cell r="K1637">
            <v>347</v>
          </cell>
          <cell r="L1637">
            <v>347</v>
          </cell>
          <cell r="M1637">
            <v>347</v>
          </cell>
          <cell r="N1637">
            <v>347</v>
          </cell>
          <cell r="O1637">
            <v>347</v>
          </cell>
          <cell r="P1637">
            <v>347</v>
          </cell>
          <cell r="Q1637">
            <v>347</v>
          </cell>
          <cell r="R1637">
            <v>347</v>
          </cell>
          <cell r="S1637">
            <v>347</v>
          </cell>
          <cell r="T1637">
            <v>347</v>
          </cell>
          <cell r="U1637">
            <v>347</v>
          </cell>
          <cell r="V1637">
            <v>347</v>
          </cell>
          <cell r="W1637">
            <v>347</v>
          </cell>
          <cell r="X1637">
            <v>347</v>
          </cell>
          <cell r="Y1637">
            <v>347</v>
          </cell>
          <cell r="Z1637">
            <v>347</v>
          </cell>
          <cell r="AB1637">
            <v>0</v>
          </cell>
        </row>
        <row r="1638">
          <cell r="I1638">
            <v>347</v>
          </cell>
          <cell r="J1638">
            <v>347</v>
          </cell>
          <cell r="K1638">
            <v>347</v>
          </cell>
          <cell r="L1638">
            <v>347</v>
          </cell>
          <cell r="M1638">
            <v>347</v>
          </cell>
          <cell r="N1638">
            <v>347</v>
          </cell>
          <cell r="O1638">
            <v>347</v>
          </cell>
          <cell r="P1638">
            <v>347</v>
          </cell>
          <cell r="Q1638">
            <v>347</v>
          </cell>
          <cell r="R1638">
            <v>347</v>
          </cell>
          <cell r="S1638">
            <v>347</v>
          </cell>
          <cell r="T1638">
            <v>347</v>
          </cell>
          <cell r="U1638">
            <v>347</v>
          </cell>
          <cell r="V1638">
            <v>347</v>
          </cell>
          <cell r="W1638">
            <v>347</v>
          </cell>
          <cell r="X1638">
            <v>347</v>
          </cell>
          <cell r="Y1638">
            <v>347</v>
          </cell>
          <cell r="Z1638">
            <v>347</v>
          </cell>
          <cell r="AB1638">
            <v>0</v>
          </cell>
        </row>
        <row r="1639">
          <cell r="I1639" t="str">
            <v>Устройство и заполнение штрабы резино-битумной мастикой2</v>
          </cell>
          <cell r="J1639">
            <v>347</v>
          </cell>
          <cell r="K1639">
            <v>347</v>
          </cell>
          <cell r="L1639">
            <v>347</v>
          </cell>
          <cell r="M1639">
            <v>2</v>
          </cell>
          <cell r="N1639">
            <v>2</v>
          </cell>
          <cell r="O1639">
            <v>2</v>
          </cell>
          <cell r="P1639">
            <v>2</v>
          </cell>
          <cell r="Q1639">
            <v>2</v>
          </cell>
          <cell r="R1639">
            <v>2</v>
          </cell>
          <cell r="S1639">
            <v>2</v>
          </cell>
          <cell r="T1639">
            <v>2</v>
          </cell>
          <cell r="U1639">
            <v>2</v>
          </cell>
          <cell r="V1639" t="str">
            <v>30 дней 01.04.2019-30.04.2019  Заполнение битумной мастикой пространства возле рельс</v>
          </cell>
          <cell r="W1639">
            <v>2</v>
          </cell>
          <cell r="X1639">
            <v>1</v>
          </cell>
          <cell r="Y1639">
            <v>345</v>
          </cell>
          <cell r="Z1639">
            <v>345</v>
          </cell>
          <cell r="AB1639" t="str">
            <v>Заполнение битумной мастикой пространства возле рельс</v>
          </cell>
        </row>
        <row r="1640">
          <cell r="I1640">
            <v>345</v>
          </cell>
          <cell r="J1640">
            <v>345</v>
          </cell>
          <cell r="K1640">
            <v>345</v>
          </cell>
          <cell r="L1640">
            <v>345</v>
          </cell>
          <cell r="M1640">
            <v>345</v>
          </cell>
          <cell r="N1640">
            <v>345</v>
          </cell>
          <cell r="O1640">
            <v>345</v>
          </cell>
          <cell r="P1640">
            <v>345</v>
          </cell>
          <cell r="Q1640">
            <v>345</v>
          </cell>
          <cell r="R1640">
            <v>345</v>
          </cell>
          <cell r="S1640">
            <v>345</v>
          </cell>
          <cell r="T1640">
            <v>345</v>
          </cell>
          <cell r="U1640">
            <v>345</v>
          </cell>
          <cell r="V1640">
            <v>345</v>
          </cell>
          <cell r="W1640">
            <v>345</v>
          </cell>
          <cell r="X1640">
            <v>345</v>
          </cell>
          <cell r="Y1640">
            <v>345</v>
          </cell>
          <cell r="Z1640">
            <v>345</v>
          </cell>
          <cell r="AB1640">
            <v>0</v>
          </cell>
        </row>
        <row r="1641">
          <cell r="I1641">
            <v>345</v>
          </cell>
          <cell r="J1641">
            <v>345</v>
          </cell>
          <cell r="K1641">
            <v>345</v>
          </cell>
          <cell r="L1641">
            <v>345</v>
          </cell>
          <cell r="M1641">
            <v>345</v>
          </cell>
          <cell r="N1641">
            <v>345</v>
          </cell>
          <cell r="O1641">
            <v>345</v>
          </cell>
          <cell r="P1641">
            <v>345</v>
          </cell>
          <cell r="Q1641">
            <v>345</v>
          </cell>
          <cell r="R1641">
            <v>345</v>
          </cell>
          <cell r="S1641">
            <v>345</v>
          </cell>
          <cell r="T1641">
            <v>345</v>
          </cell>
          <cell r="U1641">
            <v>345</v>
          </cell>
          <cell r="V1641">
            <v>345</v>
          </cell>
          <cell r="W1641">
            <v>345</v>
          </cell>
          <cell r="X1641">
            <v>345</v>
          </cell>
          <cell r="Y1641">
            <v>345</v>
          </cell>
          <cell r="Z1641">
            <v>345</v>
          </cell>
          <cell r="AB1641">
            <v>0</v>
          </cell>
        </row>
        <row r="1642">
          <cell r="I1642" t="str">
            <v>Рихтовка ВСП17</v>
          </cell>
          <cell r="J1642">
            <v>345</v>
          </cell>
          <cell r="K1642">
            <v>345</v>
          </cell>
          <cell r="L1642">
            <v>345</v>
          </cell>
          <cell r="M1642">
            <v>17</v>
          </cell>
          <cell r="N1642">
            <v>17</v>
          </cell>
          <cell r="O1642">
            <v>17</v>
          </cell>
          <cell r="P1642">
            <v>17</v>
          </cell>
          <cell r="Q1642">
            <v>17</v>
          </cell>
          <cell r="R1642">
            <v>17</v>
          </cell>
          <cell r="S1642">
            <v>17</v>
          </cell>
          <cell r="T1642">
            <v>17</v>
          </cell>
          <cell r="U1642">
            <v>17</v>
          </cell>
          <cell r="V1642" t="str">
            <v>30 дней 01.04.2019-30.04.2019  Выправка пути перед бетонированием</v>
          </cell>
          <cell r="W1642">
            <v>17</v>
          </cell>
          <cell r="X1642">
            <v>1</v>
          </cell>
          <cell r="Y1642">
            <v>344</v>
          </cell>
          <cell r="Z1642">
            <v>344</v>
          </cell>
          <cell r="AB1642" t="str">
            <v>Выправка пути перед бетонированием</v>
          </cell>
        </row>
        <row r="1643">
          <cell r="I1643">
            <v>344</v>
          </cell>
          <cell r="J1643">
            <v>344</v>
          </cell>
          <cell r="K1643">
            <v>344</v>
          </cell>
          <cell r="L1643">
            <v>344</v>
          </cell>
          <cell r="M1643">
            <v>344</v>
          </cell>
          <cell r="N1643">
            <v>344</v>
          </cell>
          <cell r="O1643">
            <v>344</v>
          </cell>
          <cell r="P1643">
            <v>344</v>
          </cell>
          <cell r="Q1643">
            <v>344</v>
          </cell>
          <cell r="R1643">
            <v>344</v>
          </cell>
          <cell r="S1643">
            <v>344</v>
          </cell>
          <cell r="T1643">
            <v>344</v>
          </cell>
          <cell r="U1643">
            <v>344</v>
          </cell>
          <cell r="V1643">
            <v>344</v>
          </cell>
          <cell r="W1643">
            <v>344</v>
          </cell>
          <cell r="X1643">
            <v>344</v>
          </cell>
          <cell r="Y1643">
            <v>344</v>
          </cell>
          <cell r="Z1643">
            <v>344</v>
          </cell>
          <cell r="AB1643">
            <v>0</v>
          </cell>
        </row>
        <row r="1644">
          <cell r="I1644">
            <v>344</v>
          </cell>
          <cell r="J1644">
            <v>344</v>
          </cell>
          <cell r="K1644">
            <v>344</v>
          </cell>
          <cell r="L1644">
            <v>344</v>
          </cell>
          <cell r="M1644">
            <v>344</v>
          </cell>
          <cell r="N1644">
            <v>344</v>
          </cell>
          <cell r="O1644">
            <v>344</v>
          </cell>
          <cell r="P1644">
            <v>344</v>
          </cell>
          <cell r="Q1644">
            <v>344</v>
          </cell>
          <cell r="R1644">
            <v>344</v>
          </cell>
          <cell r="S1644">
            <v>344</v>
          </cell>
          <cell r="T1644">
            <v>344</v>
          </cell>
          <cell r="U1644">
            <v>344</v>
          </cell>
          <cell r="V1644">
            <v>344</v>
          </cell>
          <cell r="W1644">
            <v>344</v>
          </cell>
          <cell r="X1644">
            <v>344</v>
          </cell>
          <cell r="Y1644">
            <v>344</v>
          </cell>
          <cell r="Z1644">
            <v>344</v>
          </cell>
          <cell r="AB1644">
            <v>0</v>
          </cell>
        </row>
        <row r="1645">
          <cell r="I1645">
            <v>344</v>
          </cell>
          <cell r="J1645">
            <v>344</v>
          </cell>
          <cell r="K1645">
            <v>344</v>
          </cell>
          <cell r="L1645">
            <v>344</v>
          </cell>
          <cell r="M1645">
            <v>344</v>
          </cell>
          <cell r="N1645">
            <v>344</v>
          </cell>
          <cell r="O1645">
            <v>344</v>
          </cell>
          <cell r="P1645">
            <v>344</v>
          </cell>
          <cell r="Q1645">
            <v>344</v>
          </cell>
          <cell r="R1645">
            <v>344</v>
          </cell>
          <cell r="S1645">
            <v>344</v>
          </cell>
          <cell r="T1645">
            <v>344</v>
          </cell>
          <cell r="U1645">
            <v>344</v>
          </cell>
          <cell r="V1645">
            <v>344</v>
          </cell>
          <cell r="W1645">
            <v>344</v>
          </cell>
          <cell r="X1645">
            <v>2</v>
          </cell>
          <cell r="Y1645">
            <v>2</v>
          </cell>
          <cell r="Z1645">
            <v>2</v>
          </cell>
          <cell r="AB1645">
            <v>0</v>
          </cell>
        </row>
        <row r="1646">
          <cell r="I1646">
            <v>2</v>
          </cell>
          <cell r="J1646">
            <v>2</v>
          </cell>
          <cell r="K1646">
            <v>2</v>
          </cell>
          <cell r="L1646">
            <v>2</v>
          </cell>
          <cell r="M1646">
            <v>2</v>
          </cell>
          <cell r="N1646">
            <v>2</v>
          </cell>
          <cell r="O1646">
            <v>2</v>
          </cell>
          <cell r="P1646">
            <v>2</v>
          </cell>
          <cell r="Q1646">
            <v>2</v>
          </cell>
          <cell r="R1646">
            <v>2</v>
          </cell>
          <cell r="S1646">
            <v>2</v>
          </cell>
          <cell r="T1646">
            <v>2</v>
          </cell>
          <cell r="U1646">
            <v>2</v>
          </cell>
          <cell r="V1646">
            <v>2</v>
          </cell>
          <cell r="W1646">
            <v>2</v>
          </cell>
          <cell r="X1646">
            <v>2</v>
          </cell>
          <cell r="Y1646">
            <v>2</v>
          </cell>
          <cell r="Z1646">
            <v>2</v>
          </cell>
          <cell r="AB1646">
            <v>0</v>
          </cell>
        </row>
        <row r="1647">
          <cell r="I1647">
            <v>2</v>
          </cell>
          <cell r="J1647">
            <v>2433800</v>
          </cell>
          <cell r="K1647">
            <v>2115600</v>
          </cell>
          <cell r="L1647">
            <v>4730000</v>
          </cell>
          <cell r="M1647">
            <v>3018600</v>
          </cell>
          <cell r="N1647">
            <v>10642500</v>
          </cell>
          <cell r="O1647">
            <v>1255600</v>
          </cell>
          <cell r="P1647">
            <v>1255600</v>
          </cell>
          <cell r="Q1647">
            <v>1255600</v>
          </cell>
          <cell r="R1647">
            <v>1255600</v>
          </cell>
          <cell r="S1647">
            <v>1255600</v>
          </cell>
          <cell r="T1647">
            <v>1255600</v>
          </cell>
          <cell r="U1647">
            <v>1255600</v>
          </cell>
          <cell r="V1647">
            <v>1255600</v>
          </cell>
          <cell r="W1647">
            <v>1255600</v>
          </cell>
          <cell r="X1647">
            <v>1255600</v>
          </cell>
          <cell r="Y1647">
            <v>1255600</v>
          </cell>
          <cell r="Z1647">
            <v>1255600</v>
          </cell>
          <cell r="AB1647">
            <v>0</v>
          </cell>
        </row>
        <row r="1648">
          <cell r="I1648" t="str">
            <v>Разработка грунта механизированными средствами58</v>
          </cell>
          <cell r="J1648">
            <v>1255600</v>
          </cell>
          <cell r="K1648">
            <v>58</v>
          </cell>
          <cell r="L1648">
            <v>58</v>
          </cell>
          <cell r="M1648">
            <v>58</v>
          </cell>
          <cell r="N1648">
            <v>58</v>
          </cell>
          <cell r="O1648">
            <v>58</v>
          </cell>
          <cell r="P1648">
            <v>58</v>
          </cell>
          <cell r="Q1648">
            <v>58</v>
          </cell>
          <cell r="R1648">
            <v>58</v>
          </cell>
          <cell r="S1648">
            <v>58</v>
          </cell>
          <cell r="T1648">
            <v>58</v>
          </cell>
          <cell r="U1648">
            <v>58</v>
          </cell>
          <cell r="V1648" t="str">
            <v>28 дней 01.02.2019-28.02.2019</v>
          </cell>
          <cell r="W1648">
            <v>58</v>
          </cell>
          <cell r="X1648">
            <v>1</v>
          </cell>
          <cell r="Y1648">
            <v>352</v>
          </cell>
          <cell r="Z1648">
            <v>352</v>
          </cell>
          <cell r="AB1648">
            <v>0</v>
          </cell>
        </row>
        <row r="1649">
          <cell r="I1649">
            <v>0</v>
          </cell>
          <cell r="J1649">
            <v>0</v>
          </cell>
          <cell r="K1649">
            <v>0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0</v>
          </cell>
          <cell r="V1649">
            <v>0</v>
          </cell>
          <cell r="W1649">
            <v>0</v>
          </cell>
          <cell r="X1649">
            <v>0</v>
          </cell>
          <cell r="Y1649">
            <v>0</v>
          </cell>
          <cell r="Z1649">
            <v>0</v>
          </cell>
          <cell r="AB1649">
            <v>0</v>
          </cell>
        </row>
        <row r="1650">
          <cell r="I1650">
            <v>0</v>
          </cell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B1650">
            <v>0</v>
          </cell>
        </row>
        <row r="1651">
          <cell r="I1651" t="str">
            <v>Устройство стен и колонн из монолитного ж/б15,64</v>
          </cell>
          <cell r="J1651">
            <v>0</v>
          </cell>
          <cell r="K1651">
            <v>15.64</v>
          </cell>
          <cell r="L1651">
            <v>15.639999389648437</v>
          </cell>
          <cell r="M1651">
            <v>15.639999389648437</v>
          </cell>
          <cell r="N1651">
            <v>15.639999389648437</v>
          </cell>
          <cell r="O1651">
            <v>15.639999389648437</v>
          </cell>
          <cell r="P1651">
            <v>15.639999389648437</v>
          </cell>
          <cell r="Q1651">
            <v>15.639999389648437</v>
          </cell>
          <cell r="R1651">
            <v>15.639999389648437</v>
          </cell>
          <cell r="S1651">
            <v>15.639999389648437</v>
          </cell>
          <cell r="T1651">
            <v>15.639999389648437</v>
          </cell>
          <cell r="U1651">
            <v>15.639999389648437</v>
          </cell>
          <cell r="V1651" t="str">
            <v>28 дней 01.02.2019-28.02.2019  Фундамент под лестницу, стены, укрытия</v>
          </cell>
          <cell r="W1651">
            <v>15.639999389648437</v>
          </cell>
          <cell r="X1651">
            <v>1</v>
          </cell>
          <cell r="Y1651">
            <v>354</v>
          </cell>
          <cell r="Z1651">
            <v>354</v>
          </cell>
          <cell r="AB1651" t="str">
            <v>Фундамент под лестницу, стены, укрытия</v>
          </cell>
        </row>
        <row r="1652">
          <cell r="I1652">
            <v>354</v>
          </cell>
          <cell r="J1652">
            <v>354</v>
          </cell>
          <cell r="K1652">
            <v>98976.98</v>
          </cell>
          <cell r="L1652">
            <v>98976.9375</v>
          </cell>
          <cell r="M1652">
            <v>98976.9375</v>
          </cell>
          <cell r="N1652">
            <v>98976.9375</v>
          </cell>
          <cell r="O1652">
            <v>98976.9375</v>
          </cell>
          <cell r="P1652">
            <v>98976.9375</v>
          </cell>
          <cell r="Q1652">
            <v>98976.9375</v>
          </cell>
          <cell r="R1652">
            <v>98976.9375</v>
          </cell>
          <cell r="S1652">
            <v>98976.9375</v>
          </cell>
          <cell r="T1652">
            <v>98976.9375</v>
          </cell>
          <cell r="U1652">
            <v>98976.9375</v>
          </cell>
          <cell r="V1652">
            <v>98976.9375</v>
          </cell>
          <cell r="W1652">
            <v>98976.9375</v>
          </cell>
          <cell r="X1652">
            <v>98976.9375</v>
          </cell>
          <cell r="Y1652">
            <v>98976.9375</v>
          </cell>
          <cell r="Z1652">
            <v>98976.9375</v>
          </cell>
          <cell r="AB1652">
            <v>0</v>
          </cell>
        </row>
        <row r="1653">
          <cell r="I1653">
            <v>98976.9375</v>
          </cell>
          <cell r="J1653">
            <v>98976.9375</v>
          </cell>
          <cell r="K1653">
            <v>1548000</v>
          </cell>
          <cell r="L1653">
            <v>1548000</v>
          </cell>
          <cell r="M1653">
            <v>1548000</v>
          </cell>
          <cell r="N1653">
            <v>1548000</v>
          </cell>
          <cell r="O1653">
            <v>1548000</v>
          </cell>
          <cell r="P1653">
            <v>1548000</v>
          </cell>
          <cell r="Q1653">
            <v>1548000</v>
          </cell>
          <cell r="R1653">
            <v>1548000</v>
          </cell>
          <cell r="S1653">
            <v>1548000</v>
          </cell>
          <cell r="T1653">
            <v>1548000</v>
          </cell>
          <cell r="U1653">
            <v>1548000</v>
          </cell>
          <cell r="V1653">
            <v>1548000</v>
          </cell>
          <cell r="W1653">
            <v>1548000</v>
          </cell>
          <cell r="X1653">
            <v>1548000</v>
          </cell>
          <cell r="Y1653">
            <v>1548000</v>
          </cell>
          <cell r="Z1653">
            <v>1548000</v>
          </cell>
          <cell r="AB1653">
            <v>0</v>
          </cell>
        </row>
        <row r="1654">
          <cell r="I1654">
            <v>1548000</v>
          </cell>
          <cell r="J1654">
            <v>1548000</v>
          </cell>
          <cell r="K1654">
            <v>360</v>
          </cell>
          <cell r="L1654">
            <v>360</v>
          </cell>
          <cell r="M1654">
            <v>360</v>
          </cell>
          <cell r="N1654">
            <v>360</v>
          </cell>
          <cell r="O1654">
            <v>360</v>
          </cell>
          <cell r="P1654">
            <v>360</v>
          </cell>
          <cell r="Q1654">
            <v>360</v>
          </cell>
          <cell r="R1654">
            <v>360</v>
          </cell>
          <cell r="S1654">
            <v>360</v>
          </cell>
          <cell r="T1654">
            <v>360</v>
          </cell>
          <cell r="U1654">
            <v>360</v>
          </cell>
          <cell r="V1654">
            <v>360</v>
          </cell>
          <cell r="W1654">
            <v>360</v>
          </cell>
          <cell r="X1654">
            <v>360</v>
          </cell>
          <cell r="Y1654">
            <v>354</v>
          </cell>
          <cell r="Z1654">
            <v>354</v>
          </cell>
          <cell r="AB1654" t="str">
            <v>Фундамент под лестницу, стены, укрытия</v>
          </cell>
        </row>
        <row r="1655">
          <cell r="I1655">
            <v>354</v>
          </cell>
          <cell r="J1655">
            <v>354</v>
          </cell>
          <cell r="K1655">
            <v>4300</v>
          </cell>
          <cell r="L1655">
            <v>4300</v>
          </cell>
          <cell r="M1655">
            <v>4300</v>
          </cell>
          <cell r="N1655">
            <v>4300</v>
          </cell>
          <cell r="O1655">
            <v>4300</v>
          </cell>
          <cell r="P1655">
            <v>4300</v>
          </cell>
          <cell r="Q1655">
            <v>4300</v>
          </cell>
          <cell r="R1655">
            <v>4300</v>
          </cell>
          <cell r="S1655">
            <v>4300</v>
          </cell>
          <cell r="T1655">
            <v>4300</v>
          </cell>
          <cell r="U1655">
            <v>4300</v>
          </cell>
          <cell r="V1655">
            <v>4300</v>
          </cell>
          <cell r="W1655">
            <v>4300</v>
          </cell>
          <cell r="X1655">
            <v>4300</v>
          </cell>
          <cell r="Y1655">
            <v>4300</v>
          </cell>
          <cell r="Z1655">
            <v>4300</v>
          </cell>
          <cell r="AB1655">
            <v>0</v>
          </cell>
        </row>
        <row r="1656">
          <cell r="I1656">
            <v>4300</v>
          </cell>
          <cell r="J1656">
            <v>4300</v>
          </cell>
          <cell r="K1656">
            <v>1548000</v>
          </cell>
          <cell r="L1656">
            <v>1548000</v>
          </cell>
          <cell r="M1656">
            <v>1548000</v>
          </cell>
          <cell r="N1656">
            <v>1548000</v>
          </cell>
          <cell r="O1656">
            <v>1548000</v>
          </cell>
          <cell r="P1656">
            <v>1548000</v>
          </cell>
          <cell r="Q1656">
            <v>1548000</v>
          </cell>
          <cell r="R1656">
            <v>1548000</v>
          </cell>
          <cell r="S1656">
            <v>1548000</v>
          </cell>
          <cell r="T1656">
            <v>1548000</v>
          </cell>
          <cell r="U1656">
            <v>1548000</v>
          </cell>
          <cell r="V1656">
            <v>1548000</v>
          </cell>
          <cell r="W1656">
            <v>1548000</v>
          </cell>
          <cell r="X1656">
            <v>1548000</v>
          </cell>
          <cell r="Y1656">
            <v>1548000</v>
          </cell>
          <cell r="Z1656">
            <v>1548000</v>
          </cell>
          <cell r="AB1656">
            <v>0</v>
          </cell>
        </row>
        <row r="1657">
          <cell r="I1657" t="str">
            <v>Монтаж оконных блоков6</v>
          </cell>
          <cell r="J1657">
            <v>1548000</v>
          </cell>
          <cell r="K1657">
            <v>6</v>
          </cell>
          <cell r="L1657">
            <v>6</v>
          </cell>
          <cell r="M1657">
            <v>6</v>
          </cell>
          <cell r="N1657">
            <v>6</v>
          </cell>
          <cell r="O1657">
            <v>6</v>
          </cell>
          <cell r="P1657">
            <v>6</v>
          </cell>
          <cell r="Q1657">
            <v>6</v>
          </cell>
          <cell r="R1657">
            <v>6</v>
          </cell>
          <cell r="S1657">
            <v>6</v>
          </cell>
          <cell r="T1657">
            <v>6</v>
          </cell>
          <cell r="U1657">
            <v>6</v>
          </cell>
          <cell r="V1657" t="str">
            <v>28 дней 01.02.2019-28.02.2019</v>
          </cell>
          <cell r="W1657">
            <v>6</v>
          </cell>
          <cell r="X1657">
            <v>1</v>
          </cell>
          <cell r="Y1657">
            <v>355</v>
          </cell>
          <cell r="Z1657">
            <v>355</v>
          </cell>
          <cell r="AB1657">
            <v>0</v>
          </cell>
        </row>
        <row r="1658">
          <cell r="I1658">
            <v>0</v>
          </cell>
          <cell r="J1658">
            <v>0</v>
          </cell>
          <cell r="K1658">
            <v>4300</v>
          </cell>
          <cell r="L1658">
            <v>4300</v>
          </cell>
          <cell r="M1658">
            <v>4300</v>
          </cell>
          <cell r="N1658">
            <v>4300</v>
          </cell>
          <cell r="O1658">
            <v>4300</v>
          </cell>
          <cell r="P1658">
            <v>4300</v>
          </cell>
          <cell r="Q1658">
            <v>4300</v>
          </cell>
          <cell r="R1658">
            <v>4300</v>
          </cell>
          <cell r="S1658">
            <v>4300</v>
          </cell>
          <cell r="T1658">
            <v>4300</v>
          </cell>
          <cell r="U1658">
            <v>4300</v>
          </cell>
          <cell r="V1658">
            <v>4300</v>
          </cell>
          <cell r="W1658">
            <v>4300</v>
          </cell>
          <cell r="X1658">
            <v>4300</v>
          </cell>
          <cell r="Y1658">
            <v>4300</v>
          </cell>
          <cell r="Z1658">
            <v>4300</v>
          </cell>
          <cell r="AB1658">
            <v>0</v>
          </cell>
        </row>
        <row r="1659">
          <cell r="I1659">
            <v>4300</v>
          </cell>
          <cell r="J1659">
            <v>4300</v>
          </cell>
          <cell r="K1659">
            <v>25800</v>
          </cell>
          <cell r="L1659">
            <v>25800</v>
          </cell>
          <cell r="M1659">
            <v>25800</v>
          </cell>
          <cell r="N1659">
            <v>25800</v>
          </cell>
          <cell r="O1659">
            <v>25800</v>
          </cell>
          <cell r="P1659">
            <v>25800</v>
          </cell>
          <cell r="Q1659">
            <v>25800</v>
          </cell>
          <cell r="R1659">
            <v>25800</v>
          </cell>
          <cell r="S1659">
            <v>25800</v>
          </cell>
          <cell r="T1659">
            <v>25800</v>
          </cell>
          <cell r="U1659">
            <v>25800</v>
          </cell>
          <cell r="V1659">
            <v>25800</v>
          </cell>
          <cell r="W1659">
            <v>25800</v>
          </cell>
          <cell r="X1659">
            <v>25800</v>
          </cell>
          <cell r="Y1659">
            <v>25800</v>
          </cell>
          <cell r="Z1659">
            <v>25800</v>
          </cell>
          <cell r="AB1659">
            <v>0</v>
          </cell>
        </row>
        <row r="1660">
          <cell r="I1660">
            <v>25800</v>
          </cell>
          <cell r="J1660">
            <v>25800</v>
          </cell>
          <cell r="K1660">
            <v>6</v>
          </cell>
          <cell r="L1660">
            <v>6</v>
          </cell>
          <cell r="M1660">
            <v>6</v>
          </cell>
          <cell r="N1660">
            <v>6</v>
          </cell>
          <cell r="O1660">
            <v>6</v>
          </cell>
          <cell r="P1660">
            <v>6</v>
          </cell>
          <cell r="Q1660">
            <v>6</v>
          </cell>
          <cell r="R1660">
            <v>6</v>
          </cell>
          <cell r="S1660">
            <v>6</v>
          </cell>
          <cell r="T1660">
            <v>6</v>
          </cell>
          <cell r="U1660">
            <v>6</v>
          </cell>
          <cell r="V1660">
            <v>6</v>
          </cell>
          <cell r="W1660">
            <v>6</v>
          </cell>
          <cell r="X1660">
            <v>6</v>
          </cell>
          <cell r="Y1660">
            <v>355</v>
          </cell>
          <cell r="Z1660">
            <v>355</v>
          </cell>
          <cell r="AB1660">
            <v>0</v>
          </cell>
        </row>
        <row r="1661">
          <cell r="I1661">
            <v>0</v>
          </cell>
          <cell r="J1661">
            <v>0</v>
          </cell>
          <cell r="K1661">
            <v>4300</v>
          </cell>
          <cell r="L1661">
            <v>4300</v>
          </cell>
          <cell r="M1661">
            <v>4300</v>
          </cell>
          <cell r="N1661">
            <v>4300</v>
          </cell>
          <cell r="O1661">
            <v>4300</v>
          </cell>
          <cell r="P1661">
            <v>4300</v>
          </cell>
          <cell r="Q1661">
            <v>4300</v>
          </cell>
          <cell r="R1661">
            <v>4300</v>
          </cell>
          <cell r="S1661">
            <v>4300</v>
          </cell>
          <cell r="T1661">
            <v>4300</v>
          </cell>
          <cell r="U1661">
            <v>4300</v>
          </cell>
          <cell r="V1661">
            <v>4300</v>
          </cell>
          <cell r="W1661">
            <v>4300</v>
          </cell>
          <cell r="X1661">
            <v>4300</v>
          </cell>
          <cell r="Y1661">
            <v>4300</v>
          </cell>
          <cell r="Z1661">
            <v>4300</v>
          </cell>
          <cell r="AB1661">
            <v>0</v>
          </cell>
        </row>
        <row r="1662">
          <cell r="I1662">
            <v>4300</v>
          </cell>
          <cell r="J1662">
            <v>4300</v>
          </cell>
          <cell r="K1662">
            <v>25800</v>
          </cell>
          <cell r="L1662">
            <v>25800</v>
          </cell>
          <cell r="M1662">
            <v>25800</v>
          </cell>
          <cell r="N1662">
            <v>25800</v>
          </cell>
          <cell r="O1662">
            <v>25800</v>
          </cell>
          <cell r="P1662">
            <v>25800</v>
          </cell>
          <cell r="Q1662">
            <v>25800</v>
          </cell>
          <cell r="R1662">
            <v>25800</v>
          </cell>
          <cell r="S1662">
            <v>25800</v>
          </cell>
          <cell r="T1662">
            <v>25800</v>
          </cell>
          <cell r="U1662">
            <v>25800</v>
          </cell>
          <cell r="V1662">
            <v>25800</v>
          </cell>
          <cell r="W1662">
            <v>25800</v>
          </cell>
          <cell r="X1662">
            <v>25800</v>
          </cell>
          <cell r="Y1662">
            <v>25800</v>
          </cell>
          <cell r="Z1662">
            <v>25800</v>
          </cell>
          <cell r="AB1662">
            <v>0</v>
          </cell>
        </row>
        <row r="1663">
          <cell r="I1663" t="str">
            <v>Монтаж дверных блоков6</v>
          </cell>
          <cell r="J1663">
            <v>25800</v>
          </cell>
          <cell r="K1663">
            <v>6</v>
          </cell>
          <cell r="L1663">
            <v>6</v>
          </cell>
          <cell r="M1663">
            <v>6</v>
          </cell>
          <cell r="N1663">
            <v>6</v>
          </cell>
          <cell r="O1663">
            <v>6</v>
          </cell>
          <cell r="P1663">
            <v>6</v>
          </cell>
          <cell r="Q1663">
            <v>6</v>
          </cell>
          <cell r="R1663">
            <v>6</v>
          </cell>
          <cell r="S1663">
            <v>6</v>
          </cell>
          <cell r="T1663">
            <v>6</v>
          </cell>
          <cell r="U1663">
            <v>6</v>
          </cell>
          <cell r="V1663" t="str">
            <v>28 дней 01.02.2019-28.02.2019</v>
          </cell>
          <cell r="W1663">
            <v>6</v>
          </cell>
          <cell r="X1663">
            <v>1</v>
          </cell>
          <cell r="Y1663">
            <v>356</v>
          </cell>
          <cell r="Z1663">
            <v>356</v>
          </cell>
          <cell r="AB1663">
            <v>0</v>
          </cell>
        </row>
        <row r="1664">
          <cell r="I1664">
            <v>0</v>
          </cell>
          <cell r="J1664">
            <v>0</v>
          </cell>
          <cell r="K1664">
            <v>4300</v>
          </cell>
          <cell r="L1664">
            <v>4300</v>
          </cell>
          <cell r="M1664">
            <v>4300</v>
          </cell>
          <cell r="N1664">
            <v>4300</v>
          </cell>
          <cell r="O1664">
            <v>4300</v>
          </cell>
          <cell r="P1664">
            <v>4300</v>
          </cell>
          <cell r="Q1664">
            <v>4300</v>
          </cell>
          <cell r="R1664">
            <v>4300</v>
          </cell>
          <cell r="S1664">
            <v>4300</v>
          </cell>
          <cell r="T1664">
            <v>4300</v>
          </cell>
          <cell r="U1664">
            <v>4300</v>
          </cell>
          <cell r="V1664">
            <v>4300</v>
          </cell>
          <cell r="W1664">
            <v>4300</v>
          </cell>
          <cell r="X1664">
            <v>4300</v>
          </cell>
          <cell r="Y1664">
            <v>4300</v>
          </cell>
          <cell r="Z1664">
            <v>4300</v>
          </cell>
          <cell r="AB1664">
            <v>0</v>
          </cell>
        </row>
        <row r="1665">
          <cell r="I1665">
            <v>4300</v>
          </cell>
          <cell r="J1665">
            <v>4300</v>
          </cell>
          <cell r="K1665">
            <v>25800</v>
          </cell>
          <cell r="L1665">
            <v>25800</v>
          </cell>
          <cell r="M1665">
            <v>25800</v>
          </cell>
          <cell r="N1665">
            <v>25800</v>
          </cell>
          <cell r="O1665">
            <v>25800</v>
          </cell>
          <cell r="P1665">
            <v>25800</v>
          </cell>
          <cell r="Q1665">
            <v>25800</v>
          </cell>
          <cell r="R1665">
            <v>25800</v>
          </cell>
          <cell r="S1665">
            <v>25800</v>
          </cell>
          <cell r="T1665">
            <v>25800</v>
          </cell>
          <cell r="U1665">
            <v>25800</v>
          </cell>
          <cell r="V1665">
            <v>25800</v>
          </cell>
          <cell r="W1665">
            <v>25800</v>
          </cell>
          <cell r="X1665">
            <v>25800</v>
          </cell>
          <cell r="Y1665">
            <v>25800</v>
          </cell>
          <cell r="Z1665">
            <v>25800</v>
          </cell>
          <cell r="AB1665">
            <v>0</v>
          </cell>
        </row>
        <row r="1666">
          <cell r="I1666">
            <v>25800</v>
          </cell>
          <cell r="J1666">
            <v>25800</v>
          </cell>
          <cell r="K1666">
            <v>6</v>
          </cell>
          <cell r="L1666">
            <v>6</v>
          </cell>
          <cell r="M1666">
            <v>6</v>
          </cell>
          <cell r="N1666">
            <v>6</v>
          </cell>
          <cell r="O1666">
            <v>6</v>
          </cell>
          <cell r="P1666">
            <v>6</v>
          </cell>
          <cell r="Q1666">
            <v>6</v>
          </cell>
          <cell r="R1666">
            <v>6</v>
          </cell>
          <cell r="S1666">
            <v>6</v>
          </cell>
          <cell r="T1666">
            <v>6</v>
          </cell>
          <cell r="U1666">
            <v>6</v>
          </cell>
          <cell r="V1666">
            <v>6</v>
          </cell>
          <cell r="W1666">
            <v>6</v>
          </cell>
          <cell r="X1666">
            <v>6</v>
          </cell>
          <cell r="Y1666">
            <v>356</v>
          </cell>
          <cell r="Z1666">
            <v>356</v>
          </cell>
          <cell r="AB1666">
            <v>0</v>
          </cell>
        </row>
        <row r="1667">
          <cell r="I1667">
            <v>0</v>
          </cell>
          <cell r="J1667">
            <v>0</v>
          </cell>
          <cell r="K1667">
            <v>4300</v>
          </cell>
          <cell r="L1667">
            <v>4300</v>
          </cell>
          <cell r="M1667">
            <v>4300</v>
          </cell>
          <cell r="N1667">
            <v>4300</v>
          </cell>
          <cell r="O1667">
            <v>4300</v>
          </cell>
          <cell r="P1667">
            <v>4300</v>
          </cell>
          <cell r="Q1667">
            <v>4300</v>
          </cell>
          <cell r="R1667">
            <v>4300</v>
          </cell>
          <cell r="S1667">
            <v>4300</v>
          </cell>
          <cell r="T1667">
            <v>4300</v>
          </cell>
          <cell r="U1667">
            <v>4300</v>
          </cell>
          <cell r="V1667">
            <v>4300</v>
          </cell>
          <cell r="W1667">
            <v>4300</v>
          </cell>
          <cell r="X1667">
            <v>4300</v>
          </cell>
          <cell r="Y1667">
            <v>4300</v>
          </cell>
          <cell r="Z1667">
            <v>4300</v>
          </cell>
          <cell r="AB1667">
            <v>0</v>
          </cell>
        </row>
        <row r="1668">
          <cell r="I1668">
            <v>4300</v>
          </cell>
          <cell r="J1668">
            <v>4300</v>
          </cell>
          <cell r="K1668">
            <v>25800</v>
          </cell>
          <cell r="L1668">
            <v>25800</v>
          </cell>
          <cell r="M1668">
            <v>25800</v>
          </cell>
          <cell r="N1668">
            <v>25800</v>
          </cell>
          <cell r="O1668">
            <v>25800</v>
          </cell>
          <cell r="P1668">
            <v>25800</v>
          </cell>
          <cell r="Q1668">
            <v>25800</v>
          </cell>
          <cell r="R1668">
            <v>25800</v>
          </cell>
          <cell r="S1668">
            <v>25800</v>
          </cell>
          <cell r="T1668">
            <v>25800</v>
          </cell>
          <cell r="U1668">
            <v>25800</v>
          </cell>
          <cell r="V1668">
            <v>25800</v>
          </cell>
          <cell r="W1668">
            <v>25800</v>
          </cell>
          <cell r="X1668">
            <v>25800</v>
          </cell>
          <cell r="Y1668">
            <v>25800</v>
          </cell>
          <cell r="Z1668">
            <v>25800</v>
          </cell>
          <cell r="AB1668">
            <v>0</v>
          </cell>
        </row>
        <row r="1669">
          <cell r="I1669" t="str">
            <v>Оштукатуривание поверхностей54</v>
          </cell>
          <cell r="J1669">
            <v>25800</v>
          </cell>
          <cell r="K1669">
            <v>25800</v>
          </cell>
          <cell r="L1669">
            <v>54</v>
          </cell>
          <cell r="M1669">
            <v>54</v>
          </cell>
          <cell r="N1669">
            <v>54</v>
          </cell>
          <cell r="O1669">
            <v>54</v>
          </cell>
          <cell r="P1669">
            <v>54</v>
          </cell>
          <cell r="Q1669">
            <v>54</v>
          </cell>
          <cell r="R1669">
            <v>54</v>
          </cell>
          <cell r="S1669">
            <v>54</v>
          </cell>
          <cell r="T1669">
            <v>54</v>
          </cell>
          <cell r="U1669">
            <v>54</v>
          </cell>
          <cell r="V1669" t="str">
            <v>31 дней 01.03.2019-31.03.2019</v>
          </cell>
          <cell r="W1669">
            <v>54</v>
          </cell>
          <cell r="X1669">
            <v>1</v>
          </cell>
          <cell r="Y1669">
            <v>353</v>
          </cell>
          <cell r="Z1669">
            <v>353</v>
          </cell>
          <cell r="AB1669">
            <v>0</v>
          </cell>
        </row>
        <row r="1670">
          <cell r="I1670">
            <v>0</v>
          </cell>
          <cell r="J1670">
            <v>0</v>
          </cell>
          <cell r="K1670">
            <v>0</v>
          </cell>
          <cell r="L1670">
            <v>9555.56</v>
          </cell>
          <cell r="M1670">
            <v>9555.5546875</v>
          </cell>
          <cell r="N1670">
            <v>9555.5546875</v>
          </cell>
          <cell r="O1670">
            <v>9555.5546875</v>
          </cell>
          <cell r="P1670">
            <v>9555.5546875</v>
          </cell>
          <cell r="Q1670">
            <v>9555.5546875</v>
          </cell>
          <cell r="R1670">
            <v>9555.5546875</v>
          </cell>
          <cell r="S1670">
            <v>9555.5546875</v>
          </cell>
          <cell r="T1670">
            <v>9555.5546875</v>
          </cell>
          <cell r="U1670">
            <v>9555.5546875</v>
          </cell>
          <cell r="V1670">
            <v>9555.5546875</v>
          </cell>
          <cell r="W1670">
            <v>9555.5546875</v>
          </cell>
          <cell r="X1670">
            <v>9555.5546875</v>
          </cell>
          <cell r="Y1670">
            <v>9555.5546875</v>
          </cell>
          <cell r="Z1670">
            <v>9555.5546875</v>
          </cell>
          <cell r="AB1670">
            <v>0</v>
          </cell>
        </row>
        <row r="1671">
          <cell r="I1671">
            <v>9555.5546875</v>
          </cell>
          <cell r="J1671">
            <v>9555.5546875</v>
          </cell>
          <cell r="K1671">
            <v>9555.5546875</v>
          </cell>
          <cell r="L1671">
            <v>516000</v>
          </cell>
          <cell r="M1671">
            <v>516000</v>
          </cell>
          <cell r="N1671">
            <v>516000</v>
          </cell>
          <cell r="O1671">
            <v>516000</v>
          </cell>
          <cell r="P1671">
            <v>516000</v>
          </cell>
          <cell r="Q1671">
            <v>516000</v>
          </cell>
          <cell r="R1671">
            <v>516000</v>
          </cell>
          <cell r="S1671">
            <v>516000</v>
          </cell>
          <cell r="T1671">
            <v>516000</v>
          </cell>
          <cell r="U1671">
            <v>516000</v>
          </cell>
          <cell r="V1671">
            <v>516000</v>
          </cell>
          <cell r="W1671">
            <v>516000</v>
          </cell>
          <cell r="X1671">
            <v>516000</v>
          </cell>
          <cell r="Y1671">
            <v>516000</v>
          </cell>
          <cell r="Z1671">
            <v>516000</v>
          </cell>
          <cell r="AB1671">
            <v>0</v>
          </cell>
        </row>
        <row r="1672">
          <cell r="I1672">
            <v>516000</v>
          </cell>
          <cell r="J1672">
            <v>516000</v>
          </cell>
          <cell r="K1672">
            <v>516000</v>
          </cell>
          <cell r="L1672">
            <v>120</v>
          </cell>
          <cell r="M1672">
            <v>120</v>
          </cell>
          <cell r="N1672">
            <v>120</v>
          </cell>
          <cell r="O1672">
            <v>120</v>
          </cell>
          <cell r="P1672">
            <v>120</v>
          </cell>
          <cell r="Q1672">
            <v>120</v>
          </cell>
          <cell r="R1672">
            <v>120</v>
          </cell>
          <cell r="S1672">
            <v>120</v>
          </cell>
          <cell r="T1672">
            <v>120</v>
          </cell>
          <cell r="U1672">
            <v>120</v>
          </cell>
          <cell r="V1672">
            <v>120</v>
          </cell>
          <cell r="W1672">
            <v>120</v>
          </cell>
          <cell r="X1672">
            <v>120</v>
          </cell>
          <cell r="Y1672">
            <v>353</v>
          </cell>
          <cell r="Z1672">
            <v>353</v>
          </cell>
          <cell r="AB1672">
            <v>0</v>
          </cell>
        </row>
        <row r="1673">
          <cell r="I1673">
            <v>0</v>
          </cell>
          <cell r="J1673">
            <v>0</v>
          </cell>
          <cell r="K1673">
            <v>0</v>
          </cell>
          <cell r="L1673">
            <v>4300</v>
          </cell>
          <cell r="M1673">
            <v>4300</v>
          </cell>
          <cell r="N1673">
            <v>4300</v>
          </cell>
          <cell r="O1673">
            <v>4300</v>
          </cell>
          <cell r="P1673">
            <v>4300</v>
          </cell>
          <cell r="Q1673">
            <v>4300</v>
          </cell>
          <cell r="R1673">
            <v>4300</v>
          </cell>
          <cell r="S1673">
            <v>4300</v>
          </cell>
          <cell r="T1673">
            <v>4300</v>
          </cell>
          <cell r="U1673">
            <v>4300</v>
          </cell>
          <cell r="V1673">
            <v>4300</v>
          </cell>
          <cell r="W1673">
            <v>4300</v>
          </cell>
          <cell r="X1673">
            <v>4300</v>
          </cell>
          <cell r="Y1673">
            <v>4300</v>
          </cell>
          <cell r="Z1673">
            <v>4300</v>
          </cell>
          <cell r="AB1673">
            <v>0</v>
          </cell>
        </row>
        <row r="1674">
          <cell r="I1674">
            <v>4300</v>
          </cell>
          <cell r="J1674">
            <v>4300</v>
          </cell>
          <cell r="K1674">
            <v>4300</v>
          </cell>
          <cell r="L1674">
            <v>516000</v>
          </cell>
          <cell r="M1674">
            <v>516000</v>
          </cell>
          <cell r="N1674">
            <v>516000</v>
          </cell>
          <cell r="O1674">
            <v>516000</v>
          </cell>
          <cell r="P1674">
            <v>516000</v>
          </cell>
          <cell r="Q1674">
            <v>516000</v>
          </cell>
          <cell r="R1674">
            <v>516000</v>
          </cell>
          <cell r="S1674">
            <v>516000</v>
          </cell>
          <cell r="T1674">
            <v>516000</v>
          </cell>
          <cell r="U1674">
            <v>516000</v>
          </cell>
          <cell r="V1674">
            <v>516000</v>
          </cell>
          <cell r="W1674">
            <v>516000</v>
          </cell>
          <cell r="X1674">
            <v>516000</v>
          </cell>
          <cell r="Y1674">
            <v>516000</v>
          </cell>
          <cell r="Z1674">
            <v>516000</v>
          </cell>
          <cell r="AB1674">
            <v>0</v>
          </cell>
        </row>
        <row r="1675">
          <cell r="I1675" t="str">
            <v>Устройство наливных покрытий полов46</v>
          </cell>
          <cell r="J1675">
            <v>516000</v>
          </cell>
          <cell r="K1675">
            <v>516000</v>
          </cell>
          <cell r="L1675">
            <v>46</v>
          </cell>
          <cell r="M1675">
            <v>46</v>
          </cell>
          <cell r="N1675">
            <v>46</v>
          </cell>
          <cell r="O1675">
            <v>46</v>
          </cell>
          <cell r="P1675">
            <v>46</v>
          </cell>
          <cell r="Q1675">
            <v>46</v>
          </cell>
          <cell r="R1675">
            <v>46</v>
          </cell>
          <cell r="S1675">
            <v>46</v>
          </cell>
          <cell r="T1675">
            <v>46</v>
          </cell>
          <cell r="U1675">
            <v>46</v>
          </cell>
          <cell r="V1675" t="str">
            <v>31 дней 01.03.2019-31.03.2019</v>
          </cell>
          <cell r="W1675">
            <v>46</v>
          </cell>
          <cell r="X1675">
            <v>1</v>
          </cell>
          <cell r="Y1675">
            <v>358</v>
          </cell>
          <cell r="Z1675">
            <v>358</v>
          </cell>
          <cell r="AB1675">
            <v>0</v>
          </cell>
        </row>
        <row r="1676">
          <cell r="I1676">
            <v>0</v>
          </cell>
          <cell r="J1676">
            <v>0</v>
          </cell>
          <cell r="K1676">
            <v>0</v>
          </cell>
          <cell r="L1676">
            <v>11217.39</v>
          </cell>
          <cell r="M1676">
            <v>11217.3828125</v>
          </cell>
          <cell r="N1676">
            <v>11217.3828125</v>
          </cell>
          <cell r="O1676">
            <v>11217.3828125</v>
          </cell>
          <cell r="P1676">
            <v>11217.3828125</v>
          </cell>
          <cell r="Q1676">
            <v>11217.3828125</v>
          </cell>
          <cell r="R1676">
            <v>11217.3828125</v>
          </cell>
          <cell r="S1676">
            <v>11217.3828125</v>
          </cell>
          <cell r="T1676">
            <v>11217.3828125</v>
          </cell>
          <cell r="U1676">
            <v>11217.3828125</v>
          </cell>
          <cell r="V1676">
            <v>11217.3828125</v>
          </cell>
          <cell r="W1676">
            <v>11217.3828125</v>
          </cell>
          <cell r="X1676">
            <v>11217.3828125</v>
          </cell>
          <cell r="Y1676">
            <v>11217.3828125</v>
          </cell>
          <cell r="Z1676">
            <v>11217.3828125</v>
          </cell>
          <cell r="AB1676">
            <v>0</v>
          </cell>
        </row>
        <row r="1677">
          <cell r="I1677">
            <v>11217.3828125</v>
          </cell>
          <cell r="J1677">
            <v>11217.3828125</v>
          </cell>
          <cell r="K1677">
            <v>11217.3828125</v>
          </cell>
          <cell r="L1677">
            <v>516000</v>
          </cell>
          <cell r="M1677">
            <v>516000</v>
          </cell>
          <cell r="N1677">
            <v>516000</v>
          </cell>
          <cell r="O1677">
            <v>516000</v>
          </cell>
          <cell r="P1677">
            <v>516000</v>
          </cell>
          <cell r="Q1677">
            <v>516000</v>
          </cell>
          <cell r="R1677">
            <v>516000</v>
          </cell>
          <cell r="S1677">
            <v>516000</v>
          </cell>
          <cell r="T1677">
            <v>516000</v>
          </cell>
          <cell r="U1677">
            <v>516000</v>
          </cell>
          <cell r="V1677">
            <v>516000</v>
          </cell>
          <cell r="W1677">
            <v>516000</v>
          </cell>
          <cell r="X1677">
            <v>516000</v>
          </cell>
          <cell r="Y1677">
            <v>516000</v>
          </cell>
          <cell r="Z1677">
            <v>516000</v>
          </cell>
          <cell r="AB1677">
            <v>0</v>
          </cell>
        </row>
        <row r="1678">
          <cell r="I1678">
            <v>516000</v>
          </cell>
          <cell r="J1678">
            <v>516000</v>
          </cell>
          <cell r="K1678">
            <v>516000</v>
          </cell>
          <cell r="L1678">
            <v>120</v>
          </cell>
          <cell r="M1678">
            <v>120</v>
          </cell>
          <cell r="N1678">
            <v>120</v>
          </cell>
          <cell r="O1678">
            <v>120</v>
          </cell>
          <cell r="P1678">
            <v>120</v>
          </cell>
          <cell r="Q1678">
            <v>120</v>
          </cell>
          <cell r="R1678">
            <v>120</v>
          </cell>
          <cell r="S1678">
            <v>120</v>
          </cell>
          <cell r="T1678">
            <v>120</v>
          </cell>
          <cell r="U1678">
            <v>120</v>
          </cell>
          <cell r="V1678">
            <v>120</v>
          </cell>
          <cell r="W1678">
            <v>120</v>
          </cell>
          <cell r="X1678">
            <v>120</v>
          </cell>
          <cell r="Y1678">
            <v>358</v>
          </cell>
          <cell r="Z1678">
            <v>358</v>
          </cell>
          <cell r="AB1678">
            <v>0</v>
          </cell>
        </row>
        <row r="1679">
          <cell r="I1679">
            <v>0</v>
          </cell>
          <cell r="J1679">
            <v>0</v>
          </cell>
          <cell r="K1679">
            <v>0</v>
          </cell>
          <cell r="L1679">
            <v>4300</v>
          </cell>
          <cell r="M1679">
            <v>4300</v>
          </cell>
          <cell r="N1679">
            <v>4300</v>
          </cell>
          <cell r="O1679">
            <v>4300</v>
          </cell>
          <cell r="P1679">
            <v>4300</v>
          </cell>
          <cell r="Q1679">
            <v>4300</v>
          </cell>
          <cell r="R1679">
            <v>4300</v>
          </cell>
          <cell r="S1679">
            <v>4300</v>
          </cell>
          <cell r="T1679">
            <v>4300</v>
          </cell>
          <cell r="U1679">
            <v>4300</v>
          </cell>
          <cell r="V1679">
            <v>4300</v>
          </cell>
          <cell r="W1679">
            <v>4300</v>
          </cell>
          <cell r="X1679">
            <v>4300</v>
          </cell>
          <cell r="Y1679">
            <v>4300</v>
          </cell>
          <cell r="Z1679">
            <v>4300</v>
          </cell>
          <cell r="AB1679">
            <v>0</v>
          </cell>
        </row>
        <row r="1680">
          <cell r="I1680">
            <v>4300</v>
          </cell>
          <cell r="J1680">
            <v>4300</v>
          </cell>
          <cell r="K1680">
            <v>4300</v>
          </cell>
          <cell r="L1680">
            <v>516000</v>
          </cell>
          <cell r="M1680">
            <v>516000</v>
          </cell>
          <cell r="N1680">
            <v>516000</v>
          </cell>
          <cell r="O1680">
            <v>516000</v>
          </cell>
          <cell r="P1680">
            <v>516000</v>
          </cell>
          <cell r="Q1680">
            <v>516000</v>
          </cell>
          <cell r="R1680">
            <v>516000</v>
          </cell>
          <cell r="S1680">
            <v>516000</v>
          </cell>
          <cell r="T1680">
            <v>516000</v>
          </cell>
          <cell r="U1680">
            <v>516000</v>
          </cell>
          <cell r="V1680">
            <v>516000</v>
          </cell>
          <cell r="W1680">
            <v>516000</v>
          </cell>
          <cell r="X1680">
            <v>516000</v>
          </cell>
          <cell r="Y1680">
            <v>516000</v>
          </cell>
          <cell r="Z1680">
            <v>516000</v>
          </cell>
          <cell r="AB1680">
            <v>0</v>
          </cell>
        </row>
        <row r="1681">
          <cell r="I1681" t="str">
            <v>Устройство жесткого кровельного покрытия56,4</v>
          </cell>
          <cell r="J1681">
            <v>516000</v>
          </cell>
          <cell r="K1681">
            <v>516000</v>
          </cell>
          <cell r="L1681">
            <v>56.4</v>
          </cell>
          <cell r="M1681">
            <v>56.399993896484375</v>
          </cell>
          <cell r="N1681">
            <v>56.399993896484375</v>
          </cell>
          <cell r="O1681">
            <v>56.399993896484375</v>
          </cell>
          <cell r="P1681">
            <v>56.399993896484375</v>
          </cell>
          <cell r="Q1681">
            <v>56.399993896484375</v>
          </cell>
          <cell r="R1681">
            <v>56.399993896484375</v>
          </cell>
          <cell r="S1681">
            <v>56.399993896484375</v>
          </cell>
          <cell r="T1681">
            <v>56.399993896484375</v>
          </cell>
          <cell r="U1681">
            <v>56.399993896484375</v>
          </cell>
          <cell r="V1681" t="str">
            <v>31 дней 01.03.2019-31.03.2019</v>
          </cell>
          <cell r="W1681">
            <v>56.399993896484375</v>
          </cell>
          <cell r="X1681">
            <v>1</v>
          </cell>
          <cell r="Y1681">
            <v>357</v>
          </cell>
          <cell r="Z1681">
            <v>357</v>
          </cell>
          <cell r="AB1681">
            <v>0</v>
          </cell>
        </row>
        <row r="1682">
          <cell r="I1682">
            <v>0</v>
          </cell>
          <cell r="J1682">
            <v>0</v>
          </cell>
          <cell r="K1682">
            <v>0</v>
          </cell>
          <cell r="L1682">
            <v>9148.94</v>
          </cell>
          <cell r="M1682">
            <v>9148.9375</v>
          </cell>
          <cell r="N1682">
            <v>9148.9375</v>
          </cell>
          <cell r="O1682">
            <v>9148.9375</v>
          </cell>
          <cell r="P1682">
            <v>9148.9375</v>
          </cell>
          <cell r="Q1682">
            <v>9148.9375</v>
          </cell>
          <cell r="R1682">
            <v>9148.9375</v>
          </cell>
          <cell r="S1682">
            <v>9148.9375</v>
          </cell>
          <cell r="T1682">
            <v>9148.9375</v>
          </cell>
          <cell r="U1682">
            <v>9148.9375</v>
          </cell>
          <cell r="V1682">
            <v>9148.9375</v>
          </cell>
          <cell r="W1682">
            <v>9148.9375</v>
          </cell>
          <cell r="X1682">
            <v>9148.9375</v>
          </cell>
          <cell r="Y1682">
            <v>9148.9375</v>
          </cell>
          <cell r="Z1682">
            <v>9148.9375</v>
          </cell>
          <cell r="AB1682">
            <v>0</v>
          </cell>
        </row>
        <row r="1683">
          <cell r="I1683">
            <v>9148.9375</v>
          </cell>
          <cell r="J1683">
            <v>9148.9375</v>
          </cell>
          <cell r="K1683">
            <v>9148.9375</v>
          </cell>
          <cell r="L1683">
            <v>516000</v>
          </cell>
          <cell r="M1683">
            <v>516000</v>
          </cell>
          <cell r="N1683">
            <v>516000</v>
          </cell>
          <cell r="O1683">
            <v>516000</v>
          </cell>
          <cell r="P1683">
            <v>516000</v>
          </cell>
          <cell r="Q1683">
            <v>516000</v>
          </cell>
          <cell r="R1683">
            <v>516000</v>
          </cell>
          <cell r="S1683">
            <v>516000</v>
          </cell>
          <cell r="T1683">
            <v>516000</v>
          </cell>
          <cell r="U1683">
            <v>516000</v>
          </cell>
          <cell r="V1683">
            <v>516000</v>
          </cell>
          <cell r="W1683">
            <v>516000</v>
          </cell>
          <cell r="X1683">
            <v>516000</v>
          </cell>
          <cell r="Y1683">
            <v>516000</v>
          </cell>
          <cell r="Z1683">
            <v>516000</v>
          </cell>
          <cell r="AB1683">
            <v>0</v>
          </cell>
        </row>
        <row r="1684">
          <cell r="I1684">
            <v>516000</v>
          </cell>
          <cell r="J1684">
            <v>516000</v>
          </cell>
          <cell r="K1684">
            <v>516000</v>
          </cell>
          <cell r="L1684">
            <v>120</v>
          </cell>
          <cell r="M1684">
            <v>120</v>
          </cell>
          <cell r="N1684">
            <v>120</v>
          </cell>
          <cell r="O1684">
            <v>120</v>
          </cell>
          <cell r="P1684">
            <v>120</v>
          </cell>
          <cell r="Q1684">
            <v>120</v>
          </cell>
          <cell r="R1684">
            <v>120</v>
          </cell>
          <cell r="S1684">
            <v>120</v>
          </cell>
          <cell r="T1684">
            <v>120</v>
          </cell>
          <cell r="U1684">
            <v>120</v>
          </cell>
          <cell r="V1684">
            <v>120</v>
          </cell>
          <cell r="W1684">
            <v>120</v>
          </cell>
          <cell r="X1684">
            <v>120</v>
          </cell>
          <cell r="Y1684">
            <v>357</v>
          </cell>
          <cell r="Z1684">
            <v>357</v>
          </cell>
          <cell r="AB1684">
            <v>0</v>
          </cell>
        </row>
        <row r="1685">
          <cell r="I1685">
            <v>0</v>
          </cell>
          <cell r="J1685">
            <v>0</v>
          </cell>
          <cell r="K1685">
            <v>0</v>
          </cell>
          <cell r="L1685">
            <v>4300</v>
          </cell>
          <cell r="M1685">
            <v>4300</v>
          </cell>
          <cell r="N1685">
            <v>4300</v>
          </cell>
          <cell r="O1685">
            <v>4300</v>
          </cell>
          <cell r="P1685">
            <v>4300</v>
          </cell>
          <cell r="Q1685">
            <v>4300</v>
          </cell>
          <cell r="R1685">
            <v>4300</v>
          </cell>
          <cell r="S1685">
            <v>4300</v>
          </cell>
          <cell r="T1685">
            <v>4300</v>
          </cell>
          <cell r="U1685">
            <v>4300</v>
          </cell>
          <cell r="V1685">
            <v>4300</v>
          </cell>
          <cell r="W1685">
            <v>4300</v>
          </cell>
          <cell r="X1685">
            <v>4300</v>
          </cell>
          <cell r="Y1685">
            <v>4300</v>
          </cell>
          <cell r="Z1685">
            <v>4300</v>
          </cell>
          <cell r="AB1685">
            <v>0</v>
          </cell>
        </row>
        <row r="1686">
          <cell r="I1686">
            <v>4300</v>
          </cell>
          <cell r="J1686">
            <v>4300</v>
          </cell>
          <cell r="K1686">
            <v>4300</v>
          </cell>
          <cell r="L1686">
            <v>516000</v>
          </cell>
          <cell r="M1686">
            <v>516000</v>
          </cell>
          <cell r="N1686">
            <v>516000</v>
          </cell>
          <cell r="O1686">
            <v>516000</v>
          </cell>
          <cell r="P1686">
            <v>516000</v>
          </cell>
          <cell r="Q1686">
            <v>516000</v>
          </cell>
          <cell r="R1686">
            <v>516000</v>
          </cell>
          <cell r="S1686">
            <v>516000</v>
          </cell>
          <cell r="T1686">
            <v>516000</v>
          </cell>
          <cell r="U1686">
            <v>516000</v>
          </cell>
          <cell r="V1686">
            <v>516000</v>
          </cell>
          <cell r="W1686">
            <v>516000</v>
          </cell>
          <cell r="X1686">
            <v>516000</v>
          </cell>
          <cell r="Y1686">
            <v>516000</v>
          </cell>
          <cell r="Z1686">
            <v>516000</v>
          </cell>
          <cell r="AB1686">
            <v>0</v>
          </cell>
        </row>
        <row r="1687">
          <cell r="I1687">
            <v>516000</v>
          </cell>
          <cell r="J1687">
            <v>516000</v>
          </cell>
          <cell r="K1687">
            <v>516000</v>
          </cell>
          <cell r="L1687">
            <v>516000</v>
          </cell>
          <cell r="M1687">
            <v>516000</v>
          </cell>
          <cell r="N1687">
            <v>516000</v>
          </cell>
          <cell r="O1687">
            <v>516000</v>
          </cell>
          <cell r="P1687">
            <v>516000</v>
          </cell>
          <cell r="Q1687">
            <v>516000</v>
          </cell>
          <cell r="R1687">
            <v>516000</v>
          </cell>
          <cell r="S1687">
            <v>516000</v>
          </cell>
          <cell r="T1687">
            <v>516000</v>
          </cell>
          <cell r="U1687">
            <v>516000</v>
          </cell>
          <cell r="V1687">
            <v>516000</v>
          </cell>
          <cell r="W1687">
            <v>516000</v>
          </cell>
          <cell r="X1687">
            <v>2</v>
          </cell>
          <cell r="Y1687">
            <v>2</v>
          </cell>
          <cell r="Z1687">
            <v>2</v>
          </cell>
          <cell r="AB1687">
            <v>0</v>
          </cell>
        </row>
        <row r="1688">
          <cell r="I1688">
            <v>2</v>
          </cell>
          <cell r="J1688">
            <v>2</v>
          </cell>
          <cell r="K1688">
            <v>2</v>
          </cell>
          <cell r="L1688">
            <v>2</v>
          </cell>
          <cell r="M1688">
            <v>2</v>
          </cell>
          <cell r="N1688">
            <v>2</v>
          </cell>
          <cell r="O1688">
            <v>2</v>
          </cell>
          <cell r="P1688">
            <v>2</v>
          </cell>
          <cell r="Q1688">
            <v>2</v>
          </cell>
          <cell r="R1688">
            <v>2</v>
          </cell>
          <cell r="S1688">
            <v>2</v>
          </cell>
          <cell r="T1688">
            <v>2</v>
          </cell>
          <cell r="U1688">
            <v>2</v>
          </cell>
          <cell r="V1688">
            <v>2</v>
          </cell>
          <cell r="W1688">
            <v>2</v>
          </cell>
          <cell r="X1688">
            <v>2</v>
          </cell>
          <cell r="Y1688">
            <v>2</v>
          </cell>
          <cell r="Z1688">
            <v>2</v>
          </cell>
          <cell r="AB1688">
            <v>0</v>
          </cell>
        </row>
        <row r="1689">
          <cell r="I1689">
            <v>2</v>
          </cell>
          <cell r="J1689">
            <v>2</v>
          </cell>
          <cell r="K1689">
            <v>2</v>
          </cell>
          <cell r="L1689">
            <v>2</v>
          </cell>
          <cell r="M1689">
            <v>559000</v>
          </cell>
          <cell r="N1689">
            <v>1328700</v>
          </cell>
          <cell r="O1689">
            <v>1328700</v>
          </cell>
          <cell r="P1689">
            <v>1328700</v>
          </cell>
          <cell r="Q1689">
            <v>1328700</v>
          </cell>
          <cell r="R1689">
            <v>1328700</v>
          </cell>
          <cell r="S1689">
            <v>1328700</v>
          </cell>
          <cell r="T1689">
            <v>1328700</v>
          </cell>
          <cell r="U1689">
            <v>1328700</v>
          </cell>
          <cell r="V1689">
            <v>1328700</v>
          </cell>
          <cell r="W1689">
            <v>1328700</v>
          </cell>
          <cell r="X1689">
            <v>1328700</v>
          </cell>
          <cell r="Y1689">
            <v>1328700</v>
          </cell>
          <cell r="Z1689">
            <v>1328700</v>
          </cell>
          <cell r="AB1689">
            <v>0</v>
          </cell>
        </row>
        <row r="1690">
          <cell r="I1690" t="str">
            <v>Устройство внутренних сетей водоснабжения27</v>
          </cell>
          <cell r="J1690">
            <v>1328700</v>
          </cell>
          <cell r="K1690">
            <v>1328700</v>
          </cell>
          <cell r="L1690">
            <v>1328700</v>
          </cell>
          <cell r="M1690">
            <v>27</v>
          </cell>
          <cell r="N1690">
            <v>27</v>
          </cell>
          <cell r="O1690">
            <v>27</v>
          </cell>
          <cell r="P1690">
            <v>27</v>
          </cell>
          <cell r="Q1690">
            <v>27</v>
          </cell>
          <cell r="R1690">
            <v>27</v>
          </cell>
          <cell r="S1690">
            <v>27</v>
          </cell>
          <cell r="T1690">
            <v>27</v>
          </cell>
          <cell r="U1690">
            <v>27</v>
          </cell>
          <cell r="V1690" t="str">
            <v>30 дней 01.04.2019-30.04.2019  Внутренний водопровод и канализация¶</v>
          </cell>
          <cell r="W1690">
            <v>27</v>
          </cell>
          <cell r="X1690">
            <v>1</v>
          </cell>
          <cell r="Y1690">
            <v>359</v>
          </cell>
          <cell r="Z1690">
            <v>359</v>
          </cell>
          <cell r="AB1690" t="str">
            <v>Внутренний водопровод и канализация¶</v>
          </cell>
        </row>
        <row r="1691">
          <cell r="I1691">
            <v>359</v>
          </cell>
          <cell r="J1691">
            <v>359</v>
          </cell>
          <cell r="K1691">
            <v>359</v>
          </cell>
          <cell r="L1691">
            <v>359</v>
          </cell>
          <cell r="M1691">
            <v>1274.07</v>
          </cell>
          <cell r="N1691">
            <v>1274.0693359375</v>
          </cell>
          <cell r="O1691">
            <v>1274.0693359375</v>
          </cell>
          <cell r="P1691">
            <v>1274.0693359375</v>
          </cell>
          <cell r="Q1691">
            <v>1274.0693359375</v>
          </cell>
          <cell r="R1691">
            <v>1274.0693359375</v>
          </cell>
          <cell r="S1691">
            <v>1274.0693359375</v>
          </cell>
          <cell r="T1691">
            <v>1274.0693359375</v>
          </cell>
          <cell r="U1691">
            <v>1274.0693359375</v>
          </cell>
          <cell r="V1691">
            <v>1274.0693359375</v>
          </cell>
          <cell r="W1691">
            <v>1274.0693359375</v>
          </cell>
          <cell r="X1691">
            <v>1274.0693359375</v>
          </cell>
          <cell r="Y1691">
            <v>1274.0693359375</v>
          </cell>
          <cell r="Z1691">
            <v>1274.0693359375</v>
          </cell>
          <cell r="AB1691">
            <v>0</v>
          </cell>
        </row>
        <row r="1692">
          <cell r="I1692">
            <v>1274.0693359375</v>
          </cell>
          <cell r="J1692">
            <v>1274.0693359375</v>
          </cell>
          <cell r="K1692">
            <v>1274.0693359375</v>
          </cell>
          <cell r="L1692">
            <v>1274.0693359375</v>
          </cell>
          <cell r="M1692">
            <v>34400</v>
          </cell>
          <cell r="N1692">
            <v>34400</v>
          </cell>
          <cell r="O1692">
            <v>34400</v>
          </cell>
          <cell r="P1692">
            <v>34400</v>
          </cell>
          <cell r="Q1692">
            <v>34400</v>
          </cell>
          <cell r="R1692">
            <v>34400</v>
          </cell>
          <cell r="S1692">
            <v>34400</v>
          </cell>
          <cell r="T1692">
            <v>34400</v>
          </cell>
          <cell r="U1692">
            <v>34400</v>
          </cell>
          <cell r="V1692">
            <v>34400</v>
          </cell>
          <cell r="W1692">
            <v>34400</v>
          </cell>
          <cell r="X1692">
            <v>34400</v>
          </cell>
          <cell r="Y1692">
            <v>34400</v>
          </cell>
          <cell r="Z1692">
            <v>34400</v>
          </cell>
          <cell r="AB1692">
            <v>0</v>
          </cell>
        </row>
        <row r="1693">
          <cell r="I1693">
            <v>34400</v>
          </cell>
          <cell r="J1693">
            <v>34400</v>
          </cell>
          <cell r="K1693">
            <v>34400</v>
          </cell>
          <cell r="L1693">
            <v>34400</v>
          </cell>
          <cell r="M1693">
            <v>8</v>
          </cell>
          <cell r="N1693">
            <v>8</v>
          </cell>
          <cell r="O1693">
            <v>8</v>
          </cell>
          <cell r="P1693">
            <v>8</v>
          </cell>
          <cell r="Q1693">
            <v>8</v>
          </cell>
          <cell r="R1693">
            <v>8</v>
          </cell>
          <cell r="S1693">
            <v>8</v>
          </cell>
          <cell r="T1693">
            <v>8</v>
          </cell>
          <cell r="U1693">
            <v>8</v>
          </cell>
          <cell r="V1693">
            <v>8</v>
          </cell>
          <cell r="W1693">
            <v>8</v>
          </cell>
          <cell r="X1693">
            <v>8</v>
          </cell>
          <cell r="Y1693">
            <v>359</v>
          </cell>
          <cell r="Z1693">
            <v>359</v>
          </cell>
          <cell r="AB1693" t="str">
            <v>Внутренний водопровод и канализация¶</v>
          </cell>
        </row>
        <row r="1694">
          <cell r="I1694">
            <v>359</v>
          </cell>
          <cell r="J1694">
            <v>359</v>
          </cell>
          <cell r="K1694">
            <v>359</v>
          </cell>
          <cell r="L1694">
            <v>359</v>
          </cell>
          <cell r="M1694">
            <v>4300</v>
          </cell>
          <cell r="N1694">
            <v>4300</v>
          </cell>
          <cell r="O1694">
            <v>4300</v>
          </cell>
          <cell r="P1694">
            <v>4300</v>
          </cell>
          <cell r="Q1694">
            <v>4300</v>
          </cell>
          <cell r="R1694">
            <v>4300</v>
          </cell>
          <cell r="S1694">
            <v>4300</v>
          </cell>
          <cell r="T1694">
            <v>4300</v>
          </cell>
          <cell r="U1694">
            <v>4300</v>
          </cell>
          <cell r="V1694">
            <v>4300</v>
          </cell>
          <cell r="W1694">
            <v>4300</v>
          </cell>
          <cell r="X1694">
            <v>4300</v>
          </cell>
          <cell r="Y1694">
            <v>4300</v>
          </cell>
          <cell r="Z1694">
            <v>4300</v>
          </cell>
          <cell r="AB1694">
            <v>0</v>
          </cell>
        </row>
        <row r="1695">
          <cell r="I1695">
            <v>4300</v>
          </cell>
          <cell r="J1695">
            <v>4300</v>
          </cell>
          <cell r="K1695">
            <v>4300</v>
          </cell>
          <cell r="L1695">
            <v>4300</v>
          </cell>
          <cell r="M1695">
            <v>34400</v>
          </cell>
          <cell r="N1695">
            <v>34400</v>
          </cell>
          <cell r="O1695">
            <v>34400</v>
          </cell>
          <cell r="P1695">
            <v>34400</v>
          </cell>
          <cell r="Q1695">
            <v>34400</v>
          </cell>
          <cell r="R1695">
            <v>34400</v>
          </cell>
          <cell r="S1695">
            <v>34400</v>
          </cell>
          <cell r="T1695">
            <v>34400</v>
          </cell>
          <cell r="U1695">
            <v>34400</v>
          </cell>
          <cell r="V1695">
            <v>34400</v>
          </cell>
          <cell r="W1695">
            <v>34400</v>
          </cell>
          <cell r="X1695">
            <v>34400</v>
          </cell>
          <cell r="Y1695">
            <v>34400</v>
          </cell>
          <cell r="Z1695">
            <v>34400</v>
          </cell>
          <cell r="AB1695">
            <v>0</v>
          </cell>
        </row>
        <row r="1696">
          <cell r="I1696" t="str">
            <v>Устройство внутренних сетей водоотведения17</v>
          </cell>
          <cell r="J1696">
            <v>34400</v>
          </cell>
          <cell r="K1696">
            <v>34400</v>
          </cell>
          <cell r="L1696">
            <v>34400</v>
          </cell>
          <cell r="M1696">
            <v>34400</v>
          </cell>
          <cell r="N1696">
            <v>17</v>
          </cell>
          <cell r="O1696">
            <v>17</v>
          </cell>
          <cell r="P1696">
            <v>17</v>
          </cell>
          <cell r="Q1696">
            <v>17</v>
          </cell>
          <cell r="R1696">
            <v>17</v>
          </cell>
          <cell r="S1696">
            <v>17</v>
          </cell>
          <cell r="T1696">
            <v>17</v>
          </cell>
          <cell r="U1696">
            <v>17</v>
          </cell>
          <cell r="V1696" t="str">
            <v>31 дней 01.05.2019-31.05.2019  Внутренний водопровод и канализация¶</v>
          </cell>
          <cell r="W1696">
            <v>17</v>
          </cell>
          <cell r="X1696">
            <v>1</v>
          </cell>
          <cell r="Y1696">
            <v>361</v>
          </cell>
          <cell r="Z1696">
            <v>361</v>
          </cell>
          <cell r="AB1696" t="str">
            <v>Внутренний водопровод и канализация¶</v>
          </cell>
        </row>
        <row r="1697">
          <cell r="I1697">
            <v>361</v>
          </cell>
          <cell r="J1697">
            <v>361</v>
          </cell>
          <cell r="K1697">
            <v>361</v>
          </cell>
          <cell r="L1697">
            <v>361</v>
          </cell>
          <cell r="M1697">
            <v>361</v>
          </cell>
          <cell r="N1697">
            <v>361</v>
          </cell>
          <cell r="O1697">
            <v>361</v>
          </cell>
          <cell r="P1697">
            <v>361</v>
          </cell>
          <cell r="Q1697">
            <v>361</v>
          </cell>
          <cell r="R1697">
            <v>361</v>
          </cell>
          <cell r="S1697">
            <v>361</v>
          </cell>
          <cell r="T1697">
            <v>361</v>
          </cell>
          <cell r="U1697">
            <v>361</v>
          </cell>
          <cell r="V1697">
            <v>361</v>
          </cell>
          <cell r="W1697">
            <v>361</v>
          </cell>
          <cell r="X1697">
            <v>361</v>
          </cell>
          <cell r="Y1697">
            <v>361</v>
          </cell>
          <cell r="Z1697">
            <v>361</v>
          </cell>
          <cell r="AB1697">
            <v>0</v>
          </cell>
        </row>
        <row r="1698">
          <cell r="I1698">
            <v>361</v>
          </cell>
          <cell r="J1698">
            <v>361</v>
          </cell>
          <cell r="K1698">
            <v>361</v>
          </cell>
          <cell r="L1698">
            <v>361</v>
          </cell>
          <cell r="M1698">
            <v>361</v>
          </cell>
          <cell r="N1698">
            <v>361</v>
          </cell>
          <cell r="O1698">
            <v>361</v>
          </cell>
          <cell r="P1698">
            <v>361</v>
          </cell>
          <cell r="Q1698">
            <v>361</v>
          </cell>
          <cell r="R1698">
            <v>361</v>
          </cell>
          <cell r="S1698">
            <v>361</v>
          </cell>
          <cell r="T1698">
            <v>361</v>
          </cell>
          <cell r="U1698">
            <v>361</v>
          </cell>
          <cell r="V1698">
            <v>361</v>
          </cell>
          <cell r="W1698">
            <v>361</v>
          </cell>
          <cell r="X1698">
            <v>361</v>
          </cell>
          <cell r="Y1698">
            <v>361</v>
          </cell>
          <cell r="Z1698">
            <v>361</v>
          </cell>
          <cell r="AB1698">
            <v>0</v>
          </cell>
        </row>
        <row r="1699">
          <cell r="I1699" t="str">
            <v>Устройство перекрытий из монолитного ж/б10,61</v>
          </cell>
          <cell r="J1699">
            <v>361</v>
          </cell>
          <cell r="K1699">
            <v>361</v>
          </cell>
          <cell r="L1699">
            <v>361</v>
          </cell>
          <cell r="M1699">
            <v>10.61</v>
          </cell>
          <cell r="N1699">
            <v>10.609992980957031</v>
          </cell>
          <cell r="O1699">
            <v>10.609992980957031</v>
          </cell>
          <cell r="P1699">
            <v>10.609992980957031</v>
          </cell>
          <cell r="Q1699">
            <v>10.609992980957031</v>
          </cell>
          <cell r="R1699">
            <v>10.609992980957031</v>
          </cell>
          <cell r="S1699">
            <v>10.609992980957031</v>
          </cell>
          <cell r="T1699">
            <v>10.609992980957031</v>
          </cell>
          <cell r="U1699">
            <v>10.609992980957031</v>
          </cell>
          <cell r="V1699" t="str">
            <v>30 дней 01.04.2019-30.04.2019  Внутренний водопровод и канализация¶</v>
          </cell>
          <cell r="W1699">
            <v>10.609992980957031</v>
          </cell>
          <cell r="X1699">
            <v>1</v>
          </cell>
          <cell r="Y1699">
            <v>360</v>
          </cell>
          <cell r="Z1699">
            <v>360</v>
          </cell>
          <cell r="AB1699" t="str">
            <v>Внутренний водопровод и канализация¶</v>
          </cell>
        </row>
        <row r="1700">
          <cell r="I1700">
            <v>360</v>
          </cell>
          <cell r="J1700">
            <v>360</v>
          </cell>
          <cell r="K1700">
            <v>360</v>
          </cell>
          <cell r="L1700">
            <v>360</v>
          </cell>
          <cell r="M1700">
            <v>8105.56</v>
          </cell>
          <cell r="N1700">
            <v>8105.55859375</v>
          </cell>
          <cell r="O1700">
            <v>8105.55859375</v>
          </cell>
          <cell r="P1700">
            <v>8105.55859375</v>
          </cell>
          <cell r="Q1700">
            <v>8105.55859375</v>
          </cell>
          <cell r="R1700">
            <v>8105.55859375</v>
          </cell>
          <cell r="S1700">
            <v>8105.55859375</v>
          </cell>
          <cell r="T1700">
            <v>8105.55859375</v>
          </cell>
          <cell r="U1700">
            <v>8105.55859375</v>
          </cell>
          <cell r="V1700">
            <v>8105.55859375</v>
          </cell>
          <cell r="W1700">
            <v>8105.55859375</v>
          </cell>
          <cell r="X1700">
            <v>8105.55859375</v>
          </cell>
          <cell r="Y1700">
            <v>8105.55859375</v>
          </cell>
          <cell r="Z1700">
            <v>8105.55859375</v>
          </cell>
          <cell r="AB1700">
            <v>0</v>
          </cell>
        </row>
        <row r="1701">
          <cell r="I1701">
            <v>8105.55859375</v>
          </cell>
          <cell r="J1701">
            <v>8105.55859375</v>
          </cell>
          <cell r="K1701">
            <v>8105.55859375</v>
          </cell>
          <cell r="L1701">
            <v>8105.55859375</v>
          </cell>
          <cell r="M1701">
            <v>86000</v>
          </cell>
          <cell r="N1701">
            <v>86000</v>
          </cell>
          <cell r="O1701">
            <v>86000</v>
          </cell>
          <cell r="P1701">
            <v>86000</v>
          </cell>
          <cell r="Q1701">
            <v>86000</v>
          </cell>
          <cell r="R1701">
            <v>86000</v>
          </cell>
          <cell r="S1701">
            <v>86000</v>
          </cell>
          <cell r="T1701">
            <v>86000</v>
          </cell>
          <cell r="U1701">
            <v>86000</v>
          </cell>
          <cell r="V1701">
            <v>86000</v>
          </cell>
          <cell r="W1701">
            <v>86000</v>
          </cell>
          <cell r="X1701">
            <v>86000</v>
          </cell>
          <cell r="Y1701">
            <v>86000</v>
          </cell>
          <cell r="Z1701">
            <v>86000</v>
          </cell>
          <cell r="AB1701">
            <v>0</v>
          </cell>
        </row>
        <row r="1702">
          <cell r="I1702">
            <v>86000</v>
          </cell>
          <cell r="J1702">
            <v>86000</v>
          </cell>
          <cell r="K1702">
            <v>86000</v>
          </cell>
          <cell r="L1702">
            <v>86000</v>
          </cell>
          <cell r="M1702">
            <v>20</v>
          </cell>
          <cell r="N1702">
            <v>20</v>
          </cell>
          <cell r="O1702">
            <v>20</v>
          </cell>
          <cell r="P1702">
            <v>20</v>
          </cell>
          <cell r="Q1702">
            <v>20</v>
          </cell>
          <cell r="R1702">
            <v>20</v>
          </cell>
          <cell r="S1702">
            <v>20</v>
          </cell>
          <cell r="T1702">
            <v>20</v>
          </cell>
          <cell r="U1702">
            <v>20</v>
          </cell>
          <cell r="V1702">
            <v>20</v>
          </cell>
          <cell r="W1702">
            <v>20</v>
          </cell>
          <cell r="X1702">
            <v>20</v>
          </cell>
          <cell r="Y1702">
            <v>360</v>
          </cell>
          <cell r="Z1702">
            <v>360</v>
          </cell>
          <cell r="AB1702" t="str">
            <v>Внутренний водопровод и канализация¶</v>
          </cell>
        </row>
        <row r="1703">
          <cell r="I1703">
            <v>360</v>
          </cell>
          <cell r="J1703">
            <v>360</v>
          </cell>
          <cell r="K1703">
            <v>360</v>
          </cell>
          <cell r="L1703">
            <v>360</v>
          </cell>
          <cell r="M1703">
            <v>4300</v>
          </cell>
          <cell r="N1703">
            <v>4300</v>
          </cell>
          <cell r="O1703">
            <v>4300</v>
          </cell>
          <cell r="P1703">
            <v>4300</v>
          </cell>
          <cell r="Q1703">
            <v>4300</v>
          </cell>
          <cell r="R1703">
            <v>4300</v>
          </cell>
          <cell r="S1703">
            <v>4300</v>
          </cell>
          <cell r="T1703">
            <v>4300</v>
          </cell>
          <cell r="U1703">
            <v>4300</v>
          </cell>
          <cell r="V1703">
            <v>4300</v>
          </cell>
          <cell r="W1703">
            <v>4300</v>
          </cell>
          <cell r="X1703">
            <v>4300</v>
          </cell>
          <cell r="Y1703">
            <v>4300</v>
          </cell>
          <cell r="Z1703">
            <v>4300</v>
          </cell>
          <cell r="AB1703">
            <v>0</v>
          </cell>
        </row>
        <row r="1704">
          <cell r="I1704">
            <v>4300</v>
          </cell>
          <cell r="J1704">
            <v>4300</v>
          </cell>
          <cell r="K1704">
            <v>4300</v>
          </cell>
          <cell r="L1704">
            <v>4300</v>
          </cell>
          <cell r="M1704">
            <v>86000</v>
          </cell>
          <cell r="N1704">
            <v>86000</v>
          </cell>
          <cell r="O1704">
            <v>86000</v>
          </cell>
          <cell r="P1704">
            <v>86000</v>
          </cell>
          <cell r="Q1704">
            <v>86000</v>
          </cell>
          <cell r="R1704">
            <v>86000</v>
          </cell>
          <cell r="S1704">
            <v>86000</v>
          </cell>
          <cell r="T1704">
            <v>86000</v>
          </cell>
          <cell r="U1704">
            <v>86000</v>
          </cell>
          <cell r="V1704">
            <v>86000</v>
          </cell>
          <cell r="W1704">
            <v>86000</v>
          </cell>
          <cell r="X1704">
            <v>86000</v>
          </cell>
          <cell r="Y1704">
            <v>86000</v>
          </cell>
          <cell r="Z1704">
            <v>86000</v>
          </cell>
          <cell r="AB1704">
            <v>0</v>
          </cell>
        </row>
        <row r="1705">
          <cell r="I1705" t="str">
            <v>Разработка грунта механизированными средствами68</v>
          </cell>
          <cell r="J1705">
            <v>86000</v>
          </cell>
          <cell r="K1705">
            <v>86000</v>
          </cell>
          <cell r="L1705">
            <v>86000</v>
          </cell>
          <cell r="M1705">
            <v>68</v>
          </cell>
          <cell r="N1705">
            <v>68</v>
          </cell>
          <cell r="O1705">
            <v>68</v>
          </cell>
          <cell r="P1705">
            <v>68</v>
          </cell>
          <cell r="Q1705">
            <v>68</v>
          </cell>
          <cell r="R1705">
            <v>68</v>
          </cell>
          <cell r="S1705">
            <v>68</v>
          </cell>
          <cell r="T1705">
            <v>68</v>
          </cell>
          <cell r="U1705">
            <v>68</v>
          </cell>
          <cell r="V1705" t="str">
            <v>30 дней 01.04.2019-30.04.2019</v>
          </cell>
          <cell r="W1705">
            <v>68</v>
          </cell>
          <cell r="X1705">
            <v>1</v>
          </cell>
          <cell r="Y1705">
            <v>362</v>
          </cell>
          <cell r="Z1705">
            <v>362</v>
          </cell>
          <cell r="AB1705">
            <v>0</v>
          </cell>
        </row>
        <row r="1706"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  <cell r="W1706">
            <v>0</v>
          </cell>
          <cell r="X1706">
            <v>0</v>
          </cell>
          <cell r="Y1706">
            <v>0</v>
          </cell>
          <cell r="Z1706">
            <v>0</v>
          </cell>
          <cell r="AB1706">
            <v>0</v>
          </cell>
        </row>
        <row r="1707"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>
            <v>0</v>
          </cell>
          <cell r="Z1707">
            <v>0</v>
          </cell>
          <cell r="AB1707">
            <v>0</v>
          </cell>
        </row>
        <row r="1708">
          <cell r="I1708" t="str">
            <v>Устройство фундаментов из монолитного ж/б14</v>
          </cell>
          <cell r="J1708">
            <v>0</v>
          </cell>
          <cell r="K1708">
            <v>0</v>
          </cell>
          <cell r="L1708">
            <v>0</v>
          </cell>
          <cell r="M1708">
            <v>14</v>
          </cell>
          <cell r="N1708">
            <v>14</v>
          </cell>
          <cell r="O1708">
            <v>14</v>
          </cell>
          <cell r="P1708">
            <v>14</v>
          </cell>
          <cell r="Q1708">
            <v>14</v>
          </cell>
          <cell r="R1708">
            <v>14</v>
          </cell>
          <cell r="S1708">
            <v>14</v>
          </cell>
          <cell r="T1708">
            <v>14</v>
          </cell>
          <cell r="U1708">
            <v>14</v>
          </cell>
          <cell r="V1708" t="str">
            <v>30 дней 01.04.2019-30.04.2019</v>
          </cell>
          <cell r="W1708">
            <v>14</v>
          </cell>
          <cell r="X1708">
            <v>1</v>
          </cell>
          <cell r="Y1708">
            <v>363</v>
          </cell>
          <cell r="Z1708">
            <v>363</v>
          </cell>
          <cell r="AB1708">
            <v>0</v>
          </cell>
        </row>
        <row r="1709"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18428.57</v>
          </cell>
          <cell r="N1709">
            <v>18428.5625</v>
          </cell>
          <cell r="O1709">
            <v>18428.5625</v>
          </cell>
          <cell r="P1709">
            <v>18428.5625</v>
          </cell>
          <cell r="Q1709">
            <v>18428.5625</v>
          </cell>
          <cell r="R1709">
            <v>18428.5625</v>
          </cell>
          <cell r="S1709">
            <v>18428.5625</v>
          </cell>
          <cell r="T1709">
            <v>18428.5625</v>
          </cell>
          <cell r="U1709">
            <v>18428.5625</v>
          </cell>
          <cell r="V1709">
            <v>18428.5625</v>
          </cell>
          <cell r="W1709">
            <v>18428.5625</v>
          </cell>
          <cell r="X1709">
            <v>18428.5625</v>
          </cell>
          <cell r="Y1709">
            <v>18428.5625</v>
          </cell>
          <cell r="Z1709">
            <v>18428.5625</v>
          </cell>
          <cell r="AB1709">
            <v>0</v>
          </cell>
        </row>
        <row r="1710">
          <cell r="I1710">
            <v>18428.5625</v>
          </cell>
          <cell r="J1710">
            <v>18428.5625</v>
          </cell>
          <cell r="K1710">
            <v>18428.5625</v>
          </cell>
          <cell r="L1710">
            <v>18428.5625</v>
          </cell>
          <cell r="M1710">
            <v>258000</v>
          </cell>
          <cell r="N1710">
            <v>258000</v>
          </cell>
          <cell r="O1710">
            <v>258000</v>
          </cell>
          <cell r="P1710">
            <v>258000</v>
          </cell>
          <cell r="Q1710">
            <v>258000</v>
          </cell>
          <cell r="R1710">
            <v>258000</v>
          </cell>
          <cell r="S1710">
            <v>258000</v>
          </cell>
          <cell r="T1710">
            <v>258000</v>
          </cell>
          <cell r="U1710">
            <v>258000</v>
          </cell>
          <cell r="V1710">
            <v>258000</v>
          </cell>
          <cell r="W1710">
            <v>258000</v>
          </cell>
          <cell r="X1710">
            <v>258000</v>
          </cell>
          <cell r="Y1710">
            <v>258000</v>
          </cell>
          <cell r="Z1710">
            <v>258000</v>
          </cell>
          <cell r="AB1710">
            <v>0</v>
          </cell>
        </row>
        <row r="1711">
          <cell r="I1711">
            <v>258000</v>
          </cell>
          <cell r="J1711">
            <v>258000</v>
          </cell>
          <cell r="K1711">
            <v>258000</v>
          </cell>
          <cell r="L1711">
            <v>258000</v>
          </cell>
          <cell r="M1711">
            <v>60</v>
          </cell>
          <cell r="N1711">
            <v>60</v>
          </cell>
          <cell r="O1711">
            <v>60</v>
          </cell>
          <cell r="P1711">
            <v>60</v>
          </cell>
          <cell r="Q1711">
            <v>60</v>
          </cell>
          <cell r="R1711">
            <v>60</v>
          </cell>
          <cell r="S1711">
            <v>60</v>
          </cell>
          <cell r="T1711">
            <v>60</v>
          </cell>
          <cell r="U1711">
            <v>60</v>
          </cell>
          <cell r="V1711">
            <v>60</v>
          </cell>
          <cell r="W1711">
            <v>60</v>
          </cell>
          <cell r="X1711">
            <v>60</v>
          </cell>
          <cell r="Y1711">
            <v>363</v>
          </cell>
          <cell r="Z1711">
            <v>363</v>
          </cell>
          <cell r="AB1711">
            <v>0</v>
          </cell>
        </row>
        <row r="1712"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4300</v>
          </cell>
          <cell r="N1712">
            <v>4300</v>
          </cell>
          <cell r="O1712">
            <v>4300</v>
          </cell>
          <cell r="P1712">
            <v>4300</v>
          </cell>
          <cell r="Q1712">
            <v>4300</v>
          </cell>
          <cell r="R1712">
            <v>4300</v>
          </cell>
          <cell r="S1712">
            <v>4300</v>
          </cell>
          <cell r="T1712">
            <v>4300</v>
          </cell>
          <cell r="U1712">
            <v>4300</v>
          </cell>
          <cell r="V1712">
            <v>4300</v>
          </cell>
          <cell r="W1712">
            <v>4300</v>
          </cell>
          <cell r="X1712">
            <v>4300</v>
          </cell>
          <cell r="Y1712">
            <v>4300</v>
          </cell>
          <cell r="Z1712">
            <v>4300</v>
          </cell>
          <cell r="AB1712">
            <v>0</v>
          </cell>
        </row>
        <row r="1713">
          <cell r="I1713">
            <v>4300</v>
          </cell>
          <cell r="J1713">
            <v>4300</v>
          </cell>
          <cell r="K1713">
            <v>4300</v>
          </cell>
          <cell r="L1713">
            <v>4300</v>
          </cell>
          <cell r="M1713">
            <v>258000</v>
          </cell>
          <cell r="N1713">
            <v>258000</v>
          </cell>
          <cell r="O1713">
            <v>258000</v>
          </cell>
          <cell r="P1713">
            <v>258000</v>
          </cell>
          <cell r="Q1713">
            <v>258000</v>
          </cell>
          <cell r="R1713">
            <v>258000</v>
          </cell>
          <cell r="S1713">
            <v>258000</v>
          </cell>
          <cell r="T1713">
            <v>258000</v>
          </cell>
          <cell r="U1713">
            <v>258000</v>
          </cell>
          <cell r="V1713">
            <v>258000</v>
          </cell>
          <cell r="W1713">
            <v>258000</v>
          </cell>
          <cell r="X1713">
            <v>258000</v>
          </cell>
          <cell r="Y1713">
            <v>258000</v>
          </cell>
          <cell r="Z1713">
            <v>258000</v>
          </cell>
          <cell r="AB1713">
            <v>0</v>
          </cell>
        </row>
        <row r="1714">
          <cell r="I1714" t="str">
            <v>Монтаж оконных блоков6</v>
          </cell>
          <cell r="J1714">
            <v>258000</v>
          </cell>
          <cell r="K1714">
            <v>258000</v>
          </cell>
          <cell r="L1714">
            <v>258000</v>
          </cell>
          <cell r="M1714">
            <v>258000</v>
          </cell>
          <cell r="N1714">
            <v>6</v>
          </cell>
          <cell r="O1714">
            <v>6</v>
          </cell>
          <cell r="P1714">
            <v>6</v>
          </cell>
          <cell r="Q1714">
            <v>6</v>
          </cell>
          <cell r="R1714">
            <v>6</v>
          </cell>
          <cell r="S1714">
            <v>6</v>
          </cell>
          <cell r="T1714">
            <v>6</v>
          </cell>
          <cell r="U1714">
            <v>6</v>
          </cell>
          <cell r="V1714" t="str">
            <v>31 дней 01.05.2019-31.05.2019</v>
          </cell>
          <cell r="W1714">
            <v>6</v>
          </cell>
          <cell r="X1714">
            <v>1</v>
          </cell>
          <cell r="Y1714">
            <v>367</v>
          </cell>
          <cell r="Z1714">
            <v>367</v>
          </cell>
          <cell r="AB1714">
            <v>0</v>
          </cell>
        </row>
        <row r="1715"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4300</v>
          </cell>
          <cell r="O1715">
            <v>4300</v>
          </cell>
          <cell r="P1715">
            <v>4300</v>
          </cell>
          <cell r="Q1715">
            <v>4300</v>
          </cell>
          <cell r="R1715">
            <v>4300</v>
          </cell>
          <cell r="S1715">
            <v>4300</v>
          </cell>
          <cell r="T1715">
            <v>4300</v>
          </cell>
          <cell r="U1715">
            <v>4300</v>
          </cell>
          <cell r="V1715">
            <v>4300</v>
          </cell>
          <cell r="W1715">
            <v>4300</v>
          </cell>
          <cell r="X1715">
            <v>4300</v>
          </cell>
          <cell r="Y1715">
            <v>4300</v>
          </cell>
          <cell r="Z1715">
            <v>4300</v>
          </cell>
          <cell r="AB1715">
            <v>0</v>
          </cell>
        </row>
        <row r="1716">
          <cell r="I1716">
            <v>4300</v>
          </cell>
          <cell r="J1716">
            <v>4300</v>
          </cell>
          <cell r="K1716">
            <v>4300</v>
          </cell>
          <cell r="L1716">
            <v>4300</v>
          </cell>
          <cell r="M1716">
            <v>4300</v>
          </cell>
          <cell r="N1716">
            <v>25800</v>
          </cell>
          <cell r="O1716">
            <v>25800</v>
          </cell>
          <cell r="P1716">
            <v>25800</v>
          </cell>
          <cell r="Q1716">
            <v>25800</v>
          </cell>
          <cell r="R1716">
            <v>25800</v>
          </cell>
          <cell r="S1716">
            <v>25800</v>
          </cell>
          <cell r="T1716">
            <v>25800</v>
          </cell>
          <cell r="U1716">
            <v>25800</v>
          </cell>
          <cell r="V1716">
            <v>25800</v>
          </cell>
          <cell r="W1716">
            <v>25800</v>
          </cell>
          <cell r="X1716">
            <v>25800</v>
          </cell>
          <cell r="Y1716">
            <v>25800</v>
          </cell>
          <cell r="Z1716">
            <v>25800</v>
          </cell>
          <cell r="AB1716">
            <v>0</v>
          </cell>
        </row>
        <row r="1717">
          <cell r="I1717">
            <v>25800</v>
          </cell>
          <cell r="J1717">
            <v>25800</v>
          </cell>
          <cell r="K1717">
            <v>25800</v>
          </cell>
          <cell r="L1717">
            <v>25800</v>
          </cell>
          <cell r="M1717">
            <v>25800</v>
          </cell>
          <cell r="N1717">
            <v>6</v>
          </cell>
          <cell r="O1717">
            <v>6</v>
          </cell>
          <cell r="P1717">
            <v>6</v>
          </cell>
          <cell r="Q1717">
            <v>6</v>
          </cell>
          <cell r="R1717">
            <v>6</v>
          </cell>
          <cell r="S1717">
            <v>6</v>
          </cell>
          <cell r="T1717">
            <v>6</v>
          </cell>
          <cell r="U1717">
            <v>6</v>
          </cell>
          <cell r="V1717">
            <v>6</v>
          </cell>
          <cell r="W1717">
            <v>6</v>
          </cell>
          <cell r="X1717">
            <v>6</v>
          </cell>
          <cell r="Y1717">
            <v>367</v>
          </cell>
          <cell r="Z1717">
            <v>367</v>
          </cell>
          <cell r="AB1717">
            <v>0</v>
          </cell>
        </row>
        <row r="1718"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4300</v>
          </cell>
          <cell r="O1718">
            <v>4300</v>
          </cell>
          <cell r="P1718">
            <v>4300</v>
          </cell>
          <cell r="Q1718">
            <v>4300</v>
          </cell>
          <cell r="R1718">
            <v>4300</v>
          </cell>
          <cell r="S1718">
            <v>4300</v>
          </cell>
          <cell r="T1718">
            <v>4300</v>
          </cell>
          <cell r="U1718">
            <v>4300</v>
          </cell>
          <cell r="V1718">
            <v>4300</v>
          </cell>
          <cell r="W1718">
            <v>4300</v>
          </cell>
          <cell r="X1718">
            <v>4300</v>
          </cell>
          <cell r="Y1718">
            <v>4300</v>
          </cell>
          <cell r="Z1718">
            <v>4300</v>
          </cell>
          <cell r="AB1718">
            <v>0</v>
          </cell>
        </row>
        <row r="1719">
          <cell r="I1719">
            <v>4300</v>
          </cell>
          <cell r="J1719">
            <v>4300</v>
          </cell>
          <cell r="K1719">
            <v>4300</v>
          </cell>
          <cell r="L1719">
            <v>4300</v>
          </cell>
          <cell r="M1719">
            <v>4300</v>
          </cell>
          <cell r="N1719">
            <v>25800</v>
          </cell>
          <cell r="O1719">
            <v>25800</v>
          </cell>
          <cell r="P1719">
            <v>25800</v>
          </cell>
          <cell r="Q1719">
            <v>25800</v>
          </cell>
          <cell r="R1719">
            <v>25800</v>
          </cell>
          <cell r="S1719">
            <v>25800</v>
          </cell>
          <cell r="T1719">
            <v>25800</v>
          </cell>
          <cell r="U1719">
            <v>25800</v>
          </cell>
          <cell r="V1719">
            <v>25800</v>
          </cell>
          <cell r="W1719">
            <v>25800</v>
          </cell>
          <cell r="X1719">
            <v>25800</v>
          </cell>
          <cell r="Y1719">
            <v>25800</v>
          </cell>
          <cell r="Z1719">
            <v>25800</v>
          </cell>
          <cell r="AB1719">
            <v>0</v>
          </cell>
        </row>
        <row r="1720">
          <cell r="I1720" t="str">
            <v>Монтаж дверных блоков5</v>
          </cell>
          <cell r="J1720">
            <v>25800</v>
          </cell>
          <cell r="K1720">
            <v>25800</v>
          </cell>
          <cell r="L1720">
            <v>25800</v>
          </cell>
          <cell r="M1720">
            <v>25800</v>
          </cell>
          <cell r="N1720">
            <v>5</v>
          </cell>
          <cell r="O1720">
            <v>5</v>
          </cell>
          <cell r="P1720">
            <v>5</v>
          </cell>
          <cell r="Q1720">
            <v>5</v>
          </cell>
          <cell r="R1720">
            <v>5</v>
          </cell>
          <cell r="S1720">
            <v>5</v>
          </cell>
          <cell r="T1720">
            <v>5</v>
          </cell>
          <cell r="U1720">
            <v>5</v>
          </cell>
          <cell r="V1720" t="str">
            <v>31 дней 01.05.2019-31.05.2019</v>
          </cell>
          <cell r="W1720">
            <v>5</v>
          </cell>
          <cell r="X1720">
            <v>1</v>
          </cell>
          <cell r="Y1720">
            <v>368</v>
          </cell>
          <cell r="Z1720">
            <v>368</v>
          </cell>
          <cell r="AB1720">
            <v>0</v>
          </cell>
        </row>
        <row r="1721"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2580</v>
          </cell>
          <cell r="O1721">
            <v>2580</v>
          </cell>
          <cell r="P1721">
            <v>2580</v>
          </cell>
          <cell r="Q1721">
            <v>2580</v>
          </cell>
          <cell r="R1721">
            <v>2580</v>
          </cell>
          <cell r="S1721">
            <v>2580</v>
          </cell>
          <cell r="T1721">
            <v>2580</v>
          </cell>
          <cell r="U1721">
            <v>2580</v>
          </cell>
          <cell r="V1721">
            <v>2580</v>
          </cell>
          <cell r="W1721">
            <v>2580</v>
          </cell>
          <cell r="X1721">
            <v>2580</v>
          </cell>
          <cell r="Y1721">
            <v>2580</v>
          </cell>
          <cell r="Z1721">
            <v>2580</v>
          </cell>
          <cell r="AB1721">
            <v>0</v>
          </cell>
        </row>
        <row r="1722">
          <cell r="I1722">
            <v>2580</v>
          </cell>
          <cell r="J1722">
            <v>2580</v>
          </cell>
          <cell r="K1722">
            <v>2580</v>
          </cell>
          <cell r="L1722">
            <v>2580</v>
          </cell>
          <cell r="M1722">
            <v>2580</v>
          </cell>
          <cell r="N1722">
            <v>12900</v>
          </cell>
          <cell r="O1722">
            <v>12900</v>
          </cell>
          <cell r="P1722">
            <v>12900</v>
          </cell>
          <cell r="Q1722">
            <v>12900</v>
          </cell>
          <cell r="R1722">
            <v>12900</v>
          </cell>
          <cell r="S1722">
            <v>12900</v>
          </cell>
          <cell r="T1722">
            <v>12900</v>
          </cell>
          <cell r="U1722">
            <v>12900</v>
          </cell>
          <cell r="V1722">
            <v>12900</v>
          </cell>
          <cell r="W1722">
            <v>12900</v>
          </cell>
          <cell r="X1722">
            <v>12900</v>
          </cell>
          <cell r="Y1722">
            <v>12900</v>
          </cell>
          <cell r="Z1722">
            <v>12900</v>
          </cell>
          <cell r="AB1722">
            <v>0</v>
          </cell>
        </row>
        <row r="1723">
          <cell r="I1723">
            <v>12900</v>
          </cell>
          <cell r="J1723">
            <v>12900</v>
          </cell>
          <cell r="K1723">
            <v>12900</v>
          </cell>
          <cell r="L1723">
            <v>12900</v>
          </cell>
          <cell r="M1723">
            <v>12900</v>
          </cell>
          <cell r="N1723">
            <v>3</v>
          </cell>
          <cell r="O1723">
            <v>3</v>
          </cell>
          <cell r="P1723">
            <v>3</v>
          </cell>
          <cell r="Q1723">
            <v>3</v>
          </cell>
          <cell r="R1723">
            <v>3</v>
          </cell>
          <cell r="S1723">
            <v>3</v>
          </cell>
          <cell r="T1723">
            <v>3</v>
          </cell>
          <cell r="U1723">
            <v>3</v>
          </cell>
          <cell r="V1723">
            <v>3</v>
          </cell>
          <cell r="W1723">
            <v>3</v>
          </cell>
          <cell r="X1723">
            <v>3</v>
          </cell>
          <cell r="Y1723">
            <v>368</v>
          </cell>
          <cell r="Z1723">
            <v>368</v>
          </cell>
          <cell r="AB1723">
            <v>0</v>
          </cell>
        </row>
        <row r="1724"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4300</v>
          </cell>
          <cell r="O1724">
            <v>4300</v>
          </cell>
          <cell r="P1724">
            <v>4300</v>
          </cell>
          <cell r="Q1724">
            <v>4300</v>
          </cell>
          <cell r="R1724">
            <v>4300</v>
          </cell>
          <cell r="S1724">
            <v>4300</v>
          </cell>
          <cell r="T1724">
            <v>4300</v>
          </cell>
          <cell r="U1724">
            <v>4300</v>
          </cell>
          <cell r="V1724">
            <v>4300</v>
          </cell>
          <cell r="W1724">
            <v>4300</v>
          </cell>
          <cell r="X1724">
            <v>4300</v>
          </cell>
          <cell r="Y1724">
            <v>4300</v>
          </cell>
          <cell r="Z1724">
            <v>4300</v>
          </cell>
          <cell r="AB1724">
            <v>0</v>
          </cell>
        </row>
        <row r="1725">
          <cell r="I1725">
            <v>4300</v>
          </cell>
          <cell r="J1725">
            <v>4300</v>
          </cell>
          <cell r="K1725">
            <v>4300</v>
          </cell>
          <cell r="L1725">
            <v>4300</v>
          </cell>
          <cell r="M1725">
            <v>4300</v>
          </cell>
          <cell r="N1725">
            <v>12900</v>
          </cell>
          <cell r="O1725">
            <v>12900</v>
          </cell>
          <cell r="P1725">
            <v>12900</v>
          </cell>
          <cell r="Q1725">
            <v>12900</v>
          </cell>
          <cell r="R1725">
            <v>12900</v>
          </cell>
          <cell r="S1725">
            <v>12900</v>
          </cell>
          <cell r="T1725">
            <v>12900</v>
          </cell>
          <cell r="U1725">
            <v>12900</v>
          </cell>
          <cell r="V1725">
            <v>12900</v>
          </cell>
          <cell r="W1725">
            <v>12900</v>
          </cell>
          <cell r="X1725">
            <v>12900</v>
          </cell>
          <cell r="Y1725">
            <v>12900</v>
          </cell>
          <cell r="Z1725">
            <v>12900</v>
          </cell>
          <cell r="AB1725">
            <v>0</v>
          </cell>
        </row>
        <row r="1726">
          <cell r="I1726" t="str">
            <v>Оштукатуривание поверхностей8</v>
          </cell>
          <cell r="J1726">
            <v>12900</v>
          </cell>
          <cell r="K1726">
            <v>12900</v>
          </cell>
          <cell r="L1726">
            <v>12900</v>
          </cell>
          <cell r="M1726">
            <v>8</v>
          </cell>
          <cell r="N1726">
            <v>8</v>
          </cell>
          <cell r="O1726">
            <v>8</v>
          </cell>
          <cell r="P1726">
            <v>8</v>
          </cell>
          <cell r="Q1726">
            <v>8</v>
          </cell>
          <cell r="R1726">
            <v>8</v>
          </cell>
          <cell r="S1726">
            <v>8</v>
          </cell>
          <cell r="T1726">
            <v>8</v>
          </cell>
          <cell r="U1726">
            <v>8</v>
          </cell>
          <cell r="V1726" t="str">
            <v>30 дней 01.04.2019-30.04.2019</v>
          </cell>
          <cell r="W1726">
            <v>8</v>
          </cell>
          <cell r="X1726">
            <v>1</v>
          </cell>
          <cell r="Y1726">
            <v>365</v>
          </cell>
          <cell r="Z1726">
            <v>365</v>
          </cell>
          <cell r="AB1726">
            <v>0</v>
          </cell>
        </row>
        <row r="1727"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1075</v>
          </cell>
          <cell r="N1727">
            <v>1075</v>
          </cell>
          <cell r="O1727">
            <v>1075</v>
          </cell>
          <cell r="P1727">
            <v>1075</v>
          </cell>
          <cell r="Q1727">
            <v>1075</v>
          </cell>
          <cell r="R1727">
            <v>1075</v>
          </cell>
          <cell r="S1727">
            <v>1075</v>
          </cell>
          <cell r="T1727">
            <v>1075</v>
          </cell>
          <cell r="U1727">
            <v>1075</v>
          </cell>
          <cell r="V1727">
            <v>1075</v>
          </cell>
          <cell r="W1727">
            <v>1075</v>
          </cell>
          <cell r="X1727">
            <v>1075</v>
          </cell>
          <cell r="Y1727">
            <v>1075</v>
          </cell>
          <cell r="Z1727">
            <v>1075</v>
          </cell>
          <cell r="AB1727">
            <v>0</v>
          </cell>
        </row>
        <row r="1728">
          <cell r="I1728">
            <v>1075</v>
          </cell>
          <cell r="J1728">
            <v>1075</v>
          </cell>
          <cell r="K1728">
            <v>1075</v>
          </cell>
          <cell r="L1728">
            <v>1075</v>
          </cell>
          <cell r="M1728">
            <v>8600</v>
          </cell>
          <cell r="N1728">
            <v>8600</v>
          </cell>
          <cell r="O1728">
            <v>8600</v>
          </cell>
          <cell r="P1728">
            <v>8600</v>
          </cell>
          <cell r="Q1728">
            <v>8600</v>
          </cell>
          <cell r="R1728">
            <v>8600</v>
          </cell>
          <cell r="S1728">
            <v>8600</v>
          </cell>
          <cell r="T1728">
            <v>8600</v>
          </cell>
          <cell r="U1728">
            <v>8600</v>
          </cell>
          <cell r="V1728">
            <v>8600</v>
          </cell>
          <cell r="W1728">
            <v>8600</v>
          </cell>
          <cell r="X1728">
            <v>8600</v>
          </cell>
          <cell r="Y1728">
            <v>8600</v>
          </cell>
          <cell r="Z1728">
            <v>8600</v>
          </cell>
          <cell r="AB1728">
            <v>0</v>
          </cell>
        </row>
        <row r="1729">
          <cell r="I1729">
            <v>8600</v>
          </cell>
          <cell r="J1729">
            <v>8600</v>
          </cell>
          <cell r="K1729">
            <v>8600</v>
          </cell>
          <cell r="L1729">
            <v>8600</v>
          </cell>
          <cell r="M1729">
            <v>2</v>
          </cell>
          <cell r="N1729">
            <v>2</v>
          </cell>
          <cell r="O1729">
            <v>2</v>
          </cell>
          <cell r="P1729">
            <v>2</v>
          </cell>
          <cell r="Q1729">
            <v>2</v>
          </cell>
          <cell r="R1729">
            <v>2</v>
          </cell>
          <cell r="S1729">
            <v>2</v>
          </cell>
          <cell r="T1729">
            <v>2</v>
          </cell>
          <cell r="U1729">
            <v>2</v>
          </cell>
          <cell r="V1729">
            <v>2</v>
          </cell>
          <cell r="W1729">
            <v>2</v>
          </cell>
          <cell r="X1729">
            <v>2</v>
          </cell>
          <cell r="Y1729">
            <v>365</v>
          </cell>
          <cell r="Z1729">
            <v>365</v>
          </cell>
          <cell r="AB1729">
            <v>0</v>
          </cell>
        </row>
        <row r="1730"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4300</v>
          </cell>
          <cell r="N1730">
            <v>4300</v>
          </cell>
          <cell r="O1730">
            <v>4300</v>
          </cell>
          <cell r="P1730">
            <v>4300</v>
          </cell>
          <cell r="Q1730">
            <v>4300</v>
          </cell>
          <cell r="R1730">
            <v>4300</v>
          </cell>
          <cell r="S1730">
            <v>4300</v>
          </cell>
          <cell r="T1730">
            <v>4300</v>
          </cell>
          <cell r="U1730">
            <v>4300</v>
          </cell>
          <cell r="V1730">
            <v>4300</v>
          </cell>
          <cell r="W1730">
            <v>4300</v>
          </cell>
          <cell r="X1730">
            <v>4300</v>
          </cell>
          <cell r="Y1730">
            <v>4300</v>
          </cell>
          <cell r="Z1730">
            <v>4300</v>
          </cell>
          <cell r="AB1730">
            <v>0</v>
          </cell>
        </row>
        <row r="1731">
          <cell r="I1731">
            <v>4300</v>
          </cell>
          <cell r="J1731">
            <v>4300</v>
          </cell>
          <cell r="K1731">
            <v>4300</v>
          </cell>
          <cell r="L1731">
            <v>4300</v>
          </cell>
          <cell r="M1731">
            <v>8600</v>
          </cell>
          <cell r="N1731">
            <v>8600</v>
          </cell>
          <cell r="O1731">
            <v>8600</v>
          </cell>
          <cell r="P1731">
            <v>8600</v>
          </cell>
          <cell r="Q1731">
            <v>8600</v>
          </cell>
          <cell r="R1731">
            <v>8600</v>
          </cell>
          <cell r="S1731">
            <v>8600</v>
          </cell>
          <cell r="T1731">
            <v>8600</v>
          </cell>
          <cell r="U1731">
            <v>8600</v>
          </cell>
          <cell r="V1731">
            <v>8600</v>
          </cell>
          <cell r="W1731">
            <v>8600</v>
          </cell>
          <cell r="X1731">
            <v>8600</v>
          </cell>
          <cell r="Y1731">
            <v>8600</v>
          </cell>
          <cell r="Z1731">
            <v>8600</v>
          </cell>
          <cell r="AB1731">
            <v>0</v>
          </cell>
        </row>
        <row r="1732">
          <cell r="I1732" t="str">
            <v>Облицовочные работы79,7</v>
          </cell>
          <cell r="J1732">
            <v>8600</v>
          </cell>
          <cell r="K1732">
            <v>8600</v>
          </cell>
          <cell r="L1732">
            <v>8600</v>
          </cell>
          <cell r="M1732">
            <v>68.400000000000006</v>
          </cell>
          <cell r="N1732">
            <v>11.3</v>
          </cell>
          <cell r="O1732">
            <v>11.299995422363281</v>
          </cell>
          <cell r="P1732">
            <v>11.299995422363281</v>
          </cell>
          <cell r="Q1732">
            <v>11.299995422363281</v>
          </cell>
          <cell r="R1732">
            <v>11.299995422363281</v>
          </cell>
          <cell r="S1732">
            <v>11.299995422363281</v>
          </cell>
          <cell r="T1732">
            <v>11.299995422363281</v>
          </cell>
          <cell r="U1732">
            <v>11.299995422363281</v>
          </cell>
          <cell r="V1732" t="str">
            <v>61 дней 01.04.2019-31.05.2019</v>
          </cell>
          <cell r="W1732">
            <v>11.299995422363281</v>
          </cell>
          <cell r="X1732">
            <v>1</v>
          </cell>
          <cell r="Y1732">
            <v>371</v>
          </cell>
          <cell r="Z1732">
            <v>371</v>
          </cell>
          <cell r="AB1732">
            <v>0</v>
          </cell>
        </row>
        <row r="1733"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  <cell r="V1733">
            <v>0</v>
          </cell>
          <cell r="W1733">
            <v>0</v>
          </cell>
          <cell r="X1733">
            <v>0</v>
          </cell>
          <cell r="Y1733">
            <v>0</v>
          </cell>
          <cell r="Z1733">
            <v>0</v>
          </cell>
          <cell r="AB1733">
            <v>0</v>
          </cell>
        </row>
        <row r="1734"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0</v>
          </cell>
          <cell r="AB1734">
            <v>0</v>
          </cell>
        </row>
        <row r="1735">
          <cell r="I1735" t="str">
            <v>Устройство стен и перегородок из кирпича/газобетонных блоков34</v>
          </cell>
          <cell r="J1735">
            <v>0</v>
          </cell>
          <cell r="K1735">
            <v>0</v>
          </cell>
          <cell r="L1735">
            <v>0</v>
          </cell>
          <cell r="M1735">
            <v>34</v>
          </cell>
          <cell r="N1735">
            <v>34</v>
          </cell>
          <cell r="O1735">
            <v>34</v>
          </cell>
          <cell r="P1735">
            <v>34</v>
          </cell>
          <cell r="Q1735">
            <v>34</v>
          </cell>
          <cell r="R1735">
            <v>34</v>
          </cell>
          <cell r="S1735">
            <v>34</v>
          </cell>
          <cell r="T1735">
            <v>34</v>
          </cell>
          <cell r="U1735">
            <v>34</v>
          </cell>
          <cell r="V1735" t="str">
            <v>30 дней 01.04.2019-30.04.2019  Кладка армированных стен из кирпича</v>
          </cell>
          <cell r="W1735">
            <v>34</v>
          </cell>
          <cell r="X1735">
            <v>1</v>
          </cell>
          <cell r="Y1735">
            <v>364</v>
          </cell>
          <cell r="Z1735">
            <v>364</v>
          </cell>
          <cell r="AB1735" t="str">
            <v>Кладка армированных стен из кирпича</v>
          </cell>
        </row>
        <row r="1736">
          <cell r="I1736">
            <v>364</v>
          </cell>
          <cell r="J1736">
            <v>364</v>
          </cell>
          <cell r="K1736">
            <v>364</v>
          </cell>
          <cell r="L1736">
            <v>364</v>
          </cell>
          <cell r="M1736">
            <v>5058.82</v>
          </cell>
          <cell r="N1736">
            <v>5058.81640625</v>
          </cell>
          <cell r="O1736">
            <v>5058.81640625</v>
          </cell>
          <cell r="P1736">
            <v>5058.81640625</v>
          </cell>
          <cell r="Q1736">
            <v>5058.81640625</v>
          </cell>
          <cell r="R1736">
            <v>5058.81640625</v>
          </cell>
          <cell r="S1736">
            <v>5058.81640625</v>
          </cell>
          <cell r="T1736">
            <v>5058.81640625</v>
          </cell>
          <cell r="U1736">
            <v>5058.81640625</v>
          </cell>
          <cell r="V1736">
            <v>5058.81640625</v>
          </cell>
          <cell r="W1736">
            <v>5058.81640625</v>
          </cell>
          <cell r="X1736">
            <v>5058.81640625</v>
          </cell>
          <cell r="Y1736">
            <v>5058.81640625</v>
          </cell>
          <cell r="Z1736">
            <v>5058.81640625</v>
          </cell>
          <cell r="AB1736">
            <v>0</v>
          </cell>
        </row>
        <row r="1737">
          <cell r="I1737">
            <v>5058.81640625</v>
          </cell>
          <cell r="J1737">
            <v>5058.81640625</v>
          </cell>
          <cell r="K1737">
            <v>5058.81640625</v>
          </cell>
          <cell r="L1737">
            <v>5058.81640625</v>
          </cell>
          <cell r="M1737">
            <v>172000</v>
          </cell>
          <cell r="N1737">
            <v>172000</v>
          </cell>
          <cell r="O1737">
            <v>172000</v>
          </cell>
          <cell r="P1737">
            <v>172000</v>
          </cell>
          <cell r="Q1737">
            <v>172000</v>
          </cell>
          <cell r="R1737">
            <v>172000</v>
          </cell>
          <cell r="S1737">
            <v>172000</v>
          </cell>
          <cell r="T1737">
            <v>172000</v>
          </cell>
          <cell r="U1737">
            <v>172000</v>
          </cell>
          <cell r="V1737">
            <v>172000</v>
          </cell>
          <cell r="W1737">
            <v>172000</v>
          </cell>
          <cell r="X1737">
            <v>172000</v>
          </cell>
          <cell r="Y1737">
            <v>172000</v>
          </cell>
          <cell r="Z1737">
            <v>172000</v>
          </cell>
          <cell r="AB1737">
            <v>0</v>
          </cell>
        </row>
        <row r="1738">
          <cell r="I1738">
            <v>172000</v>
          </cell>
          <cell r="J1738">
            <v>172000</v>
          </cell>
          <cell r="K1738">
            <v>172000</v>
          </cell>
          <cell r="L1738">
            <v>172000</v>
          </cell>
          <cell r="M1738">
            <v>40</v>
          </cell>
          <cell r="N1738">
            <v>40</v>
          </cell>
          <cell r="O1738">
            <v>40</v>
          </cell>
          <cell r="P1738">
            <v>40</v>
          </cell>
          <cell r="Q1738">
            <v>40</v>
          </cell>
          <cell r="R1738">
            <v>40</v>
          </cell>
          <cell r="S1738">
            <v>40</v>
          </cell>
          <cell r="T1738">
            <v>40</v>
          </cell>
          <cell r="U1738">
            <v>40</v>
          </cell>
          <cell r="V1738">
            <v>40</v>
          </cell>
          <cell r="W1738">
            <v>40</v>
          </cell>
          <cell r="X1738">
            <v>40</v>
          </cell>
          <cell r="Y1738">
            <v>364</v>
          </cell>
          <cell r="Z1738">
            <v>364</v>
          </cell>
          <cell r="AB1738" t="str">
            <v>Кладка армированных стен из кирпича</v>
          </cell>
        </row>
        <row r="1739">
          <cell r="I1739">
            <v>364</v>
          </cell>
          <cell r="J1739">
            <v>364</v>
          </cell>
          <cell r="K1739">
            <v>364</v>
          </cell>
          <cell r="L1739">
            <v>364</v>
          </cell>
          <cell r="M1739">
            <v>4300</v>
          </cell>
          <cell r="N1739">
            <v>4300</v>
          </cell>
          <cell r="O1739">
            <v>4300</v>
          </cell>
          <cell r="P1739">
            <v>4300</v>
          </cell>
          <cell r="Q1739">
            <v>4300</v>
          </cell>
          <cell r="R1739">
            <v>4300</v>
          </cell>
          <cell r="S1739">
            <v>4300</v>
          </cell>
          <cell r="T1739">
            <v>4300</v>
          </cell>
          <cell r="U1739">
            <v>4300</v>
          </cell>
          <cell r="V1739">
            <v>4300</v>
          </cell>
          <cell r="W1739">
            <v>4300</v>
          </cell>
          <cell r="X1739">
            <v>4300</v>
          </cell>
          <cell r="Y1739">
            <v>4300</v>
          </cell>
          <cell r="Z1739">
            <v>4300</v>
          </cell>
          <cell r="AB1739">
            <v>0</v>
          </cell>
        </row>
        <row r="1740">
          <cell r="I1740">
            <v>4300</v>
          </cell>
          <cell r="J1740">
            <v>4300</v>
          </cell>
          <cell r="K1740">
            <v>4300</v>
          </cell>
          <cell r="L1740">
            <v>4300</v>
          </cell>
          <cell r="M1740">
            <v>172000</v>
          </cell>
          <cell r="N1740">
            <v>172000</v>
          </cell>
          <cell r="O1740">
            <v>172000</v>
          </cell>
          <cell r="P1740">
            <v>172000</v>
          </cell>
          <cell r="Q1740">
            <v>172000</v>
          </cell>
          <cell r="R1740">
            <v>172000</v>
          </cell>
          <cell r="S1740">
            <v>172000</v>
          </cell>
          <cell r="T1740">
            <v>172000</v>
          </cell>
          <cell r="U1740">
            <v>172000</v>
          </cell>
          <cell r="V1740">
            <v>172000</v>
          </cell>
          <cell r="W1740">
            <v>172000</v>
          </cell>
          <cell r="X1740">
            <v>172000</v>
          </cell>
          <cell r="Y1740">
            <v>172000</v>
          </cell>
          <cell r="Z1740">
            <v>172000</v>
          </cell>
          <cell r="AB1740">
            <v>0</v>
          </cell>
        </row>
        <row r="1741">
          <cell r="I1741" t="str">
            <v>Устройство наливных покрытий полов38,6</v>
          </cell>
          <cell r="J1741">
            <v>172000</v>
          </cell>
          <cell r="K1741">
            <v>172000</v>
          </cell>
          <cell r="L1741">
            <v>172000</v>
          </cell>
          <cell r="M1741">
            <v>172000</v>
          </cell>
          <cell r="N1741">
            <v>38.6</v>
          </cell>
          <cell r="O1741">
            <v>38.5999755859375</v>
          </cell>
          <cell r="P1741">
            <v>38.5999755859375</v>
          </cell>
          <cell r="Q1741">
            <v>38.5999755859375</v>
          </cell>
          <cell r="R1741">
            <v>38.5999755859375</v>
          </cell>
          <cell r="S1741">
            <v>38.5999755859375</v>
          </cell>
          <cell r="T1741">
            <v>38.5999755859375</v>
          </cell>
          <cell r="U1741">
            <v>38.5999755859375</v>
          </cell>
          <cell r="V1741" t="str">
            <v>31 дней 01.05.2019-31.05.2019</v>
          </cell>
          <cell r="W1741">
            <v>38.5999755859375</v>
          </cell>
          <cell r="X1741">
            <v>1</v>
          </cell>
          <cell r="Y1741">
            <v>369</v>
          </cell>
          <cell r="Z1741">
            <v>369</v>
          </cell>
          <cell r="AB1741">
            <v>0</v>
          </cell>
        </row>
        <row r="1742"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B1742">
            <v>0</v>
          </cell>
        </row>
        <row r="1743"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0</v>
          </cell>
          <cell r="V1743">
            <v>0</v>
          </cell>
          <cell r="W1743">
            <v>0</v>
          </cell>
          <cell r="X1743">
            <v>0</v>
          </cell>
          <cell r="Y1743">
            <v>0</v>
          </cell>
          <cell r="Z1743">
            <v>0</v>
          </cell>
          <cell r="AB1743">
            <v>0</v>
          </cell>
        </row>
        <row r="1744">
          <cell r="I1744" t="str">
            <v>Устройство асфальтобетонного покрытия34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34</v>
          </cell>
          <cell r="O1744">
            <v>34</v>
          </cell>
          <cell r="P1744">
            <v>34</v>
          </cell>
          <cell r="Q1744">
            <v>34</v>
          </cell>
          <cell r="R1744">
            <v>34</v>
          </cell>
          <cell r="S1744">
            <v>34</v>
          </cell>
          <cell r="T1744">
            <v>34</v>
          </cell>
          <cell r="U1744">
            <v>34</v>
          </cell>
          <cell r="V1744" t="str">
            <v>31 дней 01.05.2019-31.05.2019</v>
          </cell>
          <cell r="W1744">
            <v>34</v>
          </cell>
          <cell r="X1744">
            <v>1</v>
          </cell>
          <cell r="Y1744">
            <v>374</v>
          </cell>
          <cell r="Z1744">
            <v>374</v>
          </cell>
          <cell r="AB1744">
            <v>0</v>
          </cell>
        </row>
        <row r="1745"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0</v>
          </cell>
          <cell r="V1745">
            <v>0</v>
          </cell>
          <cell r="W1745">
            <v>0</v>
          </cell>
          <cell r="X1745">
            <v>0</v>
          </cell>
          <cell r="Y1745">
            <v>0</v>
          </cell>
          <cell r="Z1745">
            <v>0</v>
          </cell>
          <cell r="AB1745">
            <v>0</v>
          </cell>
        </row>
        <row r="1746"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0</v>
          </cell>
          <cell r="V1746">
            <v>0</v>
          </cell>
          <cell r="W1746">
            <v>0</v>
          </cell>
          <cell r="X1746">
            <v>0</v>
          </cell>
          <cell r="Y1746">
            <v>0</v>
          </cell>
          <cell r="Z1746">
            <v>0</v>
          </cell>
          <cell r="AB1746">
            <v>0</v>
          </cell>
        </row>
        <row r="1747">
          <cell r="I1747" t="str">
            <v>Устройство подвесных потолков38,6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38.6</v>
          </cell>
          <cell r="O1747">
            <v>38.5999755859375</v>
          </cell>
          <cell r="P1747">
            <v>38.5999755859375</v>
          </cell>
          <cell r="Q1747">
            <v>38.5999755859375</v>
          </cell>
          <cell r="R1747">
            <v>38.5999755859375</v>
          </cell>
          <cell r="S1747">
            <v>38.5999755859375</v>
          </cell>
          <cell r="T1747">
            <v>38.5999755859375</v>
          </cell>
          <cell r="U1747">
            <v>38.5999755859375</v>
          </cell>
          <cell r="V1747" t="str">
            <v>31 дней 01.05.2019-31.05.2019</v>
          </cell>
          <cell r="W1747">
            <v>38.5999755859375</v>
          </cell>
          <cell r="X1747">
            <v>1</v>
          </cell>
          <cell r="Y1747">
            <v>370</v>
          </cell>
          <cell r="Z1747">
            <v>370</v>
          </cell>
          <cell r="AB1747">
            <v>0</v>
          </cell>
        </row>
        <row r="1748"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B1748">
            <v>0</v>
          </cell>
        </row>
        <row r="1749"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0</v>
          </cell>
          <cell r="V1749">
            <v>0</v>
          </cell>
          <cell r="W1749">
            <v>0</v>
          </cell>
          <cell r="X1749">
            <v>0</v>
          </cell>
          <cell r="Y1749">
            <v>0</v>
          </cell>
          <cell r="Z1749">
            <v>0</v>
          </cell>
          <cell r="AB1749">
            <v>0</v>
          </cell>
        </row>
        <row r="1750">
          <cell r="I1750" t="str">
            <v>Монтаж сэндвич панелей85,4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85.4</v>
          </cell>
          <cell r="O1750">
            <v>85.39996337890625</v>
          </cell>
          <cell r="P1750">
            <v>85.39996337890625</v>
          </cell>
          <cell r="Q1750">
            <v>85.39996337890625</v>
          </cell>
          <cell r="R1750">
            <v>85.39996337890625</v>
          </cell>
          <cell r="S1750">
            <v>85.39996337890625</v>
          </cell>
          <cell r="T1750">
            <v>85.39996337890625</v>
          </cell>
          <cell r="U1750">
            <v>85.39996337890625</v>
          </cell>
          <cell r="V1750" t="str">
            <v>31 дней 01.05.2019-31.05.2019</v>
          </cell>
          <cell r="W1750">
            <v>85.39996337890625</v>
          </cell>
          <cell r="X1750">
            <v>1</v>
          </cell>
          <cell r="Y1750">
            <v>372</v>
          </cell>
          <cell r="Z1750">
            <v>372</v>
          </cell>
          <cell r="AB1750">
            <v>0</v>
          </cell>
        </row>
        <row r="1751"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6042.15</v>
          </cell>
          <cell r="O1751">
            <v>6042.1484375</v>
          </cell>
          <cell r="P1751">
            <v>6042.1484375</v>
          </cell>
          <cell r="Q1751">
            <v>6042.1484375</v>
          </cell>
          <cell r="R1751">
            <v>6042.1484375</v>
          </cell>
          <cell r="S1751">
            <v>6042.1484375</v>
          </cell>
          <cell r="T1751">
            <v>6042.1484375</v>
          </cell>
          <cell r="U1751">
            <v>6042.1484375</v>
          </cell>
          <cell r="V1751">
            <v>6042.1484375</v>
          </cell>
          <cell r="W1751">
            <v>6042.1484375</v>
          </cell>
          <cell r="X1751">
            <v>6042.1484375</v>
          </cell>
          <cell r="Y1751">
            <v>6042.1484375</v>
          </cell>
          <cell r="Z1751">
            <v>6042.1484375</v>
          </cell>
          <cell r="AB1751">
            <v>0</v>
          </cell>
        </row>
        <row r="1752">
          <cell r="I1752">
            <v>6042.1484375</v>
          </cell>
          <cell r="J1752">
            <v>6042.1484375</v>
          </cell>
          <cell r="K1752">
            <v>6042.1484375</v>
          </cell>
          <cell r="L1752">
            <v>6042.1484375</v>
          </cell>
          <cell r="M1752">
            <v>6042.1484375</v>
          </cell>
          <cell r="N1752">
            <v>516000</v>
          </cell>
          <cell r="O1752">
            <v>516000</v>
          </cell>
          <cell r="P1752">
            <v>516000</v>
          </cell>
          <cell r="Q1752">
            <v>516000</v>
          </cell>
          <cell r="R1752">
            <v>516000</v>
          </cell>
          <cell r="S1752">
            <v>516000</v>
          </cell>
          <cell r="T1752">
            <v>516000</v>
          </cell>
          <cell r="U1752">
            <v>516000</v>
          </cell>
          <cell r="V1752">
            <v>516000</v>
          </cell>
          <cell r="W1752">
            <v>516000</v>
          </cell>
          <cell r="X1752">
            <v>516000</v>
          </cell>
          <cell r="Y1752">
            <v>516000</v>
          </cell>
          <cell r="Z1752">
            <v>516000</v>
          </cell>
          <cell r="AB1752">
            <v>0</v>
          </cell>
        </row>
        <row r="1753">
          <cell r="I1753">
            <v>516000</v>
          </cell>
          <cell r="J1753">
            <v>516000</v>
          </cell>
          <cell r="K1753">
            <v>516000</v>
          </cell>
          <cell r="L1753">
            <v>516000</v>
          </cell>
          <cell r="M1753">
            <v>516000</v>
          </cell>
          <cell r="N1753">
            <v>120</v>
          </cell>
          <cell r="O1753">
            <v>120</v>
          </cell>
          <cell r="P1753">
            <v>120</v>
          </cell>
          <cell r="Q1753">
            <v>120</v>
          </cell>
          <cell r="R1753">
            <v>120</v>
          </cell>
          <cell r="S1753">
            <v>120</v>
          </cell>
          <cell r="T1753">
            <v>120</v>
          </cell>
          <cell r="U1753">
            <v>120</v>
          </cell>
          <cell r="V1753">
            <v>120</v>
          </cell>
          <cell r="W1753">
            <v>120</v>
          </cell>
          <cell r="X1753">
            <v>120</v>
          </cell>
          <cell r="Y1753">
            <v>372</v>
          </cell>
          <cell r="Z1753">
            <v>372</v>
          </cell>
          <cell r="AB1753">
            <v>0</v>
          </cell>
        </row>
        <row r="1754"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4300</v>
          </cell>
          <cell r="O1754">
            <v>4300</v>
          </cell>
          <cell r="P1754">
            <v>4300</v>
          </cell>
          <cell r="Q1754">
            <v>4300</v>
          </cell>
          <cell r="R1754">
            <v>4300</v>
          </cell>
          <cell r="S1754">
            <v>4300</v>
          </cell>
          <cell r="T1754">
            <v>4300</v>
          </cell>
          <cell r="U1754">
            <v>4300</v>
          </cell>
          <cell r="V1754">
            <v>4300</v>
          </cell>
          <cell r="W1754">
            <v>4300</v>
          </cell>
          <cell r="X1754">
            <v>4300</v>
          </cell>
          <cell r="Y1754">
            <v>4300</v>
          </cell>
          <cell r="Z1754">
            <v>4300</v>
          </cell>
          <cell r="AB1754">
            <v>0</v>
          </cell>
        </row>
        <row r="1755">
          <cell r="I1755">
            <v>4300</v>
          </cell>
          <cell r="J1755">
            <v>4300</v>
          </cell>
          <cell r="K1755">
            <v>4300</v>
          </cell>
          <cell r="L1755">
            <v>4300</v>
          </cell>
          <cell r="M1755">
            <v>4300</v>
          </cell>
          <cell r="N1755">
            <v>516000</v>
          </cell>
          <cell r="O1755">
            <v>516000</v>
          </cell>
          <cell r="P1755">
            <v>516000</v>
          </cell>
          <cell r="Q1755">
            <v>516000</v>
          </cell>
          <cell r="R1755">
            <v>516000</v>
          </cell>
          <cell r="S1755">
            <v>516000</v>
          </cell>
          <cell r="T1755">
            <v>516000</v>
          </cell>
          <cell r="U1755">
            <v>516000</v>
          </cell>
          <cell r="V1755">
            <v>516000</v>
          </cell>
          <cell r="W1755">
            <v>516000</v>
          </cell>
          <cell r="X1755">
            <v>516000</v>
          </cell>
          <cell r="Y1755">
            <v>516000</v>
          </cell>
          <cell r="Z1755">
            <v>516000</v>
          </cell>
          <cell r="AB1755">
            <v>0</v>
          </cell>
        </row>
        <row r="1756">
          <cell r="I1756" t="str">
            <v>Устройство жесткого кровельного покрытия85</v>
          </cell>
          <cell r="J1756">
            <v>516000</v>
          </cell>
          <cell r="K1756">
            <v>516000</v>
          </cell>
          <cell r="L1756">
            <v>516000</v>
          </cell>
          <cell r="M1756">
            <v>516000</v>
          </cell>
          <cell r="N1756">
            <v>85</v>
          </cell>
          <cell r="O1756">
            <v>85</v>
          </cell>
          <cell r="P1756">
            <v>85</v>
          </cell>
          <cell r="Q1756">
            <v>85</v>
          </cell>
          <cell r="R1756">
            <v>85</v>
          </cell>
          <cell r="S1756">
            <v>85</v>
          </cell>
          <cell r="T1756">
            <v>85</v>
          </cell>
          <cell r="U1756">
            <v>85</v>
          </cell>
          <cell r="V1756" t="str">
            <v>31 дней 01.05.2019-31.05.2019  Устройство кровли</v>
          </cell>
          <cell r="W1756">
            <v>85</v>
          </cell>
          <cell r="X1756">
            <v>1</v>
          </cell>
          <cell r="Y1756">
            <v>366</v>
          </cell>
          <cell r="Z1756">
            <v>366</v>
          </cell>
          <cell r="AB1756" t="str">
            <v>Устройство кровли</v>
          </cell>
        </row>
        <row r="1757">
          <cell r="I1757">
            <v>366</v>
          </cell>
          <cell r="J1757">
            <v>366</v>
          </cell>
          <cell r="K1757">
            <v>366</v>
          </cell>
          <cell r="L1757">
            <v>366</v>
          </cell>
          <cell r="M1757">
            <v>366</v>
          </cell>
          <cell r="N1757">
            <v>9105.8799999999992</v>
          </cell>
          <cell r="O1757">
            <v>9105.875</v>
          </cell>
          <cell r="P1757">
            <v>9105.875</v>
          </cell>
          <cell r="Q1757">
            <v>9105.875</v>
          </cell>
          <cell r="R1757">
            <v>9105.875</v>
          </cell>
          <cell r="S1757">
            <v>9105.875</v>
          </cell>
          <cell r="T1757">
            <v>9105.875</v>
          </cell>
          <cell r="U1757">
            <v>9105.875</v>
          </cell>
          <cell r="V1757">
            <v>9105.875</v>
          </cell>
          <cell r="W1757">
            <v>9105.875</v>
          </cell>
          <cell r="X1757">
            <v>9105.875</v>
          </cell>
          <cell r="Y1757">
            <v>9105.875</v>
          </cell>
          <cell r="Z1757">
            <v>9105.875</v>
          </cell>
          <cell r="AB1757">
            <v>0</v>
          </cell>
        </row>
        <row r="1758">
          <cell r="I1758">
            <v>9105.875</v>
          </cell>
          <cell r="J1758">
            <v>9105.875</v>
          </cell>
          <cell r="K1758">
            <v>9105.875</v>
          </cell>
          <cell r="L1758">
            <v>9105.875</v>
          </cell>
          <cell r="M1758">
            <v>9105.875</v>
          </cell>
          <cell r="N1758">
            <v>774000</v>
          </cell>
          <cell r="O1758">
            <v>774000</v>
          </cell>
          <cell r="P1758">
            <v>774000</v>
          </cell>
          <cell r="Q1758">
            <v>774000</v>
          </cell>
          <cell r="R1758">
            <v>774000</v>
          </cell>
          <cell r="S1758">
            <v>774000</v>
          </cell>
          <cell r="T1758">
            <v>774000</v>
          </cell>
          <cell r="U1758">
            <v>774000</v>
          </cell>
          <cell r="V1758">
            <v>774000</v>
          </cell>
          <cell r="W1758">
            <v>774000</v>
          </cell>
          <cell r="X1758">
            <v>774000</v>
          </cell>
          <cell r="Y1758">
            <v>774000</v>
          </cell>
          <cell r="Z1758">
            <v>774000</v>
          </cell>
          <cell r="AB1758">
            <v>0</v>
          </cell>
        </row>
        <row r="1759">
          <cell r="I1759">
            <v>774000</v>
          </cell>
          <cell r="J1759">
            <v>774000</v>
          </cell>
          <cell r="K1759">
            <v>774000</v>
          </cell>
          <cell r="L1759">
            <v>774000</v>
          </cell>
          <cell r="M1759">
            <v>774000</v>
          </cell>
          <cell r="N1759">
            <v>180</v>
          </cell>
          <cell r="O1759">
            <v>180</v>
          </cell>
          <cell r="P1759">
            <v>180</v>
          </cell>
          <cell r="Q1759">
            <v>180</v>
          </cell>
          <cell r="R1759">
            <v>180</v>
          </cell>
          <cell r="S1759">
            <v>180</v>
          </cell>
          <cell r="T1759">
            <v>180</v>
          </cell>
          <cell r="U1759">
            <v>180</v>
          </cell>
          <cell r="V1759">
            <v>180</v>
          </cell>
          <cell r="W1759">
            <v>180</v>
          </cell>
          <cell r="X1759">
            <v>180</v>
          </cell>
          <cell r="Y1759">
            <v>366</v>
          </cell>
          <cell r="Z1759">
            <v>366</v>
          </cell>
          <cell r="AB1759" t="str">
            <v>Устройство кровли</v>
          </cell>
        </row>
        <row r="1760">
          <cell r="I1760">
            <v>366</v>
          </cell>
          <cell r="J1760">
            <v>366</v>
          </cell>
          <cell r="K1760">
            <v>366</v>
          </cell>
          <cell r="L1760">
            <v>366</v>
          </cell>
          <cell r="M1760">
            <v>366</v>
          </cell>
          <cell r="N1760">
            <v>4300</v>
          </cell>
          <cell r="O1760">
            <v>4300</v>
          </cell>
          <cell r="P1760">
            <v>4300</v>
          </cell>
          <cell r="Q1760">
            <v>4300</v>
          </cell>
          <cell r="R1760">
            <v>4300</v>
          </cell>
          <cell r="S1760">
            <v>4300</v>
          </cell>
          <cell r="T1760">
            <v>4300</v>
          </cell>
          <cell r="U1760">
            <v>4300</v>
          </cell>
          <cell r="V1760">
            <v>4300</v>
          </cell>
          <cell r="W1760">
            <v>4300</v>
          </cell>
          <cell r="X1760">
            <v>4300</v>
          </cell>
          <cell r="Y1760">
            <v>4300</v>
          </cell>
          <cell r="Z1760">
            <v>4300</v>
          </cell>
          <cell r="AB1760">
            <v>0</v>
          </cell>
        </row>
        <row r="1761">
          <cell r="I1761">
            <v>4300</v>
          </cell>
          <cell r="J1761">
            <v>4300</v>
          </cell>
          <cell r="K1761">
            <v>4300</v>
          </cell>
          <cell r="L1761">
            <v>4300</v>
          </cell>
          <cell r="M1761">
            <v>4300</v>
          </cell>
          <cell r="N1761">
            <v>774000</v>
          </cell>
          <cell r="O1761">
            <v>774000</v>
          </cell>
          <cell r="P1761">
            <v>774000</v>
          </cell>
          <cell r="Q1761">
            <v>774000</v>
          </cell>
          <cell r="R1761">
            <v>774000</v>
          </cell>
          <cell r="S1761">
            <v>774000</v>
          </cell>
          <cell r="T1761">
            <v>774000</v>
          </cell>
          <cell r="U1761">
            <v>774000</v>
          </cell>
          <cell r="V1761">
            <v>774000</v>
          </cell>
          <cell r="W1761">
            <v>774000</v>
          </cell>
          <cell r="X1761">
            <v>774000</v>
          </cell>
          <cell r="Y1761">
            <v>774000</v>
          </cell>
          <cell r="Z1761">
            <v>774000</v>
          </cell>
          <cell r="AB1761">
            <v>0</v>
          </cell>
        </row>
        <row r="1762">
          <cell r="I1762" t="str">
            <v>Устройство щебеночной (песчаной) подготовки4,08</v>
          </cell>
          <cell r="J1762">
            <v>774000</v>
          </cell>
          <cell r="K1762">
            <v>774000</v>
          </cell>
          <cell r="L1762">
            <v>774000</v>
          </cell>
          <cell r="M1762">
            <v>774000</v>
          </cell>
          <cell r="N1762">
            <v>4.08</v>
          </cell>
          <cell r="O1762">
            <v>4.0799980163574219</v>
          </cell>
          <cell r="P1762">
            <v>4.0799980163574219</v>
          </cell>
          <cell r="Q1762">
            <v>4.0799980163574219</v>
          </cell>
          <cell r="R1762">
            <v>4.0799980163574219</v>
          </cell>
          <cell r="S1762">
            <v>4.0799980163574219</v>
          </cell>
          <cell r="T1762">
            <v>4.0799980163574219</v>
          </cell>
          <cell r="U1762">
            <v>4.0799980163574219</v>
          </cell>
          <cell r="V1762" t="str">
            <v>31 дней 01.05.2019-31.05.2019</v>
          </cell>
          <cell r="W1762">
            <v>4.0799980163574219</v>
          </cell>
          <cell r="X1762">
            <v>1</v>
          </cell>
          <cell r="Y1762">
            <v>373</v>
          </cell>
          <cell r="Z1762">
            <v>373</v>
          </cell>
          <cell r="AB1762">
            <v>0</v>
          </cell>
        </row>
        <row r="1763"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0</v>
          </cell>
          <cell r="V1763">
            <v>0</v>
          </cell>
          <cell r="W1763">
            <v>0</v>
          </cell>
          <cell r="X1763">
            <v>0</v>
          </cell>
          <cell r="Y1763">
            <v>0</v>
          </cell>
          <cell r="Z1763">
            <v>0</v>
          </cell>
          <cell r="AB1763">
            <v>0</v>
          </cell>
        </row>
        <row r="1764"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B1764">
            <v>0</v>
          </cell>
        </row>
        <row r="1765">
          <cell r="I1765" t="str">
            <v>Монтаж оборудования1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1</v>
          </cell>
          <cell r="P1765">
            <v>1</v>
          </cell>
          <cell r="Q1765">
            <v>1</v>
          </cell>
          <cell r="R1765">
            <v>1</v>
          </cell>
          <cell r="S1765">
            <v>1</v>
          </cell>
          <cell r="T1765">
            <v>1</v>
          </cell>
          <cell r="U1765">
            <v>1</v>
          </cell>
          <cell r="V1765" t="str">
            <v>30 дней 01.06.2019-30.06.2019  Приобретение и монтаж бытового оборудования. Контрольно-пропускной пункт</v>
          </cell>
          <cell r="W1765">
            <v>1</v>
          </cell>
          <cell r="X1765">
            <v>1</v>
          </cell>
          <cell r="Y1765">
            <v>375</v>
          </cell>
          <cell r="Z1765">
            <v>375</v>
          </cell>
          <cell r="AB1765" t="str">
            <v>Приобретение и монтаж бытового оборудования. Контрольно-пропускной пункт</v>
          </cell>
        </row>
        <row r="1766">
          <cell r="I1766">
            <v>375</v>
          </cell>
          <cell r="J1766">
            <v>375</v>
          </cell>
          <cell r="K1766">
            <v>375</v>
          </cell>
          <cell r="L1766">
            <v>375</v>
          </cell>
          <cell r="M1766">
            <v>375</v>
          </cell>
          <cell r="N1766">
            <v>375</v>
          </cell>
          <cell r="O1766">
            <v>375</v>
          </cell>
          <cell r="P1766">
            <v>375</v>
          </cell>
          <cell r="Q1766">
            <v>375</v>
          </cell>
          <cell r="R1766">
            <v>375</v>
          </cell>
          <cell r="S1766">
            <v>375</v>
          </cell>
          <cell r="T1766">
            <v>375</v>
          </cell>
          <cell r="U1766">
            <v>375</v>
          </cell>
          <cell r="V1766">
            <v>375</v>
          </cell>
          <cell r="W1766">
            <v>375</v>
          </cell>
          <cell r="X1766">
            <v>375</v>
          </cell>
          <cell r="Y1766">
            <v>375</v>
          </cell>
          <cell r="Z1766">
            <v>375</v>
          </cell>
          <cell r="AB1766">
            <v>0</v>
          </cell>
        </row>
        <row r="1767">
          <cell r="I1767">
            <v>375</v>
          </cell>
          <cell r="J1767">
            <v>375</v>
          </cell>
          <cell r="K1767">
            <v>375</v>
          </cell>
          <cell r="L1767">
            <v>375</v>
          </cell>
          <cell r="M1767">
            <v>375</v>
          </cell>
          <cell r="N1767">
            <v>375</v>
          </cell>
          <cell r="O1767">
            <v>375</v>
          </cell>
          <cell r="P1767">
            <v>375</v>
          </cell>
          <cell r="Q1767">
            <v>375</v>
          </cell>
          <cell r="R1767">
            <v>375</v>
          </cell>
          <cell r="S1767">
            <v>375</v>
          </cell>
          <cell r="T1767">
            <v>375</v>
          </cell>
          <cell r="U1767">
            <v>375</v>
          </cell>
          <cell r="V1767">
            <v>375</v>
          </cell>
          <cell r="W1767">
            <v>375</v>
          </cell>
          <cell r="X1767">
            <v>375</v>
          </cell>
          <cell r="Y1767">
            <v>375</v>
          </cell>
          <cell r="Z1767">
            <v>375</v>
          </cell>
          <cell r="AB1767">
            <v>0</v>
          </cell>
        </row>
        <row r="1768">
          <cell r="I1768">
            <v>375</v>
          </cell>
          <cell r="J1768">
            <v>375</v>
          </cell>
          <cell r="K1768">
            <v>375</v>
          </cell>
          <cell r="L1768">
            <v>375</v>
          </cell>
          <cell r="M1768">
            <v>375</v>
          </cell>
          <cell r="N1768">
            <v>375</v>
          </cell>
          <cell r="O1768">
            <v>375</v>
          </cell>
          <cell r="P1768">
            <v>375</v>
          </cell>
          <cell r="Q1768">
            <v>375</v>
          </cell>
          <cell r="R1768">
            <v>375</v>
          </cell>
          <cell r="S1768">
            <v>375</v>
          </cell>
          <cell r="T1768">
            <v>375</v>
          </cell>
          <cell r="U1768">
            <v>375</v>
          </cell>
          <cell r="V1768">
            <v>375</v>
          </cell>
          <cell r="W1768">
            <v>375</v>
          </cell>
          <cell r="X1768">
            <v>2</v>
          </cell>
          <cell r="Y1768">
            <v>2</v>
          </cell>
          <cell r="Z1768">
            <v>2</v>
          </cell>
          <cell r="AB1768">
            <v>0</v>
          </cell>
        </row>
        <row r="1769">
          <cell r="I1769">
            <v>2</v>
          </cell>
          <cell r="J1769">
            <v>2</v>
          </cell>
          <cell r="K1769">
            <v>2</v>
          </cell>
          <cell r="L1769">
            <v>2</v>
          </cell>
          <cell r="M1769">
            <v>2</v>
          </cell>
          <cell r="N1769">
            <v>2</v>
          </cell>
          <cell r="O1769">
            <v>2</v>
          </cell>
          <cell r="P1769">
            <v>2</v>
          </cell>
          <cell r="Q1769">
            <v>2</v>
          </cell>
          <cell r="R1769">
            <v>2</v>
          </cell>
          <cell r="S1769">
            <v>2</v>
          </cell>
          <cell r="T1769">
            <v>2</v>
          </cell>
          <cell r="U1769">
            <v>2</v>
          </cell>
          <cell r="V1769">
            <v>2</v>
          </cell>
          <cell r="W1769">
            <v>2</v>
          </cell>
          <cell r="X1769">
            <v>2</v>
          </cell>
          <cell r="Y1769">
            <v>2</v>
          </cell>
          <cell r="Z1769">
            <v>2</v>
          </cell>
          <cell r="AB1769">
            <v>0</v>
          </cell>
        </row>
        <row r="1770">
          <cell r="I1770">
            <v>2</v>
          </cell>
          <cell r="J1770">
            <v>1143800</v>
          </cell>
          <cell r="K1770">
            <v>1143800</v>
          </cell>
          <cell r="L1770">
            <v>1143800</v>
          </cell>
          <cell r="M1770">
            <v>1143800</v>
          </cell>
          <cell r="N1770">
            <v>1143800</v>
          </cell>
          <cell r="O1770">
            <v>1143800</v>
          </cell>
          <cell r="P1770">
            <v>1143800</v>
          </cell>
          <cell r="Q1770">
            <v>1143800</v>
          </cell>
          <cell r="R1770">
            <v>1143800</v>
          </cell>
          <cell r="S1770">
            <v>1143800</v>
          </cell>
          <cell r="T1770">
            <v>1143800</v>
          </cell>
          <cell r="U1770">
            <v>1143800</v>
          </cell>
          <cell r="V1770">
            <v>1143800</v>
          </cell>
          <cell r="W1770">
            <v>1143800</v>
          </cell>
          <cell r="X1770">
            <v>1143800</v>
          </cell>
          <cell r="Y1770">
            <v>1143800</v>
          </cell>
          <cell r="Z1770">
            <v>1143800</v>
          </cell>
          <cell r="AB1770">
            <v>0</v>
          </cell>
        </row>
        <row r="1771">
          <cell r="I1771" t="str">
            <v>Монтаж металлоконструкций16,45</v>
          </cell>
          <cell r="J1771">
            <v>16.45</v>
          </cell>
          <cell r="K1771">
            <v>16.449996948242188</v>
          </cell>
          <cell r="L1771">
            <v>16.449996948242188</v>
          </cell>
          <cell r="M1771">
            <v>16.449996948242188</v>
          </cell>
          <cell r="N1771">
            <v>16.449996948242188</v>
          </cell>
          <cell r="O1771">
            <v>16.449996948242188</v>
          </cell>
          <cell r="P1771">
            <v>16.449996948242188</v>
          </cell>
          <cell r="Q1771">
            <v>16.449996948242188</v>
          </cell>
          <cell r="R1771">
            <v>16.449996948242188</v>
          </cell>
          <cell r="S1771">
            <v>16.449996948242188</v>
          </cell>
          <cell r="T1771">
            <v>16.449996948242188</v>
          </cell>
          <cell r="U1771">
            <v>16.449996948242188</v>
          </cell>
          <cell r="V1771" t="str">
            <v>31 дней 01.01.2019-31.01.2019  Монтаж каркасов, балок, ригелей, лестниц</v>
          </cell>
          <cell r="W1771">
            <v>16.449996948242188</v>
          </cell>
          <cell r="X1771">
            <v>1</v>
          </cell>
          <cell r="Y1771">
            <v>379</v>
          </cell>
          <cell r="Z1771">
            <v>379</v>
          </cell>
          <cell r="AB1771" t="str">
            <v>Монтаж каркасов, балок, ригелей, лестниц</v>
          </cell>
        </row>
        <row r="1772">
          <cell r="I1772">
            <v>379</v>
          </cell>
          <cell r="J1772">
            <v>379</v>
          </cell>
          <cell r="K1772">
            <v>379</v>
          </cell>
          <cell r="L1772">
            <v>379</v>
          </cell>
          <cell r="M1772">
            <v>379</v>
          </cell>
          <cell r="N1772">
            <v>379</v>
          </cell>
          <cell r="O1772">
            <v>379</v>
          </cell>
          <cell r="P1772">
            <v>379</v>
          </cell>
          <cell r="Q1772">
            <v>379</v>
          </cell>
          <cell r="R1772">
            <v>379</v>
          </cell>
          <cell r="S1772">
            <v>379</v>
          </cell>
          <cell r="T1772">
            <v>379</v>
          </cell>
          <cell r="U1772">
            <v>379</v>
          </cell>
          <cell r="V1772">
            <v>379</v>
          </cell>
          <cell r="W1772">
            <v>379</v>
          </cell>
          <cell r="X1772">
            <v>379</v>
          </cell>
          <cell r="Y1772">
            <v>379</v>
          </cell>
          <cell r="Z1772">
            <v>379</v>
          </cell>
          <cell r="AB1772">
            <v>0</v>
          </cell>
        </row>
        <row r="1773">
          <cell r="I1773">
            <v>379</v>
          </cell>
          <cell r="J1773">
            <v>379</v>
          </cell>
          <cell r="K1773">
            <v>379</v>
          </cell>
          <cell r="L1773">
            <v>379</v>
          </cell>
          <cell r="M1773">
            <v>379</v>
          </cell>
          <cell r="N1773">
            <v>379</v>
          </cell>
          <cell r="O1773">
            <v>379</v>
          </cell>
          <cell r="P1773">
            <v>379</v>
          </cell>
          <cell r="Q1773">
            <v>379</v>
          </cell>
          <cell r="R1773">
            <v>379</v>
          </cell>
          <cell r="S1773">
            <v>379</v>
          </cell>
          <cell r="T1773">
            <v>379</v>
          </cell>
          <cell r="U1773">
            <v>379</v>
          </cell>
          <cell r="V1773">
            <v>379</v>
          </cell>
          <cell r="W1773">
            <v>379</v>
          </cell>
          <cell r="X1773">
            <v>379</v>
          </cell>
          <cell r="Y1773">
            <v>379</v>
          </cell>
          <cell r="Z1773">
            <v>379</v>
          </cell>
          <cell r="AB1773">
            <v>0</v>
          </cell>
        </row>
        <row r="1774">
          <cell r="I1774" t="str">
            <v>Окраска металлических поверхностей478</v>
          </cell>
          <cell r="J1774">
            <v>478</v>
          </cell>
          <cell r="K1774">
            <v>478</v>
          </cell>
          <cell r="L1774">
            <v>478</v>
          </cell>
          <cell r="M1774">
            <v>478</v>
          </cell>
          <cell r="N1774">
            <v>478</v>
          </cell>
          <cell r="O1774">
            <v>478</v>
          </cell>
          <cell r="P1774">
            <v>478</v>
          </cell>
          <cell r="Q1774">
            <v>478</v>
          </cell>
          <cell r="R1774">
            <v>478</v>
          </cell>
          <cell r="S1774">
            <v>478</v>
          </cell>
          <cell r="T1774">
            <v>478</v>
          </cell>
          <cell r="U1774">
            <v>478</v>
          </cell>
          <cell r="V1774" t="str">
            <v>31 дней 01.01.2019-31.01.2019</v>
          </cell>
          <cell r="W1774">
            <v>478</v>
          </cell>
          <cell r="X1774">
            <v>1</v>
          </cell>
          <cell r="Y1774">
            <v>380</v>
          </cell>
          <cell r="Z1774">
            <v>380</v>
          </cell>
          <cell r="AB1774">
            <v>0</v>
          </cell>
        </row>
        <row r="1775"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B1775">
            <v>0</v>
          </cell>
        </row>
        <row r="1776"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  <cell r="W1776">
            <v>0</v>
          </cell>
          <cell r="X1776">
            <v>0</v>
          </cell>
          <cell r="Y1776">
            <v>0</v>
          </cell>
          <cell r="Z1776">
            <v>0</v>
          </cell>
          <cell r="AB1776">
            <v>0</v>
          </cell>
        </row>
        <row r="1777">
          <cell r="I1777" t="str">
            <v>Разработка грунта механизированными средствами114</v>
          </cell>
          <cell r="J1777">
            <v>114</v>
          </cell>
          <cell r="K1777">
            <v>114</v>
          </cell>
          <cell r="L1777">
            <v>114</v>
          </cell>
          <cell r="M1777">
            <v>114</v>
          </cell>
          <cell r="N1777">
            <v>114</v>
          </cell>
          <cell r="O1777">
            <v>114</v>
          </cell>
          <cell r="P1777">
            <v>114</v>
          </cell>
          <cell r="Q1777">
            <v>114</v>
          </cell>
          <cell r="R1777">
            <v>114</v>
          </cell>
          <cell r="S1777">
            <v>114</v>
          </cell>
          <cell r="T1777">
            <v>114</v>
          </cell>
          <cell r="U1777">
            <v>114</v>
          </cell>
          <cell r="V1777" t="str">
            <v>31 дней 01.01.2019-31.01.2019</v>
          </cell>
          <cell r="W1777">
            <v>114</v>
          </cell>
          <cell r="X1777">
            <v>1</v>
          </cell>
          <cell r="Y1777">
            <v>376</v>
          </cell>
          <cell r="Z1777">
            <v>376</v>
          </cell>
          <cell r="AB1777">
            <v>0</v>
          </cell>
        </row>
        <row r="1778"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B1778">
            <v>0</v>
          </cell>
        </row>
        <row r="1779"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  <cell r="W1779">
            <v>0</v>
          </cell>
          <cell r="X1779">
            <v>0</v>
          </cell>
          <cell r="Y1779">
            <v>0</v>
          </cell>
          <cell r="Z1779">
            <v>0</v>
          </cell>
          <cell r="AB1779">
            <v>0</v>
          </cell>
        </row>
        <row r="1780">
          <cell r="I1780" t="str">
            <v>Устройство фундаментов из монолитного ж/б30,8</v>
          </cell>
          <cell r="J1780">
            <v>30.8</v>
          </cell>
          <cell r="K1780">
            <v>30.79998779296875</v>
          </cell>
          <cell r="L1780">
            <v>30.79998779296875</v>
          </cell>
          <cell r="M1780">
            <v>30.79998779296875</v>
          </cell>
          <cell r="N1780">
            <v>30.79998779296875</v>
          </cell>
          <cell r="O1780">
            <v>30.79998779296875</v>
          </cell>
          <cell r="P1780">
            <v>30.79998779296875</v>
          </cell>
          <cell r="Q1780">
            <v>30.79998779296875</v>
          </cell>
          <cell r="R1780">
            <v>30.79998779296875</v>
          </cell>
          <cell r="S1780">
            <v>30.79998779296875</v>
          </cell>
          <cell r="T1780">
            <v>30.79998779296875</v>
          </cell>
          <cell r="U1780">
            <v>30.79998779296875</v>
          </cell>
          <cell r="V1780" t="str">
            <v>31 дней 01.01.2019-31.01.2019  Устройство фундаментов</v>
          </cell>
          <cell r="W1780">
            <v>30.79998779296875</v>
          </cell>
          <cell r="X1780">
            <v>1</v>
          </cell>
          <cell r="Y1780">
            <v>378</v>
          </cell>
          <cell r="Z1780">
            <v>378</v>
          </cell>
          <cell r="AB1780" t="str">
            <v>Устройство фундаментов</v>
          </cell>
        </row>
        <row r="1781">
          <cell r="I1781">
            <v>378</v>
          </cell>
          <cell r="J1781">
            <v>378</v>
          </cell>
          <cell r="K1781">
            <v>378</v>
          </cell>
          <cell r="L1781">
            <v>378</v>
          </cell>
          <cell r="M1781">
            <v>378</v>
          </cell>
          <cell r="N1781">
            <v>378</v>
          </cell>
          <cell r="O1781">
            <v>378</v>
          </cell>
          <cell r="P1781">
            <v>378</v>
          </cell>
          <cell r="Q1781">
            <v>378</v>
          </cell>
          <cell r="R1781">
            <v>378</v>
          </cell>
          <cell r="S1781">
            <v>378</v>
          </cell>
          <cell r="T1781">
            <v>378</v>
          </cell>
          <cell r="U1781">
            <v>378</v>
          </cell>
          <cell r="V1781">
            <v>378</v>
          </cell>
          <cell r="W1781">
            <v>378</v>
          </cell>
          <cell r="X1781">
            <v>378</v>
          </cell>
          <cell r="Y1781">
            <v>378</v>
          </cell>
          <cell r="Z1781">
            <v>378</v>
          </cell>
          <cell r="AB1781">
            <v>0</v>
          </cell>
        </row>
        <row r="1782">
          <cell r="I1782">
            <v>378</v>
          </cell>
          <cell r="J1782">
            <v>378</v>
          </cell>
          <cell r="K1782">
            <v>378</v>
          </cell>
          <cell r="L1782">
            <v>378</v>
          </cell>
          <cell r="M1782">
            <v>378</v>
          </cell>
          <cell r="N1782">
            <v>378</v>
          </cell>
          <cell r="O1782">
            <v>378</v>
          </cell>
          <cell r="P1782">
            <v>378</v>
          </cell>
          <cell r="Q1782">
            <v>378</v>
          </cell>
          <cell r="R1782">
            <v>378</v>
          </cell>
          <cell r="S1782">
            <v>378</v>
          </cell>
          <cell r="T1782">
            <v>378</v>
          </cell>
          <cell r="U1782">
            <v>378</v>
          </cell>
          <cell r="V1782">
            <v>378</v>
          </cell>
          <cell r="W1782">
            <v>378</v>
          </cell>
          <cell r="X1782">
            <v>378</v>
          </cell>
          <cell r="Y1782">
            <v>378</v>
          </cell>
          <cell r="Z1782">
            <v>378</v>
          </cell>
          <cell r="AB1782">
            <v>0</v>
          </cell>
        </row>
        <row r="1783">
          <cell r="I1783" t="str">
            <v>Устройство стен и колонн из монолитного ж/б11,4</v>
          </cell>
          <cell r="J1783">
            <v>11.4</v>
          </cell>
          <cell r="K1783">
            <v>11.399993896484375</v>
          </cell>
          <cell r="L1783">
            <v>11.399993896484375</v>
          </cell>
          <cell r="M1783">
            <v>11.399993896484375</v>
          </cell>
          <cell r="N1783">
            <v>11.399993896484375</v>
          </cell>
          <cell r="O1783">
            <v>11.399993896484375</v>
          </cell>
          <cell r="P1783">
            <v>11.399993896484375</v>
          </cell>
          <cell r="Q1783">
            <v>11.399993896484375</v>
          </cell>
          <cell r="R1783">
            <v>11.399993896484375</v>
          </cell>
          <cell r="S1783">
            <v>11.399993896484375</v>
          </cell>
          <cell r="T1783">
            <v>11.399993896484375</v>
          </cell>
          <cell r="U1783">
            <v>11.399993896484375</v>
          </cell>
          <cell r="V1783" t="str">
            <v>31 дней 01.01.2019-31.01.2019  Устройство осмотровой канавы</v>
          </cell>
          <cell r="W1783">
            <v>11.399993896484375</v>
          </cell>
          <cell r="X1783">
            <v>1</v>
          </cell>
          <cell r="Y1783">
            <v>377</v>
          </cell>
          <cell r="Z1783">
            <v>377</v>
          </cell>
          <cell r="AB1783" t="str">
            <v>Устройство осмотровой канавы</v>
          </cell>
        </row>
        <row r="1784">
          <cell r="I1784">
            <v>377</v>
          </cell>
          <cell r="J1784">
            <v>377</v>
          </cell>
          <cell r="K1784">
            <v>377</v>
          </cell>
          <cell r="L1784">
            <v>377</v>
          </cell>
          <cell r="M1784">
            <v>377</v>
          </cell>
          <cell r="N1784">
            <v>377</v>
          </cell>
          <cell r="O1784">
            <v>377</v>
          </cell>
          <cell r="P1784">
            <v>377</v>
          </cell>
          <cell r="Q1784">
            <v>377</v>
          </cell>
          <cell r="R1784">
            <v>377</v>
          </cell>
          <cell r="S1784">
            <v>377</v>
          </cell>
          <cell r="T1784">
            <v>377</v>
          </cell>
          <cell r="U1784">
            <v>377</v>
          </cell>
          <cell r="V1784">
            <v>377</v>
          </cell>
          <cell r="W1784">
            <v>377</v>
          </cell>
          <cell r="X1784">
            <v>377</v>
          </cell>
          <cell r="Y1784">
            <v>377</v>
          </cell>
          <cell r="Z1784">
            <v>377</v>
          </cell>
          <cell r="AB1784">
            <v>0</v>
          </cell>
        </row>
        <row r="1785">
          <cell r="I1785">
            <v>377</v>
          </cell>
          <cell r="J1785">
            <v>377</v>
          </cell>
          <cell r="K1785">
            <v>377</v>
          </cell>
          <cell r="L1785">
            <v>377</v>
          </cell>
          <cell r="M1785">
            <v>377</v>
          </cell>
          <cell r="N1785">
            <v>377</v>
          </cell>
          <cell r="O1785">
            <v>377</v>
          </cell>
          <cell r="P1785">
            <v>377</v>
          </cell>
          <cell r="Q1785">
            <v>377</v>
          </cell>
          <cell r="R1785">
            <v>377</v>
          </cell>
          <cell r="S1785">
            <v>377</v>
          </cell>
          <cell r="T1785">
            <v>377</v>
          </cell>
          <cell r="U1785">
            <v>377</v>
          </cell>
          <cell r="V1785">
            <v>377</v>
          </cell>
          <cell r="W1785">
            <v>377</v>
          </cell>
          <cell r="X1785">
            <v>377</v>
          </cell>
          <cell r="Y1785">
            <v>377</v>
          </cell>
          <cell r="Z1785">
            <v>377</v>
          </cell>
          <cell r="AB1785">
            <v>0</v>
          </cell>
        </row>
        <row r="1786">
          <cell r="I1786" t="str">
            <v>Оштукатуривание поверхностей38,6</v>
          </cell>
          <cell r="J1786">
            <v>38.6</v>
          </cell>
          <cell r="K1786">
            <v>38.5999755859375</v>
          </cell>
          <cell r="L1786">
            <v>38.5999755859375</v>
          </cell>
          <cell r="M1786">
            <v>38.5999755859375</v>
          </cell>
          <cell r="N1786">
            <v>38.5999755859375</v>
          </cell>
          <cell r="O1786">
            <v>38.5999755859375</v>
          </cell>
          <cell r="P1786">
            <v>38.5999755859375</v>
          </cell>
          <cell r="Q1786">
            <v>38.5999755859375</v>
          </cell>
          <cell r="R1786">
            <v>38.5999755859375</v>
          </cell>
          <cell r="S1786">
            <v>38.5999755859375</v>
          </cell>
          <cell r="T1786">
            <v>38.5999755859375</v>
          </cell>
          <cell r="U1786">
            <v>38.5999755859375</v>
          </cell>
          <cell r="V1786" t="str">
            <v>31 дней 01.01.2019-31.01.2019  Оштукатуривание стен</v>
          </cell>
          <cell r="W1786">
            <v>38.5999755859375</v>
          </cell>
          <cell r="X1786">
            <v>1</v>
          </cell>
          <cell r="Y1786">
            <v>381</v>
          </cell>
          <cell r="Z1786">
            <v>381</v>
          </cell>
          <cell r="AB1786" t="str">
            <v>Оштукатуривание стен</v>
          </cell>
        </row>
        <row r="1787">
          <cell r="I1787">
            <v>381</v>
          </cell>
          <cell r="J1787">
            <v>381</v>
          </cell>
          <cell r="K1787">
            <v>381</v>
          </cell>
          <cell r="L1787">
            <v>381</v>
          </cell>
          <cell r="M1787">
            <v>381</v>
          </cell>
          <cell r="N1787">
            <v>381</v>
          </cell>
          <cell r="O1787">
            <v>381</v>
          </cell>
          <cell r="P1787">
            <v>381</v>
          </cell>
          <cell r="Q1787">
            <v>381</v>
          </cell>
          <cell r="R1787">
            <v>381</v>
          </cell>
          <cell r="S1787">
            <v>381</v>
          </cell>
          <cell r="T1787">
            <v>381</v>
          </cell>
          <cell r="U1787">
            <v>381</v>
          </cell>
          <cell r="V1787">
            <v>381</v>
          </cell>
          <cell r="W1787">
            <v>381</v>
          </cell>
          <cell r="X1787">
            <v>381</v>
          </cell>
          <cell r="Y1787">
            <v>381</v>
          </cell>
          <cell r="Z1787">
            <v>381</v>
          </cell>
          <cell r="AB1787">
            <v>0</v>
          </cell>
        </row>
        <row r="1788">
          <cell r="I1788">
            <v>381</v>
          </cell>
          <cell r="J1788">
            <v>381</v>
          </cell>
          <cell r="K1788">
            <v>381</v>
          </cell>
          <cell r="L1788">
            <v>381</v>
          </cell>
          <cell r="M1788">
            <v>381</v>
          </cell>
          <cell r="N1788">
            <v>381</v>
          </cell>
          <cell r="O1788">
            <v>381</v>
          </cell>
          <cell r="P1788">
            <v>381</v>
          </cell>
          <cell r="Q1788">
            <v>381</v>
          </cell>
          <cell r="R1788">
            <v>381</v>
          </cell>
          <cell r="S1788">
            <v>381</v>
          </cell>
          <cell r="T1788">
            <v>381</v>
          </cell>
          <cell r="U1788">
            <v>381</v>
          </cell>
          <cell r="V1788">
            <v>381</v>
          </cell>
          <cell r="W1788">
            <v>381</v>
          </cell>
          <cell r="X1788">
            <v>381</v>
          </cell>
          <cell r="Y1788">
            <v>381</v>
          </cell>
          <cell r="Z1788">
            <v>381</v>
          </cell>
          <cell r="AB1788">
            <v>0</v>
          </cell>
        </row>
        <row r="1789">
          <cell r="I1789" t="str">
            <v>Облицовочные работы55,43</v>
          </cell>
          <cell r="J1789">
            <v>55.43</v>
          </cell>
          <cell r="K1789">
            <v>55.42999267578125</v>
          </cell>
          <cell r="L1789">
            <v>55.42999267578125</v>
          </cell>
          <cell r="M1789">
            <v>55.42999267578125</v>
          </cell>
          <cell r="N1789">
            <v>55.42999267578125</v>
          </cell>
          <cell r="O1789">
            <v>55.42999267578125</v>
          </cell>
          <cell r="P1789">
            <v>55.42999267578125</v>
          </cell>
          <cell r="Q1789">
            <v>55.42999267578125</v>
          </cell>
          <cell r="R1789">
            <v>55.42999267578125</v>
          </cell>
          <cell r="S1789">
            <v>55.42999267578125</v>
          </cell>
          <cell r="T1789">
            <v>55.42999267578125</v>
          </cell>
          <cell r="U1789">
            <v>55.42999267578125</v>
          </cell>
          <cell r="V1789" t="str">
            <v>31 дней 01.01.2019-31.01.2019  Облицовка плиткой</v>
          </cell>
          <cell r="W1789">
            <v>55.42999267578125</v>
          </cell>
          <cell r="X1789">
            <v>1</v>
          </cell>
          <cell r="Y1789">
            <v>385</v>
          </cell>
          <cell r="Z1789">
            <v>385</v>
          </cell>
          <cell r="AB1789" t="str">
            <v>Облицовка плиткой</v>
          </cell>
        </row>
        <row r="1790">
          <cell r="I1790">
            <v>385</v>
          </cell>
          <cell r="J1790">
            <v>4654.5200000000004</v>
          </cell>
          <cell r="K1790">
            <v>4654.51953125</v>
          </cell>
          <cell r="L1790">
            <v>4654.51953125</v>
          </cell>
          <cell r="M1790">
            <v>4654.51953125</v>
          </cell>
          <cell r="N1790">
            <v>4654.51953125</v>
          </cell>
          <cell r="O1790">
            <v>4654.51953125</v>
          </cell>
          <cell r="P1790">
            <v>4654.51953125</v>
          </cell>
          <cell r="Q1790">
            <v>4654.51953125</v>
          </cell>
          <cell r="R1790">
            <v>4654.51953125</v>
          </cell>
          <cell r="S1790">
            <v>4654.51953125</v>
          </cell>
          <cell r="T1790">
            <v>4654.51953125</v>
          </cell>
          <cell r="U1790">
            <v>4654.51953125</v>
          </cell>
          <cell r="V1790">
            <v>4654.51953125</v>
          </cell>
          <cell r="W1790">
            <v>4654.51953125</v>
          </cell>
          <cell r="X1790">
            <v>4654.51953125</v>
          </cell>
          <cell r="Y1790">
            <v>4654.51953125</v>
          </cell>
          <cell r="Z1790">
            <v>4654.51953125</v>
          </cell>
          <cell r="AB1790">
            <v>0</v>
          </cell>
        </row>
        <row r="1791">
          <cell r="I1791">
            <v>4654.51953125</v>
          </cell>
          <cell r="J1791">
            <v>258000</v>
          </cell>
          <cell r="K1791">
            <v>258000</v>
          </cell>
          <cell r="L1791">
            <v>258000</v>
          </cell>
          <cell r="M1791">
            <v>258000</v>
          </cell>
          <cell r="N1791">
            <v>258000</v>
          </cell>
          <cell r="O1791">
            <v>258000</v>
          </cell>
          <cell r="P1791">
            <v>258000</v>
          </cell>
          <cell r="Q1791">
            <v>258000</v>
          </cell>
          <cell r="R1791">
            <v>258000</v>
          </cell>
          <cell r="S1791">
            <v>258000</v>
          </cell>
          <cell r="T1791">
            <v>258000</v>
          </cell>
          <cell r="U1791">
            <v>258000</v>
          </cell>
          <cell r="V1791">
            <v>258000</v>
          </cell>
          <cell r="W1791">
            <v>258000</v>
          </cell>
          <cell r="X1791">
            <v>258000</v>
          </cell>
          <cell r="Y1791">
            <v>258000</v>
          </cell>
          <cell r="Z1791">
            <v>258000</v>
          </cell>
          <cell r="AB1791">
            <v>0</v>
          </cell>
        </row>
        <row r="1792">
          <cell r="I1792">
            <v>258000</v>
          </cell>
          <cell r="J1792">
            <v>60</v>
          </cell>
          <cell r="K1792">
            <v>60</v>
          </cell>
          <cell r="L1792">
            <v>60</v>
          </cell>
          <cell r="M1792">
            <v>60</v>
          </cell>
          <cell r="N1792">
            <v>60</v>
          </cell>
          <cell r="O1792">
            <v>60</v>
          </cell>
          <cell r="P1792">
            <v>60</v>
          </cell>
          <cell r="Q1792">
            <v>60</v>
          </cell>
          <cell r="R1792">
            <v>60</v>
          </cell>
          <cell r="S1792">
            <v>60</v>
          </cell>
          <cell r="T1792">
            <v>60</v>
          </cell>
          <cell r="U1792">
            <v>60</v>
          </cell>
          <cell r="V1792">
            <v>60</v>
          </cell>
          <cell r="W1792">
            <v>60</v>
          </cell>
          <cell r="X1792">
            <v>60</v>
          </cell>
          <cell r="Y1792">
            <v>385</v>
          </cell>
          <cell r="Z1792">
            <v>385</v>
          </cell>
          <cell r="AB1792" t="str">
            <v>Облицовка плиткой</v>
          </cell>
        </row>
        <row r="1793">
          <cell r="I1793">
            <v>385</v>
          </cell>
          <cell r="J1793">
            <v>4300</v>
          </cell>
          <cell r="K1793">
            <v>4300</v>
          </cell>
          <cell r="L1793">
            <v>4300</v>
          </cell>
          <cell r="M1793">
            <v>4300</v>
          </cell>
          <cell r="N1793">
            <v>4300</v>
          </cell>
          <cell r="O1793">
            <v>4300</v>
          </cell>
          <cell r="P1793">
            <v>4300</v>
          </cell>
          <cell r="Q1793">
            <v>4300</v>
          </cell>
          <cell r="R1793">
            <v>4300</v>
          </cell>
          <cell r="S1793">
            <v>4300</v>
          </cell>
          <cell r="T1793">
            <v>4300</v>
          </cell>
          <cell r="U1793">
            <v>4300</v>
          </cell>
          <cell r="V1793">
            <v>4300</v>
          </cell>
          <cell r="W1793">
            <v>4300</v>
          </cell>
          <cell r="X1793">
            <v>4300</v>
          </cell>
          <cell r="Y1793">
            <v>4300</v>
          </cell>
          <cell r="Z1793">
            <v>4300</v>
          </cell>
          <cell r="AB1793">
            <v>0</v>
          </cell>
        </row>
        <row r="1794">
          <cell r="I1794">
            <v>4300</v>
          </cell>
          <cell r="J1794">
            <v>258000</v>
          </cell>
          <cell r="K1794">
            <v>258000</v>
          </cell>
          <cell r="L1794">
            <v>258000</v>
          </cell>
          <cell r="M1794">
            <v>258000</v>
          </cell>
          <cell r="N1794">
            <v>258000</v>
          </cell>
          <cell r="O1794">
            <v>258000</v>
          </cell>
          <cell r="P1794">
            <v>258000</v>
          </cell>
          <cell r="Q1794">
            <v>258000</v>
          </cell>
          <cell r="R1794">
            <v>258000</v>
          </cell>
          <cell r="S1794">
            <v>258000</v>
          </cell>
          <cell r="T1794">
            <v>258000</v>
          </cell>
          <cell r="U1794">
            <v>258000</v>
          </cell>
          <cell r="V1794">
            <v>258000</v>
          </cell>
          <cell r="W1794">
            <v>258000</v>
          </cell>
          <cell r="X1794">
            <v>258000</v>
          </cell>
          <cell r="Y1794">
            <v>258000</v>
          </cell>
          <cell r="Z1794">
            <v>258000</v>
          </cell>
          <cell r="AB1794">
            <v>0</v>
          </cell>
        </row>
        <row r="1795">
          <cell r="I1795" t="str">
            <v>Устройство наливных покрытий полов82,2</v>
          </cell>
          <cell r="J1795">
            <v>82.2</v>
          </cell>
          <cell r="K1795">
            <v>82.199951171875</v>
          </cell>
          <cell r="L1795">
            <v>82.199951171875</v>
          </cell>
          <cell r="M1795">
            <v>82.199951171875</v>
          </cell>
          <cell r="N1795">
            <v>82.199951171875</v>
          </cell>
          <cell r="O1795">
            <v>82.199951171875</v>
          </cell>
          <cell r="P1795">
            <v>82.199951171875</v>
          </cell>
          <cell r="Q1795">
            <v>82.199951171875</v>
          </cell>
          <cell r="R1795">
            <v>82.199951171875</v>
          </cell>
          <cell r="S1795">
            <v>82.199951171875</v>
          </cell>
          <cell r="T1795">
            <v>82.199951171875</v>
          </cell>
          <cell r="U1795">
            <v>82.199951171875</v>
          </cell>
          <cell r="V1795" t="str">
            <v>31 дней 01.01.2019-31.01.2019  Устройство стяжек полов</v>
          </cell>
          <cell r="W1795">
            <v>82.199951171875</v>
          </cell>
          <cell r="X1795">
            <v>1</v>
          </cell>
          <cell r="Y1795">
            <v>383</v>
          </cell>
          <cell r="Z1795">
            <v>383</v>
          </cell>
          <cell r="AB1795" t="str">
            <v>Устройство стяжек полов</v>
          </cell>
        </row>
        <row r="1796">
          <cell r="I1796">
            <v>383</v>
          </cell>
          <cell r="J1796">
            <v>383</v>
          </cell>
          <cell r="K1796">
            <v>383</v>
          </cell>
          <cell r="L1796">
            <v>383</v>
          </cell>
          <cell r="M1796">
            <v>383</v>
          </cell>
          <cell r="N1796">
            <v>383</v>
          </cell>
          <cell r="O1796">
            <v>383</v>
          </cell>
          <cell r="P1796">
            <v>383</v>
          </cell>
          <cell r="Q1796">
            <v>383</v>
          </cell>
          <cell r="R1796">
            <v>383</v>
          </cell>
          <cell r="S1796">
            <v>383</v>
          </cell>
          <cell r="T1796">
            <v>383</v>
          </cell>
          <cell r="U1796">
            <v>383</v>
          </cell>
          <cell r="V1796">
            <v>383</v>
          </cell>
          <cell r="W1796">
            <v>383</v>
          </cell>
          <cell r="X1796">
            <v>383</v>
          </cell>
          <cell r="Y1796">
            <v>383</v>
          </cell>
          <cell r="Z1796">
            <v>383</v>
          </cell>
          <cell r="AB1796">
            <v>0</v>
          </cell>
        </row>
        <row r="1797">
          <cell r="I1797">
            <v>383</v>
          </cell>
          <cell r="J1797">
            <v>383</v>
          </cell>
          <cell r="K1797">
            <v>383</v>
          </cell>
          <cell r="L1797">
            <v>383</v>
          </cell>
          <cell r="M1797">
            <v>383</v>
          </cell>
          <cell r="N1797">
            <v>383</v>
          </cell>
          <cell r="O1797">
            <v>383</v>
          </cell>
          <cell r="P1797">
            <v>383</v>
          </cell>
          <cell r="Q1797">
            <v>383</v>
          </cell>
          <cell r="R1797">
            <v>383</v>
          </cell>
          <cell r="S1797">
            <v>383</v>
          </cell>
          <cell r="T1797">
            <v>383</v>
          </cell>
          <cell r="U1797">
            <v>383</v>
          </cell>
          <cell r="V1797">
            <v>383</v>
          </cell>
          <cell r="W1797">
            <v>383</v>
          </cell>
          <cell r="X1797">
            <v>383</v>
          </cell>
          <cell r="Y1797">
            <v>383</v>
          </cell>
          <cell r="Z1797">
            <v>383</v>
          </cell>
          <cell r="AB1797">
            <v>0</v>
          </cell>
        </row>
        <row r="1798">
          <cell r="I1798" t="str">
            <v>Устройство асфальтобетонного покрытия37</v>
          </cell>
          <cell r="J1798">
            <v>37</v>
          </cell>
          <cell r="K1798">
            <v>37</v>
          </cell>
          <cell r="L1798">
            <v>37</v>
          </cell>
          <cell r="M1798">
            <v>37</v>
          </cell>
          <cell r="N1798">
            <v>37</v>
          </cell>
          <cell r="O1798">
            <v>37</v>
          </cell>
          <cell r="P1798">
            <v>37</v>
          </cell>
          <cell r="Q1798">
            <v>37</v>
          </cell>
          <cell r="R1798">
            <v>37</v>
          </cell>
          <cell r="S1798">
            <v>37</v>
          </cell>
          <cell r="T1798">
            <v>37</v>
          </cell>
          <cell r="U1798">
            <v>37</v>
          </cell>
          <cell r="V1798" t="str">
            <v>31 дней 01.01.2019-31.01.2019  Устройство отмостки</v>
          </cell>
          <cell r="W1798">
            <v>37</v>
          </cell>
          <cell r="X1798">
            <v>1</v>
          </cell>
          <cell r="Y1798">
            <v>387</v>
          </cell>
          <cell r="Z1798">
            <v>387</v>
          </cell>
          <cell r="AB1798" t="str">
            <v>Устройство отмостки</v>
          </cell>
        </row>
        <row r="1799">
          <cell r="I1799">
            <v>387</v>
          </cell>
          <cell r="J1799">
            <v>1162.1600000000001</v>
          </cell>
          <cell r="K1799">
            <v>1162.1591796875</v>
          </cell>
          <cell r="L1799">
            <v>1162.1591796875</v>
          </cell>
          <cell r="M1799">
            <v>1162.1591796875</v>
          </cell>
          <cell r="N1799">
            <v>1162.1591796875</v>
          </cell>
          <cell r="O1799">
            <v>1162.1591796875</v>
          </cell>
          <cell r="P1799">
            <v>1162.1591796875</v>
          </cell>
          <cell r="Q1799">
            <v>1162.1591796875</v>
          </cell>
          <cell r="R1799">
            <v>1162.1591796875</v>
          </cell>
          <cell r="S1799">
            <v>1162.1591796875</v>
          </cell>
          <cell r="T1799">
            <v>1162.1591796875</v>
          </cell>
          <cell r="U1799">
            <v>1162.1591796875</v>
          </cell>
          <cell r="V1799">
            <v>1162.1591796875</v>
          </cell>
          <cell r="W1799">
            <v>1162.1591796875</v>
          </cell>
          <cell r="X1799">
            <v>1162.1591796875</v>
          </cell>
          <cell r="Y1799">
            <v>1162.1591796875</v>
          </cell>
          <cell r="Z1799">
            <v>1162.1591796875</v>
          </cell>
          <cell r="AB1799">
            <v>0</v>
          </cell>
        </row>
        <row r="1800">
          <cell r="I1800">
            <v>1162.1591796875</v>
          </cell>
          <cell r="J1800">
            <v>43000</v>
          </cell>
          <cell r="K1800">
            <v>43000</v>
          </cell>
          <cell r="L1800">
            <v>43000</v>
          </cell>
          <cell r="M1800">
            <v>43000</v>
          </cell>
          <cell r="N1800">
            <v>43000</v>
          </cell>
          <cell r="O1800">
            <v>43000</v>
          </cell>
          <cell r="P1800">
            <v>43000</v>
          </cell>
          <cell r="Q1800">
            <v>43000</v>
          </cell>
          <cell r="R1800">
            <v>43000</v>
          </cell>
          <cell r="S1800">
            <v>43000</v>
          </cell>
          <cell r="T1800">
            <v>43000</v>
          </cell>
          <cell r="U1800">
            <v>43000</v>
          </cell>
          <cell r="V1800">
            <v>43000</v>
          </cell>
          <cell r="W1800">
            <v>43000</v>
          </cell>
          <cell r="X1800">
            <v>43000</v>
          </cell>
          <cell r="Y1800">
            <v>43000</v>
          </cell>
          <cell r="Z1800">
            <v>43000</v>
          </cell>
          <cell r="AB1800">
            <v>0</v>
          </cell>
        </row>
        <row r="1801">
          <cell r="I1801">
            <v>43000</v>
          </cell>
          <cell r="J1801">
            <v>10</v>
          </cell>
          <cell r="K1801">
            <v>10</v>
          </cell>
          <cell r="L1801">
            <v>10</v>
          </cell>
          <cell r="M1801">
            <v>10</v>
          </cell>
          <cell r="N1801">
            <v>10</v>
          </cell>
          <cell r="O1801">
            <v>10</v>
          </cell>
          <cell r="P1801">
            <v>10</v>
          </cell>
          <cell r="Q1801">
            <v>10</v>
          </cell>
          <cell r="R1801">
            <v>10</v>
          </cell>
          <cell r="S1801">
            <v>10</v>
          </cell>
          <cell r="T1801">
            <v>10</v>
          </cell>
          <cell r="U1801">
            <v>10</v>
          </cell>
          <cell r="V1801">
            <v>10</v>
          </cell>
          <cell r="W1801">
            <v>10</v>
          </cell>
          <cell r="X1801">
            <v>10</v>
          </cell>
          <cell r="Y1801">
            <v>387</v>
          </cell>
          <cell r="Z1801">
            <v>387</v>
          </cell>
          <cell r="AB1801" t="str">
            <v>Устройство отмостки</v>
          </cell>
        </row>
        <row r="1802">
          <cell r="I1802">
            <v>387</v>
          </cell>
          <cell r="J1802">
            <v>4300</v>
          </cell>
          <cell r="K1802">
            <v>4300</v>
          </cell>
          <cell r="L1802">
            <v>4300</v>
          </cell>
          <cell r="M1802">
            <v>4300</v>
          </cell>
          <cell r="N1802">
            <v>4300</v>
          </cell>
          <cell r="O1802">
            <v>4300</v>
          </cell>
          <cell r="P1802">
            <v>4300</v>
          </cell>
          <cell r="Q1802">
            <v>4300</v>
          </cell>
          <cell r="R1802">
            <v>4300</v>
          </cell>
          <cell r="S1802">
            <v>4300</v>
          </cell>
          <cell r="T1802">
            <v>4300</v>
          </cell>
          <cell r="U1802">
            <v>4300</v>
          </cell>
          <cell r="V1802">
            <v>4300</v>
          </cell>
          <cell r="W1802">
            <v>4300</v>
          </cell>
          <cell r="X1802">
            <v>4300</v>
          </cell>
          <cell r="Y1802">
            <v>4300</v>
          </cell>
          <cell r="Z1802">
            <v>4300</v>
          </cell>
          <cell r="AB1802">
            <v>0</v>
          </cell>
        </row>
        <row r="1803">
          <cell r="I1803">
            <v>4300</v>
          </cell>
          <cell r="J1803">
            <v>43000</v>
          </cell>
          <cell r="K1803">
            <v>43000</v>
          </cell>
          <cell r="L1803">
            <v>43000</v>
          </cell>
          <cell r="M1803">
            <v>43000</v>
          </cell>
          <cell r="N1803">
            <v>43000</v>
          </cell>
          <cell r="O1803">
            <v>43000</v>
          </cell>
          <cell r="P1803">
            <v>43000</v>
          </cell>
          <cell r="Q1803">
            <v>43000</v>
          </cell>
          <cell r="R1803">
            <v>43000</v>
          </cell>
          <cell r="S1803">
            <v>43000</v>
          </cell>
          <cell r="T1803">
            <v>43000</v>
          </cell>
          <cell r="U1803">
            <v>43000</v>
          </cell>
          <cell r="V1803">
            <v>43000</v>
          </cell>
          <cell r="W1803">
            <v>43000</v>
          </cell>
          <cell r="X1803">
            <v>43000</v>
          </cell>
          <cell r="Y1803">
            <v>43000</v>
          </cell>
          <cell r="Z1803">
            <v>43000</v>
          </cell>
          <cell r="AB1803">
            <v>0</v>
          </cell>
        </row>
        <row r="1804">
          <cell r="I1804" t="str">
            <v>Монтаж сэндвич панелей155</v>
          </cell>
          <cell r="J1804">
            <v>155</v>
          </cell>
          <cell r="K1804">
            <v>155</v>
          </cell>
          <cell r="L1804">
            <v>155</v>
          </cell>
          <cell r="M1804">
            <v>155</v>
          </cell>
          <cell r="N1804">
            <v>155</v>
          </cell>
          <cell r="O1804">
            <v>155</v>
          </cell>
          <cell r="P1804">
            <v>155</v>
          </cell>
          <cell r="Q1804">
            <v>155</v>
          </cell>
          <cell r="R1804">
            <v>155</v>
          </cell>
          <cell r="S1804">
            <v>155</v>
          </cell>
          <cell r="T1804">
            <v>155</v>
          </cell>
          <cell r="U1804">
            <v>155</v>
          </cell>
          <cell r="V1804" t="str">
            <v>31 дней 01.01.2019-31.01.2019  Монтаж стеновых ограждения</v>
          </cell>
          <cell r="W1804">
            <v>155</v>
          </cell>
          <cell r="X1804">
            <v>1</v>
          </cell>
          <cell r="Y1804">
            <v>382</v>
          </cell>
          <cell r="Z1804">
            <v>382</v>
          </cell>
          <cell r="AB1804" t="str">
            <v>Монтаж стеновых ограждения</v>
          </cell>
        </row>
        <row r="1805">
          <cell r="I1805">
            <v>382</v>
          </cell>
          <cell r="J1805">
            <v>382</v>
          </cell>
          <cell r="K1805">
            <v>382</v>
          </cell>
          <cell r="L1805">
            <v>382</v>
          </cell>
          <cell r="M1805">
            <v>382</v>
          </cell>
          <cell r="N1805">
            <v>382</v>
          </cell>
          <cell r="O1805">
            <v>382</v>
          </cell>
          <cell r="P1805">
            <v>382</v>
          </cell>
          <cell r="Q1805">
            <v>382</v>
          </cell>
          <cell r="R1805">
            <v>382</v>
          </cell>
          <cell r="S1805">
            <v>382</v>
          </cell>
          <cell r="T1805">
            <v>382</v>
          </cell>
          <cell r="U1805">
            <v>382</v>
          </cell>
          <cell r="V1805">
            <v>382</v>
          </cell>
          <cell r="W1805">
            <v>382</v>
          </cell>
          <cell r="X1805">
            <v>382</v>
          </cell>
          <cell r="Y1805">
            <v>382</v>
          </cell>
          <cell r="Z1805">
            <v>382</v>
          </cell>
          <cell r="AB1805">
            <v>0</v>
          </cell>
        </row>
        <row r="1806">
          <cell r="I1806">
            <v>382</v>
          </cell>
          <cell r="J1806">
            <v>382</v>
          </cell>
          <cell r="K1806">
            <v>382</v>
          </cell>
          <cell r="L1806">
            <v>382</v>
          </cell>
          <cell r="M1806">
            <v>382</v>
          </cell>
          <cell r="N1806">
            <v>382</v>
          </cell>
          <cell r="O1806">
            <v>382</v>
          </cell>
          <cell r="P1806">
            <v>382</v>
          </cell>
          <cell r="Q1806">
            <v>382</v>
          </cell>
          <cell r="R1806">
            <v>382</v>
          </cell>
          <cell r="S1806">
            <v>382</v>
          </cell>
          <cell r="T1806">
            <v>382</v>
          </cell>
          <cell r="U1806">
            <v>382</v>
          </cell>
          <cell r="V1806">
            <v>382</v>
          </cell>
          <cell r="W1806">
            <v>382</v>
          </cell>
          <cell r="X1806">
            <v>382</v>
          </cell>
          <cell r="Y1806">
            <v>382</v>
          </cell>
          <cell r="Z1806">
            <v>382</v>
          </cell>
          <cell r="AB1806">
            <v>0</v>
          </cell>
        </row>
        <row r="1807">
          <cell r="I1807" t="str">
            <v>Устройство жесткого кровельного покрытия118</v>
          </cell>
          <cell r="J1807">
            <v>118</v>
          </cell>
          <cell r="K1807">
            <v>118</v>
          </cell>
          <cell r="L1807">
            <v>118</v>
          </cell>
          <cell r="M1807">
            <v>118</v>
          </cell>
          <cell r="N1807">
            <v>118</v>
          </cell>
          <cell r="O1807">
            <v>118</v>
          </cell>
          <cell r="P1807">
            <v>118</v>
          </cell>
          <cell r="Q1807">
            <v>118</v>
          </cell>
          <cell r="R1807">
            <v>118</v>
          </cell>
          <cell r="S1807">
            <v>118</v>
          </cell>
          <cell r="T1807">
            <v>118</v>
          </cell>
          <cell r="U1807">
            <v>118</v>
          </cell>
          <cell r="V1807" t="str">
            <v>31 дней 01.01.2019-31.01.2019  Устройство кровли</v>
          </cell>
          <cell r="W1807">
            <v>118</v>
          </cell>
          <cell r="X1807">
            <v>1</v>
          </cell>
          <cell r="Y1807">
            <v>384</v>
          </cell>
          <cell r="Z1807">
            <v>384</v>
          </cell>
          <cell r="AB1807" t="str">
            <v>Устройство кровли</v>
          </cell>
        </row>
        <row r="1808">
          <cell r="I1808">
            <v>384</v>
          </cell>
          <cell r="J1808">
            <v>6559.32</v>
          </cell>
          <cell r="K1808">
            <v>6559.31640625</v>
          </cell>
          <cell r="L1808">
            <v>6559.31640625</v>
          </cell>
          <cell r="M1808">
            <v>6559.31640625</v>
          </cell>
          <cell r="N1808">
            <v>6559.31640625</v>
          </cell>
          <cell r="O1808">
            <v>6559.31640625</v>
          </cell>
          <cell r="P1808">
            <v>6559.31640625</v>
          </cell>
          <cell r="Q1808">
            <v>6559.31640625</v>
          </cell>
          <cell r="R1808">
            <v>6559.31640625</v>
          </cell>
          <cell r="S1808">
            <v>6559.31640625</v>
          </cell>
          <cell r="T1808">
            <v>6559.31640625</v>
          </cell>
          <cell r="U1808">
            <v>6559.31640625</v>
          </cell>
          <cell r="V1808">
            <v>6559.31640625</v>
          </cell>
          <cell r="W1808">
            <v>6559.31640625</v>
          </cell>
          <cell r="X1808">
            <v>6559.31640625</v>
          </cell>
          <cell r="Y1808">
            <v>6559.31640625</v>
          </cell>
          <cell r="Z1808">
            <v>6559.31640625</v>
          </cell>
          <cell r="AB1808">
            <v>0</v>
          </cell>
        </row>
        <row r="1809">
          <cell r="I1809">
            <v>6559.31640625</v>
          </cell>
          <cell r="J1809">
            <v>774000</v>
          </cell>
          <cell r="K1809">
            <v>774000</v>
          </cell>
          <cell r="L1809">
            <v>774000</v>
          </cell>
          <cell r="M1809">
            <v>774000</v>
          </cell>
          <cell r="N1809">
            <v>774000</v>
          </cell>
          <cell r="O1809">
            <v>774000</v>
          </cell>
          <cell r="P1809">
            <v>774000</v>
          </cell>
          <cell r="Q1809">
            <v>774000</v>
          </cell>
          <cell r="R1809">
            <v>774000</v>
          </cell>
          <cell r="S1809">
            <v>774000</v>
          </cell>
          <cell r="T1809">
            <v>774000</v>
          </cell>
          <cell r="U1809">
            <v>774000</v>
          </cell>
          <cell r="V1809">
            <v>774000</v>
          </cell>
          <cell r="W1809">
            <v>774000</v>
          </cell>
          <cell r="X1809">
            <v>774000</v>
          </cell>
          <cell r="Y1809">
            <v>774000</v>
          </cell>
          <cell r="Z1809">
            <v>774000</v>
          </cell>
          <cell r="AB1809">
            <v>0</v>
          </cell>
        </row>
        <row r="1810">
          <cell r="I1810">
            <v>774000</v>
          </cell>
          <cell r="J1810">
            <v>180</v>
          </cell>
          <cell r="K1810">
            <v>180</v>
          </cell>
          <cell r="L1810">
            <v>180</v>
          </cell>
          <cell r="M1810">
            <v>180</v>
          </cell>
          <cell r="N1810">
            <v>180</v>
          </cell>
          <cell r="O1810">
            <v>180</v>
          </cell>
          <cell r="P1810">
            <v>180</v>
          </cell>
          <cell r="Q1810">
            <v>180</v>
          </cell>
          <cell r="R1810">
            <v>180</v>
          </cell>
          <cell r="S1810">
            <v>180</v>
          </cell>
          <cell r="T1810">
            <v>180</v>
          </cell>
          <cell r="U1810">
            <v>180</v>
          </cell>
          <cell r="V1810">
            <v>180</v>
          </cell>
          <cell r="W1810">
            <v>180</v>
          </cell>
          <cell r="X1810">
            <v>180</v>
          </cell>
          <cell r="Y1810">
            <v>384</v>
          </cell>
          <cell r="Z1810">
            <v>384</v>
          </cell>
          <cell r="AB1810" t="str">
            <v>Устройство кровли</v>
          </cell>
        </row>
        <row r="1811">
          <cell r="I1811">
            <v>384</v>
          </cell>
          <cell r="J1811">
            <v>4300</v>
          </cell>
          <cell r="K1811">
            <v>4300</v>
          </cell>
          <cell r="L1811">
            <v>4300</v>
          </cell>
          <cell r="M1811">
            <v>4300</v>
          </cell>
          <cell r="N1811">
            <v>4300</v>
          </cell>
          <cell r="O1811">
            <v>4300</v>
          </cell>
          <cell r="P1811">
            <v>4300</v>
          </cell>
          <cell r="Q1811">
            <v>4300</v>
          </cell>
          <cell r="R1811">
            <v>4300</v>
          </cell>
          <cell r="S1811">
            <v>4300</v>
          </cell>
          <cell r="T1811">
            <v>4300</v>
          </cell>
          <cell r="U1811">
            <v>4300</v>
          </cell>
          <cell r="V1811">
            <v>4300</v>
          </cell>
          <cell r="W1811">
            <v>4300</v>
          </cell>
          <cell r="X1811">
            <v>4300</v>
          </cell>
          <cell r="Y1811">
            <v>4300</v>
          </cell>
          <cell r="Z1811">
            <v>4300</v>
          </cell>
          <cell r="AB1811">
            <v>0</v>
          </cell>
        </row>
        <row r="1812">
          <cell r="I1812">
            <v>4300</v>
          </cell>
          <cell r="J1812">
            <v>774000</v>
          </cell>
          <cell r="K1812">
            <v>774000</v>
          </cell>
          <cell r="L1812">
            <v>774000</v>
          </cell>
          <cell r="M1812">
            <v>774000</v>
          </cell>
          <cell r="N1812">
            <v>774000</v>
          </cell>
          <cell r="O1812">
            <v>774000</v>
          </cell>
          <cell r="P1812">
            <v>774000</v>
          </cell>
          <cell r="Q1812">
            <v>774000</v>
          </cell>
          <cell r="R1812">
            <v>774000</v>
          </cell>
          <cell r="S1812">
            <v>774000</v>
          </cell>
          <cell r="T1812">
            <v>774000</v>
          </cell>
          <cell r="U1812">
            <v>774000</v>
          </cell>
          <cell r="V1812">
            <v>774000</v>
          </cell>
          <cell r="W1812">
            <v>774000</v>
          </cell>
          <cell r="X1812">
            <v>774000</v>
          </cell>
          <cell r="Y1812">
            <v>774000</v>
          </cell>
          <cell r="Z1812">
            <v>774000</v>
          </cell>
          <cell r="AB1812">
            <v>0</v>
          </cell>
        </row>
        <row r="1813">
          <cell r="I1813" t="str">
            <v>Устройство щебеночной (песчаной) подготовки4,5</v>
          </cell>
          <cell r="J1813">
            <v>4.5</v>
          </cell>
          <cell r="K1813">
            <v>4.5</v>
          </cell>
          <cell r="L1813">
            <v>4.5</v>
          </cell>
          <cell r="M1813">
            <v>4.5</v>
          </cell>
          <cell r="N1813">
            <v>4.5</v>
          </cell>
          <cell r="O1813">
            <v>4.5</v>
          </cell>
          <cell r="P1813">
            <v>4.5</v>
          </cell>
          <cell r="Q1813">
            <v>4.5</v>
          </cell>
          <cell r="R1813">
            <v>4.5</v>
          </cell>
          <cell r="S1813">
            <v>4.5</v>
          </cell>
          <cell r="T1813">
            <v>4.5</v>
          </cell>
          <cell r="U1813">
            <v>4.5</v>
          </cell>
          <cell r="V1813" t="str">
            <v>31 дней 01.01.2019-31.01.2019  Устройство отмостки</v>
          </cell>
          <cell r="W1813">
            <v>4.5</v>
          </cell>
          <cell r="X1813">
            <v>1</v>
          </cell>
          <cell r="Y1813">
            <v>386</v>
          </cell>
          <cell r="Z1813">
            <v>386</v>
          </cell>
          <cell r="AB1813" t="str">
            <v>Устройство отмостки</v>
          </cell>
        </row>
        <row r="1814">
          <cell r="I1814">
            <v>386</v>
          </cell>
          <cell r="J1814">
            <v>386</v>
          </cell>
          <cell r="K1814">
            <v>386</v>
          </cell>
          <cell r="L1814">
            <v>386</v>
          </cell>
          <cell r="M1814">
            <v>386</v>
          </cell>
          <cell r="N1814">
            <v>386</v>
          </cell>
          <cell r="O1814">
            <v>386</v>
          </cell>
          <cell r="P1814">
            <v>386</v>
          </cell>
          <cell r="Q1814">
            <v>386</v>
          </cell>
          <cell r="R1814">
            <v>386</v>
          </cell>
          <cell r="S1814">
            <v>386</v>
          </cell>
          <cell r="T1814">
            <v>386</v>
          </cell>
          <cell r="U1814">
            <v>386</v>
          </cell>
          <cell r="V1814">
            <v>386</v>
          </cell>
          <cell r="W1814">
            <v>386</v>
          </cell>
          <cell r="X1814">
            <v>386</v>
          </cell>
          <cell r="Y1814">
            <v>386</v>
          </cell>
          <cell r="Z1814">
            <v>386</v>
          </cell>
          <cell r="AB1814">
            <v>0</v>
          </cell>
        </row>
        <row r="1815">
          <cell r="I1815">
            <v>386</v>
          </cell>
          <cell r="J1815">
            <v>386</v>
          </cell>
          <cell r="K1815">
            <v>386</v>
          </cell>
          <cell r="L1815">
            <v>386</v>
          </cell>
          <cell r="M1815">
            <v>386</v>
          </cell>
          <cell r="N1815">
            <v>386</v>
          </cell>
          <cell r="O1815">
            <v>386</v>
          </cell>
          <cell r="P1815">
            <v>386</v>
          </cell>
          <cell r="Q1815">
            <v>386</v>
          </cell>
          <cell r="R1815">
            <v>386</v>
          </cell>
          <cell r="S1815">
            <v>386</v>
          </cell>
          <cell r="T1815">
            <v>386</v>
          </cell>
          <cell r="U1815">
            <v>386</v>
          </cell>
          <cell r="V1815">
            <v>386</v>
          </cell>
          <cell r="W1815">
            <v>386</v>
          </cell>
          <cell r="X1815">
            <v>386</v>
          </cell>
          <cell r="Y1815">
            <v>386</v>
          </cell>
          <cell r="Z1815">
            <v>386</v>
          </cell>
          <cell r="AB1815">
            <v>0</v>
          </cell>
        </row>
        <row r="1816">
          <cell r="I1816" t="str">
            <v>Устройство внутренних сетей водоснабжения49,5</v>
          </cell>
          <cell r="J1816">
            <v>49.5</v>
          </cell>
          <cell r="K1816">
            <v>49.5</v>
          </cell>
          <cell r="L1816">
            <v>49.5</v>
          </cell>
          <cell r="M1816">
            <v>49.5</v>
          </cell>
          <cell r="N1816">
            <v>49.5</v>
          </cell>
          <cell r="O1816">
            <v>49.5</v>
          </cell>
          <cell r="P1816">
            <v>49.5</v>
          </cell>
          <cell r="Q1816">
            <v>49.5</v>
          </cell>
          <cell r="R1816">
            <v>49.5</v>
          </cell>
          <cell r="S1816">
            <v>49.5</v>
          </cell>
          <cell r="T1816">
            <v>49.5</v>
          </cell>
          <cell r="U1816">
            <v>49.5</v>
          </cell>
          <cell r="V1816" t="str">
            <v>31 дней 01.01.2019-31.01.2019  Хозяйственно-питьевой водопровод В1, Горячее водоснабжение Т3</v>
          </cell>
          <cell r="W1816">
            <v>49.5</v>
          </cell>
          <cell r="X1816">
            <v>1</v>
          </cell>
          <cell r="Y1816">
            <v>388</v>
          </cell>
          <cell r="Z1816">
            <v>388</v>
          </cell>
          <cell r="AB1816" t="str">
            <v>Хозяйственно-питьевой водопровод В1, Горячее водоснабжение Т3</v>
          </cell>
        </row>
        <row r="1817">
          <cell r="I1817">
            <v>388</v>
          </cell>
          <cell r="J1817">
            <v>388</v>
          </cell>
          <cell r="K1817">
            <v>388</v>
          </cell>
          <cell r="L1817">
            <v>388</v>
          </cell>
          <cell r="M1817">
            <v>388</v>
          </cell>
          <cell r="N1817">
            <v>388</v>
          </cell>
          <cell r="O1817">
            <v>388</v>
          </cell>
          <cell r="P1817">
            <v>388</v>
          </cell>
          <cell r="Q1817">
            <v>388</v>
          </cell>
          <cell r="R1817">
            <v>388</v>
          </cell>
          <cell r="S1817">
            <v>388</v>
          </cell>
          <cell r="T1817">
            <v>388</v>
          </cell>
          <cell r="U1817">
            <v>388</v>
          </cell>
          <cell r="V1817">
            <v>388</v>
          </cell>
          <cell r="W1817">
            <v>388</v>
          </cell>
          <cell r="X1817">
            <v>388</v>
          </cell>
          <cell r="Y1817">
            <v>388</v>
          </cell>
          <cell r="Z1817">
            <v>388</v>
          </cell>
          <cell r="AB1817">
            <v>0</v>
          </cell>
        </row>
        <row r="1818">
          <cell r="I1818">
            <v>388</v>
          </cell>
          <cell r="J1818">
            <v>388</v>
          </cell>
          <cell r="K1818">
            <v>388</v>
          </cell>
          <cell r="L1818">
            <v>388</v>
          </cell>
          <cell r="M1818">
            <v>388</v>
          </cell>
          <cell r="N1818">
            <v>388</v>
          </cell>
          <cell r="O1818">
            <v>388</v>
          </cell>
          <cell r="P1818">
            <v>388</v>
          </cell>
          <cell r="Q1818">
            <v>388</v>
          </cell>
          <cell r="R1818">
            <v>388</v>
          </cell>
          <cell r="S1818">
            <v>388</v>
          </cell>
          <cell r="T1818">
            <v>388</v>
          </cell>
          <cell r="U1818">
            <v>388</v>
          </cell>
          <cell r="V1818">
            <v>388</v>
          </cell>
          <cell r="W1818">
            <v>388</v>
          </cell>
          <cell r="X1818">
            <v>388</v>
          </cell>
          <cell r="Y1818">
            <v>388</v>
          </cell>
          <cell r="Z1818">
            <v>388</v>
          </cell>
          <cell r="AB1818">
            <v>0</v>
          </cell>
        </row>
        <row r="1819">
          <cell r="I1819" t="str">
            <v>Устройство внутренних сетей водоотведения10</v>
          </cell>
          <cell r="J1819">
            <v>10</v>
          </cell>
          <cell r="K1819">
            <v>10</v>
          </cell>
          <cell r="L1819">
            <v>10</v>
          </cell>
          <cell r="M1819">
            <v>10</v>
          </cell>
          <cell r="N1819">
            <v>10</v>
          </cell>
          <cell r="O1819">
            <v>10</v>
          </cell>
          <cell r="P1819">
            <v>10</v>
          </cell>
          <cell r="Q1819">
            <v>10</v>
          </cell>
          <cell r="R1819">
            <v>10</v>
          </cell>
          <cell r="S1819">
            <v>10</v>
          </cell>
          <cell r="T1819">
            <v>10</v>
          </cell>
          <cell r="U1819">
            <v>10</v>
          </cell>
          <cell r="V1819" t="str">
            <v>31 дней 01.01.2019-31.01.2019  Канализация хозяйственно-бытовая К1</v>
          </cell>
          <cell r="W1819">
            <v>10</v>
          </cell>
          <cell r="X1819">
            <v>1</v>
          </cell>
          <cell r="Y1819">
            <v>389</v>
          </cell>
          <cell r="Z1819">
            <v>389</v>
          </cell>
          <cell r="AB1819" t="str">
            <v>Канализация хозяйственно-бытовая К1</v>
          </cell>
        </row>
        <row r="1820">
          <cell r="I1820">
            <v>389</v>
          </cell>
          <cell r="J1820">
            <v>6880</v>
          </cell>
          <cell r="K1820">
            <v>6880</v>
          </cell>
          <cell r="L1820">
            <v>6880</v>
          </cell>
          <cell r="M1820">
            <v>6880</v>
          </cell>
          <cell r="N1820">
            <v>6880</v>
          </cell>
          <cell r="O1820">
            <v>6880</v>
          </cell>
          <cell r="P1820">
            <v>6880</v>
          </cell>
          <cell r="Q1820">
            <v>6880</v>
          </cell>
          <cell r="R1820">
            <v>6880</v>
          </cell>
          <cell r="S1820">
            <v>6880</v>
          </cell>
          <cell r="T1820">
            <v>6880</v>
          </cell>
          <cell r="U1820">
            <v>6880</v>
          </cell>
          <cell r="V1820">
            <v>6880</v>
          </cell>
          <cell r="W1820">
            <v>6880</v>
          </cell>
          <cell r="X1820">
            <v>6880</v>
          </cell>
          <cell r="Y1820">
            <v>6880</v>
          </cell>
          <cell r="Z1820">
            <v>6880</v>
          </cell>
          <cell r="AB1820">
            <v>0</v>
          </cell>
        </row>
        <row r="1821">
          <cell r="I1821">
            <v>6880</v>
          </cell>
          <cell r="J1821">
            <v>68800</v>
          </cell>
          <cell r="K1821">
            <v>68800</v>
          </cell>
          <cell r="L1821">
            <v>68800</v>
          </cell>
          <cell r="M1821">
            <v>68800</v>
          </cell>
          <cell r="N1821">
            <v>68800</v>
          </cell>
          <cell r="O1821">
            <v>68800</v>
          </cell>
          <cell r="P1821">
            <v>68800</v>
          </cell>
          <cell r="Q1821">
            <v>68800</v>
          </cell>
          <cell r="R1821">
            <v>68800</v>
          </cell>
          <cell r="S1821">
            <v>68800</v>
          </cell>
          <cell r="T1821">
            <v>68800</v>
          </cell>
          <cell r="U1821">
            <v>68800</v>
          </cell>
          <cell r="V1821">
            <v>68800</v>
          </cell>
          <cell r="W1821">
            <v>68800</v>
          </cell>
          <cell r="X1821">
            <v>68800</v>
          </cell>
          <cell r="Y1821">
            <v>68800</v>
          </cell>
          <cell r="Z1821">
            <v>68800</v>
          </cell>
          <cell r="AB1821">
            <v>0</v>
          </cell>
        </row>
        <row r="1822">
          <cell r="I1822">
            <v>68800</v>
          </cell>
          <cell r="J1822">
            <v>16</v>
          </cell>
          <cell r="K1822">
            <v>16</v>
          </cell>
          <cell r="L1822">
            <v>16</v>
          </cell>
          <cell r="M1822">
            <v>16</v>
          </cell>
          <cell r="N1822">
            <v>16</v>
          </cell>
          <cell r="O1822">
            <v>16</v>
          </cell>
          <cell r="P1822">
            <v>16</v>
          </cell>
          <cell r="Q1822">
            <v>16</v>
          </cell>
          <cell r="R1822">
            <v>16</v>
          </cell>
          <cell r="S1822">
            <v>16</v>
          </cell>
          <cell r="T1822">
            <v>16</v>
          </cell>
          <cell r="U1822">
            <v>16</v>
          </cell>
          <cell r="V1822">
            <v>16</v>
          </cell>
          <cell r="W1822">
            <v>16</v>
          </cell>
          <cell r="X1822">
            <v>16</v>
          </cell>
          <cell r="Y1822">
            <v>389</v>
          </cell>
          <cell r="Z1822">
            <v>389</v>
          </cell>
          <cell r="AB1822" t="str">
            <v>Канализация хозяйственно-бытовая К1</v>
          </cell>
        </row>
        <row r="1823">
          <cell r="I1823">
            <v>389</v>
          </cell>
          <cell r="J1823">
            <v>4300</v>
          </cell>
          <cell r="K1823">
            <v>4300</v>
          </cell>
          <cell r="L1823">
            <v>4300</v>
          </cell>
          <cell r="M1823">
            <v>4300</v>
          </cell>
          <cell r="N1823">
            <v>4300</v>
          </cell>
          <cell r="O1823">
            <v>4300</v>
          </cell>
          <cell r="P1823">
            <v>4300</v>
          </cell>
          <cell r="Q1823">
            <v>4300</v>
          </cell>
          <cell r="R1823">
            <v>4300</v>
          </cell>
          <cell r="S1823">
            <v>4300</v>
          </cell>
          <cell r="T1823">
            <v>4300</v>
          </cell>
          <cell r="U1823">
            <v>4300</v>
          </cell>
          <cell r="V1823">
            <v>4300</v>
          </cell>
          <cell r="W1823">
            <v>4300</v>
          </cell>
          <cell r="X1823">
            <v>4300</v>
          </cell>
          <cell r="Y1823">
            <v>4300</v>
          </cell>
          <cell r="Z1823">
            <v>4300</v>
          </cell>
          <cell r="AB1823">
            <v>0</v>
          </cell>
        </row>
        <row r="1824">
          <cell r="I1824">
            <v>4300</v>
          </cell>
          <cell r="J1824">
            <v>68800</v>
          </cell>
          <cell r="K1824">
            <v>68800</v>
          </cell>
          <cell r="L1824">
            <v>68800</v>
          </cell>
          <cell r="M1824">
            <v>68800</v>
          </cell>
          <cell r="N1824">
            <v>68800</v>
          </cell>
          <cell r="O1824">
            <v>68800</v>
          </cell>
          <cell r="P1824">
            <v>68800</v>
          </cell>
          <cell r="Q1824">
            <v>68800</v>
          </cell>
          <cell r="R1824">
            <v>68800</v>
          </cell>
          <cell r="S1824">
            <v>68800</v>
          </cell>
          <cell r="T1824">
            <v>68800</v>
          </cell>
          <cell r="U1824">
            <v>68800</v>
          </cell>
          <cell r="V1824">
            <v>68800</v>
          </cell>
          <cell r="W1824">
            <v>68800</v>
          </cell>
          <cell r="X1824">
            <v>68800</v>
          </cell>
          <cell r="Y1824">
            <v>68800</v>
          </cell>
          <cell r="Z1824">
            <v>68800</v>
          </cell>
          <cell r="AB1824">
            <v>0</v>
          </cell>
        </row>
        <row r="1825">
          <cell r="I1825">
            <v>68800</v>
          </cell>
          <cell r="J1825">
            <v>68800</v>
          </cell>
          <cell r="K1825">
            <v>68800</v>
          </cell>
          <cell r="L1825">
            <v>68800</v>
          </cell>
          <cell r="M1825">
            <v>68800</v>
          </cell>
          <cell r="N1825">
            <v>68800</v>
          </cell>
          <cell r="O1825">
            <v>68800</v>
          </cell>
          <cell r="P1825">
            <v>68800</v>
          </cell>
          <cell r="Q1825">
            <v>68800</v>
          </cell>
          <cell r="R1825">
            <v>68800</v>
          </cell>
          <cell r="S1825">
            <v>68800</v>
          </cell>
          <cell r="T1825">
            <v>68800</v>
          </cell>
          <cell r="U1825">
            <v>68800</v>
          </cell>
          <cell r="V1825">
            <v>68800</v>
          </cell>
          <cell r="W1825">
            <v>68800</v>
          </cell>
          <cell r="X1825">
            <v>2</v>
          </cell>
          <cell r="Y1825">
            <v>2</v>
          </cell>
          <cell r="Z1825">
            <v>2</v>
          </cell>
          <cell r="AB1825">
            <v>0</v>
          </cell>
        </row>
        <row r="1826">
          <cell r="I1826">
            <v>2</v>
          </cell>
          <cell r="J1826">
            <v>2</v>
          </cell>
          <cell r="K1826">
            <v>2</v>
          </cell>
          <cell r="L1826">
            <v>2</v>
          </cell>
          <cell r="M1826">
            <v>2</v>
          </cell>
          <cell r="N1826">
            <v>2</v>
          </cell>
          <cell r="O1826">
            <v>2</v>
          </cell>
          <cell r="P1826">
            <v>2</v>
          </cell>
          <cell r="Q1826">
            <v>2</v>
          </cell>
          <cell r="R1826">
            <v>2</v>
          </cell>
          <cell r="S1826">
            <v>2</v>
          </cell>
          <cell r="T1826">
            <v>2</v>
          </cell>
          <cell r="U1826">
            <v>2</v>
          </cell>
          <cell r="V1826">
            <v>2</v>
          </cell>
          <cell r="W1826">
            <v>2</v>
          </cell>
          <cell r="X1826">
            <v>2</v>
          </cell>
          <cell r="Y1826">
            <v>2</v>
          </cell>
          <cell r="Z1826">
            <v>2</v>
          </cell>
          <cell r="AB1826">
            <v>0</v>
          </cell>
        </row>
        <row r="1827">
          <cell r="I1827">
            <v>2</v>
          </cell>
          <cell r="J1827">
            <v>2</v>
          </cell>
          <cell r="K1827">
            <v>2</v>
          </cell>
          <cell r="L1827">
            <v>1711400</v>
          </cell>
          <cell r="M1827">
            <v>1032000</v>
          </cell>
          <cell r="N1827">
            <v>1161000</v>
          </cell>
          <cell r="O1827">
            <v>1255600</v>
          </cell>
          <cell r="P1827">
            <v>1255600</v>
          </cell>
          <cell r="Q1827">
            <v>1255600</v>
          </cell>
          <cell r="R1827">
            <v>1255600</v>
          </cell>
          <cell r="S1827">
            <v>1255600</v>
          </cell>
          <cell r="T1827">
            <v>1255600</v>
          </cell>
          <cell r="U1827">
            <v>1255600</v>
          </cell>
          <cell r="V1827">
            <v>1255600</v>
          </cell>
          <cell r="W1827">
            <v>1255600</v>
          </cell>
          <cell r="X1827">
            <v>1255600</v>
          </cell>
          <cell r="Y1827">
            <v>1255600</v>
          </cell>
          <cell r="Z1827">
            <v>1255600</v>
          </cell>
          <cell r="AB1827">
            <v>0</v>
          </cell>
        </row>
        <row r="1828">
          <cell r="I1828" t="str">
            <v>Монтаж металлоконструкций0,919</v>
          </cell>
          <cell r="J1828">
            <v>1255600</v>
          </cell>
          <cell r="K1828">
            <v>1255600</v>
          </cell>
          <cell r="L1828">
            <v>0.91900000000000004</v>
          </cell>
          <cell r="M1828">
            <v>0.91899967193603516</v>
          </cell>
          <cell r="N1828">
            <v>0.91899967193603516</v>
          </cell>
          <cell r="O1828">
            <v>0.91899967193603516</v>
          </cell>
          <cell r="P1828">
            <v>0.91899967193603516</v>
          </cell>
          <cell r="Q1828">
            <v>0.91899967193603516</v>
          </cell>
          <cell r="R1828">
            <v>0.91899967193603516</v>
          </cell>
          <cell r="S1828">
            <v>0.91899967193603516</v>
          </cell>
          <cell r="T1828">
            <v>0.91899967193603516</v>
          </cell>
          <cell r="U1828">
            <v>0.91899967193603516</v>
          </cell>
          <cell r="V1828" t="str">
            <v>31 дней 01.03.2019-31.03.2019  Монтаж козырьков</v>
          </cell>
          <cell r="W1828">
            <v>0.91899967193603516</v>
          </cell>
          <cell r="X1828">
            <v>1</v>
          </cell>
          <cell r="Y1828">
            <v>393</v>
          </cell>
          <cell r="Z1828">
            <v>393</v>
          </cell>
          <cell r="AB1828" t="str">
            <v>Монтаж козырьков</v>
          </cell>
        </row>
        <row r="1829">
          <cell r="I1829">
            <v>393</v>
          </cell>
          <cell r="J1829">
            <v>393</v>
          </cell>
          <cell r="K1829">
            <v>393</v>
          </cell>
          <cell r="L1829">
            <v>393</v>
          </cell>
          <cell r="M1829">
            <v>393</v>
          </cell>
          <cell r="N1829">
            <v>393</v>
          </cell>
          <cell r="O1829">
            <v>393</v>
          </cell>
          <cell r="P1829">
            <v>393</v>
          </cell>
          <cell r="Q1829">
            <v>393</v>
          </cell>
          <cell r="R1829">
            <v>393</v>
          </cell>
          <cell r="S1829">
            <v>393</v>
          </cell>
          <cell r="T1829">
            <v>393</v>
          </cell>
          <cell r="U1829">
            <v>393</v>
          </cell>
          <cell r="V1829">
            <v>393</v>
          </cell>
          <cell r="W1829">
            <v>393</v>
          </cell>
          <cell r="X1829">
            <v>393</v>
          </cell>
          <cell r="Y1829">
            <v>393</v>
          </cell>
          <cell r="Z1829">
            <v>393</v>
          </cell>
          <cell r="AB1829">
            <v>0</v>
          </cell>
        </row>
        <row r="1830">
          <cell r="I1830">
            <v>393</v>
          </cell>
          <cell r="J1830">
            <v>393</v>
          </cell>
          <cell r="K1830">
            <v>393</v>
          </cell>
          <cell r="L1830">
            <v>393</v>
          </cell>
          <cell r="M1830">
            <v>393</v>
          </cell>
          <cell r="N1830">
            <v>393</v>
          </cell>
          <cell r="O1830">
            <v>393</v>
          </cell>
          <cell r="P1830">
            <v>393</v>
          </cell>
          <cell r="Q1830">
            <v>393</v>
          </cell>
          <cell r="R1830">
            <v>393</v>
          </cell>
          <cell r="S1830">
            <v>393</v>
          </cell>
          <cell r="T1830">
            <v>393</v>
          </cell>
          <cell r="U1830">
            <v>393</v>
          </cell>
          <cell r="V1830">
            <v>393</v>
          </cell>
          <cell r="W1830">
            <v>393</v>
          </cell>
          <cell r="X1830">
            <v>393</v>
          </cell>
          <cell r="Y1830">
            <v>393</v>
          </cell>
          <cell r="Z1830">
            <v>393</v>
          </cell>
          <cell r="AB1830">
            <v>0</v>
          </cell>
        </row>
        <row r="1831">
          <cell r="I1831" t="str">
            <v>Разработка грунта механизированными средствами158</v>
          </cell>
          <cell r="J1831">
            <v>393</v>
          </cell>
          <cell r="K1831">
            <v>393</v>
          </cell>
          <cell r="L1831">
            <v>158</v>
          </cell>
          <cell r="M1831">
            <v>158</v>
          </cell>
          <cell r="N1831">
            <v>158</v>
          </cell>
          <cell r="O1831">
            <v>158</v>
          </cell>
          <cell r="P1831">
            <v>158</v>
          </cell>
          <cell r="Q1831">
            <v>158</v>
          </cell>
          <cell r="R1831">
            <v>158</v>
          </cell>
          <cell r="S1831">
            <v>158</v>
          </cell>
          <cell r="T1831">
            <v>158</v>
          </cell>
          <cell r="U1831">
            <v>158</v>
          </cell>
          <cell r="V1831" t="str">
            <v>31 дней 01.03.2019-31.03.2019</v>
          </cell>
          <cell r="W1831">
            <v>158</v>
          </cell>
          <cell r="X1831">
            <v>1</v>
          </cell>
          <cell r="Y1831">
            <v>390</v>
          </cell>
          <cell r="Z1831">
            <v>390</v>
          </cell>
          <cell r="AB1831">
            <v>0</v>
          </cell>
        </row>
        <row r="1832"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B1832">
            <v>0</v>
          </cell>
        </row>
        <row r="1833"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0</v>
          </cell>
          <cell r="V1833">
            <v>0</v>
          </cell>
          <cell r="W1833">
            <v>0</v>
          </cell>
          <cell r="X1833">
            <v>0</v>
          </cell>
          <cell r="Y1833">
            <v>0</v>
          </cell>
          <cell r="Z1833">
            <v>0</v>
          </cell>
          <cell r="AB1833">
            <v>0</v>
          </cell>
        </row>
        <row r="1834">
          <cell r="I1834" t="str">
            <v>Устройство фундаментов из монолитного ж/б66,707</v>
          </cell>
          <cell r="J1834">
            <v>0</v>
          </cell>
          <cell r="K1834">
            <v>0</v>
          </cell>
          <cell r="L1834">
            <v>66.706999999999994</v>
          </cell>
          <cell r="M1834">
            <v>66.70697021484375</v>
          </cell>
          <cell r="N1834">
            <v>66.70697021484375</v>
          </cell>
          <cell r="O1834">
            <v>66.70697021484375</v>
          </cell>
          <cell r="P1834">
            <v>66.70697021484375</v>
          </cell>
          <cell r="Q1834">
            <v>66.70697021484375</v>
          </cell>
          <cell r="R1834">
            <v>66.70697021484375</v>
          </cell>
          <cell r="S1834">
            <v>66.70697021484375</v>
          </cell>
          <cell r="T1834">
            <v>66.70697021484375</v>
          </cell>
          <cell r="U1834">
            <v>66.70697021484375</v>
          </cell>
          <cell r="V1834" t="str">
            <v>62 дней 01.03.2019-31.03.2019  Устройство фундамента Фл1 Устройство крыльца Кр1,Кр2</v>
          </cell>
          <cell r="W1834">
            <v>66.70697021484375</v>
          </cell>
          <cell r="X1834">
            <v>1</v>
          </cell>
          <cell r="Y1834">
            <v>391</v>
          </cell>
          <cell r="Z1834">
            <v>391</v>
          </cell>
          <cell r="AB1834" t="str">
            <v>Устройство фундамента Фл1</v>
          </cell>
        </row>
        <row r="1835">
          <cell r="I1835">
            <v>391</v>
          </cell>
          <cell r="J1835">
            <v>391</v>
          </cell>
          <cell r="K1835">
            <v>391</v>
          </cell>
          <cell r="L1835">
            <v>15470.64</v>
          </cell>
          <cell r="M1835">
            <v>15470.6328125</v>
          </cell>
          <cell r="N1835">
            <v>15470.6328125</v>
          </cell>
          <cell r="O1835">
            <v>15470.6328125</v>
          </cell>
          <cell r="P1835">
            <v>15470.6328125</v>
          </cell>
          <cell r="Q1835">
            <v>15470.6328125</v>
          </cell>
          <cell r="R1835">
            <v>15470.6328125</v>
          </cell>
          <cell r="S1835">
            <v>15470.6328125</v>
          </cell>
          <cell r="T1835">
            <v>15470.6328125</v>
          </cell>
          <cell r="U1835">
            <v>15470.6328125</v>
          </cell>
          <cell r="V1835">
            <v>15470.6328125</v>
          </cell>
          <cell r="W1835">
            <v>15470.6328125</v>
          </cell>
          <cell r="X1835">
            <v>15470.6328125</v>
          </cell>
          <cell r="Y1835">
            <v>15470.6328125</v>
          </cell>
          <cell r="Z1835">
            <v>15470.6328125</v>
          </cell>
          <cell r="AB1835">
            <v>0</v>
          </cell>
        </row>
        <row r="1836">
          <cell r="I1836">
            <v>15470.6328125</v>
          </cell>
          <cell r="J1836">
            <v>15470.6328125</v>
          </cell>
          <cell r="K1836">
            <v>15470.6328125</v>
          </cell>
          <cell r="L1836">
            <v>1032000</v>
          </cell>
          <cell r="M1836">
            <v>1032000</v>
          </cell>
          <cell r="N1836">
            <v>1032000</v>
          </cell>
          <cell r="O1836">
            <v>1032000</v>
          </cell>
          <cell r="P1836">
            <v>1032000</v>
          </cell>
          <cell r="Q1836">
            <v>1032000</v>
          </cell>
          <cell r="R1836">
            <v>1032000</v>
          </cell>
          <cell r="S1836">
            <v>1032000</v>
          </cell>
          <cell r="T1836">
            <v>1032000</v>
          </cell>
          <cell r="U1836">
            <v>1032000</v>
          </cell>
          <cell r="V1836">
            <v>1032000</v>
          </cell>
          <cell r="W1836">
            <v>1032000</v>
          </cell>
          <cell r="X1836">
            <v>1032000</v>
          </cell>
          <cell r="Y1836">
            <v>1032000</v>
          </cell>
          <cell r="Z1836">
            <v>1032000</v>
          </cell>
          <cell r="AB1836">
            <v>0</v>
          </cell>
        </row>
        <row r="1837">
          <cell r="I1837">
            <v>1032000</v>
          </cell>
          <cell r="J1837">
            <v>1032000</v>
          </cell>
          <cell r="K1837">
            <v>1032000</v>
          </cell>
          <cell r="L1837">
            <v>240</v>
          </cell>
          <cell r="M1837">
            <v>240</v>
          </cell>
          <cell r="N1837">
            <v>240</v>
          </cell>
          <cell r="O1837">
            <v>240</v>
          </cell>
          <cell r="P1837">
            <v>240</v>
          </cell>
          <cell r="Q1837">
            <v>240</v>
          </cell>
          <cell r="R1837">
            <v>240</v>
          </cell>
          <cell r="S1837">
            <v>240</v>
          </cell>
          <cell r="T1837">
            <v>240</v>
          </cell>
          <cell r="U1837">
            <v>240</v>
          </cell>
          <cell r="V1837">
            <v>240</v>
          </cell>
          <cell r="W1837">
            <v>240</v>
          </cell>
          <cell r="X1837">
            <v>240</v>
          </cell>
          <cell r="Y1837">
            <v>391</v>
          </cell>
          <cell r="Z1837">
            <v>391</v>
          </cell>
          <cell r="AB1837" t="str">
            <v>Устройство фундамента Фл1</v>
          </cell>
        </row>
        <row r="1838">
          <cell r="I1838">
            <v>391</v>
          </cell>
          <cell r="J1838">
            <v>391</v>
          </cell>
          <cell r="K1838">
            <v>391</v>
          </cell>
          <cell r="L1838">
            <v>4300</v>
          </cell>
          <cell r="M1838">
            <v>4300</v>
          </cell>
          <cell r="N1838">
            <v>4300</v>
          </cell>
          <cell r="O1838">
            <v>4300</v>
          </cell>
          <cell r="P1838">
            <v>4300</v>
          </cell>
          <cell r="Q1838">
            <v>4300</v>
          </cell>
          <cell r="R1838">
            <v>4300</v>
          </cell>
          <cell r="S1838">
            <v>4300</v>
          </cell>
          <cell r="T1838">
            <v>4300</v>
          </cell>
          <cell r="U1838">
            <v>4300</v>
          </cell>
          <cell r="V1838">
            <v>4300</v>
          </cell>
          <cell r="W1838">
            <v>4300</v>
          </cell>
          <cell r="X1838">
            <v>4300</v>
          </cell>
          <cell r="Y1838">
            <v>4300</v>
          </cell>
          <cell r="Z1838">
            <v>4300</v>
          </cell>
          <cell r="AB1838">
            <v>0</v>
          </cell>
        </row>
        <row r="1839">
          <cell r="I1839">
            <v>4300</v>
          </cell>
          <cell r="J1839">
            <v>4300</v>
          </cell>
          <cell r="K1839">
            <v>4300</v>
          </cell>
          <cell r="L1839">
            <v>1032000</v>
          </cell>
          <cell r="M1839">
            <v>1032000</v>
          </cell>
          <cell r="N1839">
            <v>1032000</v>
          </cell>
          <cell r="O1839">
            <v>1032000</v>
          </cell>
          <cell r="P1839">
            <v>1032000</v>
          </cell>
          <cell r="Q1839">
            <v>1032000</v>
          </cell>
          <cell r="R1839">
            <v>1032000</v>
          </cell>
          <cell r="S1839">
            <v>1032000</v>
          </cell>
          <cell r="T1839">
            <v>1032000</v>
          </cell>
          <cell r="U1839">
            <v>1032000</v>
          </cell>
          <cell r="V1839">
            <v>1032000</v>
          </cell>
          <cell r="W1839">
            <v>1032000</v>
          </cell>
          <cell r="X1839">
            <v>1032000</v>
          </cell>
          <cell r="Y1839">
            <v>1032000</v>
          </cell>
          <cell r="Z1839">
            <v>1032000</v>
          </cell>
          <cell r="AB1839">
            <v>0</v>
          </cell>
        </row>
        <row r="1840">
          <cell r="I1840" t="str">
            <v>Устройство гидроизоляции обмазочной43</v>
          </cell>
          <cell r="J1840">
            <v>1032000</v>
          </cell>
          <cell r="K1840">
            <v>1032000</v>
          </cell>
          <cell r="L1840">
            <v>43</v>
          </cell>
          <cell r="M1840">
            <v>43</v>
          </cell>
          <cell r="N1840">
            <v>43</v>
          </cell>
          <cell r="O1840">
            <v>43</v>
          </cell>
          <cell r="P1840">
            <v>43</v>
          </cell>
          <cell r="Q1840">
            <v>43</v>
          </cell>
          <cell r="R1840">
            <v>43</v>
          </cell>
          <cell r="S1840">
            <v>43</v>
          </cell>
          <cell r="T1840">
            <v>43</v>
          </cell>
          <cell r="U1840">
            <v>43</v>
          </cell>
          <cell r="V1840" t="str">
            <v>31 дней 01.03.2019-31.03.2019  Устройство гидроизоляции стен, фундаментов</v>
          </cell>
          <cell r="W1840">
            <v>43</v>
          </cell>
          <cell r="X1840">
            <v>1</v>
          </cell>
          <cell r="Y1840">
            <v>394</v>
          </cell>
          <cell r="Z1840">
            <v>394</v>
          </cell>
          <cell r="AB1840" t="str">
            <v>Устройство гидроизоляции стен, фундаментов</v>
          </cell>
        </row>
        <row r="1841">
          <cell r="I1841">
            <v>394</v>
          </cell>
          <cell r="J1841">
            <v>394</v>
          </cell>
          <cell r="K1841">
            <v>394</v>
          </cell>
          <cell r="L1841">
            <v>394</v>
          </cell>
          <cell r="M1841">
            <v>394</v>
          </cell>
          <cell r="N1841">
            <v>394</v>
          </cell>
          <cell r="O1841">
            <v>394</v>
          </cell>
          <cell r="P1841">
            <v>394</v>
          </cell>
          <cell r="Q1841">
            <v>394</v>
          </cell>
          <cell r="R1841">
            <v>394</v>
          </cell>
          <cell r="S1841">
            <v>394</v>
          </cell>
          <cell r="T1841">
            <v>394</v>
          </cell>
          <cell r="U1841">
            <v>394</v>
          </cell>
          <cell r="V1841">
            <v>394</v>
          </cell>
          <cell r="W1841">
            <v>394</v>
          </cell>
          <cell r="X1841">
            <v>394</v>
          </cell>
          <cell r="Y1841">
            <v>394</v>
          </cell>
          <cell r="Z1841">
            <v>394</v>
          </cell>
          <cell r="AB1841">
            <v>0</v>
          </cell>
        </row>
        <row r="1842">
          <cell r="I1842">
            <v>394</v>
          </cell>
          <cell r="J1842">
            <v>394</v>
          </cell>
          <cell r="K1842">
            <v>394</v>
          </cell>
          <cell r="L1842">
            <v>394</v>
          </cell>
          <cell r="M1842">
            <v>394</v>
          </cell>
          <cell r="N1842">
            <v>394</v>
          </cell>
          <cell r="O1842">
            <v>394</v>
          </cell>
          <cell r="P1842">
            <v>394</v>
          </cell>
          <cell r="Q1842">
            <v>394</v>
          </cell>
          <cell r="R1842">
            <v>394</v>
          </cell>
          <cell r="S1842">
            <v>394</v>
          </cell>
          <cell r="T1842">
            <v>394</v>
          </cell>
          <cell r="U1842">
            <v>394</v>
          </cell>
          <cell r="V1842">
            <v>394</v>
          </cell>
          <cell r="W1842">
            <v>394</v>
          </cell>
          <cell r="X1842">
            <v>394</v>
          </cell>
          <cell r="Y1842">
            <v>394</v>
          </cell>
          <cell r="Z1842">
            <v>394</v>
          </cell>
          <cell r="AB1842">
            <v>0</v>
          </cell>
        </row>
        <row r="1843">
          <cell r="I1843" t="str">
            <v>Монтаж оконных блоков12</v>
          </cell>
          <cell r="J1843">
            <v>394</v>
          </cell>
          <cell r="K1843">
            <v>394</v>
          </cell>
          <cell r="L1843">
            <v>12</v>
          </cell>
          <cell r="M1843">
            <v>12</v>
          </cell>
          <cell r="N1843">
            <v>12</v>
          </cell>
          <cell r="O1843">
            <v>12</v>
          </cell>
          <cell r="P1843">
            <v>12</v>
          </cell>
          <cell r="Q1843">
            <v>12</v>
          </cell>
          <cell r="R1843">
            <v>12</v>
          </cell>
          <cell r="S1843">
            <v>12</v>
          </cell>
          <cell r="T1843">
            <v>12</v>
          </cell>
          <cell r="U1843">
            <v>12</v>
          </cell>
          <cell r="V1843" t="str">
            <v>31 дней 01.03.2019-31.03.2019</v>
          </cell>
          <cell r="W1843">
            <v>12</v>
          </cell>
          <cell r="X1843">
            <v>1</v>
          </cell>
          <cell r="Y1843">
            <v>402</v>
          </cell>
          <cell r="Z1843">
            <v>402</v>
          </cell>
          <cell r="AB1843">
            <v>0</v>
          </cell>
        </row>
        <row r="1844">
          <cell r="I1844">
            <v>0</v>
          </cell>
          <cell r="J1844">
            <v>0</v>
          </cell>
          <cell r="K1844">
            <v>0</v>
          </cell>
          <cell r="L1844">
            <v>2866.67</v>
          </cell>
          <cell r="M1844">
            <v>2866.669921875</v>
          </cell>
          <cell r="N1844">
            <v>2866.669921875</v>
          </cell>
          <cell r="O1844">
            <v>2866.669921875</v>
          </cell>
          <cell r="P1844">
            <v>2866.669921875</v>
          </cell>
          <cell r="Q1844">
            <v>2866.669921875</v>
          </cell>
          <cell r="R1844">
            <v>2866.669921875</v>
          </cell>
          <cell r="S1844">
            <v>2866.669921875</v>
          </cell>
          <cell r="T1844">
            <v>2866.669921875</v>
          </cell>
          <cell r="U1844">
            <v>2866.669921875</v>
          </cell>
          <cell r="V1844">
            <v>2866.669921875</v>
          </cell>
          <cell r="W1844">
            <v>2866.669921875</v>
          </cell>
          <cell r="X1844">
            <v>2866.669921875</v>
          </cell>
          <cell r="Y1844">
            <v>2866.669921875</v>
          </cell>
          <cell r="Z1844">
            <v>2866.669921875</v>
          </cell>
          <cell r="AB1844">
            <v>0</v>
          </cell>
        </row>
        <row r="1845">
          <cell r="I1845">
            <v>2866.669921875</v>
          </cell>
          <cell r="J1845">
            <v>2866.669921875</v>
          </cell>
          <cell r="K1845">
            <v>2866.669921875</v>
          </cell>
          <cell r="L1845">
            <v>34400</v>
          </cell>
          <cell r="M1845">
            <v>34400</v>
          </cell>
          <cell r="N1845">
            <v>34400</v>
          </cell>
          <cell r="O1845">
            <v>34400</v>
          </cell>
          <cell r="P1845">
            <v>34400</v>
          </cell>
          <cell r="Q1845">
            <v>34400</v>
          </cell>
          <cell r="R1845">
            <v>34400</v>
          </cell>
          <cell r="S1845">
            <v>34400</v>
          </cell>
          <cell r="T1845">
            <v>34400</v>
          </cell>
          <cell r="U1845">
            <v>34400</v>
          </cell>
          <cell r="V1845">
            <v>34400</v>
          </cell>
          <cell r="W1845">
            <v>34400</v>
          </cell>
          <cell r="X1845">
            <v>34400</v>
          </cell>
          <cell r="Y1845">
            <v>34400</v>
          </cell>
          <cell r="Z1845">
            <v>34400</v>
          </cell>
          <cell r="AB1845">
            <v>0</v>
          </cell>
        </row>
        <row r="1846">
          <cell r="I1846">
            <v>34400</v>
          </cell>
          <cell r="J1846">
            <v>34400</v>
          </cell>
          <cell r="K1846">
            <v>34400</v>
          </cell>
          <cell r="L1846">
            <v>8</v>
          </cell>
          <cell r="M1846">
            <v>8</v>
          </cell>
          <cell r="N1846">
            <v>8</v>
          </cell>
          <cell r="O1846">
            <v>8</v>
          </cell>
          <cell r="P1846">
            <v>8</v>
          </cell>
          <cell r="Q1846">
            <v>8</v>
          </cell>
          <cell r="R1846">
            <v>8</v>
          </cell>
          <cell r="S1846">
            <v>8</v>
          </cell>
          <cell r="T1846">
            <v>8</v>
          </cell>
          <cell r="U1846">
            <v>8</v>
          </cell>
          <cell r="V1846">
            <v>8</v>
          </cell>
          <cell r="W1846">
            <v>8</v>
          </cell>
          <cell r="X1846">
            <v>8</v>
          </cell>
          <cell r="Y1846">
            <v>402</v>
          </cell>
          <cell r="Z1846">
            <v>402</v>
          </cell>
          <cell r="AB1846">
            <v>0</v>
          </cell>
        </row>
        <row r="1847">
          <cell r="I1847">
            <v>0</v>
          </cell>
          <cell r="J1847">
            <v>0</v>
          </cell>
          <cell r="K1847">
            <v>0</v>
          </cell>
          <cell r="L1847">
            <v>4300</v>
          </cell>
          <cell r="M1847">
            <v>4300</v>
          </cell>
          <cell r="N1847">
            <v>4300</v>
          </cell>
          <cell r="O1847">
            <v>4300</v>
          </cell>
          <cell r="P1847">
            <v>4300</v>
          </cell>
          <cell r="Q1847">
            <v>4300</v>
          </cell>
          <cell r="R1847">
            <v>4300</v>
          </cell>
          <cell r="S1847">
            <v>4300</v>
          </cell>
          <cell r="T1847">
            <v>4300</v>
          </cell>
          <cell r="U1847">
            <v>4300</v>
          </cell>
          <cell r="V1847">
            <v>4300</v>
          </cell>
          <cell r="W1847">
            <v>4300</v>
          </cell>
          <cell r="X1847">
            <v>4300</v>
          </cell>
          <cell r="Y1847">
            <v>4300</v>
          </cell>
          <cell r="Z1847">
            <v>4300</v>
          </cell>
          <cell r="AB1847">
            <v>0</v>
          </cell>
        </row>
        <row r="1848">
          <cell r="I1848">
            <v>4300</v>
          </cell>
          <cell r="J1848">
            <v>4300</v>
          </cell>
          <cell r="K1848">
            <v>4300</v>
          </cell>
          <cell r="L1848">
            <v>34400</v>
          </cell>
          <cell r="M1848">
            <v>34400</v>
          </cell>
          <cell r="N1848">
            <v>34400</v>
          </cell>
          <cell r="O1848">
            <v>34400</v>
          </cell>
          <cell r="P1848">
            <v>34400</v>
          </cell>
          <cell r="Q1848">
            <v>34400</v>
          </cell>
          <cell r="R1848">
            <v>34400</v>
          </cell>
          <cell r="S1848">
            <v>34400</v>
          </cell>
          <cell r="T1848">
            <v>34400</v>
          </cell>
          <cell r="U1848">
            <v>34400</v>
          </cell>
          <cell r="V1848">
            <v>34400</v>
          </cell>
          <cell r="W1848">
            <v>34400</v>
          </cell>
          <cell r="X1848">
            <v>34400</v>
          </cell>
          <cell r="Y1848">
            <v>34400</v>
          </cell>
          <cell r="Z1848">
            <v>34400</v>
          </cell>
          <cell r="AB1848">
            <v>0</v>
          </cell>
        </row>
        <row r="1849">
          <cell r="I1849" t="str">
            <v>Монтаж дверных блоков5</v>
          </cell>
          <cell r="J1849">
            <v>34400</v>
          </cell>
          <cell r="K1849">
            <v>34400</v>
          </cell>
          <cell r="L1849">
            <v>5</v>
          </cell>
          <cell r="M1849">
            <v>5</v>
          </cell>
          <cell r="N1849">
            <v>5</v>
          </cell>
          <cell r="O1849">
            <v>5</v>
          </cell>
          <cell r="P1849">
            <v>5</v>
          </cell>
          <cell r="Q1849">
            <v>5</v>
          </cell>
          <cell r="R1849">
            <v>5</v>
          </cell>
          <cell r="S1849">
            <v>5</v>
          </cell>
          <cell r="T1849">
            <v>5</v>
          </cell>
          <cell r="U1849">
            <v>5</v>
          </cell>
          <cell r="V1849" t="str">
            <v>31 дней 01.03.2019-31.03.2019</v>
          </cell>
          <cell r="W1849">
            <v>5</v>
          </cell>
          <cell r="X1849">
            <v>1</v>
          </cell>
          <cell r="Y1849">
            <v>403</v>
          </cell>
          <cell r="Z1849">
            <v>403</v>
          </cell>
          <cell r="AB1849">
            <v>0</v>
          </cell>
        </row>
        <row r="1850"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  <cell r="X1850">
            <v>0</v>
          </cell>
          <cell r="Y1850">
            <v>0</v>
          </cell>
          <cell r="Z1850">
            <v>0</v>
          </cell>
          <cell r="AB1850">
            <v>0</v>
          </cell>
        </row>
        <row r="1851"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B1851">
            <v>0</v>
          </cell>
        </row>
        <row r="1852">
          <cell r="I1852" t="str">
            <v>Оштукатуривание поверхностей251,7</v>
          </cell>
          <cell r="J1852">
            <v>0</v>
          </cell>
          <cell r="K1852">
            <v>0</v>
          </cell>
          <cell r="L1852">
            <v>0</v>
          </cell>
          <cell r="M1852">
            <v>251.7</v>
          </cell>
          <cell r="N1852">
            <v>251.699951171875</v>
          </cell>
          <cell r="O1852">
            <v>251.699951171875</v>
          </cell>
          <cell r="P1852">
            <v>251.699951171875</v>
          </cell>
          <cell r="Q1852">
            <v>251.699951171875</v>
          </cell>
          <cell r="R1852">
            <v>251.699951171875</v>
          </cell>
          <cell r="S1852">
            <v>251.699951171875</v>
          </cell>
          <cell r="T1852">
            <v>251.699951171875</v>
          </cell>
          <cell r="U1852">
            <v>251.699951171875</v>
          </cell>
          <cell r="V1852" t="str">
            <v>60 дней 01.04.2019-30.04.2019  Оштукатуривание потолка Оштукатуривание стен</v>
          </cell>
          <cell r="W1852">
            <v>251.699951171875</v>
          </cell>
          <cell r="X1852">
            <v>1</v>
          </cell>
          <cell r="Y1852">
            <v>398</v>
          </cell>
          <cell r="Z1852">
            <v>398</v>
          </cell>
          <cell r="AB1852" t="str">
            <v>Оштукатуривание потолка</v>
          </cell>
        </row>
        <row r="1853">
          <cell r="I1853">
            <v>398</v>
          </cell>
          <cell r="J1853">
            <v>398</v>
          </cell>
          <cell r="K1853">
            <v>398</v>
          </cell>
          <cell r="L1853">
            <v>398</v>
          </cell>
          <cell r="M1853">
            <v>4100.12</v>
          </cell>
          <cell r="N1853">
            <v>4100.1171875</v>
          </cell>
          <cell r="O1853">
            <v>4100.1171875</v>
          </cell>
          <cell r="P1853">
            <v>4100.1171875</v>
          </cell>
          <cell r="Q1853">
            <v>4100.1171875</v>
          </cell>
          <cell r="R1853">
            <v>4100.1171875</v>
          </cell>
          <cell r="S1853">
            <v>4100.1171875</v>
          </cell>
          <cell r="T1853">
            <v>4100.1171875</v>
          </cell>
          <cell r="U1853">
            <v>4100.1171875</v>
          </cell>
          <cell r="V1853">
            <v>4100.1171875</v>
          </cell>
          <cell r="W1853">
            <v>4100.1171875</v>
          </cell>
          <cell r="X1853">
            <v>4100.1171875</v>
          </cell>
          <cell r="Y1853">
            <v>4100.1171875</v>
          </cell>
          <cell r="Z1853">
            <v>4100.1171875</v>
          </cell>
          <cell r="AB1853">
            <v>0</v>
          </cell>
        </row>
        <row r="1854">
          <cell r="I1854">
            <v>4100.1171875</v>
          </cell>
          <cell r="J1854">
            <v>4100.1171875</v>
          </cell>
          <cell r="K1854">
            <v>4100.1171875</v>
          </cell>
          <cell r="L1854">
            <v>4100.1171875</v>
          </cell>
          <cell r="M1854">
            <v>1032000</v>
          </cell>
          <cell r="N1854">
            <v>1032000</v>
          </cell>
          <cell r="O1854">
            <v>1032000</v>
          </cell>
          <cell r="P1854">
            <v>1032000</v>
          </cell>
          <cell r="Q1854">
            <v>1032000</v>
          </cell>
          <cell r="R1854">
            <v>1032000</v>
          </cell>
          <cell r="S1854">
            <v>1032000</v>
          </cell>
          <cell r="T1854">
            <v>1032000</v>
          </cell>
          <cell r="U1854">
            <v>1032000</v>
          </cell>
          <cell r="V1854">
            <v>1032000</v>
          </cell>
          <cell r="W1854">
            <v>1032000</v>
          </cell>
          <cell r="X1854">
            <v>1032000</v>
          </cell>
          <cell r="Y1854">
            <v>1032000</v>
          </cell>
          <cell r="Z1854">
            <v>1032000</v>
          </cell>
          <cell r="AB1854">
            <v>0</v>
          </cell>
        </row>
        <row r="1855">
          <cell r="I1855">
            <v>1032000</v>
          </cell>
          <cell r="J1855">
            <v>1032000</v>
          </cell>
          <cell r="K1855">
            <v>1032000</v>
          </cell>
          <cell r="L1855">
            <v>1032000</v>
          </cell>
          <cell r="M1855">
            <v>240</v>
          </cell>
          <cell r="N1855">
            <v>240</v>
          </cell>
          <cell r="O1855">
            <v>240</v>
          </cell>
          <cell r="P1855">
            <v>240</v>
          </cell>
          <cell r="Q1855">
            <v>240</v>
          </cell>
          <cell r="R1855">
            <v>240</v>
          </cell>
          <cell r="S1855">
            <v>240</v>
          </cell>
          <cell r="T1855">
            <v>240</v>
          </cell>
          <cell r="U1855">
            <v>240</v>
          </cell>
          <cell r="V1855">
            <v>240</v>
          </cell>
          <cell r="W1855">
            <v>240</v>
          </cell>
          <cell r="X1855">
            <v>240</v>
          </cell>
          <cell r="Y1855">
            <v>398</v>
          </cell>
          <cell r="Z1855">
            <v>398</v>
          </cell>
          <cell r="AB1855" t="str">
            <v>Оштукатуривание потолка</v>
          </cell>
        </row>
        <row r="1856">
          <cell r="I1856">
            <v>398</v>
          </cell>
          <cell r="J1856">
            <v>398</v>
          </cell>
          <cell r="K1856">
            <v>398</v>
          </cell>
          <cell r="L1856">
            <v>398</v>
          </cell>
          <cell r="M1856">
            <v>4300</v>
          </cell>
          <cell r="N1856">
            <v>4300</v>
          </cell>
          <cell r="O1856">
            <v>4300</v>
          </cell>
          <cell r="P1856">
            <v>4300</v>
          </cell>
          <cell r="Q1856">
            <v>4300</v>
          </cell>
          <cell r="R1856">
            <v>4300</v>
          </cell>
          <cell r="S1856">
            <v>4300</v>
          </cell>
          <cell r="T1856">
            <v>4300</v>
          </cell>
          <cell r="U1856">
            <v>4300</v>
          </cell>
          <cell r="V1856">
            <v>4300</v>
          </cell>
          <cell r="W1856">
            <v>4300</v>
          </cell>
          <cell r="X1856">
            <v>4300</v>
          </cell>
          <cell r="Y1856">
            <v>4300</v>
          </cell>
          <cell r="Z1856">
            <v>4300</v>
          </cell>
          <cell r="AB1856">
            <v>0</v>
          </cell>
        </row>
        <row r="1857">
          <cell r="I1857">
            <v>4300</v>
          </cell>
          <cell r="J1857">
            <v>4300</v>
          </cell>
          <cell r="K1857">
            <v>4300</v>
          </cell>
          <cell r="L1857">
            <v>4300</v>
          </cell>
          <cell r="M1857">
            <v>1032000</v>
          </cell>
          <cell r="N1857">
            <v>1032000</v>
          </cell>
          <cell r="O1857">
            <v>1032000</v>
          </cell>
          <cell r="P1857">
            <v>1032000</v>
          </cell>
          <cell r="Q1857">
            <v>1032000</v>
          </cell>
          <cell r="R1857">
            <v>1032000</v>
          </cell>
          <cell r="S1857">
            <v>1032000</v>
          </cell>
          <cell r="T1857">
            <v>1032000</v>
          </cell>
          <cell r="U1857">
            <v>1032000</v>
          </cell>
          <cell r="V1857">
            <v>1032000</v>
          </cell>
          <cell r="W1857">
            <v>1032000</v>
          </cell>
          <cell r="X1857">
            <v>1032000</v>
          </cell>
          <cell r="Y1857">
            <v>1032000</v>
          </cell>
          <cell r="Z1857">
            <v>1032000</v>
          </cell>
          <cell r="AB1857">
            <v>0</v>
          </cell>
        </row>
        <row r="1858">
          <cell r="I1858" t="str">
            <v>Облицовочные работы249,9</v>
          </cell>
          <cell r="J1858">
            <v>1032000</v>
          </cell>
          <cell r="K1858">
            <v>1032000</v>
          </cell>
          <cell r="L1858">
            <v>1032000</v>
          </cell>
          <cell r="M1858">
            <v>1032000</v>
          </cell>
          <cell r="N1858">
            <v>1032000</v>
          </cell>
          <cell r="O1858">
            <v>249.9</v>
          </cell>
          <cell r="P1858">
            <v>249.89990234375</v>
          </cell>
          <cell r="Q1858">
            <v>249.89990234375</v>
          </cell>
          <cell r="R1858">
            <v>249.89990234375</v>
          </cell>
          <cell r="S1858">
            <v>249.89990234375</v>
          </cell>
          <cell r="T1858">
            <v>249.89990234375</v>
          </cell>
          <cell r="U1858">
            <v>249.89990234375</v>
          </cell>
          <cell r="V1858" t="str">
            <v>30 дней 01.06.2019-30.06.2019  Облицовка плиткой керамической</v>
          </cell>
          <cell r="W1858">
            <v>249.89990234375</v>
          </cell>
          <cell r="X1858">
            <v>1</v>
          </cell>
          <cell r="Y1858">
            <v>400</v>
          </cell>
          <cell r="Z1858">
            <v>400</v>
          </cell>
          <cell r="AB1858" t="str">
            <v>Облицовка плиткой керамической</v>
          </cell>
        </row>
        <row r="1859">
          <cell r="I1859">
            <v>400</v>
          </cell>
          <cell r="J1859">
            <v>400</v>
          </cell>
          <cell r="K1859">
            <v>400</v>
          </cell>
          <cell r="L1859">
            <v>400</v>
          </cell>
          <cell r="M1859">
            <v>400</v>
          </cell>
          <cell r="N1859">
            <v>400</v>
          </cell>
          <cell r="O1859">
            <v>1032.4100000000001</v>
          </cell>
          <cell r="P1859">
            <v>1032.4091796875</v>
          </cell>
          <cell r="Q1859">
            <v>1032.4091796875</v>
          </cell>
          <cell r="R1859">
            <v>1032.4091796875</v>
          </cell>
          <cell r="S1859">
            <v>1032.4091796875</v>
          </cell>
          <cell r="T1859">
            <v>1032.4091796875</v>
          </cell>
          <cell r="U1859">
            <v>1032.4091796875</v>
          </cell>
          <cell r="V1859">
            <v>1032.4091796875</v>
          </cell>
          <cell r="W1859">
            <v>1032.4091796875</v>
          </cell>
          <cell r="X1859">
            <v>1032.4091796875</v>
          </cell>
          <cell r="Y1859">
            <v>1032.4091796875</v>
          </cell>
          <cell r="Z1859">
            <v>1032.4091796875</v>
          </cell>
          <cell r="AB1859">
            <v>0</v>
          </cell>
        </row>
        <row r="1860">
          <cell r="I1860">
            <v>1032.4091796875</v>
          </cell>
          <cell r="J1860">
            <v>1032.4091796875</v>
          </cell>
          <cell r="K1860">
            <v>1032.4091796875</v>
          </cell>
          <cell r="L1860">
            <v>1032.4091796875</v>
          </cell>
          <cell r="M1860">
            <v>1032.4091796875</v>
          </cell>
          <cell r="N1860">
            <v>1032.4091796875</v>
          </cell>
          <cell r="O1860">
            <v>258000</v>
          </cell>
          <cell r="P1860">
            <v>258000</v>
          </cell>
          <cell r="Q1860">
            <v>258000</v>
          </cell>
          <cell r="R1860">
            <v>258000</v>
          </cell>
          <cell r="S1860">
            <v>258000</v>
          </cell>
          <cell r="T1860">
            <v>258000</v>
          </cell>
          <cell r="U1860">
            <v>258000</v>
          </cell>
          <cell r="V1860">
            <v>258000</v>
          </cell>
          <cell r="W1860">
            <v>258000</v>
          </cell>
          <cell r="X1860">
            <v>258000</v>
          </cell>
          <cell r="Y1860">
            <v>258000</v>
          </cell>
          <cell r="Z1860">
            <v>258000</v>
          </cell>
          <cell r="AB1860">
            <v>0</v>
          </cell>
        </row>
        <row r="1861">
          <cell r="I1861">
            <v>258000</v>
          </cell>
          <cell r="J1861">
            <v>258000</v>
          </cell>
          <cell r="K1861">
            <v>258000</v>
          </cell>
          <cell r="L1861">
            <v>258000</v>
          </cell>
          <cell r="M1861">
            <v>258000</v>
          </cell>
          <cell r="N1861">
            <v>258000</v>
          </cell>
          <cell r="O1861">
            <v>60</v>
          </cell>
          <cell r="P1861">
            <v>60</v>
          </cell>
          <cell r="Q1861">
            <v>60</v>
          </cell>
          <cell r="R1861">
            <v>60</v>
          </cell>
          <cell r="S1861">
            <v>60</v>
          </cell>
          <cell r="T1861">
            <v>60</v>
          </cell>
          <cell r="U1861">
            <v>60</v>
          </cell>
          <cell r="V1861">
            <v>60</v>
          </cell>
          <cell r="W1861">
            <v>60</v>
          </cell>
          <cell r="X1861">
            <v>60</v>
          </cell>
          <cell r="Y1861">
            <v>400</v>
          </cell>
          <cell r="Z1861">
            <v>400</v>
          </cell>
          <cell r="AB1861" t="str">
            <v>Облицовка плиткой керамической</v>
          </cell>
        </row>
        <row r="1862">
          <cell r="I1862">
            <v>400</v>
          </cell>
          <cell r="J1862">
            <v>400</v>
          </cell>
          <cell r="K1862">
            <v>400</v>
          </cell>
          <cell r="L1862">
            <v>400</v>
          </cell>
          <cell r="M1862">
            <v>400</v>
          </cell>
          <cell r="N1862">
            <v>400</v>
          </cell>
          <cell r="O1862">
            <v>4300</v>
          </cell>
          <cell r="P1862">
            <v>4300</v>
          </cell>
          <cell r="Q1862">
            <v>4300</v>
          </cell>
          <cell r="R1862">
            <v>4300</v>
          </cell>
          <cell r="S1862">
            <v>4300</v>
          </cell>
          <cell r="T1862">
            <v>4300</v>
          </cell>
          <cell r="U1862">
            <v>4300</v>
          </cell>
          <cell r="V1862">
            <v>4300</v>
          </cell>
          <cell r="W1862">
            <v>4300</v>
          </cell>
          <cell r="X1862">
            <v>4300</v>
          </cell>
          <cell r="Y1862">
            <v>4300</v>
          </cell>
          <cell r="Z1862">
            <v>4300</v>
          </cell>
          <cell r="AB1862">
            <v>0</v>
          </cell>
        </row>
        <row r="1863">
          <cell r="I1863">
            <v>4300</v>
          </cell>
          <cell r="J1863">
            <v>4300</v>
          </cell>
          <cell r="K1863">
            <v>4300</v>
          </cell>
          <cell r="L1863">
            <v>4300</v>
          </cell>
          <cell r="M1863">
            <v>4300</v>
          </cell>
          <cell r="N1863">
            <v>4300</v>
          </cell>
          <cell r="O1863">
            <v>258000</v>
          </cell>
          <cell r="P1863">
            <v>258000</v>
          </cell>
          <cell r="Q1863">
            <v>258000</v>
          </cell>
          <cell r="R1863">
            <v>258000</v>
          </cell>
          <cell r="S1863">
            <v>258000</v>
          </cell>
          <cell r="T1863">
            <v>258000</v>
          </cell>
          <cell r="U1863">
            <v>258000</v>
          </cell>
          <cell r="V1863">
            <v>258000</v>
          </cell>
          <cell r="W1863">
            <v>258000</v>
          </cell>
          <cell r="X1863">
            <v>258000</v>
          </cell>
          <cell r="Y1863">
            <v>258000</v>
          </cell>
          <cell r="Z1863">
            <v>258000</v>
          </cell>
          <cell r="AB1863">
            <v>0</v>
          </cell>
        </row>
        <row r="1864">
          <cell r="I1864" t="str">
            <v>Устройство стен и перегородок из кирпича/газобетонных блоков99,1</v>
          </cell>
          <cell r="J1864">
            <v>258000</v>
          </cell>
          <cell r="K1864">
            <v>258000</v>
          </cell>
          <cell r="L1864">
            <v>99.1</v>
          </cell>
          <cell r="M1864">
            <v>99.0999755859375</v>
          </cell>
          <cell r="N1864">
            <v>99.0999755859375</v>
          </cell>
          <cell r="O1864">
            <v>99.0999755859375</v>
          </cell>
          <cell r="P1864">
            <v>99.0999755859375</v>
          </cell>
          <cell r="Q1864">
            <v>99.0999755859375</v>
          </cell>
          <cell r="R1864">
            <v>99.0999755859375</v>
          </cell>
          <cell r="S1864">
            <v>99.0999755859375</v>
          </cell>
          <cell r="T1864">
            <v>99.0999755859375</v>
          </cell>
          <cell r="U1864">
            <v>99.0999755859375</v>
          </cell>
          <cell r="V1864" t="str">
            <v>31 дней 01.03.2019-31.03.2019  Кладка стен армированных из кирпича</v>
          </cell>
          <cell r="W1864">
            <v>99.0999755859375</v>
          </cell>
          <cell r="X1864">
            <v>1</v>
          </cell>
          <cell r="Y1864">
            <v>395</v>
          </cell>
          <cell r="Z1864">
            <v>395</v>
          </cell>
          <cell r="AB1864" t="str">
            <v>Кладка стен армированных из кирпича</v>
          </cell>
        </row>
        <row r="1865">
          <cell r="I1865">
            <v>395</v>
          </cell>
          <cell r="J1865">
            <v>395</v>
          </cell>
          <cell r="K1865">
            <v>395</v>
          </cell>
          <cell r="L1865">
            <v>1301.72</v>
          </cell>
          <cell r="M1865">
            <v>1301.7197265625</v>
          </cell>
          <cell r="N1865">
            <v>1301.7197265625</v>
          </cell>
          <cell r="O1865">
            <v>1301.7197265625</v>
          </cell>
          <cell r="P1865">
            <v>1301.7197265625</v>
          </cell>
          <cell r="Q1865">
            <v>1301.7197265625</v>
          </cell>
          <cell r="R1865">
            <v>1301.7197265625</v>
          </cell>
          <cell r="S1865">
            <v>1301.7197265625</v>
          </cell>
          <cell r="T1865">
            <v>1301.7197265625</v>
          </cell>
          <cell r="U1865">
            <v>1301.7197265625</v>
          </cell>
          <cell r="V1865">
            <v>1301.7197265625</v>
          </cell>
          <cell r="W1865">
            <v>1301.7197265625</v>
          </cell>
          <cell r="X1865">
            <v>1301.7197265625</v>
          </cell>
          <cell r="Y1865">
            <v>1301.7197265625</v>
          </cell>
          <cell r="Z1865">
            <v>1301.7197265625</v>
          </cell>
          <cell r="AB1865">
            <v>0</v>
          </cell>
        </row>
        <row r="1866">
          <cell r="I1866">
            <v>1301.7197265625</v>
          </cell>
          <cell r="J1866">
            <v>1301.7197265625</v>
          </cell>
          <cell r="K1866">
            <v>1301.7197265625</v>
          </cell>
          <cell r="L1866">
            <v>129000</v>
          </cell>
          <cell r="M1866">
            <v>129000</v>
          </cell>
          <cell r="N1866">
            <v>129000</v>
          </cell>
          <cell r="O1866">
            <v>129000</v>
          </cell>
          <cell r="P1866">
            <v>129000</v>
          </cell>
          <cell r="Q1866">
            <v>129000</v>
          </cell>
          <cell r="R1866">
            <v>129000</v>
          </cell>
          <cell r="S1866">
            <v>129000</v>
          </cell>
          <cell r="T1866">
            <v>129000</v>
          </cell>
          <cell r="U1866">
            <v>129000</v>
          </cell>
          <cell r="V1866">
            <v>129000</v>
          </cell>
          <cell r="W1866">
            <v>129000</v>
          </cell>
          <cell r="X1866">
            <v>129000</v>
          </cell>
          <cell r="Y1866">
            <v>129000</v>
          </cell>
          <cell r="Z1866">
            <v>129000</v>
          </cell>
          <cell r="AB1866">
            <v>0</v>
          </cell>
        </row>
        <row r="1867">
          <cell r="I1867">
            <v>129000</v>
          </cell>
          <cell r="J1867">
            <v>129000</v>
          </cell>
          <cell r="K1867">
            <v>129000</v>
          </cell>
          <cell r="L1867">
            <v>30</v>
          </cell>
          <cell r="M1867">
            <v>30</v>
          </cell>
          <cell r="N1867">
            <v>30</v>
          </cell>
          <cell r="O1867">
            <v>30</v>
          </cell>
          <cell r="P1867">
            <v>30</v>
          </cell>
          <cell r="Q1867">
            <v>30</v>
          </cell>
          <cell r="R1867">
            <v>30</v>
          </cell>
          <cell r="S1867">
            <v>30</v>
          </cell>
          <cell r="T1867">
            <v>30</v>
          </cell>
          <cell r="U1867">
            <v>30</v>
          </cell>
          <cell r="V1867">
            <v>30</v>
          </cell>
          <cell r="W1867">
            <v>30</v>
          </cell>
          <cell r="X1867">
            <v>30</v>
          </cell>
          <cell r="Y1867">
            <v>395</v>
          </cell>
          <cell r="Z1867">
            <v>395</v>
          </cell>
          <cell r="AB1867" t="str">
            <v>Кладка стен армированных из кирпича</v>
          </cell>
        </row>
        <row r="1868">
          <cell r="I1868">
            <v>395</v>
          </cell>
          <cell r="J1868">
            <v>395</v>
          </cell>
          <cell r="K1868">
            <v>395</v>
          </cell>
          <cell r="L1868">
            <v>4300</v>
          </cell>
          <cell r="M1868">
            <v>4300</v>
          </cell>
          <cell r="N1868">
            <v>4300</v>
          </cell>
          <cell r="O1868">
            <v>4300</v>
          </cell>
          <cell r="P1868">
            <v>4300</v>
          </cell>
          <cell r="Q1868">
            <v>4300</v>
          </cell>
          <cell r="R1868">
            <v>4300</v>
          </cell>
          <cell r="S1868">
            <v>4300</v>
          </cell>
          <cell r="T1868">
            <v>4300</v>
          </cell>
          <cell r="U1868">
            <v>4300</v>
          </cell>
          <cell r="V1868">
            <v>4300</v>
          </cell>
          <cell r="W1868">
            <v>4300</v>
          </cell>
          <cell r="X1868">
            <v>4300</v>
          </cell>
          <cell r="Y1868">
            <v>4300</v>
          </cell>
          <cell r="Z1868">
            <v>4300</v>
          </cell>
          <cell r="AB1868">
            <v>0</v>
          </cell>
        </row>
        <row r="1869">
          <cell r="I1869">
            <v>4300</v>
          </cell>
          <cell r="J1869">
            <v>4300</v>
          </cell>
          <cell r="K1869">
            <v>4300</v>
          </cell>
          <cell r="L1869">
            <v>129000</v>
          </cell>
          <cell r="M1869">
            <v>129000</v>
          </cell>
          <cell r="N1869">
            <v>129000</v>
          </cell>
          <cell r="O1869">
            <v>129000</v>
          </cell>
          <cell r="P1869">
            <v>129000</v>
          </cell>
          <cell r="Q1869">
            <v>129000</v>
          </cell>
          <cell r="R1869">
            <v>129000</v>
          </cell>
          <cell r="S1869">
            <v>129000</v>
          </cell>
          <cell r="T1869">
            <v>129000</v>
          </cell>
          <cell r="U1869">
            <v>129000</v>
          </cell>
          <cell r="V1869">
            <v>129000</v>
          </cell>
          <cell r="W1869">
            <v>129000</v>
          </cell>
          <cell r="X1869">
            <v>129000</v>
          </cell>
          <cell r="Y1869">
            <v>129000</v>
          </cell>
          <cell r="Z1869">
            <v>129000</v>
          </cell>
          <cell r="AB1869">
            <v>0</v>
          </cell>
        </row>
        <row r="1870">
          <cell r="I1870" t="str">
            <v>Устройство наливных покрытий полов278,2</v>
          </cell>
          <cell r="J1870">
            <v>129000</v>
          </cell>
          <cell r="K1870">
            <v>129000</v>
          </cell>
          <cell r="L1870">
            <v>129000</v>
          </cell>
          <cell r="M1870">
            <v>129000</v>
          </cell>
          <cell r="N1870">
            <v>278.2</v>
          </cell>
          <cell r="O1870">
            <v>278.199951171875</v>
          </cell>
          <cell r="P1870">
            <v>278.199951171875</v>
          </cell>
          <cell r="Q1870">
            <v>278.199951171875</v>
          </cell>
          <cell r="R1870">
            <v>278.199951171875</v>
          </cell>
          <cell r="S1870">
            <v>278.199951171875</v>
          </cell>
          <cell r="T1870">
            <v>278.199951171875</v>
          </cell>
          <cell r="U1870">
            <v>278.199951171875</v>
          </cell>
          <cell r="V1870" t="str">
            <v>31 дней 01.05.2019-31.05.2019  Устройство полов</v>
          </cell>
          <cell r="W1870">
            <v>278.199951171875</v>
          </cell>
          <cell r="X1870">
            <v>1</v>
          </cell>
          <cell r="Y1870">
            <v>401</v>
          </cell>
          <cell r="Z1870">
            <v>401</v>
          </cell>
          <cell r="AB1870" t="str">
            <v>Устройство полов</v>
          </cell>
        </row>
        <row r="1871">
          <cell r="I1871">
            <v>401</v>
          </cell>
          <cell r="J1871">
            <v>401</v>
          </cell>
          <cell r="K1871">
            <v>401</v>
          </cell>
          <cell r="L1871">
            <v>401</v>
          </cell>
          <cell r="M1871">
            <v>401</v>
          </cell>
          <cell r="N1871">
            <v>1391.09</v>
          </cell>
          <cell r="O1871">
            <v>1391.08984375</v>
          </cell>
          <cell r="P1871">
            <v>1391.08984375</v>
          </cell>
          <cell r="Q1871">
            <v>1391.08984375</v>
          </cell>
          <cell r="R1871">
            <v>1391.08984375</v>
          </cell>
          <cell r="S1871">
            <v>1391.08984375</v>
          </cell>
          <cell r="T1871">
            <v>1391.08984375</v>
          </cell>
          <cell r="U1871">
            <v>1391.08984375</v>
          </cell>
          <cell r="V1871">
            <v>1391.08984375</v>
          </cell>
          <cell r="W1871">
            <v>1391.08984375</v>
          </cell>
          <cell r="X1871">
            <v>1391.08984375</v>
          </cell>
          <cell r="Y1871">
            <v>1391.08984375</v>
          </cell>
          <cell r="Z1871">
            <v>1391.08984375</v>
          </cell>
          <cell r="AB1871">
            <v>0</v>
          </cell>
        </row>
        <row r="1872">
          <cell r="I1872">
            <v>1391.08984375</v>
          </cell>
          <cell r="J1872">
            <v>1391.08984375</v>
          </cell>
          <cell r="K1872">
            <v>1391.08984375</v>
          </cell>
          <cell r="L1872">
            <v>1391.08984375</v>
          </cell>
          <cell r="M1872">
            <v>1391.08984375</v>
          </cell>
          <cell r="N1872">
            <v>387000</v>
          </cell>
          <cell r="O1872">
            <v>387000</v>
          </cell>
          <cell r="P1872">
            <v>387000</v>
          </cell>
          <cell r="Q1872">
            <v>387000</v>
          </cell>
          <cell r="R1872">
            <v>387000</v>
          </cell>
          <cell r="S1872">
            <v>387000</v>
          </cell>
          <cell r="T1872">
            <v>387000</v>
          </cell>
          <cell r="U1872">
            <v>387000</v>
          </cell>
          <cell r="V1872">
            <v>387000</v>
          </cell>
          <cell r="W1872">
            <v>387000</v>
          </cell>
          <cell r="X1872">
            <v>387000</v>
          </cell>
          <cell r="Y1872">
            <v>387000</v>
          </cell>
          <cell r="Z1872">
            <v>387000</v>
          </cell>
          <cell r="AB1872">
            <v>0</v>
          </cell>
        </row>
        <row r="1873">
          <cell r="I1873">
            <v>387000</v>
          </cell>
          <cell r="J1873">
            <v>387000</v>
          </cell>
          <cell r="K1873">
            <v>387000</v>
          </cell>
          <cell r="L1873">
            <v>387000</v>
          </cell>
          <cell r="M1873">
            <v>387000</v>
          </cell>
          <cell r="N1873">
            <v>90</v>
          </cell>
          <cell r="O1873">
            <v>90</v>
          </cell>
          <cell r="P1873">
            <v>90</v>
          </cell>
          <cell r="Q1873">
            <v>90</v>
          </cell>
          <cell r="R1873">
            <v>90</v>
          </cell>
          <cell r="S1873">
            <v>90</v>
          </cell>
          <cell r="T1873">
            <v>90</v>
          </cell>
          <cell r="U1873">
            <v>90</v>
          </cell>
          <cell r="V1873">
            <v>90</v>
          </cell>
          <cell r="W1873">
            <v>90</v>
          </cell>
          <cell r="X1873">
            <v>90</v>
          </cell>
          <cell r="Y1873">
            <v>401</v>
          </cell>
          <cell r="Z1873">
            <v>401</v>
          </cell>
          <cell r="AB1873" t="str">
            <v>Устройство полов</v>
          </cell>
        </row>
        <row r="1874">
          <cell r="I1874">
            <v>401</v>
          </cell>
          <cell r="J1874">
            <v>401</v>
          </cell>
          <cell r="K1874">
            <v>401</v>
          </cell>
          <cell r="L1874">
            <v>401</v>
          </cell>
          <cell r="M1874">
            <v>401</v>
          </cell>
          <cell r="N1874">
            <v>4300</v>
          </cell>
          <cell r="O1874">
            <v>4300</v>
          </cell>
          <cell r="P1874">
            <v>4300</v>
          </cell>
          <cell r="Q1874">
            <v>4300</v>
          </cell>
          <cell r="R1874">
            <v>4300</v>
          </cell>
          <cell r="S1874">
            <v>4300</v>
          </cell>
          <cell r="T1874">
            <v>4300</v>
          </cell>
          <cell r="U1874">
            <v>4300</v>
          </cell>
          <cell r="V1874">
            <v>4300</v>
          </cell>
          <cell r="W1874">
            <v>4300</v>
          </cell>
          <cell r="X1874">
            <v>4300</v>
          </cell>
          <cell r="Y1874">
            <v>4300</v>
          </cell>
          <cell r="Z1874">
            <v>4300</v>
          </cell>
          <cell r="AB1874">
            <v>0</v>
          </cell>
        </row>
        <row r="1875">
          <cell r="I1875">
            <v>4300</v>
          </cell>
          <cell r="J1875">
            <v>4300</v>
          </cell>
          <cell r="K1875">
            <v>4300</v>
          </cell>
          <cell r="L1875">
            <v>4300</v>
          </cell>
          <cell r="M1875">
            <v>4300</v>
          </cell>
          <cell r="N1875">
            <v>387000</v>
          </cell>
          <cell r="O1875">
            <v>387000</v>
          </cell>
          <cell r="P1875">
            <v>387000</v>
          </cell>
          <cell r="Q1875">
            <v>387000</v>
          </cell>
          <cell r="R1875">
            <v>387000</v>
          </cell>
          <cell r="S1875">
            <v>387000</v>
          </cell>
          <cell r="T1875">
            <v>387000</v>
          </cell>
          <cell r="U1875">
            <v>387000</v>
          </cell>
          <cell r="V1875">
            <v>387000</v>
          </cell>
          <cell r="W1875">
            <v>387000</v>
          </cell>
          <cell r="X1875">
            <v>387000</v>
          </cell>
          <cell r="Y1875">
            <v>387000</v>
          </cell>
          <cell r="Z1875">
            <v>387000</v>
          </cell>
          <cell r="AB1875">
            <v>0</v>
          </cell>
        </row>
        <row r="1876">
          <cell r="I1876" t="str">
            <v>Устройство асфальтобетонного покрытия57</v>
          </cell>
          <cell r="J1876">
            <v>387000</v>
          </cell>
          <cell r="K1876">
            <v>387000</v>
          </cell>
          <cell r="L1876">
            <v>387000</v>
          </cell>
          <cell r="M1876">
            <v>387000</v>
          </cell>
          <cell r="N1876">
            <v>387000</v>
          </cell>
          <cell r="O1876">
            <v>57</v>
          </cell>
          <cell r="P1876">
            <v>57</v>
          </cell>
          <cell r="Q1876">
            <v>57</v>
          </cell>
          <cell r="R1876">
            <v>57</v>
          </cell>
          <cell r="S1876">
            <v>57</v>
          </cell>
          <cell r="T1876">
            <v>57</v>
          </cell>
          <cell r="U1876">
            <v>57</v>
          </cell>
          <cell r="V1876" t="str">
            <v>30 дней 01.06.2019-30.06.2019  Устройство отмостки</v>
          </cell>
          <cell r="W1876">
            <v>57</v>
          </cell>
          <cell r="X1876">
            <v>1</v>
          </cell>
          <cell r="Y1876">
            <v>405</v>
          </cell>
          <cell r="Z1876">
            <v>405</v>
          </cell>
          <cell r="AB1876" t="str">
            <v>Устройство отмостки</v>
          </cell>
        </row>
        <row r="1877">
          <cell r="I1877">
            <v>405</v>
          </cell>
          <cell r="J1877">
            <v>405</v>
          </cell>
          <cell r="K1877">
            <v>405</v>
          </cell>
          <cell r="L1877">
            <v>405</v>
          </cell>
          <cell r="M1877">
            <v>405</v>
          </cell>
          <cell r="N1877">
            <v>405</v>
          </cell>
          <cell r="O1877">
            <v>1508.77</v>
          </cell>
          <cell r="P1877">
            <v>1508.76953125</v>
          </cell>
          <cell r="Q1877">
            <v>1508.76953125</v>
          </cell>
          <cell r="R1877">
            <v>1508.76953125</v>
          </cell>
          <cell r="S1877">
            <v>1508.76953125</v>
          </cell>
          <cell r="T1877">
            <v>1508.76953125</v>
          </cell>
          <cell r="U1877">
            <v>1508.76953125</v>
          </cell>
          <cell r="V1877">
            <v>1508.76953125</v>
          </cell>
          <cell r="W1877">
            <v>1508.76953125</v>
          </cell>
          <cell r="X1877">
            <v>1508.76953125</v>
          </cell>
          <cell r="Y1877">
            <v>1508.76953125</v>
          </cell>
          <cell r="Z1877">
            <v>1508.76953125</v>
          </cell>
          <cell r="AB1877">
            <v>0</v>
          </cell>
        </row>
        <row r="1878">
          <cell r="I1878">
            <v>1508.76953125</v>
          </cell>
          <cell r="J1878">
            <v>1508.76953125</v>
          </cell>
          <cell r="K1878">
            <v>1508.76953125</v>
          </cell>
          <cell r="L1878">
            <v>1508.76953125</v>
          </cell>
          <cell r="M1878">
            <v>1508.76953125</v>
          </cell>
          <cell r="N1878">
            <v>1508.76953125</v>
          </cell>
          <cell r="O1878">
            <v>86000</v>
          </cell>
          <cell r="P1878">
            <v>86000</v>
          </cell>
          <cell r="Q1878">
            <v>86000</v>
          </cell>
          <cell r="R1878">
            <v>86000</v>
          </cell>
          <cell r="S1878">
            <v>86000</v>
          </cell>
          <cell r="T1878">
            <v>86000</v>
          </cell>
          <cell r="U1878">
            <v>86000</v>
          </cell>
          <cell r="V1878">
            <v>86000</v>
          </cell>
          <cell r="W1878">
            <v>86000</v>
          </cell>
          <cell r="X1878">
            <v>86000</v>
          </cell>
          <cell r="Y1878">
            <v>86000</v>
          </cell>
          <cell r="Z1878">
            <v>86000</v>
          </cell>
          <cell r="AB1878">
            <v>0</v>
          </cell>
        </row>
        <row r="1879">
          <cell r="I1879">
            <v>86000</v>
          </cell>
          <cell r="J1879">
            <v>86000</v>
          </cell>
          <cell r="K1879">
            <v>86000</v>
          </cell>
          <cell r="L1879">
            <v>86000</v>
          </cell>
          <cell r="M1879">
            <v>86000</v>
          </cell>
          <cell r="N1879">
            <v>86000</v>
          </cell>
          <cell r="O1879">
            <v>20</v>
          </cell>
          <cell r="P1879">
            <v>20</v>
          </cell>
          <cell r="Q1879">
            <v>20</v>
          </cell>
          <cell r="R1879">
            <v>20</v>
          </cell>
          <cell r="S1879">
            <v>20</v>
          </cell>
          <cell r="T1879">
            <v>20</v>
          </cell>
          <cell r="U1879">
            <v>20</v>
          </cell>
          <cell r="V1879">
            <v>20</v>
          </cell>
          <cell r="W1879">
            <v>20</v>
          </cell>
          <cell r="X1879">
            <v>20</v>
          </cell>
          <cell r="Y1879">
            <v>405</v>
          </cell>
          <cell r="Z1879">
            <v>405</v>
          </cell>
          <cell r="AB1879" t="str">
            <v>Устройство отмостки</v>
          </cell>
        </row>
        <row r="1880">
          <cell r="I1880">
            <v>405</v>
          </cell>
          <cell r="J1880">
            <v>405</v>
          </cell>
          <cell r="K1880">
            <v>405</v>
          </cell>
          <cell r="L1880">
            <v>405</v>
          </cell>
          <cell r="M1880">
            <v>405</v>
          </cell>
          <cell r="N1880">
            <v>405</v>
          </cell>
          <cell r="O1880">
            <v>4300</v>
          </cell>
          <cell r="P1880">
            <v>4300</v>
          </cell>
          <cell r="Q1880">
            <v>4300</v>
          </cell>
          <cell r="R1880">
            <v>4300</v>
          </cell>
          <cell r="S1880">
            <v>4300</v>
          </cell>
          <cell r="T1880">
            <v>4300</v>
          </cell>
          <cell r="U1880">
            <v>4300</v>
          </cell>
          <cell r="V1880">
            <v>4300</v>
          </cell>
          <cell r="W1880">
            <v>4300</v>
          </cell>
          <cell r="X1880">
            <v>4300</v>
          </cell>
          <cell r="Y1880">
            <v>4300</v>
          </cell>
          <cell r="Z1880">
            <v>4300</v>
          </cell>
          <cell r="AB1880">
            <v>0</v>
          </cell>
        </row>
        <row r="1881">
          <cell r="I1881">
            <v>4300</v>
          </cell>
          <cell r="J1881">
            <v>4300</v>
          </cell>
          <cell r="K1881">
            <v>4300</v>
          </cell>
          <cell r="L1881">
            <v>4300</v>
          </cell>
          <cell r="M1881">
            <v>4300</v>
          </cell>
          <cell r="N1881">
            <v>4300</v>
          </cell>
          <cell r="O1881">
            <v>86000</v>
          </cell>
          <cell r="P1881">
            <v>86000</v>
          </cell>
          <cell r="Q1881">
            <v>86000</v>
          </cell>
          <cell r="R1881">
            <v>86000</v>
          </cell>
          <cell r="S1881">
            <v>86000</v>
          </cell>
          <cell r="T1881">
            <v>86000</v>
          </cell>
          <cell r="U1881">
            <v>86000</v>
          </cell>
          <cell r="V1881">
            <v>86000</v>
          </cell>
          <cell r="W1881">
            <v>86000</v>
          </cell>
          <cell r="X1881">
            <v>86000</v>
          </cell>
          <cell r="Y1881">
            <v>86000</v>
          </cell>
          <cell r="Z1881">
            <v>86000</v>
          </cell>
          <cell r="AB1881">
            <v>0</v>
          </cell>
        </row>
        <row r="1882">
          <cell r="I1882" t="str">
            <v>Устройство стен и перегородок из листового материала по направляющим57,3</v>
          </cell>
          <cell r="J1882">
            <v>86000</v>
          </cell>
          <cell r="K1882">
            <v>86000</v>
          </cell>
          <cell r="L1882">
            <v>57.3</v>
          </cell>
          <cell r="M1882">
            <v>57.29998779296875</v>
          </cell>
          <cell r="N1882">
            <v>57.29998779296875</v>
          </cell>
          <cell r="O1882">
            <v>57.29998779296875</v>
          </cell>
          <cell r="P1882">
            <v>57.29998779296875</v>
          </cell>
          <cell r="Q1882">
            <v>57.29998779296875</v>
          </cell>
          <cell r="R1882">
            <v>57.29998779296875</v>
          </cell>
          <cell r="S1882">
            <v>57.29998779296875</v>
          </cell>
          <cell r="T1882">
            <v>57.29998779296875</v>
          </cell>
          <cell r="U1882">
            <v>57.29998779296875</v>
          </cell>
          <cell r="V1882" t="str">
            <v>31 дней 01.03.2019-31.03.2019  Устройство перегородок из ГВЛ</v>
          </cell>
          <cell r="W1882">
            <v>57.29998779296875</v>
          </cell>
          <cell r="X1882">
            <v>1</v>
          </cell>
          <cell r="Y1882">
            <v>396</v>
          </cell>
          <cell r="Z1882">
            <v>396</v>
          </cell>
          <cell r="AB1882" t="str">
            <v>Устройство перегородок из ГВЛ</v>
          </cell>
        </row>
        <row r="1883">
          <cell r="I1883">
            <v>396</v>
          </cell>
          <cell r="J1883">
            <v>396</v>
          </cell>
          <cell r="K1883">
            <v>396</v>
          </cell>
          <cell r="L1883">
            <v>9005.24</v>
          </cell>
          <cell r="M1883">
            <v>9005.234375</v>
          </cell>
          <cell r="N1883">
            <v>9005.234375</v>
          </cell>
          <cell r="O1883">
            <v>9005.234375</v>
          </cell>
          <cell r="P1883">
            <v>9005.234375</v>
          </cell>
          <cell r="Q1883">
            <v>9005.234375</v>
          </cell>
          <cell r="R1883">
            <v>9005.234375</v>
          </cell>
          <cell r="S1883">
            <v>9005.234375</v>
          </cell>
          <cell r="T1883">
            <v>9005.234375</v>
          </cell>
          <cell r="U1883">
            <v>9005.234375</v>
          </cell>
          <cell r="V1883">
            <v>9005.234375</v>
          </cell>
          <cell r="W1883">
            <v>9005.234375</v>
          </cell>
          <cell r="X1883">
            <v>9005.234375</v>
          </cell>
          <cell r="Y1883">
            <v>9005.234375</v>
          </cell>
          <cell r="Z1883">
            <v>9005.234375</v>
          </cell>
          <cell r="AB1883">
            <v>0</v>
          </cell>
        </row>
        <row r="1884">
          <cell r="I1884">
            <v>9005.234375</v>
          </cell>
          <cell r="J1884">
            <v>9005.234375</v>
          </cell>
          <cell r="K1884">
            <v>9005.234375</v>
          </cell>
          <cell r="L1884">
            <v>516000</v>
          </cell>
          <cell r="M1884">
            <v>516000</v>
          </cell>
          <cell r="N1884">
            <v>516000</v>
          </cell>
          <cell r="O1884">
            <v>516000</v>
          </cell>
          <cell r="P1884">
            <v>516000</v>
          </cell>
          <cell r="Q1884">
            <v>516000</v>
          </cell>
          <cell r="R1884">
            <v>516000</v>
          </cell>
          <cell r="S1884">
            <v>516000</v>
          </cell>
          <cell r="T1884">
            <v>516000</v>
          </cell>
          <cell r="U1884">
            <v>516000</v>
          </cell>
          <cell r="V1884">
            <v>516000</v>
          </cell>
          <cell r="W1884">
            <v>516000</v>
          </cell>
          <cell r="X1884">
            <v>516000</v>
          </cell>
          <cell r="Y1884">
            <v>516000</v>
          </cell>
          <cell r="Z1884">
            <v>516000</v>
          </cell>
          <cell r="AB1884">
            <v>0</v>
          </cell>
        </row>
        <row r="1885">
          <cell r="I1885">
            <v>516000</v>
          </cell>
          <cell r="J1885">
            <v>516000</v>
          </cell>
          <cell r="K1885">
            <v>516000</v>
          </cell>
          <cell r="L1885">
            <v>120</v>
          </cell>
          <cell r="M1885">
            <v>120</v>
          </cell>
          <cell r="N1885">
            <v>120</v>
          </cell>
          <cell r="O1885">
            <v>120</v>
          </cell>
          <cell r="P1885">
            <v>120</v>
          </cell>
          <cell r="Q1885">
            <v>120</v>
          </cell>
          <cell r="R1885">
            <v>120</v>
          </cell>
          <cell r="S1885">
            <v>120</v>
          </cell>
          <cell r="T1885">
            <v>120</v>
          </cell>
          <cell r="U1885">
            <v>120</v>
          </cell>
          <cell r="V1885">
            <v>120</v>
          </cell>
          <cell r="W1885">
            <v>120</v>
          </cell>
          <cell r="X1885">
            <v>120</v>
          </cell>
          <cell r="Y1885">
            <v>396</v>
          </cell>
          <cell r="Z1885">
            <v>396</v>
          </cell>
          <cell r="AB1885" t="str">
            <v>Устройство перегородок из ГВЛ</v>
          </cell>
        </row>
        <row r="1886">
          <cell r="I1886">
            <v>396</v>
          </cell>
          <cell r="J1886">
            <v>396</v>
          </cell>
          <cell r="K1886">
            <v>396</v>
          </cell>
          <cell r="L1886">
            <v>4300</v>
          </cell>
          <cell r="M1886">
            <v>4300</v>
          </cell>
          <cell r="N1886">
            <v>4300</v>
          </cell>
          <cell r="O1886">
            <v>4300</v>
          </cell>
          <cell r="P1886">
            <v>4300</v>
          </cell>
          <cell r="Q1886">
            <v>4300</v>
          </cell>
          <cell r="R1886">
            <v>4300</v>
          </cell>
          <cell r="S1886">
            <v>4300</v>
          </cell>
          <cell r="T1886">
            <v>4300</v>
          </cell>
          <cell r="U1886">
            <v>4300</v>
          </cell>
          <cell r="V1886">
            <v>4300</v>
          </cell>
          <cell r="W1886">
            <v>4300</v>
          </cell>
          <cell r="X1886">
            <v>4300</v>
          </cell>
          <cell r="Y1886">
            <v>4300</v>
          </cell>
          <cell r="Z1886">
            <v>4300</v>
          </cell>
          <cell r="AB1886">
            <v>0</v>
          </cell>
        </row>
        <row r="1887">
          <cell r="I1887">
            <v>4300</v>
          </cell>
          <cell r="J1887">
            <v>4300</v>
          </cell>
          <cell r="K1887">
            <v>4300</v>
          </cell>
          <cell r="L1887">
            <v>516000</v>
          </cell>
          <cell r="M1887">
            <v>516000</v>
          </cell>
          <cell r="N1887">
            <v>516000</v>
          </cell>
          <cell r="O1887">
            <v>516000</v>
          </cell>
          <cell r="P1887">
            <v>516000</v>
          </cell>
          <cell r="Q1887">
            <v>516000</v>
          </cell>
          <cell r="R1887">
            <v>516000</v>
          </cell>
          <cell r="S1887">
            <v>516000</v>
          </cell>
          <cell r="T1887">
            <v>516000</v>
          </cell>
          <cell r="U1887">
            <v>516000</v>
          </cell>
          <cell r="V1887">
            <v>516000</v>
          </cell>
          <cell r="W1887">
            <v>516000</v>
          </cell>
          <cell r="X1887">
            <v>516000</v>
          </cell>
          <cell r="Y1887">
            <v>516000</v>
          </cell>
          <cell r="Z1887">
            <v>516000</v>
          </cell>
          <cell r="AB1887">
            <v>0</v>
          </cell>
        </row>
        <row r="1888">
          <cell r="I1888" t="str">
            <v>Монтаж сэндвич панелей209</v>
          </cell>
          <cell r="J1888">
            <v>516000</v>
          </cell>
          <cell r="K1888">
            <v>516000</v>
          </cell>
          <cell r="L1888">
            <v>516000</v>
          </cell>
          <cell r="M1888">
            <v>516000</v>
          </cell>
          <cell r="N1888">
            <v>516000</v>
          </cell>
          <cell r="O1888">
            <v>209</v>
          </cell>
          <cell r="P1888">
            <v>209</v>
          </cell>
          <cell r="Q1888">
            <v>209</v>
          </cell>
          <cell r="R1888">
            <v>209</v>
          </cell>
          <cell r="S1888">
            <v>209</v>
          </cell>
          <cell r="T1888">
            <v>209</v>
          </cell>
          <cell r="U1888">
            <v>209</v>
          </cell>
          <cell r="V1888" t="str">
            <v>30 дней 01.06.2019-30.06.2019  Наружная отделка стен</v>
          </cell>
          <cell r="W1888">
            <v>209</v>
          </cell>
          <cell r="X1888">
            <v>1</v>
          </cell>
          <cell r="Y1888">
            <v>404</v>
          </cell>
          <cell r="Z1888">
            <v>404</v>
          </cell>
          <cell r="AB1888" t="str">
            <v>Наружная отделка стен</v>
          </cell>
        </row>
        <row r="1889">
          <cell r="I1889">
            <v>404</v>
          </cell>
          <cell r="J1889">
            <v>404</v>
          </cell>
          <cell r="K1889">
            <v>404</v>
          </cell>
          <cell r="L1889">
            <v>404</v>
          </cell>
          <cell r="M1889">
            <v>404</v>
          </cell>
          <cell r="N1889">
            <v>404</v>
          </cell>
          <cell r="O1889">
            <v>3703.35</v>
          </cell>
          <cell r="P1889">
            <v>3703.349609375</v>
          </cell>
          <cell r="Q1889">
            <v>3703.349609375</v>
          </cell>
          <cell r="R1889">
            <v>3703.349609375</v>
          </cell>
          <cell r="S1889">
            <v>3703.349609375</v>
          </cell>
          <cell r="T1889">
            <v>3703.349609375</v>
          </cell>
          <cell r="U1889">
            <v>3703.349609375</v>
          </cell>
          <cell r="V1889">
            <v>3703.349609375</v>
          </cell>
          <cell r="W1889">
            <v>3703.349609375</v>
          </cell>
          <cell r="X1889">
            <v>3703.349609375</v>
          </cell>
          <cell r="Y1889">
            <v>3703.349609375</v>
          </cell>
          <cell r="Z1889">
            <v>3703.349609375</v>
          </cell>
          <cell r="AB1889">
            <v>0</v>
          </cell>
        </row>
        <row r="1890">
          <cell r="I1890">
            <v>3703.349609375</v>
          </cell>
          <cell r="J1890">
            <v>3703.349609375</v>
          </cell>
          <cell r="K1890">
            <v>3703.349609375</v>
          </cell>
          <cell r="L1890">
            <v>3703.349609375</v>
          </cell>
          <cell r="M1890">
            <v>3703.349609375</v>
          </cell>
          <cell r="N1890">
            <v>3703.349609375</v>
          </cell>
          <cell r="O1890">
            <v>774000</v>
          </cell>
          <cell r="P1890">
            <v>774000</v>
          </cell>
          <cell r="Q1890">
            <v>774000</v>
          </cell>
          <cell r="R1890">
            <v>774000</v>
          </cell>
          <cell r="S1890">
            <v>774000</v>
          </cell>
          <cell r="T1890">
            <v>774000</v>
          </cell>
          <cell r="U1890">
            <v>774000</v>
          </cell>
          <cell r="V1890">
            <v>774000</v>
          </cell>
          <cell r="W1890">
            <v>774000</v>
          </cell>
          <cell r="X1890">
            <v>774000</v>
          </cell>
          <cell r="Y1890">
            <v>774000</v>
          </cell>
          <cell r="Z1890">
            <v>774000</v>
          </cell>
          <cell r="AB1890">
            <v>0</v>
          </cell>
        </row>
        <row r="1891">
          <cell r="I1891">
            <v>774000</v>
          </cell>
          <cell r="J1891">
            <v>774000</v>
          </cell>
          <cell r="K1891">
            <v>774000</v>
          </cell>
          <cell r="L1891">
            <v>774000</v>
          </cell>
          <cell r="M1891">
            <v>774000</v>
          </cell>
          <cell r="N1891">
            <v>774000</v>
          </cell>
          <cell r="O1891">
            <v>180</v>
          </cell>
          <cell r="P1891">
            <v>180</v>
          </cell>
          <cell r="Q1891">
            <v>180</v>
          </cell>
          <cell r="R1891">
            <v>180</v>
          </cell>
          <cell r="S1891">
            <v>180</v>
          </cell>
          <cell r="T1891">
            <v>180</v>
          </cell>
          <cell r="U1891">
            <v>180</v>
          </cell>
          <cell r="V1891">
            <v>180</v>
          </cell>
          <cell r="W1891">
            <v>180</v>
          </cell>
          <cell r="X1891">
            <v>180</v>
          </cell>
          <cell r="Y1891">
            <v>404</v>
          </cell>
          <cell r="Z1891">
            <v>404</v>
          </cell>
          <cell r="AB1891" t="str">
            <v>Наружная отделка стен</v>
          </cell>
        </row>
        <row r="1892">
          <cell r="I1892">
            <v>404</v>
          </cell>
          <cell r="J1892">
            <v>404</v>
          </cell>
          <cell r="K1892">
            <v>404</v>
          </cell>
          <cell r="L1892">
            <v>404</v>
          </cell>
          <cell r="M1892">
            <v>404</v>
          </cell>
          <cell r="N1892">
            <v>404</v>
          </cell>
          <cell r="O1892">
            <v>4300</v>
          </cell>
          <cell r="P1892">
            <v>4300</v>
          </cell>
          <cell r="Q1892">
            <v>4300</v>
          </cell>
          <cell r="R1892">
            <v>4300</v>
          </cell>
          <cell r="S1892">
            <v>4300</v>
          </cell>
          <cell r="T1892">
            <v>4300</v>
          </cell>
          <cell r="U1892">
            <v>4300</v>
          </cell>
          <cell r="V1892">
            <v>4300</v>
          </cell>
          <cell r="W1892">
            <v>4300</v>
          </cell>
          <cell r="X1892">
            <v>4300</v>
          </cell>
          <cell r="Y1892">
            <v>4300</v>
          </cell>
          <cell r="Z1892">
            <v>4300</v>
          </cell>
          <cell r="AB1892">
            <v>0</v>
          </cell>
        </row>
        <row r="1893">
          <cell r="I1893">
            <v>4300</v>
          </cell>
          <cell r="J1893">
            <v>4300</v>
          </cell>
          <cell r="K1893">
            <v>4300</v>
          </cell>
          <cell r="L1893">
            <v>4300</v>
          </cell>
          <cell r="M1893">
            <v>4300</v>
          </cell>
          <cell r="N1893">
            <v>4300</v>
          </cell>
          <cell r="O1893">
            <v>774000</v>
          </cell>
          <cell r="P1893">
            <v>774000</v>
          </cell>
          <cell r="Q1893">
            <v>774000</v>
          </cell>
          <cell r="R1893">
            <v>774000</v>
          </cell>
          <cell r="S1893">
            <v>774000</v>
          </cell>
          <cell r="T1893">
            <v>774000</v>
          </cell>
          <cell r="U1893">
            <v>774000</v>
          </cell>
          <cell r="V1893">
            <v>774000</v>
          </cell>
          <cell r="W1893">
            <v>774000</v>
          </cell>
          <cell r="X1893">
            <v>774000</v>
          </cell>
          <cell r="Y1893">
            <v>774000</v>
          </cell>
          <cell r="Z1893">
            <v>774000</v>
          </cell>
          <cell r="AB1893">
            <v>0</v>
          </cell>
        </row>
        <row r="1894">
          <cell r="I1894" t="str">
            <v>Устройство жесткого кровельного покрытия222</v>
          </cell>
          <cell r="J1894">
            <v>774000</v>
          </cell>
          <cell r="K1894">
            <v>774000</v>
          </cell>
          <cell r="L1894">
            <v>774000</v>
          </cell>
          <cell r="M1894">
            <v>774000</v>
          </cell>
          <cell r="N1894">
            <v>222</v>
          </cell>
          <cell r="O1894">
            <v>222</v>
          </cell>
          <cell r="P1894">
            <v>222</v>
          </cell>
          <cell r="Q1894">
            <v>222</v>
          </cell>
          <cell r="R1894">
            <v>222</v>
          </cell>
          <cell r="S1894">
            <v>222</v>
          </cell>
          <cell r="T1894">
            <v>222</v>
          </cell>
          <cell r="U1894">
            <v>222</v>
          </cell>
          <cell r="V1894" t="str">
            <v>31 дней 01.05.2019-31.05.2019  Устройство кровли</v>
          </cell>
          <cell r="W1894">
            <v>222</v>
          </cell>
          <cell r="X1894">
            <v>1</v>
          </cell>
          <cell r="Y1894">
            <v>397</v>
          </cell>
          <cell r="Z1894">
            <v>397</v>
          </cell>
          <cell r="AB1894" t="str">
            <v>Устройство кровли</v>
          </cell>
        </row>
        <row r="1895">
          <cell r="I1895">
            <v>397</v>
          </cell>
          <cell r="J1895">
            <v>397</v>
          </cell>
          <cell r="K1895">
            <v>397</v>
          </cell>
          <cell r="L1895">
            <v>397</v>
          </cell>
          <cell r="M1895">
            <v>397</v>
          </cell>
          <cell r="N1895">
            <v>3486.49</v>
          </cell>
          <cell r="O1895">
            <v>3486.48828125</v>
          </cell>
          <cell r="P1895">
            <v>3486.48828125</v>
          </cell>
          <cell r="Q1895">
            <v>3486.48828125</v>
          </cell>
          <cell r="R1895">
            <v>3486.48828125</v>
          </cell>
          <cell r="S1895">
            <v>3486.48828125</v>
          </cell>
          <cell r="T1895">
            <v>3486.48828125</v>
          </cell>
          <cell r="U1895">
            <v>3486.48828125</v>
          </cell>
          <cell r="V1895">
            <v>3486.48828125</v>
          </cell>
          <cell r="W1895">
            <v>3486.48828125</v>
          </cell>
          <cell r="X1895">
            <v>3486.48828125</v>
          </cell>
          <cell r="Y1895">
            <v>3486.48828125</v>
          </cell>
          <cell r="Z1895">
            <v>3486.48828125</v>
          </cell>
          <cell r="AB1895">
            <v>0</v>
          </cell>
        </row>
        <row r="1896">
          <cell r="I1896">
            <v>3486.48828125</v>
          </cell>
          <cell r="J1896">
            <v>3486.48828125</v>
          </cell>
          <cell r="K1896">
            <v>3486.48828125</v>
          </cell>
          <cell r="L1896">
            <v>3486.48828125</v>
          </cell>
          <cell r="M1896">
            <v>3486.48828125</v>
          </cell>
          <cell r="N1896">
            <v>774000</v>
          </cell>
          <cell r="O1896">
            <v>774000</v>
          </cell>
          <cell r="P1896">
            <v>774000</v>
          </cell>
          <cell r="Q1896">
            <v>774000</v>
          </cell>
          <cell r="R1896">
            <v>774000</v>
          </cell>
          <cell r="S1896">
            <v>774000</v>
          </cell>
          <cell r="T1896">
            <v>774000</v>
          </cell>
          <cell r="U1896">
            <v>774000</v>
          </cell>
          <cell r="V1896">
            <v>774000</v>
          </cell>
          <cell r="W1896">
            <v>774000</v>
          </cell>
          <cell r="X1896">
            <v>774000</v>
          </cell>
          <cell r="Y1896">
            <v>774000</v>
          </cell>
          <cell r="Z1896">
            <v>774000</v>
          </cell>
          <cell r="AB1896">
            <v>0</v>
          </cell>
        </row>
        <row r="1897">
          <cell r="I1897">
            <v>774000</v>
          </cell>
          <cell r="J1897">
            <v>774000</v>
          </cell>
          <cell r="K1897">
            <v>774000</v>
          </cell>
          <cell r="L1897">
            <v>774000</v>
          </cell>
          <cell r="M1897">
            <v>774000</v>
          </cell>
          <cell r="N1897">
            <v>180</v>
          </cell>
          <cell r="O1897">
            <v>180</v>
          </cell>
          <cell r="P1897">
            <v>180</v>
          </cell>
          <cell r="Q1897">
            <v>180</v>
          </cell>
          <cell r="R1897">
            <v>180</v>
          </cell>
          <cell r="S1897">
            <v>180</v>
          </cell>
          <cell r="T1897">
            <v>180</v>
          </cell>
          <cell r="U1897">
            <v>180</v>
          </cell>
          <cell r="V1897">
            <v>180</v>
          </cell>
          <cell r="W1897">
            <v>180</v>
          </cell>
          <cell r="X1897">
            <v>180</v>
          </cell>
          <cell r="Y1897">
            <v>397</v>
          </cell>
          <cell r="Z1897">
            <v>397</v>
          </cell>
          <cell r="AB1897" t="str">
            <v>Устройство кровли</v>
          </cell>
        </row>
        <row r="1898">
          <cell r="I1898">
            <v>397</v>
          </cell>
          <cell r="J1898">
            <v>397</v>
          </cell>
          <cell r="K1898">
            <v>397</v>
          </cell>
          <cell r="L1898">
            <v>397</v>
          </cell>
          <cell r="M1898">
            <v>397</v>
          </cell>
          <cell r="N1898">
            <v>4300</v>
          </cell>
          <cell r="O1898">
            <v>4300</v>
          </cell>
          <cell r="P1898">
            <v>4300</v>
          </cell>
          <cell r="Q1898">
            <v>4300</v>
          </cell>
          <cell r="R1898">
            <v>4300</v>
          </cell>
          <cell r="S1898">
            <v>4300</v>
          </cell>
          <cell r="T1898">
            <v>4300</v>
          </cell>
          <cell r="U1898">
            <v>4300</v>
          </cell>
          <cell r="V1898">
            <v>4300</v>
          </cell>
          <cell r="W1898">
            <v>4300</v>
          </cell>
          <cell r="X1898">
            <v>4300</v>
          </cell>
          <cell r="Y1898">
            <v>4300</v>
          </cell>
          <cell r="Z1898">
            <v>4300</v>
          </cell>
          <cell r="AB1898">
            <v>0</v>
          </cell>
        </row>
        <row r="1899">
          <cell r="I1899">
            <v>4300</v>
          </cell>
          <cell r="J1899">
            <v>4300</v>
          </cell>
          <cell r="K1899">
            <v>4300</v>
          </cell>
          <cell r="L1899">
            <v>4300</v>
          </cell>
          <cell r="M1899">
            <v>4300</v>
          </cell>
          <cell r="N1899">
            <v>774000</v>
          </cell>
          <cell r="O1899">
            <v>774000</v>
          </cell>
          <cell r="P1899">
            <v>774000</v>
          </cell>
          <cell r="Q1899">
            <v>774000</v>
          </cell>
          <cell r="R1899">
            <v>774000</v>
          </cell>
          <cell r="S1899">
            <v>774000</v>
          </cell>
          <cell r="T1899">
            <v>774000</v>
          </cell>
          <cell r="U1899">
            <v>774000</v>
          </cell>
          <cell r="V1899">
            <v>774000</v>
          </cell>
          <cell r="W1899">
            <v>774000</v>
          </cell>
          <cell r="X1899">
            <v>774000</v>
          </cell>
          <cell r="Y1899">
            <v>774000</v>
          </cell>
          <cell r="Z1899">
            <v>774000</v>
          </cell>
          <cell r="AB1899">
            <v>0</v>
          </cell>
        </row>
        <row r="1900">
          <cell r="I1900" t="str">
            <v>Монтаж оборудования4</v>
          </cell>
          <cell r="J1900">
            <v>774000</v>
          </cell>
          <cell r="K1900">
            <v>774000</v>
          </cell>
          <cell r="L1900">
            <v>774000</v>
          </cell>
          <cell r="M1900">
            <v>774000</v>
          </cell>
          <cell r="N1900">
            <v>774000</v>
          </cell>
          <cell r="O1900">
            <v>4</v>
          </cell>
          <cell r="P1900">
            <v>4</v>
          </cell>
          <cell r="Q1900">
            <v>4</v>
          </cell>
          <cell r="R1900">
            <v>4</v>
          </cell>
          <cell r="S1900">
            <v>4</v>
          </cell>
          <cell r="T1900">
            <v>4</v>
          </cell>
          <cell r="U1900">
            <v>4</v>
          </cell>
          <cell r="V1900" t="str">
            <v>30 дней 01.06.2019-30.06.2019  Монтаж бытового оборудования</v>
          </cell>
          <cell r="W1900">
            <v>4</v>
          </cell>
          <cell r="X1900">
            <v>1</v>
          </cell>
          <cell r="Y1900">
            <v>406</v>
          </cell>
          <cell r="Z1900">
            <v>406</v>
          </cell>
          <cell r="AB1900" t="str">
            <v>Монтаж бытового оборудования</v>
          </cell>
        </row>
        <row r="1901">
          <cell r="I1901">
            <v>406</v>
          </cell>
          <cell r="J1901">
            <v>406</v>
          </cell>
          <cell r="K1901">
            <v>406</v>
          </cell>
          <cell r="L1901">
            <v>406</v>
          </cell>
          <cell r="M1901">
            <v>406</v>
          </cell>
          <cell r="N1901">
            <v>406</v>
          </cell>
          <cell r="O1901">
            <v>406</v>
          </cell>
          <cell r="P1901">
            <v>406</v>
          </cell>
          <cell r="Q1901">
            <v>406</v>
          </cell>
          <cell r="R1901">
            <v>406</v>
          </cell>
          <cell r="S1901">
            <v>406</v>
          </cell>
          <cell r="T1901">
            <v>406</v>
          </cell>
          <cell r="U1901">
            <v>406</v>
          </cell>
          <cell r="V1901">
            <v>406</v>
          </cell>
          <cell r="W1901">
            <v>406</v>
          </cell>
          <cell r="X1901">
            <v>406</v>
          </cell>
          <cell r="Y1901">
            <v>406</v>
          </cell>
          <cell r="Z1901">
            <v>406</v>
          </cell>
          <cell r="AB1901">
            <v>0</v>
          </cell>
        </row>
        <row r="1902">
          <cell r="I1902">
            <v>406</v>
          </cell>
          <cell r="J1902">
            <v>406</v>
          </cell>
          <cell r="K1902">
            <v>406</v>
          </cell>
          <cell r="L1902">
            <v>406</v>
          </cell>
          <cell r="M1902">
            <v>406</v>
          </cell>
          <cell r="N1902">
            <v>406</v>
          </cell>
          <cell r="O1902">
            <v>406</v>
          </cell>
          <cell r="P1902">
            <v>406</v>
          </cell>
          <cell r="Q1902">
            <v>406</v>
          </cell>
          <cell r="R1902">
            <v>406</v>
          </cell>
          <cell r="S1902">
            <v>406</v>
          </cell>
          <cell r="T1902">
            <v>406</v>
          </cell>
          <cell r="U1902">
            <v>406</v>
          </cell>
          <cell r="V1902">
            <v>406</v>
          </cell>
          <cell r="W1902">
            <v>406</v>
          </cell>
          <cell r="X1902">
            <v>406</v>
          </cell>
          <cell r="Y1902">
            <v>406</v>
          </cell>
          <cell r="Z1902">
            <v>406</v>
          </cell>
          <cell r="AB1902">
            <v>0</v>
          </cell>
        </row>
        <row r="1903">
          <cell r="I1903" t="str">
            <v>Устройство внутренних сетей водоснабжения159</v>
          </cell>
          <cell r="J1903">
            <v>406</v>
          </cell>
          <cell r="K1903">
            <v>406</v>
          </cell>
          <cell r="L1903">
            <v>406</v>
          </cell>
          <cell r="M1903">
            <v>406</v>
          </cell>
          <cell r="N1903">
            <v>406</v>
          </cell>
          <cell r="O1903">
            <v>159</v>
          </cell>
          <cell r="P1903">
            <v>159</v>
          </cell>
          <cell r="Q1903">
            <v>159</v>
          </cell>
          <cell r="R1903">
            <v>159</v>
          </cell>
          <cell r="S1903">
            <v>159</v>
          </cell>
          <cell r="T1903">
            <v>159</v>
          </cell>
          <cell r="U1903">
            <v>159</v>
          </cell>
          <cell r="V1903" t="str">
            <v>30 дней 01.06.2019-30.06.2019  Хозяйственно питьевой водопровод и горячее водоснабжение</v>
          </cell>
          <cell r="W1903">
            <v>159</v>
          </cell>
          <cell r="X1903">
            <v>1</v>
          </cell>
          <cell r="Y1903">
            <v>407</v>
          </cell>
          <cell r="Z1903">
            <v>407</v>
          </cell>
          <cell r="AB1903" t="str">
            <v>Хозяйственно питьевой водопровод и горячее водоснабжение</v>
          </cell>
        </row>
        <row r="1904">
          <cell r="I1904">
            <v>407</v>
          </cell>
          <cell r="J1904">
            <v>407</v>
          </cell>
          <cell r="K1904">
            <v>407</v>
          </cell>
          <cell r="L1904">
            <v>407</v>
          </cell>
          <cell r="M1904">
            <v>407</v>
          </cell>
          <cell r="N1904">
            <v>407</v>
          </cell>
          <cell r="O1904">
            <v>432.7</v>
          </cell>
          <cell r="P1904">
            <v>432.699951171875</v>
          </cell>
          <cell r="Q1904">
            <v>432.699951171875</v>
          </cell>
          <cell r="R1904">
            <v>432.699951171875</v>
          </cell>
          <cell r="S1904">
            <v>432.699951171875</v>
          </cell>
          <cell r="T1904">
            <v>432.699951171875</v>
          </cell>
          <cell r="U1904">
            <v>432.699951171875</v>
          </cell>
          <cell r="V1904">
            <v>432.699951171875</v>
          </cell>
          <cell r="W1904">
            <v>432.699951171875</v>
          </cell>
          <cell r="X1904">
            <v>432.699951171875</v>
          </cell>
          <cell r="Y1904">
            <v>432.699951171875</v>
          </cell>
          <cell r="Z1904">
            <v>432.699951171875</v>
          </cell>
          <cell r="AB1904">
            <v>0</v>
          </cell>
        </row>
        <row r="1905">
          <cell r="I1905">
            <v>432.699951171875</v>
          </cell>
          <cell r="J1905">
            <v>432.699951171875</v>
          </cell>
          <cell r="K1905">
            <v>432.699951171875</v>
          </cell>
          <cell r="L1905">
            <v>432.699951171875</v>
          </cell>
          <cell r="M1905">
            <v>432.699951171875</v>
          </cell>
          <cell r="N1905">
            <v>432.699951171875</v>
          </cell>
          <cell r="O1905">
            <v>68800</v>
          </cell>
          <cell r="P1905">
            <v>68800</v>
          </cell>
          <cell r="Q1905">
            <v>68800</v>
          </cell>
          <cell r="R1905">
            <v>68800</v>
          </cell>
          <cell r="S1905">
            <v>68800</v>
          </cell>
          <cell r="T1905">
            <v>68800</v>
          </cell>
          <cell r="U1905">
            <v>68800</v>
          </cell>
          <cell r="V1905">
            <v>68800</v>
          </cell>
          <cell r="W1905">
            <v>68800</v>
          </cell>
          <cell r="X1905">
            <v>68800</v>
          </cell>
          <cell r="Y1905">
            <v>68800</v>
          </cell>
          <cell r="Z1905">
            <v>68800</v>
          </cell>
          <cell r="AB1905">
            <v>0</v>
          </cell>
        </row>
        <row r="1906">
          <cell r="I1906">
            <v>68800</v>
          </cell>
          <cell r="J1906">
            <v>68800</v>
          </cell>
          <cell r="K1906">
            <v>68800</v>
          </cell>
          <cell r="L1906">
            <v>68800</v>
          </cell>
          <cell r="M1906">
            <v>68800</v>
          </cell>
          <cell r="N1906">
            <v>68800</v>
          </cell>
          <cell r="O1906">
            <v>16</v>
          </cell>
          <cell r="P1906">
            <v>16</v>
          </cell>
          <cell r="Q1906">
            <v>16</v>
          </cell>
          <cell r="R1906">
            <v>16</v>
          </cell>
          <cell r="S1906">
            <v>16</v>
          </cell>
          <cell r="T1906">
            <v>16</v>
          </cell>
          <cell r="U1906">
            <v>16</v>
          </cell>
          <cell r="V1906">
            <v>16</v>
          </cell>
          <cell r="W1906">
            <v>16</v>
          </cell>
          <cell r="X1906">
            <v>16</v>
          </cell>
          <cell r="Y1906">
            <v>407</v>
          </cell>
          <cell r="Z1906">
            <v>407</v>
          </cell>
          <cell r="AB1906" t="str">
            <v>Хозяйственно питьевой водопровод и горячее водоснабжение</v>
          </cell>
        </row>
        <row r="1907">
          <cell r="I1907">
            <v>407</v>
          </cell>
          <cell r="J1907">
            <v>407</v>
          </cell>
          <cell r="K1907">
            <v>407</v>
          </cell>
          <cell r="L1907">
            <v>407</v>
          </cell>
          <cell r="M1907">
            <v>407</v>
          </cell>
          <cell r="N1907">
            <v>407</v>
          </cell>
          <cell r="O1907">
            <v>4300</v>
          </cell>
          <cell r="P1907">
            <v>4300</v>
          </cell>
          <cell r="Q1907">
            <v>4300</v>
          </cell>
          <cell r="R1907">
            <v>4300</v>
          </cell>
          <cell r="S1907">
            <v>4300</v>
          </cell>
          <cell r="T1907">
            <v>4300</v>
          </cell>
          <cell r="U1907">
            <v>4300</v>
          </cell>
          <cell r="V1907">
            <v>4300</v>
          </cell>
          <cell r="W1907">
            <v>4300</v>
          </cell>
          <cell r="X1907">
            <v>4300</v>
          </cell>
          <cell r="Y1907">
            <v>4300</v>
          </cell>
          <cell r="Z1907">
            <v>4300</v>
          </cell>
          <cell r="AB1907">
            <v>0</v>
          </cell>
        </row>
        <row r="1908">
          <cell r="I1908">
            <v>4300</v>
          </cell>
          <cell r="J1908">
            <v>4300</v>
          </cell>
          <cell r="K1908">
            <v>4300</v>
          </cell>
          <cell r="L1908">
            <v>4300</v>
          </cell>
          <cell r="M1908">
            <v>4300</v>
          </cell>
          <cell r="N1908">
            <v>4300</v>
          </cell>
          <cell r="O1908">
            <v>68800</v>
          </cell>
          <cell r="P1908">
            <v>68800</v>
          </cell>
          <cell r="Q1908">
            <v>68800</v>
          </cell>
          <cell r="R1908">
            <v>68800</v>
          </cell>
          <cell r="S1908">
            <v>68800</v>
          </cell>
          <cell r="T1908">
            <v>68800</v>
          </cell>
          <cell r="U1908">
            <v>68800</v>
          </cell>
          <cell r="V1908">
            <v>68800</v>
          </cell>
          <cell r="W1908">
            <v>68800</v>
          </cell>
          <cell r="X1908">
            <v>68800</v>
          </cell>
          <cell r="Y1908">
            <v>68800</v>
          </cell>
          <cell r="Z1908">
            <v>68800</v>
          </cell>
          <cell r="AB1908">
            <v>0</v>
          </cell>
        </row>
        <row r="1909">
          <cell r="I1909" t="str">
            <v>Устройство внутреннего водостока115</v>
          </cell>
          <cell r="J1909">
            <v>68800</v>
          </cell>
          <cell r="K1909">
            <v>68800</v>
          </cell>
          <cell r="L1909">
            <v>68800</v>
          </cell>
          <cell r="M1909">
            <v>68800</v>
          </cell>
          <cell r="N1909">
            <v>68800</v>
          </cell>
          <cell r="O1909">
            <v>115</v>
          </cell>
          <cell r="P1909">
            <v>115</v>
          </cell>
          <cell r="Q1909">
            <v>115</v>
          </cell>
          <cell r="R1909">
            <v>115</v>
          </cell>
          <cell r="S1909">
            <v>115</v>
          </cell>
          <cell r="T1909">
            <v>115</v>
          </cell>
          <cell r="U1909">
            <v>115</v>
          </cell>
          <cell r="V1909" t="str">
            <v>30 дней 01.06.2019-30.06.2019  Устройство сетей канализации</v>
          </cell>
          <cell r="W1909">
            <v>115</v>
          </cell>
          <cell r="X1909">
            <v>1</v>
          </cell>
          <cell r="Y1909">
            <v>408</v>
          </cell>
          <cell r="Z1909">
            <v>408</v>
          </cell>
          <cell r="AB1909" t="str">
            <v>Устройство сетей канализации</v>
          </cell>
        </row>
        <row r="1910">
          <cell r="I1910">
            <v>408</v>
          </cell>
          <cell r="J1910">
            <v>408</v>
          </cell>
          <cell r="K1910">
            <v>408</v>
          </cell>
          <cell r="L1910">
            <v>408</v>
          </cell>
          <cell r="M1910">
            <v>408</v>
          </cell>
          <cell r="N1910">
            <v>408</v>
          </cell>
          <cell r="O1910">
            <v>598.26</v>
          </cell>
          <cell r="P1910">
            <v>598.259765625</v>
          </cell>
          <cell r="Q1910">
            <v>598.259765625</v>
          </cell>
          <cell r="R1910">
            <v>598.259765625</v>
          </cell>
          <cell r="S1910">
            <v>598.259765625</v>
          </cell>
          <cell r="T1910">
            <v>598.259765625</v>
          </cell>
          <cell r="U1910">
            <v>598.259765625</v>
          </cell>
          <cell r="V1910">
            <v>598.259765625</v>
          </cell>
          <cell r="W1910">
            <v>598.259765625</v>
          </cell>
          <cell r="X1910">
            <v>598.259765625</v>
          </cell>
          <cell r="Y1910">
            <v>598.259765625</v>
          </cell>
          <cell r="Z1910">
            <v>598.259765625</v>
          </cell>
          <cell r="AB1910">
            <v>0</v>
          </cell>
        </row>
        <row r="1911">
          <cell r="I1911">
            <v>598.259765625</v>
          </cell>
          <cell r="J1911">
            <v>598.259765625</v>
          </cell>
          <cell r="K1911">
            <v>598.259765625</v>
          </cell>
          <cell r="L1911">
            <v>598.259765625</v>
          </cell>
          <cell r="M1911">
            <v>598.259765625</v>
          </cell>
          <cell r="N1911">
            <v>598.259765625</v>
          </cell>
          <cell r="O1911">
            <v>68800</v>
          </cell>
          <cell r="P1911">
            <v>68800</v>
          </cell>
          <cell r="Q1911">
            <v>68800</v>
          </cell>
          <cell r="R1911">
            <v>68800</v>
          </cell>
          <cell r="S1911">
            <v>68800</v>
          </cell>
          <cell r="T1911">
            <v>68800</v>
          </cell>
          <cell r="U1911">
            <v>68800</v>
          </cell>
          <cell r="V1911">
            <v>68800</v>
          </cell>
          <cell r="W1911">
            <v>68800</v>
          </cell>
          <cell r="X1911">
            <v>68800</v>
          </cell>
          <cell r="Y1911">
            <v>68800</v>
          </cell>
          <cell r="Z1911">
            <v>68800</v>
          </cell>
          <cell r="AB1911">
            <v>0</v>
          </cell>
        </row>
        <row r="1912">
          <cell r="I1912">
            <v>68800</v>
          </cell>
          <cell r="J1912">
            <v>68800</v>
          </cell>
          <cell r="K1912">
            <v>68800</v>
          </cell>
          <cell r="L1912">
            <v>68800</v>
          </cell>
          <cell r="M1912">
            <v>68800</v>
          </cell>
          <cell r="N1912">
            <v>68800</v>
          </cell>
          <cell r="O1912">
            <v>16</v>
          </cell>
          <cell r="P1912">
            <v>16</v>
          </cell>
          <cell r="Q1912">
            <v>16</v>
          </cell>
          <cell r="R1912">
            <v>16</v>
          </cell>
          <cell r="S1912">
            <v>16</v>
          </cell>
          <cell r="T1912">
            <v>16</v>
          </cell>
          <cell r="U1912">
            <v>16</v>
          </cell>
          <cell r="V1912">
            <v>16</v>
          </cell>
          <cell r="W1912">
            <v>16</v>
          </cell>
          <cell r="X1912">
            <v>16</v>
          </cell>
          <cell r="Y1912">
            <v>408</v>
          </cell>
          <cell r="Z1912">
            <v>408</v>
          </cell>
          <cell r="AB1912" t="str">
            <v>Устройство сетей канализации</v>
          </cell>
        </row>
        <row r="1913">
          <cell r="I1913">
            <v>408</v>
          </cell>
          <cell r="J1913">
            <v>408</v>
          </cell>
          <cell r="K1913">
            <v>408</v>
          </cell>
          <cell r="L1913">
            <v>408</v>
          </cell>
          <cell r="M1913">
            <v>408</v>
          </cell>
          <cell r="N1913">
            <v>408</v>
          </cell>
          <cell r="O1913">
            <v>4300</v>
          </cell>
          <cell r="P1913">
            <v>4300</v>
          </cell>
          <cell r="Q1913">
            <v>4300</v>
          </cell>
          <cell r="R1913">
            <v>4300</v>
          </cell>
          <cell r="S1913">
            <v>4300</v>
          </cell>
          <cell r="T1913">
            <v>4300</v>
          </cell>
          <cell r="U1913">
            <v>4300</v>
          </cell>
          <cell r="V1913">
            <v>4300</v>
          </cell>
          <cell r="W1913">
            <v>4300</v>
          </cell>
          <cell r="X1913">
            <v>4300</v>
          </cell>
          <cell r="Y1913">
            <v>4300</v>
          </cell>
          <cell r="Z1913">
            <v>4300</v>
          </cell>
          <cell r="AB1913">
            <v>0</v>
          </cell>
        </row>
        <row r="1914">
          <cell r="I1914">
            <v>4300</v>
          </cell>
          <cell r="J1914">
            <v>4300</v>
          </cell>
          <cell r="K1914">
            <v>4300</v>
          </cell>
          <cell r="L1914">
            <v>4300</v>
          </cell>
          <cell r="M1914">
            <v>4300</v>
          </cell>
          <cell r="N1914">
            <v>4300</v>
          </cell>
          <cell r="O1914">
            <v>68800</v>
          </cell>
          <cell r="P1914">
            <v>68800</v>
          </cell>
          <cell r="Q1914">
            <v>68800</v>
          </cell>
          <cell r="R1914">
            <v>68800</v>
          </cell>
          <cell r="S1914">
            <v>68800</v>
          </cell>
          <cell r="T1914">
            <v>68800</v>
          </cell>
          <cell r="U1914">
            <v>68800</v>
          </cell>
          <cell r="V1914">
            <v>68800</v>
          </cell>
          <cell r="W1914">
            <v>68800</v>
          </cell>
          <cell r="X1914">
            <v>68800</v>
          </cell>
          <cell r="Y1914">
            <v>68800</v>
          </cell>
          <cell r="Z1914">
            <v>68800</v>
          </cell>
          <cell r="AB1914">
            <v>0</v>
          </cell>
        </row>
        <row r="1915">
          <cell r="I1915">
            <v>68800</v>
          </cell>
          <cell r="J1915">
            <v>68800</v>
          </cell>
          <cell r="K1915">
            <v>68800</v>
          </cell>
          <cell r="L1915">
            <v>68800</v>
          </cell>
          <cell r="M1915">
            <v>68800</v>
          </cell>
          <cell r="N1915">
            <v>68800</v>
          </cell>
          <cell r="O1915">
            <v>68800</v>
          </cell>
          <cell r="P1915">
            <v>68800</v>
          </cell>
          <cell r="Q1915">
            <v>68800</v>
          </cell>
          <cell r="R1915">
            <v>68800</v>
          </cell>
          <cell r="S1915">
            <v>68800</v>
          </cell>
          <cell r="T1915">
            <v>68800</v>
          </cell>
          <cell r="U1915">
            <v>68800</v>
          </cell>
          <cell r="V1915">
            <v>68800</v>
          </cell>
          <cell r="W1915">
            <v>68800</v>
          </cell>
          <cell r="X1915">
            <v>2</v>
          </cell>
          <cell r="Y1915">
            <v>2</v>
          </cell>
          <cell r="Z1915">
            <v>2</v>
          </cell>
          <cell r="AB1915">
            <v>0</v>
          </cell>
        </row>
        <row r="1916">
          <cell r="I1916">
            <v>2</v>
          </cell>
          <cell r="J1916">
            <v>2</v>
          </cell>
          <cell r="K1916">
            <v>2</v>
          </cell>
          <cell r="L1916">
            <v>2</v>
          </cell>
          <cell r="M1916">
            <v>2</v>
          </cell>
          <cell r="N1916">
            <v>2</v>
          </cell>
          <cell r="O1916">
            <v>2</v>
          </cell>
          <cell r="P1916">
            <v>2</v>
          </cell>
          <cell r="Q1916">
            <v>2</v>
          </cell>
          <cell r="R1916">
            <v>2</v>
          </cell>
          <cell r="S1916">
            <v>2</v>
          </cell>
          <cell r="T1916">
            <v>2</v>
          </cell>
          <cell r="U1916">
            <v>2</v>
          </cell>
          <cell r="V1916">
            <v>2</v>
          </cell>
          <cell r="W1916">
            <v>2</v>
          </cell>
          <cell r="X1916">
            <v>2</v>
          </cell>
          <cell r="Y1916">
            <v>2</v>
          </cell>
          <cell r="Z1916">
            <v>2</v>
          </cell>
          <cell r="AB1916">
            <v>0</v>
          </cell>
        </row>
        <row r="1917">
          <cell r="I1917">
            <v>2</v>
          </cell>
          <cell r="J1917">
            <v>2</v>
          </cell>
          <cell r="K1917">
            <v>2</v>
          </cell>
          <cell r="L1917">
            <v>782600</v>
          </cell>
          <cell r="M1917">
            <v>395600</v>
          </cell>
          <cell r="N1917">
            <v>395600</v>
          </cell>
          <cell r="O1917">
            <v>395600</v>
          </cell>
          <cell r="P1917">
            <v>395600</v>
          </cell>
          <cell r="Q1917">
            <v>395600</v>
          </cell>
          <cell r="R1917">
            <v>395600</v>
          </cell>
          <cell r="S1917">
            <v>395600</v>
          </cell>
          <cell r="T1917">
            <v>395600</v>
          </cell>
          <cell r="U1917">
            <v>395600</v>
          </cell>
          <cell r="V1917">
            <v>395600</v>
          </cell>
          <cell r="W1917">
            <v>395600</v>
          </cell>
          <cell r="X1917">
            <v>395600</v>
          </cell>
          <cell r="Y1917">
            <v>395600</v>
          </cell>
          <cell r="Z1917">
            <v>395600</v>
          </cell>
          <cell r="AB1917">
            <v>0</v>
          </cell>
        </row>
        <row r="1918">
          <cell r="I1918" t="str">
            <v>Устройство гидроизоляции обмазочной15</v>
          </cell>
          <cell r="J1918">
            <v>395600</v>
          </cell>
          <cell r="K1918">
            <v>395600</v>
          </cell>
          <cell r="L1918">
            <v>395600</v>
          </cell>
          <cell r="M1918">
            <v>15</v>
          </cell>
          <cell r="N1918">
            <v>15</v>
          </cell>
          <cell r="O1918">
            <v>15</v>
          </cell>
          <cell r="P1918">
            <v>15</v>
          </cell>
          <cell r="Q1918">
            <v>15</v>
          </cell>
          <cell r="R1918">
            <v>15</v>
          </cell>
          <cell r="S1918">
            <v>15</v>
          </cell>
          <cell r="T1918">
            <v>15</v>
          </cell>
          <cell r="U1918">
            <v>15</v>
          </cell>
          <cell r="V1918" t="str">
            <v>30 дней 01.04.2019-30.04.2019  выгреб. Устройство гидроизоляции</v>
          </cell>
          <cell r="W1918">
            <v>15</v>
          </cell>
          <cell r="X1918">
            <v>1</v>
          </cell>
          <cell r="Y1918">
            <v>420</v>
          </cell>
          <cell r="Z1918">
            <v>420</v>
          </cell>
          <cell r="AB1918" t="str">
            <v>выгреб. Устройство гидроизоляции</v>
          </cell>
        </row>
        <row r="1919">
          <cell r="I1919">
            <v>420</v>
          </cell>
          <cell r="J1919">
            <v>420</v>
          </cell>
          <cell r="K1919">
            <v>420</v>
          </cell>
          <cell r="L1919">
            <v>420</v>
          </cell>
          <cell r="M1919">
            <v>420</v>
          </cell>
          <cell r="N1919">
            <v>420</v>
          </cell>
          <cell r="O1919">
            <v>420</v>
          </cell>
          <cell r="P1919">
            <v>420</v>
          </cell>
          <cell r="Q1919">
            <v>420</v>
          </cell>
          <cell r="R1919">
            <v>420</v>
          </cell>
          <cell r="S1919">
            <v>420</v>
          </cell>
          <cell r="T1919">
            <v>420</v>
          </cell>
          <cell r="U1919">
            <v>420</v>
          </cell>
          <cell r="V1919">
            <v>420</v>
          </cell>
          <cell r="W1919">
            <v>420</v>
          </cell>
          <cell r="X1919">
            <v>420</v>
          </cell>
          <cell r="Y1919">
            <v>420</v>
          </cell>
          <cell r="Z1919">
            <v>420</v>
          </cell>
          <cell r="AB1919">
            <v>0</v>
          </cell>
        </row>
        <row r="1920">
          <cell r="I1920">
            <v>420</v>
          </cell>
          <cell r="J1920">
            <v>420</v>
          </cell>
          <cell r="K1920">
            <v>420</v>
          </cell>
          <cell r="L1920">
            <v>420</v>
          </cell>
          <cell r="M1920">
            <v>420</v>
          </cell>
          <cell r="N1920">
            <v>420</v>
          </cell>
          <cell r="O1920">
            <v>420</v>
          </cell>
          <cell r="P1920">
            <v>420</v>
          </cell>
          <cell r="Q1920">
            <v>420</v>
          </cell>
          <cell r="R1920">
            <v>420</v>
          </cell>
          <cell r="S1920">
            <v>420</v>
          </cell>
          <cell r="T1920">
            <v>420</v>
          </cell>
          <cell r="U1920">
            <v>420</v>
          </cell>
          <cell r="V1920">
            <v>420</v>
          </cell>
          <cell r="W1920">
            <v>420</v>
          </cell>
          <cell r="X1920">
            <v>420</v>
          </cell>
          <cell r="Y1920">
            <v>420</v>
          </cell>
          <cell r="Z1920">
            <v>420</v>
          </cell>
          <cell r="AB1920">
            <v>0</v>
          </cell>
        </row>
        <row r="1921">
          <cell r="I1921" t="str">
            <v>Разработка грунта механизированными средствами82</v>
          </cell>
          <cell r="J1921">
            <v>420</v>
          </cell>
          <cell r="K1921">
            <v>420</v>
          </cell>
          <cell r="L1921">
            <v>82</v>
          </cell>
          <cell r="M1921">
            <v>82</v>
          </cell>
          <cell r="N1921">
            <v>82</v>
          </cell>
          <cell r="O1921">
            <v>82</v>
          </cell>
          <cell r="P1921">
            <v>82</v>
          </cell>
          <cell r="Q1921">
            <v>82</v>
          </cell>
          <cell r="R1921">
            <v>82</v>
          </cell>
          <cell r="S1921">
            <v>82</v>
          </cell>
          <cell r="T1921">
            <v>82</v>
          </cell>
          <cell r="U1921">
            <v>82</v>
          </cell>
          <cell r="V1921" t="str">
            <v>31 дней 01.03.2019-31.03.2019</v>
          </cell>
          <cell r="W1921">
            <v>82</v>
          </cell>
          <cell r="X1921">
            <v>1</v>
          </cell>
          <cell r="Y1921">
            <v>409</v>
          </cell>
          <cell r="Z1921">
            <v>409</v>
          </cell>
          <cell r="AB1921">
            <v>0</v>
          </cell>
        </row>
        <row r="1922"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  <cell r="V1922">
            <v>0</v>
          </cell>
          <cell r="W1922">
            <v>0</v>
          </cell>
          <cell r="X1922">
            <v>0</v>
          </cell>
          <cell r="Y1922">
            <v>0</v>
          </cell>
          <cell r="Z1922">
            <v>0</v>
          </cell>
          <cell r="AB1922">
            <v>0</v>
          </cell>
        </row>
        <row r="1923"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  <cell r="W1923">
            <v>0</v>
          </cell>
          <cell r="X1923">
            <v>0</v>
          </cell>
          <cell r="Y1923">
            <v>0</v>
          </cell>
          <cell r="Z1923">
            <v>0</v>
          </cell>
          <cell r="AB1923">
            <v>0</v>
          </cell>
        </row>
        <row r="1924">
          <cell r="I1924" t="str">
            <v>Устройство фундаментов из монолитного ж/б26,4</v>
          </cell>
          <cell r="J1924">
            <v>0</v>
          </cell>
          <cell r="K1924">
            <v>0</v>
          </cell>
          <cell r="L1924">
            <v>26.4</v>
          </cell>
          <cell r="M1924">
            <v>26.399993896484375</v>
          </cell>
          <cell r="N1924">
            <v>26.399993896484375</v>
          </cell>
          <cell r="O1924">
            <v>26.399993896484375</v>
          </cell>
          <cell r="P1924">
            <v>26.399993896484375</v>
          </cell>
          <cell r="Q1924">
            <v>26.399993896484375</v>
          </cell>
          <cell r="R1924">
            <v>26.399993896484375</v>
          </cell>
          <cell r="S1924">
            <v>26.399993896484375</v>
          </cell>
          <cell r="T1924">
            <v>26.399993896484375</v>
          </cell>
          <cell r="U1924">
            <v>26.399993896484375</v>
          </cell>
          <cell r="V1924" t="str">
            <v>31 дней 01.03.2019-31.03.2019  Устройство фундаментов</v>
          </cell>
          <cell r="W1924">
            <v>26.399993896484375</v>
          </cell>
          <cell r="X1924">
            <v>1</v>
          </cell>
          <cell r="Y1924">
            <v>410</v>
          </cell>
          <cell r="Z1924">
            <v>410</v>
          </cell>
          <cell r="AB1924" t="str">
            <v>Устройство фундаментов</v>
          </cell>
        </row>
        <row r="1925">
          <cell r="I1925">
            <v>410</v>
          </cell>
          <cell r="J1925">
            <v>410</v>
          </cell>
          <cell r="K1925">
            <v>410</v>
          </cell>
          <cell r="L1925">
            <v>14659.09</v>
          </cell>
          <cell r="M1925">
            <v>14659.0859375</v>
          </cell>
          <cell r="N1925">
            <v>14659.0859375</v>
          </cell>
          <cell r="O1925">
            <v>14659.0859375</v>
          </cell>
          <cell r="P1925">
            <v>14659.0859375</v>
          </cell>
          <cell r="Q1925">
            <v>14659.0859375</v>
          </cell>
          <cell r="R1925">
            <v>14659.0859375</v>
          </cell>
          <cell r="S1925">
            <v>14659.0859375</v>
          </cell>
          <cell r="T1925">
            <v>14659.0859375</v>
          </cell>
          <cell r="U1925">
            <v>14659.0859375</v>
          </cell>
          <cell r="V1925">
            <v>14659.0859375</v>
          </cell>
          <cell r="W1925">
            <v>14659.0859375</v>
          </cell>
          <cell r="X1925">
            <v>14659.0859375</v>
          </cell>
          <cell r="Y1925">
            <v>14659.0859375</v>
          </cell>
          <cell r="Z1925">
            <v>14659.0859375</v>
          </cell>
          <cell r="AB1925">
            <v>0</v>
          </cell>
        </row>
        <row r="1926">
          <cell r="I1926">
            <v>14659.0859375</v>
          </cell>
          <cell r="J1926">
            <v>14659.0859375</v>
          </cell>
          <cell r="K1926">
            <v>14659.0859375</v>
          </cell>
          <cell r="L1926">
            <v>387000</v>
          </cell>
          <cell r="M1926">
            <v>387000</v>
          </cell>
          <cell r="N1926">
            <v>387000</v>
          </cell>
          <cell r="O1926">
            <v>387000</v>
          </cell>
          <cell r="P1926">
            <v>387000</v>
          </cell>
          <cell r="Q1926">
            <v>387000</v>
          </cell>
          <cell r="R1926">
            <v>387000</v>
          </cell>
          <cell r="S1926">
            <v>387000</v>
          </cell>
          <cell r="T1926">
            <v>387000</v>
          </cell>
          <cell r="U1926">
            <v>387000</v>
          </cell>
          <cell r="V1926">
            <v>387000</v>
          </cell>
          <cell r="W1926">
            <v>387000</v>
          </cell>
          <cell r="X1926">
            <v>387000</v>
          </cell>
          <cell r="Y1926">
            <v>387000</v>
          </cell>
          <cell r="Z1926">
            <v>387000</v>
          </cell>
          <cell r="AB1926">
            <v>0</v>
          </cell>
        </row>
        <row r="1927">
          <cell r="I1927">
            <v>387000</v>
          </cell>
          <cell r="J1927">
            <v>387000</v>
          </cell>
          <cell r="K1927">
            <v>387000</v>
          </cell>
          <cell r="L1927">
            <v>90</v>
          </cell>
          <cell r="M1927">
            <v>90</v>
          </cell>
          <cell r="N1927">
            <v>90</v>
          </cell>
          <cell r="O1927">
            <v>90</v>
          </cell>
          <cell r="P1927">
            <v>90</v>
          </cell>
          <cell r="Q1927">
            <v>90</v>
          </cell>
          <cell r="R1927">
            <v>90</v>
          </cell>
          <cell r="S1927">
            <v>90</v>
          </cell>
          <cell r="T1927">
            <v>90</v>
          </cell>
          <cell r="U1927">
            <v>90</v>
          </cell>
          <cell r="V1927">
            <v>90</v>
          </cell>
          <cell r="W1927">
            <v>90</v>
          </cell>
          <cell r="X1927">
            <v>90</v>
          </cell>
          <cell r="Y1927">
            <v>410</v>
          </cell>
          <cell r="Z1927">
            <v>410</v>
          </cell>
          <cell r="AB1927" t="str">
            <v>Устройство фундаментов</v>
          </cell>
        </row>
        <row r="1928">
          <cell r="I1928">
            <v>410</v>
          </cell>
          <cell r="J1928">
            <v>410</v>
          </cell>
          <cell r="K1928">
            <v>410</v>
          </cell>
          <cell r="L1928">
            <v>4300</v>
          </cell>
          <cell r="M1928">
            <v>4300</v>
          </cell>
          <cell r="N1928">
            <v>4300</v>
          </cell>
          <cell r="O1928">
            <v>4300</v>
          </cell>
          <cell r="P1928">
            <v>4300</v>
          </cell>
          <cell r="Q1928">
            <v>4300</v>
          </cell>
          <cell r="R1928">
            <v>4300</v>
          </cell>
          <cell r="S1928">
            <v>4300</v>
          </cell>
          <cell r="T1928">
            <v>4300</v>
          </cell>
          <cell r="U1928">
            <v>4300</v>
          </cell>
          <cell r="V1928">
            <v>4300</v>
          </cell>
          <cell r="W1928">
            <v>4300</v>
          </cell>
          <cell r="X1928">
            <v>4300</v>
          </cell>
          <cell r="Y1928">
            <v>4300</v>
          </cell>
          <cell r="Z1928">
            <v>4300</v>
          </cell>
          <cell r="AB1928">
            <v>0</v>
          </cell>
        </row>
        <row r="1929">
          <cell r="I1929">
            <v>4300</v>
          </cell>
          <cell r="J1929">
            <v>4300</v>
          </cell>
          <cell r="K1929">
            <v>4300</v>
          </cell>
          <cell r="L1929">
            <v>387000</v>
          </cell>
          <cell r="M1929">
            <v>387000</v>
          </cell>
          <cell r="N1929">
            <v>387000</v>
          </cell>
          <cell r="O1929">
            <v>387000</v>
          </cell>
          <cell r="P1929">
            <v>387000</v>
          </cell>
          <cell r="Q1929">
            <v>387000</v>
          </cell>
          <cell r="R1929">
            <v>387000</v>
          </cell>
          <cell r="S1929">
            <v>387000</v>
          </cell>
          <cell r="T1929">
            <v>387000</v>
          </cell>
          <cell r="U1929">
            <v>387000</v>
          </cell>
          <cell r="V1929">
            <v>387000</v>
          </cell>
          <cell r="W1929">
            <v>387000</v>
          </cell>
          <cell r="X1929">
            <v>387000</v>
          </cell>
          <cell r="Y1929">
            <v>387000</v>
          </cell>
          <cell r="Z1929">
            <v>387000</v>
          </cell>
          <cell r="AB1929">
            <v>0</v>
          </cell>
        </row>
        <row r="1930">
          <cell r="I1930" t="str">
            <v>Устройство стен и колонн из монолитного ж/б2,06</v>
          </cell>
          <cell r="J1930">
            <v>387000</v>
          </cell>
          <cell r="K1930">
            <v>387000</v>
          </cell>
          <cell r="L1930">
            <v>387000</v>
          </cell>
          <cell r="M1930">
            <v>2.06</v>
          </cell>
          <cell r="N1930">
            <v>2.0599994659423828</v>
          </cell>
          <cell r="O1930">
            <v>2.0599994659423828</v>
          </cell>
          <cell r="P1930">
            <v>2.0599994659423828</v>
          </cell>
          <cell r="Q1930">
            <v>2.0599994659423828</v>
          </cell>
          <cell r="R1930">
            <v>2.0599994659423828</v>
          </cell>
          <cell r="S1930">
            <v>2.0599994659423828</v>
          </cell>
          <cell r="T1930">
            <v>2.0599994659423828</v>
          </cell>
          <cell r="U1930">
            <v>2.0599994659423828</v>
          </cell>
          <cell r="V1930" t="str">
            <v>30 дней 01.04.2019-30.04.2019  Устройство сточной канавы</v>
          </cell>
          <cell r="W1930">
            <v>2.0599994659423828</v>
          </cell>
          <cell r="X1930">
            <v>1</v>
          </cell>
          <cell r="Y1930">
            <v>422</v>
          </cell>
          <cell r="Z1930">
            <v>422</v>
          </cell>
          <cell r="AB1930" t="str">
            <v>Устройство сточной канавы</v>
          </cell>
        </row>
        <row r="1931">
          <cell r="I1931">
            <v>422</v>
          </cell>
          <cell r="J1931">
            <v>422</v>
          </cell>
          <cell r="K1931">
            <v>422</v>
          </cell>
          <cell r="L1931">
            <v>422</v>
          </cell>
          <cell r="M1931">
            <v>33398.06</v>
          </cell>
          <cell r="N1931">
            <v>33398.03125</v>
          </cell>
          <cell r="O1931">
            <v>33398.03125</v>
          </cell>
          <cell r="P1931">
            <v>33398.03125</v>
          </cell>
          <cell r="Q1931">
            <v>33398.03125</v>
          </cell>
          <cell r="R1931">
            <v>33398.03125</v>
          </cell>
          <cell r="S1931">
            <v>33398.03125</v>
          </cell>
          <cell r="T1931">
            <v>33398.03125</v>
          </cell>
          <cell r="U1931">
            <v>33398.03125</v>
          </cell>
          <cell r="V1931">
            <v>33398.03125</v>
          </cell>
          <cell r="W1931">
            <v>33398.03125</v>
          </cell>
          <cell r="X1931">
            <v>33398.03125</v>
          </cell>
          <cell r="Y1931">
            <v>33398.03125</v>
          </cell>
          <cell r="Z1931">
            <v>33398.03125</v>
          </cell>
          <cell r="AB1931">
            <v>0</v>
          </cell>
        </row>
        <row r="1932">
          <cell r="I1932">
            <v>33398.03125</v>
          </cell>
          <cell r="J1932">
            <v>33398.03125</v>
          </cell>
          <cell r="K1932">
            <v>33398.03125</v>
          </cell>
          <cell r="L1932">
            <v>33398.03125</v>
          </cell>
          <cell r="M1932">
            <v>68800</v>
          </cell>
          <cell r="N1932">
            <v>68800</v>
          </cell>
          <cell r="O1932">
            <v>68800</v>
          </cell>
          <cell r="P1932">
            <v>68800</v>
          </cell>
          <cell r="Q1932">
            <v>68800</v>
          </cell>
          <cell r="R1932">
            <v>68800</v>
          </cell>
          <cell r="S1932">
            <v>68800</v>
          </cell>
          <cell r="T1932">
            <v>68800</v>
          </cell>
          <cell r="U1932">
            <v>68800</v>
          </cell>
          <cell r="V1932">
            <v>68800</v>
          </cell>
          <cell r="W1932">
            <v>68800</v>
          </cell>
          <cell r="X1932">
            <v>68800</v>
          </cell>
          <cell r="Y1932">
            <v>68800</v>
          </cell>
          <cell r="Z1932">
            <v>68800</v>
          </cell>
          <cell r="AB1932">
            <v>0</v>
          </cell>
        </row>
        <row r="1933">
          <cell r="I1933">
            <v>68800</v>
          </cell>
          <cell r="J1933">
            <v>68800</v>
          </cell>
          <cell r="K1933">
            <v>68800</v>
          </cell>
          <cell r="L1933">
            <v>68800</v>
          </cell>
          <cell r="M1933">
            <v>16</v>
          </cell>
          <cell r="N1933">
            <v>16</v>
          </cell>
          <cell r="O1933">
            <v>16</v>
          </cell>
          <cell r="P1933">
            <v>16</v>
          </cell>
          <cell r="Q1933">
            <v>16</v>
          </cell>
          <cell r="R1933">
            <v>16</v>
          </cell>
          <cell r="S1933">
            <v>16</v>
          </cell>
          <cell r="T1933">
            <v>16</v>
          </cell>
          <cell r="U1933">
            <v>16</v>
          </cell>
          <cell r="V1933">
            <v>16</v>
          </cell>
          <cell r="W1933">
            <v>16</v>
          </cell>
          <cell r="X1933">
            <v>16</v>
          </cell>
          <cell r="Y1933">
            <v>422</v>
          </cell>
          <cell r="Z1933">
            <v>422</v>
          </cell>
          <cell r="AB1933" t="str">
            <v>Устройство сточной канавы</v>
          </cell>
        </row>
        <row r="1934">
          <cell r="I1934">
            <v>422</v>
          </cell>
          <cell r="J1934">
            <v>422</v>
          </cell>
          <cell r="K1934">
            <v>422</v>
          </cell>
          <cell r="L1934">
            <v>422</v>
          </cell>
          <cell r="M1934">
            <v>4300</v>
          </cell>
          <cell r="N1934">
            <v>4300</v>
          </cell>
          <cell r="O1934">
            <v>4300</v>
          </cell>
          <cell r="P1934">
            <v>4300</v>
          </cell>
          <cell r="Q1934">
            <v>4300</v>
          </cell>
          <cell r="R1934">
            <v>4300</v>
          </cell>
          <cell r="S1934">
            <v>4300</v>
          </cell>
          <cell r="T1934">
            <v>4300</v>
          </cell>
          <cell r="U1934">
            <v>4300</v>
          </cell>
          <cell r="V1934">
            <v>4300</v>
          </cell>
          <cell r="W1934">
            <v>4300</v>
          </cell>
          <cell r="X1934">
            <v>4300</v>
          </cell>
          <cell r="Y1934">
            <v>4300</v>
          </cell>
          <cell r="Z1934">
            <v>4300</v>
          </cell>
          <cell r="AB1934">
            <v>0</v>
          </cell>
        </row>
        <row r="1935">
          <cell r="I1935">
            <v>4300</v>
          </cell>
          <cell r="J1935">
            <v>4300</v>
          </cell>
          <cell r="K1935">
            <v>4300</v>
          </cell>
          <cell r="L1935">
            <v>4300</v>
          </cell>
          <cell r="M1935">
            <v>68800</v>
          </cell>
          <cell r="N1935">
            <v>68800</v>
          </cell>
          <cell r="O1935">
            <v>68800</v>
          </cell>
          <cell r="P1935">
            <v>68800</v>
          </cell>
          <cell r="Q1935">
            <v>68800</v>
          </cell>
          <cell r="R1935">
            <v>68800</v>
          </cell>
          <cell r="S1935">
            <v>68800</v>
          </cell>
          <cell r="T1935">
            <v>68800</v>
          </cell>
          <cell r="U1935">
            <v>68800</v>
          </cell>
          <cell r="V1935">
            <v>68800</v>
          </cell>
          <cell r="W1935">
            <v>68800</v>
          </cell>
          <cell r="X1935">
            <v>68800</v>
          </cell>
          <cell r="Y1935">
            <v>68800</v>
          </cell>
          <cell r="Z1935">
            <v>68800</v>
          </cell>
          <cell r="AB1935">
            <v>0</v>
          </cell>
        </row>
        <row r="1936">
          <cell r="I1936" t="str">
            <v>Монтаж оконных блоков2</v>
          </cell>
          <cell r="J1936">
            <v>68800</v>
          </cell>
          <cell r="K1936">
            <v>68800</v>
          </cell>
          <cell r="L1936">
            <v>68800</v>
          </cell>
          <cell r="M1936">
            <v>2</v>
          </cell>
          <cell r="N1936">
            <v>2</v>
          </cell>
          <cell r="O1936">
            <v>2</v>
          </cell>
          <cell r="P1936">
            <v>2</v>
          </cell>
          <cell r="Q1936">
            <v>2</v>
          </cell>
          <cell r="R1936">
            <v>2</v>
          </cell>
          <cell r="S1936">
            <v>2</v>
          </cell>
          <cell r="T1936">
            <v>2</v>
          </cell>
          <cell r="U1936">
            <v>2</v>
          </cell>
          <cell r="V1936" t="str">
            <v>30 дней 01.04.2019-30.04.2019  Установка оконных блоков</v>
          </cell>
          <cell r="W1936">
            <v>2</v>
          </cell>
          <cell r="X1936">
            <v>1</v>
          </cell>
          <cell r="Y1936">
            <v>417</v>
          </cell>
          <cell r="Z1936">
            <v>417</v>
          </cell>
          <cell r="AB1936" t="str">
            <v>Установка оконных блоков</v>
          </cell>
        </row>
        <row r="1937">
          <cell r="I1937">
            <v>417</v>
          </cell>
          <cell r="J1937">
            <v>417</v>
          </cell>
          <cell r="K1937">
            <v>417</v>
          </cell>
          <cell r="L1937">
            <v>417</v>
          </cell>
          <cell r="M1937">
            <v>4300</v>
          </cell>
          <cell r="N1937">
            <v>4300</v>
          </cell>
          <cell r="O1937">
            <v>4300</v>
          </cell>
          <cell r="P1937">
            <v>4300</v>
          </cell>
          <cell r="Q1937">
            <v>4300</v>
          </cell>
          <cell r="R1937">
            <v>4300</v>
          </cell>
          <cell r="S1937">
            <v>4300</v>
          </cell>
          <cell r="T1937">
            <v>4300</v>
          </cell>
          <cell r="U1937">
            <v>4300</v>
          </cell>
          <cell r="V1937">
            <v>4300</v>
          </cell>
          <cell r="W1937">
            <v>4300</v>
          </cell>
          <cell r="X1937">
            <v>4300</v>
          </cell>
          <cell r="Y1937">
            <v>4300</v>
          </cell>
          <cell r="Z1937">
            <v>4300</v>
          </cell>
          <cell r="AB1937">
            <v>0</v>
          </cell>
        </row>
        <row r="1938">
          <cell r="I1938">
            <v>4300</v>
          </cell>
          <cell r="J1938">
            <v>4300</v>
          </cell>
          <cell r="K1938">
            <v>4300</v>
          </cell>
          <cell r="L1938">
            <v>4300</v>
          </cell>
          <cell r="M1938">
            <v>8600</v>
          </cell>
          <cell r="N1938">
            <v>8600</v>
          </cell>
          <cell r="O1938">
            <v>8600</v>
          </cell>
          <cell r="P1938">
            <v>8600</v>
          </cell>
          <cell r="Q1938">
            <v>8600</v>
          </cell>
          <cell r="R1938">
            <v>8600</v>
          </cell>
          <cell r="S1938">
            <v>8600</v>
          </cell>
          <cell r="T1938">
            <v>8600</v>
          </cell>
          <cell r="U1938">
            <v>8600</v>
          </cell>
          <cell r="V1938">
            <v>8600</v>
          </cell>
          <cell r="W1938">
            <v>8600</v>
          </cell>
          <cell r="X1938">
            <v>8600</v>
          </cell>
          <cell r="Y1938">
            <v>8600</v>
          </cell>
          <cell r="Z1938">
            <v>8600</v>
          </cell>
          <cell r="AB1938">
            <v>0</v>
          </cell>
        </row>
        <row r="1939">
          <cell r="I1939">
            <v>8600</v>
          </cell>
          <cell r="J1939">
            <v>8600</v>
          </cell>
          <cell r="K1939">
            <v>8600</v>
          </cell>
          <cell r="L1939">
            <v>8600</v>
          </cell>
          <cell r="M1939">
            <v>2</v>
          </cell>
          <cell r="N1939">
            <v>2</v>
          </cell>
          <cell r="O1939">
            <v>2</v>
          </cell>
          <cell r="P1939">
            <v>2</v>
          </cell>
          <cell r="Q1939">
            <v>2</v>
          </cell>
          <cell r="R1939">
            <v>2</v>
          </cell>
          <cell r="S1939">
            <v>2</v>
          </cell>
          <cell r="T1939">
            <v>2</v>
          </cell>
          <cell r="U1939">
            <v>2</v>
          </cell>
          <cell r="V1939">
            <v>2</v>
          </cell>
          <cell r="W1939">
            <v>2</v>
          </cell>
          <cell r="X1939">
            <v>2</v>
          </cell>
          <cell r="Y1939">
            <v>417</v>
          </cell>
          <cell r="Z1939">
            <v>417</v>
          </cell>
          <cell r="AB1939" t="str">
            <v>Установка оконных блоков</v>
          </cell>
        </row>
        <row r="1940">
          <cell r="I1940">
            <v>417</v>
          </cell>
          <cell r="J1940">
            <v>417</v>
          </cell>
          <cell r="K1940">
            <v>417</v>
          </cell>
          <cell r="L1940">
            <v>417</v>
          </cell>
          <cell r="M1940">
            <v>4300</v>
          </cell>
          <cell r="N1940">
            <v>4300</v>
          </cell>
          <cell r="O1940">
            <v>4300</v>
          </cell>
          <cell r="P1940">
            <v>4300</v>
          </cell>
          <cell r="Q1940">
            <v>4300</v>
          </cell>
          <cell r="R1940">
            <v>4300</v>
          </cell>
          <cell r="S1940">
            <v>4300</v>
          </cell>
          <cell r="T1940">
            <v>4300</v>
          </cell>
          <cell r="U1940">
            <v>4300</v>
          </cell>
          <cell r="V1940">
            <v>4300</v>
          </cell>
          <cell r="W1940">
            <v>4300</v>
          </cell>
          <cell r="X1940">
            <v>4300</v>
          </cell>
          <cell r="Y1940">
            <v>4300</v>
          </cell>
          <cell r="Z1940">
            <v>4300</v>
          </cell>
          <cell r="AB1940">
            <v>0</v>
          </cell>
        </row>
        <row r="1941">
          <cell r="I1941">
            <v>4300</v>
          </cell>
          <cell r="J1941">
            <v>4300</v>
          </cell>
          <cell r="K1941">
            <v>4300</v>
          </cell>
          <cell r="L1941">
            <v>4300</v>
          </cell>
          <cell r="M1941">
            <v>8600</v>
          </cell>
          <cell r="N1941">
            <v>8600</v>
          </cell>
          <cell r="O1941">
            <v>8600</v>
          </cell>
          <cell r="P1941">
            <v>8600</v>
          </cell>
          <cell r="Q1941">
            <v>8600</v>
          </cell>
          <cell r="R1941">
            <v>8600</v>
          </cell>
          <cell r="S1941">
            <v>8600</v>
          </cell>
          <cell r="T1941">
            <v>8600</v>
          </cell>
          <cell r="U1941">
            <v>8600</v>
          </cell>
          <cell r="V1941">
            <v>8600</v>
          </cell>
          <cell r="W1941">
            <v>8600</v>
          </cell>
          <cell r="X1941">
            <v>8600</v>
          </cell>
          <cell r="Y1941">
            <v>8600</v>
          </cell>
          <cell r="Z1941">
            <v>8600</v>
          </cell>
          <cell r="AB1941">
            <v>0</v>
          </cell>
        </row>
        <row r="1942">
          <cell r="I1942" t="str">
            <v>Монтаж дверных блоков6</v>
          </cell>
          <cell r="J1942">
            <v>8600</v>
          </cell>
          <cell r="K1942">
            <v>8600</v>
          </cell>
          <cell r="L1942">
            <v>8600</v>
          </cell>
          <cell r="M1942">
            <v>6</v>
          </cell>
          <cell r="N1942">
            <v>6</v>
          </cell>
          <cell r="O1942">
            <v>6</v>
          </cell>
          <cell r="P1942">
            <v>6</v>
          </cell>
          <cell r="Q1942">
            <v>6</v>
          </cell>
          <cell r="R1942">
            <v>6</v>
          </cell>
          <cell r="S1942">
            <v>6</v>
          </cell>
          <cell r="T1942">
            <v>6</v>
          </cell>
          <cell r="U1942">
            <v>6</v>
          </cell>
          <cell r="V1942" t="str">
            <v>30 дней 01.04.2019-30.04.2019  Установка металлических дверных блоков</v>
          </cell>
          <cell r="W1942">
            <v>6</v>
          </cell>
          <cell r="X1942">
            <v>1</v>
          </cell>
          <cell r="Y1942">
            <v>416</v>
          </cell>
          <cell r="Z1942">
            <v>416</v>
          </cell>
          <cell r="AB1942" t="str">
            <v>Установка металлических дверных блоков</v>
          </cell>
        </row>
        <row r="1943">
          <cell r="I1943">
            <v>416</v>
          </cell>
          <cell r="J1943">
            <v>416</v>
          </cell>
          <cell r="K1943">
            <v>416</v>
          </cell>
          <cell r="L1943">
            <v>416</v>
          </cell>
          <cell r="M1943">
            <v>4300</v>
          </cell>
          <cell r="N1943">
            <v>4300</v>
          </cell>
          <cell r="O1943">
            <v>4300</v>
          </cell>
          <cell r="P1943">
            <v>4300</v>
          </cell>
          <cell r="Q1943">
            <v>4300</v>
          </cell>
          <cell r="R1943">
            <v>4300</v>
          </cell>
          <cell r="S1943">
            <v>4300</v>
          </cell>
          <cell r="T1943">
            <v>4300</v>
          </cell>
          <cell r="U1943">
            <v>4300</v>
          </cell>
          <cell r="V1943">
            <v>4300</v>
          </cell>
          <cell r="W1943">
            <v>4300</v>
          </cell>
          <cell r="X1943">
            <v>4300</v>
          </cell>
          <cell r="Y1943">
            <v>4300</v>
          </cell>
          <cell r="Z1943">
            <v>4300</v>
          </cell>
          <cell r="AB1943">
            <v>0</v>
          </cell>
        </row>
        <row r="1944">
          <cell r="I1944">
            <v>4300</v>
          </cell>
          <cell r="J1944">
            <v>4300</v>
          </cell>
          <cell r="K1944">
            <v>4300</v>
          </cell>
          <cell r="L1944">
            <v>4300</v>
          </cell>
          <cell r="M1944">
            <v>25800</v>
          </cell>
          <cell r="N1944">
            <v>25800</v>
          </cell>
          <cell r="O1944">
            <v>25800</v>
          </cell>
          <cell r="P1944">
            <v>25800</v>
          </cell>
          <cell r="Q1944">
            <v>25800</v>
          </cell>
          <cell r="R1944">
            <v>25800</v>
          </cell>
          <cell r="S1944">
            <v>25800</v>
          </cell>
          <cell r="T1944">
            <v>25800</v>
          </cell>
          <cell r="U1944">
            <v>25800</v>
          </cell>
          <cell r="V1944">
            <v>25800</v>
          </cell>
          <cell r="W1944">
            <v>25800</v>
          </cell>
          <cell r="X1944">
            <v>25800</v>
          </cell>
          <cell r="Y1944">
            <v>25800</v>
          </cell>
          <cell r="Z1944">
            <v>25800</v>
          </cell>
          <cell r="AB1944">
            <v>0</v>
          </cell>
        </row>
        <row r="1945">
          <cell r="I1945">
            <v>25800</v>
          </cell>
          <cell r="J1945">
            <v>25800</v>
          </cell>
          <cell r="K1945">
            <v>25800</v>
          </cell>
          <cell r="L1945">
            <v>25800</v>
          </cell>
          <cell r="M1945">
            <v>6</v>
          </cell>
          <cell r="N1945">
            <v>6</v>
          </cell>
          <cell r="O1945">
            <v>6</v>
          </cell>
          <cell r="P1945">
            <v>6</v>
          </cell>
          <cell r="Q1945">
            <v>6</v>
          </cell>
          <cell r="R1945">
            <v>6</v>
          </cell>
          <cell r="S1945">
            <v>6</v>
          </cell>
          <cell r="T1945">
            <v>6</v>
          </cell>
          <cell r="U1945">
            <v>6</v>
          </cell>
          <cell r="V1945">
            <v>6</v>
          </cell>
          <cell r="W1945">
            <v>6</v>
          </cell>
          <cell r="X1945">
            <v>6</v>
          </cell>
          <cell r="Y1945">
            <v>416</v>
          </cell>
          <cell r="Z1945">
            <v>416</v>
          </cell>
          <cell r="AB1945" t="str">
            <v>Установка металлических дверных блоков</v>
          </cell>
        </row>
        <row r="1946">
          <cell r="I1946">
            <v>416</v>
          </cell>
          <cell r="J1946">
            <v>416</v>
          </cell>
          <cell r="K1946">
            <v>416</v>
          </cell>
          <cell r="L1946">
            <v>416</v>
          </cell>
          <cell r="M1946">
            <v>4300</v>
          </cell>
          <cell r="N1946">
            <v>4300</v>
          </cell>
          <cell r="O1946">
            <v>4300</v>
          </cell>
          <cell r="P1946">
            <v>4300</v>
          </cell>
          <cell r="Q1946">
            <v>4300</v>
          </cell>
          <cell r="R1946">
            <v>4300</v>
          </cell>
          <cell r="S1946">
            <v>4300</v>
          </cell>
          <cell r="T1946">
            <v>4300</v>
          </cell>
          <cell r="U1946">
            <v>4300</v>
          </cell>
          <cell r="V1946">
            <v>4300</v>
          </cell>
          <cell r="W1946">
            <v>4300</v>
          </cell>
          <cell r="X1946">
            <v>4300</v>
          </cell>
          <cell r="Y1946">
            <v>4300</v>
          </cell>
          <cell r="Z1946">
            <v>4300</v>
          </cell>
          <cell r="AB1946">
            <v>0</v>
          </cell>
        </row>
        <row r="1947">
          <cell r="I1947">
            <v>4300</v>
          </cell>
          <cell r="J1947">
            <v>4300</v>
          </cell>
          <cell r="K1947">
            <v>4300</v>
          </cell>
          <cell r="L1947">
            <v>4300</v>
          </cell>
          <cell r="M1947">
            <v>25800</v>
          </cell>
          <cell r="N1947">
            <v>25800</v>
          </cell>
          <cell r="O1947">
            <v>25800</v>
          </cell>
          <cell r="P1947">
            <v>25800</v>
          </cell>
          <cell r="Q1947">
            <v>25800</v>
          </cell>
          <cell r="R1947">
            <v>25800</v>
          </cell>
          <cell r="S1947">
            <v>25800</v>
          </cell>
          <cell r="T1947">
            <v>25800</v>
          </cell>
          <cell r="U1947">
            <v>25800</v>
          </cell>
          <cell r="V1947">
            <v>25800</v>
          </cell>
          <cell r="W1947">
            <v>25800</v>
          </cell>
          <cell r="X1947">
            <v>25800</v>
          </cell>
          <cell r="Y1947">
            <v>25800</v>
          </cell>
          <cell r="Z1947">
            <v>25800</v>
          </cell>
          <cell r="AB1947">
            <v>0</v>
          </cell>
        </row>
        <row r="1948">
          <cell r="I1948" t="str">
            <v>Оштукатуривание поверхностей171,24</v>
          </cell>
          <cell r="J1948">
            <v>25800</v>
          </cell>
          <cell r="K1948">
            <v>25800</v>
          </cell>
          <cell r="L1948">
            <v>171.24</v>
          </cell>
          <cell r="M1948">
            <v>171.239990234375</v>
          </cell>
          <cell r="N1948">
            <v>171.239990234375</v>
          </cell>
          <cell r="O1948">
            <v>171.239990234375</v>
          </cell>
          <cell r="P1948">
            <v>171.239990234375</v>
          </cell>
          <cell r="Q1948">
            <v>171.239990234375</v>
          </cell>
          <cell r="R1948">
            <v>171.239990234375</v>
          </cell>
          <cell r="S1948">
            <v>171.239990234375</v>
          </cell>
          <cell r="T1948">
            <v>171.239990234375</v>
          </cell>
          <cell r="U1948">
            <v>171.239990234375</v>
          </cell>
          <cell r="V1948" t="str">
            <v>31 дней 01.03.2019-31.03.2019</v>
          </cell>
          <cell r="W1948">
            <v>171.239990234375</v>
          </cell>
          <cell r="X1948">
            <v>1</v>
          </cell>
          <cell r="Y1948">
            <v>412</v>
          </cell>
          <cell r="Z1948">
            <v>412</v>
          </cell>
          <cell r="AB1948">
            <v>0</v>
          </cell>
        </row>
        <row r="1949">
          <cell r="I1949">
            <v>0</v>
          </cell>
          <cell r="J1949">
            <v>0</v>
          </cell>
          <cell r="K1949">
            <v>0</v>
          </cell>
          <cell r="L1949">
            <v>903.99</v>
          </cell>
          <cell r="M1949">
            <v>903.98974609375</v>
          </cell>
          <cell r="N1949">
            <v>903.98974609375</v>
          </cell>
          <cell r="O1949">
            <v>903.98974609375</v>
          </cell>
          <cell r="P1949">
            <v>903.98974609375</v>
          </cell>
          <cell r="Q1949">
            <v>903.98974609375</v>
          </cell>
          <cell r="R1949">
            <v>903.98974609375</v>
          </cell>
          <cell r="S1949">
            <v>903.98974609375</v>
          </cell>
          <cell r="T1949">
            <v>903.98974609375</v>
          </cell>
          <cell r="U1949">
            <v>903.98974609375</v>
          </cell>
          <cell r="V1949">
            <v>903.98974609375</v>
          </cell>
          <cell r="W1949">
            <v>903.98974609375</v>
          </cell>
          <cell r="X1949">
            <v>903.98974609375</v>
          </cell>
          <cell r="Y1949">
            <v>903.98974609375</v>
          </cell>
          <cell r="Z1949">
            <v>903.98974609375</v>
          </cell>
          <cell r="AB1949">
            <v>0</v>
          </cell>
        </row>
        <row r="1950">
          <cell r="I1950">
            <v>903.98974609375</v>
          </cell>
          <cell r="J1950">
            <v>903.98974609375</v>
          </cell>
          <cell r="K1950">
            <v>903.98974609375</v>
          </cell>
          <cell r="L1950">
            <v>154800</v>
          </cell>
          <cell r="M1950">
            <v>154800</v>
          </cell>
          <cell r="N1950">
            <v>154800</v>
          </cell>
          <cell r="O1950">
            <v>154800</v>
          </cell>
          <cell r="P1950">
            <v>154800</v>
          </cell>
          <cell r="Q1950">
            <v>154800</v>
          </cell>
          <cell r="R1950">
            <v>154800</v>
          </cell>
          <cell r="S1950">
            <v>154800</v>
          </cell>
          <cell r="T1950">
            <v>154800</v>
          </cell>
          <cell r="U1950">
            <v>154800</v>
          </cell>
          <cell r="V1950">
            <v>154800</v>
          </cell>
          <cell r="W1950">
            <v>154800</v>
          </cell>
          <cell r="X1950">
            <v>154800</v>
          </cell>
          <cell r="Y1950">
            <v>154800</v>
          </cell>
          <cell r="Z1950">
            <v>154800</v>
          </cell>
          <cell r="AB1950">
            <v>0</v>
          </cell>
        </row>
        <row r="1951">
          <cell r="I1951">
            <v>154800</v>
          </cell>
          <cell r="J1951">
            <v>154800</v>
          </cell>
          <cell r="K1951">
            <v>154800</v>
          </cell>
          <cell r="L1951">
            <v>36</v>
          </cell>
          <cell r="M1951">
            <v>36</v>
          </cell>
          <cell r="N1951">
            <v>36</v>
          </cell>
          <cell r="O1951">
            <v>36</v>
          </cell>
          <cell r="P1951">
            <v>36</v>
          </cell>
          <cell r="Q1951">
            <v>36</v>
          </cell>
          <cell r="R1951">
            <v>36</v>
          </cell>
          <cell r="S1951">
            <v>36</v>
          </cell>
          <cell r="T1951">
            <v>36</v>
          </cell>
          <cell r="U1951">
            <v>36</v>
          </cell>
          <cell r="V1951">
            <v>36</v>
          </cell>
          <cell r="W1951">
            <v>36</v>
          </cell>
          <cell r="X1951">
            <v>36</v>
          </cell>
          <cell r="Y1951">
            <v>412</v>
          </cell>
          <cell r="Z1951">
            <v>412</v>
          </cell>
          <cell r="AB1951">
            <v>0</v>
          </cell>
        </row>
        <row r="1952">
          <cell r="I1952">
            <v>0</v>
          </cell>
          <cell r="J1952">
            <v>0</v>
          </cell>
          <cell r="K1952">
            <v>0</v>
          </cell>
          <cell r="L1952">
            <v>4300</v>
          </cell>
          <cell r="M1952">
            <v>4300</v>
          </cell>
          <cell r="N1952">
            <v>4300</v>
          </cell>
          <cell r="O1952">
            <v>4300</v>
          </cell>
          <cell r="P1952">
            <v>4300</v>
          </cell>
          <cell r="Q1952">
            <v>4300</v>
          </cell>
          <cell r="R1952">
            <v>4300</v>
          </cell>
          <cell r="S1952">
            <v>4300</v>
          </cell>
          <cell r="T1952">
            <v>4300</v>
          </cell>
          <cell r="U1952">
            <v>4300</v>
          </cell>
          <cell r="V1952">
            <v>4300</v>
          </cell>
          <cell r="W1952">
            <v>4300</v>
          </cell>
          <cell r="X1952">
            <v>4300</v>
          </cell>
          <cell r="Y1952">
            <v>4300</v>
          </cell>
          <cell r="Z1952">
            <v>4300</v>
          </cell>
          <cell r="AB1952">
            <v>0</v>
          </cell>
        </row>
        <row r="1953">
          <cell r="I1953">
            <v>4300</v>
          </cell>
          <cell r="J1953">
            <v>4300</v>
          </cell>
          <cell r="K1953">
            <v>4300</v>
          </cell>
          <cell r="L1953">
            <v>154800</v>
          </cell>
          <cell r="M1953">
            <v>154800</v>
          </cell>
          <cell r="N1953">
            <v>154800</v>
          </cell>
          <cell r="O1953">
            <v>154800</v>
          </cell>
          <cell r="P1953">
            <v>154800</v>
          </cell>
          <cell r="Q1953">
            <v>154800</v>
          </cell>
          <cell r="R1953">
            <v>154800</v>
          </cell>
          <cell r="S1953">
            <v>154800</v>
          </cell>
          <cell r="T1953">
            <v>154800</v>
          </cell>
          <cell r="U1953">
            <v>154800</v>
          </cell>
          <cell r="V1953">
            <v>154800</v>
          </cell>
          <cell r="W1953">
            <v>154800</v>
          </cell>
          <cell r="X1953">
            <v>154800</v>
          </cell>
          <cell r="Y1953">
            <v>154800</v>
          </cell>
          <cell r="Z1953">
            <v>154800</v>
          </cell>
          <cell r="AB1953">
            <v>0</v>
          </cell>
        </row>
        <row r="1954">
          <cell r="I1954" t="str">
            <v>Устройство стен и перегородок из кирпича/газобетонных блоков26,2</v>
          </cell>
          <cell r="J1954">
            <v>154800</v>
          </cell>
          <cell r="K1954">
            <v>154800</v>
          </cell>
          <cell r="L1954">
            <v>26.2</v>
          </cell>
          <cell r="M1954">
            <v>26.199996948242188</v>
          </cell>
          <cell r="N1954">
            <v>26.199996948242188</v>
          </cell>
          <cell r="O1954">
            <v>26.199996948242188</v>
          </cell>
          <cell r="P1954">
            <v>26.199996948242188</v>
          </cell>
          <cell r="Q1954">
            <v>26.199996948242188</v>
          </cell>
          <cell r="R1954">
            <v>26.199996948242188</v>
          </cell>
          <cell r="S1954">
            <v>26.199996948242188</v>
          </cell>
          <cell r="T1954">
            <v>26.199996948242188</v>
          </cell>
          <cell r="U1954">
            <v>26.199996948242188</v>
          </cell>
          <cell r="V1954" t="str">
            <v>31 дней 01.03.2019-31.03.2019  Кладка армированных стен из кирпича</v>
          </cell>
          <cell r="W1954">
            <v>26.199996948242188</v>
          </cell>
          <cell r="X1954">
            <v>1</v>
          </cell>
          <cell r="Y1954">
            <v>411</v>
          </cell>
          <cell r="Z1954">
            <v>411</v>
          </cell>
          <cell r="AB1954" t="str">
            <v>Кладка армированных стен из кирпича</v>
          </cell>
        </row>
        <row r="1955">
          <cell r="I1955">
            <v>411</v>
          </cell>
          <cell r="J1955">
            <v>411</v>
          </cell>
          <cell r="K1955">
            <v>411</v>
          </cell>
          <cell r="L1955">
            <v>6564.89</v>
          </cell>
          <cell r="M1955">
            <v>6564.88671875</v>
          </cell>
          <cell r="N1955">
            <v>6564.88671875</v>
          </cell>
          <cell r="O1955">
            <v>6564.88671875</v>
          </cell>
          <cell r="P1955">
            <v>6564.88671875</v>
          </cell>
          <cell r="Q1955">
            <v>6564.88671875</v>
          </cell>
          <cell r="R1955">
            <v>6564.88671875</v>
          </cell>
          <cell r="S1955">
            <v>6564.88671875</v>
          </cell>
          <cell r="T1955">
            <v>6564.88671875</v>
          </cell>
          <cell r="U1955">
            <v>6564.88671875</v>
          </cell>
          <cell r="V1955">
            <v>6564.88671875</v>
          </cell>
          <cell r="W1955">
            <v>6564.88671875</v>
          </cell>
          <cell r="X1955">
            <v>6564.88671875</v>
          </cell>
          <cell r="Y1955">
            <v>6564.88671875</v>
          </cell>
          <cell r="Z1955">
            <v>6564.88671875</v>
          </cell>
          <cell r="AB1955">
            <v>0</v>
          </cell>
        </row>
        <row r="1956">
          <cell r="I1956">
            <v>6564.88671875</v>
          </cell>
          <cell r="J1956">
            <v>6564.88671875</v>
          </cell>
          <cell r="K1956">
            <v>6564.88671875</v>
          </cell>
          <cell r="L1956">
            <v>172000</v>
          </cell>
          <cell r="M1956">
            <v>172000</v>
          </cell>
          <cell r="N1956">
            <v>172000</v>
          </cell>
          <cell r="O1956">
            <v>172000</v>
          </cell>
          <cell r="P1956">
            <v>172000</v>
          </cell>
          <cell r="Q1956">
            <v>172000</v>
          </cell>
          <cell r="R1956">
            <v>172000</v>
          </cell>
          <cell r="S1956">
            <v>172000</v>
          </cell>
          <cell r="T1956">
            <v>172000</v>
          </cell>
          <cell r="U1956">
            <v>172000</v>
          </cell>
          <cell r="V1956">
            <v>172000</v>
          </cell>
          <cell r="W1956">
            <v>172000</v>
          </cell>
          <cell r="X1956">
            <v>172000</v>
          </cell>
          <cell r="Y1956">
            <v>172000</v>
          </cell>
          <cell r="Z1956">
            <v>172000</v>
          </cell>
          <cell r="AB1956">
            <v>0</v>
          </cell>
        </row>
        <row r="1957">
          <cell r="I1957">
            <v>172000</v>
          </cell>
          <cell r="J1957">
            <v>172000</v>
          </cell>
          <cell r="K1957">
            <v>172000</v>
          </cell>
          <cell r="L1957">
            <v>40</v>
          </cell>
          <cell r="M1957">
            <v>40</v>
          </cell>
          <cell r="N1957">
            <v>40</v>
          </cell>
          <cell r="O1957">
            <v>40</v>
          </cell>
          <cell r="P1957">
            <v>40</v>
          </cell>
          <cell r="Q1957">
            <v>40</v>
          </cell>
          <cell r="R1957">
            <v>40</v>
          </cell>
          <cell r="S1957">
            <v>40</v>
          </cell>
          <cell r="T1957">
            <v>40</v>
          </cell>
          <cell r="U1957">
            <v>40</v>
          </cell>
          <cell r="V1957">
            <v>40</v>
          </cell>
          <cell r="W1957">
            <v>40</v>
          </cell>
          <cell r="X1957">
            <v>40</v>
          </cell>
          <cell r="Y1957">
            <v>411</v>
          </cell>
          <cell r="Z1957">
            <v>411</v>
          </cell>
          <cell r="AB1957" t="str">
            <v>Кладка армированных стен из кирпича</v>
          </cell>
        </row>
        <row r="1958">
          <cell r="I1958">
            <v>411</v>
          </cell>
          <cell r="J1958">
            <v>411</v>
          </cell>
          <cell r="K1958">
            <v>411</v>
          </cell>
          <cell r="L1958">
            <v>4300</v>
          </cell>
          <cell r="M1958">
            <v>4300</v>
          </cell>
          <cell r="N1958">
            <v>4300</v>
          </cell>
          <cell r="O1958">
            <v>4300</v>
          </cell>
          <cell r="P1958">
            <v>4300</v>
          </cell>
          <cell r="Q1958">
            <v>4300</v>
          </cell>
          <cell r="R1958">
            <v>4300</v>
          </cell>
          <cell r="S1958">
            <v>4300</v>
          </cell>
          <cell r="T1958">
            <v>4300</v>
          </cell>
          <cell r="U1958">
            <v>4300</v>
          </cell>
          <cell r="V1958">
            <v>4300</v>
          </cell>
          <cell r="W1958">
            <v>4300</v>
          </cell>
          <cell r="X1958">
            <v>4300</v>
          </cell>
          <cell r="Y1958">
            <v>4300</v>
          </cell>
          <cell r="Z1958">
            <v>4300</v>
          </cell>
          <cell r="AB1958">
            <v>0</v>
          </cell>
        </row>
        <row r="1959">
          <cell r="I1959">
            <v>4300</v>
          </cell>
          <cell r="J1959">
            <v>4300</v>
          </cell>
          <cell r="K1959">
            <v>4300</v>
          </cell>
          <cell r="L1959">
            <v>172000</v>
          </cell>
          <cell r="M1959">
            <v>172000</v>
          </cell>
          <cell r="N1959">
            <v>172000</v>
          </cell>
          <cell r="O1959">
            <v>172000</v>
          </cell>
          <cell r="P1959">
            <v>172000</v>
          </cell>
          <cell r="Q1959">
            <v>172000</v>
          </cell>
          <cell r="R1959">
            <v>172000</v>
          </cell>
          <cell r="S1959">
            <v>172000</v>
          </cell>
          <cell r="T1959">
            <v>172000</v>
          </cell>
          <cell r="U1959">
            <v>172000</v>
          </cell>
          <cell r="V1959">
            <v>172000</v>
          </cell>
          <cell r="W1959">
            <v>172000</v>
          </cell>
          <cell r="X1959">
            <v>172000</v>
          </cell>
          <cell r="Y1959">
            <v>172000</v>
          </cell>
          <cell r="Z1959">
            <v>172000</v>
          </cell>
          <cell r="AB1959">
            <v>0</v>
          </cell>
        </row>
        <row r="1960">
          <cell r="I1960" t="str">
            <v>Устройство наливных покрытий полов96,23</v>
          </cell>
          <cell r="J1960">
            <v>172000</v>
          </cell>
          <cell r="K1960">
            <v>172000</v>
          </cell>
          <cell r="L1960">
            <v>172000</v>
          </cell>
          <cell r="M1960">
            <v>96.23</v>
          </cell>
          <cell r="N1960">
            <v>96.22998046875</v>
          </cell>
          <cell r="O1960">
            <v>96.22998046875</v>
          </cell>
          <cell r="P1960">
            <v>96.22998046875</v>
          </cell>
          <cell r="Q1960">
            <v>96.22998046875</v>
          </cell>
          <cell r="R1960">
            <v>96.22998046875</v>
          </cell>
          <cell r="S1960">
            <v>96.22998046875</v>
          </cell>
          <cell r="T1960">
            <v>96.22998046875</v>
          </cell>
          <cell r="U1960">
            <v>96.22998046875</v>
          </cell>
          <cell r="V1960" t="str">
            <v>30 дней 01.04.2019-30.04.2019  Устройство полов</v>
          </cell>
          <cell r="W1960">
            <v>96.22998046875</v>
          </cell>
          <cell r="X1960">
            <v>1</v>
          </cell>
          <cell r="Y1960">
            <v>415</v>
          </cell>
          <cell r="Z1960">
            <v>415</v>
          </cell>
          <cell r="AB1960" t="str">
            <v>Устройство полов</v>
          </cell>
        </row>
        <row r="1961">
          <cell r="I1961">
            <v>415</v>
          </cell>
          <cell r="J1961">
            <v>415</v>
          </cell>
          <cell r="K1961">
            <v>415</v>
          </cell>
          <cell r="L1961">
            <v>415</v>
          </cell>
          <cell r="M1961">
            <v>415</v>
          </cell>
          <cell r="N1961">
            <v>415</v>
          </cell>
          <cell r="O1961">
            <v>415</v>
          </cell>
          <cell r="P1961">
            <v>415</v>
          </cell>
          <cell r="Q1961">
            <v>415</v>
          </cell>
          <cell r="R1961">
            <v>415</v>
          </cell>
          <cell r="S1961">
            <v>415</v>
          </cell>
          <cell r="T1961">
            <v>415</v>
          </cell>
          <cell r="U1961">
            <v>415</v>
          </cell>
          <cell r="V1961">
            <v>415</v>
          </cell>
          <cell r="W1961">
            <v>415</v>
          </cell>
          <cell r="X1961">
            <v>415</v>
          </cell>
          <cell r="Y1961">
            <v>415</v>
          </cell>
          <cell r="Z1961">
            <v>415</v>
          </cell>
          <cell r="AB1961">
            <v>0</v>
          </cell>
        </row>
        <row r="1962">
          <cell r="I1962">
            <v>415</v>
          </cell>
          <cell r="J1962">
            <v>415</v>
          </cell>
          <cell r="K1962">
            <v>415</v>
          </cell>
          <cell r="L1962">
            <v>415</v>
          </cell>
          <cell r="M1962">
            <v>415</v>
          </cell>
          <cell r="N1962">
            <v>415</v>
          </cell>
          <cell r="O1962">
            <v>415</v>
          </cell>
          <cell r="P1962">
            <v>415</v>
          </cell>
          <cell r="Q1962">
            <v>415</v>
          </cell>
          <cell r="R1962">
            <v>415</v>
          </cell>
          <cell r="S1962">
            <v>415</v>
          </cell>
          <cell r="T1962">
            <v>415</v>
          </cell>
          <cell r="U1962">
            <v>415</v>
          </cell>
          <cell r="V1962">
            <v>415</v>
          </cell>
          <cell r="W1962">
            <v>415</v>
          </cell>
          <cell r="X1962">
            <v>415</v>
          </cell>
          <cell r="Y1962">
            <v>415</v>
          </cell>
          <cell r="Z1962">
            <v>415</v>
          </cell>
          <cell r="AB1962">
            <v>0</v>
          </cell>
        </row>
        <row r="1963">
          <cell r="I1963" t="str">
            <v>Устройство ограждения территорий20</v>
          </cell>
          <cell r="J1963">
            <v>415</v>
          </cell>
          <cell r="K1963">
            <v>415</v>
          </cell>
          <cell r="L1963">
            <v>415</v>
          </cell>
          <cell r="M1963">
            <v>20</v>
          </cell>
          <cell r="N1963">
            <v>20</v>
          </cell>
          <cell r="O1963">
            <v>20</v>
          </cell>
          <cell r="P1963">
            <v>20</v>
          </cell>
          <cell r="Q1963">
            <v>20</v>
          </cell>
          <cell r="R1963">
            <v>20</v>
          </cell>
          <cell r="S1963">
            <v>20</v>
          </cell>
          <cell r="T1963">
            <v>20</v>
          </cell>
          <cell r="U1963">
            <v>20</v>
          </cell>
          <cell r="V1963" t="str">
            <v>30 дней 01.04.2019-30.04.2019  Монтаж защитных ограждений ОГ-1, ОГ-2</v>
          </cell>
          <cell r="W1963">
            <v>20</v>
          </cell>
          <cell r="X1963">
            <v>1</v>
          </cell>
          <cell r="Y1963">
            <v>418</v>
          </cell>
          <cell r="Z1963">
            <v>418</v>
          </cell>
          <cell r="AB1963" t="str">
            <v>Монтаж защитных ограждений ОГ-1, ОГ-2</v>
          </cell>
        </row>
        <row r="1964">
          <cell r="I1964">
            <v>418</v>
          </cell>
          <cell r="J1964">
            <v>418</v>
          </cell>
          <cell r="K1964">
            <v>418</v>
          </cell>
          <cell r="L1964">
            <v>418</v>
          </cell>
          <cell r="M1964">
            <v>418</v>
          </cell>
          <cell r="N1964">
            <v>418</v>
          </cell>
          <cell r="O1964">
            <v>418</v>
          </cell>
          <cell r="P1964">
            <v>418</v>
          </cell>
          <cell r="Q1964">
            <v>418</v>
          </cell>
          <cell r="R1964">
            <v>418</v>
          </cell>
          <cell r="S1964">
            <v>418</v>
          </cell>
          <cell r="T1964">
            <v>418</v>
          </cell>
          <cell r="U1964">
            <v>418</v>
          </cell>
          <cell r="V1964">
            <v>418</v>
          </cell>
          <cell r="W1964">
            <v>418</v>
          </cell>
          <cell r="X1964">
            <v>418</v>
          </cell>
          <cell r="Y1964">
            <v>418</v>
          </cell>
          <cell r="Z1964">
            <v>418</v>
          </cell>
          <cell r="AB1964">
            <v>0</v>
          </cell>
        </row>
        <row r="1965">
          <cell r="I1965">
            <v>418</v>
          </cell>
          <cell r="J1965">
            <v>418</v>
          </cell>
          <cell r="K1965">
            <v>418</v>
          </cell>
          <cell r="L1965">
            <v>418</v>
          </cell>
          <cell r="M1965">
            <v>418</v>
          </cell>
          <cell r="N1965">
            <v>418</v>
          </cell>
          <cell r="O1965">
            <v>418</v>
          </cell>
          <cell r="P1965">
            <v>418</v>
          </cell>
          <cell r="Q1965">
            <v>418</v>
          </cell>
          <cell r="R1965">
            <v>418</v>
          </cell>
          <cell r="S1965">
            <v>418</v>
          </cell>
          <cell r="T1965">
            <v>418</v>
          </cell>
          <cell r="U1965">
            <v>418</v>
          </cell>
          <cell r="V1965">
            <v>418</v>
          </cell>
          <cell r="W1965">
            <v>418</v>
          </cell>
          <cell r="X1965">
            <v>418</v>
          </cell>
          <cell r="Y1965">
            <v>418</v>
          </cell>
          <cell r="Z1965">
            <v>418</v>
          </cell>
          <cell r="AB1965">
            <v>0</v>
          </cell>
        </row>
        <row r="1966">
          <cell r="I1966" t="str">
            <v>Монтаж сэндвич панелей55</v>
          </cell>
          <cell r="J1966">
            <v>418</v>
          </cell>
          <cell r="K1966">
            <v>418</v>
          </cell>
          <cell r="L1966">
            <v>418</v>
          </cell>
          <cell r="M1966">
            <v>55</v>
          </cell>
          <cell r="N1966">
            <v>55</v>
          </cell>
          <cell r="O1966">
            <v>55</v>
          </cell>
          <cell r="P1966">
            <v>55</v>
          </cell>
          <cell r="Q1966">
            <v>55</v>
          </cell>
          <cell r="R1966">
            <v>55</v>
          </cell>
          <cell r="S1966">
            <v>55</v>
          </cell>
          <cell r="T1966">
            <v>55</v>
          </cell>
          <cell r="U1966">
            <v>55</v>
          </cell>
          <cell r="V1966" t="str">
            <v>30 дней 01.04.2019-30.04.2019  Будка СРБ1 (5 шт.) Обшивка стен</v>
          </cell>
          <cell r="W1966">
            <v>55</v>
          </cell>
          <cell r="X1966">
            <v>1</v>
          </cell>
          <cell r="Y1966">
            <v>421</v>
          </cell>
          <cell r="Z1966">
            <v>421</v>
          </cell>
          <cell r="AB1966" t="str">
            <v>Будка СРБ1 (5 шт.) Обшивка стен</v>
          </cell>
        </row>
        <row r="1967">
          <cell r="I1967">
            <v>421</v>
          </cell>
          <cell r="J1967">
            <v>421</v>
          </cell>
          <cell r="K1967">
            <v>421</v>
          </cell>
          <cell r="L1967">
            <v>421</v>
          </cell>
          <cell r="M1967">
            <v>421</v>
          </cell>
          <cell r="N1967">
            <v>421</v>
          </cell>
          <cell r="O1967">
            <v>421</v>
          </cell>
          <cell r="P1967">
            <v>421</v>
          </cell>
          <cell r="Q1967">
            <v>421</v>
          </cell>
          <cell r="R1967">
            <v>421</v>
          </cell>
          <cell r="S1967">
            <v>421</v>
          </cell>
          <cell r="T1967">
            <v>421</v>
          </cell>
          <cell r="U1967">
            <v>421</v>
          </cell>
          <cell r="V1967">
            <v>421</v>
          </cell>
          <cell r="W1967">
            <v>421</v>
          </cell>
          <cell r="X1967">
            <v>421</v>
          </cell>
          <cell r="Y1967">
            <v>421</v>
          </cell>
          <cell r="Z1967">
            <v>421</v>
          </cell>
          <cell r="AB1967">
            <v>0</v>
          </cell>
        </row>
        <row r="1968">
          <cell r="I1968">
            <v>421</v>
          </cell>
          <cell r="J1968">
            <v>421</v>
          </cell>
          <cell r="K1968">
            <v>421</v>
          </cell>
          <cell r="L1968">
            <v>421</v>
          </cell>
          <cell r="M1968">
            <v>421</v>
          </cell>
          <cell r="N1968">
            <v>421</v>
          </cell>
          <cell r="O1968">
            <v>421</v>
          </cell>
          <cell r="P1968">
            <v>421</v>
          </cell>
          <cell r="Q1968">
            <v>421</v>
          </cell>
          <cell r="R1968">
            <v>421</v>
          </cell>
          <cell r="S1968">
            <v>421</v>
          </cell>
          <cell r="T1968">
            <v>421</v>
          </cell>
          <cell r="U1968">
            <v>421</v>
          </cell>
          <cell r="V1968">
            <v>421</v>
          </cell>
          <cell r="W1968">
            <v>421</v>
          </cell>
          <cell r="X1968">
            <v>421</v>
          </cell>
          <cell r="Y1968">
            <v>421</v>
          </cell>
          <cell r="Z1968">
            <v>421</v>
          </cell>
          <cell r="AB1968">
            <v>0</v>
          </cell>
        </row>
        <row r="1969">
          <cell r="I1969" t="str">
            <v>Устройство жесткого кровельного покрытия72,4</v>
          </cell>
          <cell r="J1969">
            <v>421</v>
          </cell>
          <cell r="K1969">
            <v>421</v>
          </cell>
          <cell r="L1969">
            <v>421</v>
          </cell>
          <cell r="M1969">
            <v>72.400000000000006</v>
          </cell>
          <cell r="N1969">
            <v>72.39996337890625</v>
          </cell>
          <cell r="O1969">
            <v>72.39996337890625</v>
          </cell>
          <cell r="P1969">
            <v>72.39996337890625</v>
          </cell>
          <cell r="Q1969">
            <v>72.39996337890625</v>
          </cell>
          <cell r="R1969">
            <v>72.39996337890625</v>
          </cell>
          <cell r="S1969">
            <v>72.39996337890625</v>
          </cell>
          <cell r="T1969">
            <v>72.39996337890625</v>
          </cell>
          <cell r="U1969">
            <v>72.39996337890625</v>
          </cell>
          <cell r="V1969" t="str">
            <v>30 дней 01.04.2019-30.04.2019  Устройство кровли</v>
          </cell>
          <cell r="W1969">
            <v>72.39996337890625</v>
          </cell>
          <cell r="X1969">
            <v>1</v>
          </cell>
          <cell r="Y1969">
            <v>414</v>
          </cell>
          <cell r="Z1969">
            <v>414</v>
          </cell>
          <cell r="AB1969" t="str">
            <v>Устройство кровли</v>
          </cell>
        </row>
        <row r="1970">
          <cell r="I1970">
            <v>414</v>
          </cell>
          <cell r="J1970">
            <v>414</v>
          </cell>
          <cell r="K1970">
            <v>414</v>
          </cell>
          <cell r="L1970">
            <v>414</v>
          </cell>
          <cell r="M1970">
            <v>2375.69</v>
          </cell>
          <cell r="N1970">
            <v>2375.689453125</v>
          </cell>
          <cell r="O1970">
            <v>2375.689453125</v>
          </cell>
          <cell r="P1970">
            <v>2375.689453125</v>
          </cell>
          <cell r="Q1970">
            <v>2375.689453125</v>
          </cell>
          <cell r="R1970">
            <v>2375.689453125</v>
          </cell>
          <cell r="S1970">
            <v>2375.689453125</v>
          </cell>
          <cell r="T1970">
            <v>2375.689453125</v>
          </cell>
          <cell r="U1970">
            <v>2375.689453125</v>
          </cell>
          <cell r="V1970">
            <v>2375.689453125</v>
          </cell>
          <cell r="W1970">
            <v>2375.689453125</v>
          </cell>
          <cell r="X1970">
            <v>2375.689453125</v>
          </cell>
          <cell r="Y1970">
            <v>2375.689453125</v>
          </cell>
          <cell r="Z1970">
            <v>2375.689453125</v>
          </cell>
          <cell r="AB1970">
            <v>0</v>
          </cell>
        </row>
        <row r="1971">
          <cell r="I1971">
            <v>2375.689453125</v>
          </cell>
          <cell r="J1971">
            <v>2375.689453125</v>
          </cell>
          <cell r="K1971">
            <v>2375.689453125</v>
          </cell>
          <cell r="L1971">
            <v>2375.689453125</v>
          </cell>
          <cell r="M1971">
            <v>172000</v>
          </cell>
          <cell r="N1971">
            <v>172000</v>
          </cell>
          <cell r="O1971">
            <v>172000</v>
          </cell>
          <cell r="P1971">
            <v>172000</v>
          </cell>
          <cell r="Q1971">
            <v>172000</v>
          </cell>
          <cell r="R1971">
            <v>172000</v>
          </cell>
          <cell r="S1971">
            <v>172000</v>
          </cell>
          <cell r="T1971">
            <v>172000</v>
          </cell>
          <cell r="U1971">
            <v>172000</v>
          </cell>
          <cell r="V1971">
            <v>172000</v>
          </cell>
          <cell r="W1971">
            <v>172000</v>
          </cell>
          <cell r="X1971">
            <v>172000</v>
          </cell>
          <cell r="Y1971">
            <v>172000</v>
          </cell>
          <cell r="Z1971">
            <v>172000</v>
          </cell>
          <cell r="AB1971">
            <v>0</v>
          </cell>
        </row>
        <row r="1972">
          <cell r="I1972">
            <v>172000</v>
          </cell>
          <cell r="J1972">
            <v>172000</v>
          </cell>
          <cell r="K1972">
            <v>172000</v>
          </cell>
          <cell r="L1972">
            <v>172000</v>
          </cell>
          <cell r="M1972">
            <v>40</v>
          </cell>
          <cell r="N1972">
            <v>40</v>
          </cell>
          <cell r="O1972">
            <v>40</v>
          </cell>
          <cell r="P1972">
            <v>40</v>
          </cell>
          <cell r="Q1972">
            <v>40</v>
          </cell>
          <cell r="R1972">
            <v>40</v>
          </cell>
          <cell r="S1972">
            <v>40</v>
          </cell>
          <cell r="T1972">
            <v>40</v>
          </cell>
          <cell r="U1972">
            <v>40</v>
          </cell>
          <cell r="V1972">
            <v>40</v>
          </cell>
          <cell r="W1972">
            <v>40</v>
          </cell>
          <cell r="X1972">
            <v>40</v>
          </cell>
          <cell r="Y1972">
            <v>414</v>
          </cell>
          <cell r="Z1972">
            <v>414</v>
          </cell>
          <cell r="AB1972" t="str">
            <v>Устройство кровли</v>
          </cell>
        </row>
        <row r="1973">
          <cell r="I1973">
            <v>414</v>
          </cell>
          <cell r="J1973">
            <v>414</v>
          </cell>
          <cell r="K1973">
            <v>414</v>
          </cell>
          <cell r="L1973">
            <v>414</v>
          </cell>
          <cell r="M1973">
            <v>4300</v>
          </cell>
          <cell r="N1973">
            <v>4300</v>
          </cell>
          <cell r="O1973">
            <v>4300</v>
          </cell>
          <cell r="P1973">
            <v>4300</v>
          </cell>
          <cell r="Q1973">
            <v>4300</v>
          </cell>
          <cell r="R1973">
            <v>4300</v>
          </cell>
          <cell r="S1973">
            <v>4300</v>
          </cell>
          <cell r="T1973">
            <v>4300</v>
          </cell>
          <cell r="U1973">
            <v>4300</v>
          </cell>
          <cell r="V1973">
            <v>4300</v>
          </cell>
          <cell r="W1973">
            <v>4300</v>
          </cell>
          <cell r="X1973">
            <v>4300</v>
          </cell>
          <cell r="Y1973">
            <v>4300</v>
          </cell>
          <cell r="Z1973">
            <v>4300</v>
          </cell>
          <cell r="AB1973">
            <v>0</v>
          </cell>
        </row>
        <row r="1974">
          <cell r="I1974">
            <v>4300</v>
          </cell>
          <cell r="J1974">
            <v>4300</v>
          </cell>
          <cell r="K1974">
            <v>4300</v>
          </cell>
          <cell r="L1974">
            <v>4300</v>
          </cell>
          <cell r="M1974">
            <v>172000</v>
          </cell>
          <cell r="N1974">
            <v>172000</v>
          </cell>
          <cell r="O1974">
            <v>172000</v>
          </cell>
          <cell r="P1974">
            <v>172000</v>
          </cell>
          <cell r="Q1974">
            <v>172000</v>
          </cell>
          <cell r="R1974">
            <v>172000</v>
          </cell>
          <cell r="S1974">
            <v>172000</v>
          </cell>
          <cell r="T1974">
            <v>172000</v>
          </cell>
          <cell r="U1974">
            <v>172000</v>
          </cell>
          <cell r="V1974">
            <v>172000</v>
          </cell>
          <cell r="W1974">
            <v>172000</v>
          </cell>
          <cell r="X1974">
            <v>172000</v>
          </cell>
          <cell r="Y1974">
            <v>172000</v>
          </cell>
          <cell r="Z1974">
            <v>172000</v>
          </cell>
          <cell r="AB1974">
            <v>0</v>
          </cell>
        </row>
        <row r="1975">
          <cell r="I1975" t="str">
            <v>Нанесение покрытий лакокрасочными материалами и пропиточными составами171,24</v>
          </cell>
          <cell r="J1975">
            <v>172000</v>
          </cell>
          <cell r="K1975">
            <v>172000</v>
          </cell>
          <cell r="L1975">
            <v>171.24</v>
          </cell>
          <cell r="M1975">
            <v>171.239990234375</v>
          </cell>
          <cell r="N1975">
            <v>171.239990234375</v>
          </cell>
          <cell r="O1975">
            <v>171.239990234375</v>
          </cell>
          <cell r="P1975">
            <v>171.239990234375</v>
          </cell>
          <cell r="Q1975">
            <v>171.239990234375</v>
          </cell>
          <cell r="R1975">
            <v>171.239990234375</v>
          </cell>
          <cell r="S1975">
            <v>171.239990234375</v>
          </cell>
          <cell r="T1975">
            <v>171.239990234375</v>
          </cell>
          <cell r="U1975">
            <v>171.239990234375</v>
          </cell>
          <cell r="V1975" t="str">
            <v>31 дней 01.03.2019-31.03.2019</v>
          </cell>
          <cell r="W1975">
            <v>171.239990234375</v>
          </cell>
          <cell r="X1975">
            <v>1</v>
          </cell>
          <cell r="Y1975">
            <v>413</v>
          </cell>
          <cell r="Z1975">
            <v>413</v>
          </cell>
          <cell r="AB1975">
            <v>0</v>
          </cell>
        </row>
        <row r="1976">
          <cell r="I1976">
            <v>0</v>
          </cell>
          <cell r="J1976">
            <v>0</v>
          </cell>
          <cell r="K1976">
            <v>0</v>
          </cell>
          <cell r="L1976">
            <v>401.78</v>
          </cell>
          <cell r="M1976">
            <v>401.77978515625</v>
          </cell>
          <cell r="N1976">
            <v>401.77978515625</v>
          </cell>
          <cell r="O1976">
            <v>401.77978515625</v>
          </cell>
          <cell r="P1976">
            <v>401.77978515625</v>
          </cell>
          <cell r="Q1976">
            <v>401.77978515625</v>
          </cell>
          <cell r="R1976">
            <v>401.77978515625</v>
          </cell>
          <cell r="S1976">
            <v>401.77978515625</v>
          </cell>
          <cell r="T1976">
            <v>401.77978515625</v>
          </cell>
          <cell r="U1976">
            <v>401.77978515625</v>
          </cell>
          <cell r="V1976">
            <v>401.77978515625</v>
          </cell>
          <cell r="W1976">
            <v>401.77978515625</v>
          </cell>
          <cell r="X1976">
            <v>401.77978515625</v>
          </cell>
          <cell r="Y1976">
            <v>401.77978515625</v>
          </cell>
          <cell r="Z1976">
            <v>401.77978515625</v>
          </cell>
          <cell r="AB1976">
            <v>0</v>
          </cell>
        </row>
        <row r="1977">
          <cell r="I1977">
            <v>401.77978515625</v>
          </cell>
          <cell r="J1977">
            <v>401.77978515625</v>
          </cell>
          <cell r="K1977">
            <v>401.77978515625</v>
          </cell>
          <cell r="L1977">
            <v>68800</v>
          </cell>
          <cell r="M1977">
            <v>68800</v>
          </cell>
          <cell r="N1977">
            <v>68800</v>
          </cell>
          <cell r="O1977">
            <v>68800</v>
          </cell>
          <cell r="P1977">
            <v>68800</v>
          </cell>
          <cell r="Q1977">
            <v>68800</v>
          </cell>
          <cell r="R1977">
            <v>68800</v>
          </cell>
          <cell r="S1977">
            <v>68800</v>
          </cell>
          <cell r="T1977">
            <v>68800</v>
          </cell>
          <cell r="U1977">
            <v>68800</v>
          </cell>
          <cell r="V1977">
            <v>68800</v>
          </cell>
          <cell r="W1977">
            <v>68800</v>
          </cell>
          <cell r="X1977">
            <v>68800</v>
          </cell>
          <cell r="Y1977">
            <v>68800</v>
          </cell>
          <cell r="Z1977">
            <v>68800</v>
          </cell>
          <cell r="AB1977">
            <v>0</v>
          </cell>
        </row>
        <row r="1978">
          <cell r="I1978">
            <v>68800</v>
          </cell>
          <cell r="J1978">
            <v>68800</v>
          </cell>
          <cell r="K1978">
            <v>68800</v>
          </cell>
          <cell r="L1978">
            <v>16</v>
          </cell>
          <cell r="M1978">
            <v>16</v>
          </cell>
          <cell r="N1978">
            <v>16</v>
          </cell>
          <cell r="O1978">
            <v>16</v>
          </cell>
          <cell r="P1978">
            <v>16</v>
          </cell>
          <cell r="Q1978">
            <v>16</v>
          </cell>
          <cell r="R1978">
            <v>16</v>
          </cell>
          <cell r="S1978">
            <v>16</v>
          </cell>
          <cell r="T1978">
            <v>16</v>
          </cell>
          <cell r="U1978">
            <v>16</v>
          </cell>
          <cell r="V1978">
            <v>16</v>
          </cell>
          <cell r="W1978">
            <v>16</v>
          </cell>
          <cell r="X1978">
            <v>16</v>
          </cell>
          <cell r="Y1978">
            <v>413</v>
          </cell>
          <cell r="Z1978">
            <v>413</v>
          </cell>
          <cell r="AB1978">
            <v>0</v>
          </cell>
        </row>
        <row r="1979">
          <cell r="I1979">
            <v>0</v>
          </cell>
          <cell r="J1979">
            <v>0</v>
          </cell>
          <cell r="K1979">
            <v>0</v>
          </cell>
          <cell r="L1979">
            <v>4300</v>
          </cell>
          <cell r="M1979">
            <v>4300</v>
          </cell>
          <cell r="N1979">
            <v>4300</v>
          </cell>
          <cell r="O1979">
            <v>4300</v>
          </cell>
          <cell r="P1979">
            <v>4300</v>
          </cell>
          <cell r="Q1979">
            <v>4300</v>
          </cell>
          <cell r="R1979">
            <v>4300</v>
          </cell>
          <cell r="S1979">
            <v>4300</v>
          </cell>
          <cell r="T1979">
            <v>4300</v>
          </cell>
          <cell r="U1979">
            <v>4300</v>
          </cell>
          <cell r="V1979">
            <v>4300</v>
          </cell>
          <cell r="W1979">
            <v>4300</v>
          </cell>
          <cell r="X1979">
            <v>4300</v>
          </cell>
          <cell r="Y1979">
            <v>4300</v>
          </cell>
          <cell r="Z1979">
            <v>4300</v>
          </cell>
          <cell r="AB1979">
            <v>0</v>
          </cell>
        </row>
        <row r="1980">
          <cell r="I1980">
            <v>4300</v>
          </cell>
          <cell r="J1980">
            <v>4300</v>
          </cell>
          <cell r="K1980">
            <v>4300</v>
          </cell>
          <cell r="L1980">
            <v>68800</v>
          </cell>
          <cell r="M1980">
            <v>68800</v>
          </cell>
          <cell r="N1980">
            <v>68800</v>
          </cell>
          <cell r="O1980">
            <v>68800</v>
          </cell>
          <cell r="P1980">
            <v>68800</v>
          </cell>
          <cell r="Q1980">
            <v>68800</v>
          </cell>
          <cell r="R1980">
            <v>68800</v>
          </cell>
          <cell r="S1980">
            <v>68800</v>
          </cell>
          <cell r="T1980">
            <v>68800</v>
          </cell>
          <cell r="U1980">
            <v>68800</v>
          </cell>
          <cell r="V1980">
            <v>68800</v>
          </cell>
          <cell r="W1980">
            <v>68800</v>
          </cell>
          <cell r="X1980">
            <v>68800</v>
          </cell>
          <cell r="Y1980">
            <v>68800</v>
          </cell>
          <cell r="Z1980">
            <v>68800</v>
          </cell>
          <cell r="AB1980">
            <v>0</v>
          </cell>
        </row>
        <row r="1981">
          <cell r="I1981" t="str">
            <v>Устройство отмостки6,288</v>
          </cell>
          <cell r="J1981">
            <v>68800</v>
          </cell>
          <cell r="K1981">
            <v>68800</v>
          </cell>
          <cell r="L1981">
            <v>68800</v>
          </cell>
          <cell r="M1981">
            <v>6.2880000000000003</v>
          </cell>
          <cell r="N1981">
            <v>6.2879981994628906</v>
          </cell>
          <cell r="O1981">
            <v>6.2879981994628906</v>
          </cell>
          <cell r="P1981">
            <v>6.2879981994628906</v>
          </cell>
          <cell r="Q1981">
            <v>6.2879981994628906</v>
          </cell>
          <cell r="R1981">
            <v>6.2879981994628906</v>
          </cell>
          <cell r="S1981">
            <v>6.2879981994628906</v>
          </cell>
          <cell r="T1981">
            <v>6.2879981994628906</v>
          </cell>
          <cell r="U1981">
            <v>6.2879981994628906</v>
          </cell>
          <cell r="V1981" t="str">
            <v>30 дней 01.04.2019-30.04.2019  Устройство отмостки</v>
          </cell>
          <cell r="W1981">
            <v>6.2879981994628906</v>
          </cell>
          <cell r="X1981">
            <v>1</v>
          </cell>
          <cell r="Y1981">
            <v>423</v>
          </cell>
          <cell r="Z1981">
            <v>423</v>
          </cell>
          <cell r="AB1981" t="str">
            <v>Устройство отмостки</v>
          </cell>
        </row>
        <row r="1982">
          <cell r="I1982">
            <v>423</v>
          </cell>
          <cell r="J1982">
            <v>423</v>
          </cell>
          <cell r="K1982">
            <v>423</v>
          </cell>
          <cell r="L1982">
            <v>423</v>
          </cell>
          <cell r="M1982">
            <v>13676.84</v>
          </cell>
          <cell r="N1982">
            <v>13676.8359375</v>
          </cell>
          <cell r="O1982">
            <v>13676.8359375</v>
          </cell>
          <cell r="P1982">
            <v>13676.8359375</v>
          </cell>
          <cell r="Q1982">
            <v>13676.8359375</v>
          </cell>
          <cell r="R1982">
            <v>13676.8359375</v>
          </cell>
          <cell r="S1982">
            <v>13676.8359375</v>
          </cell>
          <cell r="T1982">
            <v>13676.8359375</v>
          </cell>
          <cell r="U1982">
            <v>13676.8359375</v>
          </cell>
          <cell r="V1982">
            <v>13676.8359375</v>
          </cell>
          <cell r="W1982">
            <v>13676.8359375</v>
          </cell>
          <cell r="X1982">
            <v>13676.8359375</v>
          </cell>
          <cell r="Y1982">
            <v>13676.8359375</v>
          </cell>
          <cell r="Z1982">
            <v>13676.8359375</v>
          </cell>
          <cell r="AB1982">
            <v>0</v>
          </cell>
        </row>
        <row r="1983">
          <cell r="I1983">
            <v>13676.8359375</v>
          </cell>
          <cell r="J1983">
            <v>13676.8359375</v>
          </cell>
          <cell r="K1983">
            <v>13676.8359375</v>
          </cell>
          <cell r="L1983">
            <v>13676.8359375</v>
          </cell>
          <cell r="M1983">
            <v>86000</v>
          </cell>
          <cell r="N1983">
            <v>86000</v>
          </cell>
          <cell r="O1983">
            <v>86000</v>
          </cell>
          <cell r="P1983">
            <v>86000</v>
          </cell>
          <cell r="Q1983">
            <v>86000</v>
          </cell>
          <cell r="R1983">
            <v>86000</v>
          </cell>
          <cell r="S1983">
            <v>86000</v>
          </cell>
          <cell r="T1983">
            <v>86000</v>
          </cell>
          <cell r="U1983">
            <v>86000</v>
          </cell>
          <cell r="V1983">
            <v>86000</v>
          </cell>
          <cell r="W1983">
            <v>86000</v>
          </cell>
          <cell r="X1983">
            <v>86000</v>
          </cell>
          <cell r="Y1983">
            <v>86000</v>
          </cell>
          <cell r="Z1983">
            <v>86000</v>
          </cell>
          <cell r="AB1983">
            <v>0</v>
          </cell>
        </row>
        <row r="1984">
          <cell r="I1984">
            <v>86000</v>
          </cell>
          <cell r="J1984">
            <v>86000</v>
          </cell>
          <cell r="K1984">
            <v>86000</v>
          </cell>
          <cell r="L1984">
            <v>86000</v>
          </cell>
          <cell r="M1984">
            <v>20</v>
          </cell>
          <cell r="N1984">
            <v>20</v>
          </cell>
          <cell r="O1984">
            <v>20</v>
          </cell>
          <cell r="P1984">
            <v>20</v>
          </cell>
          <cell r="Q1984">
            <v>20</v>
          </cell>
          <cell r="R1984">
            <v>20</v>
          </cell>
          <cell r="S1984">
            <v>20</v>
          </cell>
          <cell r="T1984">
            <v>20</v>
          </cell>
          <cell r="U1984">
            <v>20</v>
          </cell>
          <cell r="V1984">
            <v>20</v>
          </cell>
          <cell r="W1984">
            <v>20</v>
          </cell>
          <cell r="X1984">
            <v>20</v>
          </cell>
          <cell r="Y1984">
            <v>423</v>
          </cell>
          <cell r="Z1984">
            <v>423</v>
          </cell>
          <cell r="AB1984" t="str">
            <v>Устройство отмостки</v>
          </cell>
        </row>
        <row r="1985">
          <cell r="I1985">
            <v>423</v>
          </cell>
          <cell r="J1985">
            <v>423</v>
          </cell>
          <cell r="K1985">
            <v>423</v>
          </cell>
          <cell r="L1985">
            <v>423</v>
          </cell>
          <cell r="M1985">
            <v>4300</v>
          </cell>
          <cell r="N1985">
            <v>4300</v>
          </cell>
          <cell r="O1985">
            <v>4300</v>
          </cell>
          <cell r="P1985">
            <v>4300</v>
          </cell>
          <cell r="Q1985">
            <v>4300</v>
          </cell>
          <cell r="R1985">
            <v>4300</v>
          </cell>
          <cell r="S1985">
            <v>4300</v>
          </cell>
          <cell r="T1985">
            <v>4300</v>
          </cell>
          <cell r="U1985">
            <v>4300</v>
          </cell>
          <cell r="V1985">
            <v>4300</v>
          </cell>
          <cell r="W1985">
            <v>4300</v>
          </cell>
          <cell r="X1985">
            <v>4300</v>
          </cell>
          <cell r="Y1985">
            <v>4300</v>
          </cell>
          <cell r="Z1985">
            <v>4300</v>
          </cell>
          <cell r="AB1985">
            <v>0</v>
          </cell>
        </row>
        <row r="1986">
          <cell r="I1986">
            <v>4300</v>
          </cell>
          <cell r="J1986">
            <v>4300</v>
          </cell>
          <cell r="K1986">
            <v>4300</v>
          </cell>
          <cell r="L1986">
            <v>4300</v>
          </cell>
          <cell r="M1986">
            <v>86000</v>
          </cell>
          <cell r="N1986">
            <v>86000</v>
          </cell>
          <cell r="O1986">
            <v>86000</v>
          </cell>
          <cell r="P1986">
            <v>86000</v>
          </cell>
          <cell r="Q1986">
            <v>86000</v>
          </cell>
          <cell r="R1986">
            <v>86000</v>
          </cell>
          <cell r="S1986">
            <v>86000</v>
          </cell>
          <cell r="T1986">
            <v>86000</v>
          </cell>
          <cell r="U1986">
            <v>86000</v>
          </cell>
          <cell r="V1986">
            <v>86000</v>
          </cell>
          <cell r="W1986">
            <v>86000</v>
          </cell>
          <cell r="X1986">
            <v>86000</v>
          </cell>
          <cell r="Y1986">
            <v>86000</v>
          </cell>
          <cell r="Z1986">
            <v>86000</v>
          </cell>
          <cell r="AB1986">
            <v>0</v>
          </cell>
        </row>
        <row r="1987">
          <cell r="I1987" t="str">
            <v>Устройство тела опоры из сборно-монолитного ж/б1,87</v>
          </cell>
          <cell r="J1987">
            <v>86000</v>
          </cell>
          <cell r="K1987">
            <v>86000</v>
          </cell>
          <cell r="L1987">
            <v>86000</v>
          </cell>
          <cell r="M1987">
            <v>1.87</v>
          </cell>
          <cell r="N1987">
            <v>1.869999885559082</v>
          </cell>
          <cell r="O1987">
            <v>1.869999885559082</v>
          </cell>
          <cell r="P1987">
            <v>1.869999885559082</v>
          </cell>
          <cell r="Q1987">
            <v>1.869999885559082</v>
          </cell>
          <cell r="R1987">
            <v>1.869999885559082</v>
          </cell>
          <cell r="S1987">
            <v>1.869999885559082</v>
          </cell>
          <cell r="T1987">
            <v>1.869999885559082</v>
          </cell>
          <cell r="U1987">
            <v>1.869999885559082</v>
          </cell>
          <cell r="V1987" t="str">
            <v>30 дней 01.04.2019-30.04.2019  Выгреб. Установка опор из плит и колец</v>
          </cell>
          <cell r="W1987">
            <v>1.869999885559082</v>
          </cell>
          <cell r="X1987">
            <v>1</v>
          </cell>
          <cell r="Y1987">
            <v>419</v>
          </cell>
          <cell r="Z1987">
            <v>419</v>
          </cell>
          <cell r="AB1987" t="str">
            <v>Выгреб. Установка опор из плит и колец</v>
          </cell>
        </row>
        <row r="1988">
          <cell r="I1988">
            <v>419</v>
          </cell>
          <cell r="J1988">
            <v>419</v>
          </cell>
          <cell r="K1988">
            <v>419</v>
          </cell>
          <cell r="L1988">
            <v>419</v>
          </cell>
          <cell r="M1988">
            <v>18395.72</v>
          </cell>
          <cell r="N1988">
            <v>18395.71875</v>
          </cell>
          <cell r="O1988">
            <v>18395.71875</v>
          </cell>
          <cell r="P1988">
            <v>18395.71875</v>
          </cell>
          <cell r="Q1988">
            <v>18395.71875</v>
          </cell>
          <cell r="R1988">
            <v>18395.71875</v>
          </cell>
          <cell r="S1988">
            <v>18395.71875</v>
          </cell>
          <cell r="T1988">
            <v>18395.71875</v>
          </cell>
          <cell r="U1988">
            <v>18395.71875</v>
          </cell>
          <cell r="V1988">
            <v>18395.71875</v>
          </cell>
          <cell r="W1988">
            <v>18395.71875</v>
          </cell>
          <cell r="X1988">
            <v>18395.71875</v>
          </cell>
          <cell r="Y1988">
            <v>18395.71875</v>
          </cell>
          <cell r="Z1988">
            <v>18395.71875</v>
          </cell>
          <cell r="AB1988">
            <v>0</v>
          </cell>
        </row>
        <row r="1989">
          <cell r="I1989">
            <v>18395.71875</v>
          </cell>
          <cell r="J1989">
            <v>18395.71875</v>
          </cell>
          <cell r="K1989">
            <v>18395.71875</v>
          </cell>
          <cell r="L1989">
            <v>18395.71875</v>
          </cell>
          <cell r="M1989">
            <v>34400</v>
          </cell>
          <cell r="N1989">
            <v>34400</v>
          </cell>
          <cell r="O1989">
            <v>34400</v>
          </cell>
          <cell r="P1989">
            <v>34400</v>
          </cell>
          <cell r="Q1989">
            <v>34400</v>
          </cell>
          <cell r="R1989">
            <v>34400</v>
          </cell>
          <cell r="S1989">
            <v>34400</v>
          </cell>
          <cell r="T1989">
            <v>34400</v>
          </cell>
          <cell r="U1989">
            <v>34400</v>
          </cell>
          <cell r="V1989">
            <v>34400</v>
          </cell>
          <cell r="W1989">
            <v>34400</v>
          </cell>
          <cell r="X1989">
            <v>34400</v>
          </cell>
          <cell r="Y1989">
            <v>34400</v>
          </cell>
          <cell r="Z1989">
            <v>34400</v>
          </cell>
          <cell r="AB1989">
            <v>0</v>
          </cell>
        </row>
        <row r="1990">
          <cell r="I1990">
            <v>34400</v>
          </cell>
          <cell r="J1990">
            <v>34400</v>
          </cell>
          <cell r="K1990">
            <v>34400</v>
          </cell>
          <cell r="L1990">
            <v>34400</v>
          </cell>
          <cell r="M1990">
            <v>8</v>
          </cell>
          <cell r="N1990">
            <v>8</v>
          </cell>
          <cell r="O1990">
            <v>8</v>
          </cell>
          <cell r="P1990">
            <v>8</v>
          </cell>
          <cell r="Q1990">
            <v>8</v>
          </cell>
          <cell r="R1990">
            <v>8</v>
          </cell>
          <cell r="S1990">
            <v>8</v>
          </cell>
          <cell r="T1990">
            <v>8</v>
          </cell>
          <cell r="U1990">
            <v>8</v>
          </cell>
          <cell r="V1990">
            <v>8</v>
          </cell>
          <cell r="W1990">
            <v>8</v>
          </cell>
          <cell r="X1990">
            <v>8</v>
          </cell>
          <cell r="Y1990">
            <v>419</v>
          </cell>
          <cell r="Z1990">
            <v>419</v>
          </cell>
          <cell r="AB1990" t="str">
            <v>Выгреб. Установка опор из плит и колец</v>
          </cell>
        </row>
        <row r="1991">
          <cell r="I1991">
            <v>419</v>
          </cell>
          <cell r="J1991">
            <v>419</v>
          </cell>
          <cell r="K1991">
            <v>419</v>
          </cell>
          <cell r="L1991">
            <v>419</v>
          </cell>
          <cell r="M1991">
            <v>4300</v>
          </cell>
          <cell r="N1991">
            <v>4300</v>
          </cell>
          <cell r="O1991">
            <v>4300</v>
          </cell>
          <cell r="P1991">
            <v>4300</v>
          </cell>
          <cell r="Q1991">
            <v>4300</v>
          </cell>
          <cell r="R1991">
            <v>4300</v>
          </cell>
          <cell r="S1991">
            <v>4300</v>
          </cell>
          <cell r="T1991">
            <v>4300</v>
          </cell>
          <cell r="U1991">
            <v>4300</v>
          </cell>
          <cell r="V1991">
            <v>4300</v>
          </cell>
          <cell r="W1991">
            <v>4300</v>
          </cell>
          <cell r="X1991">
            <v>4300</v>
          </cell>
          <cell r="Y1991">
            <v>4300</v>
          </cell>
          <cell r="Z1991">
            <v>4300</v>
          </cell>
          <cell r="AB1991">
            <v>0</v>
          </cell>
        </row>
        <row r="1992">
          <cell r="I1992">
            <v>4300</v>
          </cell>
          <cell r="J1992">
            <v>4300</v>
          </cell>
          <cell r="K1992">
            <v>4300</v>
          </cell>
          <cell r="L1992">
            <v>4300</v>
          </cell>
          <cell r="M1992">
            <v>34400</v>
          </cell>
          <cell r="N1992">
            <v>34400</v>
          </cell>
          <cell r="O1992">
            <v>34400</v>
          </cell>
          <cell r="P1992">
            <v>34400</v>
          </cell>
          <cell r="Q1992">
            <v>34400</v>
          </cell>
          <cell r="R1992">
            <v>34400</v>
          </cell>
          <cell r="S1992">
            <v>34400</v>
          </cell>
          <cell r="T1992">
            <v>34400</v>
          </cell>
          <cell r="U1992">
            <v>34400</v>
          </cell>
          <cell r="V1992">
            <v>34400</v>
          </cell>
          <cell r="W1992">
            <v>34400</v>
          </cell>
          <cell r="X1992">
            <v>34400</v>
          </cell>
          <cell r="Y1992">
            <v>34400</v>
          </cell>
          <cell r="Z1992">
            <v>34400</v>
          </cell>
          <cell r="AB1992">
            <v>0</v>
          </cell>
        </row>
        <row r="1993">
          <cell r="I1993">
            <v>34400</v>
          </cell>
          <cell r="J1993">
            <v>34400</v>
          </cell>
          <cell r="K1993">
            <v>34400</v>
          </cell>
          <cell r="L1993">
            <v>34400</v>
          </cell>
          <cell r="M1993">
            <v>34400</v>
          </cell>
          <cell r="N1993">
            <v>34400</v>
          </cell>
          <cell r="O1993">
            <v>34400</v>
          </cell>
          <cell r="P1993">
            <v>34400</v>
          </cell>
          <cell r="Q1993">
            <v>34400</v>
          </cell>
          <cell r="R1993">
            <v>34400</v>
          </cell>
          <cell r="S1993">
            <v>34400</v>
          </cell>
          <cell r="T1993">
            <v>34400</v>
          </cell>
          <cell r="U1993">
            <v>34400</v>
          </cell>
          <cell r="V1993">
            <v>34400</v>
          </cell>
          <cell r="W1993">
            <v>34400</v>
          </cell>
          <cell r="X1993">
            <v>2</v>
          </cell>
          <cell r="Y1993">
            <v>2</v>
          </cell>
          <cell r="Z1993">
            <v>2</v>
          </cell>
          <cell r="AB1993">
            <v>0</v>
          </cell>
        </row>
        <row r="1994">
          <cell r="I1994">
            <v>2</v>
          </cell>
          <cell r="J1994">
            <v>2</v>
          </cell>
          <cell r="K1994">
            <v>2</v>
          </cell>
          <cell r="L1994">
            <v>2</v>
          </cell>
          <cell r="M1994">
            <v>2</v>
          </cell>
          <cell r="N1994">
            <v>2</v>
          </cell>
          <cell r="O1994">
            <v>2</v>
          </cell>
          <cell r="P1994">
            <v>2</v>
          </cell>
          <cell r="Q1994">
            <v>2</v>
          </cell>
          <cell r="R1994">
            <v>2</v>
          </cell>
          <cell r="S1994">
            <v>2</v>
          </cell>
          <cell r="T1994">
            <v>2</v>
          </cell>
          <cell r="U1994">
            <v>2</v>
          </cell>
          <cell r="V1994">
            <v>2</v>
          </cell>
          <cell r="W1994">
            <v>2</v>
          </cell>
          <cell r="X1994">
            <v>2</v>
          </cell>
          <cell r="Y1994">
            <v>2</v>
          </cell>
          <cell r="Z1994">
            <v>2</v>
          </cell>
          <cell r="AB1994">
            <v>0</v>
          </cell>
        </row>
        <row r="1995">
          <cell r="I1995">
            <v>2</v>
          </cell>
          <cell r="J1995">
            <v>516000</v>
          </cell>
          <cell r="K1995">
            <v>516000</v>
          </cell>
          <cell r="L1995">
            <v>516000</v>
          </cell>
          <cell r="M1995">
            <v>516000</v>
          </cell>
          <cell r="N1995">
            <v>516000</v>
          </cell>
          <cell r="O1995">
            <v>516000</v>
          </cell>
          <cell r="P1995">
            <v>516000</v>
          </cell>
          <cell r="Q1995">
            <v>516000</v>
          </cell>
          <cell r="R1995">
            <v>516000</v>
          </cell>
          <cell r="S1995">
            <v>516000</v>
          </cell>
          <cell r="T1995">
            <v>516000</v>
          </cell>
          <cell r="U1995">
            <v>516000</v>
          </cell>
          <cell r="V1995">
            <v>516000</v>
          </cell>
          <cell r="W1995">
            <v>516000</v>
          </cell>
          <cell r="X1995">
            <v>516000</v>
          </cell>
          <cell r="Y1995">
            <v>516000</v>
          </cell>
          <cell r="Z1995">
            <v>516000</v>
          </cell>
          <cell r="AB1995">
            <v>0</v>
          </cell>
        </row>
        <row r="1996">
          <cell r="I1996" t="str">
            <v>Окраска металлических поверхностей117,1</v>
          </cell>
          <cell r="J1996">
            <v>516000</v>
          </cell>
          <cell r="K1996">
            <v>516000</v>
          </cell>
          <cell r="L1996">
            <v>516000</v>
          </cell>
          <cell r="M1996">
            <v>516000</v>
          </cell>
          <cell r="N1996">
            <v>117.1</v>
          </cell>
          <cell r="O1996">
            <v>117.0999755859375</v>
          </cell>
          <cell r="P1996">
            <v>117.0999755859375</v>
          </cell>
          <cell r="Q1996">
            <v>117.0999755859375</v>
          </cell>
          <cell r="R1996">
            <v>117.0999755859375</v>
          </cell>
          <cell r="S1996">
            <v>117.0999755859375</v>
          </cell>
          <cell r="T1996">
            <v>117.0999755859375</v>
          </cell>
          <cell r="U1996">
            <v>117.0999755859375</v>
          </cell>
          <cell r="V1996" t="str">
            <v>31 дней 01.05.2019-31.05.2019</v>
          </cell>
          <cell r="W1996">
            <v>117.0999755859375</v>
          </cell>
          <cell r="X1996">
            <v>1</v>
          </cell>
          <cell r="Y1996">
            <v>425</v>
          </cell>
          <cell r="Z1996">
            <v>425</v>
          </cell>
          <cell r="AB1996">
            <v>0</v>
          </cell>
        </row>
        <row r="1997"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  <cell r="Z1997">
            <v>0</v>
          </cell>
          <cell r="AB1997">
            <v>0</v>
          </cell>
        </row>
        <row r="1998"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0</v>
          </cell>
          <cell r="V1998">
            <v>0</v>
          </cell>
          <cell r="W1998">
            <v>0</v>
          </cell>
          <cell r="X1998">
            <v>0</v>
          </cell>
          <cell r="Y1998">
            <v>0</v>
          </cell>
          <cell r="Z1998">
            <v>0</v>
          </cell>
          <cell r="AB1998">
            <v>0</v>
          </cell>
        </row>
        <row r="1999">
          <cell r="I1999" t="str">
            <v>Устройство ворот распашных4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4</v>
          </cell>
          <cell r="O1999">
            <v>4</v>
          </cell>
          <cell r="P1999">
            <v>4</v>
          </cell>
          <cell r="Q1999">
            <v>4</v>
          </cell>
          <cell r="R1999">
            <v>4</v>
          </cell>
          <cell r="S1999">
            <v>4</v>
          </cell>
          <cell r="T1999">
            <v>4</v>
          </cell>
          <cell r="U1999">
            <v>4</v>
          </cell>
          <cell r="V1999" t="str">
            <v>31 дней 01.05.2019-31.05.2019  Устройство ворот распашных</v>
          </cell>
          <cell r="W1999">
            <v>4</v>
          </cell>
          <cell r="X1999">
            <v>1</v>
          </cell>
          <cell r="Y1999">
            <v>426</v>
          </cell>
          <cell r="Z1999">
            <v>426</v>
          </cell>
          <cell r="AB1999" t="str">
            <v>Устройство ворот распашных</v>
          </cell>
        </row>
        <row r="2000">
          <cell r="I2000">
            <v>426</v>
          </cell>
          <cell r="J2000">
            <v>426</v>
          </cell>
          <cell r="K2000">
            <v>426</v>
          </cell>
          <cell r="L2000">
            <v>426</v>
          </cell>
          <cell r="M2000">
            <v>426</v>
          </cell>
          <cell r="N2000">
            <v>426</v>
          </cell>
          <cell r="O2000">
            <v>426</v>
          </cell>
          <cell r="P2000">
            <v>426</v>
          </cell>
          <cell r="Q2000">
            <v>426</v>
          </cell>
          <cell r="R2000">
            <v>426</v>
          </cell>
          <cell r="S2000">
            <v>426</v>
          </cell>
          <cell r="T2000">
            <v>426</v>
          </cell>
          <cell r="U2000">
            <v>426</v>
          </cell>
          <cell r="V2000">
            <v>426</v>
          </cell>
          <cell r="W2000">
            <v>426</v>
          </cell>
          <cell r="X2000">
            <v>426</v>
          </cell>
          <cell r="Y2000">
            <v>426</v>
          </cell>
          <cell r="Z2000">
            <v>426</v>
          </cell>
          <cell r="AB2000">
            <v>0</v>
          </cell>
        </row>
        <row r="2001">
          <cell r="I2001">
            <v>426</v>
          </cell>
          <cell r="J2001">
            <v>426</v>
          </cell>
          <cell r="K2001">
            <v>426</v>
          </cell>
          <cell r="L2001">
            <v>426</v>
          </cell>
          <cell r="M2001">
            <v>426</v>
          </cell>
          <cell r="N2001">
            <v>426</v>
          </cell>
          <cell r="O2001">
            <v>426</v>
          </cell>
          <cell r="P2001">
            <v>426</v>
          </cell>
          <cell r="Q2001">
            <v>426</v>
          </cell>
          <cell r="R2001">
            <v>426</v>
          </cell>
          <cell r="S2001">
            <v>426</v>
          </cell>
          <cell r="T2001">
            <v>426</v>
          </cell>
          <cell r="U2001">
            <v>426</v>
          </cell>
          <cell r="V2001">
            <v>426</v>
          </cell>
          <cell r="W2001">
            <v>426</v>
          </cell>
          <cell r="X2001">
            <v>426</v>
          </cell>
          <cell r="Y2001">
            <v>426</v>
          </cell>
          <cell r="Z2001">
            <v>426</v>
          </cell>
          <cell r="AB2001">
            <v>0</v>
          </cell>
        </row>
        <row r="2002">
          <cell r="I2002" t="str">
            <v>Устройство ограждения территорий907,15</v>
          </cell>
          <cell r="J2002">
            <v>181.43</v>
          </cell>
          <cell r="K2002">
            <v>181.43</v>
          </cell>
          <cell r="L2002">
            <v>181.43</v>
          </cell>
          <cell r="M2002">
            <v>181.43</v>
          </cell>
          <cell r="N2002">
            <v>181.43</v>
          </cell>
          <cell r="O2002">
            <v>181.429931640625</v>
          </cell>
          <cell r="P2002">
            <v>181.429931640625</v>
          </cell>
          <cell r="Q2002">
            <v>181.429931640625</v>
          </cell>
          <cell r="R2002">
            <v>181.429931640625</v>
          </cell>
          <cell r="S2002">
            <v>181.429931640625</v>
          </cell>
          <cell r="T2002">
            <v>181.429931640625</v>
          </cell>
          <cell r="U2002">
            <v>181.429931640625</v>
          </cell>
          <cell r="V2002" t="str">
            <v>151 дней 01.01.2019-31.05.2019  Устройство ограждения армированной колючей лентой</v>
          </cell>
          <cell r="W2002">
            <v>181.429931640625</v>
          </cell>
          <cell r="X2002">
            <v>1</v>
          </cell>
          <cell r="Y2002">
            <v>424</v>
          </cell>
          <cell r="Z2002">
            <v>424</v>
          </cell>
          <cell r="AB2002" t="str">
            <v>Устройство ограждения армированной колючей лентой</v>
          </cell>
        </row>
        <row r="2003">
          <cell r="I2003">
            <v>424</v>
          </cell>
          <cell r="J2003">
            <v>2844.07</v>
          </cell>
          <cell r="K2003">
            <v>2844.07</v>
          </cell>
          <cell r="L2003">
            <v>2844.07</v>
          </cell>
          <cell r="M2003">
            <v>2844.07</v>
          </cell>
          <cell r="N2003">
            <v>2844.07</v>
          </cell>
          <cell r="O2003">
            <v>2844.068359375</v>
          </cell>
          <cell r="P2003">
            <v>2844.068359375</v>
          </cell>
          <cell r="Q2003">
            <v>2844.068359375</v>
          </cell>
          <cell r="R2003">
            <v>2844.068359375</v>
          </cell>
          <cell r="S2003">
            <v>2844.068359375</v>
          </cell>
          <cell r="T2003">
            <v>2844.068359375</v>
          </cell>
          <cell r="U2003">
            <v>2844.068359375</v>
          </cell>
          <cell r="V2003">
            <v>2844.068359375</v>
          </cell>
          <cell r="W2003">
            <v>2844.068359375</v>
          </cell>
          <cell r="X2003">
            <v>2844.068359375</v>
          </cell>
          <cell r="Y2003">
            <v>2844.068359375</v>
          </cell>
          <cell r="Z2003">
            <v>2844.068359375</v>
          </cell>
          <cell r="AB2003">
            <v>0</v>
          </cell>
        </row>
        <row r="2004">
          <cell r="I2004">
            <v>2844.068359375</v>
          </cell>
          <cell r="J2004">
            <v>516000</v>
          </cell>
          <cell r="K2004">
            <v>516000</v>
          </cell>
          <cell r="L2004">
            <v>516000</v>
          </cell>
          <cell r="M2004">
            <v>516000</v>
          </cell>
          <cell r="N2004">
            <v>516000</v>
          </cell>
          <cell r="O2004">
            <v>516000</v>
          </cell>
          <cell r="P2004">
            <v>516000</v>
          </cell>
          <cell r="Q2004">
            <v>516000</v>
          </cell>
          <cell r="R2004">
            <v>516000</v>
          </cell>
          <cell r="S2004">
            <v>516000</v>
          </cell>
          <cell r="T2004">
            <v>516000</v>
          </cell>
          <cell r="U2004">
            <v>516000</v>
          </cell>
          <cell r="V2004">
            <v>516000</v>
          </cell>
          <cell r="W2004">
            <v>516000</v>
          </cell>
          <cell r="X2004">
            <v>516000</v>
          </cell>
          <cell r="Y2004">
            <v>516000</v>
          </cell>
          <cell r="Z2004">
            <v>516000</v>
          </cell>
          <cell r="AB2004">
            <v>0</v>
          </cell>
        </row>
        <row r="2005">
          <cell r="I2005">
            <v>516000</v>
          </cell>
          <cell r="J2005">
            <v>120</v>
          </cell>
          <cell r="K2005">
            <v>120</v>
          </cell>
          <cell r="L2005">
            <v>120</v>
          </cell>
          <cell r="M2005">
            <v>120</v>
          </cell>
          <cell r="N2005">
            <v>120</v>
          </cell>
          <cell r="O2005">
            <v>120</v>
          </cell>
          <cell r="P2005">
            <v>120</v>
          </cell>
          <cell r="Q2005">
            <v>120</v>
          </cell>
          <cell r="R2005">
            <v>120</v>
          </cell>
          <cell r="S2005">
            <v>120</v>
          </cell>
          <cell r="T2005">
            <v>120</v>
          </cell>
          <cell r="U2005">
            <v>120</v>
          </cell>
          <cell r="V2005">
            <v>120</v>
          </cell>
          <cell r="W2005">
            <v>120</v>
          </cell>
          <cell r="X2005">
            <v>120</v>
          </cell>
          <cell r="Y2005">
            <v>424</v>
          </cell>
          <cell r="Z2005">
            <v>424</v>
          </cell>
          <cell r="AB2005" t="str">
            <v>Устройство ограждения армированной колючей лентой</v>
          </cell>
        </row>
        <row r="2006">
          <cell r="I2006">
            <v>424</v>
          </cell>
          <cell r="J2006">
            <v>4300</v>
          </cell>
          <cell r="K2006">
            <v>4300</v>
          </cell>
          <cell r="L2006">
            <v>4300</v>
          </cell>
          <cell r="M2006">
            <v>4300</v>
          </cell>
          <cell r="N2006">
            <v>4300</v>
          </cell>
          <cell r="O2006">
            <v>4300</v>
          </cell>
          <cell r="P2006">
            <v>4300</v>
          </cell>
          <cell r="Q2006">
            <v>4300</v>
          </cell>
          <cell r="R2006">
            <v>4300</v>
          </cell>
          <cell r="S2006">
            <v>4300</v>
          </cell>
          <cell r="T2006">
            <v>4300</v>
          </cell>
          <cell r="U2006">
            <v>4300</v>
          </cell>
          <cell r="V2006">
            <v>4300</v>
          </cell>
          <cell r="W2006">
            <v>4300</v>
          </cell>
          <cell r="X2006">
            <v>4300</v>
          </cell>
          <cell r="Y2006">
            <v>4300</v>
          </cell>
          <cell r="Z2006">
            <v>4300</v>
          </cell>
          <cell r="AB2006">
            <v>0</v>
          </cell>
        </row>
        <row r="2007">
          <cell r="I2007">
            <v>4300</v>
          </cell>
          <cell r="J2007">
            <v>516000</v>
          </cell>
          <cell r="K2007">
            <v>516000</v>
          </cell>
          <cell r="L2007">
            <v>516000</v>
          </cell>
          <cell r="M2007">
            <v>516000</v>
          </cell>
          <cell r="N2007">
            <v>516000</v>
          </cell>
          <cell r="O2007">
            <v>516000</v>
          </cell>
          <cell r="P2007">
            <v>516000</v>
          </cell>
          <cell r="Q2007">
            <v>516000</v>
          </cell>
          <cell r="R2007">
            <v>516000</v>
          </cell>
          <cell r="S2007">
            <v>516000</v>
          </cell>
          <cell r="T2007">
            <v>516000</v>
          </cell>
          <cell r="U2007">
            <v>516000</v>
          </cell>
          <cell r="V2007">
            <v>516000</v>
          </cell>
          <cell r="W2007">
            <v>516000</v>
          </cell>
          <cell r="X2007">
            <v>516000</v>
          </cell>
          <cell r="Y2007">
            <v>516000</v>
          </cell>
          <cell r="Z2007">
            <v>516000</v>
          </cell>
          <cell r="AB2007">
            <v>0</v>
          </cell>
        </row>
        <row r="2008">
          <cell r="I2008" t="str">
            <v>Установка знаков судоходной обстановки25</v>
          </cell>
          <cell r="J2008">
            <v>516000</v>
          </cell>
          <cell r="K2008">
            <v>516000</v>
          </cell>
          <cell r="L2008">
            <v>516000</v>
          </cell>
          <cell r="M2008">
            <v>516000</v>
          </cell>
          <cell r="N2008">
            <v>25</v>
          </cell>
          <cell r="O2008">
            <v>25</v>
          </cell>
          <cell r="P2008">
            <v>25</v>
          </cell>
          <cell r="Q2008">
            <v>25</v>
          </cell>
          <cell r="R2008">
            <v>25</v>
          </cell>
          <cell r="S2008">
            <v>25</v>
          </cell>
          <cell r="T2008">
            <v>25</v>
          </cell>
          <cell r="U2008">
            <v>25</v>
          </cell>
          <cell r="V2008" t="str">
            <v>31 дней 01.05.2019-31.05.2019  Установка знаков на металлических стойках</v>
          </cell>
          <cell r="W2008">
            <v>25</v>
          </cell>
          <cell r="X2008">
            <v>1</v>
          </cell>
          <cell r="Y2008">
            <v>427</v>
          </cell>
          <cell r="Z2008">
            <v>427</v>
          </cell>
          <cell r="AB2008" t="str">
            <v>Установка знаков на металлических стойках</v>
          </cell>
        </row>
        <row r="2009">
          <cell r="I2009">
            <v>427</v>
          </cell>
          <cell r="J2009">
            <v>427</v>
          </cell>
          <cell r="K2009">
            <v>427</v>
          </cell>
          <cell r="L2009">
            <v>427</v>
          </cell>
          <cell r="M2009">
            <v>427</v>
          </cell>
          <cell r="N2009">
            <v>427</v>
          </cell>
          <cell r="O2009">
            <v>427</v>
          </cell>
          <cell r="P2009">
            <v>427</v>
          </cell>
          <cell r="Q2009">
            <v>427</v>
          </cell>
          <cell r="R2009">
            <v>427</v>
          </cell>
          <cell r="S2009">
            <v>427</v>
          </cell>
          <cell r="T2009">
            <v>427</v>
          </cell>
          <cell r="U2009">
            <v>427</v>
          </cell>
          <cell r="V2009">
            <v>427</v>
          </cell>
          <cell r="W2009">
            <v>427</v>
          </cell>
          <cell r="X2009">
            <v>427</v>
          </cell>
          <cell r="Y2009">
            <v>427</v>
          </cell>
          <cell r="Z2009">
            <v>427</v>
          </cell>
          <cell r="AB2009">
            <v>0</v>
          </cell>
        </row>
        <row r="2010">
          <cell r="I2010">
            <v>427</v>
          </cell>
          <cell r="J2010">
            <v>427</v>
          </cell>
          <cell r="K2010">
            <v>427</v>
          </cell>
          <cell r="L2010">
            <v>427</v>
          </cell>
          <cell r="M2010">
            <v>427</v>
          </cell>
          <cell r="N2010">
            <v>427</v>
          </cell>
          <cell r="O2010">
            <v>427</v>
          </cell>
          <cell r="P2010">
            <v>427</v>
          </cell>
          <cell r="Q2010">
            <v>427</v>
          </cell>
          <cell r="R2010">
            <v>427</v>
          </cell>
          <cell r="S2010">
            <v>427</v>
          </cell>
          <cell r="T2010">
            <v>427</v>
          </cell>
          <cell r="U2010">
            <v>427</v>
          </cell>
          <cell r="V2010">
            <v>427</v>
          </cell>
          <cell r="W2010">
            <v>427</v>
          </cell>
          <cell r="X2010">
            <v>427</v>
          </cell>
          <cell r="Y2010">
            <v>427</v>
          </cell>
          <cell r="Z2010">
            <v>427</v>
          </cell>
          <cell r="AB2010">
            <v>0</v>
          </cell>
        </row>
        <row r="2011">
          <cell r="I2011">
            <v>427</v>
          </cell>
          <cell r="J2011">
            <v>427</v>
          </cell>
          <cell r="K2011">
            <v>427</v>
          </cell>
          <cell r="L2011">
            <v>427</v>
          </cell>
          <cell r="M2011">
            <v>427</v>
          </cell>
          <cell r="N2011">
            <v>427</v>
          </cell>
          <cell r="O2011">
            <v>427</v>
          </cell>
          <cell r="P2011">
            <v>427</v>
          </cell>
          <cell r="Q2011">
            <v>427</v>
          </cell>
          <cell r="R2011">
            <v>427</v>
          </cell>
          <cell r="S2011">
            <v>427</v>
          </cell>
          <cell r="T2011">
            <v>427</v>
          </cell>
          <cell r="U2011">
            <v>427</v>
          </cell>
          <cell r="V2011">
            <v>427</v>
          </cell>
          <cell r="W2011">
            <v>427</v>
          </cell>
          <cell r="X2011">
            <v>2</v>
          </cell>
          <cell r="Y2011">
            <v>2</v>
          </cell>
          <cell r="Z2011">
            <v>2</v>
          </cell>
          <cell r="AB2011">
            <v>0</v>
          </cell>
        </row>
        <row r="2012">
          <cell r="I2012">
            <v>2</v>
          </cell>
          <cell r="J2012">
            <v>2</v>
          </cell>
          <cell r="K2012">
            <v>2</v>
          </cell>
          <cell r="L2012">
            <v>2</v>
          </cell>
          <cell r="M2012">
            <v>2</v>
          </cell>
          <cell r="N2012">
            <v>2</v>
          </cell>
          <cell r="O2012">
            <v>2</v>
          </cell>
          <cell r="P2012">
            <v>2</v>
          </cell>
          <cell r="Q2012">
            <v>2</v>
          </cell>
          <cell r="R2012">
            <v>2</v>
          </cell>
          <cell r="S2012">
            <v>2</v>
          </cell>
          <cell r="T2012">
            <v>2</v>
          </cell>
          <cell r="U2012">
            <v>2</v>
          </cell>
          <cell r="V2012">
            <v>2</v>
          </cell>
          <cell r="W2012">
            <v>2</v>
          </cell>
          <cell r="X2012">
            <v>2</v>
          </cell>
          <cell r="Y2012">
            <v>2</v>
          </cell>
          <cell r="Z2012">
            <v>2</v>
          </cell>
          <cell r="AB2012">
            <v>0</v>
          </cell>
        </row>
        <row r="2013">
          <cell r="I2013">
            <v>2</v>
          </cell>
          <cell r="J2013">
            <v>2</v>
          </cell>
          <cell r="K2013">
            <v>2</v>
          </cell>
          <cell r="L2013">
            <v>2</v>
          </cell>
          <cell r="M2013">
            <v>258000</v>
          </cell>
          <cell r="N2013">
            <v>137600</v>
          </cell>
          <cell r="O2013">
            <v>137600</v>
          </cell>
          <cell r="P2013">
            <v>137600</v>
          </cell>
          <cell r="Q2013">
            <v>137600</v>
          </cell>
          <cell r="R2013">
            <v>137600</v>
          </cell>
          <cell r="S2013">
            <v>137600</v>
          </cell>
          <cell r="T2013">
            <v>137600</v>
          </cell>
          <cell r="U2013">
            <v>137600</v>
          </cell>
          <cell r="V2013">
            <v>137600</v>
          </cell>
          <cell r="W2013">
            <v>137600</v>
          </cell>
          <cell r="X2013">
            <v>137600</v>
          </cell>
          <cell r="Y2013">
            <v>137600</v>
          </cell>
          <cell r="Z2013">
            <v>137600</v>
          </cell>
          <cell r="AB2013">
            <v>0</v>
          </cell>
        </row>
        <row r="2014">
          <cell r="I2014" t="str">
            <v>Монтаж металлоконструкций5,475</v>
          </cell>
          <cell r="J2014">
            <v>137600</v>
          </cell>
          <cell r="K2014">
            <v>137600</v>
          </cell>
          <cell r="L2014">
            <v>137600</v>
          </cell>
          <cell r="M2014">
            <v>137600</v>
          </cell>
          <cell r="N2014">
            <v>5.4749999999999996</v>
          </cell>
          <cell r="O2014">
            <v>5.4749984741210937</v>
          </cell>
          <cell r="P2014">
            <v>5.4749984741210937</v>
          </cell>
          <cell r="Q2014">
            <v>5.4749984741210937</v>
          </cell>
          <cell r="R2014">
            <v>5.4749984741210937</v>
          </cell>
          <cell r="S2014">
            <v>5.4749984741210937</v>
          </cell>
          <cell r="T2014">
            <v>5.4749984741210937</v>
          </cell>
          <cell r="U2014">
            <v>5.4749984741210937</v>
          </cell>
          <cell r="V2014" t="str">
            <v>31 дней 01.05.2019-31.05.2019  Монтаж стоек ограждения, конструкций калиток, ворот</v>
          </cell>
          <cell r="W2014">
            <v>5.4749984741210937</v>
          </cell>
          <cell r="X2014">
            <v>1</v>
          </cell>
          <cell r="Y2014">
            <v>430</v>
          </cell>
          <cell r="Z2014">
            <v>430</v>
          </cell>
          <cell r="AB2014" t="str">
            <v>Монтаж стоек ограждения, конструкций калиток, ворот</v>
          </cell>
        </row>
        <row r="2015">
          <cell r="I2015">
            <v>430</v>
          </cell>
          <cell r="J2015">
            <v>430</v>
          </cell>
          <cell r="K2015">
            <v>430</v>
          </cell>
          <cell r="L2015">
            <v>430</v>
          </cell>
          <cell r="M2015">
            <v>430</v>
          </cell>
          <cell r="N2015">
            <v>12566.21</v>
          </cell>
          <cell r="O2015">
            <v>12566.203125</v>
          </cell>
          <cell r="P2015">
            <v>12566.203125</v>
          </cell>
          <cell r="Q2015">
            <v>12566.203125</v>
          </cell>
          <cell r="R2015">
            <v>12566.203125</v>
          </cell>
          <cell r="S2015">
            <v>12566.203125</v>
          </cell>
          <cell r="T2015">
            <v>12566.203125</v>
          </cell>
          <cell r="U2015">
            <v>12566.203125</v>
          </cell>
          <cell r="V2015">
            <v>12566.203125</v>
          </cell>
          <cell r="W2015">
            <v>12566.203125</v>
          </cell>
          <cell r="X2015">
            <v>12566.203125</v>
          </cell>
          <cell r="Y2015">
            <v>12566.203125</v>
          </cell>
          <cell r="Z2015">
            <v>12566.203125</v>
          </cell>
          <cell r="AB2015">
            <v>0</v>
          </cell>
        </row>
        <row r="2016">
          <cell r="I2016">
            <v>12566.203125</v>
          </cell>
          <cell r="J2016">
            <v>12566.203125</v>
          </cell>
          <cell r="K2016">
            <v>12566.203125</v>
          </cell>
          <cell r="L2016">
            <v>12566.203125</v>
          </cell>
          <cell r="M2016">
            <v>12566.203125</v>
          </cell>
          <cell r="N2016">
            <v>68800</v>
          </cell>
          <cell r="O2016">
            <v>68800</v>
          </cell>
          <cell r="P2016">
            <v>68800</v>
          </cell>
          <cell r="Q2016">
            <v>68800</v>
          </cell>
          <cell r="R2016">
            <v>68800</v>
          </cell>
          <cell r="S2016">
            <v>68800</v>
          </cell>
          <cell r="T2016">
            <v>68800</v>
          </cell>
          <cell r="U2016">
            <v>68800</v>
          </cell>
          <cell r="V2016">
            <v>68800</v>
          </cell>
          <cell r="W2016">
            <v>68800</v>
          </cell>
          <cell r="X2016">
            <v>68800</v>
          </cell>
          <cell r="Y2016">
            <v>68800</v>
          </cell>
          <cell r="Z2016">
            <v>68800</v>
          </cell>
          <cell r="AB2016">
            <v>0</v>
          </cell>
        </row>
        <row r="2017">
          <cell r="I2017">
            <v>68800</v>
          </cell>
          <cell r="J2017">
            <v>68800</v>
          </cell>
          <cell r="K2017">
            <v>68800</v>
          </cell>
          <cell r="L2017">
            <v>68800</v>
          </cell>
          <cell r="M2017">
            <v>68800</v>
          </cell>
          <cell r="N2017">
            <v>16</v>
          </cell>
          <cell r="O2017">
            <v>16</v>
          </cell>
          <cell r="P2017">
            <v>16</v>
          </cell>
          <cell r="Q2017">
            <v>16</v>
          </cell>
          <cell r="R2017">
            <v>16</v>
          </cell>
          <cell r="S2017">
            <v>16</v>
          </cell>
          <cell r="T2017">
            <v>16</v>
          </cell>
          <cell r="U2017">
            <v>16</v>
          </cell>
          <cell r="V2017">
            <v>16</v>
          </cell>
          <cell r="W2017">
            <v>16</v>
          </cell>
          <cell r="X2017">
            <v>16</v>
          </cell>
          <cell r="Y2017">
            <v>430</v>
          </cell>
          <cell r="Z2017">
            <v>430</v>
          </cell>
          <cell r="AB2017" t="str">
            <v>Монтаж стоек ограждения, конструкций калиток, ворот</v>
          </cell>
        </row>
        <row r="2018">
          <cell r="I2018">
            <v>430</v>
          </cell>
          <cell r="J2018">
            <v>430</v>
          </cell>
          <cell r="K2018">
            <v>430</v>
          </cell>
          <cell r="L2018">
            <v>430</v>
          </cell>
          <cell r="M2018">
            <v>430</v>
          </cell>
          <cell r="N2018">
            <v>4300</v>
          </cell>
          <cell r="O2018">
            <v>4300</v>
          </cell>
          <cell r="P2018">
            <v>4300</v>
          </cell>
          <cell r="Q2018">
            <v>4300</v>
          </cell>
          <cell r="R2018">
            <v>4300</v>
          </cell>
          <cell r="S2018">
            <v>4300</v>
          </cell>
          <cell r="T2018">
            <v>4300</v>
          </cell>
          <cell r="U2018">
            <v>4300</v>
          </cell>
          <cell r="V2018">
            <v>4300</v>
          </cell>
          <cell r="W2018">
            <v>4300</v>
          </cell>
          <cell r="X2018">
            <v>4300</v>
          </cell>
          <cell r="Y2018">
            <v>4300</v>
          </cell>
          <cell r="Z2018">
            <v>4300</v>
          </cell>
          <cell r="AB2018">
            <v>0</v>
          </cell>
        </row>
        <row r="2019">
          <cell r="I2019">
            <v>4300</v>
          </cell>
          <cell r="J2019">
            <v>4300</v>
          </cell>
          <cell r="K2019">
            <v>4300</v>
          </cell>
          <cell r="L2019">
            <v>4300</v>
          </cell>
          <cell r="M2019">
            <v>4300</v>
          </cell>
          <cell r="N2019">
            <v>68800</v>
          </cell>
          <cell r="O2019">
            <v>68800</v>
          </cell>
          <cell r="P2019">
            <v>68800</v>
          </cell>
          <cell r="Q2019">
            <v>68800</v>
          </cell>
          <cell r="R2019">
            <v>68800</v>
          </cell>
          <cell r="S2019">
            <v>68800</v>
          </cell>
          <cell r="T2019">
            <v>68800</v>
          </cell>
          <cell r="U2019">
            <v>68800</v>
          </cell>
          <cell r="V2019">
            <v>68800</v>
          </cell>
          <cell r="W2019">
            <v>68800</v>
          </cell>
          <cell r="X2019">
            <v>68800</v>
          </cell>
          <cell r="Y2019">
            <v>68800</v>
          </cell>
          <cell r="Z2019">
            <v>68800</v>
          </cell>
          <cell r="AB2019">
            <v>0</v>
          </cell>
        </row>
        <row r="2020">
          <cell r="I2020" t="str">
            <v>Окраска металлических поверхностей170</v>
          </cell>
          <cell r="J2020">
            <v>68800</v>
          </cell>
          <cell r="K2020">
            <v>68800</v>
          </cell>
          <cell r="L2020">
            <v>68800</v>
          </cell>
          <cell r="M2020">
            <v>68800</v>
          </cell>
          <cell r="N2020">
            <v>170</v>
          </cell>
          <cell r="O2020">
            <v>170</v>
          </cell>
          <cell r="P2020">
            <v>170</v>
          </cell>
          <cell r="Q2020">
            <v>170</v>
          </cell>
          <cell r="R2020">
            <v>170</v>
          </cell>
          <cell r="S2020">
            <v>170</v>
          </cell>
          <cell r="T2020">
            <v>170</v>
          </cell>
          <cell r="U2020">
            <v>170</v>
          </cell>
          <cell r="V2020" t="str">
            <v>31 дней 01.05.2019-31.05.2019</v>
          </cell>
          <cell r="W2020">
            <v>170</v>
          </cell>
          <cell r="X2020">
            <v>1</v>
          </cell>
          <cell r="Y2020">
            <v>432</v>
          </cell>
          <cell r="Z2020">
            <v>432</v>
          </cell>
          <cell r="AB2020">
            <v>0</v>
          </cell>
        </row>
        <row r="2021"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404.71</v>
          </cell>
          <cell r="O2021">
            <v>404.7099609375</v>
          </cell>
          <cell r="P2021">
            <v>404.7099609375</v>
          </cell>
          <cell r="Q2021">
            <v>404.7099609375</v>
          </cell>
          <cell r="R2021">
            <v>404.7099609375</v>
          </cell>
          <cell r="S2021">
            <v>404.7099609375</v>
          </cell>
          <cell r="T2021">
            <v>404.7099609375</v>
          </cell>
          <cell r="U2021">
            <v>404.7099609375</v>
          </cell>
          <cell r="V2021">
            <v>404.7099609375</v>
          </cell>
          <cell r="W2021">
            <v>404.7099609375</v>
          </cell>
          <cell r="X2021">
            <v>404.7099609375</v>
          </cell>
          <cell r="Y2021">
            <v>404.7099609375</v>
          </cell>
          <cell r="Z2021">
            <v>404.7099609375</v>
          </cell>
          <cell r="AB2021">
            <v>0</v>
          </cell>
        </row>
        <row r="2022">
          <cell r="I2022">
            <v>404.7099609375</v>
          </cell>
          <cell r="J2022">
            <v>404.7099609375</v>
          </cell>
          <cell r="K2022">
            <v>404.7099609375</v>
          </cell>
          <cell r="L2022">
            <v>404.7099609375</v>
          </cell>
          <cell r="M2022">
            <v>404.7099609375</v>
          </cell>
          <cell r="N2022">
            <v>68800</v>
          </cell>
          <cell r="O2022">
            <v>68800</v>
          </cell>
          <cell r="P2022">
            <v>68800</v>
          </cell>
          <cell r="Q2022">
            <v>68800</v>
          </cell>
          <cell r="R2022">
            <v>68800</v>
          </cell>
          <cell r="S2022">
            <v>68800</v>
          </cell>
          <cell r="T2022">
            <v>68800</v>
          </cell>
          <cell r="U2022">
            <v>68800</v>
          </cell>
          <cell r="V2022">
            <v>68800</v>
          </cell>
          <cell r="W2022">
            <v>68800</v>
          </cell>
          <cell r="X2022">
            <v>68800</v>
          </cell>
          <cell r="Y2022">
            <v>68800</v>
          </cell>
          <cell r="Z2022">
            <v>68800</v>
          </cell>
          <cell r="AB2022">
            <v>0</v>
          </cell>
        </row>
        <row r="2023">
          <cell r="I2023">
            <v>68800</v>
          </cell>
          <cell r="J2023">
            <v>68800</v>
          </cell>
          <cell r="K2023">
            <v>68800</v>
          </cell>
          <cell r="L2023">
            <v>68800</v>
          </cell>
          <cell r="M2023">
            <v>68800</v>
          </cell>
          <cell r="N2023">
            <v>16</v>
          </cell>
          <cell r="O2023">
            <v>16</v>
          </cell>
          <cell r="P2023">
            <v>16</v>
          </cell>
          <cell r="Q2023">
            <v>16</v>
          </cell>
          <cell r="R2023">
            <v>16</v>
          </cell>
          <cell r="S2023">
            <v>16</v>
          </cell>
          <cell r="T2023">
            <v>16</v>
          </cell>
          <cell r="U2023">
            <v>16</v>
          </cell>
          <cell r="V2023">
            <v>16</v>
          </cell>
          <cell r="W2023">
            <v>16</v>
          </cell>
          <cell r="X2023">
            <v>16</v>
          </cell>
          <cell r="Y2023">
            <v>432</v>
          </cell>
          <cell r="Z2023">
            <v>432</v>
          </cell>
          <cell r="AB2023">
            <v>0</v>
          </cell>
        </row>
        <row r="2024">
          <cell r="I2024">
            <v>0</v>
          </cell>
          <cell r="J2024">
            <v>0</v>
          </cell>
          <cell r="K2024">
            <v>0</v>
          </cell>
          <cell r="L2024">
            <v>0</v>
          </cell>
          <cell r="M2024">
            <v>0</v>
          </cell>
          <cell r="N2024">
            <v>4300</v>
          </cell>
          <cell r="O2024">
            <v>4300</v>
          </cell>
          <cell r="P2024">
            <v>4300</v>
          </cell>
          <cell r="Q2024">
            <v>4300</v>
          </cell>
          <cell r="R2024">
            <v>4300</v>
          </cell>
          <cell r="S2024">
            <v>4300</v>
          </cell>
          <cell r="T2024">
            <v>4300</v>
          </cell>
          <cell r="U2024">
            <v>4300</v>
          </cell>
          <cell r="V2024">
            <v>4300</v>
          </cell>
          <cell r="W2024">
            <v>4300</v>
          </cell>
          <cell r="X2024">
            <v>4300</v>
          </cell>
          <cell r="Y2024">
            <v>4300</v>
          </cell>
          <cell r="Z2024">
            <v>4300</v>
          </cell>
          <cell r="AB2024">
            <v>0</v>
          </cell>
        </row>
        <row r="2025">
          <cell r="I2025">
            <v>4300</v>
          </cell>
          <cell r="J2025">
            <v>4300</v>
          </cell>
          <cell r="K2025">
            <v>4300</v>
          </cell>
          <cell r="L2025">
            <v>4300</v>
          </cell>
          <cell r="M2025">
            <v>4300</v>
          </cell>
          <cell r="N2025">
            <v>68800</v>
          </cell>
          <cell r="O2025">
            <v>68800</v>
          </cell>
          <cell r="P2025">
            <v>68800</v>
          </cell>
          <cell r="Q2025">
            <v>68800</v>
          </cell>
          <cell r="R2025">
            <v>68800</v>
          </cell>
          <cell r="S2025">
            <v>68800</v>
          </cell>
          <cell r="T2025">
            <v>68800</v>
          </cell>
          <cell r="U2025">
            <v>68800</v>
          </cell>
          <cell r="V2025">
            <v>68800</v>
          </cell>
          <cell r="W2025">
            <v>68800</v>
          </cell>
          <cell r="X2025">
            <v>68800</v>
          </cell>
          <cell r="Y2025">
            <v>68800</v>
          </cell>
          <cell r="Z2025">
            <v>68800</v>
          </cell>
          <cell r="AB2025">
            <v>0</v>
          </cell>
        </row>
        <row r="2026">
          <cell r="I2026" t="str">
            <v>Устройство фундаментов из монолитного ж/б13,82</v>
          </cell>
          <cell r="J2026">
            <v>68800</v>
          </cell>
          <cell r="K2026">
            <v>68800</v>
          </cell>
          <cell r="L2026">
            <v>68800</v>
          </cell>
          <cell r="M2026">
            <v>13.82</v>
          </cell>
          <cell r="N2026">
            <v>13.819999694824219</v>
          </cell>
          <cell r="O2026">
            <v>13.819999694824219</v>
          </cell>
          <cell r="P2026">
            <v>13.819999694824219</v>
          </cell>
          <cell r="Q2026">
            <v>13.819999694824219</v>
          </cell>
          <cell r="R2026">
            <v>13.819999694824219</v>
          </cell>
          <cell r="S2026">
            <v>13.819999694824219</v>
          </cell>
          <cell r="T2026">
            <v>13.819999694824219</v>
          </cell>
          <cell r="U2026">
            <v>13.819999694824219</v>
          </cell>
          <cell r="V2026" t="str">
            <v>30 дней 01.04.2019-30.04.2019  Устройство ленточных фундаментов бетонных</v>
          </cell>
          <cell r="W2026">
            <v>13.819999694824219</v>
          </cell>
          <cell r="X2026">
            <v>1</v>
          </cell>
          <cell r="Y2026">
            <v>429</v>
          </cell>
          <cell r="Z2026">
            <v>429</v>
          </cell>
          <cell r="AB2026" t="str">
            <v>Устройство ленточных фундаментов бетонных</v>
          </cell>
        </row>
        <row r="2027">
          <cell r="I2027">
            <v>429</v>
          </cell>
          <cell r="J2027">
            <v>429</v>
          </cell>
          <cell r="K2027">
            <v>429</v>
          </cell>
          <cell r="L2027">
            <v>429</v>
          </cell>
          <cell r="M2027">
            <v>18668.599999999999</v>
          </cell>
          <cell r="N2027">
            <v>18668.59375</v>
          </cell>
          <cell r="O2027">
            <v>18668.59375</v>
          </cell>
          <cell r="P2027">
            <v>18668.59375</v>
          </cell>
          <cell r="Q2027">
            <v>18668.59375</v>
          </cell>
          <cell r="R2027">
            <v>18668.59375</v>
          </cell>
          <cell r="S2027">
            <v>18668.59375</v>
          </cell>
          <cell r="T2027">
            <v>18668.59375</v>
          </cell>
          <cell r="U2027">
            <v>18668.59375</v>
          </cell>
          <cell r="V2027">
            <v>18668.59375</v>
          </cell>
          <cell r="W2027">
            <v>18668.59375</v>
          </cell>
          <cell r="X2027">
            <v>18668.59375</v>
          </cell>
          <cell r="Y2027">
            <v>18668.59375</v>
          </cell>
          <cell r="Z2027">
            <v>18668.59375</v>
          </cell>
          <cell r="AB2027">
            <v>0</v>
          </cell>
        </row>
        <row r="2028">
          <cell r="I2028">
            <v>18668.59375</v>
          </cell>
          <cell r="J2028">
            <v>18668.59375</v>
          </cell>
          <cell r="K2028">
            <v>18668.59375</v>
          </cell>
          <cell r="L2028">
            <v>18668.59375</v>
          </cell>
          <cell r="M2028">
            <v>258000</v>
          </cell>
          <cell r="N2028">
            <v>258000</v>
          </cell>
          <cell r="O2028">
            <v>258000</v>
          </cell>
          <cell r="P2028">
            <v>258000</v>
          </cell>
          <cell r="Q2028">
            <v>258000</v>
          </cell>
          <cell r="R2028">
            <v>258000</v>
          </cell>
          <cell r="S2028">
            <v>258000</v>
          </cell>
          <cell r="T2028">
            <v>258000</v>
          </cell>
          <cell r="U2028">
            <v>258000</v>
          </cell>
          <cell r="V2028">
            <v>258000</v>
          </cell>
          <cell r="W2028">
            <v>258000</v>
          </cell>
          <cell r="X2028">
            <v>258000</v>
          </cell>
          <cell r="Y2028">
            <v>258000</v>
          </cell>
          <cell r="Z2028">
            <v>258000</v>
          </cell>
          <cell r="AB2028">
            <v>0</v>
          </cell>
        </row>
        <row r="2029">
          <cell r="I2029">
            <v>258000</v>
          </cell>
          <cell r="J2029">
            <v>258000</v>
          </cell>
          <cell r="K2029">
            <v>258000</v>
          </cell>
          <cell r="L2029">
            <v>258000</v>
          </cell>
          <cell r="M2029">
            <v>60</v>
          </cell>
          <cell r="N2029">
            <v>60</v>
          </cell>
          <cell r="O2029">
            <v>60</v>
          </cell>
          <cell r="P2029">
            <v>60</v>
          </cell>
          <cell r="Q2029">
            <v>60</v>
          </cell>
          <cell r="R2029">
            <v>60</v>
          </cell>
          <cell r="S2029">
            <v>60</v>
          </cell>
          <cell r="T2029">
            <v>60</v>
          </cell>
          <cell r="U2029">
            <v>60</v>
          </cell>
          <cell r="V2029">
            <v>60</v>
          </cell>
          <cell r="W2029">
            <v>60</v>
          </cell>
          <cell r="X2029">
            <v>60</v>
          </cell>
          <cell r="Y2029">
            <v>429</v>
          </cell>
          <cell r="Z2029">
            <v>429</v>
          </cell>
          <cell r="AB2029" t="str">
            <v>Устройство ленточных фундаментов бетонных</v>
          </cell>
        </row>
        <row r="2030">
          <cell r="I2030">
            <v>429</v>
          </cell>
          <cell r="J2030">
            <v>429</v>
          </cell>
          <cell r="K2030">
            <v>429</v>
          </cell>
          <cell r="L2030">
            <v>429</v>
          </cell>
          <cell r="M2030">
            <v>4300</v>
          </cell>
          <cell r="N2030">
            <v>4300</v>
          </cell>
          <cell r="O2030">
            <v>4300</v>
          </cell>
          <cell r="P2030">
            <v>4300</v>
          </cell>
          <cell r="Q2030">
            <v>4300</v>
          </cell>
          <cell r="R2030">
            <v>4300</v>
          </cell>
          <cell r="S2030">
            <v>4300</v>
          </cell>
          <cell r="T2030">
            <v>4300</v>
          </cell>
          <cell r="U2030">
            <v>4300</v>
          </cell>
          <cell r="V2030">
            <v>4300</v>
          </cell>
          <cell r="W2030">
            <v>4300</v>
          </cell>
          <cell r="X2030">
            <v>4300</v>
          </cell>
          <cell r="Y2030">
            <v>4300</v>
          </cell>
          <cell r="Z2030">
            <v>4300</v>
          </cell>
          <cell r="AB2030">
            <v>0</v>
          </cell>
        </row>
        <row r="2031">
          <cell r="I2031">
            <v>4300</v>
          </cell>
          <cell r="J2031">
            <v>4300</v>
          </cell>
          <cell r="K2031">
            <v>4300</v>
          </cell>
          <cell r="L2031">
            <v>4300</v>
          </cell>
          <cell r="M2031">
            <v>258000</v>
          </cell>
          <cell r="N2031">
            <v>258000</v>
          </cell>
          <cell r="O2031">
            <v>258000</v>
          </cell>
          <cell r="P2031">
            <v>258000</v>
          </cell>
          <cell r="Q2031">
            <v>258000</v>
          </cell>
          <cell r="R2031">
            <v>258000</v>
          </cell>
          <cell r="S2031">
            <v>258000</v>
          </cell>
          <cell r="T2031">
            <v>258000</v>
          </cell>
          <cell r="U2031">
            <v>258000</v>
          </cell>
          <cell r="V2031">
            <v>258000</v>
          </cell>
          <cell r="W2031">
            <v>258000</v>
          </cell>
          <cell r="X2031">
            <v>258000</v>
          </cell>
          <cell r="Y2031">
            <v>258000</v>
          </cell>
          <cell r="Z2031">
            <v>258000</v>
          </cell>
          <cell r="AB2031">
            <v>0</v>
          </cell>
        </row>
        <row r="2032">
          <cell r="I2032" t="str">
            <v>Бурение шпуров36,2</v>
          </cell>
          <cell r="J2032">
            <v>258000</v>
          </cell>
          <cell r="K2032">
            <v>258000</v>
          </cell>
          <cell r="L2032">
            <v>258000</v>
          </cell>
          <cell r="M2032">
            <v>36.200000000000003</v>
          </cell>
          <cell r="N2032">
            <v>36.199981689453125</v>
          </cell>
          <cell r="O2032">
            <v>36.199981689453125</v>
          </cell>
          <cell r="P2032">
            <v>36.199981689453125</v>
          </cell>
          <cell r="Q2032">
            <v>36.199981689453125</v>
          </cell>
          <cell r="R2032">
            <v>36.199981689453125</v>
          </cell>
          <cell r="S2032">
            <v>36.199981689453125</v>
          </cell>
          <cell r="T2032">
            <v>36.199981689453125</v>
          </cell>
          <cell r="U2032">
            <v>36.199981689453125</v>
          </cell>
          <cell r="V2032" t="str">
            <v>30 дней 01.04.2019-30.04.2019  Бурение скважин</v>
          </cell>
          <cell r="W2032">
            <v>36.199981689453125</v>
          </cell>
          <cell r="X2032">
            <v>1</v>
          </cell>
          <cell r="Y2032">
            <v>428</v>
          </cell>
          <cell r="Z2032">
            <v>428</v>
          </cell>
          <cell r="AB2032" t="str">
            <v>Бурение скважин</v>
          </cell>
        </row>
        <row r="2033">
          <cell r="I2033">
            <v>428</v>
          </cell>
          <cell r="J2033">
            <v>428</v>
          </cell>
          <cell r="K2033">
            <v>428</v>
          </cell>
          <cell r="L2033">
            <v>428</v>
          </cell>
          <cell r="M2033">
            <v>428</v>
          </cell>
          <cell r="N2033">
            <v>428</v>
          </cell>
          <cell r="O2033">
            <v>428</v>
          </cell>
          <cell r="P2033">
            <v>428</v>
          </cell>
          <cell r="Q2033">
            <v>428</v>
          </cell>
          <cell r="R2033">
            <v>428</v>
          </cell>
          <cell r="S2033">
            <v>428</v>
          </cell>
          <cell r="T2033">
            <v>428</v>
          </cell>
          <cell r="U2033">
            <v>428</v>
          </cell>
          <cell r="V2033">
            <v>428</v>
          </cell>
          <cell r="W2033">
            <v>428</v>
          </cell>
          <cell r="X2033">
            <v>428</v>
          </cell>
          <cell r="Y2033">
            <v>428</v>
          </cell>
          <cell r="Z2033">
            <v>428</v>
          </cell>
          <cell r="AB2033">
            <v>0</v>
          </cell>
        </row>
        <row r="2034">
          <cell r="I2034">
            <v>428</v>
          </cell>
          <cell r="J2034">
            <v>428</v>
          </cell>
          <cell r="K2034">
            <v>428</v>
          </cell>
          <cell r="L2034">
            <v>428</v>
          </cell>
          <cell r="M2034">
            <v>428</v>
          </cell>
          <cell r="N2034">
            <v>428</v>
          </cell>
          <cell r="O2034">
            <v>428</v>
          </cell>
          <cell r="P2034">
            <v>428</v>
          </cell>
          <cell r="Q2034">
            <v>428</v>
          </cell>
          <cell r="R2034">
            <v>428</v>
          </cell>
          <cell r="S2034">
            <v>428</v>
          </cell>
          <cell r="T2034">
            <v>428</v>
          </cell>
          <cell r="U2034">
            <v>428</v>
          </cell>
          <cell r="V2034">
            <v>428</v>
          </cell>
          <cell r="W2034">
            <v>428</v>
          </cell>
          <cell r="X2034">
            <v>428</v>
          </cell>
          <cell r="Y2034">
            <v>428</v>
          </cell>
          <cell r="Z2034">
            <v>428</v>
          </cell>
          <cell r="AB2034">
            <v>0</v>
          </cell>
        </row>
        <row r="2035">
          <cell r="I2035" t="str">
            <v>Устройство стен и перегородок из листового материала по направляющим188</v>
          </cell>
          <cell r="J2035">
            <v>428</v>
          </cell>
          <cell r="K2035">
            <v>428</v>
          </cell>
          <cell r="L2035">
            <v>428</v>
          </cell>
          <cell r="M2035">
            <v>428</v>
          </cell>
          <cell r="N2035">
            <v>188</v>
          </cell>
          <cell r="O2035">
            <v>188</v>
          </cell>
          <cell r="P2035">
            <v>188</v>
          </cell>
          <cell r="Q2035">
            <v>188</v>
          </cell>
          <cell r="R2035">
            <v>188</v>
          </cell>
          <cell r="S2035">
            <v>188</v>
          </cell>
          <cell r="T2035">
            <v>188</v>
          </cell>
          <cell r="U2035">
            <v>188</v>
          </cell>
          <cell r="V2035" t="str">
            <v>31 дней 01.05.2019-31.05.2019  Монтаж ограждающих конструкций из профилированного листа</v>
          </cell>
          <cell r="W2035">
            <v>188</v>
          </cell>
          <cell r="X2035">
            <v>1</v>
          </cell>
          <cell r="Y2035">
            <v>431</v>
          </cell>
          <cell r="Z2035">
            <v>431</v>
          </cell>
          <cell r="AB2035" t="str">
            <v>Монтаж ограждающих конструкций из профилированного листа</v>
          </cell>
        </row>
        <row r="2036">
          <cell r="I2036">
            <v>431</v>
          </cell>
          <cell r="J2036">
            <v>431</v>
          </cell>
          <cell r="K2036">
            <v>431</v>
          </cell>
          <cell r="L2036">
            <v>431</v>
          </cell>
          <cell r="M2036">
            <v>431</v>
          </cell>
          <cell r="N2036">
            <v>431</v>
          </cell>
          <cell r="O2036">
            <v>431</v>
          </cell>
          <cell r="P2036">
            <v>431</v>
          </cell>
          <cell r="Q2036">
            <v>431</v>
          </cell>
          <cell r="R2036">
            <v>431</v>
          </cell>
          <cell r="S2036">
            <v>431</v>
          </cell>
          <cell r="T2036">
            <v>431</v>
          </cell>
          <cell r="U2036">
            <v>431</v>
          </cell>
          <cell r="V2036">
            <v>431</v>
          </cell>
          <cell r="W2036">
            <v>431</v>
          </cell>
          <cell r="X2036">
            <v>431</v>
          </cell>
          <cell r="Y2036">
            <v>431</v>
          </cell>
          <cell r="Z2036">
            <v>431</v>
          </cell>
          <cell r="AB2036">
            <v>0</v>
          </cell>
        </row>
        <row r="2037">
          <cell r="I2037">
            <v>431</v>
          </cell>
          <cell r="J2037">
            <v>431</v>
          </cell>
          <cell r="K2037">
            <v>431</v>
          </cell>
          <cell r="L2037">
            <v>431</v>
          </cell>
          <cell r="M2037">
            <v>431</v>
          </cell>
          <cell r="N2037">
            <v>431</v>
          </cell>
          <cell r="O2037">
            <v>431</v>
          </cell>
          <cell r="P2037">
            <v>431</v>
          </cell>
          <cell r="Q2037">
            <v>431</v>
          </cell>
          <cell r="R2037">
            <v>431</v>
          </cell>
          <cell r="S2037">
            <v>431</v>
          </cell>
          <cell r="T2037">
            <v>431</v>
          </cell>
          <cell r="U2037">
            <v>431</v>
          </cell>
          <cell r="V2037">
            <v>431</v>
          </cell>
          <cell r="W2037">
            <v>431</v>
          </cell>
          <cell r="X2037">
            <v>431</v>
          </cell>
          <cell r="Y2037">
            <v>431</v>
          </cell>
          <cell r="Z2037">
            <v>431</v>
          </cell>
          <cell r="AB2037">
            <v>0</v>
          </cell>
        </row>
        <row r="2038">
          <cell r="I2038">
            <v>431</v>
          </cell>
          <cell r="J2038">
            <v>431</v>
          </cell>
          <cell r="K2038">
            <v>431</v>
          </cell>
          <cell r="L2038">
            <v>431</v>
          </cell>
          <cell r="M2038">
            <v>431</v>
          </cell>
          <cell r="N2038">
            <v>431</v>
          </cell>
          <cell r="O2038">
            <v>431</v>
          </cell>
          <cell r="P2038">
            <v>431</v>
          </cell>
          <cell r="Q2038">
            <v>431</v>
          </cell>
          <cell r="R2038">
            <v>431</v>
          </cell>
          <cell r="S2038">
            <v>431</v>
          </cell>
          <cell r="T2038">
            <v>431</v>
          </cell>
          <cell r="U2038">
            <v>431</v>
          </cell>
          <cell r="V2038">
            <v>431</v>
          </cell>
          <cell r="W2038">
            <v>431</v>
          </cell>
          <cell r="X2038">
            <v>2</v>
          </cell>
          <cell r="Y2038">
            <v>2</v>
          </cell>
          <cell r="Z2038">
            <v>2</v>
          </cell>
          <cell r="AB2038">
            <v>0</v>
          </cell>
        </row>
        <row r="2039">
          <cell r="I2039">
            <v>2</v>
          </cell>
          <cell r="J2039">
            <v>2</v>
          </cell>
          <cell r="K2039">
            <v>2</v>
          </cell>
          <cell r="L2039">
            <v>2</v>
          </cell>
          <cell r="M2039">
            <v>2</v>
          </cell>
          <cell r="N2039">
            <v>2</v>
          </cell>
          <cell r="O2039">
            <v>2</v>
          </cell>
          <cell r="P2039">
            <v>2</v>
          </cell>
          <cell r="Q2039">
            <v>2</v>
          </cell>
          <cell r="R2039">
            <v>2</v>
          </cell>
          <cell r="S2039">
            <v>2</v>
          </cell>
          <cell r="T2039">
            <v>2</v>
          </cell>
          <cell r="U2039">
            <v>2</v>
          </cell>
          <cell r="V2039">
            <v>2</v>
          </cell>
          <cell r="W2039">
            <v>2</v>
          </cell>
          <cell r="X2039">
            <v>2</v>
          </cell>
          <cell r="Y2039">
            <v>2</v>
          </cell>
          <cell r="Z2039">
            <v>2</v>
          </cell>
          <cell r="AB2039">
            <v>0</v>
          </cell>
        </row>
        <row r="2040">
          <cell r="I2040">
            <v>2</v>
          </cell>
          <cell r="J2040">
            <v>2</v>
          </cell>
          <cell r="K2040">
            <v>2</v>
          </cell>
          <cell r="L2040">
            <v>172000</v>
          </cell>
          <cell r="M2040">
            <v>172000</v>
          </cell>
          <cell r="N2040">
            <v>172000</v>
          </cell>
          <cell r="O2040">
            <v>172000</v>
          </cell>
          <cell r="P2040">
            <v>172000</v>
          </cell>
          <cell r="Q2040">
            <v>172000</v>
          </cell>
          <cell r="R2040">
            <v>172000</v>
          </cell>
          <cell r="S2040">
            <v>172000</v>
          </cell>
          <cell r="T2040">
            <v>172000</v>
          </cell>
          <cell r="U2040">
            <v>172000</v>
          </cell>
          <cell r="V2040">
            <v>172000</v>
          </cell>
          <cell r="W2040">
            <v>172000</v>
          </cell>
          <cell r="X2040">
            <v>172000</v>
          </cell>
          <cell r="Y2040">
            <v>172000</v>
          </cell>
          <cell r="Z2040">
            <v>172000</v>
          </cell>
          <cell r="AB2040">
            <v>0</v>
          </cell>
        </row>
        <row r="2041">
          <cell r="I2041" t="str">
            <v>Устройство фундаментов из монолитного ж/б6,39</v>
          </cell>
          <cell r="J2041">
            <v>172000</v>
          </cell>
          <cell r="K2041">
            <v>172000</v>
          </cell>
          <cell r="L2041">
            <v>6.39</v>
          </cell>
          <cell r="M2041">
            <v>6.3899993896484375</v>
          </cell>
          <cell r="N2041">
            <v>6.3899993896484375</v>
          </cell>
          <cell r="O2041">
            <v>6.3899993896484375</v>
          </cell>
          <cell r="P2041">
            <v>6.3899993896484375</v>
          </cell>
          <cell r="Q2041">
            <v>6.3899993896484375</v>
          </cell>
          <cell r="R2041">
            <v>6.3899993896484375</v>
          </cell>
          <cell r="S2041">
            <v>6.3899993896484375</v>
          </cell>
          <cell r="T2041">
            <v>6.3899993896484375</v>
          </cell>
          <cell r="U2041">
            <v>6.3899993896484375</v>
          </cell>
          <cell r="V2041" t="str">
            <v>31 дней 01.03.2019-31.03.2019  Устройство противоподкопной ленты</v>
          </cell>
          <cell r="W2041">
            <v>6.3899993896484375</v>
          </cell>
          <cell r="X2041">
            <v>1</v>
          </cell>
          <cell r="Y2041">
            <v>434</v>
          </cell>
          <cell r="Z2041">
            <v>434</v>
          </cell>
          <cell r="AB2041" t="str">
            <v>Устройство противоподкопной ленты</v>
          </cell>
        </row>
        <row r="2042">
          <cell r="I2042">
            <v>434</v>
          </cell>
          <cell r="J2042">
            <v>434</v>
          </cell>
          <cell r="K2042">
            <v>434</v>
          </cell>
          <cell r="L2042">
            <v>434</v>
          </cell>
          <cell r="M2042">
            <v>434</v>
          </cell>
          <cell r="N2042">
            <v>434</v>
          </cell>
          <cell r="O2042">
            <v>434</v>
          </cell>
          <cell r="P2042">
            <v>434</v>
          </cell>
          <cell r="Q2042">
            <v>434</v>
          </cell>
          <cell r="R2042">
            <v>434</v>
          </cell>
          <cell r="S2042">
            <v>434</v>
          </cell>
          <cell r="T2042">
            <v>434</v>
          </cell>
          <cell r="U2042">
            <v>434</v>
          </cell>
          <cell r="V2042">
            <v>434</v>
          </cell>
          <cell r="W2042">
            <v>434</v>
          </cell>
          <cell r="X2042">
            <v>434</v>
          </cell>
          <cell r="Y2042">
            <v>434</v>
          </cell>
          <cell r="Z2042">
            <v>434</v>
          </cell>
          <cell r="AB2042">
            <v>0</v>
          </cell>
        </row>
        <row r="2043">
          <cell r="I2043">
            <v>434</v>
          </cell>
          <cell r="J2043">
            <v>434</v>
          </cell>
          <cell r="K2043">
            <v>434</v>
          </cell>
          <cell r="L2043">
            <v>434</v>
          </cell>
          <cell r="M2043">
            <v>434</v>
          </cell>
          <cell r="N2043">
            <v>434</v>
          </cell>
          <cell r="O2043">
            <v>434</v>
          </cell>
          <cell r="P2043">
            <v>434</v>
          </cell>
          <cell r="Q2043">
            <v>434</v>
          </cell>
          <cell r="R2043">
            <v>434</v>
          </cell>
          <cell r="S2043">
            <v>434</v>
          </cell>
          <cell r="T2043">
            <v>434</v>
          </cell>
          <cell r="U2043">
            <v>434</v>
          </cell>
          <cell r="V2043">
            <v>434</v>
          </cell>
          <cell r="W2043">
            <v>434</v>
          </cell>
          <cell r="X2043">
            <v>434</v>
          </cell>
          <cell r="Y2043">
            <v>434</v>
          </cell>
          <cell r="Z2043">
            <v>434</v>
          </cell>
          <cell r="AB2043">
            <v>0</v>
          </cell>
        </row>
        <row r="2044">
          <cell r="I2044" t="str">
            <v>Устройство ограждения территорий40,1</v>
          </cell>
          <cell r="J2044">
            <v>434</v>
          </cell>
          <cell r="K2044">
            <v>434</v>
          </cell>
          <cell r="L2044">
            <v>40.1</v>
          </cell>
          <cell r="M2044">
            <v>40.0999755859375</v>
          </cell>
          <cell r="N2044">
            <v>40.0999755859375</v>
          </cell>
          <cell r="O2044">
            <v>40.0999755859375</v>
          </cell>
          <cell r="P2044">
            <v>40.0999755859375</v>
          </cell>
          <cell r="Q2044">
            <v>40.0999755859375</v>
          </cell>
          <cell r="R2044">
            <v>40.0999755859375</v>
          </cell>
          <cell r="S2044">
            <v>40.0999755859375</v>
          </cell>
          <cell r="T2044">
            <v>40.0999755859375</v>
          </cell>
          <cell r="U2044">
            <v>40.0999755859375</v>
          </cell>
          <cell r="V2044" t="str">
            <v>31 дней 01.03.2019-31.03.2019  Устройство ограждения</v>
          </cell>
          <cell r="W2044">
            <v>40.0999755859375</v>
          </cell>
          <cell r="X2044">
            <v>1</v>
          </cell>
          <cell r="Y2044">
            <v>435</v>
          </cell>
          <cell r="Z2044">
            <v>435</v>
          </cell>
          <cell r="AB2044" t="str">
            <v>Устройство ограждения</v>
          </cell>
        </row>
        <row r="2045">
          <cell r="I2045">
            <v>435</v>
          </cell>
          <cell r="J2045">
            <v>435</v>
          </cell>
          <cell r="K2045">
            <v>435</v>
          </cell>
          <cell r="L2045">
            <v>4289.28</v>
          </cell>
          <cell r="M2045">
            <v>4289.27734375</v>
          </cell>
          <cell r="N2045">
            <v>4289.27734375</v>
          </cell>
          <cell r="O2045">
            <v>4289.27734375</v>
          </cell>
          <cell r="P2045">
            <v>4289.27734375</v>
          </cell>
          <cell r="Q2045">
            <v>4289.27734375</v>
          </cell>
          <cell r="R2045">
            <v>4289.27734375</v>
          </cell>
          <cell r="S2045">
            <v>4289.27734375</v>
          </cell>
          <cell r="T2045">
            <v>4289.27734375</v>
          </cell>
          <cell r="U2045">
            <v>4289.27734375</v>
          </cell>
          <cell r="V2045">
            <v>4289.27734375</v>
          </cell>
          <cell r="W2045">
            <v>4289.27734375</v>
          </cell>
          <cell r="X2045">
            <v>4289.27734375</v>
          </cell>
          <cell r="Y2045">
            <v>4289.27734375</v>
          </cell>
          <cell r="Z2045">
            <v>4289.27734375</v>
          </cell>
          <cell r="AB2045">
            <v>0</v>
          </cell>
        </row>
        <row r="2046">
          <cell r="I2046">
            <v>4289.27734375</v>
          </cell>
          <cell r="J2046">
            <v>4289.27734375</v>
          </cell>
          <cell r="K2046">
            <v>4289.27734375</v>
          </cell>
          <cell r="L2046">
            <v>172000</v>
          </cell>
          <cell r="M2046">
            <v>172000</v>
          </cell>
          <cell r="N2046">
            <v>172000</v>
          </cell>
          <cell r="O2046">
            <v>172000</v>
          </cell>
          <cell r="P2046">
            <v>172000</v>
          </cell>
          <cell r="Q2046">
            <v>172000</v>
          </cell>
          <cell r="R2046">
            <v>172000</v>
          </cell>
          <cell r="S2046">
            <v>172000</v>
          </cell>
          <cell r="T2046">
            <v>172000</v>
          </cell>
          <cell r="U2046">
            <v>172000</v>
          </cell>
          <cell r="V2046">
            <v>172000</v>
          </cell>
          <cell r="W2046">
            <v>172000</v>
          </cell>
          <cell r="X2046">
            <v>172000</v>
          </cell>
          <cell r="Y2046">
            <v>172000</v>
          </cell>
          <cell r="Z2046">
            <v>172000</v>
          </cell>
          <cell r="AB2046">
            <v>0</v>
          </cell>
        </row>
        <row r="2047">
          <cell r="I2047">
            <v>172000</v>
          </cell>
          <cell r="J2047">
            <v>172000</v>
          </cell>
          <cell r="K2047">
            <v>172000</v>
          </cell>
          <cell r="L2047">
            <v>40</v>
          </cell>
          <cell r="M2047">
            <v>40</v>
          </cell>
          <cell r="N2047">
            <v>40</v>
          </cell>
          <cell r="O2047">
            <v>40</v>
          </cell>
          <cell r="P2047">
            <v>40</v>
          </cell>
          <cell r="Q2047">
            <v>40</v>
          </cell>
          <cell r="R2047">
            <v>40</v>
          </cell>
          <cell r="S2047">
            <v>40</v>
          </cell>
          <cell r="T2047">
            <v>40</v>
          </cell>
          <cell r="U2047">
            <v>40</v>
          </cell>
          <cell r="V2047">
            <v>40</v>
          </cell>
          <cell r="W2047">
            <v>40</v>
          </cell>
          <cell r="X2047">
            <v>40</v>
          </cell>
          <cell r="Y2047">
            <v>435</v>
          </cell>
          <cell r="Z2047">
            <v>435</v>
          </cell>
          <cell r="AB2047" t="str">
            <v>Устройство ограждения</v>
          </cell>
        </row>
        <row r="2048">
          <cell r="I2048">
            <v>435</v>
          </cell>
          <cell r="J2048">
            <v>435</v>
          </cell>
          <cell r="K2048">
            <v>435</v>
          </cell>
          <cell r="L2048">
            <v>4300</v>
          </cell>
          <cell r="M2048">
            <v>4300</v>
          </cell>
          <cell r="N2048">
            <v>4300</v>
          </cell>
          <cell r="O2048">
            <v>4300</v>
          </cell>
          <cell r="P2048">
            <v>4300</v>
          </cell>
          <cell r="Q2048">
            <v>4300</v>
          </cell>
          <cell r="R2048">
            <v>4300</v>
          </cell>
          <cell r="S2048">
            <v>4300</v>
          </cell>
          <cell r="T2048">
            <v>4300</v>
          </cell>
          <cell r="U2048">
            <v>4300</v>
          </cell>
          <cell r="V2048">
            <v>4300</v>
          </cell>
          <cell r="W2048">
            <v>4300</v>
          </cell>
          <cell r="X2048">
            <v>4300</v>
          </cell>
          <cell r="Y2048">
            <v>4300</v>
          </cell>
          <cell r="Z2048">
            <v>4300</v>
          </cell>
          <cell r="AB2048">
            <v>0</v>
          </cell>
        </row>
        <row r="2049">
          <cell r="I2049">
            <v>4300</v>
          </cell>
          <cell r="J2049">
            <v>4300</v>
          </cell>
          <cell r="K2049">
            <v>4300</v>
          </cell>
          <cell r="L2049">
            <v>172000</v>
          </cell>
          <cell r="M2049">
            <v>172000</v>
          </cell>
          <cell r="N2049">
            <v>172000</v>
          </cell>
          <cell r="O2049">
            <v>172000</v>
          </cell>
          <cell r="P2049">
            <v>172000</v>
          </cell>
          <cell r="Q2049">
            <v>172000</v>
          </cell>
          <cell r="R2049">
            <v>172000</v>
          </cell>
          <cell r="S2049">
            <v>172000</v>
          </cell>
          <cell r="T2049">
            <v>172000</v>
          </cell>
          <cell r="U2049">
            <v>172000</v>
          </cell>
          <cell r="V2049">
            <v>172000</v>
          </cell>
          <cell r="W2049">
            <v>172000</v>
          </cell>
          <cell r="X2049">
            <v>172000</v>
          </cell>
          <cell r="Y2049">
            <v>172000</v>
          </cell>
          <cell r="Z2049">
            <v>172000</v>
          </cell>
          <cell r="AB2049">
            <v>0</v>
          </cell>
        </row>
        <row r="2050">
          <cell r="I2050" t="str">
            <v>Разработка вручную траншей и котлованов5</v>
          </cell>
          <cell r="J2050">
            <v>172000</v>
          </cell>
          <cell r="K2050">
            <v>172000</v>
          </cell>
          <cell r="L2050">
            <v>5</v>
          </cell>
          <cell r="M2050">
            <v>5</v>
          </cell>
          <cell r="N2050">
            <v>5</v>
          </cell>
          <cell r="O2050">
            <v>5</v>
          </cell>
          <cell r="P2050">
            <v>5</v>
          </cell>
          <cell r="Q2050">
            <v>5</v>
          </cell>
          <cell r="R2050">
            <v>5</v>
          </cell>
          <cell r="S2050">
            <v>5</v>
          </cell>
          <cell r="T2050">
            <v>5</v>
          </cell>
          <cell r="U2050">
            <v>5</v>
          </cell>
          <cell r="V2050" t="str">
            <v>31 дней 01.03.2019-31.03.2019</v>
          </cell>
          <cell r="W2050">
            <v>5</v>
          </cell>
          <cell r="X2050">
            <v>1</v>
          </cell>
          <cell r="Y2050">
            <v>433</v>
          </cell>
          <cell r="Z2050">
            <v>433</v>
          </cell>
          <cell r="AB2050">
            <v>0</v>
          </cell>
        </row>
        <row r="2051">
          <cell r="I2051">
            <v>0</v>
          </cell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  <cell r="X2051">
            <v>0</v>
          </cell>
          <cell r="Y2051">
            <v>0</v>
          </cell>
          <cell r="Z2051">
            <v>0</v>
          </cell>
          <cell r="AB2051">
            <v>0</v>
          </cell>
        </row>
        <row r="2052">
          <cell r="I2052">
            <v>0</v>
          </cell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  <cell r="AB2052">
            <v>0</v>
          </cell>
        </row>
        <row r="2053"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  <cell r="X2053">
            <v>2</v>
          </cell>
          <cell r="Y2053">
            <v>2</v>
          </cell>
          <cell r="Z2053">
            <v>2</v>
          </cell>
          <cell r="AB2053">
            <v>0</v>
          </cell>
        </row>
        <row r="2054">
          <cell r="I2054">
            <v>2</v>
          </cell>
          <cell r="J2054">
            <v>2</v>
          </cell>
          <cell r="K2054">
            <v>2</v>
          </cell>
          <cell r="L2054">
            <v>2</v>
          </cell>
          <cell r="M2054">
            <v>2</v>
          </cell>
          <cell r="N2054">
            <v>2</v>
          </cell>
          <cell r="O2054">
            <v>2</v>
          </cell>
          <cell r="P2054">
            <v>2</v>
          </cell>
          <cell r="Q2054">
            <v>2</v>
          </cell>
          <cell r="R2054">
            <v>2</v>
          </cell>
          <cell r="S2054">
            <v>2</v>
          </cell>
          <cell r="T2054">
            <v>2</v>
          </cell>
          <cell r="U2054">
            <v>2</v>
          </cell>
          <cell r="V2054">
            <v>2</v>
          </cell>
          <cell r="W2054">
            <v>2</v>
          </cell>
          <cell r="X2054">
            <v>2</v>
          </cell>
          <cell r="Y2054">
            <v>2</v>
          </cell>
          <cell r="Z2054">
            <v>2</v>
          </cell>
          <cell r="AB2054">
            <v>0</v>
          </cell>
        </row>
        <row r="2055">
          <cell r="I2055">
            <v>2</v>
          </cell>
          <cell r="J2055">
            <v>2</v>
          </cell>
          <cell r="K2055">
            <v>2</v>
          </cell>
          <cell r="L2055">
            <v>2</v>
          </cell>
          <cell r="M2055">
            <v>2</v>
          </cell>
          <cell r="N2055">
            <v>3672200</v>
          </cell>
          <cell r="O2055">
            <v>3672200</v>
          </cell>
          <cell r="P2055">
            <v>3672200</v>
          </cell>
          <cell r="Q2055">
            <v>3672200</v>
          </cell>
          <cell r="R2055">
            <v>3672200</v>
          </cell>
          <cell r="S2055">
            <v>3672200</v>
          </cell>
          <cell r="T2055">
            <v>3672200</v>
          </cell>
          <cell r="U2055">
            <v>3672200</v>
          </cell>
          <cell r="V2055">
            <v>3672200</v>
          </cell>
          <cell r="W2055">
            <v>3672200</v>
          </cell>
          <cell r="X2055">
            <v>3672200</v>
          </cell>
          <cell r="Y2055">
            <v>3672200</v>
          </cell>
          <cell r="Z2055">
            <v>3672200</v>
          </cell>
          <cell r="AB2055">
            <v>0</v>
          </cell>
        </row>
        <row r="2056">
          <cell r="I2056" t="str">
            <v>Устройство стен и перегородок из кирпича/газобетонных блоков1,5</v>
          </cell>
          <cell r="J2056">
            <v>3672200</v>
          </cell>
          <cell r="K2056">
            <v>3672200</v>
          </cell>
          <cell r="L2056">
            <v>3672200</v>
          </cell>
          <cell r="M2056">
            <v>3672200</v>
          </cell>
          <cell r="N2056">
            <v>1.5</v>
          </cell>
          <cell r="O2056">
            <v>1.5</v>
          </cell>
          <cell r="P2056">
            <v>1.5</v>
          </cell>
          <cell r="Q2056">
            <v>1.5</v>
          </cell>
          <cell r="R2056">
            <v>1.5</v>
          </cell>
          <cell r="S2056">
            <v>1.5</v>
          </cell>
          <cell r="T2056">
            <v>1.5</v>
          </cell>
          <cell r="U2056">
            <v>1.5</v>
          </cell>
          <cell r="V2056" t="str">
            <v>31 дней 01.05.2019-31.05.2019  Место для заражение и разряжения оружия. Общестроительные работы. 1-3197-02-10-АС¶</v>
          </cell>
          <cell r="W2056">
            <v>1.5</v>
          </cell>
          <cell r="X2056">
            <v>1</v>
          </cell>
          <cell r="Y2056">
            <v>436</v>
          </cell>
          <cell r="Z2056">
            <v>436</v>
          </cell>
          <cell r="AB2056" t="str">
            <v>Место для заражение и разряжения оружия. Общестроительные работы. 1-3197-02-10-АС¶</v>
          </cell>
        </row>
        <row r="2057">
          <cell r="I2057">
            <v>436</v>
          </cell>
          <cell r="J2057">
            <v>436</v>
          </cell>
          <cell r="K2057">
            <v>436</v>
          </cell>
          <cell r="L2057">
            <v>436</v>
          </cell>
          <cell r="M2057">
            <v>436</v>
          </cell>
          <cell r="N2057">
            <v>57333.33</v>
          </cell>
          <cell r="O2057">
            <v>57333.3125</v>
          </cell>
          <cell r="P2057">
            <v>57333.3125</v>
          </cell>
          <cell r="Q2057">
            <v>57333.3125</v>
          </cell>
          <cell r="R2057">
            <v>57333.3125</v>
          </cell>
          <cell r="S2057">
            <v>57333.3125</v>
          </cell>
          <cell r="T2057">
            <v>57333.3125</v>
          </cell>
          <cell r="U2057">
            <v>57333.3125</v>
          </cell>
          <cell r="V2057">
            <v>57333.3125</v>
          </cell>
          <cell r="W2057">
            <v>57333.3125</v>
          </cell>
          <cell r="X2057">
            <v>57333.3125</v>
          </cell>
          <cell r="Y2057">
            <v>57333.3125</v>
          </cell>
          <cell r="Z2057">
            <v>57333.3125</v>
          </cell>
          <cell r="AB2057">
            <v>0</v>
          </cell>
        </row>
        <row r="2058">
          <cell r="I2058">
            <v>57333.3125</v>
          </cell>
          <cell r="J2058">
            <v>57333.3125</v>
          </cell>
          <cell r="K2058">
            <v>57333.3125</v>
          </cell>
          <cell r="L2058">
            <v>57333.3125</v>
          </cell>
          <cell r="M2058">
            <v>57333.3125</v>
          </cell>
          <cell r="N2058">
            <v>86000</v>
          </cell>
          <cell r="O2058">
            <v>86000</v>
          </cell>
          <cell r="P2058">
            <v>86000</v>
          </cell>
          <cell r="Q2058">
            <v>86000</v>
          </cell>
          <cell r="R2058">
            <v>86000</v>
          </cell>
          <cell r="S2058">
            <v>86000</v>
          </cell>
          <cell r="T2058">
            <v>86000</v>
          </cell>
          <cell r="U2058">
            <v>86000</v>
          </cell>
          <cell r="V2058">
            <v>86000</v>
          </cell>
          <cell r="W2058">
            <v>86000</v>
          </cell>
          <cell r="X2058">
            <v>86000</v>
          </cell>
          <cell r="Y2058">
            <v>86000</v>
          </cell>
          <cell r="Z2058">
            <v>86000</v>
          </cell>
          <cell r="AB2058">
            <v>0</v>
          </cell>
        </row>
        <row r="2059">
          <cell r="I2059">
            <v>86000</v>
          </cell>
          <cell r="J2059">
            <v>86000</v>
          </cell>
          <cell r="K2059">
            <v>86000</v>
          </cell>
          <cell r="L2059">
            <v>86000</v>
          </cell>
          <cell r="M2059">
            <v>86000</v>
          </cell>
          <cell r="N2059">
            <v>20</v>
          </cell>
          <cell r="O2059">
            <v>20</v>
          </cell>
          <cell r="P2059">
            <v>20</v>
          </cell>
          <cell r="Q2059">
            <v>20</v>
          </cell>
          <cell r="R2059">
            <v>20</v>
          </cell>
          <cell r="S2059">
            <v>20</v>
          </cell>
          <cell r="T2059">
            <v>20</v>
          </cell>
          <cell r="U2059">
            <v>20</v>
          </cell>
          <cell r="V2059">
            <v>20</v>
          </cell>
          <cell r="W2059">
            <v>20</v>
          </cell>
          <cell r="X2059">
            <v>20</v>
          </cell>
          <cell r="Y2059">
            <v>436</v>
          </cell>
          <cell r="Z2059">
            <v>436</v>
          </cell>
          <cell r="AB2059" t="str">
            <v>Место для заражение и разряжения оружия. Общестроительные работы. 1-3197-02-10-АС¶</v>
          </cell>
        </row>
        <row r="2060">
          <cell r="I2060">
            <v>436</v>
          </cell>
          <cell r="J2060">
            <v>436</v>
          </cell>
          <cell r="K2060">
            <v>436</v>
          </cell>
          <cell r="L2060">
            <v>436</v>
          </cell>
          <cell r="M2060">
            <v>436</v>
          </cell>
          <cell r="N2060">
            <v>4300</v>
          </cell>
          <cell r="O2060">
            <v>4300</v>
          </cell>
          <cell r="P2060">
            <v>4300</v>
          </cell>
          <cell r="Q2060">
            <v>4300</v>
          </cell>
          <cell r="R2060">
            <v>4300</v>
          </cell>
          <cell r="S2060">
            <v>4300</v>
          </cell>
          <cell r="T2060">
            <v>4300</v>
          </cell>
          <cell r="U2060">
            <v>4300</v>
          </cell>
          <cell r="V2060">
            <v>4300</v>
          </cell>
          <cell r="W2060">
            <v>4300</v>
          </cell>
          <cell r="X2060">
            <v>4300</v>
          </cell>
          <cell r="Y2060">
            <v>4300</v>
          </cell>
          <cell r="Z2060">
            <v>4300</v>
          </cell>
          <cell r="AB2060">
            <v>0</v>
          </cell>
        </row>
        <row r="2061">
          <cell r="I2061">
            <v>4300</v>
          </cell>
          <cell r="J2061">
            <v>4300</v>
          </cell>
          <cell r="K2061">
            <v>4300</v>
          </cell>
          <cell r="L2061">
            <v>4300</v>
          </cell>
          <cell r="M2061">
            <v>4300</v>
          </cell>
          <cell r="N2061">
            <v>86000</v>
          </cell>
          <cell r="O2061">
            <v>86000</v>
          </cell>
          <cell r="P2061">
            <v>86000</v>
          </cell>
          <cell r="Q2061">
            <v>86000</v>
          </cell>
          <cell r="R2061">
            <v>86000</v>
          </cell>
          <cell r="S2061">
            <v>86000</v>
          </cell>
          <cell r="T2061">
            <v>86000</v>
          </cell>
          <cell r="U2061">
            <v>86000</v>
          </cell>
          <cell r="V2061">
            <v>86000</v>
          </cell>
          <cell r="W2061">
            <v>86000</v>
          </cell>
          <cell r="X2061">
            <v>86000</v>
          </cell>
          <cell r="Y2061">
            <v>86000</v>
          </cell>
          <cell r="Z2061">
            <v>86000</v>
          </cell>
          <cell r="AB2061">
            <v>0</v>
          </cell>
        </row>
        <row r="2062">
          <cell r="I2062" t="str">
            <v>Устройство жесткого кровельного покрытия3</v>
          </cell>
          <cell r="J2062">
            <v>86000</v>
          </cell>
          <cell r="K2062">
            <v>86000</v>
          </cell>
          <cell r="L2062">
            <v>86000</v>
          </cell>
          <cell r="M2062">
            <v>86000</v>
          </cell>
          <cell r="N2062">
            <v>3</v>
          </cell>
          <cell r="O2062">
            <v>3</v>
          </cell>
          <cell r="P2062">
            <v>3</v>
          </cell>
          <cell r="Q2062">
            <v>3</v>
          </cell>
          <cell r="R2062">
            <v>3</v>
          </cell>
          <cell r="S2062">
            <v>3</v>
          </cell>
          <cell r="T2062">
            <v>3</v>
          </cell>
          <cell r="U2062">
            <v>3</v>
          </cell>
          <cell r="V2062" t="str">
            <v>31 дней 01.05.2019-31.05.2019  Место для заражение и разряжения оружия. Общестроительные работы. 1-3197-02-10-АС¶</v>
          </cell>
          <cell r="W2062">
            <v>3</v>
          </cell>
          <cell r="X2062">
            <v>1</v>
          </cell>
          <cell r="Y2062">
            <v>437</v>
          </cell>
          <cell r="Z2062">
            <v>437</v>
          </cell>
          <cell r="AB2062" t="str">
            <v>Место для заражение и разряжения оружия. Общестроительные работы. 1-3197-02-10-АС¶</v>
          </cell>
        </row>
        <row r="2063">
          <cell r="I2063">
            <v>437</v>
          </cell>
          <cell r="J2063">
            <v>437</v>
          </cell>
          <cell r="K2063">
            <v>437</v>
          </cell>
          <cell r="L2063">
            <v>437</v>
          </cell>
          <cell r="M2063">
            <v>437</v>
          </cell>
          <cell r="N2063">
            <v>2866.67</v>
          </cell>
          <cell r="O2063">
            <v>2866.669921875</v>
          </cell>
          <cell r="P2063">
            <v>2866.669921875</v>
          </cell>
          <cell r="Q2063">
            <v>2866.669921875</v>
          </cell>
          <cell r="R2063">
            <v>2866.669921875</v>
          </cell>
          <cell r="S2063">
            <v>2866.669921875</v>
          </cell>
          <cell r="T2063">
            <v>2866.669921875</v>
          </cell>
          <cell r="U2063">
            <v>2866.669921875</v>
          </cell>
          <cell r="V2063">
            <v>2866.669921875</v>
          </cell>
          <cell r="W2063">
            <v>2866.669921875</v>
          </cell>
          <cell r="X2063">
            <v>2866.669921875</v>
          </cell>
          <cell r="Y2063">
            <v>2866.669921875</v>
          </cell>
          <cell r="Z2063">
            <v>2866.669921875</v>
          </cell>
          <cell r="AB2063">
            <v>0</v>
          </cell>
        </row>
        <row r="2064">
          <cell r="I2064">
            <v>2866.669921875</v>
          </cell>
          <cell r="J2064">
            <v>2866.669921875</v>
          </cell>
          <cell r="K2064">
            <v>2866.669921875</v>
          </cell>
          <cell r="L2064">
            <v>2866.669921875</v>
          </cell>
          <cell r="M2064">
            <v>2866.669921875</v>
          </cell>
          <cell r="N2064">
            <v>8600</v>
          </cell>
          <cell r="O2064">
            <v>8600</v>
          </cell>
          <cell r="P2064">
            <v>8600</v>
          </cell>
          <cell r="Q2064">
            <v>8600</v>
          </cell>
          <cell r="R2064">
            <v>8600</v>
          </cell>
          <cell r="S2064">
            <v>8600</v>
          </cell>
          <cell r="T2064">
            <v>8600</v>
          </cell>
          <cell r="U2064">
            <v>8600</v>
          </cell>
          <cell r="V2064">
            <v>8600</v>
          </cell>
          <cell r="W2064">
            <v>8600</v>
          </cell>
          <cell r="X2064">
            <v>8600</v>
          </cell>
          <cell r="Y2064">
            <v>8600</v>
          </cell>
          <cell r="Z2064">
            <v>8600</v>
          </cell>
          <cell r="AB2064">
            <v>0</v>
          </cell>
        </row>
        <row r="2065">
          <cell r="I2065">
            <v>8600</v>
          </cell>
          <cell r="J2065">
            <v>8600</v>
          </cell>
          <cell r="K2065">
            <v>8600</v>
          </cell>
          <cell r="L2065">
            <v>8600</v>
          </cell>
          <cell r="M2065">
            <v>8600</v>
          </cell>
          <cell r="N2065">
            <v>2</v>
          </cell>
          <cell r="O2065">
            <v>2</v>
          </cell>
          <cell r="P2065">
            <v>2</v>
          </cell>
          <cell r="Q2065">
            <v>2</v>
          </cell>
          <cell r="R2065">
            <v>2</v>
          </cell>
          <cell r="S2065">
            <v>2</v>
          </cell>
          <cell r="T2065">
            <v>2</v>
          </cell>
          <cell r="U2065">
            <v>2</v>
          </cell>
          <cell r="V2065">
            <v>2</v>
          </cell>
          <cell r="W2065">
            <v>2</v>
          </cell>
          <cell r="X2065">
            <v>2</v>
          </cell>
          <cell r="Y2065">
            <v>437</v>
          </cell>
          <cell r="Z2065">
            <v>437</v>
          </cell>
          <cell r="AB2065" t="str">
            <v>Место для заражение и разряжения оружия. Общестроительные работы. 1-3197-02-10-АС¶</v>
          </cell>
        </row>
        <row r="2066">
          <cell r="I2066">
            <v>437</v>
          </cell>
          <cell r="J2066">
            <v>437</v>
          </cell>
          <cell r="K2066">
            <v>437</v>
          </cell>
          <cell r="L2066">
            <v>437</v>
          </cell>
          <cell r="M2066">
            <v>437</v>
          </cell>
          <cell r="N2066">
            <v>4300</v>
          </cell>
          <cell r="O2066">
            <v>4300</v>
          </cell>
          <cell r="P2066">
            <v>4300</v>
          </cell>
          <cell r="Q2066">
            <v>4300</v>
          </cell>
          <cell r="R2066">
            <v>4300</v>
          </cell>
          <cell r="S2066">
            <v>4300</v>
          </cell>
          <cell r="T2066">
            <v>4300</v>
          </cell>
          <cell r="U2066">
            <v>4300</v>
          </cell>
          <cell r="V2066">
            <v>4300</v>
          </cell>
          <cell r="W2066">
            <v>4300</v>
          </cell>
          <cell r="X2066">
            <v>4300</v>
          </cell>
          <cell r="Y2066">
            <v>4300</v>
          </cell>
          <cell r="Z2066">
            <v>4300</v>
          </cell>
          <cell r="AB2066">
            <v>0</v>
          </cell>
        </row>
        <row r="2067">
          <cell r="I2067">
            <v>4300</v>
          </cell>
          <cell r="J2067">
            <v>4300</v>
          </cell>
          <cell r="K2067">
            <v>4300</v>
          </cell>
          <cell r="L2067">
            <v>4300</v>
          </cell>
          <cell r="M2067">
            <v>4300</v>
          </cell>
          <cell r="N2067">
            <v>8600</v>
          </cell>
          <cell r="O2067">
            <v>8600</v>
          </cell>
          <cell r="P2067">
            <v>8600</v>
          </cell>
          <cell r="Q2067">
            <v>8600</v>
          </cell>
          <cell r="R2067">
            <v>8600</v>
          </cell>
          <cell r="S2067">
            <v>8600</v>
          </cell>
          <cell r="T2067">
            <v>8600</v>
          </cell>
          <cell r="U2067">
            <v>8600</v>
          </cell>
          <cell r="V2067">
            <v>8600</v>
          </cell>
          <cell r="W2067">
            <v>8600</v>
          </cell>
          <cell r="X2067">
            <v>8600</v>
          </cell>
          <cell r="Y2067">
            <v>8600</v>
          </cell>
          <cell r="Z2067">
            <v>8600</v>
          </cell>
          <cell r="AB2067">
            <v>0</v>
          </cell>
        </row>
        <row r="2068">
          <cell r="I2068" t="str">
            <v>Монтаж металлоконструкций2,56</v>
          </cell>
          <cell r="J2068">
            <v>8600</v>
          </cell>
          <cell r="K2068">
            <v>8600</v>
          </cell>
          <cell r="L2068">
            <v>8600</v>
          </cell>
          <cell r="M2068">
            <v>8600</v>
          </cell>
          <cell r="N2068">
            <v>2.56</v>
          </cell>
          <cell r="O2068">
            <v>2.5599994659423828</v>
          </cell>
          <cell r="P2068">
            <v>2.5599994659423828</v>
          </cell>
          <cell r="Q2068">
            <v>2.5599994659423828</v>
          </cell>
          <cell r="R2068">
            <v>2.5599994659423828</v>
          </cell>
          <cell r="S2068">
            <v>2.5599994659423828</v>
          </cell>
          <cell r="T2068">
            <v>2.5599994659423828</v>
          </cell>
          <cell r="U2068">
            <v>2.5599994659423828</v>
          </cell>
          <cell r="V2068" t="str">
            <v>31 дней 01.05.2019-31.05.2019  Установка закладных деталей и стоек СТ-1. Блок пост.</v>
          </cell>
          <cell r="W2068">
            <v>2.5599994659423828</v>
          </cell>
          <cell r="X2068">
            <v>1</v>
          </cell>
          <cell r="Y2068">
            <v>441</v>
          </cell>
          <cell r="Z2068">
            <v>441</v>
          </cell>
          <cell r="AB2068" t="str">
            <v>Установка закладных деталей и стоек СТ-1. Блок пост.</v>
          </cell>
        </row>
        <row r="2069">
          <cell r="I2069">
            <v>441</v>
          </cell>
          <cell r="J2069">
            <v>441</v>
          </cell>
          <cell r="K2069">
            <v>441</v>
          </cell>
          <cell r="L2069">
            <v>441</v>
          </cell>
          <cell r="M2069">
            <v>441</v>
          </cell>
          <cell r="N2069">
            <v>441</v>
          </cell>
          <cell r="O2069">
            <v>441</v>
          </cell>
          <cell r="P2069">
            <v>441</v>
          </cell>
          <cell r="Q2069">
            <v>441</v>
          </cell>
          <cell r="R2069">
            <v>441</v>
          </cell>
          <cell r="S2069">
            <v>441</v>
          </cell>
          <cell r="T2069">
            <v>441</v>
          </cell>
          <cell r="U2069">
            <v>441</v>
          </cell>
          <cell r="V2069">
            <v>441</v>
          </cell>
          <cell r="W2069">
            <v>441</v>
          </cell>
          <cell r="X2069">
            <v>441</v>
          </cell>
          <cell r="Y2069">
            <v>441</v>
          </cell>
          <cell r="Z2069">
            <v>441</v>
          </cell>
          <cell r="AB2069">
            <v>0</v>
          </cell>
        </row>
        <row r="2070">
          <cell r="I2070">
            <v>441</v>
          </cell>
          <cell r="J2070">
            <v>441</v>
          </cell>
          <cell r="K2070">
            <v>441</v>
          </cell>
          <cell r="L2070">
            <v>441</v>
          </cell>
          <cell r="M2070">
            <v>441</v>
          </cell>
          <cell r="N2070">
            <v>441</v>
          </cell>
          <cell r="O2070">
            <v>441</v>
          </cell>
          <cell r="P2070">
            <v>441</v>
          </cell>
          <cell r="Q2070">
            <v>441</v>
          </cell>
          <cell r="R2070">
            <v>441</v>
          </cell>
          <cell r="S2070">
            <v>441</v>
          </cell>
          <cell r="T2070">
            <v>441</v>
          </cell>
          <cell r="U2070">
            <v>441</v>
          </cell>
          <cell r="V2070">
            <v>441</v>
          </cell>
          <cell r="W2070">
            <v>441</v>
          </cell>
          <cell r="X2070">
            <v>441</v>
          </cell>
          <cell r="Y2070">
            <v>441</v>
          </cell>
          <cell r="Z2070">
            <v>441</v>
          </cell>
          <cell r="AB2070">
            <v>0</v>
          </cell>
        </row>
        <row r="2071">
          <cell r="I2071" t="str">
            <v>Устройство гидроизоляции обмазочной105,57</v>
          </cell>
          <cell r="J2071">
            <v>441</v>
          </cell>
          <cell r="K2071">
            <v>441</v>
          </cell>
          <cell r="L2071">
            <v>441</v>
          </cell>
          <cell r="M2071">
            <v>441</v>
          </cell>
          <cell r="N2071">
            <v>105.57</v>
          </cell>
          <cell r="O2071">
            <v>105.5699462890625</v>
          </cell>
          <cell r="P2071">
            <v>105.5699462890625</v>
          </cell>
          <cell r="Q2071">
            <v>105.5699462890625</v>
          </cell>
          <cell r="R2071">
            <v>105.5699462890625</v>
          </cell>
          <cell r="S2071">
            <v>105.5699462890625</v>
          </cell>
          <cell r="T2071">
            <v>105.5699462890625</v>
          </cell>
          <cell r="U2071">
            <v>105.5699462890625</v>
          </cell>
          <cell r="V2071" t="str">
            <v>31 дней 01.05.2019-31.05.2019  Тропа наряда. Устройство гидроизоляции боковой обмазочной.</v>
          </cell>
          <cell r="W2071">
            <v>105.5699462890625</v>
          </cell>
          <cell r="X2071">
            <v>1</v>
          </cell>
          <cell r="Y2071">
            <v>446</v>
          </cell>
          <cell r="Z2071">
            <v>446</v>
          </cell>
          <cell r="AB2071" t="str">
            <v>Тропа наряда. Устройство гидроизоляции боковой обмазочной.</v>
          </cell>
        </row>
        <row r="2072">
          <cell r="I2072">
            <v>446</v>
          </cell>
          <cell r="J2072">
            <v>446</v>
          </cell>
          <cell r="K2072">
            <v>446</v>
          </cell>
          <cell r="L2072">
            <v>446</v>
          </cell>
          <cell r="M2072">
            <v>446</v>
          </cell>
          <cell r="N2072">
            <v>446</v>
          </cell>
          <cell r="O2072">
            <v>446</v>
          </cell>
          <cell r="P2072">
            <v>446</v>
          </cell>
          <cell r="Q2072">
            <v>446</v>
          </cell>
          <cell r="R2072">
            <v>446</v>
          </cell>
          <cell r="S2072">
            <v>446</v>
          </cell>
          <cell r="T2072">
            <v>446</v>
          </cell>
          <cell r="U2072">
            <v>446</v>
          </cell>
          <cell r="V2072">
            <v>446</v>
          </cell>
          <cell r="W2072">
            <v>446</v>
          </cell>
          <cell r="X2072">
            <v>446</v>
          </cell>
          <cell r="Y2072">
            <v>446</v>
          </cell>
          <cell r="Z2072">
            <v>446</v>
          </cell>
          <cell r="AB2072">
            <v>0</v>
          </cell>
        </row>
        <row r="2073">
          <cell r="I2073">
            <v>446</v>
          </cell>
          <cell r="J2073">
            <v>446</v>
          </cell>
          <cell r="K2073">
            <v>446</v>
          </cell>
          <cell r="L2073">
            <v>446</v>
          </cell>
          <cell r="M2073">
            <v>446</v>
          </cell>
          <cell r="N2073">
            <v>446</v>
          </cell>
          <cell r="O2073">
            <v>446</v>
          </cell>
          <cell r="P2073">
            <v>446</v>
          </cell>
          <cell r="Q2073">
            <v>446</v>
          </cell>
          <cell r="R2073">
            <v>446</v>
          </cell>
          <cell r="S2073">
            <v>446</v>
          </cell>
          <cell r="T2073">
            <v>446</v>
          </cell>
          <cell r="U2073">
            <v>446</v>
          </cell>
          <cell r="V2073">
            <v>446</v>
          </cell>
          <cell r="W2073">
            <v>446</v>
          </cell>
          <cell r="X2073">
            <v>446</v>
          </cell>
          <cell r="Y2073">
            <v>446</v>
          </cell>
          <cell r="Z2073">
            <v>446</v>
          </cell>
          <cell r="AB2073">
            <v>0</v>
          </cell>
        </row>
        <row r="2074">
          <cell r="I2074" t="str">
            <v>Окраска металлических поверхностей19,2</v>
          </cell>
          <cell r="J2074">
            <v>446</v>
          </cell>
          <cell r="K2074">
            <v>446</v>
          </cell>
          <cell r="L2074">
            <v>446</v>
          </cell>
          <cell r="M2074">
            <v>446</v>
          </cell>
          <cell r="N2074">
            <v>19.2</v>
          </cell>
          <cell r="O2074">
            <v>19.199996948242187</v>
          </cell>
          <cell r="P2074">
            <v>19.199996948242187</v>
          </cell>
          <cell r="Q2074">
            <v>19.199996948242187</v>
          </cell>
          <cell r="R2074">
            <v>19.199996948242187</v>
          </cell>
          <cell r="S2074">
            <v>19.199996948242187</v>
          </cell>
          <cell r="T2074">
            <v>19.199996948242187</v>
          </cell>
          <cell r="U2074">
            <v>19.199996948242187</v>
          </cell>
          <cell r="V2074" t="str">
            <v>31 дней 01.05.2019-31.05.2019  Блок пост 3 шт.</v>
          </cell>
          <cell r="W2074">
            <v>19.199996948242187</v>
          </cell>
          <cell r="X2074">
            <v>1</v>
          </cell>
          <cell r="Y2074">
            <v>442</v>
          </cell>
          <cell r="Z2074">
            <v>442</v>
          </cell>
          <cell r="AB2074" t="str">
            <v>Блок пост 3 шт.</v>
          </cell>
        </row>
        <row r="2075">
          <cell r="I2075">
            <v>442</v>
          </cell>
          <cell r="J2075">
            <v>442</v>
          </cell>
          <cell r="K2075">
            <v>442</v>
          </cell>
          <cell r="L2075">
            <v>442</v>
          </cell>
          <cell r="M2075">
            <v>442</v>
          </cell>
          <cell r="N2075">
            <v>895.83</v>
          </cell>
          <cell r="O2075">
            <v>895.82958984375</v>
          </cell>
          <cell r="P2075">
            <v>895.82958984375</v>
          </cell>
          <cell r="Q2075">
            <v>895.82958984375</v>
          </cell>
          <cell r="R2075">
            <v>895.82958984375</v>
          </cell>
          <cell r="S2075">
            <v>895.82958984375</v>
          </cell>
          <cell r="T2075">
            <v>895.82958984375</v>
          </cell>
          <cell r="U2075">
            <v>895.82958984375</v>
          </cell>
          <cell r="V2075">
            <v>895.82958984375</v>
          </cell>
          <cell r="W2075">
            <v>895.82958984375</v>
          </cell>
          <cell r="X2075">
            <v>895.82958984375</v>
          </cell>
          <cell r="Y2075">
            <v>895.82958984375</v>
          </cell>
          <cell r="Z2075">
            <v>895.82958984375</v>
          </cell>
          <cell r="AB2075">
            <v>0</v>
          </cell>
        </row>
        <row r="2076">
          <cell r="I2076">
            <v>895.82958984375</v>
          </cell>
          <cell r="J2076">
            <v>895.82958984375</v>
          </cell>
          <cell r="K2076">
            <v>895.82958984375</v>
          </cell>
          <cell r="L2076">
            <v>895.82958984375</v>
          </cell>
          <cell r="M2076">
            <v>895.82958984375</v>
          </cell>
          <cell r="N2076">
            <v>17200</v>
          </cell>
          <cell r="O2076">
            <v>17200</v>
          </cell>
          <cell r="P2076">
            <v>17200</v>
          </cell>
          <cell r="Q2076">
            <v>17200</v>
          </cell>
          <cell r="R2076">
            <v>17200</v>
          </cell>
          <cell r="S2076">
            <v>17200</v>
          </cell>
          <cell r="T2076">
            <v>17200</v>
          </cell>
          <cell r="U2076">
            <v>17200</v>
          </cell>
          <cell r="V2076">
            <v>17200</v>
          </cell>
          <cell r="W2076">
            <v>17200</v>
          </cell>
          <cell r="X2076">
            <v>17200</v>
          </cell>
          <cell r="Y2076">
            <v>17200</v>
          </cell>
          <cell r="Z2076">
            <v>17200</v>
          </cell>
          <cell r="AB2076">
            <v>0</v>
          </cell>
        </row>
        <row r="2077">
          <cell r="I2077">
            <v>17200</v>
          </cell>
          <cell r="J2077">
            <v>17200</v>
          </cell>
          <cell r="K2077">
            <v>17200</v>
          </cell>
          <cell r="L2077">
            <v>17200</v>
          </cell>
          <cell r="M2077">
            <v>17200</v>
          </cell>
          <cell r="N2077">
            <v>4</v>
          </cell>
          <cell r="O2077">
            <v>4</v>
          </cell>
          <cell r="P2077">
            <v>4</v>
          </cell>
          <cell r="Q2077">
            <v>4</v>
          </cell>
          <cell r="R2077">
            <v>4</v>
          </cell>
          <cell r="S2077">
            <v>4</v>
          </cell>
          <cell r="T2077">
            <v>4</v>
          </cell>
          <cell r="U2077">
            <v>4</v>
          </cell>
          <cell r="V2077">
            <v>4</v>
          </cell>
          <cell r="W2077">
            <v>4</v>
          </cell>
          <cell r="X2077">
            <v>4</v>
          </cell>
          <cell r="Y2077">
            <v>442</v>
          </cell>
          <cell r="Z2077">
            <v>442</v>
          </cell>
          <cell r="AB2077" t="str">
            <v>Блок пост 3 шт.</v>
          </cell>
        </row>
        <row r="2078">
          <cell r="I2078">
            <v>442</v>
          </cell>
          <cell r="J2078">
            <v>442</v>
          </cell>
          <cell r="K2078">
            <v>442</v>
          </cell>
          <cell r="L2078">
            <v>442</v>
          </cell>
          <cell r="M2078">
            <v>442</v>
          </cell>
          <cell r="N2078">
            <v>4300</v>
          </cell>
          <cell r="O2078">
            <v>4300</v>
          </cell>
          <cell r="P2078">
            <v>4300</v>
          </cell>
          <cell r="Q2078">
            <v>4300</v>
          </cell>
          <cell r="R2078">
            <v>4300</v>
          </cell>
          <cell r="S2078">
            <v>4300</v>
          </cell>
          <cell r="T2078">
            <v>4300</v>
          </cell>
          <cell r="U2078">
            <v>4300</v>
          </cell>
          <cell r="V2078">
            <v>4300</v>
          </cell>
          <cell r="W2078">
            <v>4300</v>
          </cell>
          <cell r="X2078">
            <v>4300</v>
          </cell>
          <cell r="Y2078">
            <v>4300</v>
          </cell>
          <cell r="Z2078">
            <v>4300</v>
          </cell>
          <cell r="AB2078">
            <v>0</v>
          </cell>
        </row>
        <row r="2079">
          <cell r="I2079">
            <v>4300</v>
          </cell>
          <cell r="J2079">
            <v>4300</v>
          </cell>
          <cell r="K2079">
            <v>4300</v>
          </cell>
          <cell r="L2079">
            <v>4300</v>
          </cell>
          <cell r="M2079">
            <v>4300</v>
          </cell>
          <cell r="N2079">
            <v>17200</v>
          </cell>
          <cell r="O2079">
            <v>17200</v>
          </cell>
          <cell r="P2079">
            <v>17200</v>
          </cell>
          <cell r="Q2079">
            <v>17200</v>
          </cell>
          <cell r="R2079">
            <v>17200</v>
          </cell>
          <cell r="S2079">
            <v>17200</v>
          </cell>
          <cell r="T2079">
            <v>17200</v>
          </cell>
          <cell r="U2079">
            <v>17200</v>
          </cell>
          <cell r="V2079">
            <v>17200</v>
          </cell>
          <cell r="W2079">
            <v>17200</v>
          </cell>
          <cell r="X2079">
            <v>17200</v>
          </cell>
          <cell r="Y2079">
            <v>17200</v>
          </cell>
          <cell r="Z2079">
            <v>17200</v>
          </cell>
          <cell r="AB2079">
            <v>0</v>
          </cell>
        </row>
        <row r="2080">
          <cell r="I2080" t="str">
            <v>Устройство фундаментов из монолитного ж/б4,32</v>
          </cell>
          <cell r="J2080">
            <v>17200</v>
          </cell>
          <cell r="K2080">
            <v>17200</v>
          </cell>
          <cell r="L2080">
            <v>17200</v>
          </cell>
          <cell r="M2080">
            <v>17200</v>
          </cell>
          <cell r="N2080">
            <v>4.32</v>
          </cell>
          <cell r="O2080">
            <v>4.3199996948242187</v>
          </cell>
          <cell r="P2080">
            <v>4.3199996948242187</v>
          </cell>
          <cell r="Q2080">
            <v>4.3199996948242187</v>
          </cell>
          <cell r="R2080">
            <v>4.3199996948242187</v>
          </cell>
          <cell r="S2080">
            <v>4.3199996948242187</v>
          </cell>
          <cell r="T2080">
            <v>4.3199996948242187</v>
          </cell>
          <cell r="U2080">
            <v>4.3199996948242187</v>
          </cell>
          <cell r="V2080" t="str">
            <v>31 дней 01.05.2019-31.05.2019  Устройство фундаментов блок-постов</v>
          </cell>
          <cell r="W2080">
            <v>4.3199996948242187</v>
          </cell>
          <cell r="X2080">
            <v>1</v>
          </cell>
          <cell r="Y2080">
            <v>440</v>
          </cell>
          <cell r="Z2080">
            <v>440</v>
          </cell>
          <cell r="AB2080" t="str">
            <v>Устройство фундаментов блок-постов</v>
          </cell>
        </row>
        <row r="2081">
          <cell r="I2081">
            <v>440</v>
          </cell>
          <cell r="J2081">
            <v>440</v>
          </cell>
          <cell r="K2081">
            <v>440</v>
          </cell>
          <cell r="L2081">
            <v>440</v>
          </cell>
          <cell r="M2081">
            <v>440</v>
          </cell>
          <cell r="N2081">
            <v>7962.96</v>
          </cell>
          <cell r="O2081">
            <v>7962.95703125</v>
          </cell>
          <cell r="P2081">
            <v>7962.95703125</v>
          </cell>
          <cell r="Q2081">
            <v>7962.95703125</v>
          </cell>
          <cell r="R2081">
            <v>7962.95703125</v>
          </cell>
          <cell r="S2081">
            <v>7962.95703125</v>
          </cell>
          <cell r="T2081">
            <v>7962.95703125</v>
          </cell>
          <cell r="U2081">
            <v>7962.95703125</v>
          </cell>
          <cell r="V2081">
            <v>7962.95703125</v>
          </cell>
          <cell r="W2081">
            <v>7962.95703125</v>
          </cell>
          <cell r="X2081">
            <v>7962.95703125</v>
          </cell>
          <cell r="Y2081">
            <v>7962.95703125</v>
          </cell>
          <cell r="Z2081">
            <v>7962.95703125</v>
          </cell>
          <cell r="AB2081">
            <v>0</v>
          </cell>
        </row>
        <row r="2082">
          <cell r="I2082">
            <v>7962.95703125</v>
          </cell>
          <cell r="J2082">
            <v>7962.95703125</v>
          </cell>
          <cell r="K2082">
            <v>7962.95703125</v>
          </cell>
          <cell r="L2082">
            <v>7962.95703125</v>
          </cell>
          <cell r="M2082">
            <v>7962.95703125</v>
          </cell>
          <cell r="N2082">
            <v>34400</v>
          </cell>
          <cell r="O2082">
            <v>34400</v>
          </cell>
          <cell r="P2082">
            <v>34400</v>
          </cell>
          <cell r="Q2082">
            <v>34400</v>
          </cell>
          <cell r="R2082">
            <v>34400</v>
          </cell>
          <cell r="S2082">
            <v>34400</v>
          </cell>
          <cell r="T2082">
            <v>34400</v>
          </cell>
          <cell r="U2082">
            <v>34400</v>
          </cell>
          <cell r="V2082">
            <v>34400</v>
          </cell>
          <cell r="W2082">
            <v>34400</v>
          </cell>
          <cell r="X2082">
            <v>34400</v>
          </cell>
          <cell r="Y2082">
            <v>34400</v>
          </cell>
          <cell r="Z2082">
            <v>34400</v>
          </cell>
          <cell r="AB2082">
            <v>0</v>
          </cell>
        </row>
        <row r="2083">
          <cell r="I2083">
            <v>34400</v>
          </cell>
          <cell r="J2083">
            <v>34400</v>
          </cell>
          <cell r="K2083">
            <v>34400</v>
          </cell>
          <cell r="L2083">
            <v>34400</v>
          </cell>
          <cell r="M2083">
            <v>34400</v>
          </cell>
          <cell r="N2083">
            <v>8</v>
          </cell>
          <cell r="O2083">
            <v>8</v>
          </cell>
          <cell r="P2083">
            <v>8</v>
          </cell>
          <cell r="Q2083">
            <v>8</v>
          </cell>
          <cell r="R2083">
            <v>8</v>
          </cell>
          <cell r="S2083">
            <v>8</v>
          </cell>
          <cell r="T2083">
            <v>8</v>
          </cell>
          <cell r="U2083">
            <v>8</v>
          </cell>
          <cell r="V2083">
            <v>8</v>
          </cell>
          <cell r="W2083">
            <v>8</v>
          </cell>
          <cell r="X2083">
            <v>8</v>
          </cell>
          <cell r="Y2083">
            <v>440</v>
          </cell>
          <cell r="Z2083">
            <v>440</v>
          </cell>
          <cell r="AB2083" t="str">
            <v>Устройство фундаментов блок-постов</v>
          </cell>
        </row>
        <row r="2084">
          <cell r="I2084">
            <v>440</v>
          </cell>
          <cell r="J2084">
            <v>440</v>
          </cell>
          <cell r="K2084">
            <v>440</v>
          </cell>
          <cell r="L2084">
            <v>440</v>
          </cell>
          <cell r="M2084">
            <v>440</v>
          </cell>
          <cell r="N2084">
            <v>4300</v>
          </cell>
          <cell r="O2084">
            <v>4300</v>
          </cell>
          <cell r="P2084">
            <v>4300</v>
          </cell>
          <cell r="Q2084">
            <v>4300</v>
          </cell>
          <cell r="R2084">
            <v>4300</v>
          </cell>
          <cell r="S2084">
            <v>4300</v>
          </cell>
          <cell r="T2084">
            <v>4300</v>
          </cell>
          <cell r="U2084">
            <v>4300</v>
          </cell>
          <cell r="V2084">
            <v>4300</v>
          </cell>
          <cell r="W2084">
            <v>4300</v>
          </cell>
          <cell r="X2084">
            <v>4300</v>
          </cell>
          <cell r="Y2084">
            <v>4300</v>
          </cell>
          <cell r="Z2084">
            <v>4300</v>
          </cell>
          <cell r="AB2084">
            <v>0</v>
          </cell>
        </row>
        <row r="2085">
          <cell r="I2085">
            <v>4300</v>
          </cell>
          <cell r="J2085">
            <v>4300</v>
          </cell>
          <cell r="K2085">
            <v>4300</v>
          </cell>
          <cell r="L2085">
            <v>4300</v>
          </cell>
          <cell r="M2085">
            <v>4300</v>
          </cell>
          <cell r="N2085">
            <v>34400</v>
          </cell>
          <cell r="O2085">
            <v>34400</v>
          </cell>
          <cell r="P2085">
            <v>34400</v>
          </cell>
          <cell r="Q2085">
            <v>34400</v>
          </cell>
          <cell r="R2085">
            <v>34400</v>
          </cell>
          <cell r="S2085">
            <v>34400</v>
          </cell>
          <cell r="T2085">
            <v>34400</v>
          </cell>
          <cell r="U2085">
            <v>34400</v>
          </cell>
          <cell r="V2085">
            <v>34400</v>
          </cell>
          <cell r="W2085">
            <v>34400</v>
          </cell>
          <cell r="X2085">
            <v>34400</v>
          </cell>
          <cell r="Y2085">
            <v>34400</v>
          </cell>
          <cell r="Z2085">
            <v>34400</v>
          </cell>
          <cell r="AB2085">
            <v>0</v>
          </cell>
        </row>
        <row r="2086">
          <cell r="I2086" t="str">
            <v>Устройство асфальтобетонного покрытия355,42</v>
          </cell>
          <cell r="J2086">
            <v>34400</v>
          </cell>
          <cell r="K2086">
            <v>34400</v>
          </cell>
          <cell r="L2086">
            <v>34400</v>
          </cell>
          <cell r="M2086">
            <v>34400</v>
          </cell>
          <cell r="N2086">
            <v>355.42</v>
          </cell>
          <cell r="O2086">
            <v>355.419921875</v>
          </cell>
          <cell r="P2086">
            <v>355.419921875</v>
          </cell>
          <cell r="Q2086">
            <v>355.419921875</v>
          </cell>
          <cell r="R2086">
            <v>355.419921875</v>
          </cell>
          <cell r="S2086">
            <v>355.419921875</v>
          </cell>
          <cell r="T2086">
            <v>355.419921875</v>
          </cell>
          <cell r="U2086">
            <v>355.419921875</v>
          </cell>
          <cell r="V2086" t="str">
            <v>31 дней 01.05.2019-31.05.2019  Тропа наряда. Устройство бетонных плитных тротуаров</v>
          </cell>
          <cell r="W2086">
            <v>355.419921875</v>
          </cell>
          <cell r="X2086">
            <v>1</v>
          </cell>
          <cell r="Y2086">
            <v>444</v>
          </cell>
          <cell r="Z2086">
            <v>444</v>
          </cell>
          <cell r="AB2086" t="str">
            <v>Тропа наряда. Устройство бетонных плитных тротуаров</v>
          </cell>
        </row>
        <row r="2087">
          <cell r="I2087">
            <v>444</v>
          </cell>
          <cell r="J2087">
            <v>444</v>
          </cell>
          <cell r="K2087">
            <v>444</v>
          </cell>
          <cell r="L2087">
            <v>444</v>
          </cell>
          <cell r="M2087">
            <v>444</v>
          </cell>
          <cell r="N2087">
            <v>4355.41</v>
          </cell>
          <cell r="O2087">
            <v>4355.40625</v>
          </cell>
          <cell r="P2087">
            <v>4355.40625</v>
          </cell>
          <cell r="Q2087">
            <v>4355.40625</v>
          </cell>
          <cell r="R2087">
            <v>4355.40625</v>
          </cell>
          <cell r="S2087">
            <v>4355.40625</v>
          </cell>
          <cell r="T2087">
            <v>4355.40625</v>
          </cell>
          <cell r="U2087">
            <v>4355.40625</v>
          </cell>
          <cell r="V2087">
            <v>4355.40625</v>
          </cell>
          <cell r="W2087">
            <v>4355.40625</v>
          </cell>
          <cell r="X2087">
            <v>4355.40625</v>
          </cell>
          <cell r="Y2087">
            <v>4355.40625</v>
          </cell>
          <cell r="Z2087">
            <v>4355.40625</v>
          </cell>
          <cell r="AB2087">
            <v>0</v>
          </cell>
        </row>
        <row r="2088">
          <cell r="I2088">
            <v>4355.40625</v>
          </cell>
          <cell r="J2088">
            <v>4355.40625</v>
          </cell>
          <cell r="K2088">
            <v>4355.40625</v>
          </cell>
          <cell r="L2088">
            <v>4355.40625</v>
          </cell>
          <cell r="M2088">
            <v>4355.40625</v>
          </cell>
          <cell r="N2088">
            <v>1548000</v>
          </cell>
          <cell r="O2088">
            <v>1548000</v>
          </cell>
          <cell r="P2088">
            <v>1548000</v>
          </cell>
          <cell r="Q2088">
            <v>1548000</v>
          </cell>
          <cell r="R2088">
            <v>1548000</v>
          </cell>
          <cell r="S2088">
            <v>1548000</v>
          </cell>
          <cell r="T2088">
            <v>1548000</v>
          </cell>
          <cell r="U2088">
            <v>1548000</v>
          </cell>
          <cell r="V2088">
            <v>1548000</v>
          </cell>
          <cell r="W2088">
            <v>1548000</v>
          </cell>
          <cell r="X2088">
            <v>1548000</v>
          </cell>
          <cell r="Y2088">
            <v>1548000</v>
          </cell>
          <cell r="Z2088">
            <v>1548000</v>
          </cell>
          <cell r="AB2088">
            <v>0</v>
          </cell>
        </row>
        <row r="2089">
          <cell r="I2089">
            <v>1548000</v>
          </cell>
          <cell r="J2089">
            <v>1548000</v>
          </cell>
          <cell r="K2089">
            <v>1548000</v>
          </cell>
          <cell r="L2089">
            <v>1548000</v>
          </cell>
          <cell r="M2089">
            <v>1548000</v>
          </cell>
          <cell r="N2089">
            <v>360</v>
          </cell>
          <cell r="O2089">
            <v>360</v>
          </cell>
          <cell r="P2089">
            <v>360</v>
          </cell>
          <cell r="Q2089">
            <v>360</v>
          </cell>
          <cell r="R2089">
            <v>360</v>
          </cell>
          <cell r="S2089">
            <v>360</v>
          </cell>
          <cell r="T2089">
            <v>360</v>
          </cell>
          <cell r="U2089">
            <v>360</v>
          </cell>
          <cell r="V2089">
            <v>360</v>
          </cell>
          <cell r="W2089">
            <v>360</v>
          </cell>
          <cell r="X2089">
            <v>360</v>
          </cell>
          <cell r="Y2089">
            <v>444</v>
          </cell>
          <cell r="Z2089">
            <v>444</v>
          </cell>
          <cell r="AB2089" t="str">
            <v>Тропа наряда. Устройство бетонных плитных тротуаров</v>
          </cell>
        </row>
        <row r="2090">
          <cell r="I2090">
            <v>444</v>
          </cell>
          <cell r="J2090">
            <v>444</v>
          </cell>
          <cell r="K2090">
            <v>444</v>
          </cell>
          <cell r="L2090">
            <v>444</v>
          </cell>
          <cell r="M2090">
            <v>444</v>
          </cell>
          <cell r="N2090">
            <v>4300</v>
          </cell>
          <cell r="O2090">
            <v>4300</v>
          </cell>
          <cell r="P2090">
            <v>4300</v>
          </cell>
          <cell r="Q2090">
            <v>4300</v>
          </cell>
          <cell r="R2090">
            <v>4300</v>
          </cell>
          <cell r="S2090">
            <v>4300</v>
          </cell>
          <cell r="T2090">
            <v>4300</v>
          </cell>
          <cell r="U2090">
            <v>4300</v>
          </cell>
          <cell r="V2090">
            <v>4300</v>
          </cell>
          <cell r="W2090">
            <v>4300</v>
          </cell>
          <cell r="X2090">
            <v>4300</v>
          </cell>
          <cell r="Y2090">
            <v>4300</v>
          </cell>
          <cell r="Z2090">
            <v>4300</v>
          </cell>
          <cell r="AB2090">
            <v>0</v>
          </cell>
        </row>
        <row r="2091">
          <cell r="I2091">
            <v>4300</v>
          </cell>
          <cell r="J2091">
            <v>4300</v>
          </cell>
          <cell r="K2091">
            <v>4300</v>
          </cell>
          <cell r="L2091">
            <v>4300</v>
          </cell>
          <cell r="M2091">
            <v>4300</v>
          </cell>
          <cell r="N2091">
            <v>1548000</v>
          </cell>
          <cell r="O2091">
            <v>1548000</v>
          </cell>
          <cell r="P2091">
            <v>1548000</v>
          </cell>
          <cell r="Q2091">
            <v>1548000</v>
          </cell>
          <cell r="R2091">
            <v>1548000</v>
          </cell>
          <cell r="S2091">
            <v>1548000</v>
          </cell>
          <cell r="T2091">
            <v>1548000</v>
          </cell>
          <cell r="U2091">
            <v>1548000</v>
          </cell>
          <cell r="V2091">
            <v>1548000</v>
          </cell>
          <cell r="W2091">
            <v>1548000</v>
          </cell>
          <cell r="X2091">
            <v>1548000</v>
          </cell>
          <cell r="Y2091">
            <v>1548000</v>
          </cell>
          <cell r="Z2091">
            <v>1548000</v>
          </cell>
          <cell r="AB2091">
            <v>0</v>
          </cell>
        </row>
        <row r="2092">
          <cell r="I2092" t="str">
            <v>Устройство стен и перегородок из листового материала по направляющим21,6</v>
          </cell>
          <cell r="J2092">
            <v>1548000</v>
          </cell>
          <cell r="K2092">
            <v>1548000</v>
          </cell>
          <cell r="L2092">
            <v>1548000</v>
          </cell>
          <cell r="M2092">
            <v>1548000</v>
          </cell>
          <cell r="N2092">
            <v>21.6</v>
          </cell>
          <cell r="O2092">
            <v>21.599990844726562</v>
          </cell>
          <cell r="P2092">
            <v>21.599990844726562</v>
          </cell>
          <cell r="Q2092">
            <v>21.599990844726562</v>
          </cell>
          <cell r="R2092">
            <v>21.599990844726562</v>
          </cell>
          <cell r="S2092">
            <v>21.599990844726562</v>
          </cell>
          <cell r="T2092">
            <v>21.599990844726562</v>
          </cell>
          <cell r="U2092">
            <v>21.599990844726562</v>
          </cell>
          <cell r="V2092" t="str">
            <v>31 дней 01.05.2019-31.05.2019  Стенки и покрытие будки</v>
          </cell>
          <cell r="W2092">
            <v>21.599990844726562</v>
          </cell>
          <cell r="X2092">
            <v>1</v>
          </cell>
          <cell r="Y2092">
            <v>439</v>
          </cell>
          <cell r="Z2092">
            <v>439</v>
          </cell>
          <cell r="AB2092" t="str">
            <v>Стенки и покрытие будки</v>
          </cell>
        </row>
        <row r="2093">
          <cell r="I2093">
            <v>439</v>
          </cell>
          <cell r="J2093">
            <v>439</v>
          </cell>
          <cell r="K2093">
            <v>439</v>
          </cell>
          <cell r="L2093">
            <v>439</v>
          </cell>
          <cell r="M2093">
            <v>439</v>
          </cell>
          <cell r="N2093">
            <v>1990.74</v>
          </cell>
          <cell r="O2093">
            <v>1990.7392578125</v>
          </cell>
          <cell r="P2093">
            <v>1990.7392578125</v>
          </cell>
          <cell r="Q2093">
            <v>1990.7392578125</v>
          </cell>
          <cell r="R2093">
            <v>1990.7392578125</v>
          </cell>
          <cell r="S2093">
            <v>1990.7392578125</v>
          </cell>
          <cell r="T2093">
            <v>1990.7392578125</v>
          </cell>
          <cell r="U2093">
            <v>1990.7392578125</v>
          </cell>
          <cell r="V2093">
            <v>1990.7392578125</v>
          </cell>
          <cell r="W2093">
            <v>1990.7392578125</v>
          </cell>
          <cell r="X2093">
            <v>1990.7392578125</v>
          </cell>
          <cell r="Y2093">
            <v>1990.7392578125</v>
          </cell>
          <cell r="Z2093">
            <v>1990.7392578125</v>
          </cell>
          <cell r="AB2093">
            <v>0</v>
          </cell>
        </row>
        <row r="2094">
          <cell r="I2094">
            <v>1990.7392578125</v>
          </cell>
          <cell r="J2094">
            <v>1990.7392578125</v>
          </cell>
          <cell r="K2094">
            <v>1990.7392578125</v>
          </cell>
          <cell r="L2094">
            <v>1990.7392578125</v>
          </cell>
          <cell r="M2094">
            <v>1990.7392578125</v>
          </cell>
          <cell r="N2094">
            <v>43000</v>
          </cell>
          <cell r="O2094">
            <v>43000</v>
          </cell>
          <cell r="P2094">
            <v>43000</v>
          </cell>
          <cell r="Q2094">
            <v>43000</v>
          </cell>
          <cell r="R2094">
            <v>43000</v>
          </cell>
          <cell r="S2094">
            <v>43000</v>
          </cell>
          <cell r="T2094">
            <v>43000</v>
          </cell>
          <cell r="U2094">
            <v>43000</v>
          </cell>
          <cell r="V2094">
            <v>43000</v>
          </cell>
          <cell r="W2094">
            <v>43000</v>
          </cell>
          <cell r="X2094">
            <v>43000</v>
          </cell>
          <cell r="Y2094">
            <v>43000</v>
          </cell>
          <cell r="Z2094">
            <v>43000</v>
          </cell>
          <cell r="AB2094">
            <v>0</v>
          </cell>
        </row>
        <row r="2095">
          <cell r="I2095">
            <v>43000</v>
          </cell>
          <cell r="J2095">
            <v>43000</v>
          </cell>
          <cell r="K2095">
            <v>43000</v>
          </cell>
          <cell r="L2095">
            <v>43000</v>
          </cell>
          <cell r="M2095">
            <v>43000</v>
          </cell>
          <cell r="N2095">
            <v>10</v>
          </cell>
          <cell r="O2095">
            <v>10</v>
          </cell>
          <cell r="P2095">
            <v>10</v>
          </cell>
          <cell r="Q2095">
            <v>10</v>
          </cell>
          <cell r="R2095">
            <v>10</v>
          </cell>
          <cell r="S2095">
            <v>10</v>
          </cell>
          <cell r="T2095">
            <v>10</v>
          </cell>
          <cell r="U2095">
            <v>10</v>
          </cell>
          <cell r="V2095">
            <v>10</v>
          </cell>
          <cell r="W2095">
            <v>10</v>
          </cell>
          <cell r="X2095">
            <v>10</v>
          </cell>
          <cell r="Y2095">
            <v>439</v>
          </cell>
          <cell r="Z2095">
            <v>439</v>
          </cell>
          <cell r="AB2095" t="str">
            <v>Стенки и покрытие будки</v>
          </cell>
        </row>
        <row r="2096">
          <cell r="I2096">
            <v>439</v>
          </cell>
          <cell r="J2096">
            <v>439</v>
          </cell>
          <cell r="K2096">
            <v>439</v>
          </cell>
          <cell r="L2096">
            <v>439</v>
          </cell>
          <cell r="M2096">
            <v>439</v>
          </cell>
          <cell r="N2096">
            <v>4300</v>
          </cell>
          <cell r="O2096">
            <v>4300</v>
          </cell>
          <cell r="P2096">
            <v>4300</v>
          </cell>
          <cell r="Q2096">
            <v>4300</v>
          </cell>
          <cell r="R2096">
            <v>4300</v>
          </cell>
          <cell r="S2096">
            <v>4300</v>
          </cell>
          <cell r="T2096">
            <v>4300</v>
          </cell>
          <cell r="U2096">
            <v>4300</v>
          </cell>
          <cell r="V2096">
            <v>4300</v>
          </cell>
          <cell r="W2096">
            <v>4300</v>
          </cell>
          <cell r="X2096">
            <v>4300</v>
          </cell>
          <cell r="Y2096">
            <v>4300</v>
          </cell>
          <cell r="Z2096">
            <v>4300</v>
          </cell>
          <cell r="AB2096">
            <v>0</v>
          </cell>
        </row>
        <row r="2097">
          <cell r="I2097">
            <v>4300</v>
          </cell>
          <cell r="J2097">
            <v>4300</v>
          </cell>
          <cell r="K2097">
            <v>4300</v>
          </cell>
          <cell r="L2097">
            <v>4300</v>
          </cell>
          <cell r="M2097">
            <v>4300</v>
          </cell>
          <cell r="N2097">
            <v>43000</v>
          </cell>
          <cell r="O2097">
            <v>43000</v>
          </cell>
          <cell r="P2097">
            <v>43000</v>
          </cell>
          <cell r="Q2097">
            <v>43000</v>
          </cell>
          <cell r="R2097">
            <v>43000</v>
          </cell>
          <cell r="S2097">
            <v>43000</v>
          </cell>
          <cell r="T2097">
            <v>43000</v>
          </cell>
          <cell r="U2097">
            <v>43000</v>
          </cell>
          <cell r="V2097">
            <v>43000</v>
          </cell>
          <cell r="W2097">
            <v>43000</v>
          </cell>
          <cell r="X2097">
            <v>43000</v>
          </cell>
          <cell r="Y2097">
            <v>43000</v>
          </cell>
          <cell r="Z2097">
            <v>43000</v>
          </cell>
          <cell r="AB2097">
            <v>0</v>
          </cell>
        </row>
        <row r="2098">
          <cell r="I2098" t="str">
            <v>Устройство оснований (песчаных, щебеночных, ПГС, из тощих бетонов)285,04</v>
          </cell>
          <cell r="J2098">
            <v>43000</v>
          </cell>
          <cell r="K2098">
            <v>43000</v>
          </cell>
          <cell r="L2098">
            <v>43000</v>
          </cell>
          <cell r="M2098">
            <v>43000</v>
          </cell>
          <cell r="N2098">
            <v>285.04000000000002</v>
          </cell>
          <cell r="O2098">
            <v>285.039794921875</v>
          </cell>
          <cell r="P2098">
            <v>285.039794921875</v>
          </cell>
          <cell r="Q2098">
            <v>285.039794921875</v>
          </cell>
          <cell r="R2098">
            <v>285.039794921875</v>
          </cell>
          <cell r="S2098">
            <v>285.039794921875</v>
          </cell>
          <cell r="T2098">
            <v>285.039794921875</v>
          </cell>
          <cell r="U2098">
            <v>285.039794921875</v>
          </cell>
          <cell r="V2098" t="str">
            <v>31 дней 01.05.2019-31.05.2019  Тропа наряда. Устройство основания из щебня</v>
          </cell>
          <cell r="W2098">
            <v>285.039794921875</v>
          </cell>
          <cell r="X2098">
            <v>1</v>
          </cell>
          <cell r="Y2098">
            <v>443</v>
          </cell>
          <cell r="Z2098">
            <v>443</v>
          </cell>
          <cell r="AB2098" t="str">
            <v>Тропа наряда. Устройство основания из щебня</v>
          </cell>
        </row>
        <row r="2099">
          <cell r="I2099">
            <v>443</v>
          </cell>
          <cell r="J2099">
            <v>443</v>
          </cell>
          <cell r="K2099">
            <v>443</v>
          </cell>
          <cell r="L2099">
            <v>443</v>
          </cell>
          <cell r="M2099">
            <v>443</v>
          </cell>
          <cell r="N2099">
            <v>5430.82</v>
          </cell>
          <cell r="O2099">
            <v>5430.81640625</v>
          </cell>
          <cell r="P2099">
            <v>5430.81640625</v>
          </cell>
          <cell r="Q2099">
            <v>5430.81640625</v>
          </cell>
          <cell r="R2099">
            <v>5430.81640625</v>
          </cell>
          <cell r="S2099">
            <v>5430.81640625</v>
          </cell>
          <cell r="T2099">
            <v>5430.81640625</v>
          </cell>
          <cell r="U2099">
            <v>5430.81640625</v>
          </cell>
          <cell r="V2099">
            <v>5430.81640625</v>
          </cell>
          <cell r="W2099">
            <v>5430.81640625</v>
          </cell>
          <cell r="X2099">
            <v>5430.81640625</v>
          </cell>
          <cell r="Y2099">
            <v>5430.81640625</v>
          </cell>
          <cell r="Z2099">
            <v>5430.81640625</v>
          </cell>
          <cell r="AB2099">
            <v>0</v>
          </cell>
        </row>
        <row r="2100">
          <cell r="I2100">
            <v>5430.81640625</v>
          </cell>
          <cell r="J2100">
            <v>5430.81640625</v>
          </cell>
          <cell r="K2100">
            <v>5430.81640625</v>
          </cell>
          <cell r="L2100">
            <v>5430.81640625</v>
          </cell>
          <cell r="M2100">
            <v>5430.81640625</v>
          </cell>
          <cell r="N2100">
            <v>1548000</v>
          </cell>
          <cell r="O2100">
            <v>1548000</v>
          </cell>
          <cell r="P2100">
            <v>1548000</v>
          </cell>
          <cell r="Q2100">
            <v>1548000</v>
          </cell>
          <cell r="R2100">
            <v>1548000</v>
          </cell>
          <cell r="S2100">
            <v>1548000</v>
          </cell>
          <cell r="T2100">
            <v>1548000</v>
          </cell>
          <cell r="U2100">
            <v>1548000</v>
          </cell>
          <cell r="V2100">
            <v>1548000</v>
          </cell>
          <cell r="W2100">
            <v>1548000</v>
          </cell>
          <cell r="X2100">
            <v>1548000</v>
          </cell>
          <cell r="Y2100">
            <v>1548000</v>
          </cell>
          <cell r="Z2100">
            <v>1548000</v>
          </cell>
          <cell r="AB2100">
            <v>0</v>
          </cell>
        </row>
        <row r="2101">
          <cell r="I2101">
            <v>1548000</v>
          </cell>
          <cell r="J2101">
            <v>1548000</v>
          </cell>
          <cell r="K2101">
            <v>1548000</v>
          </cell>
          <cell r="L2101">
            <v>1548000</v>
          </cell>
          <cell r="M2101">
            <v>1548000</v>
          </cell>
          <cell r="N2101">
            <v>360</v>
          </cell>
          <cell r="O2101">
            <v>360</v>
          </cell>
          <cell r="P2101">
            <v>360</v>
          </cell>
          <cell r="Q2101">
            <v>360</v>
          </cell>
          <cell r="R2101">
            <v>360</v>
          </cell>
          <cell r="S2101">
            <v>360</v>
          </cell>
          <cell r="T2101">
            <v>360</v>
          </cell>
          <cell r="U2101">
            <v>360</v>
          </cell>
          <cell r="V2101">
            <v>360</v>
          </cell>
          <cell r="W2101">
            <v>360</v>
          </cell>
          <cell r="X2101">
            <v>360</v>
          </cell>
          <cell r="Y2101">
            <v>443</v>
          </cell>
          <cell r="Z2101">
            <v>443</v>
          </cell>
          <cell r="AB2101" t="str">
            <v>Тропа наряда. Устройство основания из щебня</v>
          </cell>
        </row>
        <row r="2102">
          <cell r="I2102">
            <v>443</v>
          </cell>
          <cell r="J2102">
            <v>443</v>
          </cell>
          <cell r="K2102">
            <v>443</v>
          </cell>
          <cell r="L2102">
            <v>443</v>
          </cell>
          <cell r="M2102">
            <v>443</v>
          </cell>
          <cell r="N2102">
            <v>4300</v>
          </cell>
          <cell r="O2102">
            <v>4300</v>
          </cell>
          <cell r="P2102">
            <v>4300</v>
          </cell>
          <cell r="Q2102">
            <v>4300</v>
          </cell>
          <cell r="R2102">
            <v>4300</v>
          </cell>
          <cell r="S2102">
            <v>4300</v>
          </cell>
          <cell r="T2102">
            <v>4300</v>
          </cell>
          <cell r="U2102">
            <v>4300</v>
          </cell>
          <cell r="V2102">
            <v>4300</v>
          </cell>
          <cell r="W2102">
            <v>4300</v>
          </cell>
          <cell r="X2102">
            <v>4300</v>
          </cell>
          <cell r="Y2102">
            <v>4300</v>
          </cell>
          <cell r="Z2102">
            <v>4300</v>
          </cell>
          <cell r="AB2102">
            <v>0</v>
          </cell>
        </row>
        <row r="2103">
          <cell r="I2103">
            <v>4300</v>
          </cell>
          <cell r="J2103">
            <v>4300</v>
          </cell>
          <cell r="K2103">
            <v>4300</v>
          </cell>
          <cell r="L2103">
            <v>4300</v>
          </cell>
          <cell r="M2103">
            <v>4300</v>
          </cell>
          <cell r="N2103">
            <v>1548000</v>
          </cell>
          <cell r="O2103">
            <v>1548000</v>
          </cell>
          <cell r="P2103">
            <v>1548000</v>
          </cell>
          <cell r="Q2103">
            <v>1548000</v>
          </cell>
          <cell r="R2103">
            <v>1548000</v>
          </cell>
          <cell r="S2103">
            <v>1548000</v>
          </cell>
          <cell r="T2103">
            <v>1548000</v>
          </cell>
          <cell r="U2103">
            <v>1548000</v>
          </cell>
          <cell r="V2103">
            <v>1548000</v>
          </cell>
          <cell r="W2103">
            <v>1548000</v>
          </cell>
          <cell r="X2103">
            <v>1548000</v>
          </cell>
          <cell r="Y2103">
            <v>1548000</v>
          </cell>
          <cell r="Z2103">
            <v>1548000</v>
          </cell>
          <cell r="AB2103">
            <v>0</v>
          </cell>
        </row>
        <row r="2104">
          <cell r="I2104" t="str">
            <v>Разработка вручную траншей и котлованов15</v>
          </cell>
          <cell r="J2104">
            <v>1548000</v>
          </cell>
          <cell r="K2104">
            <v>1548000</v>
          </cell>
          <cell r="L2104">
            <v>1548000</v>
          </cell>
          <cell r="M2104">
            <v>1548000</v>
          </cell>
          <cell r="N2104">
            <v>15</v>
          </cell>
          <cell r="O2104">
            <v>15</v>
          </cell>
          <cell r="P2104">
            <v>15</v>
          </cell>
          <cell r="Q2104">
            <v>15</v>
          </cell>
          <cell r="R2104">
            <v>15</v>
          </cell>
          <cell r="S2104">
            <v>15</v>
          </cell>
          <cell r="T2104">
            <v>15</v>
          </cell>
          <cell r="U2104">
            <v>15</v>
          </cell>
          <cell r="V2104" t="str">
            <v>31 дней 01.05.2019-31.05.2019</v>
          </cell>
          <cell r="W2104">
            <v>15</v>
          </cell>
          <cell r="X2104">
            <v>1</v>
          </cell>
          <cell r="Y2104">
            <v>438</v>
          </cell>
          <cell r="Z2104">
            <v>438</v>
          </cell>
          <cell r="AB2104">
            <v>0</v>
          </cell>
        </row>
        <row r="2105">
          <cell r="I2105">
            <v>0</v>
          </cell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B2105">
            <v>0</v>
          </cell>
        </row>
        <row r="2106">
          <cell r="I2106">
            <v>0</v>
          </cell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B2106">
            <v>0</v>
          </cell>
        </row>
        <row r="2107">
          <cell r="I2107" t="str">
            <v>Устройство монолитных водоотводных лотков28,86</v>
          </cell>
          <cell r="J2107">
            <v>0</v>
          </cell>
          <cell r="K2107">
            <v>0</v>
          </cell>
          <cell r="L2107">
            <v>0</v>
          </cell>
          <cell r="M2107">
            <v>0</v>
          </cell>
          <cell r="N2107">
            <v>28.86</v>
          </cell>
          <cell r="O2107">
            <v>28.8599853515625</v>
          </cell>
          <cell r="P2107">
            <v>28.8599853515625</v>
          </cell>
          <cell r="Q2107">
            <v>28.8599853515625</v>
          </cell>
          <cell r="R2107">
            <v>28.8599853515625</v>
          </cell>
          <cell r="S2107">
            <v>28.8599853515625</v>
          </cell>
          <cell r="T2107">
            <v>28.8599853515625</v>
          </cell>
          <cell r="U2107">
            <v>28.8599853515625</v>
          </cell>
          <cell r="V2107" t="str">
            <v>31 дней 01.05.2019-31.05.2019  Тропа наряда. Устройство лотка из бетона</v>
          </cell>
          <cell r="W2107">
            <v>28.8599853515625</v>
          </cell>
          <cell r="X2107">
            <v>1</v>
          </cell>
          <cell r="Y2107">
            <v>445</v>
          </cell>
          <cell r="Z2107">
            <v>445</v>
          </cell>
          <cell r="AB2107" t="str">
            <v>Тропа наряда. Устройство лотка из бетона</v>
          </cell>
        </row>
        <row r="2108">
          <cell r="I2108">
            <v>445</v>
          </cell>
          <cell r="J2108">
            <v>445</v>
          </cell>
          <cell r="K2108">
            <v>445</v>
          </cell>
          <cell r="L2108">
            <v>445</v>
          </cell>
          <cell r="M2108">
            <v>445</v>
          </cell>
          <cell r="N2108">
            <v>13409.56</v>
          </cell>
          <cell r="O2108">
            <v>13409.5546875</v>
          </cell>
          <cell r="P2108">
            <v>13409.5546875</v>
          </cell>
          <cell r="Q2108">
            <v>13409.5546875</v>
          </cell>
          <cell r="R2108">
            <v>13409.5546875</v>
          </cell>
          <cell r="S2108">
            <v>13409.5546875</v>
          </cell>
          <cell r="T2108">
            <v>13409.5546875</v>
          </cell>
          <cell r="U2108">
            <v>13409.5546875</v>
          </cell>
          <cell r="V2108">
            <v>13409.5546875</v>
          </cell>
          <cell r="W2108">
            <v>13409.5546875</v>
          </cell>
          <cell r="X2108">
            <v>13409.5546875</v>
          </cell>
          <cell r="Y2108">
            <v>13409.5546875</v>
          </cell>
          <cell r="Z2108">
            <v>13409.5546875</v>
          </cell>
          <cell r="AB2108">
            <v>0</v>
          </cell>
        </row>
        <row r="2109">
          <cell r="I2109">
            <v>13409.5546875</v>
          </cell>
          <cell r="J2109">
            <v>13409.5546875</v>
          </cell>
          <cell r="K2109">
            <v>13409.5546875</v>
          </cell>
          <cell r="L2109">
            <v>13409.5546875</v>
          </cell>
          <cell r="M2109">
            <v>13409.5546875</v>
          </cell>
          <cell r="N2109">
            <v>387000</v>
          </cell>
          <cell r="O2109">
            <v>387000</v>
          </cell>
          <cell r="P2109">
            <v>387000</v>
          </cell>
          <cell r="Q2109">
            <v>387000</v>
          </cell>
          <cell r="R2109">
            <v>387000</v>
          </cell>
          <cell r="S2109">
            <v>387000</v>
          </cell>
          <cell r="T2109">
            <v>387000</v>
          </cell>
          <cell r="U2109">
            <v>387000</v>
          </cell>
          <cell r="V2109">
            <v>387000</v>
          </cell>
          <cell r="W2109">
            <v>387000</v>
          </cell>
          <cell r="X2109">
            <v>387000</v>
          </cell>
          <cell r="Y2109">
            <v>387000</v>
          </cell>
          <cell r="Z2109">
            <v>387000</v>
          </cell>
          <cell r="AB2109">
            <v>0</v>
          </cell>
        </row>
        <row r="2110">
          <cell r="I2110">
            <v>387000</v>
          </cell>
          <cell r="J2110">
            <v>387000</v>
          </cell>
          <cell r="K2110">
            <v>387000</v>
          </cell>
          <cell r="L2110">
            <v>387000</v>
          </cell>
          <cell r="M2110">
            <v>387000</v>
          </cell>
          <cell r="N2110">
            <v>90</v>
          </cell>
          <cell r="O2110">
            <v>90</v>
          </cell>
          <cell r="P2110">
            <v>90</v>
          </cell>
          <cell r="Q2110">
            <v>90</v>
          </cell>
          <cell r="R2110">
            <v>90</v>
          </cell>
          <cell r="S2110">
            <v>90</v>
          </cell>
          <cell r="T2110">
            <v>90</v>
          </cell>
          <cell r="U2110">
            <v>90</v>
          </cell>
          <cell r="V2110">
            <v>90</v>
          </cell>
          <cell r="W2110">
            <v>90</v>
          </cell>
          <cell r="X2110">
            <v>90</v>
          </cell>
          <cell r="Y2110">
            <v>445</v>
          </cell>
          <cell r="Z2110">
            <v>445</v>
          </cell>
          <cell r="AB2110" t="str">
            <v>Тропа наряда. Устройство лотка из бетона</v>
          </cell>
        </row>
        <row r="2111">
          <cell r="I2111">
            <v>445</v>
          </cell>
          <cell r="J2111">
            <v>445</v>
          </cell>
          <cell r="K2111">
            <v>445</v>
          </cell>
          <cell r="L2111">
            <v>445</v>
          </cell>
          <cell r="M2111">
            <v>445</v>
          </cell>
          <cell r="N2111">
            <v>4300</v>
          </cell>
          <cell r="O2111">
            <v>4300</v>
          </cell>
          <cell r="P2111">
            <v>4300</v>
          </cell>
          <cell r="Q2111">
            <v>4300</v>
          </cell>
          <cell r="R2111">
            <v>4300</v>
          </cell>
          <cell r="S2111">
            <v>4300</v>
          </cell>
          <cell r="T2111">
            <v>4300</v>
          </cell>
          <cell r="U2111">
            <v>4300</v>
          </cell>
          <cell r="V2111">
            <v>4300</v>
          </cell>
          <cell r="W2111">
            <v>4300</v>
          </cell>
          <cell r="X2111">
            <v>4300</v>
          </cell>
          <cell r="Y2111">
            <v>4300</v>
          </cell>
          <cell r="Z2111">
            <v>4300</v>
          </cell>
          <cell r="AB2111">
            <v>0</v>
          </cell>
        </row>
        <row r="2112">
          <cell r="I2112">
            <v>4300</v>
          </cell>
          <cell r="J2112">
            <v>4300</v>
          </cell>
          <cell r="K2112">
            <v>4300</v>
          </cell>
          <cell r="L2112">
            <v>4300</v>
          </cell>
          <cell r="M2112">
            <v>4300</v>
          </cell>
          <cell r="N2112">
            <v>387000</v>
          </cell>
          <cell r="O2112">
            <v>387000</v>
          </cell>
          <cell r="P2112">
            <v>387000</v>
          </cell>
          <cell r="Q2112">
            <v>387000</v>
          </cell>
          <cell r="R2112">
            <v>387000</v>
          </cell>
          <cell r="S2112">
            <v>387000</v>
          </cell>
          <cell r="T2112">
            <v>387000</v>
          </cell>
          <cell r="U2112">
            <v>387000</v>
          </cell>
          <cell r="V2112">
            <v>387000</v>
          </cell>
          <cell r="W2112">
            <v>387000</v>
          </cell>
          <cell r="X2112">
            <v>387000</v>
          </cell>
          <cell r="Y2112">
            <v>387000</v>
          </cell>
          <cell r="Z2112">
            <v>387000</v>
          </cell>
          <cell r="AB2112">
            <v>0</v>
          </cell>
        </row>
        <row r="2113">
          <cell r="I2113">
            <v>387000</v>
          </cell>
          <cell r="J2113">
            <v>387000</v>
          </cell>
          <cell r="K2113">
            <v>387000</v>
          </cell>
          <cell r="L2113">
            <v>387000</v>
          </cell>
          <cell r="M2113">
            <v>387000</v>
          </cell>
          <cell r="N2113">
            <v>387000</v>
          </cell>
          <cell r="O2113">
            <v>387000</v>
          </cell>
          <cell r="P2113">
            <v>387000</v>
          </cell>
          <cell r="Q2113">
            <v>387000</v>
          </cell>
          <cell r="R2113">
            <v>387000</v>
          </cell>
          <cell r="S2113">
            <v>387000</v>
          </cell>
          <cell r="T2113">
            <v>387000</v>
          </cell>
          <cell r="U2113">
            <v>387000</v>
          </cell>
          <cell r="V2113">
            <v>387000</v>
          </cell>
          <cell r="W2113">
            <v>387000</v>
          </cell>
          <cell r="X2113">
            <v>2</v>
          </cell>
          <cell r="Y2113">
            <v>2</v>
          </cell>
          <cell r="Z2113">
            <v>2</v>
          </cell>
          <cell r="AB2113">
            <v>0</v>
          </cell>
        </row>
        <row r="2114">
          <cell r="I2114">
            <v>2</v>
          </cell>
          <cell r="J2114">
            <v>2</v>
          </cell>
          <cell r="K2114">
            <v>2</v>
          </cell>
          <cell r="L2114">
            <v>2</v>
          </cell>
          <cell r="M2114">
            <v>2</v>
          </cell>
          <cell r="N2114">
            <v>2</v>
          </cell>
          <cell r="O2114">
            <v>2</v>
          </cell>
          <cell r="P2114">
            <v>2</v>
          </cell>
          <cell r="Q2114">
            <v>2</v>
          </cell>
          <cell r="R2114">
            <v>2</v>
          </cell>
          <cell r="S2114">
            <v>2</v>
          </cell>
          <cell r="T2114">
            <v>2</v>
          </cell>
          <cell r="U2114">
            <v>2</v>
          </cell>
          <cell r="V2114">
            <v>2</v>
          </cell>
          <cell r="W2114">
            <v>2</v>
          </cell>
          <cell r="X2114">
            <v>2</v>
          </cell>
          <cell r="Y2114">
            <v>2</v>
          </cell>
          <cell r="Z2114">
            <v>2</v>
          </cell>
          <cell r="AB2114">
            <v>0</v>
          </cell>
        </row>
        <row r="2115">
          <cell r="I2115">
            <v>2</v>
          </cell>
          <cell r="J2115">
            <v>2</v>
          </cell>
          <cell r="K2115">
            <v>2</v>
          </cell>
          <cell r="L2115">
            <v>2</v>
          </cell>
          <cell r="M2115">
            <v>2</v>
          </cell>
          <cell r="N2115">
            <v>129000</v>
          </cell>
          <cell r="O2115">
            <v>129000</v>
          </cell>
          <cell r="P2115">
            <v>129000</v>
          </cell>
          <cell r="Q2115">
            <v>129000</v>
          </cell>
          <cell r="R2115">
            <v>129000</v>
          </cell>
          <cell r="S2115">
            <v>129000</v>
          </cell>
          <cell r="T2115">
            <v>129000</v>
          </cell>
          <cell r="U2115">
            <v>129000</v>
          </cell>
          <cell r="V2115">
            <v>129000</v>
          </cell>
          <cell r="W2115">
            <v>129000</v>
          </cell>
          <cell r="X2115">
            <v>129000</v>
          </cell>
          <cell r="Y2115">
            <v>129000</v>
          </cell>
          <cell r="Z2115">
            <v>129000</v>
          </cell>
          <cell r="AB2115">
            <v>0</v>
          </cell>
        </row>
        <row r="2116">
          <cell r="I2116" t="str">
            <v>Монтаж металлоконструкций0,374</v>
          </cell>
          <cell r="J2116">
            <v>129000</v>
          </cell>
          <cell r="K2116">
            <v>129000</v>
          </cell>
          <cell r="L2116">
            <v>129000</v>
          </cell>
          <cell r="M2116">
            <v>129000</v>
          </cell>
          <cell r="N2116">
            <v>0.374</v>
          </cell>
          <cell r="O2116">
            <v>0.37399983406066895</v>
          </cell>
          <cell r="P2116">
            <v>0.37399983406066895</v>
          </cell>
          <cell r="Q2116">
            <v>0.37399983406066895</v>
          </cell>
          <cell r="R2116">
            <v>0.37399983406066895</v>
          </cell>
          <cell r="S2116">
            <v>0.37399983406066895</v>
          </cell>
          <cell r="T2116">
            <v>0.37399983406066895</v>
          </cell>
          <cell r="U2116">
            <v>0.37399983406066895</v>
          </cell>
          <cell r="V2116" t="str">
            <v>31 дней 01.05.2019-31.05.2019  Монтаж площадок с настилом и ограждением из листовой, просечной и круглой стали, монтаж лестниц</v>
          </cell>
          <cell r="W2116">
            <v>0.37399983406066895</v>
          </cell>
          <cell r="X2116">
            <v>1</v>
          </cell>
          <cell r="Y2116">
            <v>448</v>
          </cell>
          <cell r="Z2116">
            <v>448</v>
          </cell>
          <cell r="AB2116" t="str">
            <v>Монтаж площадок с настилом и ограждением из листовой, просечной и круглой стали, монтаж лестниц</v>
          </cell>
        </row>
        <row r="2117">
          <cell r="I2117">
            <v>448</v>
          </cell>
          <cell r="J2117">
            <v>448</v>
          </cell>
          <cell r="K2117">
            <v>448</v>
          </cell>
          <cell r="L2117">
            <v>448</v>
          </cell>
          <cell r="M2117">
            <v>448</v>
          </cell>
          <cell r="N2117">
            <v>344919.79</v>
          </cell>
          <cell r="O2117">
            <v>344919.75</v>
          </cell>
          <cell r="P2117">
            <v>344919.75</v>
          </cell>
          <cell r="Q2117">
            <v>344919.75</v>
          </cell>
          <cell r="R2117">
            <v>344919.75</v>
          </cell>
          <cell r="S2117">
            <v>344919.75</v>
          </cell>
          <cell r="T2117">
            <v>344919.75</v>
          </cell>
          <cell r="U2117">
            <v>344919.75</v>
          </cell>
          <cell r="V2117">
            <v>344919.75</v>
          </cell>
          <cell r="W2117">
            <v>344919.75</v>
          </cell>
          <cell r="X2117">
            <v>344919.75</v>
          </cell>
          <cell r="Y2117">
            <v>344919.75</v>
          </cell>
          <cell r="Z2117">
            <v>344919.75</v>
          </cell>
          <cell r="AB2117">
            <v>0</v>
          </cell>
        </row>
        <row r="2118">
          <cell r="I2118">
            <v>344919.75</v>
          </cell>
          <cell r="J2118">
            <v>344919.75</v>
          </cell>
          <cell r="K2118">
            <v>344919.75</v>
          </cell>
          <cell r="L2118">
            <v>344919.75</v>
          </cell>
          <cell r="M2118">
            <v>344919.75</v>
          </cell>
          <cell r="N2118">
            <v>129000</v>
          </cell>
          <cell r="O2118">
            <v>129000</v>
          </cell>
          <cell r="P2118">
            <v>129000</v>
          </cell>
          <cell r="Q2118">
            <v>129000</v>
          </cell>
          <cell r="R2118">
            <v>129000</v>
          </cell>
          <cell r="S2118">
            <v>129000</v>
          </cell>
          <cell r="T2118">
            <v>129000</v>
          </cell>
          <cell r="U2118">
            <v>129000</v>
          </cell>
          <cell r="V2118">
            <v>129000</v>
          </cell>
          <cell r="W2118">
            <v>129000</v>
          </cell>
          <cell r="X2118">
            <v>129000</v>
          </cell>
          <cell r="Y2118">
            <v>129000</v>
          </cell>
          <cell r="Z2118">
            <v>129000</v>
          </cell>
          <cell r="AB2118">
            <v>0</v>
          </cell>
        </row>
        <row r="2119">
          <cell r="I2119">
            <v>129000</v>
          </cell>
          <cell r="J2119">
            <v>129000</v>
          </cell>
          <cell r="K2119">
            <v>129000</v>
          </cell>
          <cell r="L2119">
            <v>129000</v>
          </cell>
          <cell r="M2119">
            <v>129000</v>
          </cell>
          <cell r="N2119">
            <v>30</v>
          </cell>
          <cell r="O2119">
            <v>30</v>
          </cell>
          <cell r="P2119">
            <v>30</v>
          </cell>
          <cell r="Q2119">
            <v>30</v>
          </cell>
          <cell r="R2119">
            <v>30</v>
          </cell>
          <cell r="S2119">
            <v>30</v>
          </cell>
          <cell r="T2119">
            <v>30</v>
          </cell>
          <cell r="U2119">
            <v>30</v>
          </cell>
          <cell r="V2119">
            <v>30</v>
          </cell>
          <cell r="W2119">
            <v>30</v>
          </cell>
          <cell r="X2119">
            <v>30</v>
          </cell>
          <cell r="Y2119">
            <v>448</v>
          </cell>
          <cell r="Z2119">
            <v>448</v>
          </cell>
          <cell r="AB2119" t="str">
            <v>Монтаж площадок с настилом и ограждением из листовой, просечной и круглой стали, монтаж лестниц</v>
          </cell>
        </row>
        <row r="2120">
          <cell r="I2120">
            <v>448</v>
          </cell>
          <cell r="J2120">
            <v>448</v>
          </cell>
          <cell r="K2120">
            <v>448</v>
          </cell>
          <cell r="L2120">
            <v>448</v>
          </cell>
          <cell r="M2120">
            <v>448</v>
          </cell>
          <cell r="N2120">
            <v>4300</v>
          </cell>
          <cell r="O2120">
            <v>4300</v>
          </cell>
          <cell r="P2120">
            <v>4300</v>
          </cell>
          <cell r="Q2120">
            <v>4300</v>
          </cell>
          <cell r="R2120">
            <v>4300</v>
          </cell>
          <cell r="S2120">
            <v>4300</v>
          </cell>
          <cell r="T2120">
            <v>4300</v>
          </cell>
          <cell r="U2120">
            <v>4300</v>
          </cell>
          <cell r="V2120">
            <v>4300</v>
          </cell>
          <cell r="W2120">
            <v>4300</v>
          </cell>
          <cell r="X2120">
            <v>4300</v>
          </cell>
          <cell r="Y2120">
            <v>4300</v>
          </cell>
          <cell r="Z2120">
            <v>4300</v>
          </cell>
          <cell r="AB2120">
            <v>0</v>
          </cell>
        </row>
        <row r="2121">
          <cell r="I2121">
            <v>4300</v>
          </cell>
          <cell r="J2121">
            <v>4300</v>
          </cell>
          <cell r="K2121">
            <v>4300</v>
          </cell>
          <cell r="L2121">
            <v>4300</v>
          </cell>
          <cell r="M2121">
            <v>4300</v>
          </cell>
          <cell r="N2121">
            <v>129000</v>
          </cell>
          <cell r="O2121">
            <v>129000</v>
          </cell>
          <cell r="P2121">
            <v>129000</v>
          </cell>
          <cell r="Q2121">
            <v>129000</v>
          </cell>
          <cell r="R2121">
            <v>129000</v>
          </cell>
          <cell r="S2121">
            <v>129000</v>
          </cell>
          <cell r="T2121">
            <v>129000</v>
          </cell>
          <cell r="U2121">
            <v>129000</v>
          </cell>
          <cell r="V2121">
            <v>129000</v>
          </cell>
          <cell r="W2121">
            <v>129000</v>
          </cell>
          <cell r="X2121">
            <v>129000</v>
          </cell>
          <cell r="Y2121">
            <v>129000</v>
          </cell>
          <cell r="Z2121">
            <v>129000</v>
          </cell>
          <cell r="AB2121">
            <v>0</v>
          </cell>
        </row>
        <row r="2122">
          <cell r="I2122" t="str">
            <v>Окраска металлических поверхностей14</v>
          </cell>
          <cell r="J2122">
            <v>129000</v>
          </cell>
          <cell r="K2122">
            <v>129000</v>
          </cell>
          <cell r="L2122">
            <v>129000</v>
          </cell>
          <cell r="M2122">
            <v>129000</v>
          </cell>
          <cell r="N2122">
            <v>14</v>
          </cell>
          <cell r="O2122">
            <v>14</v>
          </cell>
          <cell r="P2122">
            <v>14</v>
          </cell>
          <cell r="Q2122">
            <v>14</v>
          </cell>
          <cell r="R2122">
            <v>14</v>
          </cell>
          <cell r="S2122">
            <v>14</v>
          </cell>
          <cell r="T2122">
            <v>14</v>
          </cell>
          <cell r="U2122">
            <v>14</v>
          </cell>
          <cell r="V2122" t="str">
            <v>31 дней 01.05.2019-31.05.2019</v>
          </cell>
          <cell r="W2122">
            <v>14</v>
          </cell>
          <cell r="X2122">
            <v>1</v>
          </cell>
          <cell r="Y2122">
            <v>449</v>
          </cell>
          <cell r="Z2122">
            <v>449</v>
          </cell>
          <cell r="AB2122">
            <v>0</v>
          </cell>
        </row>
        <row r="2123">
          <cell r="I2123">
            <v>0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0</v>
          </cell>
          <cell r="V2123">
            <v>0</v>
          </cell>
          <cell r="W2123">
            <v>0</v>
          </cell>
          <cell r="X2123">
            <v>0</v>
          </cell>
          <cell r="Y2123">
            <v>0</v>
          </cell>
          <cell r="Z2123">
            <v>0</v>
          </cell>
          <cell r="AB2123">
            <v>0</v>
          </cell>
        </row>
        <row r="2124"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  <cell r="X2124">
            <v>0</v>
          </cell>
          <cell r="Y2124">
            <v>0</v>
          </cell>
          <cell r="Z2124">
            <v>0</v>
          </cell>
          <cell r="AB2124">
            <v>0</v>
          </cell>
        </row>
        <row r="2125">
          <cell r="I2125" t="str">
            <v>Устройство фундаментов из монолитного ж/б0,95</v>
          </cell>
          <cell r="J2125">
            <v>0</v>
          </cell>
          <cell r="K2125">
            <v>0</v>
          </cell>
          <cell r="L2125">
            <v>0</v>
          </cell>
          <cell r="M2125">
            <v>0</v>
          </cell>
          <cell r="N2125">
            <v>0.95</v>
          </cell>
          <cell r="O2125">
            <v>0.94999980926513672</v>
          </cell>
          <cell r="P2125">
            <v>0.94999980926513672</v>
          </cell>
          <cell r="Q2125">
            <v>0.94999980926513672</v>
          </cell>
          <cell r="R2125">
            <v>0.94999980926513672</v>
          </cell>
          <cell r="S2125">
            <v>0.94999980926513672</v>
          </cell>
          <cell r="T2125">
            <v>0.94999980926513672</v>
          </cell>
          <cell r="U2125">
            <v>0.94999980926513672</v>
          </cell>
          <cell r="V2125" t="str">
            <v>31 дней 01.05.2019-31.05.2019  Устройство фундаментных плит под лестницы</v>
          </cell>
          <cell r="W2125">
            <v>0.94999980926513672</v>
          </cell>
          <cell r="X2125">
            <v>1</v>
          </cell>
          <cell r="Y2125">
            <v>447</v>
          </cell>
          <cell r="Z2125">
            <v>447</v>
          </cell>
          <cell r="AB2125" t="str">
            <v>Устройство фундаментных плит под лестницы</v>
          </cell>
        </row>
        <row r="2126">
          <cell r="I2126">
            <v>447</v>
          </cell>
          <cell r="J2126">
            <v>447</v>
          </cell>
          <cell r="K2126">
            <v>447</v>
          </cell>
          <cell r="L2126">
            <v>447</v>
          </cell>
          <cell r="M2126">
            <v>447</v>
          </cell>
          <cell r="N2126">
            <v>447</v>
          </cell>
          <cell r="O2126">
            <v>447</v>
          </cell>
          <cell r="P2126">
            <v>447</v>
          </cell>
          <cell r="Q2126">
            <v>447</v>
          </cell>
          <cell r="R2126">
            <v>447</v>
          </cell>
          <cell r="S2126">
            <v>447</v>
          </cell>
          <cell r="T2126">
            <v>447</v>
          </cell>
          <cell r="U2126">
            <v>447</v>
          </cell>
          <cell r="V2126">
            <v>447</v>
          </cell>
          <cell r="W2126">
            <v>447</v>
          </cell>
          <cell r="X2126">
            <v>447</v>
          </cell>
          <cell r="Y2126">
            <v>447</v>
          </cell>
          <cell r="Z2126">
            <v>447</v>
          </cell>
          <cell r="AB2126">
            <v>0</v>
          </cell>
        </row>
        <row r="2127">
          <cell r="I2127">
            <v>447</v>
          </cell>
          <cell r="J2127">
            <v>447</v>
          </cell>
          <cell r="K2127">
            <v>447</v>
          </cell>
          <cell r="L2127">
            <v>447</v>
          </cell>
          <cell r="M2127">
            <v>447</v>
          </cell>
          <cell r="N2127">
            <v>447</v>
          </cell>
          <cell r="O2127">
            <v>447</v>
          </cell>
          <cell r="P2127">
            <v>447</v>
          </cell>
          <cell r="Q2127">
            <v>447</v>
          </cell>
          <cell r="R2127">
            <v>447</v>
          </cell>
          <cell r="S2127">
            <v>447</v>
          </cell>
          <cell r="T2127">
            <v>447</v>
          </cell>
          <cell r="U2127">
            <v>447</v>
          </cell>
          <cell r="V2127">
            <v>447</v>
          </cell>
          <cell r="W2127">
            <v>447</v>
          </cell>
          <cell r="X2127">
            <v>447</v>
          </cell>
          <cell r="Y2127">
            <v>447</v>
          </cell>
          <cell r="Z2127">
            <v>447</v>
          </cell>
          <cell r="AB2127">
            <v>0</v>
          </cell>
        </row>
        <row r="2128">
          <cell r="I2128">
            <v>447</v>
          </cell>
          <cell r="J2128">
            <v>447</v>
          </cell>
          <cell r="K2128">
            <v>447</v>
          </cell>
          <cell r="L2128">
            <v>447</v>
          </cell>
          <cell r="M2128">
            <v>447</v>
          </cell>
          <cell r="N2128">
            <v>447</v>
          </cell>
          <cell r="O2128">
            <v>447</v>
          </cell>
          <cell r="P2128">
            <v>447</v>
          </cell>
          <cell r="Q2128">
            <v>447</v>
          </cell>
          <cell r="R2128">
            <v>447</v>
          </cell>
          <cell r="S2128">
            <v>447</v>
          </cell>
          <cell r="T2128">
            <v>447</v>
          </cell>
          <cell r="U2128">
            <v>447</v>
          </cell>
          <cell r="V2128">
            <v>447</v>
          </cell>
          <cell r="W2128">
            <v>447</v>
          </cell>
          <cell r="X2128">
            <v>2</v>
          </cell>
          <cell r="Y2128">
            <v>2</v>
          </cell>
          <cell r="Z2128">
            <v>2</v>
          </cell>
          <cell r="AB2128">
            <v>0</v>
          </cell>
        </row>
        <row r="2129">
          <cell r="I2129">
            <v>2</v>
          </cell>
          <cell r="J2129">
            <v>2</v>
          </cell>
          <cell r="K2129">
            <v>2</v>
          </cell>
          <cell r="L2129">
            <v>2</v>
          </cell>
          <cell r="M2129">
            <v>2</v>
          </cell>
          <cell r="N2129">
            <v>2</v>
          </cell>
          <cell r="O2129">
            <v>2</v>
          </cell>
          <cell r="P2129">
            <v>2</v>
          </cell>
          <cell r="Q2129">
            <v>2</v>
          </cell>
          <cell r="R2129">
            <v>2</v>
          </cell>
          <cell r="S2129">
            <v>2</v>
          </cell>
          <cell r="T2129">
            <v>2</v>
          </cell>
          <cell r="U2129">
            <v>2</v>
          </cell>
          <cell r="V2129">
            <v>2</v>
          </cell>
          <cell r="W2129">
            <v>2</v>
          </cell>
          <cell r="X2129">
            <v>2</v>
          </cell>
          <cell r="Y2129">
            <v>2</v>
          </cell>
          <cell r="Z2129">
            <v>2</v>
          </cell>
          <cell r="AB2129">
            <v>0</v>
          </cell>
        </row>
        <row r="2130">
          <cell r="I2130">
            <v>2</v>
          </cell>
          <cell r="J2130">
            <v>2</v>
          </cell>
          <cell r="K2130">
            <v>2</v>
          </cell>
          <cell r="L2130">
            <v>2</v>
          </cell>
          <cell r="M2130">
            <v>2</v>
          </cell>
          <cell r="N2130">
            <v>3440000</v>
          </cell>
          <cell r="O2130">
            <v>3440000</v>
          </cell>
          <cell r="P2130">
            <v>3440000</v>
          </cell>
          <cell r="Q2130">
            <v>3440000</v>
          </cell>
          <cell r="R2130">
            <v>3440000</v>
          </cell>
          <cell r="S2130">
            <v>3440000</v>
          </cell>
          <cell r="T2130">
            <v>3440000</v>
          </cell>
          <cell r="U2130">
            <v>3440000</v>
          </cell>
          <cell r="V2130">
            <v>3440000</v>
          </cell>
          <cell r="W2130">
            <v>3440000</v>
          </cell>
          <cell r="X2130">
            <v>3440000</v>
          </cell>
          <cell r="Y2130">
            <v>3440000</v>
          </cell>
          <cell r="Z2130">
            <v>3440000</v>
          </cell>
          <cell r="AB2130">
            <v>0</v>
          </cell>
        </row>
        <row r="2131">
          <cell r="I2131" t="str">
            <v>Планировка механизированными средствами646</v>
          </cell>
          <cell r="J2131">
            <v>3440000</v>
          </cell>
          <cell r="K2131">
            <v>3440000</v>
          </cell>
          <cell r="L2131">
            <v>3440000</v>
          </cell>
          <cell r="M2131">
            <v>3440000</v>
          </cell>
          <cell r="N2131">
            <v>646</v>
          </cell>
          <cell r="O2131">
            <v>646</v>
          </cell>
          <cell r="P2131">
            <v>646</v>
          </cell>
          <cell r="Q2131">
            <v>646</v>
          </cell>
          <cell r="R2131">
            <v>646</v>
          </cell>
          <cell r="S2131">
            <v>646</v>
          </cell>
          <cell r="T2131">
            <v>646</v>
          </cell>
          <cell r="U2131">
            <v>646</v>
          </cell>
          <cell r="V2131" t="str">
            <v>31 дней 01.05.2019-31.05.2019  Выравнивание и расчистка территории блок-поста</v>
          </cell>
          <cell r="W2131">
            <v>646</v>
          </cell>
          <cell r="X2131">
            <v>1</v>
          </cell>
          <cell r="Y2131">
            <v>455</v>
          </cell>
          <cell r="Z2131">
            <v>455</v>
          </cell>
          <cell r="AB2131" t="str">
            <v>Выравнивание и расчистка территории блок-поста</v>
          </cell>
        </row>
        <row r="2132">
          <cell r="I2132">
            <v>455</v>
          </cell>
          <cell r="J2132">
            <v>455</v>
          </cell>
          <cell r="K2132">
            <v>455</v>
          </cell>
          <cell r="L2132">
            <v>455</v>
          </cell>
          <cell r="M2132">
            <v>455</v>
          </cell>
          <cell r="N2132">
            <v>455</v>
          </cell>
          <cell r="O2132">
            <v>455</v>
          </cell>
          <cell r="P2132">
            <v>455</v>
          </cell>
          <cell r="Q2132">
            <v>455</v>
          </cell>
          <cell r="R2132">
            <v>455</v>
          </cell>
          <cell r="S2132">
            <v>455</v>
          </cell>
          <cell r="T2132">
            <v>455</v>
          </cell>
          <cell r="U2132">
            <v>455</v>
          </cell>
          <cell r="V2132">
            <v>455</v>
          </cell>
          <cell r="W2132">
            <v>455</v>
          </cell>
          <cell r="X2132">
            <v>455</v>
          </cell>
          <cell r="Y2132">
            <v>455</v>
          </cell>
          <cell r="Z2132">
            <v>455</v>
          </cell>
          <cell r="AB2132">
            <v>0</v>
          </cell>
        </row>
        <row r="2133">
          <cell r="I2133">
            <v>455</v>
          </cell>
          <cell r="J2133">
            <v>455</v>
          </cell>
          <cell r="K2133">
            <v>455</v>
          </cell>
          <cell r="L2133">
            <v>455</v>
          </cell>
          <cell r="M2133">
            <v>455</v>
          </cell>
          <cell r="N2133">
            <v>455</v>
          </cell>
          <cell r="O2133">
            <v>455</v>
          </cell>
          <cell r="P2133">
            <v>455</v>
          </cell>
          <cell r="Q2133">
            <v>455</v>
          </cell>
          <cell r="R2133">
            <v>455</v>
          </cell>
          <cell r="S2133">
            <v>455</v>
          </cell>
          <cell r="T2133">
            <v>455</v>
          </cell>
          <cell r="U2133">
            <v>455</v>
          </cell>
          <cell r="V2133">
            <v>455</v>
          </cell>
          <cell r="W2133">
            <v>455</v>
          </cell>
          <cell r="X2133">
            <v>455</v>
          </cell>
          <cell r="Y2133">
            <v>455</v>
          </cell>
          <cell r="Z2133">
            <v>455</v>
          </cell>
          <cell r="AB2133">
            <v>0</v>
          </cell>
        </row>
        <row r="2134">
          <cell r="I2134" t="str">
            <v>Устройство асфальтобетонного покрытия544</v>
          </cell>
          <cell r="J2134">
            <v>455</v>
          </cell>
          <cell r="K2134">
            <v>455</v>
          </cell>
          <cell r="L2134">
            <v>455</v>
          </cell>
          <cell r="M2134">
            <v>455</v>
          </cell>
          <cell r="N2134">
            <v>544</v>
          </cell>
          <cell r="O2134">
            <v>544</v>
          </cell>
          <cell r="P2134">
            <v>544</v>
          </cell>
          <cell r="Q2134">
            <v>544</v>
          </cell>
          <cell r="R2134">
            <v>544</v>
          </cell>
          <cell r="S2134">
            <v>544</v>
          </cell>
          <cell r="T2134">
            <v>544</v>
          </cell>
          <cell r="U2134">
            <v>544</v>
          </cell>
          <cell r="V2134" t="str">
            <v>31 дней 01.05.2019-31.05.2019  Устройство цементобетонных однослойных покрытий</v>
          </cell>
          <cell r="W2134">
            <v>544</v>
          </cell>
          <cell r="X2134">
            <v>1</v>
          </cell>
          <cell r="Y2134">
            <v>451</v>
          </cell>
          <cell r="Z2134">
            <v>451</v>
          </cell>
          <cell r="AB2134" t="str">
            <v>Устройство цементобетонных однослойных покрытий</v>
          </cell>
        </row>
        <row r="2135">
          <cell r="I2135">
            <v>451</v>
          </cell>
          <cell r="J2135">
            <v>451</v>
          </cell>
          <cell r="K2135">
            <v>451</v>
          </cell>
          <cell r="L2135">
            <v>451</v>
          </cell>
          <cell r="M2135">
            <v>451</v>
          </cell>
          <cell r="N2135">
            <v>451</v>
          </cell>
          <cell r="O2135">
            <v>451</v>
          </cell>
          <cell r="P2135">
            <v>451</v>
          </cell>
          <cell r="Q2135">
            <v>451</v>
          </cell>
          <cell r="R2135">
            <v>451</v>
          </cell>
          <cell r="S2135">
            <v>451</v>
          </cell>
          <cell r="T2135">
            <v>451</v>
          </cell>
          <cell r="U2135">
            <v>451</v>
          </cell>
          <cell r="V2135">
            <v>451</v>
          </cell>
          <cell r="W2135">
            <v>451</v>
          </cell>
          <cell r="X2135">
            <v>451</v>
          </cell>
          <cell r="Y2135">
            <v>451</v>
          </cell>
          <cell r="Z2135">
            <v>451</v>
          </cell>
          <cell r="AB2135">
            <v>0</v>
          </cell>
        </row>
        <row r="2136">
          <cell r="I2136">
            <v>451</v>
          </cell>
          <cell r="J2136">
            <v>451</v>
          </cell>
          <cell r="K2136">
            <v>451</v>
          </cell>
          <cell r="L2136">
            <v>451</v>
          </cell>
          <cell r="M2136">
            <v>451</v>
          </cell>
          <cell r="N2136">
            <v>451</v>
          </cell>
          <cell r="O2136">
            <v>451</v>
          </cell>
          <cell r="P2136">
            <v>451</v>
          </cell>
          <cell r="Q2136">
            <v>451</v>
          </cell>
          <cell r="R2136">
            <v>451</v>
          </cell>
          <cell r="S2136">
            <v>451</v>
          </cell>
          <cell r="T2136">
            <v>451</v>
          </cell>
          <cell r="U2136">
            <v>451</v>
          </cell>
          <cell r="V2136">
            <v>451</v>
          </cell>
          <cell r="W2136">
            <v>451</v>
          </cell>
          <cell r="X2136">
            <v>451</v>
          </cell>
          <cell r="Y2136">
            <v>451</v>
          </cell>
          <cell r="Z2136">
            <v>451</v>
          </cell>
          <cell r="AB2136">
            <v>0</v>
          </cell>
        </row>
        <row r="2137">
          <cell r="I2137" t="str">
            <v>Устройство оснований (песчаных, щебеночных, ПГС, из тощих бетонов)544</v>
          </cell>
          <cell r="J2137">
            <v>451</v>
          </cell>
          <cell r="K2137">
            <v>451</v>
          </cell>
          <cell r="L2137">
            <v>451</v>
          </cell>
          <cell r="M2137">
            <v>451</v>
          </cell>
          <cell r="N2137">
            <v>544</v>
          </cell>
          <cell r="O2137">
            <v>544</v>
          </cell>
          <cell r="P2137">
            <v>544</v>
          </cell>
          <cell r="Q2137">
            <v>544</v>
          </cell>
          <cell r="R2137">
            <v>544</v>
          </cell>
          <cell r="S2137">
            <v>544</v>
          </cell>
          <cell r="T2137">
            <v>544</v>
          </cell>
          <cell r="U2137">
            <v>544</v>
          </cell>
          <cell r="V2137" t="str">
            <v>31 дней 01.05.2019-31.05.2019  Устройство оснований из щебня</v>
          </cell>
          <cell r="W2137">
            <v>544</v>
          </cell>
          <cell r="X2137">
            <v>1</v>
          </cell>
          <cell r="Y2137">
            <v>450</v>
          </cell>
          <cell r="Z2137">
            <v>450</v>
          </cell>
          <cell r="AB2137" t="str">
            <v>Устройство оснований из щебня</v>
          </cell>
        </row>
        <row r="2138">
          <cell r="I2138">
            <v>450</v>
          </cell>
          <cell r="J2138">
            <v>450</v>
          </cell>
          <cell r="K2138">
            <v>450</v>
          </cell>
          <cell r="L2138">
            <v>450</v>
          </cell>
          <cell r="M2138">
            <v>450</v>
          </cell>
          <cell r="N2138">
            <v>3319.85</v>
          </cell>
          <cell r="O2138">
            <v>3319.849609375</v>
          </cell>
          <cell r="P2138">
            <v>3319.849609375</v>
          </cell>
          <cell r="Q2138">
            <v>3319.849609375</v>
          </cell>
          <cell r="R2138">
            <v>3319.849609375</v>
          </cell>
          <cell r="S2138">
            <v>3319.849609375</v>
          </cell>
          <cell r="T2138">
            <v>3319.849609375</v>
          </cell>
          <cell r="U2138">
            <v>3319.849609375</v>
          </cell>
          <cell r="V2138">
            <v>3319.849609375</v>
          </cell>
          <cell r="W2138">
            <v>3319.849609375</v>
          </cell>
          <cell r="X2138">
            <v>3319.849609375</v>
          </cell>
          <cell r="Y2138">
            <v>3319.849609375</v>
          </cell>
          <cell r="Z2138">
            <v>3319.849609375</v>
          </cell>
          <cell r="AB2138">
            <v>0</v>
          </cell>
        </row>
        <row r="2139">
          <cell r="I2139">
            <v>3319.849609375</v>
          </cell>
          <cell r="J2139">
            <v>3319.849609375</v>
          </cell>
          <cell r="K2139">
            <v>3319.849609375</v>
          </cell>
          <cell r="L2139">
            <v>3319.849609375</v>
          </cell>
          <cell r="M2139">
            <v>3319.849609375</v>
          </cell>
          <cell r="N2139">
            <v>1806000</v>
          </cell>
          <cell r="O2139">
            <v>1806000</v>
          </cell>
          <cell r="P2139">
            <v>1806000</v>
          </cell>
          <cell r="Q2139">
            <v>1806000</v>
          </cell>
          <cell r="R2139">
            <v>1806000</v>
          </cell>
          <cell r="S2139">
            <v>1806000</v>
          </cell>
          <cell r="T2139">
            <v>1806000</v>
          </cell>
          <cell r="U2139">
            <v>1806000</v>
          </cell>
          <cell r="V2139">
            <v>1806000</v>
          </cell>
          <cell r="W2139">
            <v>1806000</v>
          </cell>
          <cell r="X2139">
            <v>1806000</v>
          </cell>
          <cell r="Y2139">
            <v>1806000</v>
          </cell>
          <cell r="Z2139">
            <v>1806000</v>
          </cell>
          <cell r="AB2139">
            <v>0</v>
          </cell>
        </row>
        <row r="2140">
          <cell r="I2140">
            <v>1806000</v>
          </cell>
          <cell r="J2140">
            <v>1806000</v>
          </cell>
          <cell r="K2140">
            <v>1806000</v>
          </cell>
          <cell r="L2140">
            <v>1806000</v>
          </cell>
          <cell r="M2140">
            <v>1806000</v>
          </cell>
          <cell r="N2140">
            <v>420</v>
          </cell>
          <cell r="O2140">
            <v>420</v>
          </cell>
          <cell r="P2140">
            <v>420</v>
          </cell>
          <cell r="Q2140">
            <v>420</v>
          </cell>
          <cell r="R2140">
            <v>420</v>
          </cell>
          <cell r="S2140">
            <v>420</v>
          </cell>
          <cell r="T2140">
            <v>420</v>
          </cell>
          <cell r="U2140">
            <v>420</v>
          </cell>
          <cell r="V2140">
            <v>420</v>
          </cell>
          <cell r="W2140">
            <v>420</v>
          </cell>
          <cell r="X2140">
            <v>420</v>
          </cell>
          <cell r="Y2140">
            <v>450</v>
          </cell>
          <cell r="Z2140">
            <v>450</v>
          </cell>
          <cell r="AB2140" t="str">
            <v>Устройство оснований из щебня</v>
          </cell>
        </row>
        <row r="2141">
          <cell r="I2141">
            <v>450</v>
          </cell>
          <cell r="J2141">
            <v>450</v>
          </cell>
          <cell r="K2141">
            <v>450</v>
          </cell>
          <cell r="L2141">
            <v>450</v>
          </cell>
          <cell r="M2141">
            <v>450</v>
          </cell>
          <cell r="N2141">
            <v>4300</v>
          </cell>
          <cell r="O2141">
            <v>4300</v>
          </cell>
          <cell r="P2141">
            <v>4300</v>
          </cell>
          <cell r="Q2141">
            <v>4300</v>
          </cell>
          <cell r="R2141">
            <v>4300</v>
          </cell>
          <cell r="S2141">
            <v>4300</v>
          </cell>
          <cell r="T2141">
            <v>4300</v>
          </cell>
          <cell r="U2141">
            <v>4300</v>
          </cell>
          <cell r="V2141">
            <v>4300</v>
          </cell>
          <cell r="W2141">
            <v>4300</v>
          </cell>
          <cell r="X2141">
            <v>4300</v>
          </cell>
          <cell r="Y2141">
            <v>4300</v>
          </cell>
          <cell r="Z2141">
            <v>4300</v>
          </cell>
          <cell r="AB2141">
            <v>0</v>
          </cell>
        </row>
        <row r="2142">
          <cell r="I2142">
            <v>4300</v>
          </cell>
          <cell r="J2142">
            <v>4300</v>
          </cell>
          <cell r="K2142">
            <v>4300</v>
          </cell>
          <cell r="L2142">
            <v>4300</v>
          </cell>
          <cell r="M2142">
            <v>4300</v>
          </cell>
          <cell r="N2142">
            <v>1806000</v>
          </cell>
          <cell r="O2142">
            <v>1806000</v>
          </cell>
          <cell r="P2142">
            <v>1806000</v>
          </cell>
          <cell r="Q2142">
            <v>1806000</v>
          </cell>
          <cell r="R2142">
            <v>1806000</v>
          </cell>
          <cell r="S2142">
            <v>1806000</v>
          </cell>
          <cell r="T2142">
            <v>1806000</v>
          </cell>
          <cell r="U2142">
            <v>1806000</v>
          </cell>
          <cell r="V2142">
            <v>1806000</v>
          </cell>
          <cell r="W2142">
            <v>1806000</v>
          </cell>
          <cell r="X2142">
            <v>1806000</v>
          </cell>
          <cell r="Y2142">
            <v>1806000</v>
          </cell>
          <cell r="Z2142">
            <v>1806000</v>
          </cell>
          <cell r="AB2142">
            <v>0</v>
          </cell>
        </row>
        <row r="2143">
          <cell r="I2143" t="str">
            <v>Монтаж сборных ж/б переходных плит9</v>
          </cell>
          <cell r="J2143">
            <v>1806000</v>
          </cell>
          <cell r="K2143">
            <v>1806000</v>
          </cell>
          <cell r="L2143">
            <v>1806000</v>
          </cell>
          <cell r="M2143">
            <v>1806000</v>
          </cell>
          <cell r="N2143">
            <v>9</v>
          </cell>
          <cell r="O2143">
            <v>9</v>
          </cell>
          <cell r="P2143">
            <v>9</v>
          </cell>
          <cell r="Q2143">
            <v>9</v>
          </cell>
          <cell r="R2143">
            <v>9</v>
          </cell>
          <cell r="S2143">
            <v>9</v>
          </cell>
          <cell r="T2143">
            <v>9</v>
          </cell>
          <cell r="U2143">
            <v>9</v>
          </cell>
          <cell r="V2143" t="str">
            <v>31 дней 01.05.2019-31.05.2019  Переход через ж.д. путь (5 шт.)</v>
          </cell>
          <cell r="W2143">
            <v>9</v>
          </cell>
          <cell r="X2143">
            <v>1</v>
          </cell>
          <cell r="Y2143">
            <v>453</v>
          </cell>
          <cell r="Z2143">
            <v>453</v>
          </cell>
          <cell r="AB2143" t="str">
            <v>Переход через ж.д. путь (5 шт.)</v>
          </cell>
        </row>
        <row r="2144">
          <cell r="I2144">
            <v>453</v>
          </cell>
          <cell r="J2144">
            <v>453</v>
          </cell>
          <cell r="K2144">
            <v>453</v>
          </cell>
          <cell r="L2144">
            <v>453</v>
          </cell>
          <cell r="M2144">
            <v>453</v>
          </cell>
          <cell r="N2144">
            <v>1911.11</v>
          </cell>
          <cell r="O2144">
            <v>1911.109375</v>
          </cell>
          <cell r="P2144">
            <v>1911.109375</v>
          </cell>
          <cell r="Q2144">
            <v>1911.109375</v>
          </cell>
          <cell r="R2144">
            <v>1911.109375</v>
          </cell>
          <cell r="S2144">
            <v>1911.109375</v>
          </cell>
          <cell r="T2144">
            <v>1911.109375</v>
          </cell>
          <cell r="U2144">
            <v>1911.109375</v>
          </cell>
          <cell r="V2144">
            <v>1911.109375</v>
          </cell>
          <cell r="W2144">
            <v>1911.109375</v>
          </cell>
          <cell r="X2144">
            <v>1911.109375</v>
          </cell>
          <cell r="Y2144">
            <v>1911.109375</v>
          </cell>
          <cell r="Z2144">
            <v>1911.109375</v>
          </cell>
          <cell r="AB2144">
            <v>0</v>
          </cell>
        </row>
        <row r="2145">
          <cell r="I2145">
            <v>1911.109375</v>
          </cell>
          <cell r="J2145">
            <v>1911.109375</v>
          </cell>
          <cell r="K2145">
            <v>1911.109375</v>
          </cell>
          <cell r="L2145">
            <v>1911.109375</v>
          </cell>
          <cell r="M2145">
            <v>1911.109375</v>
          </cell>
          <cell r="N2145">
            <v>17200</v>
          </cell>
          <cell r="O2145">
            <v>17200</v>
          </cell>
          <cell r="P2145">
            <v>17200</v>
          </cell>
          <cell r="Q2145">
            <v>17200</v>
          </cell>
          <cell r="R2145">
            <v>17200</v>
          </cell>
          <cell r="S2145">
            <v>17200</v>
          </cell>
          <cell r="T2145">
            <v>17200</v>
          </cell>
          <cell r="U2145">
            <v>17200</v>
          </cell>
          <cell r="V2145">
            <v>17200</v>
          </cell>
          <cell r="W2145">
            <v>17200</v>
          </cell>
          <cell r="X2145">
            <v>17200</v>
          </cell>
          <cell r="Y2145">
            <v>17200</v>
          </cell>
          <cell r="Z2145">
            <v>17200</v>
          </cell>
          <cell r="AB2145">
            <v>0</v>
          </cell>
        </row>
        <row r="2146">
          <cell r="I2146">
            <v>17200</v>
          </cell>
          <cell r="J2146">
            <v>17200</v>
          </cell>
          <cell r="K2146">
            <v>17200</v>
          </cell>
          <cell r="L2146">
            <v>17200</v>
          </cell>
          <cell r="M2146">
            <v>17200</v>
          </cell>
          <cell r="N2146">
            <v>4</v>
          </cell>
          <cell r="O2146">
            <v>4</v>
          </cell>
          <cell r="P2146">
            <v>4</v>
          </cell>
          <cell r="Q2146">
            <v>4</v>
          </cell>
          <cell r="R2146">
            <v>4</v>
          </cell>
          <cell r="S2146">
            <v>4</v>
          </cell>
          <cell r="T2146">
            <v>4</v>
          </cell>
          <cell r="U2146">
            <v>4</v>
          </cell>
          <cell r="V2146">
            <v>4</v>
          </cell>
          <cell r="W2146">
            <v>4</v>
          </cell>
          <cell r="X2146">
            <v>4</v>
          </cell>
          <cell r="Y2146">
            <v>453</v>
          </cell>
          <cell r="Z2146">
            <v>453</v>
          </cell>
          <cell r="AB2146" t="str">
            <v>Переход через ж.д. путь (5 шт.)</v>
          </cell>
        </row>
        <row r="2147">
          <cell r="I2147">
            <v>453</v>
          </cell>
          <cell r="J2147">
            <v>453</v>
          </cell>
          <cell r="K2147">
            <v>453</v>
          </cell>
          <cell r="L2147">
            <v>453</v>
          </cell>
          <cell r="M2147">
            <v>453</v>
          </cell>
          <cell r="N2147">
            <v>4300</v>
          </cell>
          <cell r="O2147">
            <v>4300</v>
          </cell>
          <cell r="P2147">
            <v>4300</v>
          </cell>
          <cell r="Q2147">
            <v>4300</v>
          </cell>
          <cell r="R2147">
            <v>4300</v>
          </cell>
          <cell r="S2147">
            <v>4300</v>
          </cell>
          <cell r="T2147">
            <v>4300</v>
          </cell>
          <cell r="U2147">
            <v>4300</v>
          </cell>
          <cell r="V2147">
            <v>4300</v>
          </cell>
          <cell r="W2147">
            <v>4300</v>
          </cell>
          <cell r="X2147">
            <v>4300</v>
          </cell>
          <cell r="Y2147">
            <v>4300</v>
          </cell>
          <cell r="Z2147">
            <v>4300</v>
          </cell>
          <cell r="AB2147">
            <v>0</v>
          </cell>
        </row>
        <row r="2148">
          <cell r="I2148">
            <v>4300</v>
          </cell>
          <cell r="J2148">
            <v>4300</v>
          </cell>
          <cell r="K2148">
            <v>4300</v>
          </cell>
          <cell r="L2148">
            <v>4300</v>
          </cell>
          <cell r="M2148">
            <v>4300</v>
          </cell>
          <cell r="N2148">
            <v>17200</v>
          </cell>
          <cell r="O2148">
            <v>17200</v>
          </cell>
          <cell r="P2148">
            <v>17200</v>
          </cell>
          <cell r="Q2148">
            <v>17200</v>
          </cell>
          <cell r="R2148">
            <v>17200</v>
          </cell>
          <cell r="S2148">
            <v>17200</v>
          </cell>
          <cell r="T2148">
            <v>17200</v>
          </cell>
          <cell r="U2148">
            <v>17200</v>
          </cell>
          <cell r="V2148">
            <v>17200</v>
          </cell>
          <cell r="W2148">
            <v>17200</v>
          </cell>
          <cell r="X2148">
            <v>17200</v>
          </cell>
          <cell r="Y2148">
            <v>17200</v>
          </cell>
          <cell r="Z2148">
            <v>17200</v>
          </cell>
          <cell r="AB2148">
            <v>0</v>
          </cell>
        </row>
        <row r="2149">
          <cell r="I2149" t="str">
            <v>Установка бортовых камней0,42</v>
          </cell>
          <cell r="J2149">
            <v>17200</v>
          </cell>
          <cell r="K2149">
            <v>17200</v>
          </cell>
          <cell r="L2149">
            <v>17200</v>
          </cell>
          <cell r="M2149">
            <v>17200</v>
          </cell>
          <cell r="N2149">
            <v>0.42</v>
          </cell>
          <cell r="O2149">
            <v>0.41999983787536621</v>
          </cell>
          <cell r="P2149">
            <v>0.41999983787536621</v>
          </cell>
          <cell r="Q2149">
            <v>0.41999983787536621</v>
          </cell>
          <cell r="R2149">
            <v>0.41999983787536621</v>
          </cell>
          <cell r="S2149">
            <v>0.41999983787536621</v>
          </cell>
          <cell r="T2149">
            <v>0.41999983787536621</v>
          </cell>
          <cell r="U2149">
            <v>0.41999983787536621</v>
          </cell>
          <cell r="V2149" t="str">
            <v>31 дней 01.05.2019-31.05.2019  Установка бортовых камней бетонных</v>
          </cell>
          <cell r="W2149">
            <v>0.41999983787536621</v>
          </cell>
          <cell r="X2149">
            <v>1</v>
          </cell>
          <cell r="Y2149">
            <v>452</v>
          </cell>
          <cell r="Z2149">
            <v>452</v>
          </cell>
          <cell r="AB2149" t="str">
            <v>Установка бортовых камней бетонных</v>
          </cell>
        </row>
        <row r="2150">
          <cell r="I2150">
            <v>452</v>
          </cell>
          <cell r="J2150">
            <v>452</v>
          </cell>
          <cell r="K2150">
            <v>452</v>
          </cell>
          <cell r="L2150">
            <v>452</v>
          </cell>
          <cell r="M2150">
            <v>452</v>
          </cell>
          <cell r="N2150">
            <v>163809.51999999999</v>
          </cell>
          <cell r="O2150">
            <v>163809.5</v>
          </cell>
          <cell r="P2150">
            <v>163809.5</v>
          </cell>
          <cell r="Q2150">
            <v>163809.5</v>
          </cell>
          <cell r="R2150">
            <v>163809.5</v>
          </cell>
          <cell r="S2150">
            <v>163809.5</v>
          </cell>
          <cell r="T2150">
            <v>163809.5</v>
          </cell>
          <cell r="U2150">
            <v>163809.5</v>
          </cell>
          <cell r="V2150">
            <v>163809.5</v>
          </cell>
          <cell r="W2150">
            <v>163809.5</v>
          </cell>
          <cell r="X2150">
            <v>163809.5</v>
          </cell>
          <cell r="Y2150">
            <v>163809.5</v>
          </cell>
          <cell r="Z2150">
            <v>163809.5</v>
          </cell>
          <cell r="AB2150">
            <v>0</v>
          </cell>
        </row>
        <row r="2151">
          <cell r="I2151">
            <v>163809.5</v>
          </cell>
          <cell r="J2151">
            <v>163809.5</v>
          </cell>
          <cell r="K2151">
            <v>163809.5</v>
          </cell>
          <cell r="L2151">
            <v>163809.5</v>
          </cell>
          <cell r="M2151">
            <v>163809.5</v>
          </cell>
          <cell r="N2151">
            <v>68800</v>
          </cell>
          <cell r="O2151">
            <v>68800</v>
          </cell>
          <cell r="P2151">
            <v>68800</v>
          </cell>
          <cell r="Q2151">
            <v>68800</v>
          </cell>
          <cell r="R2151">
            <v>68800</v>
          </cell>
          <cell r="S2151">
            <v>68800</v>
          </cell>
          <cell r="T2151">
            <v>68800</v>
          </cell>
          <cell r="U2151">
            <v>68800</v>
          </cell>
          <cell r="V2151">
            <v>68800</v>
          </cell>
          <cell r="W2151">
            <v>68800</v>
          </cell>
          <cell r="X2151">
            <v>68800</v>
          </cell>
          <cell r="Y2151">
            <v>68800</v>
          </cell>
          <cell r="Z2151">
            <v>68800</v>
          </cell>
          <cell r="AB2151">
            <v>0</v>
          </cell>
        </row>
        <row r="2152">
          <cell r="I2152">
            <v>68800</v>
          </cell>
          <cell r="J2152">
            <v>68800</v>
          </cell>
          <cell r="K2152">
            <v>68800</v>
          </cell>
          <cell r="L2152">
            <v>68800</v>
          </cell>
          <cell r="M2152">
            <v>68800</v>
          </cell>
          <cell r="N2152">
            <v>16</v>
          </cell>
          <cell r="O2152">
            <v>16</v>
          </cell>
          <cell r="P2152">
            <v>16</v>
          </cell>
          <cell r="Q2152">
            <v>16</v>
          </cell>
          <cell r="R2152">
            <v>16</v>
          </cell>
          <cell r="S2152">
            <v>16</v>
          </cell>
          <cell r="T2152">
            <v>16</v>
          </cell>
          <cell r="U2152">
            <v>16</v>
          </cell>
          <cell r="V2152">
            <v>16</v>
          </cell>
          <cell r="W2152">
            <v>16</v>
          </cell>
          <cell r="X2152">
            <v>16</v>
          </cell>
          <cell r="Y2152">
            <v>452</v>
          </cell>
          <cell r="Z2152">
            <v>452</v>
          </cell>
          <cell r="AB2152" t="str">
            <v>Установка бортовых камней бетонных</v>
          </cell>
        </row>
        <row r="2153">
          <cell r="I2153">
            <v>452</v>
          </cell>
          <cell r="J2153">
            <v>452</v>
          </cell>
          <cell r="K2153">
            <v>452</v>
          </cell>
          <cell r="L2153">
            <v>452</v>
          </cell>
          <cell r="M2153">
            <v>452</v>
          </cell>
          <cell r="N2153">
            <v>4300</v>
          </cell>
          <cell r="O2153">
            <v>4300</v>
          </cell>
          <cell r="P2153">
            <v>4300</v>
          </cell>
          <cell r="Q2153">
            <v>4300</v>
          </cell>
          <cell r="R2153">
            <v>4300</v>
          </cell>
          <cell r="S2153">
            <v>4300</v>
          </cell>
          <cell r="T2153">
            <v>4300</v>
          </cell>
          <cell r="U2153">
            <v>4300</v>
          </cell>
          <cell r="V2153">
            <v>4300</v>
          </cell>
          <cell r="W2153">
            <v>4300</v>
          </cell>
          <cell r="X2153">
            <v>4300</v>
          </cell>
          <cell r="Y2153">
            <v>4300</v>
          </cell>
          <cell r="Z2153">
            <v>4300</v>
          </cell>
          <cell r="AB2153">
            <v>0</v>
          </cell>
        </row>
        <row r="2154">
          <cell r="I2154">
            <v>4300</v>
          </cell>
          <cell r="J2154">
            <v>4300</v>
          </cell>
          <cell r="K2154">
            <v>4300</v>
          </cell>
          <cell r="L2154">
            <v>4300</v>
          </cell>
          <cell r="M2154">
            <v>4300</v>
          </cell>
          <cell r="N2154">
            <v>68800</v>
          </cell>
          <cell r="O2154">
            <v>68800</v>
          </cell>
          <cell r="P2154">
            <v>68800</v>
          </cell>
          <cell r="Q2154">
            <v>68800</v>
          </cell>
          <cell r="R2154">
            <v>68800</v>
          </cell>
          <cell r="S2154">
            <v>68800</v>
          </cell>
          <cell r="T2154">
            <v>68800</v>
          </cell>
          <cell r="U2154">
            <v>68800</v>
          </cell>
          <cell r="V2154">
            <v>68800</v>
          </cell>
          <cell r="W2154">
            <v>68800</v>
          </cell>
          <cell r="X2154">
            <v>68800</v>
          </cell>
          <cell r="Y2154">
            <v>68800</v>
          </cell>
          <cell r="Z2154">
            <v>68800</v>
          </cell>
          <cell r="AB2154">
            <v>0</v>
          </cell>
        </row>
        <row r="2155">
          <cell r="I2155" t="str">
            <v>Озеленение1229</v>
          </cell>
          <cell r="J2155">
            <v>68800</v>
          </cell>
          <cell r="K2155">
            <v>68800</v>
          </cell>
          <cell r="L2155">
            <v>68800</v>
          </cell>
          <cell r="M2155">
            <v>68800</v>
          </cell>
          <cell r="N2155">
            <v>1229</v>
          </cell>
          <cell r="O2155">
            <v>1229</v>
          </cell>
          <cell r="P2155">
            <v>1229</v>
          </cell>
          <cell r="Q2155">
            <v>1229</v>
          </cell>
          <cell r="R2155">
            <v>1229</v>
          </cell>
          <cell r="S2155">
            <v>1229</v>
          </cell>
          <cell r="T2155">
            <v>1229</v>
          </cell>
          <cell r="U2155">
            <v>1229</v>
          </cell>
          <cell r="V2155" t="str">
            <v>31 дней 01.05.2019-31.05.2019  Устройство газонов</v>
          </cell>
          <cell r="W2155">
            <v>1229</v>
          </cell>
          <cell r="X2155">
            <v>1</v>
          </cell>
          <cell r="Y2155">
            <v>454</v>
          </cell>
          <cell r="Z2155">
            <v>454</v>
          </cell>
          <cell r="AB2155" t="str">
            <v>Устройство газонов</v>
          </cell>
        </row>
        <row r="2156">
          <cell r="I2156">
            <v>454</v>
          </cell>
          <cell r="J2156">
            <v>454</v>
          </cell>
          <cell r="K2156">
            <v>454</v>
          </cell>
          <cell r="L2156">
            <v>454</v>
          </cell>
          <cell r="M2156">
            <v>454</v>
          </cell>
          <cell r="N2156">
            <v>1259.56</v>
          </cell>
          <cell r="O2156">
            <v>1259.5595703125</v>
          </cell>
          <cell r="P2156">
            <v>1259.5595703125</v>
          </cell>
          <cell r="Q2156">
            <v>1259.5595703125</v>
          </cell>
          <cell r="R2156">
            <v>1259.5595703125</v>
          </cell>
          <cell r="S2156">
            <v>1259.5595703125</v>
          </cell>
          <cell r="T2156">
            <v>1259.5595703125</v>
          </cell>
          <cell r="U2156">
            <v>1259.5595703125</v>
          </cell>
          <cell r="V2156">
            <v>1259.5595703125</v>
          </cell>
          <cell r="W2156">
            <v>1259.5595703125</v>
          </cell>
          <cell r="X2156">
            <v>1259.5595703125</v>
          </cell>
          <cell r="Y2156">
            <v>1259.5595703125</v>
          </cell>
          <cell r="Z2156">
            <v>1259.5595703125</v>
          </cell>
          <cell r="AB2156">
            <v>0</v>
          </cell>
        </row>
        <row r="2157">
          <cell r="I2157">
            <v>1259.5595703125</v>
          </cell>
          <cell r="J2157">
            <v>1259.5595703125</v>
          </cell>
          <cell r="K2157">
            <v>1259.5595703125</v>
          </cell>
          <cell r="L2157">
            <v>1259.5595703125</v>
          </cell>
          <cell r="M2157">
            <v>1259.5595703125</v>
          </cell>
          <cell r="N2157">
            <v>1548000</v>
          </cell>
          <cell r="O2157">
            <v>1548000</v>
          </cell>
          <cell r="P2157">
            <v>1548000</v>
          </cell>
          <cell r="Q2157">
            <v>1548000</v>
          </cell>
          <cell r="R2157">
            <v>1548000</v>
          </cell>
          <cell r="S2157">
            <v>1548000</v>
          </cell>
          <cell r="T2157">
            <v>1548000</v>
          </cell>
          <cell r="U2157">
            <v>1548000</v>
          </cell>
          <cell r="V2157">
            <v>1548000</v>
          </cell>
          <cell r="W2157">
            <v>1548000</v>
          </cell>
          <cell r="X2157">
            <v>1548000</v>
          </cell>
          <cell r="Y2157">
            <v>1548000</v>
          </cell>
          <cell r="Z2157">
            <v>1548000</v>
          </cell>
          <cell r="AB2157">
            <v>0</v>
          </cell>
        </row>
        <row r="2158">
          <cell r="I2158">
            <v>1548000</v>
          </cell>
          <cell r="J2158">
            <v>1548000</v>
          </cell>
          <cell r="K2158">
            <v>1548000</v>
          </cell>
          <cell r="L2158">
            <v>1548000</v>
          </cell>
          <cell r="M2158">
            <v>1548000</v>
          </cell>
          <cell r="N2158">
            <v>360</v>
          </cell>
          <cell r="O2158">
            <v>360</v>
          </cell>
          <cell r="P2158">
            <v>360</v>
          </cell>
          <cell r="Q2158">
            <v>360</v>
          </cell>
          <cell r="R2158">
            <v>360</v>
          </cell>
          <cell r="S2158">
            <v>360</v>
          </cell>
          <cell r="T2158">
            <v>360</v>
          </cell>
          <cell r="U2158">
            <v>360</v>
          </cell>
          <cell r="V2158">
            <v>360</v>
          </cell>
          <cell r="W2158">
            <v>360</v>
          </cell>
          <cell r="X2158">
            <v>360</v>
          </cell>
          <cell r="Y2158">
            <v>454</v>
          </cell>
          <cell r="Z2158">
            <v>454</v>
          </cell>
          <cell r="AB2158" t="str">
            <v>Устройство газонов</v>
          </cell>
        </row>
        <row r="2159">
          <cell r="I2159">
            <v>454</v>
          </cell>
          <cell r="J2159">
            <v>454</v>
          </cell>
          <cell r="K2159">
            <v>454</v>
          </cell>
          <cell r="L2159">
            <v>454</v>
          </cell>
          <cell r="M2159">
            <v>454</v>
          </cell>
          <cell r="N2159">
            <v>4300</v>
          </cell>
          <cell r="O2159">
            <v>4300</v>
          </cell>
          <cell r="P2159">
            <v>4300</v>
          </cell>
          <cell r="Q2159">
            <v>4300</v>
          </cell>
          <cell r="R2159">
            <v>4300</v>
          </cell>
          <cell r="S2159">
            <v>4300</v>
          </cell>
          <cell r="T2159">
            <v>4300</v>
          </cell>
          <cell r="U2159">
            <v>4300</v>
          </cell>
          <cell r="V2159">
            <v>4300</v>
          </cell>
          <cell r="W2159">
            <v>4300</v>
          </cell>
          <cell r="X2159">
            <v>4300</v>
          </cell>
          <cell r="Y2159">
            <v>4300</v>
          </cell>
          <cell r="Z2159">
            <v>4300</v>
          </cell>
          <cell r="AB2159">
            <v>0</v>
          </cell>
        </row>
        <row r="2160">
          <cell r="I2160">
            <v>4300</v>
          </cell>
          <cell r="J2160">
            <v>4300</v>
          </cell>
          <cell r="K2160">
            <v>4300</v>
          </cell>
          <cell r="L2160">
            <v>4300</v>
          </cell>
          <cell r="M2160">
            <v>4300</v>
          </cell>
          <cell r="N2160">
            <v>1548000</v>
          </cell>
          <cell r="O2160">
            <v>1548000</v>
          </cell>
          <cell r="P2160">
            <v>1548000</v>
          </cell>
          <cell r="Q2160">
            <v>1548000</v>
          </cell>
          <cell r="R2160">
            <v>1548000</v>
          </cell>
          <cell r="S2160">
            <v>1548000</v>
          </cell>
          <cell r="T2160">
            <v>1548000</v>
          </cell>
          <cell r="U2160">
            <v>1548000</v>
          </cell>
          <cell r="V2160">
            <v>1548000</v>
          </cell>
          <cell r="W2160">
            <v>1548000</v>
          </cell>
          <cell r="X2160">
            <v>1548000</v>
          </cell>
          <cell r="Y2160">
            <v>1548000</v>
          </cell>
          <cell r="Z2160">
            <v>1548000</v>
          </cell>
          <cell r="AB2160">
            <v>0</v>
          </cell>
        </row>
        <row r="2161">
          <cell r="I2161">
            <v>1548000</v>
          </cell>
          <cell r="J2161">
            <v>1548000</v>
          </cell>
          <cell r="K2161">
            <v>1548000</v>
          </cell>
          <cell r="L2161">
            <v>1548000</v>
          </cell>
          <cell r="M2161">
            <v>1548000</v>
          </cell>
          <cell r="N2161">
            <v>1548000</v>
          </cell>
          <cell r="O2161">
            <v>1548000</v>
          </cell>
          <cell r="P2161">
            <v>1548000</v>
          </cell>
          <cell r="Q2161">
            <v>1548000</v>
          </cell>
          <cell r="R2161">
            <v>1548000</v>
          </cell>
          <cell r="S2161">
            <v>1548000</v>
          </cell>
          <cell r="T2161">
            <v>1548000</v>
          </cell>
          <cell r="U2161">
            <v>1548000</v>
          </cell>
          <cell r="V2161">
            <v>1548000</v>
          </cell>
          <cell r="W2161">
            <v>1548000</v>
          </cell>
          <cell r="X2161">
            <v>2</v>
          </cell>
          <cell r="Y2161">
            <v>2</v>
          </cell>
          <cell r="Z2161">
            <v>2</v>
          </cell>
          <cell r="AB2161">
            <v>0</v>
          </cell>
        </row>
        <row r="2162">
          <cell r="I2162">
            <v>2</v>
          </cell>
          <cell r="J2162">
            <v>2</v>
          </cell>
          <cell r="K2162">
            <v>2</v>
          </cell>
          <cell r="L2162">
            <v>2</v>
          </cell>
          <cell r="M2162">
            <v>2</v>
          </cell>
          <cell r="N2162">
            <v>2</v>
          </cell>
          <cell r="O2162">
            <v>2</v>
          </cell>
          <cell r="P2162">
            <v>2</v>
          </cell>
          <cell r="Q2162">
            <v>2</v>
          </cell>
          <cell r="R2162">
            <v>2</v>
          </cell>
          <cell r="S2162">
            <v>2</v>
          </cell>
          <cell r="T2162">
            <v>2</v>
          </cell>
          <cell r="U2162">
            <v>2</v>
          </cell>
          <cell r="V2162">
            <v>2</v>
          </cell>
          <cell r="W2162">
            <v>2</v>
          </cell>
          <cell r="X2162">
            <v>2</v>
          </cell>
          <cell r="Y2162">
            <v>2</v>
          </cell>
          <cell r="Z2162">
            <v>2</v>
          </cell>
          <cell r="AB2162">
            <v>0</v>
          </cell>
        </row>
        <row r="2163">
          <cell r="I2163">
            <v>2</v>
          </cell>
          <cell r="J2163">
            <v>2</v>
          </cell>
          <cell r="K2163">
            <v>2</v>
          </cell>
          <cell r="L2163">
            <v>2</v>
          </cell>
          <cell r="M2163">
            <v>258000</v>
          </cell>
          <cell r="N2163">
            <v>258000</v>
          </cell>
          <cell r="O2163">
            <v>258000</v>
          </cell>
          <cell r="P2163">
            <v>258000</v>
          </cell>
          <cell r="Q2163">
            <v>258000</v>
          </cell>
          <cell r="R2163">
            <v>258000</v>
          </cell>
          <cell r="S2163">
            <v>258000</v>
          </cell>
          <cell r="T2163">
            <v>258000</v>
          </cell>
          <cell r="U2163">
            <v>258000</v>
          </cell>
          <cell r="V2163">
            <v>258000</v>
          </cell>
          <cell r="W2163">
            <v>258000</v>
          </cell>
          <cell r="X2163">
            <v>258000</v>
          </cell>
          <cell r="Y2163">
            <v>258000</v>
          </cell>
          <cell r="Z2163">
            <v>258000</v>
          </cell>
          <cell r="AB2163">
            <v>0</v>
          </cell>
        </row>
        <row r="2164">
          <cell r="I2164" t="str">
            <v>Устройство наружных сетей водоснабжения1</v>
          </cell>
          <cell r="J2164">
            <v>258000</v>
          </cell>
          <cell r="K2164">
            <v>258000</v>
          </cell>
          <cell r="L2164">
            <v>258000</v>
          </cell>
          <cell r="M2164">
            <v>1</v>
          </cell>
          <cell r="N2164">
            <v>1</v>
          </cell>
          <cell r="O2164">
            <v>1</v>
          </cell>
          <cell r="P2164">
            <v>1</v>
          </cell>
          <cell r="Q2164">
            <v>1</v>
          </cell>
          <cell r="R2164">
            <v>1</v>
          </cell>
          <cell r="S2164">
            <v>1</v>
          </cell>
          <cell r="T2164">
            <v>1</v>
          </cell>
          <cell r="U2164">
            <v>1</v>
          </cell>
          <cell r="V2164" t="str">
            <v>30 дней 01.04.2019-30.04.2019</v>
          </cell>
          <cell r="W2164">
            <v>1</v>
          </cell>
          <cell r="X2164">
            <v>1</v>
          </cell>
          <cell r="Y2164">
            <v>456</v>
          </cell>
          <cell r="Z2164">
            <v>456</v>
          </cell>
          <cell r="AB2164">
            <v>0</v>
          </cell>
        </row>
        <row r="2165">
          <cell r="I2165">
            <v>0</v>
          </cell>
          <cell r="J2165">
            <v>0</v>
          </cell>
          <cell r="K2165">
            <v>0</v>
          </cell>
          <cell r="L2165">
            <v>0</v>
          </cell>
          <cell r="M2165">
            <v>258000</v>
          </cell>
          <cell r="N2165">
            <v>258000</v>
          </cell>
          <cell r="O2165">
            <v>258000</v>
          </cell>
          <cell r="P2165">
            <v>258000</v>
          </cell>
          <cell r="Q2165">
            <v>258000</v>
          </cell>
          <cell r="R2165">
            <v>258000</v>
          </cell>
          <cell r="S2165">
            <v>258000</v>
          </cell>
          <cell r="T2165">
            <v>258000</v>
          </cell>
          <cell r="U2165">
            <v>258000</v>
          </cell>
          <cell r="V2165">
            <v>258000</v>
          </cell>
          <cell r="W2165">
            <v>258000</v>
          </cell>
          <cell r="X2165">
            <v>258000</v>
          </cell>
          <cell r="Y2165">
            <v>258000</v>
          </cell>
          <cell r="Z2165">
            <v>258000</v>
          </cell>
          <cell r="AB2165">
            <v>0</v>
          </cell>
        </row>
        <row r="2166">
          <cell r="I2166">
            <v>258000</v>
          </cell>
          <cell r="J2166">
            <v>258000</v>
          </cell>
          <cell r="K2166">
            <v>258000</v>
          </cell>
          <cell r="L2166">
            <v>258000</v>
          </cell>
          <cell r="M2166">
            <v>258000</v>
          </cell>
          <cell r="N2166">
            <v>258000</v>
          </cell>
          <cell r="O2166">
            <v>258000</v>
          </cell>
          <cell r="P2166">
            <v>258000</v>
          </cell>
          <cell r="Q2166">
            <v>258000</v>
          </cell>
          <cell r="R2166">
            <v>258000</v>
          </cell>
          <cell r="S2166">
            <v>258000</v>
          </cell>
          <cell r="T2166">
            <v>258000</v>
          </cell>
          <cell r="U2166">
            <v>258000</v>
          </cell>
          <cell r="V2166">
            <v>258000</v>
          </cell>
          <cell r="W2166">
            <v>258000</v>
          </cell>
          <cell r="X2166">
            <v>258000</v>
          </cell>
          <cell r="Y2166">
            <v>258000</v>
          </cell>
          <cell r="Z2166">
            <v>258000</v>
          </cell>
          <cell r="AB2166">
            <v>0</v>
          </cell>
        </row>
        <row r="2167">
          <cell r="I2167">
            <v>258000</v>
          </cell>
          <cell r="J2167">
            <v>258000</v>
          </cell>
          <cell r="K2167">
            <v>258000</v>
          </cell>
          <cell r="L2167">
            <v>258000</v>
          </cell>
          <cell r="M2167">
            <v>60</v>
          </cell>
          <cell r="N2167">
            <v>60</v>
          </cell>
          <cell r="O2167">
            <v>60</v>
          </cell>
          <cell r="P2167">
            <v>60</v>
          </cell>
          <cell r="Q2167">
            <v>60</v>
          </cell>
          <cell r="R2167">
            <v>60</v>
          </cell>
          <cell r="S2167">
            <v>60</v>
          </cell>
          <cell r="T2167">
            <v>60</v>
          </cell>
          <cell r="U2167">
            <v>60</v>
          </cell>
          <cell r="V2167">
            <v>60</v>
          </cell>
          <cell r="W2167">
            <v>60</v>
          </cell>
          <cell r="X2167">
            <v>60</v>
          </cell>
          <cell r="Y2167">
            <v>456</v>
          </cell>
          <cell r="Z2167">
            <v>456</v>
          </cell>
          <cell r="AB2167">
            <v>0</v>
          </cell>
        </row>
        <row r="2168">
          <cell r="I2168">
            <v>0</v>
          </cell>
          <cell r="J2168">
            <v>0</v>
          </cell>
          <cell r="K2168">
            <v>0</v>
          </cell>
          <cell r="L2168">
            <v>0</v>
          </cell>
          <cell r="M2168">
            <v>4300</v>
          </cell>
          <cell r="N2168">
            <v>4300</v>
          </cell>
          <cell r="O2168">
            <v>4300</v>
          </cell>
          <cell r="P2168">
            <v>4300</v>
          </cell>
          <cell r="Q2168">
            <v>4300</v>
          </cell>
          <cell r="R2168">
            <v>4300</v>
          </cell>
          <cell r="S2168">
            <v>4300</v>
          </cell>
          <cell r="T2168">
            <v>4300</v>
          </cell>
          <cell r="U2168">
            <v>4300</v>
          </cell>
          <cell r="V2168">
            <v>4300</v>
          </cell>
          <cell r="W2168">
            <v>4300</v>
          </cell>
          <cell r="X2168">
            <v>4300</v>
          </cell>
          <cell r="Y2168">
            <v>4300</v>
          </cell>
          <cell r="Z2168">
            <v>4300</v>
          </cell>
          <cell r="AB2168">
            <v>0</v>
          </cell>
        </row>
        <row r="2169">
          <cell r="I2169">
            <v>4300</v>
          </cell>
          <cell r="J2169">
            <v>4300</v>
          </cell>
          <cell r="K2169">
            <v>4300</v>
          </cell>
          <cell r="L2169">
            <v>4300</v>
          </cell>
          <cell r="M2169">
            <v>258000</v>
          </cell>
          <cell r="N2169">
            <v>258000</v>
          </cell>
          <cell r="O2169">
            <v>258000</v>
          </cell>
          <cell r="P2169">
            <v>258000</v>
          </cell>
          <cell r="Q2169">
            <v>258000</v>
          </cell>
          <cell r="R2169">
            <v>258000</v>
          </cell>
          <cell r="S2169">
            <v>258000</v>
          </cell>
          <cell r="T2169">
            <v>258000</v>
          </cell>
          <cell r="U2169">
            <v>258000</v>
          </cell>
          <cell r="V2169">
            <v>258000</v>
          </cell>
          <cell r="W2169">
            <v>258000</v>
          </cell>
          <cell r="X2169">
            <v>258000</v>
          </cell>
          <cell r="Y2169">
            <v>258000</v>
          </cell>
          <cell r="Z2169">
            <v>258000</v>
          </cell>
          <cell r="AB2169">
            <v>0</v>
          </cell>
        </row>
        <row r="2170">
          <cell r="I2170">
            <v>258000</v>
          </cell>
          <cell r="J2170">
            <v>258000</v>
          </cell>
          <cell r="K2170">
            <v>258000</v>
          </cell>
          <cell r="L2170">
            <v>258000</v>
          </cell>
          <cell r="M2170">
            <v>258000</v>
          </cell>
          <cell r="N2170">
            <v>258000</v>
          </cell>
          <cell r="O2170">
            <v>258000</v>
          </cell>
          <cell r="P2170">
            <v>258000</v>
          </cell>
          <cell r="Q2170">
            <v>258000</v>
          </cell>
          <cell r="R2170">
            <v>258000</v>
          </cell>
          <cell r="S2170">
            <v>258000</v>
          </cell>
          <cell r="T2170">
            <v>258000</v>
          </cell>
          <cell r="U2170">
            <v>258000</v>
          </cell>
          <cell r="V2170">
            <v>258000</v>
          </cell>
          <cell r="W2170">
            <v>258000</v>
          </cell>
          <cell r="X2170">
            <v>2</v>
          </cell>
          <cell r="Y2170">
            <v>2</v>
          </cell>
          <cell r="Z2170">
            <v>2</v>
          </cell>
          <cell r="AB2170">
            <v>0</v>
          </cell>
        </row>
        <row r="2171">
          <cell r="I2171">
            <v>2</v>
          </cell>
          <cell r="J2171">
            <v>2</v>
          </cell>
          <cell r="K2171">
            <v>2</v>
          </cell>
          <cell r="L2171">
            <v>2</v>
          </cell>
          <cell r="M2171">
            <v>2</v>
          </cell>
          <cell r="N2171">
            <v>2</v>
          </cell>
          <cell r="O2171">
            <v>2</v>
          </cell>
          <cell r="P2171">
            <v>2</v>
          </cell>
          <cell r="Q2171">
            <v>2</v>
          </cell>
          <cell r="R2171">
            <v>2</v>
          </cell>
          <cell r="S2171">
            <v>2</v>
          </cell>
          <cell r="T2171">
            <v>2</v>
          </cell>
          <cell r="U2171">
            <v>2</v>
          </cell>
          <cell r="V2171">
            <v>2</v>
          </cell>
          <cell r="W2171">
            <v>2</v>
          </cell>
          <cell r="X2171">
            <v>2</v>
          </cell>
          <cell r="Y2171">
            <v>2</v>
          </cell>
          <cell r="Z2171">
            <v>2</v>
          </cell>
          <cell r="AB2171">
            <v>0</v>
          </cell>
        </row>
        <row r="2172">
          <cell r="I2172">
            <v>2</v>
          </cell>
          <cell r="J2172">
            <v>2</v>
          </cell>
          <cell r="K2172">
            <v>2</v>
          </cell>
          <cell r="L2172">
            <v>2</v>
          </cell>
          <cell r="M2172">
            <v>2</v>
          </cell>
          <cell r="N2172">
            <v>258000</v>
          </cell>
          <cell r="O2172">
            <v>258000</v>
          </cell>
          <cell r="P2172">
            <v>258000</v>
          </cell>
          <cell r="Q2172">
            <v>258000</v>
          </cell>
          <cell r="R2172">
            <v>258000</v>
          </cell>
          <cell r="S2172">
            <v>258000</v>
          </cell>
          <cell r="T2172">
            <v>258000</v>
          </cell>
          <cell r="U2172">
            <v>258000</v>
          </cell>
          <cell r="V2172">
            <v>258000</v>
          </cell>
          <cell r="W2172">
            <v>258000</v>
          </cell>
          <cell r="X2172">
            <v>258000</v>
          </cell>
          <cell r="Y2172">
            <v>258000</v>
          </cell>
          <cell r="Z2172">
            <v>258000</v>
          </cell>
          <cell r="AB2172">
            <v>0</v>
          </cell>
        </row>
        <row r="2173">
          <cell r="I2173" t="str">
            <v>Устройство наружных сетей канализации1</v>
          </cell>
          <cell r="J2173">
            <v>258000</v>
          </cell>
          <cell r="K2173">
            <v>258000</v>
          </cell>
          <cell r="L2173">
            <v>258000</v>
          </cell>
          <cell r="M2173">
            <v>258000</v>
          </cell>
          <cell r="N2173">
            <v>1</v>
          </cell>
          <cell r="O2173">
            <v>1</v>
          </cell>
          <cell r="P2173">
            <v>1</v>
          </cell>
          <cell r="Q2173">
            <v>1</v>
          </cell>
          <cell r="R2173">
            <v>1</v>
          </cell>
          <cell r="S2173">
            <v>1</v>
          </cell>
          <cell r="T2173">
            <v>1</v>
          </cell>
          <cell r="U2173">
            <v>1</v>
          </cell>
          <cell r="V2173" t="str">
            <v>31 дней 01.05.2019-31.05.2019</v>
          </cell>
          <cell r="W2173">
            <v>1</v>
          </cell>
          <cell r="X2173">
            <v>1</v>
          </cell>
          <cell r="Y2173">
            <v>457</v>
          </cell>
          <cell r="Z2173">
            <v>457</v>
          </cell>
          <cell r="AB2173">
            <v>0</v>
          </cell>
        </row>
        <row r="2174"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  <cell r="N2174">
            <v>258000</v>
          </cell>
          <cell r="O2174">
            <v>258000</v>
          </cell>
          <cell r="P2174">
            <v>258000</v>
          </cell>
          <cell r="Q2174">
            <v>258000</v>
          </cell>
          <cell r="R2174">
            <v>258000</v>
          </cell>
          <cell r="S2174">
            <v>258000</v>
          </cell>
          <cell r="T2174">
            <v>258000</v>
          </cell>
          <cell r="U2174">
            <v>258000</v>
          </cell>
          <cell r="V2174">
            <v>258000</v>
          </cell>
          <cell r="W2174">
            <v>258000</v>
          </cell>
          <cell r="X2174">
            <v>258000</v>
          </cell>
          <cell r="Y2174">
            <v>258000</v>
          </cell>
          <cell r="Z2174">
            <v>258000</v>
          </cell>
          <cell r="AB2174">
            <v>0</v>
          </cell>
        </row>
        <row r="2175">
          <cell r="I2175">
            <v>258000</v>
          </cell>
          <cell r="J2175">
            <v>258000</v>
          </cell>
          <cell r="K2175">
            <v>258000</v>
          </cell>
          <cell r="L2175">
            <v>258000</v>
          </cell>
          <cell r="M2175">
            <v>258000</v>
          </cell>
          <cell r="N2175">
            <v>258000</v>
          </cell>
          <cell r="O2175">
            <v>258000</v>
          </cell>
          <cell r="P2175">
            <v>258000</v>
          </cell>
          <cell r="Q2175">
            <v>258000</v>
          </cell>
          <cell r="R2175">
            <v>258000</v>
          </cell>
          <cell r="S2175">
            <v>258000</v>
          </cell>
          <cell r="T2175">
            <v>258000</v>
          </cell>
          <cell r="U2175">
            <v>258000</v>
          </cell>
          <cell r="V2175">
            <v>258000</v>
          </cell>
          <cell r="W2175">
            <v>258000</v>
          </cell>
          <cell r="X2175">
            <v>258000</v>
          </cell>
          <cell r="Y2175">
            <v>258000</v>
          </cell>
          <cell r="Z2175">
            <v>258000</v>
          </cell>
          <cell r="AB2175">
            <v>0</v>
          </cell>
        </row>
        <row r="2176">
          <cell r="I2176">
            <v>258000</v>
          </cell>
          <cell r="J2176">
            <v>258000</v>
          </cell>
          <cell r="K2176">
            <v>258000</v>
          </cell>
          <cell r="L2176">
            <v>258000</v>
          </cell>
          <cell r="M2176">
            <v>258000</v>
          </cell>
          <cell r="N2176">
            <v>60</v>
          </cell>
          <cell r="O2176">
            <v>60</v>
          </cell>
          <cell r="P2176">
            <v>60</v>
          </cell>
          <cell r="Q2176">
            <v>60</v>
          </cell>
          <cell r="R2176">
            <v>60</v>
          </cell>
          <cell r="S2176">
            <v>60</v>
          </cell>
          <cell r="T2176">
            <v>60</v>
          </cell>
          <cell r="U2176">
            <v>60</v>
          </cell>
          <cell r="V2176">
            <v>60</v>
          </cell>
          <cell r="W2176">
            <v>60</v>
          </cell>
          <cell r="X2176">
            <v>60</v>
          </cell>
          <cell r="Y2176">
            <v>457</v>
          </cell>
          <cell r="Z2176">
            <v>457</v>
          </cell>
          <cell r="AB2176">
            <v>0</v>
          </cell>
        </row>
        <row r="2177"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4300</v>
          </cell>
          <cell r="O2177">
            <v>4300</v>
          </cell>
          <cell r="P2177">
            <v>4300</v>
          </cell>
          <cell r="Q2177">
            <v>4300</v>
          </cell>
          <cell r="R2177">
            <v>4300</v>
          </cell>
          <cell r="S2177">
            <v>4300</v>
          </cell>
          <cell r="T2177">
            <v>4300</v>
          </cell>
          <cell r="U2177">
            <v>4300</v>
          </cell>
          <cell r="V2177">
            <v>4300</v>
          </cell>
          <cell r="W2177">
            <v>4300</v>
          </cell>
          <cell r="X2177">
            <v>4300</v>
          </cell>
          <cell r="Y2177">
            <v>4300</v>
          </cell>
          <cell r="Z2177">
            <v>4300</v>
          </cell>
          <cell r="AB2177">
            <v>0</v>
          </cell>
        </row>
        <row r="2178">
          <cell r="I2178">
            <v>4300</v>
          </cell>
          <cell r="J2178">
            <v>4300</v>
          </cell>
          <cell r="K2178">
            <v>4300</v>
          </cell>
          <cell r="L2178">
            <v>4300</v>
          </cell>
          <cell r="M2178">
            <v>4300</v>
          </cell>
          <cell r="N2178">
            <v>258000</v>
          </cell>
          <cell r="O2178">
            <v>258000</v>
          </cell>
          <cell r="P2178">
            <v>258000</v>
          </cell>
          <cell r="Q2178">
            <v>258000</v>
          </cell>
          <cell r="R2178">
            <v>258000</v>
          </cell>
          <cell r="S2178">
            <v>258000</v>
          </cell>
          <cell r="T2178">
            <v>258000</v>
          </cell>
          <cell r="U2178">
            <v>258000</v>
          </cell>
          <cell r="V2178">
            <v>258000</v>
          </cell>
          <cell r="W2178">
            <v>258000</v>
          </cell>
          <cell r="X2178">
            <v>258000</v>
          </cell>
          <cell r="Y2178">
            <v>258000</v>
          </cell>
          <cell r="Z2178">
            <v>258000</v>
          </cell>
          <cell r="AB2178">
            <v>0</v>
          </cell>
        </row>
        <row r="2179">
          <cell r="I2179">
            <v>258000</v>
          </cell>
          <cell r="J2179">
            <v>258000</v>
          </cell>
          <cell r="K2179">
            <v>258000</v>
          </cell>
          <cell r="L2179">
            <v>258000</v>
          </cell>
          <cell r="M2179">
            <v>258000</v>
          </cell>
          <cell r="N2179">
            <v>258000</v>
          </cell>
          <cell r="O2179">
            <v>258000</v>
          </cell>
          <cell r="P2179">
            <v>258000</v>
          </cell>
          <cell r="Q2179">
            <v>258000</v>
          </cell>
          <cell r="R2179">
            <v>258000</v>
          </cell>
          <cell r="S2179">
            <v>258000</v>
          </cell>
          <cell r="T2179">
            <v>258000</v>
          </cell>
          <cell r="U2179">
            <v>258000</v>
          </cell>
          <cell r="V2179">
            <v>258000</v>
          </cell>
          <cell r="W2179">
            <v>258000</v>
          </cell>
          <cell r="X2179">
            <v>2</v>
          </cell>
          <cell r="Y2179">
            <v>2</v>
          </cell>
          <cell r="Z2179">
            <v>2</v>
          </cell>
          <cell r="AB2179">
            <v>0</v>
          </cell>
        </row>
        <row r="2180">
          <cell r="I2180">
            <v>2</v>
          </cell>
          <cell r="J2180">
            <v>2</v>
          </cell>
          <cell r="K2180">
            <v>2</v>
          </cell>
          <cell r="L2180">
            <v>2</v>
          </cell>
          <cell r="M2180">
            <v>2</v>
          </cell>
          <cell r="N2180">
            <v>2</v>
          </cell>
          <cell r="O2180">
            <v>2</v>
          </cell>
          <cell r="P2180">
            <v>2</v>
          </cell>
          <cell r="Q2180">
            <v>2</v>
          </cell>
          <cell r="R2180">
            <v>2</v>
          </cell>
          <cell r="S2180">
            <v>2</v>
          </cell>
          <cell r="T2180">
            <v>2</v>
          </cell>
          <cell r="U2180">
            <v>2</v>
          </cell>
          <cell r="V2180">
            <v>2</v>
          </cell>
          <cell r="W2180">
            <v>2</v>
          </cell>
          <cell r="X2180">
            <v>2</v>
          </cell>
          <cell r="Y2180">
            <v>2</v>
          </cell>
          <cell r="Z2180">
            <v>2</v>
          </cell>
          <cell r="AB2180">
            <v>0</v>
          </cell>
        </row>
        <row r="2181">
          <cell r="I2181">
            <v>2</v>
          </cell>
          <cell r="J2181">
            <v>774000</v>
          </cell>
          <cell r="K2181">
            <v>774000</v>
          </cell>
          <cell r="L2181">
            <v>774000</v>
          </cell>
          <cell r="M2181">
            <v>774000</v>
          </cell>
          <cell r="N2181">
            <v>774000</v>
          </cell>
          <cell r="O2181">
            <v>774000</v>
          </cell>
          <cell r="P2181">
            <v>774000</v>
          </cell>
          <cell r="Q2181">
            <v>774000</v>
          </cell>
          <cell r="R2181">
            <v>774000</v>
          </cell>
          <cell r="S2181">
            <v>774000</v>
          </cell>
          <cell r="T2181">
            <v>774000</v>
          </cell>
          <cell r="U2181">
            <v>774000</v>
          </cell>
          <cell r="V2181">
            <v>774000</v>
          </cell>
          <cell r="W2181">
            <v>774000</v>
          </cell>
          <cell r="X2181">
            <v>774000</v>
          </cell>
          <cell r="Y2181">
            <v>774000</v>
          </cell>
          <cell r="Z2181">
            <v>774000</v>
          </cell>
          <cell r="AB2181">
            <v>0</v>
          </cell>
        </row>
        <row r="2182">
          <cell r="I2182" t="str">
            <v>Устройство фундаментов из монолитного ж/б1</v>
          </cell>
          <cell r="J2182">
            <v>1</v>
          </cell>
          <cell r="K2182">
            <v>1</v>
          </cell>
          <cell r="L2182">
            <v>1</v>
          </cell>
          <cell r="M2182">
            <v>1</v>
          </cell>
          <cell r="N2182">
            <v>1</v>
          </cell>
          <cell r="O2182">
            <v>1</v>
          </cell>
          <cell r="P2182">
            <v>1</v>
          </cell>
          <cell r="Q2182">
            <v>1</v>
          </cell>
          <cell r="R2182">
            <v>1</v>
          </cell>
          <cell r="S2182">
            <v>1</v>
          </cell>
          <cell r="T2182">
            <v>1</v>
          </cell>
          <cell r="U2182">
            <v>1</v>
          </cell>
          <cell r="V2182" t="str">
            <v>31 дней 01.01.2019-31.01.2019  Общестроительные работы фундамента очистных сооружений дождевых стоков. Восточный портал. Объекты ВОХР¶</v>
          </cell>
          <cell r="W2182">
            <v>1</v>
          </cell>
          <cell r="X2182">
            <v>1</v>
          </cell>
          <cell r="Y2182">
            <v>458</v>
          </cell>
          <cell r="Z2182">
            <v>458</v>
          </cell>
          <cell r="AB2182" t="str">
            <v>Общестроительные работы фундамента очистных сооружений дождевых стоков. Восточный портал. Объекты ВОХР¶</v>
          </cell>
        </row>
        <row r="2183">
          <cell r="I2183">
            <v>458</v>
          </cell>
          <cell r="J2183">
            <v>516000</v>
          </cell>
          <cell r="K2183">
            <v>516000</v>
          </cell>
          <cell r="L2183">
            <v>516000</v>
          </cell>
          <cell r="M2183">
            <v>516000</v>
          </cell>
          <cell r="N2183">
            <v>516000</v>
          </cell>
          <cell r="O2183">
            <v>516000</v>
          </cell>
          <cell r="P2183">
            <v>516000</v>
          </cell>
          <cell r="Q2183">
            <v>516000</v>
          </cell>
          <cell r="R2183">
            <v>516000</v>
          </cell>
          <cell r="S2183">
            <v>516000</v>
          </cell>
          <cell r="T2183">
            <v>516000</v>
          </cell>
          <cell r="U2183">
            <v>516000</v>
          </cell>
          <cell r="V2183">
            <v>516000</v>
          </cell>
          <cell r="W2183">
            <v>516000</v>
          </cell>
          <cell r="X2183">
            <v>516000</v>
          </cell>
          <cell r="Y2183">
            <v>516000</v>
          </cell>
          <cell r="Z2183">
            <v>516000</v>
          </cell>
          <cell r="AB2183">
            <v>0</v>
          </cell>
        </row>
        <row r="2184">
          <cell r="I2184">
            <v>516000</v>
          </cell>
          <cell r="J2184">
            <v>516000</v>
          </cell>
          <cell r="K2184">
            <v>516000</v>
          </cell>
          <cell r="L2184">
            <v>516000</v>
          </cell>
          <cell r="M2184">
            <v>516000</v>
          </cell>
          <cell r="N2184">
            <v>516000</v>
          </cell>
          <cell r="O2184">
            <v>516000</v>
          </cell>
          <cell r="P2184">
            <v>516000</v>
          </cell>
          <cell r="Q2184">
            <v>516000</v>
          </cell>
          <cell r="R2184">
            <v>516000</v>
          </cell>
          <cell r="S2184">
            <v>516000</v>
          </cell>
          <cell r="T2184">
            <v>516000</v>
          </cell>
          <cell r="U2184">
            <v>516000</v>
          </cell>
          <cell r="V2184">
            <v>516000</v>
          </cell>
          <cell r="W2184">
            <v>516000</v>
          </cell>
          <cell r="X2184">
            <v>516000</v>
          </cell>
          <cell r="Y2184">
            <v>516000</v>
          </cell>
          <cell r="Z2184">
            <v>516000</v>
          </cell>
          <cell r="AB2184">
            <v>0</v>
          </cell>
        </row>
        <row r="2185">
          <cell r="I2185">
            <v>516000</v>
          </cell>
          <cell r="J2185">
            <v>120</v>
          </cell>
          <cell r="K2185">
            <v>120</v>
          </cell>
          <cell r="L2185">
            <v>120</v>
          </cell>
          <cell r="M2185">
            <v>120</v>
          </cell>
          <cell r="N2185">
            <v>120</v>
          </cell>
          <cell r="O2185">
            <v>120</v>
          </cell>
          <cell r="P2185">
            <v>120</v>
          </cell>
          <cell r="Q2185">
            <v>120</v>
          </cell>
          <cell r="R2185">
            <v>120</v>
          </cell>
          <cell r="S2185">
            <v>120</v>
          </cell>
          <cell r="T2185">
            <v>120</v>
          </cell>
          <cell r="U2185">
            <v>120</v>
          </cell>
          <cell r="V2185">
            <v>120</v>
          </cell>
          <cell r="W2185">
            <v>120</v>
          </cell>
          <cell r="X2185">
            <v>120</v>
          </cell>
          <cell r="Y2185">
            <v>458</v>
          </cell>
          <cell r="Z2185">
            <v>458</v>
          </cell>
          <cell r="AB2185" t="str">
            <v>Общестроительные работы фундамента очистных сооружений дождевых стоков. Восточный портал. Объекты ВОХР¶</v>
          </cell>
        </row>
        <row r="2186">
          <cell r="I2186">
            <v>458</v>
          </cell>
          <cell r="J2186">
            <v>4300</v>
          </cell>
          <cell r="K2186">
            <v>4300</v>
          </cell>
          <cell r="L2186">
            <v>4300</v>
          </cell>
          <cell r="M2186">
            <v>4300</v>
          </cell>
          <cell r="N2186">
            <v>4300</v>
          </cell>
          <cell r="O2186">
            <v>4300</v>
          </cell>
          <cell r="P2186">
            <v>4300</v>
          </cell>
          <cell r="Q2186">
            <v>4300</v>
          </cell>
          <cell r="R2186">
            <v>4300</v>
          </cell>
          <cell r="S2186">
            <v>4300</v>
          </cell>
          <cell r="T2186">
            <v>4300</v>
          </cell>
          <cell r="U2186">
            <v>4300</v>
          </cell>
          <cell r="V2186">
            <v>4300</v>
          </cell>
          <cell r="W2186">
            <v>4300</v>
          </cell>
          <cell r="X2186">
            <v>4300</v>
          </cell>
          <cell r="Y2186">
            <v>4300</v>
          </cell>
          <cell r="Z2186">
            <v>4300</v>
          </cell>
          <cell r="AB2186">
            <v>0</v>
          </cell>
        </row>
        <row r="2187">
          <cell r="I2187">
            <v>4300</v>
          </cell>
          <cell r="J2187">
            <v>516000</v>
          </cell>
          <cell r="K2187">
            <v>516000</v>
          </cell>
          <cell r="L2187">
            <v>516000</v>
          </cell>
          <cell r="M2187">
            <v>516000</v>
          </cell>
          <cell r="N2187">
            <v>516000</v>
          </cell>
          <cell r="O2187">
            <v>516000</v>
          </cell>
          <cell r="P2187">
            <v>516000</v>
          </cell>
          <cell r="Q2187">
            <v>516000</v>
          </cell>
          <cell r="R2187">
            <v>516000</v>
          </cell>
          <cell r="S2187">
            <v>516000</v>
          </cell>
          <cell r="T2187">
            <v>516000</v>
          </cell>
          <cell r="U2187">
            <v>516000</v>
          </cell>
          <cell r="V2187">
            <v>516000</v>
          </cell>
          <cell r="W2187">
            <v>516000</v>
          </cell>
          <cell r="X2187">
            <v>516000</v>
          </cell>
          <cell r="Y2187">
            <v>516000</v>
          </cell>
          <cell r="Z2187">
            <v>516000</v>
          </cell>
          <cell r="AB2187">
            <v>0</v>
          </cell>
        </row>
        <row r="2188">
          <cell r="I2188" t="str">
            <v>Устройство стен и колонн из монолитного ж/б1</v>
          </cell>
          <cell r="J2188">
            <v>1</v>
          </cell>
          <cell r="K2188">
            <v>1</v>
          </cell>
          <cell r="L2188">
            <v>1</v>
          </cell>
          <cell r="M2188">
            <v>1</v>
          </cell>
          <cell r="N2188">
            <v>1</v>
          </cell>
          <cell r="O2188">
            <v>1</v>
          </cell>
          <cell r="P2188">
            <v>1</v>
          </cell>
          <cell r="Q2188">
            <v>1</v>
          </cell>
          <cell r="R2188">
            <v>1</v>
          </cell>
          <cell r="S2188">
            <v>1</v>
          </cell>
          <cell r="T2188">
            <v>1</v>
          </cell>
          <cell r="U2188">
            <v>1</v>
          </cell>
          <cell r="V2188" t="str">
            <v>31 дней 01.01.2019-31.01.2019  Строительные работы¶</v>
          </cell>
          <cell r="W2188">
            <v>1</v>
          </cell>
          <cell r="X2188">
            <v>1</v>
          </cell>
          <cell r="Y2188">
            <v>459</v>
          </cell>
          <cell r="Z2188">
            <v>459</v>
          </cell>
          <cell r="AB2188" t="str">
            <v>Строительные работы¶</v>
          </cell>
        </row>
        <row r="2189">
          <cell r="I2189">
            <v>459</v>
          </cell>
          <cell r="J2189">
            <v>459</v>
          </cell>
          <cell r="K2189">
            <v>459</v>
          </cell>
          <cell r="L2189">
            <v>459</v>
          </cell>
          <cell r="M2189">
            <v>459</v>
          </cell>
          <cell r="N2189">
            <v>459</v>
          </cell>
          <cell r="O2189">
            <v>459</v>
          </cell>
          <cell r="P2189">
            <v>459</v>
          </cell>
          <cell r="Q2189">
            <v>459</v>
          </cell>
          <cell r="R2189">
            <v>459</v>
          </cell>
          <cell r="S2189">
            <v>459</v>
          </cell>
          <cell r="T2189">
            <v>459</v>
          </cell>
          <cell r="U2189">
            <v>459</v>
          </cell>
          <cell r="V2189">
            <v>459</v>
          </cell>
          <cell r="W2189">
            <v>459</v>
          </cell>
          <cell r="X2189">
            <v>459</v>
          </cell>
          <cell r="Y2189">
            <v>459</v>
          </cell>
          <cell r="Z2189">
            <v>459</v>
          </cell>
          <cell r="AB2189">
            <v>0</v>
          </cell>
        </row>
        <row r="2190">
          <cell r="I2190">
            <v>459</v>
          </cell>
          <cell r="J2190">
            <v>459</v>
          </cell>
          <cell r="K2190">
            <v>459</v>
          </cell>
          <cell r="L2190">
            <v>459</v>
          </cell>
          <cell r="M2190">
            <v>459</v>
          </cell>
          <cell r="N2190">
            <v>459</v>
          </cell>
          <cell r="O2190">
            <v>459</v>
          </cell>
          <cell r="P2190">
            <v>459</v>
          </cell>
          <cell r="Q2190">
            <v>459</v>
          </cell>
          <cell r="R2190">
            <v>459</v>
          </cell>
          <cell r="S2190">
            <v>459</v>
          </cell>
          <cell r="T2190">
            <v>459</v>
          </cell>
          <cell r="U2190">
            <v>459</v>
          </cell>
          <cell r="V2190">
            <v>459</v>
          </cell>
          <cell r="W2190">
            <v>459</v>
          </cell>
          <cell r="X2190">
            <v>459</v>
          </cell>
          <cell r="Y2190">
            <v>459</v>
          </cell>
          <cell r="Z2190">
            <v>459</v>
          </cell>
          <cell r="AB2190">
            <v>0</v>
          </cell>
        </row>
        <row r="2191">
          <cell r="I2191" t="str">
            <v>Устройство наружных сетей канализации1</v>
          </cell>
          <cell r="J2191">
            <v>1</v>
          </cell>
          <cell r="K2191">
            <v>1</v>
          </cell>
          <cell r="L2191">
            <v>1</v>
          </cell>
          <cell r="M2191">
            <v>1</v>
          </cell>
          <cell r="N2191">
            <v>1</v>
          </cell>
          <cell r="O2191">
            <v>1</v>
          </cell>
          <cell r="P2191">
            <v>1</v>
          </cell>
          <cell r="Q2191">
            <v>1</v>
          </cell>
          <cell r="R2191">
            <v>1</v>
          </cell>
          <cell r="S2191">
            <v>1</v>
          </cell>
          <cell r="T2191">
            <v>1</v>
          </cell>
          <cell r="U2191">
            <v>1</v>
          </cell>
          <cell r="V2191" t="str">
            <v>31 дней 01.01.2019-31.01.2019  Установка очистных сооружений дождевой канализации.Объекты ВОХР. Восточный портал¶</v>
          </cell>
          <cell r="W2191">
            <v>1</v>
          </cell>
          <cell r="X2191">
            <v>1</v>
          </cell>
          <cell r="Y2191">
            <v>460</v>
          </cell>
          <cell r="Z2191">
            <v>460</v>
          </cell>
          <cell r="AB2191" t="str">
            <v>Установка очистных сооружений дождевой канализации.Объекты ВОХР. Восточный портал¶</v>
          </cell>
        </row>
        <row r="2192">
          <cell r="I2192">
            <v>460</v>
          </cell>
          <cell r="J2192">
            <v>258000</v>
          </cell>
          <cell r="K2192">
            <v>258000</v>
          </cell>
          <cell r="L2192">
            <v>258000</v>
          </cell>
          <cell r="M2192">
            <v>258000</v>
          </cell>
          <cell r="N2192">
            <v>258000</v>
          </cell>
          <cell r="O2192">
            <v>258000</v>
          </cell>
          <cell r="P2192">
            <v>258000</v>
          </cell>
          <cell r="Q2192">
            <v>258000</v>
          </cell>
          <cell r="R2192">
            <v>258000</v>
          </cell>
          <cell r="S2192">
            <v>258000</v>
          </cell>
          <cell r="T2192">
            <v>258000</v>
          </cell>
          <cell r="U2192">
            <v>258000</v>
          </cell>
          <cell r="V2192">
            <v>258000</v>
          </cell>
          <cell r="W2192">
            <v>258000</v>
          </cell>
          <cell r="X2192">
            <v>258000</v>
          </cell>
          <cell r="Y2192">
            <v>258000</v>
          </cell>
          <cell r="Z2192">
            <v>258000</v>
          </cell>
          <cell r="AB2192">
            <v>0</v>
          </cell>
        </row>
        <row r="2193">
          <cell r="I2193">
            <v>258000</v>
          </cell>
          <cell r="J2193">
            <v>258000</v>
          </cell>
          <cell r="K2193">
            <v>258000</v>
          </cell>
          <cell r="L2193">
            <v>258000</v>
          </cell>
          <cell r="M2193">
            <v>258000</v>
          </cell>
          <cell r="N2193">
            <v>258000</v>
          </cell>
          <cell r="O2193">
            <v>258000</v>
          </cell>
          <cell r="P2193">
            <v>258000</v>
          </cell>
          <cell r="Q2193">
            <v>258000</v>
          </cell>
          <cell r="R2193">
            <v>258000</v>
          </cell>
          <cell r="S2193">
            <v>258000</v>
          </cell>
          <cell r="T2193">
            <v>258000</v>
          </cell>
          <cell r="U2193">
            <v>258000</v>
          </cell>
          <cell r="V2193">
            <v>258000</v>
          </cell>
          <cell r="W2193">
            <v>258000</v>
          </cell>
          <cell r="X2193">
            <v>258000</v>
          </cell>
          <cell r="Y2193">
            <v>258000</v>
          </cell>
          <cell r="Z2193">
            <v>258000</v>
          </cell>
          <cell r="AB2193">
            <v>0</v>
          </cell>
        </row>
        <row r="2194">
          <cell r="I2194">
            <v>258000</v>
          </cell>
          <cell r="J2194">
            <v>60</v>
          </cell>
          <cell r="K2194">
            <v>60</v>
          </cell>
          <cell r="L2194">
            <v>60</v>
          </cell>
          <cell r="M2194">
            <v>60</v>
          </cell>
          <cell r="N2194">
            <v>60</v>
          </cell>
          <cell r="O2194">
            <v>60</v>
          </cell>
          <cell r="P2194">
            <v>60</v>
          </cell>
          <cell r="Q2194">
            <v>60</v>
          </cell>
          <cell r="R2194">
            <v>60</v>
          </cell>
          <cell r="S2194">
            <v>60</v>
          </cell>
          <cell r="T2194">
            <v>60</v>
          </cell>
          <cell r="U2194">
            <v>60</v>
          </cell>
          <cell r="V2194">
            <v>60</v>
          </cell>
          <cell r="W2194">
            <v>60</v>
          </cell>
          <cell r="X2194">
            <v>60</v>
          </cell>
          <cell r="Y2194">
            <v>460</v>
          </cell>
          <cell r="Z2194">
            <v>460</v>
          </cell>
          <cell r="AB2194" t="str">
            <v>Установка очистных сооружений дождевой канализации.Объекты ВОХР. Восточный портал¶</v>
          </cell>
        </row>
        <row r="2195">
          <cell r="I2195">
            <v>460</v>
          </cell>
          <cell r="J2195">
            <v>4300</v>
          </cell>
          <cell r="K2195">
            <v>4300</v>
          </cell>
          <cell r="L2195">
            <v>4300</v>
          </cell>
          <cell r="M2195">
            <v>4300</v>
          </cell>
          <cell r="N2195">
            <v>4300</v>
          </cell>
          <cell r="O2195">
            <v>4300</v>
          </cell>
          <cell r="P2195">
            <v>4300</v>
          </cell>
          <cell r="Q2195">
            <v>4300</v>
          </cell>
          <cell r="R2195">
            <v>4300</v>
          </cell>
          <cell r="S2195">
            <v>4300</v>
          </cell>
          <cell r="T2195">
            <v>4300</v>
          </cell>
          <cell r="U2195">
            <v>4300</v>
          </cell>
          <cell r="V2195">
            <v>4300</v>
          </cell>
          <cell r="W2195">
            <v>4300</v>
          </cell>
          <cell r="X2195">
            <v>4300</v>
          </cell>
          <cell r="Y2195">
            <v>4300</v>
          </cell>
          <cell r="Z2195">
            <v>4300</v>
          </cell>
          <cell r="AB2195">
            <v>0</v>
          </cell>
        </row>
        <row r="2196">
          <cell r="I2196">
            <v>4300</v>
          </cell>
          <cell r="J2196">
            <v>258000</v>
          </cell>
          <cell r="K2196">
            <v>258000</v>
          </cell>
          <cell r="L2196">
            <v>258000</v>
          </cell>
          <cell r="M2196">
            <v>258000</v>
          </cell>
          <cell r="N2196">
            <v>258000</v>
          </cell>
          <cell r="O2196">
            <v>258000</v>
          </cell>
          <cell r="P2196">
            <v>258000</v>
          </cell>
          <cell r="Q2196">
            <v>258000</v>
          </cell>
          <cell r="R2196">
            <v>258000</v>
          </cell>
          <cell r="S2196">
            <v>258000</v>
          </cell>
          <cell r="T2196">
            <v>258000</v>
          </cell>
          <cell r="U2196">
            <v>258000</v>
          </cell>
          <cell r="V2196">
            <v>258000</v>
          </cell>
          <cell r="W2196">
            <v>258000</v>
          </cell>
          <cell r="X2196">
            <v>258000</v>
          </cell>
          <cell r="Y2196">
            <v>258000</v>
          </cell>
          <cell r="Z2196">
            <v>258000</v>
          </cell>
          <cell r="AB2196">
            <v>0</v>
          </cell>
        </row>
        <row r="2197">
          <cell r="I2197">
            <v>258000</v>
          </cell>
          <cell r="J2197">
            <v>258000</v>
          </cell>
          <cell r="K2197">
            <v>258000</v>
          </cell>
          <cell r="L2197">
            <v>258000</v>
          </cell>
          <cell r="M2197">
            <v>258000</v>
          </cell>
          <cell r="N2197">
            <v>258000</v>
          </cell>
          <cell r="O2197">
            <v>258000</v>
          </cell>
          <cell r="P2197">
            <v>258000</v>
          </cell>
          <cell r="Q2197">
            <v>258000</v>
          </cell>
          <cell r="R2197">
            <v>258000</v>
          </cell>
          <cell r="S2197">
            <v>258000</v>
          </cell>
          <cell r="T2197">
            <v>258000</v>
          </cell>
          <cell r="U2197">
            <v>258000</v>
          </cell>
          <cell r="V2197">
            <v>258000</v>
          </cell>
          <cell r="W2197">
            <v>258000</v>
          </cell>
          <cell r="X2197">
            <v>2</v>
          </cell>
          <cell r="Y2197">
            <v>2</v>
          </cell>
          <cell r="Z2197">
            <v>2</v>
          </cell>
          <cell r="AB2197">
            <v>0</v>
          </cell>
        </row>
        <row r="2198">
          <cell r="I2198">
            <v>2</v>
          </cell>
          <cell r="J2198">
            <v>2</v>
          </cell>
          <cell r="K2198">
            <v>2</v>
          </cell>
          <cell r="L2198">
            <v>2</v>
          </cell>
          <cell r="M2198">
            <v>2</v>
          </cell>
          <cell r="N2198">
            <v>2</v>
          </cell>
          <cell r="O2198">
            <v>2</v>
          </cell>
          <cell r="P2198">
            <v>2</v>
          </cell>
          <cell r="Q2198">
            <v>2</v>
          </cell>
          <cell r="R2198">
            <v>2</v>
          </cell>
          <cell r="S2198">
            <v>2</v>
          </cell>
          <cell r="T2198">
            <v>2</v>
          </cell>
          <cell r="U2198">
            <v>2</v>
          </cell>
          <cell r="V2198">
            <v>2</v>
          </cell>
          <cell r="W2198">
            <v>2</v>
          </cell>
          <cell r="X2198">
            <v>2</v>
          </cell>
          <cell r="Y2198">
            <v>2</v>
          </cell>
          <cell r="Z2198">
            <v>2</v>
          </cell>
          <cell r="AB2198">
            <v>0</v>
          </cell>
        </row>
        <row r="2199">
          <cell r="I2199">
            <v>2</v>
          </cell>
          <cell r="J2199">
            <v>2064000</v>
          </cell>
          <cell r="K2199">
            <v>2064000</v>
          </cell>
          <cell r="L2199">
            <v>4214000</v>
          </cell>
          <cell r="M2199">
            <v>5559900</v>
          </cell>
          <cell r="N2199">
            <v>4248400</v>
          </cell>
          <cell r="O2199">
            <v>2408000</v>
          </cell>
          <cell r="P2199">
            <v>2408000</v>
          </cell>
          <cell r="Q2199">
            <v>2408000</v>
          </cell>
          <cell r="R2199">
            <v>2408000</v>
          </cell>
          <cell r="S2199">
            <v>2408000</v>
          </cell>
          <cell r="T2199">
            <v>2408000</v>
          </cell>
          <cell r="U2199">
            <v>2408000</v>
          </cell>
          <cell r="V2199">
            <v>2408000</v>
          </cell>
          <cell r="W2199">
            <v>2408000</v>
          </cell>
          <cell r="X2199">
            <v>2408000</v>
          </cell>
          <cell r="Y2199">
            <v>2408000</v>
          </cell>
          <cell r="Z2199">
            <v>2408000</v>
          </cell>
          <cell r="AB2199">
            <v>0</v>
          </cell>
        </row>
        <row r="2200">
          <cell r="I2200">
            <v>2408000</v>
          </cell>
          <cell r="J2200">
            <v>2408000</v>
          </cell>
          <cell r="K2200">
            <v>2408000</v>
          </cell>
          <cell r="L2200">
            <v>2408000</v>
          </cell>
          <cell r="M2200">
            <v>2408000</v>
          </cell>
          <cell r="N2200">
            <v>2408000</v>
          </cell>
          <cell r="O2200">
            <v>2408000</v>
          </cell>
          <cell r="P2200">
            <v>2408000</v>
          </cell>
          <cell r="Q2200">
            <v>2408000</v>
          </cell>
          <cell r="R2200">
            <v>2408000</v>
          </cell>
          <cell r="S2200">
            <v>2408000</v>
          </cell>
          <cell r="T2200">
            <v>2408000</v>
          </cell>
          <cell r="U2200">
            <v>2408000</v>
          </cell>
          <cell r="V2200">
            <v>2408000</v>
          </cell>
          <cell r="W2200">
            <v>2408000</v>
          </cell>
          <cell r="X2200">
            <v>2</v>
          </cell>
          <cell r="Y2200">
            <v>2</v>
          </cell>
          <cell r="Z2200">
            <v>2</v>
          </cell>
          <cell r="AB2200">
            <v>0</v>
          </cell>
        </row>
        <row r="2201">
          <cell r="I2201">
            <v>2</v>
          </cell>
          <cell r="J2201">
            <v>2</v>
          </cell>
          <cell r="K2201">
            <v>2</v>
          </cell>
          <cell r="L2201">
            <v>2</v>
          </cell>
          <cell r="M2201">
            <v>2</v>
          </cell>
          <cell r="N2201">
            <v>2</v>
          </cell>
          <cell r="O2201">
            <v>2</v>
          </cell>
          <cell r="P2201">
            <v>2</v>
          </cell>
          <cell r="Q2201">
            <v>2</v>
          </cell>
          <cell r="R2201">
            <v>2</v>
          </cell>
          <cell r="S2201">
            <v>2</v>
          </cell>
          <cell r="T2201">
            <v>2</v>
          </cell>
          <cell r="U2201">
            <v>2</v>
          </cell>
          <cell r="V2201">
            <v>2</v>
          </cell>
          <cell r="W2201">
            <v>2</v>
          </cell>
          <cell r="X2201">
            <v>2</v>
          </cell>
          <cell r="Y2201">
            <v>2</v>
          </cell>
          <cell r="Z2201">
            <v>2</v>
          </cell>
          <cell r="AB2201">
            <v>0</v>
          </cell>
        </row>
        <row r="2202">
          <cell r="I2202">
            <v>2</v>
          </cell>
          <cell r="J2202">
            <v>1032000</v>
          </cell>
          <cell r="K2202">
            <v>1032000</v>
          </cell>
          <cell r="L2202">
            <v>1032000</v>
          </cell>
          <cell r="M2202">
            <v>1032000</v>
          </cell>
          <cell r="N2202">
            <v>1032000</v>
          </cell>
          <cell r="O2202">
            <v>1032000</v>
          </cell>
          <cell r="P2202">
            <v>1032000</v>
          </cell>
          <cell r="Q2202">
            <v>1032000</v>
          </cell>
          <cell r="R2202">
            <v>1032000</v>
          </cell>
          <cell r="S2202">
            <v>1032000</v>
          </cell>
          <cell r="T2202">
            <v>1032000</v>
          </cell>
          <cell r="U2202">
            <v>1032000</v>
          </cell>
          <cell r="V2202">
            <v>1032000</v>
          </cell>
          <cell r="W2202">
            <v>1032000</v>
          </cell>
          <cell r="X2202">
            <v>1032000</v>
          </cell>
          <cell r="Y2202">
            <v>1032000</v>
          </cell>
          <cell r="Z2202">
            <v>1032000</v>
          </cell>
          <cell r="AB2202">
            <v>0</v>
          </cell>
        </row>
        <row r="2203">
          <cell r="I2203" t="str">
            <v>Устройство внутренних сетей водоснабжения5301,85</v>
          </cell>
          <cell r="J2203">
            <v>1060.3699999999999</v>
          </cell>
          <cell r="K2203">
            <v>1060.3699999999999</v>
          </cell>
          <cell r="L2203">
            <v>1060.3699999999999</v>
          </cell>
          <cell r="M2203">
            <v>1060.3699999999999</v>
          </cell>
          <cell r="N2203">
            <v>1060.3699999999999</v>
          </cell>
          <cell r="O2203">
            <v>1060.369140625</v>
          </cell>
          <cell r="P2203">
            <v>1060.369140625</v>
          </cell>
          <cell r="Q2203">
            <v>1060.369140625</v>
          </cell>
          <cell r="R2203">
            <v>1060.369140625</v>
          </cell>
          <cell r="S2203">
            <v>1060.369140625</v>
          </cell>
          <cell r="T2203">
            <v>1060.369140625</v>
          </cell>
          <cell r="U2203">
            <v>1060.369140625</v>
          </cell>
          <cell r="V2203" t="str">
            <v>151 дней 01.01.2019-31.05.2019  Устройство противопожарного водопровода</v>
          </cell>
          <cell r="W2203">
            <v>1060.369140625</v>
          </cell>
          <cell r="X2203">
            <v>1</v>
          </cell>
          <cell r="Y2203">
            <v>461</v>
          </cell>
          <cell r="Z2203">
            <v>461</v>
          </cell>
          <cell r="AB2203" t="str">
            <v>Устройство противопожарного водопровода</v>
          </cell>
        </row>
        <row r="2204">
          <cell r="I2204">
            <v>461</v>
          </cell>
          <cell r="J2204">
            <v>973.25</v>
          </cell>
          <cell r="K2204">
            <v>973.25</v>
          </cell>
          <cell r="L2204">
            <v>973.25</v>
          </cell>
          <cell r="M2204">
            <v>973.25</v>
          </cell>
          <cell r="N2204">
            <v>973.25</v>
          </cell>
          <cell r="O2204">
            <v>973.25</v>
          </cell>
          <cell r="P2204">
            <v>973.25</v>
          </cell>
          <cell r="Q2204">
            <v>973.25</v>
          </cell>
          <cell r="R2204">
            <v>973.25</v>
          </cell>
          <cell r="S2204">
            <v>973.25</v>
          </cell>
          <cell r="T2204">
            <v>973.25</v>
          </cell>
          <cell r="U2204">
            <v>973.25</v>
          </cell>
          <cell r="V2204">
            <v>973.25</v>
          </cell>
          <cell r="W2204">
            <v>973.25</v>
          </cell>
          <cell r="X2204">
            <v>973.25</v>
          </cell>
          <cell r="Y2204">
            <v>973.25</v>
          </cell>
          <cell r="Z2204">
            <v>973.25</v>
          </cell>
          <cell r="AB2204">
            <v>0</v>
          </cell>
        </row>
        <row r="2205">
          <cell r="I2205">
            <v>973.25</v>
          </cell>
          <cell r="J2205">
            <v>1032000</v>
          </cell>
          <cell r="K2205">
            <v>1032000</v>
          </cell>
          <cell r="L2205">
            <v>1032000</v>
          </cell>
          <cell r="M2205">
            <v>1032000</v>
          </cell>
          <cell r="N2205">
            <v>1032000</v>
          </cell>
          <cell r="O2205">
            <v>1032000</v>
          </cell>
          <cell r="P2205">
            <v>1032000</v>
          </cell>
          <cell r="Q2205">
            <v>1032000</v>
          </cell>
          <cell r="R2205">
            <v>1032000</v>
          </cell>
          <cell r="S2205">
            <v>1032000</v>
          </cell>
          <cell r="T2205">
            <v>1032000</v>
          </cell>
          <cell r="U2205">
            <v>1032000</v>
          </cell>
          <cell r="V2205">
            <v>1032000</v>
          </cell>
          <cell r="W2205">
            <v>1032000</v>
          </cell>
          <cell r="X2205">
            <v>1032000</v>
          </cell>
          <cell r="Y2205">
            <v>1032000</v>
          </cell>
          <cell r="Z2205">
            <v>1032000</v>
          </cell>
          <cell r="AB2205">
            <v>0</v>
          </cell>
        </row>
        <row r="2206">
          <cell r="I2206">
            <v>1032000</v>
          </cell>
          <cell r="J2206">
            <v>240</v>
          </cell>
          <cell r="K2206">
            <v>240</v>
          </cell>
          <cell r="L2206">
            <v>240</v>
          </cell>
          <cell r="M2206">
            <v>240</v>
          </cell>
          <cell r="N2206">
            <v>240</v>
          </cell>
          <cell r="O2206">
            <v>240</v>
          </cell>
          <cell r="P2206">
            <v>240</v>
          </cell>
          <cell r="Q2206">
            <v>240</v>
          </cell>
          <cell r="R2206">
            <v>240</v>
          </cell>
          <cell r="S2206">
            <v>240</v>
          </cell>
          <cell r="T2206">
            <v>240</v>
          </cell>
          <cell r="U2206">
            <v>240</v>
          </cell>
          <cell r="V2206">
            <v>240</v>
          </cell>
          <cell r="W2206">
            <v>240</v>
          </cell>
          <cell r="X2206">
            <v>240</v>
          </cell>
          <cell r="Y2206">
            <v>461</v>
          </cell>
          <cell r="Z2206">
            <v>461</v>
          </cell>
          <cell r="AB2206" t="str">
            <v>Устройство противопожарного водопровода</v>
          </cell>
        </row>
        <row r="2207">
          <cell r="I2207">
            <v>461</v>
          </cell>
          <cell r="J2207">
            <v>4300</v>
          </cell>
          <cell r="K2207">
            <v>4300</v>
          </cell>
          <cell r="L2207">
            <v>4300</v>
          </cell>
          <cell r="M2207">
            <v>4300</v>
          </cell>
          <cell r="N2207">
            <v>4300</v>
          </cell>
          <cell r="O2207">
            <v>4300</v>
          </cell>
          <cell r="P2207">
            <v>4300</v>
          </cell>
          <cell r="Q2207">
            <v>4300</v>
          </cell>
          <cell r="R2207">
            <v>4300</v>
          </cell>
          <cell r="S2207">
            <v>4300</v>
          </cell>
          <cell r="T2207">
            <v>4300</v>
          </cell>
          <cell r="U2207">
            <v>4300</v>
          </cell>
          <cell r="V2207">
            <v>4300</v>
          </cell>
          <cell r="W2207">
            <v>4300</v>
          </cell>
          <cell r="X2207">
            <v>4300</v>
          </cell>
          <cell r="Y2207">
            <v>4300</v>
          </cell>
          <cell r="Z2207">
            <v>4300</v>
          </cell>
          <cell r="AB2207">
            <v>0</v>
          </cell>
        </row>
        <row r="2208">
          <cell r="I2208">
            <v>4300</v>
          </cell>
          <cell r="J2208">
            <v>1032000</v>
          </cell>
          <cell r="K2208">
            <v>1032000</v>
          </cell>
          <cell r="L2208">
            <v>1032000</v>
          </cell>
          <cell r="M2208">
            <v>1032000</v>
          </cell>
          <cell r="N2208">
            <v>1032000</v>
          </cell>
          <cell r="O2208">
            <v>1032000</v>
          </cell>
          <cell r="P2208">
            <v>1032000</v>
          </cell>
          <cell r="Q2208">
            <v>1032000</v>
          </cell>
          <cell r="R2208">
            <v>1032000</v>
          </cell>
          <cell r="S2208">
            <v>1032000</v>
          </cell>
          <cell r="T2208">
            <v>1032000</v>
          </cell>
          <cell r="U2208">
            <v>1032000</v>
          </cell>
          <cell r="V2208">
            <v>1032000</v>
          </cell>
          <cell r="W2208">
            <v>1032000</v>
          </cell>
          <cell r="X2208">
            <v>1032000</v>
          </cell>
          <cell r="Y2208">
            <v>1032000</v>
          </cell>
          <cell r="Z2208">
            <v>1032000</v>
          </cell>
          <cell r="AB2208">
            <v>0</v>
          </cell>
        </row>
        <row r="2209">
          <cell r="I2209" t="str">
            <v>Устройство внутренних сетей водоснабжения2200</v>
          </cell>
          <cell r="J2209">
            <v>440</v>
          </cell>
          <cell r="K2209">
            <v>440</v>
          </cell>
          <cell r="L2209">
            <v>440</v>
          </cell>
          <cell r="M2209">
            <v>440</v>
          </cell>
          <cell r="N2209">
            <v>440</v>
          </cell>
          <cell r="O2209">
            <v>440</v>
          </cell>
          <cell r="P2209">
            <v>440</v>
          </cell>
          <cell r="Q2209">
            <v>440</v>
          </cell>
          <cell r="R2209">
            <v>440</v>
          </cell>
          <cell r="S2209">
            <v>440</v>
          </cell>
          <cell r="T2209">
            <v>440</v>
          </cell>
          <cell r="U2209">
            <v>440</v>
          </cell>
          <cell r="V2209" t="str">
            <v>151 дней 01.01.2019-31.05.2019  Противопожарный водопровод. Противопожарный сухотруб</v>
          </cell>
          <cell r="W2209">
            <v>440</v>
          </cell>
          <cell r="X2209">
            <v>1</v>
          </cell>
          <cell r="Y2209">
            <v>462</v>
          </cell>
          <cell r="Z2209">
            <v>462</v>
          </cell>
          <cell r="AB2209" t="str">
            <v>Противопожарный водопровод. Противопожарный сухотруб</v>
          </cell>
        </row>
        <row r="2210">
          <cell r="I2210">
            <v>462</v>
          </cell>
          <cell r="J2210">
            <v>462</v>
          </cell>
          <cell r="K2210">
            <v>462</v>
          </cell>
          <cell r="L2210">
            <v>462</v>
          </cell>
          <cell r="M2210">
            <v>462</v>
          </cell>
          <cell r="N2210">
            <v>462</v>
          </cell>
          <cell r="O2210">
            <v>462</v>
          </cell>
          <cell r="P2210">
            <v>462</v>
          </cell>
          <cell r="Q2210">
            <v>462</v>
          </cell>
          <cell r="R2210">
            <v>462</v>
          </cell>
          <cell r="S2210">
            <v>462</v>
          </cell>
          <cell r="T2210">
            <v>462</v>
          </cell>
          <cell r="U2210">
            <v>462</v>
          </cell>
          <cell r="V2210">
            <v>462</v>
          </cell>
          <cell r="W2210">
            <v>462</v>
          </cell>
          <cell r="X2210">
            <v>462</v>
          </cell>
          <cell r="Y2210">
            <v>462</v>
          </cell>
          <cell r="Z2210">
            <v>462</v>
          </cell>
          <cell r="AB2210">
            <v>0</v>
          </cell>
        </row>
        <row r="2211">
          <cell r="I2211">
            <v>462</v>
          </cell>
          <cell r="J2211">
            <v>462</v>
          </cell>
          <cell r="K2211">
            <v>462</v>
          </cell>
          <cell r="L2211">
            <v>462</v>
          </cell>
          <cell r="M2211">
            <v>462</v>
          </cell>
          <cell r="N2211">
            <v>462</v>
          </cell>
          <cell r="O2211">
            <v>462</v>
          </cell>
          <cell r="P2211">
            <v>462</v>
          </cell>
          <cell r="Q2211">
            <v>462</v>
          </cell>
          <cell r="R2211">
            <v>462</v>
          </cell>
          <cell r="S2211">
            <v>462</v>
          </cell>
          <cell r="T2211">
            <v>462</v>
          </cell>
          <cell r="U2211">
            <v>462</v>
          </cell>
          <cell r="V2211">
            <v>462</v>
          </cell>
          <cell r="W2211">
            <v>462</v>
          </cell>
          <cell r="X2211">
            <v>462</v>
          </cell>
          <cell r="Y2211">
            <v>462</v>
          </cell>
          <cell r="Z2211">
            <v>462</v>
          </cell>
          <cell r="AB2211">
            <v>0</v>
          </cell>
        </row>
        <row r="2212">
          <cell r="I2212">
            <v>462</v>
          </cell>
          <cell r="J2212">
            <v>462</v>
          </cell>
          <cell r="K2212">
            <v>462</v>
          </cell>
          <cell r="L2212">
            <v>462</v>
          </cell>
          <cell r="M2212">
            <v>462</v>
          </cell>
          <cell r="N2212">
            <v>462</v>
          </cell>
          <cell r="O2212">
            <v>462</v>
          </cell>
          <cell r="P2212">
            <v>462</v>
          </cell>
          <cell r="Q2212">
            <v>462</v>
          </cell>
          <cell r="R2212">
            <v>462</v>
          </cell>
          <cell r="S2212">
            <v>462</v>
          </cell>
          <cell r="T2212">
            <v>462</v>
          </cell>
          <cell r="U2212">
            <v>462</v>
          </cell>
          <cell r="V2212">
            <v>462</v>
          </cell>
          <cell r="W2212">
            <v>462</v>
          </cell>
          <cell r="X2212">
            <v>2</v>
          </cell>
          <cell r="Y2212">
            <v>2</v>
          </cell>
          <cell r="Z2212">
            <v>2</v>
          </cell>
          <cell r="AB2212">
            <v>0</v>
          </cell>
        </row>
        <row r="2213">
          <cell r="I2213">
            <v>2</v>
          </cell>
          <cell r="J2213">
            <v>2</v>
          </cell>
          <cell r="K2213">
            <v>2</v>
          </cell>
          <cell r="L2213">
            <v>2</v>
          </cell>
          <cell r="M2213">
            <v>2</v>
          </cell>
          <cell r="N2213">
            <v>2</v>
          </cell>
          <cell r="O2213">
            <v>2</v>
          </cell>
          <cell r="P2213">
            <v>2</v>
          </cell>
          <cell r="Q2213">
            <v>2</v>
          </cell>
          <cell r="R2213">
            <v>2</v>
          </cell>
          <cell r="S2213">
            <v>2</v>
          </cell>
          <cell r="T2213">
            <v>2</v>
          </cell>
          <cell r="U2213">
            <v>2</v>
          </cell>
          <cell r="V2213">
            <v>2</v>
          </cell>
          <cell r="W2213">
            <v>2</v>
          </cell>
          <cell r="X2213">
            <v>2</v>
          </cell>
          <cell r="Y2213">
            <v>2</v>
          </cell>
          <cell r="Z2213">
            <v>2</v>
          </cell>
          <cell r="AB2213">
            <v>0</v>
          </cell>
        </row>
        <row r="2214">
          <cell r="I2214">
            <v>2</v>
          </cell>
          <cell r="J2214">
            <v>2</v>
          </cell>
          <cell r="K2214">
            <v>2</v>
          </cell>
          <cell r="L2214">
            <v>2</v>
          </cell>
          <cell r="M2214">
            <v>2</v>
          </cell>
          <cell r="N2214">
            <v>2</v>
          </cell>
          <cell r="O2214">
            <v>1290000</v>
          </cell>
          <cell r="P2214">
            <v>1290000</v>
          </cell>
          <cell r="Q2214">
            <v>1290000</v>
          </cell>
          <cell r="R2214">
            <v>1290000</v>
          </cell>
          <cell r="S2214">
            <v>1290000</v>
          </cell>
          <cell r="T2214">
            <v>1290000</v>
          </cell>
          <cell r="U2214">
            <v>1290000</v>
          </cell>
          <cell r="V2214">
            <v>1290000</v>
          </cell>
          <cell r="W2214">
            <v>1290000</v>
          </cell>
          <cell r="X2214">
            <v>1290000</v>
          </cell>
          <cell r="Y2214">
            <v>1290000</v>
          </cell>
          <cell r="Z2214">
            <v>1290000</v>
          </cell>
          <cell r="AB2214">
            <v>0</v>
          </cell>
        </row>
        <row r="2215">
          <cell r="I2215" t="str">
            <v>Монтаж металлоконструкций5,658</v>
          </cell>
          <cell r="J2215">
            <v>1290000</v>
          </cell>
          <cell r="K2215">
            <v>1290000</v>
          </cell>
          <cell r="L2215">
            <v>1290000</v>
          </cell>
          <cell r="M2215">
            <v>1290000</v>
          </cell>
          <cell r="N2215">
            <v>1290000</v>
          </cell>
          <cell r="O2215">
            <v>5.6580000000000004</v>
          </cell>
          <cell r="P2215">
            <v>5.6579971313476563</v>
          </cell>
          <cell r="Q2215">
            <v>5.6579971313476563</v>
          </cell>
          <cell r="R2215">
            <v>5.6579971313476563</v>
          </cell>
          <cell r="S2215">
            <v>5.6579971313476563</v>
          </cell>
          <cell r="T2215">
            <v>5.6579971313476563</v>
          </cell>
          <cell r="U2215">
            <v>5.6579971313476563</v>
          </cell>
          <cell r="V2215" t="str">
            <v>30 дней 01.06.2019-30.06.2019</v>
          </cell>
          <cell r="W2215">
            <v>5.6579971313476563</v>
          </cell>
          <cell r="X2215">
            <v>1</v>
          </cell>
          <cell r="Y2215">
            <v>465</v>
          </cell>
          <cell r="Z2215">
            <v>465</v>
          </cell>
          <cell r="AB2215">
            <v>0</v>
          </cell>
        </row>
        <row r="2216">
          <cell r="I2216">
            <v>0</v>
          </cell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  <cell r="W2216">
            <v>0</v>
          </cell>
          <cell r="X2216">
            <v>0</v>
          </cell>
          <cell r="Y2216">
            <v>0</v>
          </cell>
          <cell r="Z2216">
            <v>0</v>
          </cell>
          <cell r="AB2216">
            <v>0</v>
          </cell>
        </row>
        <row r="2217">
          <cell r="I2217">
            <v>0</v>
          </cell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  <cell r="W2217">
            <v>0</v>
          </cell>
          <cell r="X2217">
            <v>0</v>
          </cell>
          <cell r="Y2217">
            <v>0</v>
          </cell>
          <cell r="Z2217">
            <v>0</v>
          </cell>
          <cell r="AB2217">
            <v>0</v>
          </cell>
        </row>
        <row r="2218">
          <cell r="I2218" t="str">
            <v>Окраска металлических поверхностей181</v>
          </cell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181</v>
          </cell>
          <cell r="P2218">
            <v>181</v>
          </cell>
          <cell r="Q2218">
            <v>181</v>
          </cell>
          <cell r="R2218">
            <v>181</v>
          </cell>
          <cell r="S2218">
            <v>181</v>
          </cell>
          <cell r="T2218">
            <v>181</v>
          </cell>
          <cell r="U2218">
            <v>181</v>
          </cell>
          <cell r="V2218" t="str">
            <v>30 дней 01.06.2019-30.06.2019</v>
          </cell>
          <cell r="W2218">
            <v>181</v>
          </cell>
          <cell r="X2218">
            <v>1</v>
          </cell>
          <cell r="Y2218">
            <v>466</v>
          </cell>
          <cell r="Z2218">
            <v>466</v>
          </cell>
          <cell r="AB2218">
            <v>0</v>
          </cell>
        </row>
        <row r="2219">
          <cell r="I2219">
            <v>0</v>
          </cell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B2219">
            <v>0</v>
          </cell>
        </row>
        <row r="2220">
          <cell r="I2220">
            <v>0</v>
          </cell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  <cell r="W2220">
            <v>0</v>
          </cell>
          <cell r="X2220">
            <v>0</v>
          </cell>
          <cell r="Y2220">
            <v>0</v>
          </cell>
          <cell r="Z2220">
            <v>0</v>
          </cell>
          <cell r="AB2220">
            <v>0</v>
          </cell>
        </row>
        <row r="2221">
          <cell r="I2221" t="str">
            <v>Разработка грунта механизированными средствами46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46</v>
          </cell>
          <cell r="P2221">
            <v>46</v>
          </cell>
          <cell r="Q2221">
            <v>46</v>
          </cell>
          <cell r="R2221">
            <v>46</v>
          </cell>
          <cell r="S2221">
            <v>46</v>
          </cell>
          <cell r="T2221">
            <v>46</v>
          </cell>
          <cell r="U2221">
            <v>46</v>
          </cell>
          <cell r="V2221" t="str">
            <v>30 дней 01.06.2019-30.06.2019</v>
          </cell>
          <cell r="W2221">
            <v>46</v>
          </cell>
          <cell r="X2221">
            <v>1</v>
          </cell>
          <cell r="Y2221">
            <v>463</v>
          </cell>
          <cell r="Z2221">
            <v>463</v>
          </cell>
          <cell r="AB2221">
            <v>0</v>
          </cell>
        </row>
        <row r="2222">
          <cell r="I2222">
            <v>0</v>
          </cell>
          <cell r="J2222">
            <v>0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0</v>
          </cell>
          <cell r="V2222">
            <v>0</v>
          </cell>
          <cell r="W2222">
            <v>0</v>
          </cell>
          <cell r="X2222">
            <v>0</v>
          </cell>
          <cell r="Y2222">
            <v>0</v>
          </cell>
          <cell r="Z2222">
            <v>0</v>
          </cell>
          <cell r="AB2222">
            <v>0</v>
          </cell>
        </row>
        <row r="2223"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  <cell r="W2223">
            <v>0</v>
          </cell>
          <cell r="X2223">
            <v>0</v>
          </cell>
          <cell r="Y2223">
            <v>0</v>
          </cell>
          <cell r="Z2223">
            <v>0</v>
          </cell>
          <cell r="AB2223">
            <v>0</v>
          </cell>
        </row>
        <row r="2224">
          <cell r="I2224" t="str">
            <v>Устройство фундаментов из монолитного ж/б7,32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7.32</v>
          </cell>
          <cell r="P2224">
            <v>7.3199996948242187</v>
          </cell>
          <cell r="Q2224">
            <v>7.3199996948242187</v>
          </cell>
          <cell r="R2224">
            <v>7.3199996948242187</v>
          </cell>
          <cell r="S2224">
            <v>7.3199996948242187</v>
          </cell>
          <cell r="T2224">
            <v>7.3199996948242187</v>
          </cell>
          <cell r="U2224">
            <v>7.3199996948242187</v>
          </cell>
          <cell r="V2224" t="str">
            <v>30 дней 01.06.2019-30.06.2019</v>
          </cell>
          <cell r="W2224">
            <v>7.3199996948242187</v>
          </cell>
          <cell r="X2224">
            <v>1</v>
          </cell>
          <cell r="Y2224">
            <v>464</v>
          </cell>
          <cell r="Z2224">
            <v>464</v>
          </cell>
          <cell r="AB2224">
            <v>0</v>
          </cell>
        </row>
        <row r="2225">
          <cell r="I2225">
            <v>0</v>
          </cell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0</v>
          </cell>
          <cell r="V2225">
            <v>0</v>
          </cell>
          <cell r="W2225">
            <v>0</v>
          </cell>
          <cell r="X2225">
            <v>0</v>
          </cell>
          <cell r="Y2225">
            <v>0</v>
          </cell>
          <cell r="Z2225">
            <v>0</v>
          </cell>
          <cell r="AB2225">
            <v>0</v>
          </cell>
        </row>
        <row r="2226"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0</v>
          </cell>
          <cell r="V2226">
            <v>0</v>
          </cell>
          <cell r="W2226">
            <v>0</v>
          </cell>
          <cell r="X2226">
            <v>0</v>
          </cell>
          <cell r="Y2226">
            <v>0</v>
          </cell>
          <cell r="Z2226">
            <v>0</v>
          </cell>
          <cell r="AB2226">
            <v>0</v>
          </cell>
        </row>
        <row r="2227">
          <cell r="I2227" t="str">
            <v>Монтаж оконных блоков2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2</v>
          </cell>
          <cell r="P2227">
            <v>2</v>
          </cell>
          <cell r="Q2227">
            <v>2</v>
          </cell>
          <cell r="R2227">
            <v>2</v>
          </cell>
          <cell r="S2227">
            <v>2</v>
          </cell>
          <cell r="T2227">
            <v>2</v>
          </cell>
          <cell r="U2227">
            <v>2</v>
          </cell>
          <cell r="V2227" t="str">
            <v>30 дней 01.06.2019-30.06.2019</v>
          </cell>
          <cell r="W2227">
            <v>2</v>
          </cell>
          <cell r="X2227">
            <v>1</v>
          </cell>
          <cell r="Y2227">
            <v>469</v>
          </cell>
          <cell r="Z2227">
            <v>469</v>
          </cell>
          <cell r="AB2227">
            <v>0</v>
          </cell>
        </row>
        <row r="2228"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0</v>
          </cell>
          <cell r="W2228">
            <v>0</v>
          </cell>
          <cell r="X2228">
            <v>0</v>
          </cell>
          <cell r="Y2228">
            <v>0</v>
          </cell>
          <cell r="Z2228">
            <v>0</v>
          </cell>
          <cell r="AB2228">
            <v>0</v>
          </cell>
        </row>
        <row r="2229">
          <cell r="I2229">
            <v>0</v>
          </cell>
          <cell r="J2229">
            <v>0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0</v>
          </cell>
          <cell r="V2229">
            <v>0</v>
          </cell>
          <cell r="W2229">
            <v>0</v>
          </cell>
          <cell r="X2229">
            <v>0</v>
          </cell>
          <cell r="Y2229">
            <v>0</v>
          </cell>
          <cell r="Z2229">
            <v>0</v>
          </cell>
          <cell r="AB2229">
            <v>0</v>
          </cell>
        </row>
        <row r="2230">
          <cell r="I2230" t="str">
            <v>Монтаж дверных блоков2</v>
          </cell>
          <cell r="J2230">
            <v>0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2</v>
          </cell>
          <cell r="P2230">
            <v>2</v>
          </cell>
          <cell r="Q2230">
            <v>2</v>
          </cell>
          <cell r="R2230">
            <v>2</v>
          </cell>
          <cell r="S2230">
            <v>2</v>
          </cell>
          <cell r="T2230">
            <v>2</v>
          </cell>
          <cell r="U2230">
            <v>2</v>
          </cell>
          <cell r="V2230" t="str">
            <v>30 дней 01.06.2019-30.06.2019</v>
          </cell>
          <cell r="W2230">
            <v>2</v>
          </cell>
          <cell r="X2230">
            <v>1</v>
          </cell>
          <cell r="Y2230">
            <v>470</v>
          </cell>
          <cell r="Z2230">
            <v>470</v>
          </cell>
          <cell r="AB2230">
            <v>0</v>
          </cell>
        </row>
        <row r="2231"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V2231">
            <v>0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  <cell r="AB2231">
            <v>0</v>
          </cell>
        </row>
        <row r="2232">
          <cell r="I2232">
            <v>0</v>
          </cell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  <cell r="W2232">
            <v>0</v>
          </cell>
          <cell r="X2232">
            <v>0</v>
          </cell>
          <cell r="Y2232">
            <v>0</v>
          </cell>
          <cell r="Z2232">
            <v>0</v>
          </cell>
          <cell r="AB2232">
            <v>0</v>
          </cell>
        </row>
        <row r="2233">
          <cell r="I2233" t="str">
            <v>Облицовочные работы8,4</v>
          </cell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8.4</v>
          </cell>
          <cell r="P2233">
            <v>8.399993896484375</v>
          </cell>
          <cell r="Q2233">
            <v>8.399993896484375</v>
          </cell>
          <cell r="R2233">
            <v>8.399993896484375</v>
          </cell>
          <cell r="S2233">
            <v>8.399993896484375</v>
          </cell>
          <cell r="T2233">
            <v>8.399993896484375</v>
          </cell>
          <cell r="U2233">
            <v>8.399993896484375</v>
          </cell>
          <cell r="V2233" t="str">
            <v>30 дней 01.06.2019-30.06.2019</v>
          </cell>
          <cell r="W2233">
            <v>8.399993896484375</v>
          </cell>
          <cell r="X2233">
            <v>1</v>
          </cell>
          <cell r="Y2233">
            <v>467</v>
          </cell>
          <cell r="Z2233">
            <v>467</v>
          </cell>
          <cell r="AB2233">
            <v>0</v>
          </cell>
        </row>
        <row r="2234">
          <cell r="I2234">
            <v>0</v>
          </cell>
          <cell r="J2234">
            <v>0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0</v>
          </cell>
          <cell r="P2234">
            <v>0</v>
          </cell>
          <cell r="Q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0</v>
          </cell>
          <cell r="V2234">
            <v>0</v>
          </cell>
          <cell r="W2234">
            <v>0</v>
          </cell>
          <cell r="X2234">
            <v>0</v>
          </cell>
          <cell r="Y2234">
            <v>0</v>
          </cell>
          <cell r="Z2234">
            <v>0</v>
          </cell>
          <cell r="AB2234">
            <v>0</v>
          </cell>
        </row>
        <row r="2235"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  <cell r="X2235">
            <v>0</v>
          </cell>
          <cell r="Y2235">
            <v>0</v>
          </cell>
          <cell r="Z2235">
            <v>0</v>
          </cell>
          <cell r="AB2235">
            <v>0</v>
          </cell>
        </row>
        <row r="2236">
          <cell r="I2236" t="str">
            <v>Устройство стен и перегородок из кирпича/газобетонных блоков4,42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4.42</v>
          </cell>
          <cell r="P2236">
            <v>4.4199981689453125</v>
          </cell>
          <cell r="Q2236">
            <v>4.4199981689453125</v>
          </cell>
          <cell r="R2236">
            <v>4.4199981689453125</v>
          </cell>
          <cell r="S2236">
            <v>4.4199981689453125</v>
          </cell>
          <cell r="T2236">
            <v>4.4199981689453125</v>
          </cell>
          <cell r="U2236">
            <v>4.4199981689453125</v>
          </cell>
          <cell r="V2236" t="str">
            <v>30 дней 01.06.2019-30.06.2019</v>
          </cell>
          <cell r="W2236">
            <v>4.4199981689453125</v>
          </cell>
          <cell r="X2236">
            <v>1</v>
          </cell>
          <cell r="Y2236">
            <v>472</v>
          </cell>
          <cell r="Z2236">
            <v>472</v>
          </cell>
          <cell r="AB2236">
            <v>0</v>
          </cell>
        </row>
        <row r="2237">
          <cell r="I2237">
            <v>0</v>
          </cell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175113.12</v>
          </cell>
          <cell r="P2237">
            <v>175113</v>
          </cell>
          <cell r="Q2237">
            <v>175113</v>
          </cell>
          <cell r="R2237">
            <v>175113</v>
          </cell>
          <cell r="S2237">
            <v>175113</v>
          </cell>
          <cell r="T2237">
            <v>175113</v>
          </cell>
          <cell r="U2237">
            <v>175113</v>
          </cell>
          <cell r="V2237">
            <v>175113</v>
          </cell>
          <cell r="W2237">
            <v>175113</v>
          </cell>
          <cell r="X2237">
            <v>175113</v>
          </cell>
          <cell r="Y2237">
            <v>175113</v>
          </cell>
          <cell r="Z2237">
            <v>175113</v>
          </cell>
          <cell r="AB2237">
            <v>0</v>
          </cell>
        </row>
        <row r="2238">
          <cell r="I2238">
            <v>175113</v>
          </cell>
          <cell r="J2238">
            <v>175113</v>
          </cell>
          <cell r="K2238">
            <v>175113</v>
          </cell>
          <cell r="L2238">
            <v>175113</v>
          </cell>
          <cell r="M2238">
            <v>175113</v>
          </cell>
          <cell r="N2238">
            <v>175113</v>
          </cell>
          <cell r="O2238">
            <v>774000</v>
          </cell>
          <cell r="P2238">
            <v>774000</v>
          </cell>
          <cell r="Q2238">
            <v>774000</v>
          </cell>
          <cell r="R2238">
            <v>774000</v>
          </cell>
          <cell r="S2238">
            <v>774000</v>
          </cell>
          <cell r="T2238">
            <v>774000</v>
          </cell>
          <cell r="U2238">
            <v>774000</v>
          </cell>
          <cell r="V2238">
            <v>774000</v>
          </cell>
          <cell r="W2238">
            <v>774000</v>
          </cell>
          <cell r="X2238">
            <v>774000</v>
          </cell>
          <cell r="Y2238">
            <v>774000</v>
          </cell>
          <cell r="Z2238">
            <v>774000</v>
          </cell>
          <cell r="AB2238">
            <v>0</v>
          </cell>
        </row>
        <row r="2239">
          <cell r="I2239">
            <v>774000</v>
          </cell>
          <cell r="J2239">
            <v>774000</v>
          </cell>
          <cell r="K2239">
            <v>774000</v>
          </cell>
          <cell r="L2239">
            <v>774000</v>
          </cell>
          <cell r="M2239">
            <v>774000</v>
          </cell>
          <cell r="N2239">
            <v>774000</v>
          </cell>
          <cell r="O2239">
            <v>180</v>
          </cell>
          <cell r="P2239">
            <v>180</v>
          </cell>
          <cell r="Q2239">
            <v>180</v>
          </cell>
          <cell r="R2239">
            <v>180</v>
          </cell>
          <cell r="S2239">
            <v>180</v>
          </cell>
          <cell r="T2239">
            <v>180</v>
          </cell>
          <cell r="U2239">
            <v>180</v>
          </cell>
          <cell r="V2239">
            <v>180</v>
          </cell>
          <cell r="W2239">
            <v>180</v>
          </cell>
          <cell r="X2239">
            <v>180</v>
          </cell>
          <cell r="Y2239">
            <v>472</v>
          </cell>
          <cell r="Z2239">
            <v>472</v>
          </cell>
          <cell r="AB2239">
            <v>0</v>
          </cell>
        </row>
        <row r="2240"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4300</v>
          </cell>
          <cell r="P2240">
            <v>4300</v>
          </cell>
          <cell r="Q2240">
            <v>4300</v>
          </cell>
          <cell r="R2240">
            <v>4300</v>
          </cell>
          <cell r="S2240">
            <v>4300</v>
          </cell>
          <cell r="T2240">
            <v>4300</v>
          </cell>
          <cell r="U2240">
            <v>4300</v>
          </cell>
          <cell r="V2240">
            <v>4300</v>
          </cell>
          <cell r="W2240">
            <v>4300</v>
          </cell>
          <cell r="X2240">
            <v>4300</v>
          </cell>
          <cell r="Y2240">
            <v>4300</v>
          </cell>
          <cell r="Z2240">
            <v>4300</v>
          </cell>
          <cell r="AB2240">
            <v>0</v>
          </cell>
        </row>
        <row r="2241">
          <cell r="I2241">
            <v>4300</v>
          </cell>
          <cell r="J2241">
            <v>4300</v>
          </cell>
          <cell r="K2241">
            <v>4300</v>
          </cell>
          <cell r="L2241">
            <v>4300</v>
          </cell>
          <cell r="M2241">
            <v>4300</v>
          </cell>
          <cell r="N2241">
            <v>4300</v>
          </cell>
          <cell r="O2241">
            <v>774000</v>
          </cell>
          <cell r="P2241">
            <v>774000</v>
          </cell>
          <cell r="Q2241">
            <v>774000</v>
          </cell>
          <cell r="R2241">
            <v>774000</v>
          </cell>
          <cell r="S2241">
            <v>774000</v>
          </cell>
          <cell r="T2241">
            <v>774000</v>
          </cell>
          <cell r="U2241">
            <v>774000</v>
          </cell>
          <cell r="V2241">
            <v>774000</v>
          </cell>
          <cell r="W2241">
            <v>774000</v>
          </cell>
          <cell r="X2241">
            <v>774000</v>
          </cell>
          <cell r="Y2241">
            <v>774000</v>
          </cell>
          <cell r="Z2241">
            <v>774000</v>
          </cell>
          <cell r="AB2241">
            <v>0</v>
          </cell>
        </row>
        <row r="2242">
          <cell r="I2242" t="str">
            <v>Устройство наливных покрытий полов22,8</v>
          </cell>
          <cell r="J2242">
            <v>774000</v>
          </cell>
          <cell r="K2242">
            <v>774000</v>
          </cell>
          <cell r="L2242">
            <v>774000</v>
          </cell>
          <cell r="M2242">
            <v>774000</v>
          </cell>
          <cell r="N2242">
            <v>774000</v>
          </cell>
          <cell r="O2242">
            <v>22.8</v>
          </cell>
          <cell r="P2242">
            <v>22.79998779296875</v>
          </cell>
          <cell r="Q2242">
            <v>22.79998779296875</v>
          </cell>
          <cell r="R2242">
            <v>22.79998779296875</v>
          </cell>
          <cell r="S2242">
            <v>22.79998779296875</v>
          </cell>
          <cell r="T2242">
            <v>22.79998779296875</v>
          </cell>
          <cell r="U2242">
            <v>22.79998779296875</v>
          </cell>
          <cell r="V2242" t="str">
            <v>30 дней 01.06.2019-30.06.2019</v>
          </cell>
          <cell r="W2242">
            <v>22.79998779296875</v>
          </cell>
          <cell r="X2242">
            <v>1</v>
          </cell>
          <cell r="Y2242">
            <v>468</v>
          </cell>
          <cell r="Z2242">
            <v>468</v>
          </cell>
          <cell r="AB2242">
            <v>0</v>
          </cell>
        </row>
        <row r="2243">
          <cell r="I2243">
            <v>0</v>
          </cell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  <cell r="X2243">
            <v>0</v>
          </cell>
          <cell r="Y2243">
            <v>0</v>
          </cell>
          <cell r="Z2243">
            <v>0</v>
          </cell>
          <cell r="AB2243">
            <v>0</v>
          </cell>
        </row>
        <row r="2244"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0</v>
          </cell>
          <cell r="V2244">
            <v>0</v>
          </cell>
          <cell r="W2244">
            <v>0</v>
          </cell>
          <cell r="X2244">
            <v>0</v>
          </cell>
          <cell r="Y2244">
            <v>0</v>
          </cell>
          <cell r="Z2244">
            <v>0</v>
          </cell>
          <cell r="AB2244">
            <v>0</v>
          </cell>
        </row>
        <row r="2245">
          <cell r="I2245" t="str">
            <v>Монтаж сэндвич панелей111,48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111.48</v>
          </cell>
          <cell r="P2245">
            <v>111.47998046875</v>
          </cell>
          <cell r="Q2245">
            <v>111.47998046875</v>
          </cell>
          <cell r="R2245">
            <v>111.47998046875</v>
          </cell>
          <cell r="S2245">
            <v>111.47998046875</v>
          </cell>
          <cell r="T2245">
            <v>111.47998046875</v>
          </cell>
          <cell r="U2245">
            <v>111.47998046875</v>
          </cell>
          <cell r="V2245" t="str">
            <v>30 дней 01.06.2019-30.06.2019</v>
          </cell>
          <cell r="W2245">
            <v>111.47998046875</v>
          </cell>
          <cell r="X2245">
            <v>1</v>
          </cell>
          <cell r="Y2245">
            <v>473</v>
          </cell>
          <cell r="Z2245">
            <v>473</v>
          </cell>
          <cell r="AB2245">
            <v>0</v>
          </cell>
        </row>
        <row r="2246">
          <cell r="I2246">
            <v>0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  <cell r="X2246">
            <v>0</v>
          </cell>
          <cell r="Y2246">
            <v>0</v>
          </cell>
          <cell r="Z2246">
            <v>0</v>
          </cell>
          <cell r="AB2246">
            <v>0</v>
          </cell>
        </row>
        <row r="2247"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0</v>
          </cell>
          <cell r="V2247">
            <v>0</v>
          </cell>
          <cell r="W2247">
            <v>0</v>
          </cell>
          <cell r="X2247">
            <v>0</v>
          </cell>
          <cell r="Y2247">
            <v>0</v>
          </cell>
          <cell r="Z2247">
            <v>0</v>
          </cell>
          <cell r="AB2247">
            <v>0</v>
          </cell>
        </row>
        <row r="2248">
          <cell r="I2248" t="str">
            <v>Устройство жесткого кровельного покрытия33,44</v>
          </cell>
          <cell r="J2248">
            <v>0</v>
          </cell>
          <cell r="K2248">
            <v>0</v>
          </cell>
          <cell r="L2248">
            <v>0</v>
          </cell>
          <cell r="M2248">
            <v>0</v>
          </cell>
          <cell r="N2248">
            <v>0</v>
          </cell>
          <cell r="O2248">
            <v>33.44</v>
          </cell>
          <cell r="P2248">
            <v>33.439971923828125</v>
          </cell>
          <cell r="Q2248">
            <v>33.439971923828125</v>
          </cell>
          <cell r="R2248">
            <v>33.439971923828125</v>
          </cell>
          <cell r="S2248">
            <v>33.439971923828125</v>
          </cell>
          <cell r="T2248">
            <v>33.439971923828125</v>
          </cell>
          <cell r="U2248">
            <v>33.439971923828125</v>
          </cell>
          <cell r="V2248" t="str">
            <v>30 дней 01.06.2019-30.06.2019</v>
          </cell>
          <cell r="W2248">
            <v>33.439971923828125</v>
          </cell>
          <cell r="X2248">
            <v>1</v>
          </cell>
          <cell r="Y2248">
            <v>474</v>
          </cell>
          <cell r="Z2248">
            <v>474</v>
          </cell>
          <cell r="AB2248">
            <v>0</v>
          </cell>
        </row>
        <row r="2249"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  <cell r="X2249">
            <v>0</v>
          </cell>
          <cell r="Y2249">
            <v>0</v>
          </cell>
          <cell r="Z2249">
            <v>0</v>
          </cell>
          <cell r="AB2249">
            <v>0</v>
          </cell>
        </row>
        <row r="2250"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  <cell r="X2250">
            <v>0</v>
          </cell>
          <cell r="Y2250">
            <v>0</v>
          </cell>
          <cell r="Z2250">
            <v>0</v>
          </cell>
          <cell r="AB2250">
            <v>0</v>
          </cell>
        </row>
        <row r="2251">
          <cell r="I2251" t="str">
            <v>Устройство отмостки3,456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3.456</v>
          </cell>
          <cell r="P2251">
            <v>3.4559993743896484</v>
          </cell>
          <cell r="Q2251">
            <v>3.4559993743896484</v>
          </cell>
          <cell r="R2251">
            <v>3.4559993743896484</v>
          </cell>
          <cell r="S2251">
            <v>3.4559993743896484</v>
          </cell>
          <cell r="T2251">
            <v>3.4559993743896484</v>
          </cell>
          <cell r="U2251">
            <v>3.4559993743896484</v>
          </cell>
          <cell r="V2251" t="str">
            <v>30 дней 01.06.2019-30.06.2019</v>
          </cell>
          <cell r="W2251">
            <v>3.4559993743896484</v>
          </cell>
          <cell r="X2251">
            <v>1</v>
          </cell>
          <cell r="Y2251">
            <v>471</v>
          </cell>
          <cell r="Z2251">
            <v>471</v>
          </cell>
          <cell r="AB2251">
            <v>0</v>
          </cell>
        </row>
        <row r="2252"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  <cell r="V2252">
            <v>0</v>
          </cell>
          <cell r="W2252">
            <v>0</v>
          </cell>
          <cell r="X2252">
            <v>0</v>
          </cell>
          <cell r="Y2252">
            <v>0</v>
          </cell>
          <cell r="Z2252">
            <v>0</v>
          </cell>
          <cell r="AB2252">
            <v>0</v>
          </cell>
        </row>
        <row r="2253">
          <cell r="I2253">
            <v>0</v>
          </cell>
          <cell r="J2253">
            <v>0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>
            <v>0</v>
          </cell>
          <cell r="P2253">
            <v>0</v>
          </cell>
          <cell r="Q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0</v>
          </cell>
          <cell r="V2253">
            <v>0</v>
          </cell>
          <cell r="W2253">
            <v>0</v>
          </cell>
          <cell r="X2253">
            <v>0</v>
          </cell>
          <cell r="Y2253">
            <v>0</v>
          </cell>
          <cell r="Z2253">
            <v>0</v>
          </cell>
          <cell r="AB2253">
            <v>0</v>
          </cell>
        </row>
        <row r="2254">
          <cell r="I2254" t="str">
            <v>Устройство внутренних сетей водоснабжения21,7</v>
          </cell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21.7</v>
          </cell>
          <cell r="P2254">
            <v>21.699996948242188</v>
          </cell>
          <cell r="Q2254">
            <v>21.699996948242188</v>
          </cell>
          <cell r="R2254">
            <v>21.699996948242188</v>
          </cell>
          <cell r="S2254">
            <v>21.699996948242188</v>
          </cell>
          <cell r="T2254">
            <v>21.699996948242188</v>
          </cell>
          <cell r="U2254">
            <v>21.699996948242188</v>
          </cell>
          <cell r="V2254" t="str">
            <v>30 дней 01.06.2019-30.06.2019  Устройство хозяйственно-питьевого водопровода В1</v>
          </cell>
          <cell r="W2254">
            <v>21.699996948242188</v>
          </cell>
          <cell r="X2254">
            <v>1</v>
          </cell>
          <cell r="Y2254">
            <v>475</v>
          </cell>
          <cell r="Z2254">
            <v>475</v>
          </cell>
          <cell r="AB2254" t="str">
            <v>Устройство хозяйственно-питьевого водопровода В1</v>
          </cell>
        </row>
        <row r="2255">
          <cell r="I2255">
            <v>475</v>
          </cell>
          <cell r="J2255">
            <v>475</v>
          </cell>
          <cell r="K2255">
            <v>475</v>
          </cell>
          <cell r="L2255">
            <v>475</v>
          </cell>
          <cell r="M2255">
            <v>475</v>
          </cell>
          <cell r="N2255">
            <v>475</v>
          </cell>
          <cell r="O2255">
            <v>23778.799999999999</v>
          </cell>
          <cell r="P2255">
            <v>23778.796875</v>
          </cell>
          <cell r="Q2255">
            <v>23778.796875</v>
          </cell>
          <cell r="R2255">
            <v>23778.796875</v>
          </cell>
          <cell r="S2255">
            <v>23778.796875</v>
          </cell>
          <cell r="T2255">
            <v>23778.796875</v>
          </cell>
          <cell r="U2255">
            <v>23778.796875</v>
          </cell>
          <cell r="V2255">
            <v>23778.796875</v>
          </cell>
          <cell r="W2255">
            <v>23778.796875</v>
          </cell>
          <cell r="X2255">
            <v>23778.796875</v>
          </cell>
          <cell r="Y2255">
            <v>23778.796875</v>
          </cell>
          <cell r="Z2255">
            <v>23778.796875</v>
          </cell>
          <cell r="AB2255">
            <v>0</v>
          </cell>
        </row>
        <row r="2256">
          <cell r="I2256">
            <v>23778.796875</v>
          </cell>
          <cell r="J2256">
            <v>23778.796875</v>
          </cell>
          <cell r="K2256">
            <v>23778.796875</v>
          </cell>
          <cell r="L2256">
            <v>23778.796875</v>
          </cell>
          <cell r="M2256">
            <v>23778.796875</v>
          </cell>
          <cell r="N2256">
            <v>23778.796875</v>
          </cell>
          <cell r="O2256">
            <v>516000</v>
          </cell>
          <cell r="P2256">
            <v>516000</v>
          </cell>
          <cell r="Q2256">
            <v>516000</v>
          </cell>
          <cell r="R2256">
            <v>516000</v>
          </cell>
          <cell r="S2256">
            <v>516000</v>
          </cell>
          <cell r="T2256">
            <v>516000</v>
          </cell>
          <cell r="U2256">
            <v>516000</v>
          </cell>
          <cell r="V2256">
            <v>516000</v>
          </cell>
          <cell r="W2256">
            <v>516000</v>
          </cell>
          <cell r="X2256">
            <v>516000</v>
          </cell>
          <cell r="Y2256">
            <v>516000</v>
          </cell>
          <cell r="Z2256">
            <v>516000</v>
          </cell>
          <cell r="AB2256">
            <v>0</v>
          </cell>
        </row>
        <row r="2257">
          <cell r="I2257">
            <v>516000</v>
          </cell>
          <cell r="J2257">
            <v>516000</v>
          </cell>
          <cell r="K2257">
            <v>516000</v>
          </cell>
          <cell r="L2257">
            <v>516000</v>
          </cell>
          <cell r="M2257">
            <v>516000</v>
          </cell>
          <cell r="N2257">
            <v>516000</v>
          </cell>
          <cell r="O2257">
            <v>120</v>
          </cell>
          <cell r="P2257">
            <v>120</v>
          </cell>
          <cell r="Q2257">
            <v>120</v>
          </cell>
          <cell r="R2257">
            <v>120</v>
          </cell>
          <cell r="S2257">
            <v>120</v>
          </cell>
          <cell r="T2257">
            <v>120</v>
          </cell>
          <cell r="U2257">
            <v>120</v>
          </cell>
          <cell r="V2257">
            <v>120</v>
          </cell>
          <cell r="W2257">
            <v>120</v>
          </cell>
          <cell r="X2257">
            <v>120</v>
          </cell>
          <cell r="Y2257">
            <v>475</v>
          </cell>
          <cell r="Z2257">
            <v>475</v>
          </cell>
          <cell r="AB2257" t="str">
            <v>Устройство хозяйственно-питьевого водопровода В1</v>
          </cell>
        </row>
        <row r="2258">
          <cell r="I2258">
            <v>475</v>
          </cell>
          <cell r="J2258">
            <v>475</v>
          </cell>
          <cell r="K2258">
            <v>475</v>
          </cell>
          <cell r="L2258">
            <v>475</v>
          </cell>
          <cell r="M2258">
            <v>475</v>
          </cell>
          <cell r="N2258">
            <v>475</v>
          </cell>
          <cell r="O2258">
            <v>4300</v>
          </cell>
          <cell r="P2258">
            <v>4300</v>
          </cell>
          <cell r="Q2258">
            <v>4300</v>
          </cell>
          <cell r="R2258">
            <v>4300</v>
          </cell>
          <cell r="S2258">
            <v>4300</v>
          </cell>
          <cell r="T2258">
            <v>4300</v>
          </cell>
          <cell r="U2258">
            <v>4300</v>
          </cell>
          <cell r="V2258">
            <v>4300</v>
          </cell>
          <cell r="W2258">
            <v>4300</v>
          </cell>
          <cell r="X2258">
            <v>4300</v>
          </cell>
          <cell r="Y2258">
            <v>4300</v>
          </cell>
          <cell r="Z2258">
            <v>4300</v>
          </cell>
          <cell r="AB2258">
            <v>0</v>
          </cell>
        </row>
        <row r="2259">
          <cell r="I2259">
            <v>4300</v>
          </cell>
          <cell r="J2259">
            <v>4300</v>
          </cell>
          <cell r="K2259">
            <v>4300</v>
          </cell>
          <cell r="L2259">
            <v>4300</v>
          </cell>
          <cell r="M2259">
            <v>4300</v>
          </cell>
          <cell r="N2259">
            <v>4300</v>
          </cell>
          <cell r="O2259">
            <v>516000</v>
          </cell>
          <cell r="P2259">
            <v>516000</v>
          </cell>
          <cell r="Q2259">
            <v>516000</v>
          </cell>
          <cell r="R2259">
            <v>516000</v>
          </cell>
          <cell r="S2259">
            <v>516000</v>
          </cell>
          <cell r="T2259">
            <v>516000</v>
          </cell>
          <cell r="U2259">
            <v>516000</v>
          </cell>
          <cell r="V2259">
            <v>516000</v>
          </cell>
          <cell r="W2259">
            <v>516000</v>
          </cell>
          <cell r="X2259">
            <v>516000</v>
          </cell>
          <cell r="Y2259">
            <v>516000</v>
          </cell>
          <cell r="Z2259">
            <v>516000</v>
          </cell>
          <cell r="AB2259">
            <v>0</v>
          </cell>
        </row>
        <row r="2260">
          <cell r="I2260">
            <v>516000</v>
          </cell>
          <cell r="J2260">
            <v>516000</v>
          </cell>
          <cell r="K2260">
            <v>516000</v>
          </cell>
          <cell r="L2260">
            <v>516000</v>
          </cell>
          <cell r="M2260">
            <v>516000</v>
          </cell>
          <cell r="N2260">
            <v>516000</v>
          </cell>
          <cell r="O2260">
            <v>516000</v>
          </cell>
          <cell r="P2260">
            <v>516000</v>
          </cell>
          <cell r="Q2260">
            <v>516000</v>
          </cell>
          <cell r="R2260">
            <v>516000</v>
          </cell>
          <cell r="S2260">
            <v>516000</v>
          </cell>
          <cell r="T2260">
            <v>516000</v>
          </cell>
          <cell r="U2260">
            <v>516000</v>
          </cell>
          <cell r="V2260">
            <v>516000</v>
          </cell>
          <cell r="W2260">
            <v>516000</v>
          </cell>
          <cell r="X2260">
            <v>2</v>
          </cell>
          <cell r="Y2260">
            <v>2</v>
          </cell>
          <cell r="Z2260">
            <v>2</v>
          </cell>
          <cell r="AB2260">
            <v>0</v>
          </cell>
        </row>
        <row r="2261">
          <cell r="I2261">
            <v>2</v>
          </cell>
          <cell r="J2261">
            <v>2</v>
          </cell>
          <cell r="K2261">
            <v>2</v>
          </cell>
          <cell r="L2261">
            <v>2</v>
          </cell>
          <cell r="M2261">
            <v>2</v>
          </cell>
          <cell r="N2261">
            <v>2</v>
          </cell>
          <cell r="O2261">
            <v>2</v>
          </cell>
          <cell r="P2261">
            <v>2</v>
          </cell>
          <cell r="Q2261">
            <v>2</v>
          </cell>
          <cell r="R2261">
            <v>2</v>
          </cell>
          <cell r="S2261">
            <v>2</v>
          </cell>
          <cell r="T2261">
            <v>2</v>
          </cell>
          <cell r="U2261">
            <v>2</v>
          </cell>
          <cell r="V2261">
            <v>2</v>
          </cell>
          <cell r="W2261">
            <v>2</v>
          </cell>
          <cell r="X2261">
            <v>2</v>
          </cell>
          <cell r="Y2261">
            <v>2</v>
          </cell>
          <cell r="Z2261">
            <v>2</v>
          </cell>
          <cell r="AB2261">
            <v>0</v>
          </cell>
        </row>
        <row r="2262">
          <cell r="I2262">
            <v>2</v>
          </cell>
          <cell r="J2262">
            <v>2</v>
          </cell>
          <cell r="K2262">
            <v>2</v>
          </cell>
          <cell r="L2262">
            <v>2</v>
          </cell>
          <cell r="M2262">
            <v>2</v>
          </cell>
          <cell r="N2262">
            <v>2</v>
          </cell>
          <cell r="O2262">
            <v>258000</v>
          </cell>
          <cell r="P2262">
            <v>258000</v>
          </cell>
          <cell r="Q2262">
            <v>258000</v>
          </cell>
          <cell r="R2262">
            <v>258000</v>
          </cell>
          <cell r="S2262">
            <v>258000</v>
          </cell>
          <cell r="T2262">
            <v>258000</v>
          </cell>
          <cell r="U2262">
            <v>258000</v>
          </cell>
          <cell r="V2262">
            <v>258000</v>
          </cell>
          <cell r="W2262">
            <v>258000</v>
          </cell>
          <cell r="X2262">
            <v>258000</v>
          </cell>
          <cell r="Y2262">
            <v>258000</v>
          </cell>
          <cell r="Z2262">
            <v>258000</v>
          </cell>
          <cell r="AB2262">
            <v>0</v>
          </cell>
        </row>
        <row r="2263">
          <cell r="I2263" t="str">
            <v>Разработка грунта механизированными средствами68</v>
          </cell>
          <cell r="J2263">
            <v>258000</v>
          </cell>
          <cell r="K2263">
            <v>258000</v>
          </cell>
          <cell r="L2263">
            <v>258000</v>
          </cell>
          <cell r="M2263">
            <v>258000</v>
          </cell>
          <cell r="N2263">
            <v>258000</v>
          </cell>
          <cell r="O2263">
            <v>68</v>
          </cell>
          <cell r="P2263">
            <v>68</v>
          </cell>
          <cell r="Q2263">
            <v>68</v>
          </cell>
          <cell r="R2263">
            <v>68</v>
          </cell>
          <cell r="S2263">
            <v>68</v>
          </cell>
          <cell r="T2263">
            <v>68</v>
          </cell>
          <cell r="U2263">
            <v>68</v>
          </cell>
          <cell r="V2263" t="str">
            <v>30 дней 01.06.2019-30.06.2019</v>
          </cell>
          <cell r="W2263">
            <v>68</v>
          </cell>
          <cell r="X2263">
            <v>1</v>
          </cell>
          <cell r="Y2263">
            <v>476</v>
          </cell>
          <cell r="Z2263">
            <v>476</v>
          </cell>
          <cell r="AB2263">
            <v>0</v>
          </cell>
        </row>
        <row r="2264">
          <cell r="I2264">
            <v>0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0</v>
          </cell>
          <cell r="W2264">
            <v>0</v>
          </cell>
          <cell r="X2264">
            <v>0</v>
          </cell>
          <cell r="Y2264">
            <v>0</v>
          </cell>
          <cell r="Z2264">
            <v>0</v>
          </cell>
          <cell r="AB2264">
            <v>0</v>
          </cell>
        </row>
        <row r="2265">
          <cell r="I2265">
            <v>0</v>
          </cell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  <cell r="X2265">
            <v>0</v>
          </cell>
          <cell r="Y2265">
            <v>0</v>
          </cell>
          <cell r="Z2265">
            <v>0</v>
          </cell>
          <cell r="AB2265">
            <v>0</v>
          </cell>
        </row>
        <row r="2266">
          <cell r="I2266" t="str">
            <v>Устройство фундаментов из монолитного ж/б18,8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18.8</v>
          </cell>
          <cell r="P2266">
            <v>18.79998779296875</v>
          </cell>
          <cell r="Q2266">
            <v>18.79998779296875</v>
          </cell>
          <cell r="R2266">
            <v>18.79998779296875</v>
          </cell>
          <cell r="S2266">
            <v>18.79998779296875</v>
          </cell>
          <cell r="T2266">
            <v>18.79998779296875</v>
          </cell>
          <cell r="U2266">
            <v>18.79998779296875</v>
          </cell>
          <cell r="V2266" t="str">
            <v>30 дней 01.06.2019-30.06.2019  Устройство ленточных фундаментов железобетонных</v>
          </cell>
          <cell r="W2266">
            <v>18.79998779296875</v>
          </cell>
          <cell r="X2266">
            <v>1</v>
          </cell>
          <cell r="Y2266">
            <v>477</v>
          </cell>
          <cell r="Z2266">
            <v>477</v>
          </cell>
          <cell r="AB2266" t="str">
            <v>Устройство ленточных фундаментов железобетонных</v>
          </cell>
        </row>
        <row r="2267">
          <cell r="I2267">
            <v>477</v>
          </cell>
          <cell r="J2267">
            <v>477</v>
          </cell>
          <cell r="K2267">
            <v>477</v>
          </cell>
          <cell r="L2267">
            <v>477</v>
          </cell>
          <cell r="M2267">
            <v>477</v>
          </cell>
          <cell r="N2267">
            <v>477</v>
          </cell>
          <cell r="O2267">
            <v>477</v>
          </cell>
          <cell r="P2267">
            <v>477</v>
          </cell>
          <cell r="Q2267">
            <v>477</v>
          </cell>
          <cell r="R2267">
            <v>477</v>
          </cell>
          <cell r="S2267">
            <v>477</v>
          </cell>
          <cell r="T2267">
            <v>477</v>
          </cell>
          <cell r="U2267">
            <v>477</v>
          </cell>
          <cell r="V2267">
            <v>477</v>
          </cell>
          <cell r="W2267">
            <v>477</v>
          </cell>
          <cell r="X2267">
            <v>477</v>
          </cell>
          <cell r="Y2267">
            <v>477</v>
          </cell>
          <cell r="Z2267">
            <v>477</v>
          </cell>
          <cell r="AB2267">
            <v>0</v>
          </cell>
        </row>
        <row r="2268">
          <cell r="I2268">
            <v>477</v>
          </cell>
          <cell r="J2268">
            <v>477</v>
          </cell>
          <cell r="K2268">
            <v>477</v>
          </cell>
          <cell r="L2268">
            <v>477</v>
          </cell>
          <cell r="M2268">
            <v>477</v>
          </cell>
          <cell r="N2268">
            <v>477</v>
          </cell>
          <cell r="O2268">
            <v>477</v>
          </cell>
          <cell r="P2268">
            <v>477</v>
          </cell>
          <cell r="Q2268">
            <v>477</v>
          </cell>
          <cell r="R2268">
            <v>477</v>
          </cell>
          <cell r="S2268">
            <v>477</v>
          </cell>
          <cell r="T2268">
            <v>477</v>
          </cell>
          <cell r="U2268">
            <v>477</v>
          </cell>
          <cell r="V2268">
            <v>477</v>
          </cell>
          <cell r="W2268">
            <v>477</v>
          </cell>
          <cell r="X2268">
            <v>477</v>
          </cell>
          <cell r="Y2268">
            <v>477</v>
          </cell>
          <cell r="Z2268">
            <v>477</v>
          </cell>
          <cell r="AB2268">
            <v>0</v>
          </cell>
        </row>
        <row r="2269">
          <cell r="I2269" t="str">
            <v>Устройство стен и колонн из сборного ж/б1,25</v>
          </cell>
          <cell r="J2269">
            <v>477</v>
          </cell>
          <cell r="K2269">
            <v>477</v>
          </cell>
          <cell r="L2269">
            <v>477</v>
          </cell>
          <cell r="M2269">
            <v>477</v>
          </cell>
          <cell r="N2269">
            <v>477</v>
          </cell>
          <cell r="O2269">
            <v>1.25</v>
          </cell>
          <cell r="P2269">
            <v>1.25</v>
          </cell>
          <cell r="Q2269">
            <v>1.25</v>
          </cell>
          <cell r="R2269">
            <v>1.25</v>
          </cell>
          <cell r="S2269">
            <v>1.25</v>
          </cell>
          <cell r="T2269">
            <v>1.25</v>
          </cell>
          <cell r="U2269">
            <v>1.25</v>
          </cell>
          <cell r="V2269" t="str">
            <v>30 дней 01.06.2019-30.06.2019  Устройство крыльца ж.б.</v>
          </cell>
          <cell r="W2269">
            <v>1.25</v>
          </cell>
          <cell r="X2269">
            <v>1</v>
          </cell>
          <cell r="Y2269">
            <v>478</v>
          </cell>
          <cell r="Z2269">
            <v>478</v>
          </cell>
          <cell r="AB2269" t="str">
            <v>Устройство крыльца ж.б.</v>
          </cell>
        </row>
        <row r="2270">
          <cell r="I2270">
            <v>478</v>
          </cell>
          <cell r="J2270">
            <v>478</v>
          </cell>
          <cell r="K2270">
            <v>478</v>
          </cell>
          <cell r="L2270">
            <v>478</v>
          </cell>
          <cell r="M2270">
            <v>478</v>
          </cell>
          <cell r="N2270">
            <v>478</v>
          </cell>
          <cell r="O2270">
            <v>206400</v>
          </cell>
          <cell r="P2270">
            <v>206400</v>
          </cell>
          <cell r="Q2270">
            <v>206400</v>
          </cell>
          <cell r="R2270">
            <v>206400</v>
          </cell>
          <cell r="S2270">
            <v>206400</v>
          </cell>
          <cell r="T2270">
            <v>206400</v>
          </cell>
          <cell r="U2270">
            <v>206400</v>
          </cell>
          <cell r="V2270">
            <v>206400</v>
          </cell>
          <cell r="W2270">
            <v>206400</v>
          </cell>
          <cell r="X2270">
            <v>206400</v>
          </cell>
          <cell r="Y2270">
            <v>206400</v>
          </cell>
          <cell r="Z2270">
            <v>206400</v>
          </cell>
          <cell r="AB2270">
            <v>0</v>
          </cell>
        </row>
        <row r="2271">
          <cell r="I2271">
            <v>206400</v>
          </cell>
          <cell r="J2271">
            <v>206400</v>
          </cell>
          <cell r="K2271">
            <v>206400</v>
          </cell>
          <cell r="L2271">
            <v>206400</v>
          </cell>
          <cell r="M2271">
            <v>206400</v>
          </cell>
          <cell r="N2271">
            <v>206400</v>
          </cell>
          <cell r="O2271">
            <v>258000</v>
          </cell>
          <cell r="P2271">
            <v>258000</v>
          </cell>
          <cell r="Q2271">
            <v>258000</v>
          </cell>
          <cell r="R2271">
            <v>258000</v>
          </cell>
          <cell r="S2271">
            <v>258000</v>
          </cell>
          <cell r="T2271">
            <v>258000</v>
          </cell>
          <cell r="U2271">
            <v>258000</v>
          </cell>
          <cell r="V2271">
            <v>258000</v>
          </cell>
          <cell r="W2271">
            <v>258000</v>
          </cell>
          <cell r="X2271">
            <v>258000</v>
          </cell>
          <cell r="Y2271">
            <v>258000</v>
          </cell>
          <cell r="Z2271">
            <v>258000</v>
          </cell>
          <cell r="AB2271">
            <v>0</v>
          </cell>
        </row>
        <row r="2272">
          <cell r="I2272">
            <v>258000</v>
          </cell>
          <cell r="J2272">
            <v>258000</v>
          </cell>
          <cell r="K2272">
            <v>258000</v>
          </cell>
          <cell r="L2272">
            <v>258000</v>
          </cell>
          <cell r="M2272">
            <v>258000</v>
          </cell>
          <cell r="N2272">
            <v>258000</v>
          </cell>
          <cell r="O2272">
            <v>60</v>
          </cell>
          <cell r="P2272">
            <v>60</v>
          </cell>
          <cell r="Q2272">
            <v>60</v>
          </cell>
          <cell r="R2272">
            <v>60</v>
          </cell>
          <cell r="S2272">
            <v>60</v>
          </cell>
          <cell r="T2272">
            <v>60</v>
          </cell>
          <cell r="U2272">
            <v>60</v>
          </cell>
          <cell r="V2272">
            <v>60</v>
          </cell>
          <cell r="W2272">
            <v>60</v>
          </cell>
          <cell r="X2272">
            <v>60</v>
          </cell>
          <cell r="Y2272">
            <v>478</v>
          </cell>
          <cell r="Z2272">
            <v>478</v>
          </cell>
          <cell r="AB2272" t="str">
            <v>Устройство крыльца ж.б.</v>
          </cell>
        </row>
        <row r="2273">
          <cell r="I2273">
            <v>478</v>
          </cell>
          <cell r="J2273">
            <v>478</v>
          </cell>
          <cell r="K2273">
            <v>478</v>
          </cell>
          <cell r="L2273">
            <v>478</v>
          </cell>
          <cell r="M2273">
            <v>478</v>
          </cell>
          <cell r="N2273">
            <v>478</v>
          </cell>
          <cell r="O2273">
            <v>4300</v>
          </cell>
          <cell r="P2273">
            <v>4300</v>
          </cell>
          <cell r="Q2273">
            <v>4300</v>
          </cell>
          <cell r="R2273">
            <v>4300</v>
          </cell>
          <cell r="S2273">
            <v>4300</v>
          </cell>
          <cell r="T2273">
            <v>4300</v>
          </cell>
          <cell r="U2273">
            <v>4300</v>
          </cell>
          <cell r="V2273">
            <v>4300</v>
          </cell>
          <cell r="W2273">
            <v>4300</v>
          </cell>
          <cell r="X2273">
            <v>4300</v>
          </cell>
          <cell r="Y2273">
            <v>4300</v>
          </cell>
          <cell r="Z2273">
            <v>4300</v>
          </cell>
          <cell r="AB2273">
            <v>0</v>
          </cell>
        </row>
        <row r="2274">
          <cell r="I2274">
            <v>4300</v>
          </cell>
          <cell r="J2274">
            <v>4300</v>
          </cell>
          <cell r="K2274">
            <v>4300</v>
          </cell>
          <cell r="L2274">
            <v>4300</v>
          </cell>
          <cell r="M2274">
            <v>4300</v>
          </cell>
          <cell r="N2274">
            <v>4300</v>
          </cell>
          <cell r="O2274">
            <v>258000</v>
          </cell>
          <cell r="P2274">
            <v>258000</v>
          </cell>
          <cell r="Q2274">
            <v>258000</v>
          </cell>
          <cell r="R2274">
            <v>258000</v>
          </cell>
          <cell r="S2274">
            <v>258000</v>
          </cell>
          <cell r="T2274">
            <v>258000</v>
          </cell>
          <cell r="U2274">
            <v>258000</v>
          </cell>
          <cell r="V2274">
            <v>258000</v>
          </cell>
          <cell r="W2274">
            <v>258000</v>
          </cell>
          <cell r="X2274">
            <v>258000</v>
          </cell>
          <cell r="Y2274">
            <v>258000</v>
          </cell>
          <cell r="Z2274">
            <v>258000</v>
          </cell>
          <cell r="AB2274">
            <v>0</v>
          </cell>
        </row>
        <row r="2275">
          <cell r="I2275" t="str">
            <v>Монтаж оборудования1</v>
          </cell>
          <cell r="J2275">
            <v>258000</v>
          </cell>
          <cell r="K2275">
            <v>258000</v>
          </cell>
          <cell r="L2275">
            <v>258000</v>
          </cell>
          <cell r="M2275">
            <v>258000</v>
          </cell>
          <cell r="N2275">
            <v>258000</v>
          </cell>
          <cell r="O2275">
            <v>1</v>
          </cell>
          <cell r="P2275">
            <v>1</v>
          </cell>
          <cell r="Q2275">
            <v>1</v>
          </cell>
          <cell r="R2275">
            <v>1</v>
          </cell>
          <cell r="S2275">
            <v>1</v>
          </cell>
          <cell r="T2275">
            <v>1</v>
          </cell>
          <cell r="U2275">
            <v>1</v>
          </cell>
          <cell r="V2275" t="str">
            <v>30 дней 01.06.2019-30.06.2019  Монтаж подстанции водонапорной ПВ-60, масса оборудования 16 тн.</v>
          </cell>
          <cell r="W2275">
            <v>1</v>
          </cell>
          <cell r="X2275">
            <v>1</v>
          </cell>
          <cell r="Y2275">
            <v>480</v>
          </cell>
          <cell r="Z2275">
            <v>480</v>
          </cell>
          <cell r="AB2275" t="str">
            <v>Монтаж подстанции водонапорной ПВ-60, масса оборудования 16 тн.</v>
          </cell>
        </row>
        <row r="2276">
          <cell r="I2276">
            <v>480</v>
          </cell>
          <cell r="J2276">
            <v>480</v>
          </cell>
          <cell r="K2276">
            <v>480</v>
          </cell>
          <cell r="L2276">
            <v>480</v>
          </cell>
          <cell r="M2276">
            <v>480</v>
          </cell>
          <cell r="N2276">
            <v>480</v>
          </cell>
          <cell r="O2276">
            <v>480</v>
          </cell>
          <cell r="P2276">
            <v>480</v>
          </cell>
          <cell r="Q2276">
            <v>480</v>
          </cell>
          <cell r="R2276">
            <v>480</v>
          </cell>
          <cell r="S2276">
            <v>480</v>
          </cell>
          <cell r="T2276">
            <v>480</v>
          </cell>
          <cell r="U2276">
            <v>480</v>
          </cell>
          <cell r="V2276">
            <v>480</v>
          </cell>
          <cell r="W2276">
            <v>480</v>
          </cell>
          <cell r="X2276">
            <v>480</v>
          </cell>
          <cell r="Y2276">
            <v>480</v>
          </cell>
          <cell r="Z2276">
            <v>480</v>
          </cell>
          <cell r="AB2276">
            <v>0</v>
          </cell>
        </row>
        <row r="2277">
          <cell r="I2277">
            <v>480</v>
          </cell>
          <cell r="J2277">
            <v>480</v>
          </cell>
          <cell r="K2277">
            <v>480</v>
          </cell>
          <cell r="L2277">
            <v>480</v>
          </cell>
          <cell r="M2277">
            <v>480</v>
          </cell>
          <cell r="N2277">
            <v>480</v>
          </cell>
          <cell r="O2277">
            <v>480</v>
          </cell>
          <cell r="P2277">
            <v>480</v>
          </cell>
          <cell r="Q2277">
            <v>480</v>
          </cell>
          <cell r="R2277">
            <v>480</v>
          </cell>
          <cell r="S2277">
            <v>480</v>
          </cell>
          <cell r="T2277">
            <v>480</v>
          </cell>
          <cell r="U2277">
            <v>480</v>
          </cell>
          <cell r="V2277">
            <v>480</v>
          </cell>
          <cell r="W2277">
            <v>480</v>
          </cell>
          <cell r="X2277">
            <v>480</v>
          </cell>
          <cell r="Y2277">
            <v>480</v>
          </cell>
          <cell r="Z2277">
            <v>480</v>
          </cell>
          <cell r="AB2277">
            <v>0</v>
          </cell>
        </row>
        <row r="2278">
          <cell r="I2278" t="str">
            <v>Устройство асфальтобетонного покрытия34,5</v>
          </cell>
          <cell r="J2278">
            <v>480</v>
          </cell>
          <cell r="K2278">
            <v>480</v>
          </cell>
          <cell r="L2278">
            <v>480</v>
          </cell>
          <cell r="M2278">
            <v>480</v>
          </cell>
          <cell r="N2278">
            <v>480</v>
          </cell>
          <cell r="O2278">
            <v>34.5</v>
          </cell>
          <cell r="P2278">
            <v>34.5</v>
          </cell>
          <cell r="Q2278">
            <v>34.5</v>
          </cell>
          <cell r="R2278">
            <v>34.5</v>
          </cell>
          <cell r="S2278">
            <v>34.5</v>
          </cell>
          <cell r="T2278">
            <v>34.5</v>
          </cell>
          <cell r="U2278">
            <v>34.5</v>
          </cell>
          <cell r="V2278" t="str">
            <v>30 дней 01.06.2019-30.06.2019  Устройство отмостки. Устройство покрытий асфальтобетонных</v>
          </cell>
          <cell r="W2278">
            <v>34.5</v>
          </cell>
          <cell r="X2278">
            <v>1</v>
          </cell>
          <cell r="Y2278">
            <v>479</v>
          </cell>
          <cell r="Z2278">
            <v>479</v>
          </cell>
          <cell r="AB2278" t="str">
            <v>Устройство отмостки. Устройство покрытий асфальтобетонных</v>
          </cell>
        </row>
        <row r="2279">
          <cell r="I2279">
            <v>479</v>
          </cell>
          <cell r="J2279">
            <v>479</v>
          </cell>
          <cell r="K2279">
            <v>479</v>
          </cell>
          <cell r="L2279">
            <v>479</v>
          </cell>
          <cell r="M2279">
            <v>479</v>
          </cell>
          <cell r="N2279">
            <v>479</v>
          </cell>
          <cell r="O2279">
            <v>479</v>
          </cell>
          <cell r="P2279">
            <v>479</v>
          </cell>
          <cell r="Q2279">
            <v>479</v>
          </cell>
          <cell r="R2279">
            <v>479</v>
          </cell>
          <cell r="S2279">
            <v>479</v>
          </cell>
          <cell r="T2279">
            <v>479</v>
          </cell>
          <cell r="U2279">
            <v>479</v>
          </cell>
          <cell r="V2279">
            <v>479</v>
          </cell>
          <cell r="W2279">
            <v>479</v>
          </cell>
          <cell r="X2279">
            <v>479</v>
          </cell>
          <cell r="Y2279">
            <v>479</v>
          </cell>
          <cell r="Z2279">
            <v>479</v>
          </cell>
          <cell r="AB2279">
            <v>0</v>
          </cell>
        </row>
        <row r="2280">
          <cell r="I2280">
            <v>479</v>
          </cell>
          <cell r="J2280">
            <v>479</v>
          </cell>
          <cell r="K2280">
            <v>479</v>
          </cell>
          <cell r="L2280">
            <v>479</v>
          </cell>
          <cell r="M2280">
            <v>479</v>
          </cell>
          <cell r="N2280">
            <v>479</v>
          </cell>
          <cell r="O2280">
            <v>479</v>
          </cell>
          <cell r="P2280">
            <v>479</v>
          </cell>
          <cell r="Q2280">
            <v>479</v>
          </cell>
          <cell r="R2280">
            <v>479</v>
          </cell>
          <cell r="S2280">
            <v>479</v>
          </cell>
          <cell r="T2280">
            <v>479</v>
          </cell>
          <cell r="U2280">
            <v>479</v>
          </cell>
          <cell r="V2280">
            <v>479</v>
          </cell>
          <cell r="W2280">
            <v>479</v>
          </cell>
          <cell r="X2280">
            <v>479</v>
          </cell>
          <cell r="Y2280">
            <v>479</v>
          </cell>
          <cell r="Z2280">
            <v>479</v>
          </cell>
          <cell r="AB2280">
            <v>0</v>
          </cell>
        </row>
        <row r="2281">
          <cell r="I2281" t="str">
            <v>Заземление73</v>
          </cell>
          <cell r="J2281">
            <v>479</v>
          </cell>
          <cell r="K2281">
            <v>479</v>
          </cell>
          <cell r="L2281">
            <v>479</v>
          </cell>
          <cell r="M2281">
            <v>479</v>
          </cell>
          <cell r="N2281">
            <v>479</v>
          </cell>
          <cell r="O2281">
            <v>73</v>
          </cell>
          <cell r="P2281">
            <v>73</v>
          </cell>
          <cell r="Q2281">
            <v>73</v>
          </cell>
          <cell r="R2281">
            <v>73</v>
          </cell>
          <cell r="S2281">
            <v>73</v>
          </cell>
          <cell r="T2281">
            <v>73</v>
          </cell>
          <cell r="U2281">
            <v>73</v>
          </cell>
          <cell r="V2281" t="str">
            <v>30 дней 01.06.2019-30.06.2019  Заземлитель горизонтадьный из стали полосовой</v>
          </cell>
          <cell r="W2281">
            <v>73</v>
          </cell>
          <cell r="X2281">
            <v>1</v>
          </cell>
          <cell r="Y2281">
            <v>481</v>
          </cell>
          <cell r="Z2281">
            <v>481</v>
          </cell>
          <cell r="AB2281" t="str">
            <v>Заземлитель горизонтадьный из стали полосовой</v>
          </cell>
        </row>
        <row r="2282">
          <cell r="I2282">
            <v>481</v>
          </cell>
          <cell r="J2282">
            <v>481</v>
          </cell>
          <cell r="K2282">
            <v>481</v>
          </cell>
          <cell r="L2282">
            <v>481</v>
          </cell>
          <cell r="M2282">
            <v>481</v>
          </cell>
          <cell r="N2282">
            <v>481</v>
          </cell>
          <cell r="O2282">
            <v>481</v>
          </cell>
          <cell r="P2282">
            <v>481</v>
          </cell>
          <cell r="Q2282">
            <v>481</v>
          </cell>
          <cell r="R2282">
            <v>481</v>
          </cell>
          <cell r="S2282">
            <v>481</v>
          </cell>
          <cell r="T2282">
            <v>481</v>
          </cell>
          <cell r="U2282">
            <v>481</v>
          </cell>
          <cell r="V2282">
            <v>481</v>
          </cell>
          <cell r="W2282">
            <v>481</v>
          </cell>
          <cell r="X2282">
            <v>481</v>
          </cell>
          <cell r="Y2282">
            <v>481</v>
          </cell>
          <cell r="Z2282">
            <v>481</v>
          </cell>
          <cell r="AB2282">
            <v>0</v>
          </cell>
        </row>
        <row r="2283">
          <cell r="I2283">
            <v>481</v>
          </cell>
          <cell r="J2283">
            <v>481</v>
          </cell>
          <cell r="K2283">
            <v>481</v>
          </cell>
          <cell r="L2283">
            <v>481</v>
          </cell>
          <cell r="M2283">
            <v>481</v>
          </cell>
          <cell r="N2283">
            <v>481</v>
          </cell>
          <cell r="O2283">
            <v>481</v>
          </cell>
          <cell r="P2283">
            <v>481</v>
          </cell>
          <cell r="Q2283">
            <v>481</v>
          </cell>
          <cell r="R2283">
            <v>481</v>
          </cell>
          <cell r="S2283">
            <v>481</v>
          </cell>
          <cell r="T2283">
            <v>481</v>
          </cell>
          <cell r="U2283">
            <v>481</v>
          </cell>
          <cell r="V2283">
            <v>481</v>
          </cell>
          <cell r="W2283">
            <v>481</v>
          </cell>
          <cell r="X2283">
            <v>481</v>
          </cell>
          <cell r="Y2283">
            <v>481</v>
          </cell>
          <cell r="Z2283">
            <v>481</v>
          </cell>
          <cell r="AB2283">
            <v>0</v>
          </cell>
        </row>
        <row r="2284">
          <cell r="I2284">
            <v>481</v>
          </cell>
          <cell r="J2284">
            <v>481</v>
          </cell>
          <cell r="K2284">
            <v>481</v>
          </cell>
          <cell r="L2284">
            <v>481</v>
          </cell>
          <cell r="M2284">
            <v>481</v>
          </cell>
          <cell r="N2284">
            <v>481</v>
          </cell>
          <cell r="O2284">
            <v>481</v>
          </cell>
          <cell r="P2284">
            <v>481</v>
          </cell>
          <cell r="Q2284">
            <v>481</v>
          </cell>
          <cell r="R2284">
            <v>481</v>
          </cell>
          <cell r="S2284">
            <v>481</v>
          </cell>
          <cell r="T2284">
            <v>481</v>
          </cell>
          <cell r="U2284">
            <v>481</v>
          </cell>
          <cell r="V2284">
            <v>481</v>
          </cell>
          <cell r="W2284">
            <v>481</v>
          </cell>
          <cell r="X2284">
            <v>2</v>
          </cell>
          <cell r="Y2284">
            <v>2</v>
          </cell>
          <cell r="Z2284">
            <v>2</v>
          </cell>
          <cell r="AB2284">
            <v>0</v>
          </cell>
        </row>
        <row r="2285">
          <cell r="I2285">
            <v>2</v>
          </cell>
          <cell r="J2285">
            <v>2</v>
          </cell>
          <cell r="K2285">
            <v>2</v>
          </cell>
          <cell r="L2285">
            <v>2</v>
          </cell>
          <cell r="M2285">
            <v>2</v>
          </cell>
          <cell r="N2285">
            <v>2</v>
          </cell>
          <cell r="O2285">
            <v>2</v>
          </cell>
          <cell r="P2285">
            <v>2</v>
          </cell>
          <cell r="Q2285">
            <v>2</v>
          </cell>
          <cell r="R2285">
            <v>2</v>
          </cell>
          <cell r="S2285">
            <v>2</v>
          </cell>
          <cell r="T2285">
            <v>2</v>
          </cell>
          <cell r="U2285">
            <v>2</v>
          </cell>
          <cell r="V2285">
            <v>2</v>
          </cell>
          <cell r="W2285">
            <v>2</v>
          </cell>
          <cell r="X2285">
            <v>2</v>
          </cell>
          <cell r="Y2285">
            <v>2</v>
          </cell>
          <cell r="Z2285">
            <v>2</v>
          </cell>
          <cell r="AB2285">
            <v>0</v>
          </cell>
        </row>
        <row r="2286">
          <cell r="I2286">
            <v>2</v>
          </cell>
          <cell r="J2286">
            <v>2</v>
          </cell>
          <cell r="K2286">
            <v>2</v>
          </cell>
          <cell r="L2286">
            <v>860000</v>
          </cell>
          <cell r="M2286">
            <v>1947900</v>
          </cell>
          <cell r="N2286">
            <v>1947900</v>
          </cell>
          <cell r="O2286">
            <v>1947900</v>
          </cell>
          <cell r="P2286">
            <v>1947900</v>
          </cell>
          <cell r="Q2286">
            <v>1947900</v>
          </cell>
          <cell r="R2286">
            <v>1947900</v>
          </cell>
          <cell r="S2286">
            <v>1947900</v>
          </cell>
          <cell r="T2286">
            <v>1947900</v>
          </cell>
          <cell r="U2286">
            <v>1947900</v>
          </cell>
          <cell r="V2286">
            <v>1947900</v>
          </cell>
          <cell r="W2286">
            <v>1947900</v>
          </cell>
          <cell r="X2286">
            <v>1947900</v>
          </cell>
          <cell r="Y2286">
            <v>1947900</v>
          </cell>
          <cell r="Z2286">
            <v>1947900</v>
          </cell>
          <cell r="AB2286">
            <v>0</v>
          </cell>
        </row>
        <row r="2287">
          <cell r="I2287" t="str">
            <v>Монтаж металлоконструкций0,258</v>
          </cell>
          <cell r="J2287">
            <v>1947900</v>
          </cell>
          <cell r="K2287">
            <v>1947900</v>
          </cell>
          <cell r="L2287">
            <v>0.25800000000000001</v>
          </cell>
          <cell r="M2287">
            <v>0.25799989700317383</v>
          </cell>
          <cell r="N2287">
            <v>0.25799989700317383</v>
          </cell>
          <cell r="O2287">
            <v>0.25799989700317383</v>
          </cell>
          <cell r="P2287">
            <v>0.25799989700317383</v>
          </cell>
          <cell r="Q2287">
            <v>0.25799989700317383</v>
          </cell>
          <cell r="R2287">
            <v>0.25799989700317383</v>
          </cell>
          <cell r="S2287">
            <v>0.25799989700317383</v>
          </cell>
          <cell r="T2287">
            <v>0.25799989700317383</v>
          </cell>
          <cell r="U2287">
            <v>0.25799989700317383</v>
          </cell>
          <cell r="V2287" t="str">
            <v>31 дней 01.03.2019-31.03.2019  Пешеходные мостики монтаж и окраска лестниц</v>
          </cell>
          <cell r="W2287">
            <v>0.25799989700317383</v>
          </cell>
          <cell r="X2287">
            <v>1</v>
          </cell>
          <cell r="Y2287">
            <v>485</v>
          </cell>
          <cell r="Z2287">
            <v>485</v>
          </cell>
          <cell r="AB2287" t="str">
            <v>Пешеходные мостики монтаж и окраска лестниц</v>
          </cell>
        </row>
        <row r="2288">
          <cell r="I2288">
            <v>485</v>
          </cell>
          <cell r="J2288">
            <v>485</v>
          </cell>
          <cell r="K2288">
            <v>485</v>
          </cell>
          <cell r="L2288">
            <v>485</v>
          </cell>
          <cell r="M2288">
            <v>485</v>
          </cell>
          <cell r="N2288">
            <v>485</v>
          </cell>
          <cell r="O2288">
            <v>485</v>
          </cell>
          <cell r="P2288">
            <v>485</v>
          </cell>
          <cell r="Q2288">
            <v>485</v>
          </cell>
          <cell r="R2288">
            <v>485</v>
          </cell>
          <cell r="S2288">
            <v>485</v>
          </cell>
          <cell r="T2288">
            <v>485</v>
          </cell>
          <cell r="U2288">
            <v>485</v>
          </cell>
          <cell r="V2288">
            <v>485</v>
          </cell>
          <cell r="W2288">
            <v>485</v>
          </cell>
          <cell r="X2288">
            <v>485</v>
          </cell>
          <cell r="Y2288">
            <v>485</v>
          </cell>
          <cell r="Z2288">
            <v>485</v>
          </cell>
          <cell r="AB2288">
            <v>0</v>
          </cell>
        </row>
        <row r="2289">
          <cell r="I2289">
            <v>485</v>
          </cell>
          <cell r="J2289">
            <v>485</v>
          </cell>
          <cell r="K2289">
            <v>485</v>
          </cell>
          <cell r="L2289">
            <v>485</v>
          </cell>
          <cell r="M2289">
            <v>485</v>
          </cell>
          <cell r="N2289">
            <v>485</v>
          </cell>
          <cell r="O2289">
            <v>485</v>
          </cell>
          <cell r="P2289">
            <v>485</v>
          </cell>
          <cell r="Q2289">
            <v>485</v>
          </cell>
          <cell r="R2289">
            <v>485</v>
          </cell>
          <cell r="S2289">
            <v>485</v>
          </cell>
          <cell r="T2289">
            <v>485</v>
          </cell>
          <cell r="U2289">
            <v>485</v>
          </cell>
          <cell r="V2289">
            <v>485</v>
          </cell>
          <cell r="W2289">
            <v>485</v>
          </cell>
          <cell r="X2289">
            <v>485</v>
          </cell>
          <cell r="Y2289">
            <v>485</v>
          </cell>
          <cell r="Z2289">
            <v>485</v>
          </cell>
          <cell r="AB2289">
            <v>0</v>
          </cell>
        </row>
        <row r="2290">
          <cell r="I2290" t="str">
            <v>Устройство стен и колонн из монолитного ж/б17,216</v>
          </cell>
          <cell r="J2290">
            <v>485</v>
          </cell>
          <cell r="K2290">
            <v>485</v>
          </cell>
          <cell r="L2290">
            <v>17.216000000000001</v>
          </cell>
          <cell r="M2290">
            <v>17.215988159179688</v>
          </cell>
          <cell r="N2290">
            <v>17.215988159179688</v>
          </cell>
          <cell r="O2290">
            <v>17.215988159179688</v>
          </cell>
          <cell r="P2290">
            <v>17.215988159179688</v>
          </cell>
          <cell r="Q2290">
            <v>17.215988159179688</v>
          </cell>
          <cell r="R2290">
            <v>17.215988159179688</v>
          </cell>
          <cell r="S2290">
            <v>17.215988159179688</v>
          </cell>
          <cell r="T2290">
            <v>17.215988159179688</v>
          </cell>
          <cell r="U2290">
            <v>17.215988159179688</v>
          </cell>
          <cell r="V2290" t="str">
            <v>124 дней 01.03.2019-31.03.2019  Приямки Пр1, Пр2 устройство ж.б. плит и стен Устройство фундаментов под оборудование Устройство плиты крыльца Устройство покрытия и монолитного пояса</v>
          </cell>
          <cell r="W2290">
            <v>17.215988159179688</v>
          </cell>
          <cell r="X2290">
            <v>1</v>
          </cell>
          <cell r="Y2290">
            <v>482</v>
          </cell>
          <cell r="Z2290">
            <v>482</v>
          </cell>
          <cell r="AB2290" t="str">
            <v>Приямки Пр1, Пр2 устройство ж.б. плит и стен</v>
          </cell>
        </row>
        <row r="2291">
          <cell r="I2291">
            <v>482</v>
          </cell>
          <cell r="J2291">
            <v>482</v>
          </cell>
          <cell r="K2291">
            <v>482</v>
          </cell>
          <cell r="L2291">
            <v>29972.12</v>
          </cell>
          <cell r="M2291">
            <v>29972.109375</v>
          </cell>
          <cell r="N2291">
            <v>29972.109375</v>
          </cell>
          <cell r="O2291">
            <v>29972.109375</v>
          </cell>
          <cell r="P2291">
            <v>29972.109375</v>
          </cell>
          <cell r="Q2291">
            <v>29972.109375</v>
          </cell>
          <cell r="R2291">
            <v>29972.109375</v>
          </cell>
          <cell r="S2291">
            <v>29972.109375</v>
          </cell>
          <cell r="T2291">
            <v>29972.109375</v>
          </cell>
          <cell r="U2291">
            <v>29972.109375</v>
          </cell>
          <cell r="V2291">
            <v>29972.109375</v>
          </cell>
          <cell r="W2291">
            <v>29972.109375</v>
          </cell>
          <cell r="X2291">
            <v>29972.109375</v>
          </cell>
          <cell r="Y2291">
            <v>29972.109375</v>
          </cell>
          <cell r="Z2291">
            <v>29972.109375</v>
          </cell>
          <cell r="AB2291">
            <v>0</v>
          </cell>
        </row>
        <row r="2292">
          <cell r="I2292">
            <v>29972.109375</v>
          </cell>
          <cell r="J2292">
            <v>29972.109375</v>
          </cell>
          <cell r="K2292">
            <v>29972.109375</v>
          </cell>
          <cell r="L2292">
            <v>516000</v>
          </cell>
          <cell r="M2292">
            <v>516000</v>
          </cell>
          <cell r="N2292">
            <v>516000</v>
          </cell>
          <cell r="O2292">
            <v>516000</v>
          </cell>
          <cell r="P2292">
            <v>516000</v>
          </cell>
          <cell r="Q2292">
            <v>516000</v>
          </cell>
          <cell r="R2292">
            <v>516000</v>
          </cell>
          <cell r="S2292">
            <v>516000</v>
          </cell>
          <cell r="T2292">
            <v>516000</v>
          </cell>
          <cell r="U2292">
            <v>516000</v>
          </cell>
          <cell r="V2292">
            <v>516000</v>
          </cell>
          <cell r="W2292">
            <v>516000</v>
          </cell>
          <cell r="X2292">
            <v>516000</v>
          </cell>
          <cell r="Y2292">
            <v>516000</v>
          </cell>
          <cell r="Z2292">
            <v>516000</v>
          </cell>
          <cell r="AB2292">
            <v>0</v>
          </cell>
        </row>
        <row r="2293">
          <cell r="I2293">
            <v>516000</v>
          </cell>
          <cell r="J2293">
            <v>516000</v>
          </cell>
          <cell r="K2293">
            <v>516000</v>
          </cell>
          <cell r="L2293">
            <v>120</v>
          </cell>
          <cell r="M2293">
            <v>120</v>
          </cell>
          <cell r="N2293">
            <v>120</v>
          </cell>
          <cell r="O2293">
            <v>120</v>
          </cell>
          <cell r="P2293">
            <v>120</v>
          </cell>
          <cell r="Q2293">
            <v>120</v>
          </cell>
          <cell r="R2293">
            <v>120</v>
          </cell>
          <cell r="S2293">
            <v>120</v>
          </cell>
          <cell r="T2293">
            <v>120</v>
          </cell>
          <cell r="U2293">
            <v>120</v>
          </cell>
          <cell r="V2293">
            <v>120</v>
          </cell>
          <cell r="W2293">
            <v>120</v>
          </cell>
          <cell r="X2293">
            <v>120</v>
          </cell>
          <cell r="Y2293">
            <v>482</v>
          </cell>
          <cell r="Z2293">
            <v>482</v>
          </cell>
          <cell r="AB2293" t="str">
            <v>Приямки Пр1, Пр2 устройство ж.б. плит и стен</v>
          </cell>
        </row>
        <row r="2294">
          <cell r="I2294">
            <v>482</v>
          </cell>
          <cell r="J2294">
            <v>482</v>
          </cell>
          <cell r="K2294">
            <v>482</v>
          </cell>
          <cell r="L2294">
            <v>4300</v>
          </cell>
          <cell r="M2294">
            <v>4300</v>
          </cell>
          <cell r="N2294">
            <v>4300</v>
          </cell>
          <cell r="O2294">
            <v>4300</v>
          </cell>
          <cell r="P2294">
            <v>4300</v>
          </cell>
          <cell r="Q2294">
            <v>4300</v>
          </cell>
          <cell r="R2294">
            <v>4300</v>
          </cell>
          <cell r="S2294">
            <v>4300</v>
          </cell>
          <cell r="T2294">
            <v>4300</v>
          </cell>
          <cell r="U2294">
            <v>4300</v>
          </cell>
          <cell r="V2294">
            <v>4300</v>
          </cell>
          <cell r="W2294">
            <v>4300</v>
          </cell>
          <cell r="X2294">
            <v>4300</v>
          </cell>
          <cell r="Y2294">
            <v>4300</v>
          </cell>
          <cell r="Z2294">
            <v>4300</v>
          </cell>
          <cell r="AB2294">
            <v>0</v>
          </cell>
        </row>
        <row r="2295">
          <cell r="I2295">
            <v>4300</v>
          </cell>
          <cell r="J2295">
            <v>4300</v>
          </cell>
          <cell r="K2295">
            <v>4300</v>
          </cell>
          <cell r="L2295">
            <v>516000</v>
          </cell>
          <cell r="M2295">
            <v>516000</v>
          </cell>
          <cell r="N2295">
            <v>516000</v>
          </cell>
          <cell r="O2295">
            <v>516000</v>
          </cell>
          <cell r="P2295">
            <v>516000</v>
          </cell>
          <cell r="Q2295">
            <v>516000</v>
          </cell>
          <cell r="R2295">
            <v>516000</v>
          </cell>
          <cell r="S2295">
            <v>516000</v>
          </cell>
          <cell r="T2295">
            <v>516000</v>
          </cell>
          <cell r="U2295">
            <v>516000</v>
          </cell>
          <cell r="V2295">
            <v>516000</v>
          </cell>
          <cell r="W2295">
            <v>516000</v>
          </cell>
          <cell r="X2295">
            <v>516000</v>
          </cell>
          <cell r="Y2295">
            <v>516000</v>
          </cell>
          <cell r="Z2295">
            <v>516000</v>
          </cell>
          <cell r="AB2295">
            <v>0</v>
          </cell>
        </row>
        <row r="2296">
          <cell r="I2296" t="str">
            <v>Монтаж оконных блоков2</v>
          </cell>
          <cell r="J2296">
            <v>516000</v>
          </cell>
          <cell r="K2296">
            <v>516000</v>
          </cell>
          <cell r="L2296">
            <v>516000</v>
          </cell>
          <cell r="M2296">
            <v>2</v>
          </cell>
          <cell r="N2296">
            <v>2</v>
          </cell>
          <cell r="O2296">
            <v>2</v>
          </cell>
          <cell r="P2296">
            <v>2</v>
          </cell>
          <cell r="Q2296">
            <v>2</v>
          </cell>
          <cell r="R2296">
            <v>2</v>
          </cell>
          <cell r="S2296">
            <v>2</v>
          </cell>
          <cell r="T2296">
            <v>2</v>
          </cell>
          <cell r="U2296">
            <v>2</v>
          </cell>
          <cell r="V2296" t="str">
            <v>30 дней 01.04.2019-30.04.2019</v>
          </cell>
          <cell r="W2296">
            <v>2</v>
          </cell>
          <cell r="X2296">
            <v>1</v>
          </cell>
          <cell r="Y2296">
            <v>494</v>
          </cell>
          <cell r="Z2296">
            <v>494</v>
          </cell>
          <cell r="AB2296">
            <v>0</v>
          </cell>
        </row>
        <row r="2297">
          <cell r="I2297">
            <v>0</v>
          </cell>
          <cell r="J2297">
            <v>0</v>
          </cell>
          <cell r="K2297">
            <v>0</v>
          </cell>
          <cell r="L2297">
            <v>0</v>
          </cell>
          <cell r="M2297">
            <v>4300</v>
          </cell>
          <cell r="N2297">
            <v>4300</v>
          </cell>
          <cell r="O2297">
            <v>4300</v>
          </cell>
          <cell r="P2297">
            <v>4300</v>
          </cell>
          <cell r="Q2297">
            <v>4300</v>
          </cell>
          <cell r="R2297">
            <v>4300</v>
          </cell>
          <cell r="S2297">
            <v>4300</v>
          </cell>
          <cell r="T2297">
            <v>4300</v>
          </cell>
          <cell r="U2297">
            <v>4300</v>
          </cell>
          <cell r="V2297">
            <v>4300</v>
          </cell>
          <cell r="W2297">
            <v>4300</v>
          </cell>
          <cell r="X2297">
            <v>4300</v>
          </cell>
          <cell r="Y2297">
            <v>4300</v>
          </cell>
          <cell r="Z2297">
            <v>4300</v>
          </cell>
          <cell r="AB2297">
            <v>0</v>
          </cell>
        </row>
        <row r="2298">
          <cell r="I2298">
            <v>4300</v>
          </cell>
          <cell r="J2298">
            <v>4300</v>
          </cell>
          <cell r="K2298">
            <v>4300</v>
          </cell>
          <cell r="L2298">
            <v>4300</v>
          </cell>
          <cell r="M2298">
            <v>8600</v>
          </cell>
          <cell r="N2298">
            <v>8600</v>
          </cell>
          <cell r="O2298">
            <v>8600</v>
          </cell>
          <cell r="P2298">
            <v>8600</v>
          </cell>
          <cell r="Q2298">
            <v>8600</v>
          </cell>
          <cell r="R2298">
            <v>8600</v>
          </cell>
          <cell r="S2298">
            <v>8600</v>
          </cell>
          <cell r="T2298">
            <v>8600</v>
          </cell>
          <cell r="U2298">
            <v>8600</v>
          </cell>
          <cell r="V2298">
            <v>8600</v>
          </cell>
          <cell r="W2298">
            <v>8600</v>
          </cell>
          <cell r="X2298">
            <v>8600</v>
          </cell>
          <cell r="Y2298">
            <v>8600</v>
          </cell>
          <cell r="Z2298">
            <v>8600</v>
          </cell>
          <cell r="AB2298">
            <v>0</v>
          </cell>
        </row>
        <row r="2299">
          <cell r="I2299">
            <v>8600</v>
          </cell>
          <cell r="J2299">
            <v>8600</v>
          </cell>
          <cell r="K2299">
            <v>8600</v>
          </cell>
          <cell r="L2299">
            <v>8600</v>
          </cell>
          <cell r="M2299">
            <v>2</v>
          </cell>
          <cell r="N2299">
            <v>2</v>
          </cell>
          <cell r="O2299">
            <v>2</v>
          </cell>
          <cell r="P2299">
            <v>2</v>
          </cell>
          <cell r="Q2299">
            <v>2</v>
          </cell>
          <cell r="R2299">
            <v>2</v>
          </cell>
          <cell r="S2299">
            <v>2</v>
          </cell>
          <cell r="T2299">
            <v>2</v>
          </cell>
          <cell r="U2299">
            <v>2</v>
          </cell>
          <cell r="V2299">
            <v>2</v>
          </cell>
          <cell r="W2299">
            <v>2</v>
          </cell>
          <cell r="X2299">
            <v>2</v>
          </cell>
          <cell r="Y2299">
            <v>494</v>
          </cell>
          <cell r="Z2299">
            <v>494</v>
          </cell>
          <cell r="AB2299">
            <v>0</v>
          </cell>
        </row>
        <row r="2300"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>
            <v>4300</v>
          </cell>
          <cell r="N2300">
            <v>4300</v>
          </cell>
          <cell r="O2300">
            <v>4300</v>
          </cell>
          <cell r="P2300">
            <v>4300</v>
          </cell>
          <cell r="Q2300">
            <v>4300</v>
          </cell>
          <cell r="R2300">
            <v>4300</v>
          </cell>
          <cell r="S2300">
            <v>4300</v>
          </cell>
          <cell r="T2300">
            <v>4300</v>
          </cell>
          <cell r="U2300">
            <v>4300</v>
          </cell>
          <cell r="V2300">
            <v>4300</v>
          </cell>
          <cell r="W2300">
            <v>4300</v>
          </cell>
          <cell r="X2300">
            <v>4300</v>
          </cell>
          <cell r="Y2300">
            <v>4300</v>
          </cell>
          <cell r="Z2300">
            <v>4300</v>
          </cell>
          <cell r="AB2300">
            <v>0</v>
          </cell>
        </row>
        <row r="2301">
          <cell r="I2301">
            <v>4300</v>
          </cell>
          <cell r="J2301">
            <v>4300</v>
          </cell>
          <cell r="K2301">
            <v>4300</v>
          </cell>
          <cell r="L2301">
            <v>4300</v>
          </cell>
          <cell r="M2301">
            <v>8600</v>
          </cell>
          <cell r="N2301">
            <v>8600</v>
          </cell>
          <cell r="O2301">
            <v>8600</v>
          </cell>
          <cell r="P2301">
            <v>8600</v>
          </cell>
          <cell r="Q2301">
            <v>8600</v>
          </cell>
          <cell r="R2301">
            <v>8600</v>
          </cell>
          <cell r="S2301">
            <v>8600</v>
          </cell>
          <cell r="T2301">
            <v>8600</v>
          </cell>
          <cell r="U2301">
            <v>8600</v>
          </cell>
          <cell r="V2301">
            <v>8600</v>
          </cell>
          <cell r="W2301">
            <v>8600</v>
          </cell>
          <cell r="X2301">
            <v>8600</v>
          </cell>
          <cell r="Y2301">
            <v>8600</v>
          </cell>
          <cell r="Z2301">
            <v>8600</v>
          </cell>
          <cell r="AB2301">
            <v>0</v>
          </cell>
        </row>
        <row r="2302">
          <cell r="I2302" t="str">
            <v>Монтаж дверных блоков6</v>
          </cell>
          <cell r="J2302">
            <v>8600</v>
          </cell>
          <cell r="K2302">
            <v>8600</v>
          </cell>
          <cell r="L2302">
            <v>8600</v>
          </cell>
          <cell r="M2302">
            <v>6</v>
          </cell>
          <cell r="N2302">
            <v>6</v>
          </cell>
          <cell r="O2302">
            <v>6</v>
          </cell>
          <cell r="P2302">
            <v>6</v>
          </cell>
          <cell r="Q2302">
            <v>6</v>
          </cell>
          <cell r="R2302">
            <v>6</v>
          </cell>
          <cell r="S2302">
            <v>6</v>
          </cell>
          <cell r="T2302">
            <v>6</v>
          </cell>
          <cell r="U2302">
            <v>6</v>
          </cell>
          <cell r="V2302" t="str">
            <v>30 дней 01.04.2019-30.04.2019</v>
          </cell>
          <cell r="W2302">
            <v>6</v>
          </cell>
          <cell r="X2302">
            <v>1</v>
          </cell>
          <cell r="Y2302">
            <v>495</v>
          </cell>
          <cell r="Z2302">
            <v>495</v>
          </cell>
          <cell r="AB2302">
            <v>0</v>
          </cell>
        </row>
        <row r="2303">
          <cell r="I2303">
            <v>0</v>
          </cell>
          <cell r="J2303">
            <v>0</v>
          </cell>
          <cell r="K2303">
            <v>0</v>
          </cell>
          <cell r="L2303">
            <v>0</v>
          </cell>
          <cell r="M2303">
            <v>4300</v>
          </cell>
          <cell r="N2303">
            <v>4300</v>
          </cell>
          <cell r="O2303">
            <v>4300</v>
          </cell>
          <cell r="P2303">
            <v>4300</v>
          </cell>
          <cell r="Q2303">
            <v>4300</v>
          </cell>
          <cell r="R2303">
            <v>4300</v>
          </cell>
          <cell r="S2303">
            <v>4300</v>
          </cell>
          <cell r="T2303">
            <v>4300</v>
          </cell>
          <cell r="U2303">
            <v>4300</v>
          </cell>
          <cell r="V2303">
            <v>4300</v>
          </cell>
          <cell r="W2303">
            <v>4300</v>
          </cell>
          <cell r="X2303">
            <v>4300</v>
          </cell>
          <cell r="Y2303">
            <v>4300</v>
          </cell>
          <cell r="Z2303">
            <v>4300</v>
          </cell>
          <cell r="AB2303">
            <v>0</v>
          </cell>
        </row>
        <row r="2304">
          <cell r="I2304">
            <v>4300</v>
          </cell>
          <cell r="J2304">
            <v>4300</v>
          </cell>
          <cell r="K2304">
            <v>4300</v>
          </cell>
          <cell r="L2304">
            <v>4300</v>
          </cell>
          <cell r="M2304">
            <v>25800</v>
          </cell>
          <cell r="N2304">
            <v>25800</v>
          </cell>
          <cell r="O2304">
            <v>25800</v>
          </cell>
          <cell r="P2304">
            <v>25800</v>
          </cell>
          <cell r="Q2304">
            <v>25800</v>
          </cell>
          <cell r="R2304">
            <v>25800</v>
          </cell>
          <cell r="S2304">
            <v>25800</v>
          </cell>
          <cell r="T2304">
            <v>25800</v>
          </cell>
          <cell r="U2304">
            <v>25800</v>
          </cell>
          <cell r="V2304">
            <v>25800</v>
          </cell>
          <cell r="W2304">
            <v>25800</v>
          </cell>
          <cell r="X2304">
            <v>25800</v>
          </cell>
          <cell r="Y2304">
            <v>25800</v>
          </cell>
          <cell r="Z2304">
            <v>25800</v>
          </cell>
          <cell r="AB2304">
            <v>0</v>
          </cell>
        </row>
        <row r="2305">
          <cell r="I2305">
            <v>25800</v>
          </cell>
          <cell r="J2305">
            <v>25800</v>
          </cell>
          <cell r="K2305">
            <v>25800</v>
          </cell>
          <cell r="L2305">
            <v>25800</v>
          </cell>
          <cell r="M2305">
            <v>6</v>
          </cell>
          <cell r="N2305">
            <v>6</v>
          </cell>
          <cell r="O2305">
            <v>6</v>
          </cell>
          <cell r="P2305">
            <v>6</v>
          </cell>
          <cell r="Q2305">
            <v>6</v>
          </cell>
          <cell r="R2305">
            <v>6</v>
          </cell>
          <cell r="S2305">
            <v>6</v>
          </cell>
          <cell r="T2305">
            <v>6</v>
          </cell>
          <cell r="U2305">
            <v>6</v>
          </cell>
          <cell r="V2305">
            <v>6</v>
          </cell>
          <cell r="W2305">
            <v>6</v>
          </cell>
          <cell r="X2305">
            <v>6</v>
          </cell>
          <cell r="Y2305">
            <v>495</v>
          </cell>
          <cell r="Z2305">
            <v>495</v>
          </cell>
          <cell r="AB2305">
            <v>0</v>
          </cell>
        </row>
        <row r="2306"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4300</v>
          </cell>
          <cell r="N2306">
            <v>4300</v>
          </cell>
          <cell r="O2306">
            <v>4300</v>
          </cell>
          <cell r="P2306">
            <v>4300</v>
          </cell>
          <cell r="Q2306">
            <v>4300</v>
          </cell>
          <cell r="R2306">
            <v>4300</v>
          </cell>
          <cell r="S2306">
            <v>4300</v>
          </cell>
          <cell r="T2306">
            <v>4300</v>
          </cell>
          <cell r="U2306">
            <v>4300</v>
          </cell>
          <cell r="V2306">
            <v>4300</v>
          </cell>
          <cell r="W2306">
            <v>4300</v>
          </cell>
          <cell r="X2306">
            <v>4300</v>
          </cell>
          <cell r="Y2306">
            <v>4300</v>
          </cell>
          <cell r="Z2306">
            <v>4300</v>
          </cell>
          <cell r="AB2306">
            <v>0</v>
          </cell>
        </row>
        <row r="2307">
          <cell r="I2307">
            <v>4300</v>
          </cell>
          <cell r="J2307">
            <v>4300</v>
          </cell>
          <cell r="K2307">
            <v>4300</v>
          </cell>
          <cell r="L2307">
            <v>4300</v>
          </cell>
          <cell r="M2307">
            <v>25800</v>
          </cell>
          <cell r="N2307">
            <v>25800</v>
          </cell>
          <cell r="O2307">
            <v>25800</v>
          </cell>
          <cell r="P2307">
            <v>25800</v>
          </cell>
          <cell r="Q2307">
            <v>25800</v>
          </cell>
          <cell r="R2307">
            <v>25800</v>
          </cell>
          <cell r="S2307">
            <v>25800</v>
          </cell>
          <cell r="T2307">
            <v>25800</v>
          </cell>
          <cell r="U2307">
            <v>25800</v>
          </cell>
          <cell r="V2307">
            <v>25800</v>
          </cell>
          <cell r="W2307">
            <v>25800</v>
          </cell>
          <cell r="X2307">
            <v>25800</v>
          </cell>
          <cell r="Y2307">
            <v>25800</v>
          </cell>
          <cell r="Z2307">
            <v>25800</v>
          </cell>
          <cell r="AB2307">
            <v>0</v>
          </cell>
        </row>
        <row r="2308">
          <cell r="I2308" t="str">
            <v>Оштукатуривание поверхностей207,5</v>
          </cell>
          <cell r="J2308">
            <v>25800</v>
          </cell>
          <cell r="K2308">
            <v>25800</v>
          </cell>
          <cell r="L2308">
            <v>45.6</v>
          </cell>
          <cell r="M2308">
            <v>161.9</v>
          </cell>
          <cell r="N2308">
            <v>161.89990234375</v>
          </cell>
          <cell r="O2308">
            <v>161.89990234375</v>
          </cell>
          <cell r="P2308">
            <v>161.89990234375</v>
          </cell>
          <cell r="Q2308">
            <v>161.89990234375</v>
          </cell>
          <cell r="R2308">
            <v>161.89990234375</v>
          </cell>
          <cell r="S2308">
            <v>161.89990234375</v>
          </cell>
          <cell r="T2308">
            <v>161.89990234375</v>
          </cell>
          <cell r="U2308">
            <v>161.89990234375</v>
          </cell>
          <cell r="V2308" t="str">
            <v>61 дней 01.03.2019-30.04.2019  Оштукатуривание потолка и стен с последующей окраской</v>
          </cell>
          <cell r="W2308">
            <v>161.89990234375</v>
          </cell>
          <cell r="X2308">
            <v>1</v>
          </cell>
          <cell r="Y2308">
            <v>492</v>
          </cell>
          <cell r="Z2308">
            <v>492</v>
          </cell>
          <cell r="AB2308" t="str">
            <v>Оштукатуривание потолка и стен с последующей окраской</v>
          </cell>
        </row>
        <row r="2309">
          <cell r="I2309">
            <v>492</v>
          </cell>
          <cell r="J2309">
            <v>492</v>
          </cell>
          <cell r="K2309">
            <v>492</v>
          </cell>
          <cell r="L2309">
            <v>1885.96</v>
          </cell>
          <cell r="M2309">
            <v>1593.58</v>
          </cell>
          <cell r="N2309">
            <v>1593.5791015625</v>
          </cell>
          <cell r="O2309">
            <v>1593.5791015625</v>
          </cell>
          <cell r="P2309">
            <v>1593.5791015625</v>
          </cell>
          <cell r="Q2309">
            <v>1593.5791015625</v>
          </cell>
          <cell r="R2309">
            <v>1593.5791015625</v>
          </cell>
          <cell r="S2309">
            <v>1593.5791015625</v>
          </cell>
          <cell r="T2309">
            <v>1593.5791015625</v>
          </cell>
          <cell r="U2309">
            <v>1593.5791015625</v>
          </cell>
          <cell r="V2309">
            <v>1593.5791015625</v>
          </cell>
          <cell r="W2309">
            <v>1593.5791015625</v>
          </cell>
          <cell r="X2309">
            <v>1593.5791015625</v>
          </cell>
          <cell r="Y2309">
            <v>1593.5791015625</v>
          </cell>
          <cell r="Z2309">
            <v>1593.5791015625</v>
          </cell>
          <cell r="AB2309">
            <v>0</v>
          </cell>
        </row>
        <row r="2310">
          <cell r="I2310">
            <v>1593.5791015625</v>
          </cell>
          <cell r="J2310">
            <v>1593.5791015625</v>
          </cell>
          <cell r="K2310">
            <v>1593.5791015625</v>
          </cell>
          <cell r="L2310">
            <v>86000</v>
          </cell>
          <cell r="M2310">
            <v>258000</v>
          </cell>
          <cell r="N2310">
            <v>258000</v>
          </cell>
          <cell r="O2310">
            <v>258000</v>
          </cell>
          <cell r="P2310">
            <v>258000</v>
          </cell>
          <cell r="Q2310">
            <v>258000</v>
          </cell>
          <cell r="R2310">
            <v>258000</v>
          </cell>
          <cell r="S2310">
            <v>258000</v>
          </cell>
          <cell r="T2310">
            <v>258000</v>
          </cell>
          <cell r="U2310">
            <v>258000</v>
          </cell>
          <cell r="V2310">
            <v>258000</v>
          </cell>
          <cell r="W2310">
            <v>258000</v>
          </cell>
          <cell r="X2310">
            <v>258000</v>
          </cell>
          <cell r="Y2310">
            <v>258000</v>
          </cell>
          <cell r="Z2310">
            <v>258000</v>
          </cell>
          <cell r="AB2310">
            <v>0</v>
          </cell>
        </row>
        <row r="2311">
          <cell r="I2311">
            <v>258000</v>
          </cell>
          <cell r="J2311">
            <v>258000</v>
          </cell>
          <cell r="K2311">
            <v>258000</v>
          </cell>
          <cell r="L2311">
            <v>20</v>
          </cell>
          <cell r="M2311">
            <v>60</v>
          </cell>
          <cell r="N2311">
            <v>60</v>
          </cell>
          <cell r="O2311">
            <v>60</v>
          </cell>
          <cell r="P2311">
            <v>60</v>
          </cell>
          <cell r="Q2311">
            <v>60</v>
          </cell>
          <cell r="R2311">
            <v>60</v>
          </cell>
          <cell r="S2311">
            <v>60</v>
          </cell>
          <cell r="T2311">
            <v>60</v>
          </cell>
          <cell r="U2311">
            <v>60</v>
          </cell>
          <cell r="V2311">
            <v>60</v>
          </cell>
          <cell r="W2311">
            <v>60</v>
          </cell>
          <cell r="X2311">
            <v>60</v>
          </cell>
          <cell r="Y2311">
            <v>492</v>
          </cell>
          <cell r="Z2311">
            <v>492</v>
          </cell>
          <cell r="AB2311" t="str">
            <v>Оштукатуривание потолка и стен с последующей окраской</v>
          </cell>
        </row>
        <row r="2312">
          <cell r="I2312">
            <v>492</v>
          </cell>
          <cell r="J2312">
            <v>492</v>
          </cell>
          <cell r="K2312">
            <v>492</v>
          </cell>
          <cell r="L2312">
            <v>4300</v>
          </cell>
          <cell r="M2312">
            <v>4300</v>
          </cell>
          <cell r="N2312">
            <v>4300</v>
          </cell>
          <cell r="O2312">
            <v>4300</v>
          </cell>
          <cell r="P2312">
            <v>4300</v>
          </cell>
          <cell r="Q2312">
            <v>4300</v>
          </cell>
          <cell r="R2312">
            <v>4300</v>
          </cell>
          <cell r="S2312">
            <v>4300</v>
          </cell>
          <cell r="T2312">
            <v>4300</v>
          </cell>
          <cell r="U2312">
            <v>4300</v>
          </cell>
          <cell r="V2312">
            <v>4300</v>
          </cell>
          <cell r="W2312">
            <v>4300</v>
          </cell>
          <cell r="X2312">
            <v>4300</v>
          </cell>
          <cell r="Y2312">
            <v>4300</v>
          </cell>
          <cell r="Z2312">
            <v>4300</v>
          </cell>
          <cell r="AB2312">
            <v>0</v>
          </cell>
        </row>
        <row r="2313">
          <cell r="I2313">
            <v>4300</v>
          </cell>
          <cell r="J2313">
            <v>4300</v>
          </cell>
          <cell r="K2313">
            <v>4300</v>
          </cell>
          <cell r="L2313">
            <v>86000</v>
          </cell>
          <cell r="M2313">
            <v>258000</v>
          </cell>
          <cell r="N2313">
            <v>258000</v>
          </cell>
          <cell r="O2313">
            <v>258000</v>
          </cell>
          <cell r="P2313">
            <v>258000</v>
          </cell>
          <cell r="Q2313">
            <v>258000</v>
          </cell>
          <cell r="R2313">
            <v>258000</v>
          </cell>
          <cell r="S2313">
            <v>258000</v>
          </cell>
          <cell r="T2313">
            <v>258000</v>
          </cell>
          <cell r="U2313">
            <v>258000</v>
          </cell>
          <cell r="V2313">
            <v>258000</v>
          </cell>
          <cell r="W2313">
            <v>258000</v>
          </cell>
          <cell r="X2313">
            <v>258000</v>
          </cell>
          <cell r="Y2313">
            <v>258000</v>
          </cell>
          <cell r="Z2313">
            <v>258000</v>
          </cell>
          <cell r="AB2313">
            <v>0</v>
          </cell>
        </row>
        <row r="2314">
          <cell r="I2314" t="str">
            <v>Облицовочные работы54,5</v>
          </cell>
          <cell r="J2314">
            <v>258000</v>
          </cell>
          <cell r="K2314">
            <v>258000</v>
          </cell>
          <cell r="L2314">
            <v>258000</v>
          </cell>
          <cell r="M2314">
            <v>54.5</v>
          </cell>
          <cell r="N2314">
            <v>54.5</v>
          </cell>
          <cell r="O2314">
            <v>54.5</v>
          </cell>
          <cell r="P2314">
            <v>54.5</v>
          </cell>
          <cell r="Q2314">
            <v>54.5</v>
          </cell>
          <cell r="R2314">
            <v>54.5</v>
          </cell>
          <cell r="S2314">
            <v>54.5</v>
          </cell>
          <cell r="T2314">
            <v>54.5</v>
          </cell>
          <cell r="U2314">
            <v>54.5</v>
          </cell>
          <cell r="V2314" t="str">
            <v>60 дней 01.04.2019-30.04.2019  облицовка стен керамической плиткой Наружная облицовка цоколя керамической плиткой</v>
          </cell>
          <cell r="W2314">
            <v>54.5</v>
          </cell>
          <cell r="X2314">
            <v>1</v>
          </cell>
          <cell r="Y2314">
            <v>493</v>
          </cell>
          <cell r="Z2314">
            <v>493</v>
          </cell>
          <cell r="AB2314" t="str">
            <v>облицовка стен керамической плиткой</v>
          </cell>
        </row>
        <row r="2315">
          <cell r="I2315">
            <v>493</v>
          </cell>
          <cell r="J2315">
            <v>493</v>
          </cell>
          <cell r="K2315">
            <v>493</v>
          </cell>
          <cell r="L2315">
            <v>493</v>
          </cell>
          <cell r="M2315">
            <v>4733.9399999999996</v>
          </cell>
          <cell r="N2315">
            <v>4733.9375</v>
          </cell>
          <cell r="O2315">
            <v>4733.9375</v>
          </cell>
          <cell r="P2315">
            <v>4733.9375</v>
          </cell>
          <cell r="Q2315">
            <v>4733.9375</v>
          </cell>
          <cell r="R2315">
            <v>4733.9375</v>
          </cell>
          <cell r="S2315">
            <v>4733.9375</v>
          </cell>
          <cell r="T2315">
            <v>4733.9375</v>
          </cell>
          <cell r="U2315">
            <v>4733.9375</v>
          </cell>
          <cell r="V2315">
            <v>4733.9375</v>
          </cell>
          <cell r="W2315">
            <v>4733.9375</v>
          </cell>
          <cell r="X2315">
            <v>4733.9375</v>
          </cell>
          <cell r="Y2315">
            <v>4733.9375</v>
          </cell>
          <cell r="Z2315">
            <v>4733.9375</v>
          </cell>
          <cell r="AB2315">
            <v>0</v>
          </cell>
        </row>
        <row r="2316">
          <cell r="I2316">
            <v>4733.9375</v>
          </cell>
          <cell r="J2316">
            <v>4733.9375</v>
          </cell>
          <cell r="K2316">
            <v>4733.9375</v>
          </cell>
          <cell r="L2316">
            <v>4733.9375</v>
          </cell>
          <cell r="M2316">
            <v>258000</v>
          </cell>
          <cell r="N2316">
            <v>258000</v>
          </cell>
          <cell r="O2316">
            <v>258000</v>
          </cell>
          <cell r="P2316">
            <v>258000</v>
          </cell>
          <cell r="Q2316">
            <v>258000</v>
          </cell>
          <cell r="R2316">
            <v>258000</v>
          </cell>
          <cell r="S2316">
            <v>258000</v>
          </cell>
          <cell r="T2316">
            <v>258000</v>
          </cell>
          <cell r="U2316">
            <v>258000</v>
          </cell>
          <cell r="V2316">
            <v>258000</v>
          </cell>
          <cell r="W2316">
            <v>258000</v>
          </cell>
          <cell r="X2316">
            <v>258000</v>
          </cell>
          <cell r="Y2316">
            <v>258000</v>
          </cell>
          <cell r="Z2316">
            <v>258000</v>
          </cell>
          <cell r="AB2316">
            <v>0</v>
          </cell>
        </row>
        <row r="2317">
          <cell r="I2317">
            <v>258000</v>
          </cell>
          <cell r="J2317">
            <v>258000</v>
          </cell>
          <cell r="K2317">
            <v>258000</v>
          </cell>
          <cell r="L2317">
            <v>258000</v>
          </cell>
          <cell r="M2317">
            <v>60</v>
          </cell>
          <cell r="N2317">
            <v>60</v>
          </cell>
          <cell r="O2317">
            <v>60</v>
          </cell>
          <cell r="P2317">
            <v>60</v>
          </cell>
          <cell r="Q2317">
            <v>60</v>
          </cell>
          <cell r="R2317">
            <v>60</v>
          </cell>
          <cell r="S2317">
            <v>60</v>
          </cell>
          <cell r="T2317">
            <v>60</v>
          </cell>
          <cell r="U2317">
            <v>60</v>
          </cell>
          <cell r="V2317">
            <v>60</v>
          </cell>
          <cell r="W2317">
            <v>60</v>
          </cell>
          <cell r="X2317">
            <v>60</v>
          </cell>
          <cell r="Y2317">
            <v>493</v>
          </cell>
          <cell r="Z2317">
            <v>493</v>
          </cell>
          <cell r="AB2317" t="str">
            <v>облицовка стен керамической плиткой</v>
          </cell>
        </row>
        <row r="2318">
          <cell r="I2318">
            <v>493</v>
          </cell>
          <cell r="J2318">
            <v>493</v>
          </cell>
          <cell r="K2318">
            <v>493</v>
          </cell>
          <cell r="L2318">
            <v>493</v>
          </cell>
          <cell r="M2318">
            <v>4300</v>
          </cell>
          <cell r="N2318">
            <v>4300</v>
          </cell>
          <cell r="O2318">
            <v>4300</v>
          </cell>
          <cell r="P2318">
            <v>4300</v>
          </cell>
          <cell r="Q2318">
            <v>4300</v>
          </cell>
          <cell r="R2318">
            <v>4300</v>
          </cell>
          <cell r="S2318">
            <v>4300</v>
          </cell>
          <cell r="T2318">
            <v>4300</v>
          </cell>
          <cell r="U2318">
            <v>4300</v>
          </cell>
          <cell r="V2318">
            <v>4300</v>
          </cell>
          <cell r="W2318">
            <v>4300</v>
          </cell>
          <cell r="X2318">
            <v>4300</v>
          </cell>
          <cell r="Y2318">
            <v>4300</v>
          </cell>
          <cell r="Z2318">
            <v>4300</v>
          </cell>
          <cell r="AB2318">
            <v>0</v>
          </cell>
        </row>
        <row r="2319">
          <cell r="I2319">
            <v>4300</v>
          </cell>
          <cell r="J2319">
            <v>4300</v>
          </cell>
          <cell r="K2319">
            <v>4300</v>
          </cell>
          <cell r="L2319">
            <v>4300</v>
          </cell>
          <cell r="M2319">
            <v>258000</v>
          </cell>
          <cell r="N2319">
            <v>258000</v>
          </cell>
          <cell r="O2319">
            <v>258000</v>
          </cell>
          <cell r="P2319">
            <v>258000</v>
          </cell>
          <cell r="Q2319">
            <v>258000</v>
          </cell>
          <cell r="R2319">
            <v>258000</v>
          </cell>
          <cell r="S2319">
            <v>258000</v>
          </cell>
          <cell r="T2319">
            <v>258000</v>
          </cell>
          <cell r="U2319">
            <v>258000</v>
          </cell>
          <cell r="V2319">
            <v>258000</v>
          </cell>
          <cell r="W2319">
            <v>258000</v>
          </cell>
          <cell r="X2319">
            <v>258000</v>
          </cell>
          <cell r="Y2319">
            <v>258000</v>
          </cell>
          <cell r="Z2319">
            <v>258000</v>
          </cell>
          <cell r="AB2319">
            <v>0</v>
          </cell>
        </row>
        <row r="2320">
          <cell r="I2320" t="str">
            <v>Устройство стен и перегородок из кирпича/газобетонных блоков46,8</v>
          </cell>
          <cell r="J2320">
            <v>258000</v>
          </cell>
          <cell r="K2320">
            <v>258000</v>
          </cell>
          <cell r="L2320">
            <v>258000</v>
          </cell>
          <cell r="M2320">
            <v>46.8</v>
          </cell>
          <cell r="N2320">
            <v>46.79998779296875</v>
          </cell>
          <cell r="O2320">
            <v>46.79998779296875</v>
          </cell>
          <cell r="P2320">
            <v>46.79998779296875</v>
          </cell>
          <cell r="Q2320">
            <v>46.79998779296875</v>
          </cell>
          <cell r="R2320">
            <v>46.79998779296875</v>
          </cell>
          <cell r="S2320">
            <v>46.79998779296875</v>
          </cell>
          <cell r="T2320">
            <v>46.79998779296875</v>
          </cell>
          <cell r="U2320">
            <v>46.79998779296875</v>
          </cell>
          <cell r="V2320" t="str">
            <v>30 дней 01.04.2019-30.04.2019  Устройство стен и перегородок из кирпича</v>
          </cell>
          <cell r="W2320">
            <v>46.79998779296875</v>
          </cell>
          <cell r="X2320">
            <v>1</v>
          </cell>
          <cell r="Y2320">
            <v>487</v>
          </cell>
          <cell r="Z2320">
            <v>487</v>
          </cell>
          <cell r="AB2320" t="str">
            <v>Устройство стен и перегородок из кирпича</v>
          </cell>
        </row>
        <row r="2321">
          <cell r="I2321">
            <v>487</v>
          </cell>
          <cell r="J2321">
            <v>487</v>
          </cell>
          <cell r="K2321">
            <v>487</v>
          </cell>
          <cell r="L2321">
            <v>487</v>
          </cell>
          <cell r="M2321">
            <v>11025.64</v>
          </cell>
          <cell r="N2321">
            <v>11025.6328125</v>
          </cell>
          <cell r="O2321">
            <v>11025.6328125</v>
          </cell>
          <cell r="P2321">
            <v>11025.6328125</v>
          </cell>
          <cell r="Q2321">
            <v>11025.6328125</v>
          </cell>
          <cell r="R2321">
            <v>11025.6328125</v>
          </cell>
          <cell r="S2321">
            <v>11025.6328125</v>
          </cell>
          <cell r="T2321">
            <v>11025.6328125</v>
          </cell>
          <cell r="U2321">
            <v>11025.6328125</v>
          </cell>
          <cell r="V2321">
            <v>11025.6328125</v>
          </cell>
          <cell r="W2321">
            <v>11025.6328125</v>
          </cell>
          <cell r="X2321">
            <v>11025.6328125</v>
          </cell>
          <cell r="Y2321">
            <v>11025.6328125</v>
          </cell>
          <cell r="Z2321">
            <v>11025.6328125</v>
          </cell>
          <cell r="AB2321">
            <v>0</v>
          </cell>
        </row>
        <row r="2322">
          <cell r="I2322">
            <v>11025.6328125</v>
          </cell>
          <cell r="J2322">
            <v>11025.6328125</v>
          </cell>
          <cell r="K2322">
            <v>11025.6328125</v>
          </cell>
          <cell r="L2322">
            <v>11025.6328125</v>
          </cell>
          <cell r="M2322">
            <v>516000</v>
          </cell>
          <cell r="N2322">
            <v>516000</v>
          </cell>
          <cell r="O2322">
            <v>516000</v>
          </cell>
          <cell r="P2322">
            <v>516000</v>
          </cell>
          <cell r="Q2322">
            <v>516000</v>
          </cell>
          <cell r="R2322">
            <v>516000</v>
          </cell>
          <cell r="S2322">
            <v>516000</v>
          </cell>
          <cell r="T2322">
            <v>516000</v>
          </cell>
          <cell r="U2322">
            <v>516000</v>
          </cell>
          <cell r="V2322">
            <v>516000</v>
          </cell>
          <cell r="W2322">
            <v>516000</v>
          </cell>
          <cell r="X2322">
            <v>516000</v>
          </cell>
          <cell r="Y2322">
            <v>516000</v>
          </cell>
          <cell r="Z2322">
            <v>516000</v>
          </cell>
          <cell r="AB2322">
            <v>0</v>
          </cell>
        </row>
        <row r="2323">
          <cell r="I2323">
            <v>516000</v>
          </cell>
          <cell r="J2323">
            <v>516000</v>
          </cell>
          <cell r="K2323">
            <v>516000</v>
          </cell>
          <cell r="L2323">
            <v>516000</v>
          </cell>
          <cell r="M2323">
            <v>120</v>
          </cell>
          <cell r="N2323">
            <v>120</v>
          </cell>
          <cell r="O2323">
            <v>120</v>
          </cell>
          <cell r="P2323">
            <v>120</v>
          </cell>
          <cell r="Q2323">
            <v>120</v>
          </cell>
          <cell r="R2323">
            <v>120</v>
          </cell>
          <cell r="S2323">
            <v>120</v>
          </cell>
          <cell r="T2323">
            <v>120</v>
          </cell>
          <cell r="U2323">
            <v>120</v>
          </cell>
          <cell r="V2323">
            <v>120</v>
          </cell>
          <cell r="W2323">
            <v>120</v>
          </cell>
          <cell r="X2323">
            <v>120</v>
          </cell>
          <cell r="Y2323">
            <v>487</v>
          </cell>
          <cell r="Z2323">
            <v>487</v>
          </cell>
          <cell r="AB2323" t="str">
            <v>Устройство стен и перегородок из кирпича</v>
          </cell>
        </row>
        <row r="2324">
          <cell r="I2324">
            <v>487</v>
          </cell>
          <cell r="J2324">
            <v>487</v>
          </cell>
          <cell r="K2324">
            <v>487</v>
          </cell>
          <cell r="L2324">
            <v>487</v>
          </cell>
          <cell r="M2324">
            <v>4300</v>
          </cell>
          <cell r="N2324">
            <v>4300</v>
          </cell>
          <cell r="O2324">
            <v>4300</v>
          </cell>
          <cell r="P2324">
            <v>4300</v>
          </cell>
          <cell r="Q2324">
            <v>4300</v>
          </cell>
          <cell r="R2324">
            <v>4300</v>
          </cell>
          <cell r="S2324">
            <v>4300</v>
          </cell>
          <cell r="T2324">
            <v>4300</v>
          </cell>
          <cell r="U2324">
            <v>4300</v>
          </cell>
          <cell r="V2324">
            <v>4300</v>
          </cell>
          <cell r="W2324">
            <v>4300</v>
          </cell>
          <cell r="X2324">
            <v>4300</v>
          </cell>
          <cell r="Y2324">
            <v>4300</v>
          </cell>
          <cell r="Z2324">
            <v>4300</v>
          </cell>
          <cell r="AB2324">
            <v>0</v>
          </cell>
        </row>
        <row r="2325">
          <cell r="I2325">
            <v>4300</v>
          </cell>
          <cell r="J2325">
            <v>4300</v>
          </cell>
          <cell r="K2325">
            <v>4300</v>
          </cell>
          <cell r="L2325">
            <v>4300</v>
          </cell>
          <cell r="M2325">
            <v>516000</v>
          </cell>
          <cell r="N2325">
            <v>516000</v>
          </cell>
          <cell r="O2325">
            <v>516000</v>
          </cell>
          <cell r="P2325">
            <v>516000</v>
          </cell>
          <cell r="Q2325">
            <v>516000</v>
          </cell>
          <cell r="R2325">
            <v>516000</v>
          </cell>
          <cell r="S2325">
            <v>516000</v>
          </cell>
          <cell r="T2325">
            <v>516000</v>
          </cell>
          <cell r="U2325">
            <v>516000</v>
          </cell>
          <cell r="V2325">
            <v>516000</v>
          </cell>
          <cell r="W2325">
            <v>516000</v>
          </cell>
          <cell r="X2325">
            <v>516000</v>
          </cell>
          <cell r="Y2325">
            <v>516000</v>
          </cell>
          <cell r="Z2325">
            <v>516000</v>
          </cell>
          <cell r="AB2325">
            <v>0</v>
          </cell>
        </row>
        <row r="2326">
          <cell r="I2326" t="str">
            <v>Устройство мягкого кровельного покрытия54</v>
          </cell>
          <cell r="J2326">
            <v>516000</v>
          </cell>
          <cell r="K2326">
            <v>516000</v>
          </cell>
          <cell r="L2326">
            <v>54</v>
          </cell>
          <cell r="M2326">
            <v>54</v>
          </cell>
          <cell r="N2326">
            <v>54</v>
          </cell>
          <cell r="O2326">
            <v>54</v>
          </cell>
          <cell r="P2326">
            <v>54</v>
          </cell>
          <cell r="Q2326">
            <v>54</v>
          </cell>
          <cell r="R2326">
            <v>54</v>
          </cell>
          <cell r="S2326">
            <v>54</v>
          </cell>
          <cell r="T2326">
            <v>54</v>
          </cell>
          <cell r="U2326">
            <v>54</v>
          </cell>
          <cell r="V2326" t="str">
            <v>31 дней 01.03.2019-31.03.2019  Устройство кровельного покрытия</v>
          </cell>
          <cell r="W2326">
            <v>54</v>
          </cell>
          <cell r="X2326">
            <v>1</v>
          </cell>
          <cell r="Y2326">
            <v>488</v>
          </cell>
          <cell r="Z2326">
            <v>488</v>
          </cell>
          <cell r="AB2326" t="str">
            <v>Устройство кровельного покрытия</v>
          </cell>
        </row>
        <row r="2327">
          <cell r="I2327">
            <v>488</v>
          </cell>
          <cell r="J2327">
            <v>488</v>
          </cell>
          <cell r="K2327">
            <v>488</v>
          </cell>
          <cell r="L2327">
            <v>4777.78</v>
          </cell>
          <cell r="M2327">
            <v>4777.77734375</v>
          </cell>
          <cell r="N2327">
            <v>4777.77734375</v>
          </cell>
          <cell r="O2327">
            <v>4777.77734375</v>
          </cell>
          <cell r="P2327">
            <v>4777.77734375</v>
          </cell>
          <cell r="Q2327">
            <v>4777.77734375</v>
          </cell>
          <cell r="R2327">
            <v>4777.77734375</v>
          </cell>
          <cell r="S2327">
            <v>4777.77734375</v>
          </cell>
          <cell r="T2327">
            <v>4777.77734375</v>
          </cell>
          <cell r="U2327">
            <v>4777.77734375</v>
          </cell>
          <cell r="V2327">
            <v>4777.77734375</v>
          </cell>
          <cell r="W2327">
            <v>4777.77734375</v>
          </cell>
          <cell r="X2327">
            <v>4777.77734375</v>
          </cell>
          <cell r="Y2327">
            <v>4777.77734375</v>
          </cell>
          <cell r="Z2327">
            <v>4777.77734375</v>
          </cell>
          <cell r="AB2327">
            <v>0</v>
          </cell>
        </row>
        <row r="2328">
          <cell r="I2328">
            <v>4777.77734375</v>
          </cell>
          <cell r="J2328">
            <v>4777.77734375</v>
          </cell>
          <cell r="K2328">
            <v>4777.77734375</v>
          </cell>
          <cell r="L2328">
            <v>258000</v>
          </cell>
          <cell r="M2328">
            <v>258000</v>
          </cell>
          <cell r="N2328">
            <v>258000</v>
          </cell>
          <cell r="O2328">
            <v>258000</v>
          </cell>
          <cell r="P2328">
            <v>258000</v>
          </cell>
          <cell r="Q2328">
            <v>258000</v>
          </cell>
          <cell r="R2328">
            <v>258000</v>
          </cell>
          <cell r="S2328">
            <v>258000</v>
          </cell>
          <cell r="T2328">
            <v>258000</v>
          </cell>
          <cell r="U2328">
            <v>258000</v>
          </cell>
          <cell r="V2328">
            <v>258000</v>
          </cell>
          <cell r="W2328">
            <v>258000</v>
          </cell>
          <cell r="X2328">
            <v>258000</v>
          </cell>
          <cell r="Y2328">
            <v>258000</v>
          </cell>
          <cell r="Z2328">
            <v>258000</v>
          </cell>
          <cell r="AB2328">
            <v>0</v>
          </cell>
        </row>
        <row r="2329">
          <cell r="I2329">
            <v>258000</v>
          </cell>
          <cell r="J2329">
            <v>258000</v>
          </cell>
          <cell r="K2329">
            <v>258000</v>
          </cell>
          <cell r="L2329">
            <v>60</v>
          </cell>
          <cell r="M2329">
            <v>60</v>
          </cell>
          <cell r="N2329">
            <v>60</v>
          </cell>
          <cell r="O2329">
            <v>60</v>
          </cell>
          <cell r="P2329">
            <v>60</v>
          </cell>
          <cell r="Q2329">
            <v>60</v>
          </cell>
          <cell r="R2329">
            <v>60</v>
          </cell>
          <cell r="S2329">
            <v>60</v>
          </cell>
          <cell r="T2329">
            <v>60</v>
          </cell>
          <cell r="U2329">
            <v>60</v>
          </cell>
          <cell r="V2329">
            <v>60</v>
          </cell>
          <cell r="W2329">
            <v>60</v>
          </cell>
          <cell r="X2329">
            <v>60</v>
          </cell>
          <cell r="Y2329">
            <v>488</v>
          </cell>
          <cell r="Z2329">
            <v>488</v>
          </cell>
          <cell r="AB2329" t="str">
            <v>Устройство кровельного покрытия</v>
          </cell>
        </row>
        <row r="2330">
          <cell r="I2330">
            <v>488</v>
          </cell>
          <cell r="J2330">
            <v>488</v>
          </cell>
          <cell r="K2330">
            <v>488</v>
          </cell>
          <cell r="L2330">
            <v>4300</v>
          </cell>
          <cell r="M2330">
            <v>4300</v>
          </cell>
          <cell r="N2330">
            <v>4300</v>
          </cell>
          <cell r="O2330">
            <v>4300</v>
          </cell>
          <cell r="P2330">
            <v>4300</v>
          </cell>
          <cell r="Q2330">
            <v>4300</v>
          </cell>
          <cell r="R2330">
            <v>4300</v>
          </cell>
          <cell r="S2330">
            <v>4300</v>
          </cell>
          <cell r="T2330">
            <v>4300</v>
          </cell>
          <cell r="U2330">
            <v>4300</v>
          </cell>
          <cell r="V2330">
            <v>4300</v>
          </cell>
          <cell r="W2330">
            <v>4300</v>
          </cell>
          <cell r="X2330">
            <v>4300</v>
          </cell>
          <cell r="Y2330">
            <v>4300</v>
          </cell>
          <cell r="Z2330">
            <v>4300</v>
          </cell>
          <cell r="AB2330">
            <v>0</v>
          </cell>
        </row>
        <row r="2331">
          <cell r="I2331">
            <v>4300</v>
          </cell>
          <cell r="J2331">
            <v>4300</v>
          </cell>
          <cell r="K2331">
            <v>4300</v>
          </cell>
          <cell r="L2331">
            <v>258000</v>
          </cell>
          <cell r="M2331">
            <v>258000</v>
          </cell>
          <cell r="N2331">
            <v>258000</v>
          </cell>
          <cell r="O2331">
            <v>258000</v>
          </cell>
          <cell r="P2331">
            <v>258000</v>
          </cell>
          <cell r="Q2331">
            <v>258000</v>
          </cell>
          <cell r="R2331">
            <v>258000</v>
          </cell>
          <cell r="S2331">
            <v>258000</v>
          </cell>
          <cell r="T2331">
            <v>258000</v>
          </cell>
          <cell r="U2331">
            <v>258000</v>
          </cell>
          <cell r="V2331">
            <v>258000</v>
          </cell>
          <cell r="W2331">
            <v>258000</v>
          </cell>
          <cell r="X2331">
            <v>258000</v>
          </cell>
          <cell r="Y2331">
            <v>258000</v>
          </cell>
          <cell r="Z2331">
            <v>258000</v>
          </cell>
          <cell r="AB2331">
            <v>0</v>
          </cell>
        </row>
        <row r="2332">
          <cell r="I2332" t="str">
            <v>Устройство наливных покрытий полов39,6</v>
          </cell>
          <cell r="J2332">
            <v>258000</v>
          </cell>
          <cell r="K2332">
            <v>258000</v>
          </cell>
          <cell r="L2332">
            <v>258000</v>
          </cell>
          <cell r="M2332">
            <v>39.6</v>
          </cell>
          <cell r="N2332">
            <v>39.5999755859375</v>
          </cell>
          <cell r="O2332">
            <v>39.5999755859375</v>
          </cell>
          <cell r="P2332">
            <v>39.5999755859375</v>
          </cell>
          <cell r="Q2332">
            <v>39.5999755859375</v>
          </cell>
          <cell r="R2332">
            <v>39.5999755859375</v>
          </cell>
          <cell r="S2332">
            <v>39.5999755859375</v>
          </cell>
          <cell r="T2332">
            <v>39.5999755859375</v>
          </cell>
          <cell r="U2332">
            <v>39.5999755859375</v>
          </cell>
          <cell r="V2332" t="str">
            <v>30 дней 01.04.2019-30.04.2019  Устройство полов</v>
          </cell>
          <cell r="W2332">
            <v>39.5999755859375</v>
          </cell>
          <cell r="X2332">
            <v>1</v>
          </cell>
          <cell r="Y2332">
            <v>489</v>
          </cell>
          <cell r="Z2332">
            <v>489</v>
          </cell>
          <cell r="AB2332" t="str">
            <v>Устройство полов</v>
          </cell>
        </row>
        <row r="2333">
          <cell r="I2333">
            <v>489</v>
          </cell>
          <cell r="J2333">
            <v>489</v>
          </cell>
          <cell r="K2333">
            <v>489</v>
          </cell>
          <cell r="L2333">
            <v>489</v>
          </cell>
          <cell r="M2333">
            <v>2171.7199999999998</v>
          </cell>
          <cell r="N2333">
            <v>2171.71875</v>
          </cell>
          <cell r="O2333">
            <v>2171.71875</v>
          </cell>
          <cell r="P2333">
            <v>2171.71875</v>
          </cell>
          <cell r="Q2333">
            <v>2171.71875</v>
          </cell>
          <cell r="R2333">
            <v>2171.71875</v>
          </cell>
          <cell r="S2333">
            <v>2171.71875</v>
          </cell>
          <cell r="T2333">
            <v>2171.71875</v>
          </cell>
          <cell r="U2333">
            <v>2171.71875</v>
          </cell>
          <cell r="V2333">
            <v>2171.71875</v>
          </cell>
          <cell r="W2333">
            <v>2171.71875</v>
          </cell>
          <cell r="X2333">
            <v>2171.71875</v>
          </cell>
          <cell r="Y2333">
            <v>2171.71875</v>
          </cell>
          <cell r="Z2333">
            <v>2171.71875</v>
          </cell>
          <cell r="AB2333">
            <v>0</v>
          </cell>
        </row>
        <row r="2334">
          <cell r="I2334">
            <v>2171.71875</v>
          </cell>
          <cell r="J2334">
            <v>2171.71875</v>
          </cell>
          <cell r="K2334">
            <v>2171.71875</v>
          </cell>
          <cell r="L2334">
            <v>2171.71875</v>
          </cell>
          <cell r="M2334">
            <v>86000</v>
          </cell>
          <cell r="N2334">
            <v>86000</v>
          </cell>
          <cell r="O2334">
            <v>86000</v>
          </cell>
          <cell r="P2334">
            <v>86000</v>
          </cell>
          <cell r="Q2334">
            <v>86000</v>
          </cell>
          <cell r="R2334">
            <v>86000</v>
          </cell>
          <cell r="S2334">
            <v>86000</v>
          </cell>
          <cell r="T2334">
            <v>86000</v>
          </cell>
          <cell r="U2334">
            <v>86000</v>
          </cell>
          <cell r="V2334">
            <v>86000</v>
          </cell>
          <cell r="W2334">
            <v>86000</v>
          </cell>
          <cell r="X2334">
            <v>86000</v>
          </cell>
          <cell r="Y2334">
            <v>86000</v>
          </cell>
          <cell r="Z2334">
            <v>86000</v>
          </cell>
          <cell r="AB2334">
            <v>0</v>
          </cell>
        </row>
        <row r="2335">
          <cell r="I2335">
            <v>86000</v>
          </cell>
          <cell r="J2335">
            <v>86000</v>
          </cell>
          <cell r="K2335">
            <v>86000</v>
          </cell>
          <cell r="L2335">
            <v>86000</v>
          </cell>
          <cell r="M2335">
            <v>20</v>
          </cell>
          <cell r="N2335">
            <v>20</v>
          </cell>
          <cell r="O2335">
            <v>20</v>
          </cell>
          <cell r="P2335">
            <v>20</v>
          </cell>
          <cell r="Q2335">
            <v>20</v>
          </cell>
          <cell r="R2335">
            <v>20</v>
          </cell>
          <cell r="S2335">
            <v>20</v>
          </cell>
          <cell r="T2335">
            <v>20</v>
          </cell>
          <cell r="U2335">
            <v>20</v>
          </cell>
          <cell r="V2335">
            <v>20</v>
          </cell>
          <cell r="W2335">
            <v>20</v>
          </cell>
          <cell r="X2335">
            <v>20</v>
          </cell>
          <cell r="Y2335">
            <v>489</v>
          </cell>
          <cell r="Z2335">
            <v>489</v>
          </cell>
          <cell r="AB2335" t="str">
            <v>Устройство полов</v>
          </cell>
        </row>
        <row r="2336">
          <cell r="I2336">
            <v>489</v>
          </cell>
          <cell r="J2336">
            <v>489</v>
          </cell>
          <cell r="K2336">
            <v>489</v>
          </cell>
          <cell r="L2336">
            <v>489</v>
          </cell>
          <cell r="M2336">
            <v>4300</v>
          </cell>
          <cell r="N2336">
            <v>4300</v>
          </cell>
          <cell r="O2336">
            <v>4300</v>
          </cell>
          <cell r="P2336">
            <v>4300</v>
          </cell>
          <cell r="Q2336">
            <v>4300</v>
          </cell>
          <cell r="R2336">
            <v>4300</v>
          </cell>
          <cell r="S2336">
            <v>4300</v>
          </cell>
          <cell r="T2336">
            <v>4300</v>
          </cell>
          <cell r="U2336">
            <v>4300</v>
          </cell>
          <cell r="V2336">
            <v>4300</v>
          </cell>
          <cell r="W2336">
            <v>4300</v>
          </cell>
          <cell r="X2336">
            <v>4300</v>
          </cell>
          <cell r="Y2336">
            <v>4300</v>
          </cell>
          <cell r="Z2336">
            <v>4300</v>
          </cell>
          <cell r="AB2336">
            <v>0</v>
          </cell>
        </row>
        <row r="2337">
          <cell r="I2337">
            <v>4300</v>
          </cell>
          <cell r="J2337">
            <v>4300</v>
          </cell>
          <cell r="K2337">
            <v>4300</v>
          </cell>
          <cell r="L2337">
            <v>4300</v>
          </cell>
          <cell r="M2337">
            <v>86000</v>
          </cell>
          <cell r="N2337">
            <v>86000</v>
          </cell>
          <cell r="O2337">
            <v>86000</v>
          </cell>
          <cell r="P2337">
            <v>86000</v>
          </cell>
          <cell r="Q2337">
            <v>86000</v>
          </cell>
          <cell r="R2337">
            <v>86000</v>
          </cell>
          <cell r="S2337">
            <v>86000</v>
          </cell>
          <cell r="T2337">
            <v>86000</v>
          </cell>
          <cell r="U2337">
            <v>86000</v>
          </cell>
          <cell r="V2337">
            <v>86000</v>
          </cell>
          <cell r="W2337">
            <v>86000</v>
          </cell>
          <cell r="X2337">
            <v>86000</v>
          </cell>
          <cell r="Y2337">
            <v>86000</v>
          </cell>
          <cell r="Z2337">
            <v>86000</v>
          </cell>
          <cell r="AB2337">
            <v>0</v>
          </cell>
        </row>
        <row r="2338">
          <cell r="I2338" t="str">
            <v>Устройство асфальтобетонного покрытия37</v>
          </cell>
          <cell r="J2338">
            <v>86000</v>
          </cell>
          <cell r="K2338">
            <v>86000</v>
          </cell>
          <cell r="L2338">
            <v>86000</v>
          </cell>
          <cell r="M2338">
            <v>37</v>
          </cell>
          <cell r="N2338">
            <v>37</v>
          </cell>
          <cell r="O2338">
            <v>37</v>
          </cell>
          <cell r="P2338">
            <v>37</v>
          </cell>
          <cell r="Q2338">
            <v>37</v>
          </cell>
          <cell r="R2338">
            <v>37</v>
          </cell>
          <cell r="S2338">
            <v>37</v>
          </cell>
          <cell r="T2338">
            <v>37</v>
          </cell>
          <cell r="U2338">
            <v>37</v>
          </cell>
          <cell r="V2338" t="str">
            <v>30 дней 01.04.2019-30.04.2019  Устройство отмостки. Покрытие асфальтобетонное</v>
          </cell>
          <cell r="W2338">
            <v>37</v>
          </cell>
          <cell r="X2338">
            <v>1</v>
          </cell>
          <cell r="Y2338">
            <v>499</v>
          </cell>
          <cell r="Z2338">
            <v>499</v>
          </cell>
          <cell r="AB2338" t="str">
            <v>Устройство отмостки. Покрытие асфальтобетонное</v>
          </cell>
        </row>
        <row r="2339">
          <cell r="I2339">
            <v>499</v>
          </cell>
          <cell r="J2339">
            <v>499</v>
          </cell>
          <cell r="K2339">
            <v>499</v>
          </cell>
          <cell r="L2339">
            <v>499</v>
          </cell>
          <cell r="M2339">
            <v>6972.97</v>
          </cell>
          <cell r="N2339">
            <v>6972.96875</v>
          </cell>
          <cell r="O2339">
            <v>6972.96875</v>
          </cell>
          <cell r="P2339">
            <v>6972.96875</v>
          </cell>
          <cell r="Q2339">
            <v>6972.96875</v>
          </cell>
          <cell r="R2339">
            <v>6972.96875</v>
          </cell>
          <cell r="S2339">
            <v>6972.96875</v>
          </cell>
          <cell r="T2339">
            <v>6972.96875</v>
          </cell>
          <cell r="U2339">
            <v>6972.96875</v>
          </cell>
          <cell r="V2339">
            <v>6972.96875</v>
          </cell>
          <cell r="W2339">
            <v>6972.96875</v>
          </cell>
          <cell r="X2339">
            <v>6972.96875</v>
          </cell>
          <cell r="Y2339">
            <v>6972.96875</v>
          </cell>
          <cell r="Z2339">
            <v>6972.96875</v>
          </cell>
          <cell r="AB2339">
            <v>0</v>
          </cell>
        </row>
        <row r="2340">
          <cell r="I2340">
            <v>6972.96875</v>
          </cell>
          <cell r="J2340">
            <v>6972.96875</v>
          </cell>
          <cell r="K2340">
            <v>6972.96875</v>
          </cell>
          <cell r="L2340">
            <v>6972.96875</v>
          </cell>
          <cell r="M2340">
            <v>258000</v>
          </cell>
          <cell r="N2340">
            <v>258000</v>
          </cell>
          <cell r="O2340">
            <v>258000</v>
          </cell>
          <cell r="P2340">
            <v>258000</v>
          </cell>
          <cell r="Q2340">
            <v>258000</v>
          </cell>
          <cell r="R2340">
            <v>258000</v>
          </cell>
          <cell r="S2340">
            <v>258000</v>
          </cell>
          <cell r="T2340">
            <v>258000</v>
          </cell>
          <cell r="U2340">
            <v>258000</v>
          </cell>
          <cell r="V2340">
            <v>258000</v>
          </cell>
          <cell r="W2340">
            <v>258000</v>
          </cell>
          <cell r="X2340">
            <v>258000</v>
          </cell>
          <cell r="Y2340">
            <v>258000</v>
          </cell>
          <cell r="Z2340">
            <v>258000</v>
          </cell>
          <cell r="AB2340">
            <v>0</v>
          </cell>
        </row>
        <row r="2341">
          <cell r="I2341">
            <v>258000</v>
          </cell>
          <cell r="J2341">
            <v>258000</v>
          </cell>
          <cell r="K2341">
            <v>258000</v>
          </cell>
          <cell r="L2341">
            <v>258000</v>
          </cell>
          <cell r="M2341">
            <v>60</v>
          </cell>
          <cell r="N2341">
            <v>60</v>
          </cell>
          <cell r="O2341">
            <v>60</v>
          </cell>
          <cell r="P2341">
            <v>60</v>
          </cell>
          <cell r="Q2341">
            <v>60</v>
          </cell>
          <cell r="R2341">
            <v>60</v>
          </cell>
          <cell r="S2341">
            <v>60</v>
          </cell>
          <cell r="T2341">
            <v>60</v>
          </cell>
          <cell r="U2341">
            <v>60</v>
          </cell>
          <cell r="V2341">
            <v>60</v>
          </cell>
          <cell r="W2341">
            <v>60</v>
          </cell>
          <cell r="X2341">
            <v>60</v>
          </cell>
          <cell r="Y2341">
            <v>499</v>
          </cell>
          <cell r="Z2341">
            <v>499</v>
          </cell>
          <cell r="AB2341" t="str">
            <v>Устройство отмостки. Покрытие асфальтобетонное</v>
          </cell>
        </row>
        <row r="2342">
          <cell r="I2342">
            <v>499</v>
          </cell>
          <cell r="J2342">
            <v>499</v>
          </cell>
          <cell r="K2342">
            <v>499</v>
          </cell>
          <cell r="L2342">
            <v>499</v>
          </cell>
          <cell r="M2342">
            <v>4300</v>
          </cell>
          <cell r="N2342">
            <v>4300</v>
          </cell>
          <cell r="O2342">
            <v>4300</v>
          </cell>
          <cell r="P2342">
            <v>4300</v>
          </cell>
          <cell r="Q2342">
            <v>4300</v>
          </cell>
          <cell r="R2342">
            <v>4300</v>
          </cell>
          <cell r="S2342">
            <v>4300</v>
          </cell>
          <cell r="T2342">
            <v>4300</v>
          </cell>
          <cell r="U2342">
            <v>4300</v>
          </cell>
          <cell r="V2342">
            <v>4300</v>
          </cell>
          <cell r="W2342">
            <v>4300</v>
          </cell>
          <cell r="X2342">
            <v>4300</v>
          </cell>
          <cell r="Y2342">
            <v>4300</v>
          </cell>
          <cell r="Z2342">
            <v>4300</v>
          </cell>
          <cell r="AB2342">
            <v>0</v>
          </cell>
        </row>
        <row r="2343">
          <cell r="I2343">
            <v>4300</v>
          </cell>
          <cell r="J2343">
            <v>4300</v>
          </cell>
          <cell r="K2343">
            <v>4300</v>
          </cell>
          <cell r="L2343">
            <v>4300</v>
          </cell>
          <cell r="M2343">
            <v>258000</v>
          </cell>
          <cell r="N2343">
            <v>258000</v>
          </cell>
          <cell r="O2343">
            <v>258000</v>
          </cell>
          <cell r="P2343">
            <v>258000</v>
          </cell>
          <cell r="Q2343">
            <v>258000</v>
          </cell>
          <cell r="R2343">
            <v>258000</v>
          </cell>
          <cell r="S2343">
            <v>258000</v>
          </cell>
          <cell r="T2343">
            <v>258000</v>
          </cell>
          <cell r="U2343">
            <v>258000</v>
          </cell>
          <cell r="V2343">
            <v>258000</v>
          </cell>
          <cell r="W2343">
            <v>258000</v>
          </cell>
          <cell r="X2343">
            <v>258000</v>
          </cell>
          <cell r="Y2343">
            <v>258000</v>
          </cell>
          <cell r="Z2343">
            <v>258000</v>
          </cell>
          <cell r="AB2343">
            <v>0</v>
          </cell>
        </row>
        <row r="2344">
          <cell r="I2344" t="str">
            <v>Устройство подвесных потолков45,6</v>
          </cell>
          <cell r="J2344">
            <v>258000</v>
          </cell>
          <cell r="K2344">
            <v>258000</v>
          </cell>
          <cell r="L2344">
            <v>258000</v>
          </cell>
          <cell r="M2344">
            <v>45.6</v>
          </cell>
          <cell r="N2344">
            <v>45.5999755859375</v>
          </cell>
          <cell r="O2344">
            <v>45.5999755859375</v>
          </cell>
          <cell r="P2344">
            <v>45.5999755859375</v>
          </cell>
          <cell r="Q2344">
            <v>45.5999755859375</v>
          </cell>
          <cell r="R2344">
            <v>45.5999755859375</v>
          </cell>
          <cell r="S2344">
            <v>45.5999755859375</v>
          </cell>
          <cell r="T2344">
            <v>45.5999755859375</v>
          </cell>
          <cell r="U2344">
            <v>45.5999755859375</v>
          </cell>
          <cell r="V2344" t="str">
            <v>30 дней 01.04.2019-30.04.2019  Устройство потолка из плит</v>
          </cell>
          <cell r="W2344">
            <v>45.5999755859375</v>
          </cell>
          <cell r="X2344">
            <v>1</v>
          </cell>
          <cell r="Y2344">
            <v>490</v>
          </cell>
          <cell r="Z2344">
            <v>490</v>
          </cell>
          <cell r="AB2344" t="str">
            <v>Устройство потолка из плит</v>
          </cell>
        </row>
        <row r="2345">
          <cell r="I2345">
            <v>490</v>
          </cell>
          <cell r="J2345">
            <v>490</v>
          </cell>
          <cell r="K2345">
            <v>490</v>
          </cell>
          <cell r="L2345">
            <v>490</v>
          </cell>
          <cell r="M2345">
            <v>1414.47</v>
          </cell>
          <cell r="N2345">
            <v>1414.4697265625</v>
          </cell>
          <cell r="O2345">
            <v>1414.4697265625</v>
          </cell>
          <cell r="P2345">
            <v>1414.4697265625</v>
          </cell>
          <cell r="Q2345">
            <v>1414.4697265625</v>
          </cell>
          <cell r="R2345">
            <v>1414.4697265625</v>
          </cell>
          <cell r="S2345">
            <v>1414.4697265625</v>
          </cell>
          <cell r="T2345">
            <v>1414.4697265625</v>
          </cell>
          <cell r="U2345">
            <v>1414.4697265625</v>
          </cell>
          <cell r="V2345">
            <v>1414.4697265625</v>
          </cell>
          <cell r="W2345">
            <v>1414.4697265625</v>
          </cell>
          <cell r="X2345">
            <v>1414.4697265625</v>
          </cell>
          <cell r="Y2345">
            <v>1414.4697265625</v>
          </cell>
          <cell r="Z2345">
            <v>1414.4697265625</v>
          </cell>
          <cell r="AB2345">
            <v>0</v>
          </cell>
        </row>
        <row r="2346">
          <cell r="I2346">
            <v>1414.4697265625</v>
          </cell>
          <cell r="J2346">
            <v>1414.4697265625</v>
          </cell>
          <cell r="K2346">
            <v>1414.4697265625</v>
          </cell>
          <cell r="L2346">
            <v>1414.4697265625</v>
          </cell>
          <cell r="M2346">
            <v>64500</v>
          </cell>
          <cell r="N2346">
            <v>64500</v>
          </cell>
          <cell r="O2346">
            <v>64500</v>
          </cell>
          <cell r="P2346">
            <v>64500</v>
          </cell>
          <cell r="Q2346">
            <v>64500</v>
          </cell>
          <cell r="R2346">
            <v>64500</v>
          </cell>
          <cell r="S2346">
            <v>64500</v>
          </cell>
          <cell r="T2346">
            <v>64500</v>
          </cell>
          <cell r="U2346">
            <v>64500</v>
          </cell>
          <cell r="V2346">
            <v>64500</v>
          </cell>
          <cell r="W2346">
            <v>64500</v>
          </cell>
          <cell r="X2346">
            <v>64500</v>
          </cell>
          <cell r="Y2346">
            <v>64500</v>
          </cell>
          <cell r="Z2346">
            <v>64500</v>
          </cell>
          <cell r="AB2346">
            <v>0</v>
          </cell>
        </row>
        <row r="2347">
          <cell r="I2347">
            <v>64500</v>
          </cell>
          <cell r="J2347">
            <v>64500</v>
          </cell>
          <cell r="K2347">
            <v>64500</v>
          </cell>
          <cell r="L2347">
            <v>64500</v>
          </cell>
          <cell r="M2347">
            <v>15</v>
          </cell>
          <cell r="N2347">
            <v>15</v>
          </cell>
          <cell r="O2347">
            <v>15</v>
          </cell>
          <cell r="P2347">
            <v>15</v>
          </cell>
          <cell r="Q2347">
            <v>15</v>
          </cell>
          <cell r="R2347">
            <v>15</v>
          </cell>
          <cell r="S2347">
            <v>15</v>
          </cell>
          <cell r="T2347">
            <v>15</v>
          </cell>
          <cell r="U2347">
            <v>15</v>
          </cell>
          <cell r="V2347">
            <v>15</v>
          </cell>
          <cell r="W2347">
            <v>15</v>
          </cell>
          <cell r="X2347">
            <v>15</v>
          </cell>
          <cell r="Y2347">
            <v>490</v>
          </cell>
          <cell r="Z2347">
            <v>490</v>
          </cell>
          <cell r="AB2347" t="str">
            <v>Устройство потолка из плит</v>
          </cell>
        </row>
        <row r="2348">
          <cell r="I2348">
            <v>490</v>
          </cell>
          <cell r="J2348">
            <v>490</v>
          </cell>
          <cell r="K2348">
            <v>490</v>
          </cell>
          <cell r="L2348">
            <v>490</v>
          </cell>
          <cell r="M2348">
            <v>4300</v>
          </cell>
          <cell r="N2348">
            <v>4300</v>
          </cell>
          <cell r="O2348">
            <v>4300</v>
          </cell>
          <cell r="P2348">
            <v>4300</v>
          </cell>
          <cell r="Q2348">
            <v>4300</v>
          </cell>
          <cell r="R2348">
            <v>4300</v>
          </cell>
          <cell r="S2348">
            <v>4300</v>
          </cell>
          <cell r="T2348">
            <v>4300</v>
          </cell>
          <cell r="U2348">
            <v>4300</v>
          </cell>
          <cell r="V2348">
            <v>4300</v>
          </cell>
          <cell r="W2348">
            <v>4300</v>
          </cell>
          <cell r="X2348">
            <v>4300</v>
          </cell>
          <cell r="Y2348">
            <v>4300</v>
          </cell>
          <cell r="Z2348">
            <v>4300</v>
          </cell>
          <cell r="AB2348">
            <v>0</v>
          </cell>
        </row>
        <row r="2349">
          <cell r="I2349">
            <v>4300</v>
          </cell>
          <cell r="J2349">
            <v>4300</v>
          </cell>
          <cell r="K2349">
            <v>4300</v>
          </cell>
          <cell r="L2349">
            <v>4300</v>
          </cell>
          <cell r="M2349">
            <v>64500</v>
          </cell>
          <cell r="N2349">
            <v>64500</v>
          </cell>
          <cell r="O2349">
            <v>64500</v>
          </cell>
          <cell r="P2349">
            <v>64500</v>
          </cell>
          <cell r="Q2349">
            <v>64500</v>
          </cell>
          <cell r="R2349">
            <v>64500</v>
          </cell>
          <cell r="S2349">
            <v>64500</v>
          </cell>
          <cell r="T2349">
            <v>64500</v>
          </cell>
          <cell r="U2349">
            <v>64500</v>
          </cell>
          <cell r="V2349">
            <v>64500</v>
          </cell>
          <cell r="W2349">
            <v>64500</v>
          </cell>
          <cell r="X2349">
            <v>64500</v>
          </cell>
          <cell r="Y2349">
            <v>64500</v>
          </cell>
          <cell r="Z2349">
            <v>64500</v>
          </cell>
          <cell r="AB2349">
            <v>0</v>
          </cell>
        </row>
        <row r="2350">
          <cell r="I2350" t="str">
            <v>Монтаж сэндвич панелей127,7</v>
          </cell>
          <cell r="J2350">
            <v>64500</v>
          </cell>
          <cell r="K2350">
            <v>64500</v>
          </cell>
          <cell r="L2350">
            <v>64500</v>
          </cell>
          <cell r="M2350">
            <v>127.7</v>
          </cell>
          <cell r="N2350">
            <v>127.699951171875</v>
          </cell>
          <cell r="O2350">
            <v>127.699951171875</v>
          </cell>
          <cell r="P2350">
            <v>127.699951171875</v>
          </cell>
          <cell r="Q2350">
            <v>127.699951171875</v>
          </cell>
          <cell r="R2350">
            <v>127.699951171875</v>
          </cell>
          <cell r="S2350">
            <v>127.699951171875</v>
          </cell>
          <cell r="T2350">
            <v>127.699951171875</v>
          </cell>
          <cell r="U2350">
            <v>127.699951171875</v>
          </cell>
          <cell r="V2350" t="str">
            <v>30 дней 01.04.2019-30.04.2019  Наружная отделка стен</v>
          </cell>
          <cell r="W2350">
            <v>127.699951171875</v>
          </cell>
          <cell r="X2350">
            <v>1</v>
          </cell>
          <cell r="Y2350">
            <v>496</v>
          </cell>
          <cell r="Z2350">
            <v>496</v>
          </cell>
          <cell r="AB2350" t="str">
            <v>Наружная отделка стен</v>
          </cell>
        </row>
        <row r="2351">
          <cell r="I2351">
            <v>496</v>
          </cell>
          <cell r="J2351">
            <v>496</v>
          </cell>
          <cell r="K2351">
            <v>496</v>
          </cell>
          <cell r="L2351">
            <v>496</v>
          </cell>
          <cell r="M2351">
            <v>1346.91</v>
          </cell>
          <cell r="N2351">
            <v>1346.9091796875</v>
          </cell>
          <cell r="O2351">
            <v>1346.9091796875</v>
          </cell>
          <cell r="P2351">
            <v>1346.9091796875</v>
          </cell>
          <cell r="Q2351">
            <v>1346.9091796875</v>
          </cell>
          <cell r="R2351">
            <v>1346.9091796875</v>
          </cell>
          <cell r="S2351">
            <v>1346.9091796875</v>
          </cell>
          <cell r="T2351">
            <v>1346.9091796875</v>
          </cell>
          <cell r="U2351">
            <v>1346.9091796875</v>
          </cell>
          <cell r="V2351">
            <v>1346.9091796875</v>
          </cell>
          <cell r="W2351">
            <v>1346.9091796875</v>
          </cell>
          <cell r="X2351">
            <v>1346.9091796875</v>
          </cell>
          <cell r="Y2351">
            <v>1346.9091796875</v>
          </cell>
          <cell r="Z2351">
            <v>1346.9091796875</v>
          </cell>
          <cell r="AB2351">
            <v>0</v>
          </cell>
        </row>
        <row r="2352">
          <cell r="I2352">
            <v>1346.9091796875</v>
          </cell>
          <cell r="J2352">
            <v>1346.9091796875</v>
          </cell>
          <cell r="K2352">
            <v>1346.9091796875</v>
          </cell>
          <cell r="L2352">
            <v>1346.9091796875</v>
          </cell>
          <cell r="M2352">
            <v>172000</v>
          </cell>
          <cell r="N2352">
            <v>172000</v>
          </cell>
          <cell r="O2352">
            <v>172000</v>
          </cell>
          <cell r="P2352">
            <v>172000</v>
          </cell>
          <cell r="Q2352">
            <v>172000</v>
          </cell>
          <cell r="R2352">
            <v>172000</v>
          </cell>
          <cell r="S2352">
            <v>172000</v>
          </cell>
          <cell r="T2352">
            <v>172000</v>
          </cell>
          <cell r="U2352">
            <v>172000</v>
          </cell>
          <cell r="V2352">
            <v>172000</v>
          </cell>
          <cell r="W2352">
            <v>172000</v>
          </cell>
          <cell r="X2352">
            <v>172000</v>
          </cell>
          <cell r="Y2352">
            <v>172000</v>
          </cell>
          <cell r="Z2352">
            <v>172000</v>
          </cell>
          <cell r="AB2352">
            <v>0</v>
          </cell>
        </row>
        <row r="2353">
          <cell r="I2353">
            <v>172000</v>
          </cell>
          <cell r="J2353">
            <v>172000</v>
          </cell>
          <cell r="K2353">
            <v>172000</v>
          </cell>
          <cell r="L2353">
            <v>172000</v>
          </cell>
          <cell r="M2353">
            <v>40</v>
          </cell>
          <cell r="N2353">
            <v>40</v>
          </cell>
          <cell r="O2353">
            <v>40</v>
          </cell>
          <cell r="P2353">
            <v>40</v>
          </cell>
          <cell r="Q2353">
            <v>40</v>
          </cell>
          <cell r="R2353">
            <v>40</v>
          </cell>
          <cell r="S2353">
            <v>40</v>
          </cell>
          <cell r="T2353">
            <v>40</v>
          </cell>
          <cell r="U2353">
            <v>40</v>
          </cell>
          <cell r="V2353">
            <v>40</v>
          </cell>
          <cell r="W2353">
            <v>40</v>
          </cell>
          <cell r="X2353">
            <v>40</v>
          </cell>
          <cell r="Y2353">
            <v>496</v>
          </cell>
          <cell r="Z2353">
            <v>496</v>
          </cell>
          <cell r="AB2353" t="str">
            <v>Наружная отделка стен</v>
          </cell>
        </row>
        <row r="2354">
          <cell r="I2354">
            <v>496</v>
          </cell>
          <cell r="J2354">
            <v>496</v>
          </cell>
          <cell r="K2354">
            <v>496</v>
          </cell>
          <cell r="L2354">
            <v>496</v>
          </cell>
          <cell r="M2354">
            <v>4300</v>
          </cell>
          <cell r="N2354">
            <v>4300</v>
          </cell>
          <cell r="O2354">
            <v>4300</v>
          </cell>
          <cell r="P2354">
            <v>4300</v>
          </cell>
          <cell r="Q2354">
            <v>4300</v>
          </cell>
          <cell r="R2354">
            <v>4300</v>
          </cell>
          <cell r="S2354">
            <v>4300</v>
          </cell>
          <cell r="T2354">
            <v>4300</v>
          </cell>
          <cell r="U2354">
            <v>4300</v>
          </cell>
          <cell r="V2354">
            <v>4300</v>
          </cell>
          <cell r="W2354">
            <v>4300</v>
          </cell>
          <cell r="X2354">
            <v>4300</v>
          </cell>
          <cell r="Y2354">
            <v>4300</v>
          </cell>
          <cell r="Z2354">
            <v>4300</v>
          </cell>
          <cell r="AB2354">
            <v>0</v>
          </cell>
        </row>
        <row r="2355">
          <cell r="I2355">
            <v>4300</v>
          </cell>
          <cell r="J2355">
            <v>4300</v>
          </cell>
          <cell r="K2355">
            <v>4300</v>
          </cell>
          <cell r="L2355">
            <v>4300</v>
          </cell>
          <cell r="M2355">
            <v>172000</v>
          </cell>
          <cell r="N2355">
            <v>172000</v>
          </cell>
          <cell r="O2355">
            <v>172000</v>
          </cell>
          <cell r="P2355">
            <v>172000</v>
          </cell>
          <cell r="Q2355">
            <v>172000</v>
          </cell>
          <cell r="R2355">
            <v>172000</v>
          </cell>
          <cell r="S2355">
            <v>172000</v>
          </cell>
          <cell r="T2355">
            <v>172000</v>
          </cell>
          <cell r="U2355">
            <v>172000</v>
          </cell>
          <cell r="V2355">
            <v>172000</v>
          </cell>
          <cell r="W2355">
            <v>172000</v>
          </cell>
          <cell r="X2355">
            <v>172000</v>
          </cell>
          <cell r="Y2355">
            <v>172000</v>
          </cell>
          <cell r="Z2355">
            <v>172000</v>
          </cell>
          <cell r="AB2355">
            <v>0</v>
          </cell>
        </row>
        <row r="2356">
          <cell r="I2356" t="str">
            <v>Нанесение покрытий лакокрасочными материалами и пропиточными составами45,6</v>
          </cell>
          <cell r="J2356">
            <v>172000</v>
          </cell>
          <cell r="K2356">
            <v>172000</v>
          </cell>
          <cell r="L2356">
            <v>172000</v>
          </cell>
          <cell r="M2356">
            <v>45.6</v>
          </cell>
          <cell r="N2356">
            <v>45.5999755859375</v>
          </cell>
          <cell r="O2356">
            <v>45.5999755859375</v>
          </cell>
          <cell r="P2356">
            <v>45.5999755859375</v>
          </cell>
          <cell r="Q2356">
            <v>45.5999755859375</v>
          </cell>
          <cell r="R2356">
            <v>45.5999755859375</v>
          </cell>
          <cell r="S2356">
            <v>45.5999755859375</v>
          </cell>
          <cell r="T2356">
            <v>45.5999755859375</v>
          </cell>
          <cell r="U2356">
            <v>45.5999755859375</v>
          </cell>
          <cell r="V2356" t="str">
            <v>30 дней 01.04.2019-30.04.2019  Окраска потолка</v>
          </cell>
          <cell r="W2356">
            <v>45.5999755859375</v>
          </cell>
          <cell r="X2356">
            <v>1</v>
          </cell>
          <cell r="Y2356">
            <v>491</v>
          </cell>
          <cell r="Z2356">
            <v>491</v>
          </cell>
          <cell r="AB2356" t="str">
            <v>Окраска потолка</v>
          </cell>
        </row>
        <row r="2357">
          <cell r="I2357">
            <v>491</v>
          </cell>
          <cell r="J2357">
            <v>491</v>
          </cell>
          <cell r="K2357">
            <v>491</v>
          </cell>
          <cell r="L2357">
            <v>491</v>
          </cell>
          <cell r="M2357">
            <v>942.98</v>
          </cell>
          <cell r="N2357">
            <v>942.97998046875</v>
          </cell>
          <cell r="O2357">
            <v>942.97998046875</v>
          </cell>
          <cell r="P2357">
            <v>942.97998046875</v>
          </cell>
          <cell r="Q2357">
            <v>942.97998046875</v>
          </cell>
          <cell r="R2357">
            <v>942.97998046875</v>
          </cell>
          <cell r="S2357">
            <v>942.97998046875</v>
          </cell>
          <cell r="T2357">
            <v>942.97998046875</v>
          </cell>
          <cell r="U2357">
            <v>942.97998046875</v>
          </cell>
          <cell r="V2357">
            <v>942.97998046875</v>
          </cell>
          <cell r="W2357">
            <v>942.97998046875</v>
          </cell>
          <cell r="X2357">
            <v>942.97998046875</v>
          </cell>
          <cell r="Y2357">
            <v>942.97998046875</v>
          </cell>
          <cell r="Z2357">
            <v>942.97998046875</v>
          </cell>
          <cell r="AB2357">
            <v>0</v>
          </cell>
        </row>
        <row r="2358">
          <cell r="I2358">
            <v>942.97998046875</v>
          </cell>
          <cell r="J2358">
            <v>942.97998046875</v>
          </cell>
          <cell r="K2358">
            <v>942.97998046875</v>
          </cell>
          <cell r="L2358">
            <v>942.97998046875</v>
          </cell>
          <cell r="M2358">
            <v>43000</v>
          </cell>
          <cell r="N2358">
            <v>43000</v>
          </cell>
          <cell r="O2358">
            <v>43000</v>
          </cell>
          <cell r="P2358">
            <v>43000</v>
          </cell>
          <cell r="Q2358">
            <v>43000</v>
          </cell>
          <cell r="R2358">
            <v>43000</v>
          </cell>
          <cell r="S2358">
            <v>43000</v>
          </cell>
          <cell r="T2358">
            <v>43000</v>
          </cell>
          <cell r="U2358">
            <v>43000</v>
          </cell>
          <cell r="V2358">
            <v>43000</v>
          </cell>
          <cell r="W2358">
            <v>43000</v>
          </cell>
          <cell r="X2358">
            <v>43000</v>
          </cell>
          <cell r="Y2358">
            <v>43000</v>
          </cell>
          <cell r="Z2358">
            <v>43000</v>
          </cell>
          <cell r="AB2358">
            <v>0</v>
          </cell>
        </row>
        <row r="2359">
          <cell r="I2359">
            <v>43000</v>
          </cell>
          <cell r="J2359">
            <v>43000</v>
          </cell>
          <cell r="K2359">
            <v>43000</v>
          </cell>
          <cell r="L2359">
            <v>43000</v>
          </cell>
          <cell r="M2359">
            <v>10</v>
          </cell>
          <cell r="N2359">
            <v>10</v>
          </cell>
          <cell r="O2359">
            <v>10</v>
          </cell>
          <cell r="P2359">
            <v>10</v>
          </cell>
          <cell r="Q2359">
            <v>10</v>
          </cell>
          <cell r="R2359">
            <v>10</v>
          </cell>
          <cell r="S2359">
            <v>10</v>
          </cell>
          <cell r="T2359">
            <v>10</v>
          </cell>
          <cell r="U2359">
            <v>10</v>
          </cell>
          <cell r="V2359">
            <v>10</v>
          </cell>
          <cell r="W2359">
            <v>10</v>
          </cell>
          <cell r="X2359">
            <v>10</v>
          </cell>
          <cell r="Y2359">
            <v>491</v>
          </cell>
          <cell r="Z2359">
            <v>491</v>
          </cell>
          <cell r="AB2359" t="str">
            <v>Окраска потолка</v>
          </cell>
        </row>
        <row r="2360">
          <cell r="I2360">
            <v>491</v>
          </cell>
          <cell r="J2360">
            <v>491</v>
          </cell>
          <cell r="K2360">
            <v>491</v>
          </cell>
          <cell r="L2360">
            <v>491</v>
          </cell>
          <cell r="M2360">
            <v>4300</v>
          </cell>
          <cell r="N2360">
            <v>4300</v>
          </cell>
          <cell r="O2360">
            <v>4300</v>
          </cell>
          <cell r="P2360">
            <v>4300</v>
          </cell>
          <cell r="Q2360">
            <v>4300</v>
          </cell>
          <cell r="R2360">
            <v>4300</v>
          </cell>
          <cell r="S2360">
            <v>4300</v>
          </cell>
          <cell r="T2360">
            <v>4300</v>
          </cell>
          <cell r="U2360">
            <v>4300</v>
          </cell>
          <cell r="V2360">
            <v>4300</v>
          </cell>
          <cell r="W2360">
            <v>4300</v>
          </cell>
          <cell r="X2360">
            <v>4300</v>
          </cell>
          <cell r="Y2360">
            <v>4300</v>
          </cell>
          <cell r="Z2360">
            <v>4300</v>
          </cell>
          <cell r="AB2360">
            <v>0</v>
          </cell>
        </row>
        <row r="2361">
          <cell r="I2361">
            <v>4300</v>
          </cell>
          <cell r="J2361">
            <v>4300</v>
          </cell>
          <cell r="K2361">
            <v>4300</v>
          </cell>
          <cell r="L2361">
            <v>4300</v>
          </cell>
          <cell r="M2361">
            <v>43000</v>
          </cell>
          <cell r="N2361">
            <v>43000</v>
          </cell>
          <cell r="O2361">
            <v>43000</v>
          </cell>
          <cell r="P2361">
            <v>43000</v>
          </cell>
          <cell r="Q2361">
            <v>43000</v>
          </cell>
          <cell r="R2361">
            <v>43000</v>
          </cell>
          <cell r="S2361">
            <v>43000</v>
          </cell>
          <cell r="T2361">
            <v>43000</v>
          </cell>
          <cell r="U2361">
            <v>43000</v>
          </cell>
          <cell r="V2361">
            <v>43000</v>
          </cell>
          <cell r="W2361">
            <v>43000</v>
          </cell>
          <cell r="X2361">
            <v>43000</v>
          </cell>
          <cell r="Y2361">
            <v>43000</v>
          </cell>
          <cell r="Z2361">
            <v>43000</v>
          </cell>
          <cell r="AB2361">
            <v>0</v>
          </cell>
        </row>
        <row r="2362">
          <cell r="I2362" t="str">
            <v>Устройство щебеночной (песчаной) подготовки4,4</v>
          </cell>
          <cell r="J2362">
            <v>43000</v>
          </cell>
          <cell r="K2362">
            <v>43000</v>
          </cell>
          <cell r="L2362">
            <v>43000</v>
          </cell>
          <cell r="M2362">
            <v>4.4000000000000004</v>
          </cell>
          <cell r="N2362">
            <v>4.3999977111816406</v>
          </cell>
          <cell r="O2362">
            <v>4.3999977111816406</v>
          </cell>
          <cell r="P2362">
            <v>4.3999977111816406</v>
          </cell>
          <cell r="Q2362">
            <v>4.3999977111816406</v>
          </cell>
          <cell r="R2362">
            <v>4.3999977111816406</v>
          </cell>
          <cell r="S2362">
            <v>4.3999977111816406</v>
          </cell>
          <cell r="T2362">
            <v>4.3999977111816406</v>
          </cell>
          <cell r="U2362">
            <v>4.3999977111816406</v>
          </cell>
          <cell r="V2362" t="str">
            <v>30 дней 01.04.2019-30.04.2019  Устройство отмостки. Щебёночная подготовка</v>
          </cell>
          <cell r="W2362">
            <v>4.3999977111816406</v>
          </cell>
          <cell r="X2362">
            <v>1</v>
          </cell>
          <cell r="Y2362">
            <v>498</v>
          </cell>
          <cell r="Z2362">
            <v>498</v>
          </cell>
          <cell r="AB2362" t="str">
            <v>Устройство отмостки. Щебёночная подготовка</v>
          </cell>
        </row>
        <row r="2363">
          <cell r="I2363">
            <v>498</v>
          </cell>
          <cell r="J2363">
            <v>498</v>
          </cell>
          <cell r="K2363">
            <v>498</v>
          </cell>
          <cell r="L2363">
            <v>498</v>
          </cell>
          <cell r="M2363">
            <v>498</v>
          </cell>
          <cell r="N2363">
            <v>498</v>
          </cell>
          <cell r="O2363">
            <v>498</v>
          </cell>
          <cell r="P2363">
            <v>498</v>
          </cell>
          <cell r="Q2363">
            <v>498</v>
          </cell>
          <cell r="R2363">
            <v>498</v>
          </cell>
          <cell r="S2363">
            <v>498</v>
          </cell>
          <cell r="T2363">
            <v>498</v>
          </cell>
          <cell r="U2363">
            <v>498</v>
          </cell>
          <cell r="V2363">
            <v>498</v>
          </cell>
          <cell r="W2363">
            <v>498</v>
          </cell>
          <cell r="X2363">
            <v>498</v>
          </cell>
          <cell r="Y2363">
            <v>498</v>
          </cell>
          <cell r="Z2363">
            <v>498</v>
          </cell>
          <cell r="AB2363">
            <v>0</v>
          </cell>
        </row>
        <row r="2364">
          <cell r="I2364">
            <v>498</v>
          </cell>
          <cell r="J2364">
            <v>498</v>
          </cell>
          <cell r="K2364">
            <v>498</v>
          </cell>
          <cell r="L2364">
            <v>498</v>
          </cell>
          <cell r="M2364">
            <v>498</v>
          </cell>
          <cell r="N2364">
            <v>498</v>
          </cell>
          <cell r="O2364">
            <v>498</v>
          </cell>
          <cell r="P2364">
            <v>498</v>
          </cell>
          <cell r="Q2364">
            <v>498</v>
          </cell>
          <cell r="R2364">
            <v>498</v>
          </cell>
          <cell r="S2364">
            <v>498</v>
          </cell>
          <cell r="T2364">
            <v>498</v>
          </cell>
          <cell r="U2364">
            <v>498</v>
          </cell>
          <cell r="V2364">
            <v>498</v>
          </cell>
          <cell r="W2364">
            <v>498</v>
          </cell>
          <cell r="X2364">
            <v>498</v>
          </cell>
          <cell r="Y2364">
            <v>498</v>
          </cell>
          <cell r="Z2364">
            <v>498</v>
          </cell>
          <cell r="AB2364">
            <v>0</v>
          </cell>
        </row>
        <row r="2365">
          <cell r="I2365" t="str">
            <v>Монтаж оборудования1</v>
          </cell>
          <cell r="J2365">
            <v>498</v>
          </cell>
          <cell r="K2365">
            <v>498</v>
          </cell>
          <cell r="L2365">
            <v>498</v>
          </cell>
          <cell r="M2365">
            <v>1</v>
          </cell>
          <cell r="N2365">
            <v>1</v>
          </cell>
          <cell r="O2365">
            <v>1</v>
          </cell>
          <cell r="P2365">
            <v>1</v>
          </cell>
          <cell r="Q2365">
            <v>1</v>
          </cell>
          <cell r="R2365">
            <v>1</v>
          </cell>
          <cell r="S2365">
            <v>1</v>
          </cell>
          <cell r="T2365">
            <v>1</v>
          </cell>
          <cell r="U2365">
            <v>1</v>
          </cell>
          <cell r="V2365" t="str">
            <v>30 дней 01.04.2019-30.04.2019  Установка умывальника</v>
          </cell>
          <cell r="W2365">
            <v>1</v>
          </cell>
          <cell r="X2365">
            <v>1</v>
          </cell>
          <cell r="Y2365">
            <v>500</v>
          </cell>
          <cell r="Z2365">
            <v>500</v>
          </cell>
          <cell r="AB2365" t="str">
            <v>Установка умывальника</v>
          </cell>
        </row>
        <row r="2366">
          <cell r="I2366">
            <v>500</v>
          </cell>
          <cell r="J2366">
            <v>500</v>
          </cell>
          <cell r="K2366">
            <v>500</v>
          </cell>
          <cell r="L2366">
            <v>500</v>
          </cell>
          <cell r="M2366">
            <v>258000</v>
          </cell>
          <cell r="N2366">
            <v>258000</v>
          </cell>
          <cell r="O2366">
            <v>258000</v>
          </cell>
          <cell r="P2366">
            <v>258000</v>
          </cell>
          <cell r="Q2366">
            <v>258000</v>
          </cell>
          <cell r="R2366">
            <v>258000</v>
          </cell>
          <cell r="S2366">
            <v>258000</v>
          </cell>
          <cell r="T2366">
            <v>258000</v>
          </cell>
          <cell r="U2366">
            <v>258000</v>
          </cell>
          <cell r="V2366">
            <v>258000</v>
          </cell>
          <cell r="W2366">
            <v>258000</v>
          </cell>
          <cell r="X2366">
            <v>258000</v>
          </cell>
          <cell r="Y2366">
            <v>258000</v>
          </cell>
          <cell r="Z2366">
            <v>258000</v>
          </cell>
          <cell r="AB2366">
            <v>0</v>
          </cell>
        </row>
        <row r="2367">
          <cell r="I2367">
            <v>258000</v>
          </cell>
          <cell r="J2367">
            <v>258000</v>
          </cell>
          <cell r="K2367">
            <v>258000</v>
          </cell>
          <cell r="L2367">
            <v>258000</v>
          </cell>
          <cell r="M2367">
            <v>258000</v>
          </cell>
          <cell r="N2367">
            <v>258000</v>
          </cell>
          <cell r="O2367">
            <v>258000</v>
          </cell>
          <cell r="P2367">
            <v>258000</v>
          </cell>
          <cell r="Q2367">
            <v>258000</v>
          </cell>
          <cell r="R2367">
            <v>258000</v>
          </cell>
          <cell r="S2367">
            <v>258000</v>
          </cell>
          <cell r="T2367">
            <v>258000</v>
          </cell>
          <cell r="U2367">
            <v>258000</v>
          </cell>
          <cell r="V2367">
            <v>258000</v>
          </cell>
          <cell r="W2367">
            <v>258000</v>
          </cell>
          <cell r="X2367">
            <v>258000</v>
          </cell>
          <cell r="Y2367">
            <v>258000</v>
          </cell>
          <cell r="Z2367">
            <v>258000</v>
          </cell>
          <cell r="AB2367">
            <v>0</v>
          </cell>
        </row>
        <row r="2368">
          <cell r="I2368">
            <v>258000</v>
          </cell>
          <cell r="J2368">
            <v>258000</v>
          </cell>
          <cell r="K2368">
            <v>258000</v>
          </cell>
          <cell r="L2368">
            <v>258000</v>
          </cell>
          <cell r="M2368">
            <v>60</v>
          </cell>
          <cell r="N2368">
            <v>60</v>
          </cell>
          <cell r="O2368">
            <v>60</v>
          </cell>
          <cell r="P2368">
            <v>60</v>
          </cell>
          <cell r="Q2368">
            <v>60</v>
          </cell>
          <cell r="R2368">
            <v>60</v>
          </cell>
          <cell r="S2368">
            <v>60</v>
          </cell>
          <cell r="T2368">
            <v>60</v>
          </cell>
          <cell r="U2368">
            <v>60</v>
          </cell>
          <cell r="V2368">
            <v>60</v>
          </cell>
          <cell r="W2368">
            <v>60</v>
          </cell>
          <cell r="X2368">
            <v>60</v>
          </cell>
          <cell r="Y2368">
            <v>500</v>
          </cell>
          <cell r="Z2368">
            <v>500</v>
          </cell>
          <cell r="AB2368" t="str">
            <v>Установка умывальника</v>
          </cell>
        </row>
        <row r="2369">
          <cell r="I2369">
            <v>500</v>
          </cell>
          <cell r="J2369">
            <v>500</v>
          </cell>
          <cell r="K2369">
            <v>500</v>
          </cell>
          <cell r="L2369">
            <v>500</v>
          </cell>
          <cell r="M2369">
            <v>4300</v>
          </cell>
          <cell r="N2369">
            <v>4300</v>
          </cell>
          <cell r="O2369">
            <v>4300</v>
          </cell>
          <cell r="P2369">
            <v>4300</v>
          </cell>
          <cell r="Q2369">
            <v>4300</v>
          </cell>
          <cell r="R2369">
            <v>4300</v>
          </cell>
          <cell r="S2369">
            <v>4300</v>
          </cell>
          <cell r="T2369">
            <v>4300</v>
          </cell>
          <cell r="U2369">
            <v>4300</v>
          </cell>
          <cell r="V2369">
            <v>4300</v>
          </cell>
          <cell r="W2369">
            <v>4300</v>
          </cell>
          <cell r="X2369">
            <v>4300</v>
          </cell>
          <cell r="Y2369">
            <v>4300</v>
          </cell>
          <cell r="Z2369">
            <v>4300</v>
          </cell>
          <cell r="AB2369">
            <v>0</v>
          </cell>
        </row>
        <row r="2370">
          <cell r="I2370">
            <v>4300</v>
          </cell>
          <cell r="J2370">
            <v>4300</v>
          </cell>
          <cell r="K2370">
            <v>4300</v>
          </cell>
          <cell r="L2370">
            <v>4300</v>
          </cell>
          <cell r="M2370">
            <v>258000</v>
          </cell>
          <cell r="N2370">
            <v>258000</v>
          </cell>
          <cell r="O2370">
            <v>258000</v>
          </cell>
          <cell r="P2370">
            <v>258000</v>
          </cell>
          <cell r="Q2370">
            <v>258000</v>
          </cell>
          <cell r="R2370">
            <v>258000</v>
          </cell>
          <cell r="S2370">
            <v>258000</v>
          </cell>
          <cell r="T2370">
            <v>258000</v>
          </cell>
          <cell r="U2370">
            <v>258000</v>
          </cell>
          <cell r="V2370">
            <v>258000</v>
          </cell>
          <cell r="W2370">
            <v>258000</v>
          </cell>
          <cell r="X2370">
            <v>258000</v>
          </cell>
          <cell r="Y2370">
            <v>258000</v>
          </cell>
          <cell r="Z2370">
            <v>258000</v>
          </cell>
          <cell r="AB2370">
            <v>0</v>
          </cell>
        </row>
        <row r="2371">
          <cell r="I2371">
            <v>258000</v>
          </cell>
          <cell r="J2371">
            <v>258000</v>
          </cell>
          <cell r="K2371">
            <v>258000</v>
          </cell>
          <cell r="L2371">
            <v>258000</v>
          </cell>
          <cell r="M2371">
            <v>258000</v>
          </cell>
          <cell r="N2371">
            <v>258000</v>
          </cell>
          <cell r="O2371">
            <v>258000</v>
          </cell>
          <cell r="P2371">
            <v>258000</v>
          </cell>
          <cell r="Q2371">
            <v>258000</v>
          </cell>
          <cell r="R2371">
            <v>258000</v>
          </cell>
          <cell r="S2371">
            <v>258000</v>
          </cell>
          <cell r="T2371">
            <v>258000</v>
          </cell>
          <cell r="U2371">
            <v>258000</v>
          </cell>
          <cell r="V2371">
            <v>258000</v>
          </cell>
          <cell r="W2371">
            <v>258000</v>
          </cell>
          <cell r="X2371">
            <v>2</v>
          </cell>
          <cell r="Y2371">
            <v>2</v>
          </cell>
          <cell r="Z2371">
            <v>2</v>
          </cell>
          <cell r="AB2371">
            <v>0</v>
          </cell>
        </row>
        <row r="2372">
          <cell r="I2372">
            <v>2</v>
          </cell>
          <cell r="J2372">
            <v>2</v>
          </cell>
          <cell r="K2372">
            <v>2</v>
          </cell>
          <cell r="L2372">
            <v>2</v>
          </cell>
          <cell r="M2372">
            <v>2</v>
          </cell>
          <cell r="N2372">
            <v>2</v>
          </cell>
          <cell r="O2372">
            <v>2</v>
          </cell>
          <cell r="P2372">
            <v>2</v>
          </cell>
          <cell r="Q2372">
            <v>2</v>
          </cell>
          <cell r="R2372">
            <v>2</v>
          </cell>
          <cell r="S2372">
            <v>2</v>
          </cell>
          <cell r="T2372">
            <v>2</v>
          </cell>
          <cell r="U2372">
            <v>2</v>
          </cell>
          <cell r="V2372">
            <v>2</v>
          </cell>
          <cell r="W2372">
            <v>2</v>
          </cell>
          <cell r="X2372">
            <v>2</v>
          </cell>
          <cell r="Y2372">
            <v>2</v>
          </cell>
          <cell r="Z2372">
            <v>2</v>
          </cell>
          <cell r="AB2372">
            <v>0</v>
          </cell>
        </row>
        <row r="2373">
          <cell r="I2373">
            <v>2</v>
          </cell>
          <cell r="J2373">
            <v>2</v>
          </cell>
          <cell r="K2373">
            <v>2</v>
          </cell>
          <cell r="L2373">
            <v>2</v>
          </cell>
          <cell r="M2373">
            <v>2</v>
          </cell>
          <cell r="N2373">
            <v>808400</v>
          </cell>
          <cell r="O2373">
            <v>860000</v>
          </cell>
          <cell r="P2373">
            <v>860000</v>
          </cell>
          <cell r="Q2373">
            <v>860000</v>
          </cell>
          <cell r="R2373">
            <v>860000</v>
          </cell>
          <cell r="S2373">
            <v>860000</v>
          </cell>
          <cell r="T2373">
            <v>860000</v>
          </cell>
          <cell r="U2373">
            <v>860000</v>
          </cell>
          <cell r="V2373">
            <v>860000</v>
          </cell>
          <cell r="W2373">
            <v>860000</v>
          </cell>
          <cell r="X2373">
            <v>860000</v>
          </cell>
          <cell r="Y2373">
            <v>860000</v>
          </cell>
          <cell r="Z2373">
            <v>860000</v>
          </cell>
          <cell r="AB2373">
            <v>0</v>
          </cell>
        </row>
        <row r="2374">
          <cell r="I2374" t="str">
            <v>Монтаж металлоконструкций2,41</v>
          </cell>
          <cell r="J2374">
            <v>860000</v>
          </cell>
          <cell r="K2374">
            <v>860000</v>
          </cell>
          <cell r="L2374">
            <v>860000</v>
          </cell>
          <cell r="M2374">
            <v>860000</v>
          </cell>
          <cell r="N2374">
            <v>860000</v>
          </cell>
          <cell r="O2374">
            <v>2.41</v>
          </cell>
          <cell r="P2374">
            <v>2.4099998474121094</v>
          </cell>
          <cell r="Q2374">
            <v>2.4099998474121094</v>
          </cell>
          <cell r="R2374">
            <v>2.4099998474121094</v>
          </cell>
          <cell r="S2374">
            <v>2.4099998474121094</v>
          </cell>
          <cell r="T2374">
            <v>2.4099998474121094</v>
          </cell>
          <cell r="U2374">
            <v>2.4099998474121094</v>
          </cell>
          <cell r="V2374" t="str">
            <v>30 дней 01.06.2019-30.06.2019  Монтаж стоек СТ1</v>
          </cell>
          <cell r="W2374">
            <v>2.4099998474121094</v>
          </cell>
          <cell r="X2374">
            <v>1</v>
          </cell>
          <cell r="Y2374">
            <v>507</v>
          </cell>
          <cell r="Z2374">
            <v>507</v>
          </cell>
          <cell r="AB2374" t="str">
            <v>Монтаж стоек СТ1</v>
          </cell>
        </row>
        <row r="2375">
          <cell r="I2375">
            <v>507</v>
          </cell>
          <cell r="J2375">
            <v>507</v>
          </cell>
          <cell r="K2375">
            <v>507</v>
          </cell>
          <cell r="L2375">
            <v>507</v>
          </cell>
          <cell r="M2375">
            <v>507</v>
          </cell>
          <cell r="N2375">
            <v>507</v>
          </cell>
          <cell r="O2375">
            <v>507</v>
          </cell>
          <cell r="P2375">
            <v>507</v>
          </cell>
          <cell r="Q2375">
            <v>507</v>
          </cell>
          <cell r="R2375">
            <v>507</v>
          </cell>
          <cell r="S2375">
            <v>507</v>
          </cell>
          <cell r="T2375">
            <v>507</v>
          </cell>
          <cell r="U2375">
            <v>507</v>
          </cell>
          <cell r="V2375">
            <v>507</v>
          </cell>
          <cell r="W2375">
            <v>507</v>
          </cell>
          <cell r="X2375">
            <v>507</v>
          </cell>
          <cell r="Y2375">
            <v>507</v>
          </cell>
          <cell r="Z2375">
            <v>507</v>
          </cell>
          <cell r="AB2375">
            <v>0</v>
          </cell>
        </row>
        <row r="2376">
          <cell r="I2376">
            <v>507</v>
          </cell>
          <cell r="J2376">
            <v>507</v>
          </cell>
          <cell r="K2376">
            <v>507</v>
          </cell>
          <cell r="L2376">
            <v>507</v>
          </cell>
          <cell r="M2376">
            <v>507</v>
          </cell>
          <cell r="N2376">
            <v>507</v>
          </cell>
          <cell r="O2376">
            <v>507</v>
          </cell>
          <cell r="P2376">
            <v>507</v>
          </cell>
          <cell r="Q2376">
            <v>507</v>
          </cell>
          <cell r="R2376">
            <v>507</v>
          </cell>
          <cell r="S2376">
            <v>507</v>
          </cell>
          <cell r="T2376">
            <v>507</v>
          </cell>
          <cell r="U2376">
            <v>507</v>
          </cell>
          <cell r="V2376">
            <v>507</v>
          </cell>
          <cell r="W2376">
            <v>507</v>
          </cell>
          <cell r="X2376">
            <v>507</v>
          </cell>
          <cell r="Y2376">
            <v>507</v>
          </cell>
          <cell r="Z2376">
            <v>507</v>
          </cell>
          <cell r="AB2376">
            <v>0</v>
          </cell>
        </row>
        <row r="2377">
          <cell r="I2377" t="str">
            <v>Устройство гидроизоляции обмазочной414,17</v>
          </cell>
          <cell r="J2377">
            <v>507</v>
          </cell>
          <cell r="K2377">
            <v>507</v>
          </cell>
          <cell r="L2377">
            <v>507</v>
          </cell>
          <cell r="M2377">
            <v>507</v>
          </cell>
          <cell r="N2377">
            <v>200</v>
          </cell>
          <cell r="O2377">
            <v>214.17</v>
          </cell>
          <cell r="P2377">
            <v>214.169921875</v>
          </cell>
          <cell r="Q2377">
            <v>214.169921875</v>
          </cell>
          <cell r="R2377">
            <v>214.169921875</v>
          </cell>
          <cell r="S2377">
            <v>214.169921875</v>
          </cell>
          <cell r="T2377">
            <v>214.169921875</v>
          </cell>
          <cell r="U2377">
            <v>214.169921875</v>
          </cell>
          <cell r="V2377" t="str">
            <v>61 дней 01.05.2019-30.06.2019</v>
          </cell>
          <cell r="W2377">
            <v>214.169921875</v>
          </cell>
          <cell r="X2377">
            <v>1</v>
          </cell>
          <cell r="Y2377">
            <v>504</v>
          </cell>
          <cell r="Z2377">
            <v>504</v>
          </cell>
          <cell r="AB2377">
            <v>0</v>
          </cell>
        </row>
        <row r="2378"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  <cell r="W2378">
            <v>0</v>
          </cell>
          <cell r="X2378">
            <v>0</v>
          </cell>
          <cell r="Y2378">
            <v>0</v>
          </cell>
          <cell r="Z2378">
            <v>0</v>
          </cell>
          <cell r="AB2378">
            <v>0</v>
          </cell>
        </row>
        <row r="2379"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0</v>
          </cell>
          <cell r="U2379">
            <v>0</v>
          </cell>
          <cell r="V2379">
            <v>0</v>
          </cell>
          <cell r="W2379">
            <v>0</v>
          </cell>
          <cell r="X2379">
            <v>0</v>
          </cell>
          <cell r="Y2379">
            <v>0</v>
          </cell>
          <cell r="Z2379">
            <v>0</v>
          </cell>
          <cell r="AB2379">
            <v>0</v>
          </cell>
        </row>
        <row r="2380">
          <cell r="I2380" t="str">
            <v>Окраска металлических поверхностей116</v>
          </cell>
          <cell r="J2380">
            <v>0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  <cell r="O2380">
            <v>116</v>
          </cell>
          <cell r="P2380">
            <v>116</v>
          </cell>
          <cell r="Q2380">
            <v>116</v>
          </cell>
          <cell r="R2380">
            <v>116</v>
          </cell>
          <cell r="S2380">
            <v>116</v>
          </cell>
          <cell r="T2380">
            <v>116</v>
          </cell>
          <cell r="U2380">
            <v>116</v>
          </cell>
          <cell r="V2380" t="str">
            <v>30 дней 01.06.2019-30.06.2019</v>
          </cell>
          <cell r="W2380">
            <v>116</v>
          </cell>
          <cell r="X2380">
            <v>1</v>
          </cell>
          <cell r="Y2380">
            <v>509</v>
          </cell>
          <cell r="Z2380">
            <v>509</v>
          </cell>
          <cell r="AB2380">
            <v>0</v>
          </cell>
        </row>
        <row r="2381">
          <cell r="I2381">
            <v>0</v>
          </cell>
          <cell r="J2381">
            <v>0</v>
          </cell>
          <cell r="K2381">
            <v>0</v>
          </cell>
          <cell r="L2381">
            <v>0</v>
          </cell>
          <cell r="M2381">
            <v>0</v>
          </cell>
          <cell r="N2381">
            <v>0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S2381">
            <v>0</v>
          </cell>
          <cell r="T2381">
            <v>0</v>
          </cell>
          <cell r="U2381">
            <v>0</v>
          </cell>
          <cell r="V2381">
            <v>0</v>
          </cell>
          <cell r="W2381">
            <v>0</v>
          </cell>
          <cell r="X2381">
            <v>0</v>
          </cell>
          <cell r="Y2381">
            <v>0</v>
          </cell>
          <cell r="Z2381">
            <v>0</v>
          </cell>
          <cell r="AB2381">
            <v>0</v>
          </cell>
        </row>
        <row r="2382"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  <cell r="W2382">
            <v>0</v>
          </cell>
          <cell r="X2382">
            <v>0</v>
          </cell>
          <cell r="Y2382">
            <v>0</v>
          </cell>
          <cell r="Z2382">
            <v>0</v>
          </cell>
          <cell r="AB2382">
            <v>0</v>
          </cell>
        </row>
        <row r="2383">
          <cell r="I2383" t="str">
            <v>Разработка грунта механизированными средствами214</v>
          </cell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214</v>
          </cell>
          <cell r="O2383">
            <v>214</v>
          </cell>
          <cell r="P2383">
            <v>214</v>
          </cell>
          <cell r="Q2383">
            <v>214</v>
          </cell>
          <cell r="R2383">
            <v>214</v>
          </cell>
          <cell r="S2383">
            <v>214</v>
          </cell>
          <cell r="T2383">
            <v>214</v>
          </cell>
          <cell r="U2383">
            <v>214</v>
          </cell>
          <cell r="V2383" t="str">
            <v>31 дней 01.05.2019-31.05.2019</v>
          </cell>
          <cell r="W2383">
            <v>214</v>
          </cell>
          <cell r="X2383">
            <v>1</v>
          </cell>
          <cell r="Y2383">
            <v>501</v>
          </cell>
          <cell r="Z2383">
            <v>501</v>
          </cell>
          <cell r="AB2383">
            <v>0</v>
          </cell>
        </row>
        <row r="2384"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  <cell r="W2384">
            <v>0</v>
          </cell>
          <cell r="X2384">
            <v>0</v>
          </cell>
          <cell r="Y2384">
            <v>0</v>
          </cell>
          <cell r="Z2384">
            <v>0</v>
          </cell>
          <cell r="AB2384">
            <v>0</v>
          </cell>
        </row>
        <row r="2385"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S2385">
            <v>0</v>
          </cell>
          <cell r="T2385">
            <v>0</v>
          </cell>
          <cell r="U2385">
            <v>0</v>
          </cell>
          <cell r="V2385">
            <v>0</v>
          </cell>
          <cell r="W2385">
            <v>0</v>
          </cell>
          <cell r="X2385">
            <v>0</v>
          </cell>
          <cell r="Y2385">
            <v>0</v>
          </cell>
          <cell r="Z2385">
            <v>0</v>
          </cell>
          <cell r="AB2385">
            <v>0</v>
          </cell>
        </row>
        <row r="2386">
          <cell r="I2386" t="str">
            <v>Устройство ворот распашных1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1</v>
          </cell>
          <cell r="P2386">
            <v>1</v>
          </cell>
          <cell r="Q2386">
            <v>1</v>
          </cell>
          <cell r="R2386">
            <v>1</v>
          </cell>
          <cell r="S2386">
            <v>1</v>
          </cell>
          <cell r="T2386">
            <v>1</v>
          </cell>
          <cell r="U2386">
            <v>1</v>
          </cell>
          <cell r="V2386" t="str">
            <v>30 дней 01.06.2019-30.06.2019</v>
          </cell>
          <cell r="W2386">
            <v>1</v>
          </cell>
          <cell r="X2386">
            <v>1</v>
          </cell>
          <cell r="Y2386">
            <v>508</v>
          </cell>
          <cell r="Z2386">
            <v>508</v>
          </cell>
          <cell r="AB2386">
            <v>0</v>
          </cell>
        </row>
        <row r="2387"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  <cell r="V2387">
            <v>0</v>
          </cell>
          <cell r="W2387">
            <v>0</v>
          </cell>
          <cell r="X2387">
            <v>0</v>
          </cell>
          <cell r="Y2387">
            <v>0</v>
          </cell>
          <cell r="Z2387">
            <v>0</v>
          </cell>
          <cell r="AB2387">
            <v>0</v>
          </cell>
        </row>
        <row r="2388"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>
            <v>0</v>
          </cell>
          <cell r="W2388">
            <v>0</v>
          </cell>
          <cell r="X2388">
            <v>0</v>
          </cell>
          <cell r="Y2388">
            <v>0</v>
          </cell>
          <cell r="Z2388">
            <v>0</v>
          </cell>
          <cell r="AB2388">
            <v>0</v>
          </cell>
        </row>
        <row r="2389">
          <cell r="I2389" t="str">
            <v>Устройство стен и перегородок из кирпича/газобетонных блоков11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  <cell r="N2389">
            <v>0</v>
          </cell>
          <cell r="O2389">
            <v>11</v>
          </cell>
          <cell r="P2389">
            <v>11</v>
          </cell>
          <cell r="Q2389">
            <v>11</v>
          </cell>
          <cell r="R2389">
            <v>11</v>
          </cell>
          <cell r="S2389">
            <v>11</v>
          </cell>
          <cell r="T2389">
            <v>11</v>
          </cell>
          <cell r="U2389">
            <v>11</v>
          </cell>
          <cell r="V2389" t="str">
            <v>30 дней 01.06.2019-30.06.2019  Кладка армированных стен из кирпича</v>
          </cell>
          <cell r="W2389">
            <v>11</v>
          </cell>
          <cell r="X2389">
            <v>1</v>
          </cell>
          <cell r="Y2389">
            <v>503</v>
          </cell>
          <cell r="Z2389">
            <v>503</v>
          </cell>
          <cell r="AB2389" t="str">
            <v>Кладка армированных стен из кирпича</v>
          </cell>
        </row>
        <row r="2390">
          <cell r="I2390">
            <v>503</v>
          </cell>
          <cell r="J2390">
            <v>503</v>
          </cell>
          <cell r="K2390">
            <v>503</v>
          </cell>
          <cell r="L2390">
            <v>503</v>
          </cell>
          <cell r="M2390">
            <v>503</v>
          </cell>
          <cell r="N2390">
            <v>503</v>
          </cell>
          <cell r="O2390">
            <v>7818.18</v>
          </cell>
          <cell r="P2390">
            <v>7818.1796875</v>
          </cell>
          <cell r="Q2390">
            <v>7818.1796875</v>
          </cell>
          <cell r="R2390">
            <v>7818.1796875</v>
          </cell>
          <cell r="S2390">
            <v>7818.1796875</v>
          </cell>
          <cell r="T2390">
            <v>7818.1796875</v>
          </cell>
          <cell r="U2390">
            <v>7818.1796875</v>
          </cell>
          <cell r="V2390">
            <v>7818.1796875</v>
          </cell>
          <cell r="W2390">
            <v>7818.1796875</v>
          </cell>
          <cell r="X2390">
            <v>7818.1796875</v>
          </cell>
          <cell r="Y2390">
            <v>7818.1796875</v>
          </cell>
          <cell r="Z2390">
            <v>7818.1796875</v>
          </cell>
          <cell r="AB2390">
            <v>0</v>
          </cell>
        </row>
        <row r="2391">
          <cell r="I2391">
            <v>7818.1796875</v>
          </cell>
          <cell r="J2391">
            <v>7818.1796875</v>
          </cell>
          <cell r="K2391">
            <v>7818.1796875</v>
          </cell>
          <cell r="L2391">
            <v>7818.1796875</v>
          </cell>
          <cell r="M2391">
            <v>7818.1796875</v>
          </cell>
          <cell r="N2391">
            <v>7818.1796875</v>
          </cell>
          <cell r="O2391">
            <v>86000</v>
          </cell>
          <cell r="P2391">
            <v>86000</v>
          </cell>
          <cell r="Q2391">
            <v>86000</v>
          </cell>
          <cell r="R2391">
            <v>86000</v>
          </cell>
          <cell r="S2391">
            <v>86000</v>
          </cell>
          <cell r="T2391">
            <v>86000</v>
          </cell>
          <cell r="U2391">
            <v>86000</v>
          </cell>
          <cell r="V2391">
            <v>86000</v>
          </cell>
          <cell r="W2391">
            <v>86000</v>
          </cell>
          <cell r="X2391">
            <v>86000</v>
          </cell>
          <cell r="Y2391">
            <v>86000</v>
          </cell>
          <cell r="Z2391">
            <v>86000</v>
          </cell>
          <cell r="AB2391">
            <v>0</v>
          </cell>
        </row>
        <row r="2392">
          <cell r="I2392">
            <v>86000</v>
          </cell>
          <cell r="J2392">
            <v>86000</v>
          </cell>
          <cell r="K2392">
            <v>86000</v>
          </cell>
          <cell r="L2392">
            <v>86000</v>
          </cell>
          <cell r="M2392">
            <v>86000</v>
          </cell>
          <cell r="N2392">
            <v>86000</v>
          </cell>
          <cell r="O2392">
            <v>20</v>
          </cell>
          <cell r="P2392">
            <v>20</v>
          </cell>
          <cell r="Q2392">
            <v>20</v>
          </cell>
          <cell r="R2392">
            <v>20</v>
          </cell>
          <cell r="S2392">
            <v>20</v>
          </cell>
          <cell r="T2392">
            <v>20</v>
          </cell>
          <cell r="U2392">
            <v>20</v>
          </cell>
          <cell r="V2392">
            <v>20</v>
          </cell>
          <cell r="W2392">
            <v>20</v>
          </cell>
          <cell r="X2392">
            <v>20</v>
          </cell>
          <cell r="Y2392">
            <v>503</v>
          </cell>
          <cell r="Z2392">
            <v>503</v>
          </cell>
          <cell r="AB2392" t="str">
            <v>Кладка армированных стен из кирпича</v>
          </cell>
        </row>
        <row r="2393">
          <cell r="I2393">
            <v>503</v>
          </cell>
          <cell r="J2393">
            <v>503</v>
          </cell>
          <cell r="K2393">
            <v>503</v>
          </cell>
          <cell r="L2393">
            <v>503</v>
          </cell>
          <cell r="M2393">
            <v>503</v>
          </cell>
          <cell r="N2393">
            <v>503</v>
          </cell>
          <cell r="O2393">
            <v>4300</v>
          </cell>
          <cell r="P2393">
            <v>4300</v>
          </cell>
          <cell r="Q2393">
            <v>4300</v>
          </cell>
          <cell r="R2393">
            <v>4300</v>
          </cell>
          <cell r="S2393">
            <v>4300</v>
          </cell>
          <cell r="T2393">
            <v>4300</v>
          </cell>
          <cell r="U2393">
            <v>4300</v>
          </cell>
          <cell r="V2393">
            <v>4300</v>
          </cell>
          <cell r="W2393">
            <v>4300</v>
          </cell>
          <cell r="X2393">
            <v>4300</v>
          </cell>
          <cell r="Y2393">
            <v>4300</v>
          </cell>
          <cell r="Z2393">
            <v>4300</v>
          </cell>
          <cell r="AB2393">
            <v>0</v>
          </cell>
        </row>
        <row r="2394">
          <cell r="I2394">
            <v>4300</v>
          </cell>
          <cell r="J2394">
            <v>4300</v>
          </cell>
          <cell r="K2394">
            <v>4300</v>
          </cell>
          <cell r="L2394">
            <v>4300</v>
          </cell>
          <cell r="M2394">
            <v>4300</v>
          </cell>
          <cell r="N2394">
            <v>4300</v>
          </cell>
          <cell r="O2394">
            <v>86000</v>
          </cell>
          <cell r="P2394">
            <v>86000</v>
          </cell>
          <cell r="Q2394">
            <v>86000</v>
          </cell>
          <cell r="R2394">
            <v>86000</v>
          </cell>
          <cell r="S2394">
            <v>86000</v>
          </cell>
          <cell r="T2394">
            <v>86000</v>
          </cell>
          <cell r="U2394">
            <v>86000</v>
          </cell>
          <cell r="V2394">
            <v>86000</v>
          </cell>
          <cell r="W2394">
            <v>86000</v>
          </cell>
          <cell r="X2394">
            <v>86000</v>
          </cell>
          <cell r="Y2394">
            <v>86000</v>
          </cell>
          <cell r="Z2394">
            <v>86000</v>
          </cell>
          <cell r="AB2394">
            <v>0</v>
          </cell>
        </row>
        <row r="2395">
          <cell r="I2395" t="str">
            <v>Устройство ограждения территорий686,5</v>
          </cell>
          <cell r="J2395">
            <v>86000</v>
          </cell>
          <cell r="K2395">
            <v>86000</v>
          </cell>
          <cell r="L2395">
            <v>86000</v>
          </cell>
          <cell r="M2395">
            <v>86000</v>
          </cell>
          <cell r="N2395">
            <v>261</v>
          </cell>
          <cell r="O2395">
            <v>425.5</v>
          </cell>
          <cell r="P2395">
            <v>425.5</v>
          </cell>
          <cell r="Q2395">
            <v>425.5</v>
          </cell>
          <cell r="R2395">
            <v>425.5</v>
          </cell>
          <cell r="S2395">
            <v>425.5</v>
          </cell>
          <cell r="T2395">
            <v>425.5</v>
          </cell>
          <cell r="U2395">
            <v>425.5</v>
          </cell>
          <cell r="V2395" t="str">
            <v>61 дней 01.05.2019-30.06.2019  Устройство ж.б. оград из панелей 3 м (87 шт.) Установка козырька из колючей проволоки</v>
          </cell>
          <cell r="W2395">
            <v>425.5</v>
          </cell>
          <cell r="X2395">
            <v>1</v>
          </cell>
          <cell r="Y2395">
            <v>502</v>
          </cell>
          <cell r="Z2395">
            <v>502</v>
          </cell>
          <cell r="AB2395" t="str">
            <v>Устройство ж.б. оград из панелей 3 м (87 шт.)</v>
          </cell>
        </row>
        <row r="2396">
          <cell r="I2396">
            <v>502</v>
          </cell>
          <cell r="J2396">
            <v>502</v>
          </cell>
          <cell r="K2396">
            <v>502</v>
          </cell>
          <cell r="L2396">
            <v>502</v>
          </cell>
          <cell r="M2396">
            <v>502</v>
          </cell>
          <cell r="N2396">
            <v>2965.52</v>
          </cell>
          <cell r="O2396">
            <v>1819.04</v>
          </cell>
          <cell r="P2396">
            <v>1819.0390625</v>
          </cell>
          <cell r="Q2396">
            <v>1819.0390625</v>
          </cell>
          <cell r="R2396">
            <v>1819.0390625</v>
          </cell>
          <cell r="S2396">
            <v>1819.0390625</v>
          </cell>
          <cell r="T2396">
            <v>1819.0390625</v>
          </cell>
          <cell r="U2396">
            <v>1819.0390625</v>
          </cell>
          <cell r="V2396">
            <v>1819.0390625</v>
          </cell>
          <cell r="W2396">
            <v>1819.0390625</v>
          </cell>
          <cell r="X2396">
            <v>1819.0390625</v>
          </cell>
          <cell r="Y2396">
            <v>1819.0390625</v>
          </cell>
          <cell r="Z2396">
            <v>1819.0390625</v>
          </cell>
          <cell r="AB2396">
            <v>0</v>
          </cell>
        </row>
        <row r="2397">
          <cell r="I2397">
            <v>1819.0390625</v>
          </cell>
          <cell r="J2397">
            <v>1819.0390625</v>
          </cell>
          <cell r="K2397">
            <v>1819.0390625</v>
          </cell>
          <cell r="L2397">
            <v>1819.0390625</v>
          </cell>
          <cell r="M2397">
            <v>1819.0390625</v>
          </cell>
          <cell r="N2397">
            <v>774000</v>
          </cell>
          <cell r="O2397">
            <v>774000</v>
          </cell>
          <cell r="P2397">
            <v>774000</v>
          </cell>
          <cell r="Q2397">
            <v>774000</v>
          </cell>
          <cell r="R2397">
            <v>774000</v>
          </cell>
          <cell r="S2397">
            <v>774000</v>
          </cell>
          <cell r="T2397">
            <v>774000</v>
          </cell>
          <cell r="U2397">
            <v>774000</v>
          </cell>
          <cell r="V2397">
            <v>774000</v>
          </cell>
          <cell r="W2397">
            <v>774000</v>
          </cell>
          <cell r="X2397">
            <v>774000</v>
          </cell>
          <cell r="Y2397">
            <v>774000</v>
          </cell>
          <cell r="Z2397">
            <v>774000</v>
          </cell>
          <cell r="AB2397">
            <v>0</v>
          </cell>
        </row>
        <row r="2398">
          <cell r="I2398">
            <v>774000</v>
          </cell>
          <cell r="J2398">
            <v>774000</v>
          </cell>
          <cell r="K2398">
            <v>774000</v>
          </cell>
          <cell r="L2398">
            <v>774000</v>
          </cell>
          <cell r="M2398">
            <v>774000</v>
          </cell>
          <cell r="N2398">
            <v>180</v>
          </cell>
          <cell r="O2398">
            <v>180</v>
          </cell>
          <cell r="P2398">
            <v>180</v>
          </cell>
          <cell r="Q2398">
            <v>180</v>
          </cell>
          <cell r="R2398">
            <v>180</v>
          </cell>
          <cell r="S2398">
            <v>180</v>
          </cell>
          <cell r="T2398">
            <v>180</v>
          </cell>
          <cell r="U2398">
            <v>180</v>
          </cell>
          <cell r="V2398">
            <v>180</v>
          </cell>
          <cell r="W2398">
            <v>180</v>
          </cell>
          <cell r="X2398">
            <v>180</v>
          </cell>
          <cell r="Y2398">
            <v>502</v>
          </cell>
          <cell r="Z2398">
            <v>502</v>
          </cell>
          <cell r="AB2398" t="str">
            <v>Устройство ж.б. оград из панелей 3 м (87 шт.)</v>
          </cell>
        </row>
        <row r="2399">
          <cell r="I2399">
            <v>502</v>
          </cell>
          <cell r="J2399">
            <v>502</v>
          </cell>
          <cell r="K2399">
            <v>502</v>
          </cell>
          <cell r="L2399">
            <v>502</v>
          </cell>
          <cell r="M2399">
            <v>502</v>
          </cell>
          <cell r="N2399">
            <v>4300</v>
          </cell>
          <cell r="O2399">
            <v>4300</v>
          </cell>
          <cell r="P2399">
            <v>4300</v>
          </cell>
          <cell r="Q2399">
            <v>4300</v>
          </cell>
          <cell r="R2399">
            <v>4300</v>
          </cell>
          <cell r="S2399">
            <v>4300</v>
          </cell>
          <cell r="T2399">
            <v>4300</v>
          </cell>
          <cell r="U2399">
            <v>4300</v>
          </cell>
          <cell r="V2399">
            <v>4300</v>
          </cell>
          <cell r="W2399">
            <v>4300</v>
          </cell>
          <cell r="X2399">
            <v>4300</v>
          </cell>
          <cell r="Y2399">
            <v>4300</v>
          </cell>
          <cell r="Z2399">
            <v>4300</v>
          </cell>
          <cell r="AB2399">
            <v>0</v>
          </cell>
        </row>
        <row r="2400">
          <cell r="I2400">
            <v>4300</v>
          </cell>
          <cell r="J2400">
            <v>4300</v>
          </cell>
          <cell r="K2400">
            <v>4300</v>
          </cell>
          <cell r="L2400">
            <v>4300</v>
          </cell>
          <cell r="M2400">
            <v>4300</v>
          </cell>
          <cell r="N2400">
            <v>774000</v>
          </cell>
          <cell r="O2400">
            <v>774000</v>
          </cell>
          <cell r="P2400">
            <v>774000</v>
          </cell>
          <cell r="Q2400">
            <v>774000</v>
          </cell>
          <cell r="R2400">
            <v>774000</v>
          </cell>
          <cell r="S2400">
            <v>774000</v>
          </cell>
          <cell r="T2400">
            <v>774000</v>
          </cell>
          <cell r="U2400">
            <v>774000</v>
          </cell>
          <cell r="V2400">
            <v>774000</v>
          </cell>
          <cell r="W2400">
            <v>774000</v>
          </cell>
          <cell r="X2400">
            <v>774000</v>
          </cell>
          <cell r="Y2400">
            <v>774000</v>
          </cell>
          <cell r="Z2400">
            <v>774000</v>
          </cell>
          <cell r="AB2400">
            <v>0</v>
          </cell>
        </row>
        <row r="2401">
          <cell r="I2401" t="str">
            <v>Устройство щебеночной (песчаной) подготовки16</v>
          </cell>
          <cell r="J2401">
            <v>774000</v>
          </cell>
          <cell r="K2401">
            <v>774000</v>
          </cell>
          <cell r="L2401">
            <v>774000</v>
          </cell>
          <cell r="M2401">
            <v>774000</v>
          </cell>
          <cell r="N2401">
            <v>16</v>
          </cell>
          <cell r="O2401">
            <v>16</v>
          </cell>
          <cell r="P2401">
            <v>16</v>
          </cell>
          <cell r="Q2401">
            <v>16</v>
          </cell>
          <cell r="R2401">
            <v>16</v>
          </cell>
          <cell r="S2401">
            <v>16</v>
          </cell>
          <cell r="T2401">
            <v>16</v>
          </cell>
          <cell r="U2401">
            <v>16</v>
          </cell>
          <cell r="V2401" t="str">
            <v>31 дней 01.05.2019-31.05.2019</v>
          </cell>
          <cell r="W2401">
            <v>16</v>
          </cell>
          <cell r="X2401">
            <v>1</v>
          </cell>
          <cell r="Y2401">
            <v>506</v>
          </cell>
          <cell r="Z2401">
            <v>506</v>
          </cell>
          <cell r="AB2401">
            <v>0</v>
          </cell>
        </row>
        <row r="2402"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2150</v>
          </cell>
          <cell r="O2402">
            <v>2150</v>
          </cell>
          <cell r="P2402">
            <v>2150</v>
          </cell>
          <cell r="Q2402">
            <v>2150</v>
          </cell>
          <cell r="R2402">
            <v>2150</v>
          </cell>
          <cell r="S2402">
            <v>2150</v>
          </cell>
          <cell r="T2402">
            <v>2150</v>
          </cell>
          <cell r="U2402">
            <v>2150</v>
          </cell>
          <cell r="V2402">
            <v>2150</v>
          </cell>
          <cell r="W2402">
            <v>2150</v>
          </cell>
          <cell r="X2402">
            <v>2150</v>
          </cell>
          <cell r="Y2402">
            <v>2150</v>
          </cell>
          <cell r="Z2402">
            <v>2150</v>
          </cell>
          <cell r="AB2402">
            <v>0</v>
          </cell>
        </row>
        <row r="2403">
          <cell r="I2403">
            <v>2150</v>
          </cell>
          <cell r="J2403">
            <v>2150</v>
          </cell>
          <cell r="K2403">
            <v>2150</v>
          </cell>
          <cell r="L2403">
            <v>2150</v>
          </cell>
          <cell r="M2403">
            <v>2150</v>
          </cell>
          <cell r="N2403">
            <v>34400</v>
          </cell>
          <cell r="O2403">
            <v>34400</v>
          </cell>
          <cell r="P2403">
            <v>34400</v>
          </cell>
          <cell r="Q2403">
            <v>34400</v>
          </cell>
          <cell r="R2403">
            <v>34400</v>
          </cell>
          <cell r="S2403">
            <v>34400</v>
          </cell>
          <cell r="T2403">
            <v>34400</v>
          </cell>
          <cell r="U2403">
            <v>34400</v>
          </cell>
          <cell r="V2403">
            <v>34400</v>
          </cell>
          <cell r="W2403">
            <v>34400</v>
          </cell>
          <cell r="X2403">
            <v>34400</v>
          </cell>
          <cell r="Y2403">
            <v>34400</v>
          </cell>
          <cell r="Z2403">
            <v>34400</v>
          </cell>
          <cell r="AB2403">
            <v>0</v>
          </cell>
        </row>
        <row r="2404">
          <cell r="I2404">
            <v>34400</v>
          </cell>
          <cell r="J2404">
            <v>34400</v>
          </cell>
          <cell r="K2404">
            <v>34400</v>
          </cell>
          <cell r="L2404">
            <v>34400</v>
          </cell>
          <cell r="M2404">
            <v>34400</v>
          </cell>
          <cell r="N2404">
            <v>8</v>
          </cell>
          <cell r="O2404">
            <v>8</v>
          </cell>
          <cell r="P2404">
            <v>8</v>
          </cell>
          <cell r="Q2404">
            <v>8</v>
          </cell>
          <cell r="R2404">
            <v>8</v>
          </cell>
          <cell r="S2404">
            <v>8</v>
          </cell>
          <cell r="T2404">
            <v>8</v>
          </cell>
          <cell r="U2404">
            <v>8</v>
          </cell>
          <cell r="V2404">
            <v>8</v>
          </cell>
          <cell r="W2404">
            <v>8</v>
          </cell>
          <cell r="X2404">
            <v>8</v>
          </cell>
          <cell r="Y2404">
            <v>506</v>
          </cell>
          <cell r="Z2404">
            <v>506</v>
          </cell>
          <cell r="AB2404">
            <v>0</v>
          </cell>
        </row>
        <row r="2405"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4300</v>
          </cell>
          <cell r="O2405">
            <v>4300</v>
          </cell>
          <cell r="P2405">
            <v>4300</v>
          </cell>
          <cell r="Q2405">
            <v>4300</v>
          </cell>
          <cell r="R2405">
            <v>4300</v>
          </cell>
          <cell r="S2405">
            <v>4300</v>
          </cell>
          <cell r="T2405">
            <v>4300</v>
          </cell>
          <cell r="U2405">
            <v>4300</v>
          </cell>
          <cell r="V2405">
            <v>4300</v>
          </cell>
          <cell r="W2405">
            <v>4300</v>
          </cell>
          <cell r="X2405">
            <v>4300</v>
          </cell>
          <cell r="Y2405">
            <v>4300</v>
          </cell>
          <cell r="Z2405">
            <v>4300</v>
          </cell>
          <cell r="AB2405">
            <v>0</v>
          </cell>
        </row>
        <row r="2406">
          <cell r="I2406">
            <v>4300</v>
          </cell>
          <cell r="J2406">
            <v>4300</v>
          </cell>
          <cell r="K2406">
            <v>4300</v>
          </cell>
          <cell r="L2406">
            <v>4300</v>
          </cell>
          <cell r="M2406">
            <v>4300</v>
          </cell>
          <cell r="N2406">
            <v>34400</v>
          </cell>
          <cell r="O2406">
            <v>34400</v>
          </cell>
          <cell r="P2406">
            <v>34400</v>
          </cell>
          <cell r="Q2406">
            <v>34400</v>
          </cell>
          <cell r="R2406">
            <v>34400</v>
          </cell>
          <cell r="S2406">
            <v>34400</v>
          </cell>
          <cell r="T2406">
            <v>34400</v>
          </cell>
          <cell r="U2406">
            <v>34400</v>
          </cell>
          <cell r="V2406">
            <v>34400</v>
          </cell>
          <cell r="W2406">
            <v>34400</v>
          </cell>
          <cell r="X2406">
            <v>34400</v>
          </cell>
          <cell r="Y2406">
            <v>34400</v>
          </cell>
          <cell r="Z2406">
            <v>34400</v>
          </cell>
          <cell r="AB2406">
            <v>0</v>
          </cell>
        </row>
        <row r="2407">
          <cell r="I2407">
            <v>34400</v>
          </cell>
          <cell r="J2407">
            <v>34400</v>
          </cell>
          <cell r="K2407">
            <v>34400</v>
          </cell>
          <cell r="L2407">
            <v>34400</v>
          </cell>
          <cell r="M2407">
            <v>34400</v>
          </cell>
          <cell r="N2407">
            <v>34400</v>
          </cell>
          <cell r="O2407">
            <v>34400</v>
          </cell>
          <cell r="P2407">
            <v>34400</v>
          </cell>
          <cell r="Q2407">
            <v>34400</v>
          </cell>
          <cell r="R2407">
            <v>34400</v>
          </cell>
          <cell r="S2407">
            <v>34400</v>
          </cell>
          <cell r="T2407">
            <v>34400</v>
          </cell>
          <cell r="U2407">
            <v>34400</v>
          </cell>
          <cell r="V2407">
            <v>34400</v>
          </cell>
          <cell r="W2407">
            <v>34400</v>
          </cell>
          <cell r="X2407">
            <v>2</v>
          </cell>
          <cell r="Y2407">
            <v>2</v>
          </cell>
          <cell r="Z2407">
            <v>2</v>
          </cell>
          <cell r="AB2407">
            <v>0</v>
          </cell>
        </row>
        <row r="2408">
          <cell r="I2408">
            <v>2</v>
          </cell>
          <cell r="J2408">
            <v>2</v>
          </cell>
          <cell r="K2408">
            <v>2</v>
          </cell>
          <cell r="L2408">
            <v>2</v>
          </cell>
          <cell r="M2408">
            <v>2</v>
          </cell>
          <cell r="N2408">
            <v>2</v>
          </cell>
          <cell r="O2408">
            <v>2</v>
          </cell>
          <cell r="P2408">
            <v>2</v>
          </cell>
          <cell r="Q2408">
            <v>2</v>
          </cell>
          <cell r="R2408">
            <v>2</v>
          </cell>
          <cell r="S2408">
            <v>2</v>
          </cell>
          <cell r="T2408">
            <v>2</v>
          </cell>
          <cell r="U2408">
            <v>2</v>
          </cell>
          <cell r="V2408">
            <v>2</v>
          </cell>
          <cell r="W2408">
            <v>2</v>
          </cell>
          <cell r="X2408">
            <v>2</v>
          </cell>
          <cell r="Y2408">
            <v>2</v>
          </cell>
          <cell r="Z2408">
            <v>2</v>
          </cell>
          <cell r="AB2408">
            <v>0</v>
          </cell>
        </row>
        <row r="2409">
          <cell r="I2409">
            <v>2</v>
          </cell>
          <cell r="J2409">
            <v>1032000</v>
          </cell>
          <cell r="K2409">
            <v>1032000</v>
          </cell>
          <cell r="L2409">
            <v>1032000</v>
          </cell>
          <cell r="M2409">
            <v>1032000</v>
          </cell>
          <cell r="N2409">
            <v>774000</v>
          </cell>
          <cell r="O2409">
            <v>774000</v>
          </cell>
          <cell r="P2409">
            <v>774000</v>
          </cell>
          <cell r="Q2409">
            <v>774000</v>
          </cell>
          <cell r="R2409">
            <v>774000</v>
          </cell>
          <cell r="S2409">
            <v>774000</v>
          </cell>
          <cell r="T2409">
            <v>774000</v>
          </cell>
          <cell r="U2409">
            <v>774000</v>
          </cell>
          <cell r="V2409">
            <v>774000</v>
          </cell>
          <cell r="W2409">
            <v>774000</v>
          </cell>
          <cell r="X2409">
            <v>774000</v>
          </cell>
          <cell r="Y2409">
            <v>774000</v>
          </cell>
          <cell r="Z2409">
            <v>774000</v>
          </cell>
          <cell r="AB2409">
            <v>0</v>
          </cell>
        </row>
        <row r="2410">
          <cell r="I2410" t="str">
            <v>Устройство внутренних сетей водоснабжения1094,6</v>
          </cell>
          <cell r="J2410">
            <v>273.64999999999998</v>
          </cell>
          <cell r="K2410">
            <v>273.64999999999998</v>
          </cell>
          <cell r="L2410">
            <v>273.64999999999998</v>
          </cell>
          <cell r="M2410">
            <v>273.64999999999998</v>
          </cell>
          <cell r="N2410">
            <v>273.64990234375</v>
          </cell>
          <cell r="O2410">
            <v>273.64990234375</v>
          </cell>
          <cell r="P2410">
            <v>273.64990234375</v>
          </cell>
          <cell r="Q2410">
            <v>273.64990234375</v>
          </cell>
          <cell r="R2410">
            <v>273.64990234375</v>
          </cell>
          <cell r="S2410">
            <v>273.64990234375</v>
          </cell>
          <cell r="T2410">
            <v>273.64990234375</v>
          </cell>
          <cell r="U2410">
            <v>273.64990234375</v>
          </cell>
          <cell r="V2410" t="str">
            <v>120 дней 01.01.2019-30.04.2019  Существующая штольня. Противопожарный водопровод. Новый железнодорожный тоннель.  Участок от ПК0081+05,300 до Восточного портала. Противопожарный водопровод. 1/34-3365-СП/ПИР-171-ВК.СО; -171-ВК.ВР¶</v>
          </cell>
          <cell r="W2410">
            <v>273.64990234375</v>
          </cell>
          <cell r="X2410">
            <v>1</v>
          </cell>
          <cell r="Y2410">
            <v>511</v>
          </cell>
          <cell r="Z2410">
            <v>511</v>
          </cell>
          <cell r="AB2410" t="str">
            <v>Существующая штольня. Противопожарный водопровод. Новый железнодорожный тоннель.  Участок от ПК0081+05,300 до Восточного портала. Противопожарный водопровод. 1/34-3365-СП/ПИР-171-ВК.СО; -171-ВК.ВР¶</v>
          </cell>
        </row>
        <row r="2411">
          <cell r="I2411">
            <v>511</v>
          </cell>
          <cell r="J2411">
            <v>1885.62</v>
          </cell>
          <cell r="K2411">
            <v>1885.62</v>
          </cell>
          <cell r="L2411">
            <v>1885.62</v>
          </cell>
          <cell r="M2411">
            <v>1885.62</v>
          </cell>
          <cell r="N2411">
            <v>1885.619140625</v>
          </cell>
          <cell r="O2411">
            <v>1885.619140625</v>
          </cell>
          <cell r="P2411">
            <v>1885.619140625</v>
          </cell>
          <cell r="Q2411">
            <v>1885.619140625</v>
          </cell>
          <cell r="R2411">
            <v>1885.619140625</v>
          </cell>
          <cell r="S2411">
            <v>1885.619140625</v>
          </cell>
          <cell r="T2411">
            <v>1885.619140625</v>
          </cell>
          <cell r="U2411">
            <v>1885.619140625</v>
          </cell>
          <cell r="V2411">
            <v>1885.619140625</v>
          </cell>
          <cell r="W2411">
            <v>1885.619140625</v>
          </cell>
          <cell r="X2411">
            <v>1885.619140625</v>
          </cell>
          <cell r="Y2411">
            <v>1885.619140625</v>
          </cell>
          <cell r="Z2411">
            <v>1885.619140625</v>
          </cell>
          <cell r="AB2411">
            <v>0</v>
          </cell>
        </row>
        <row r="2412">
          <cell r="I2412">
            <v>1885.619140625</v>
          </cell>
          <cell r="J2412">
            <v>516000</v>
          </cell>
          <cell r="K2412">
            <v>516000</v>
          </cell>
          <cell r="L2412">
            <v>516000</v>
          </cell>
          <cell r="M2412">
            <v>516000</v>
          </cell>
          <cell r="N2412">
            <v>516000</v>
          </cell>
          <cell r="O2412">
            <v>516000</v>
          </cell>
          <cell r="P2412">
            <v>516000</v>
          </cell>
          <cell r="Q2412">
            <v>516000</v>
          </cell>
          <cell r="R2412">
            <v>516000</v>
          </cell>
          <cell r="S2412">
            <v>516000</v>
          </cell>
          <cell r="T2412">
            <v>516000</v>
          </cell>
          <cell r="U2412">
            <v>516000</v>
          </cell>
          <cell r="V2412">
            <v>516000</v>
          </cell>
          <cell r="W2412">
            <v>516000</v>
          </cell>
          <cell r="X2412">
            <v>516000</v>
          </cell>
          <cell r="Y2412">
            <v>516000</v>
          </cell>
          <cell r="Z2412">
            <v>516000</v>
          </cell>
          <cell r="AB2412">
            <v>0</v>
          </cell>
        </row>
        <row r="2413">
          <cell r="I2413">
            <v>516000</v>
          </cell>
          <cell r="J2413">
            <v>120</v>
          </cell>
          <cell r="K2413">
            <v>120</v>
          </cell>
          <cell r="L2413">
            <v>120</v>
          </cell>
          <cell r="M2413">
            <v>120</v>
          </cell>
          <cell r="N2413">
            <v>120</v>
          </cell>
          <cell r="O2413">
            <v>120</v>
          </cell>
          <cell r="P2413">
            <v>120</v>
          </cell>
          <cell r="Q2413">
            <v>120</v>
          </cell>
          <cell r="R2413">
            <v>120</v>
          </cell>
          <cell r="S2413">
            <v>120</v>
          </cell>
          <cell r="T2413">
            <v>120</v>
          </cell>
          <cell r="U2413">
            <v>120</v>
          </cell>
          <cell r="V2413">
            <v>120</v>
          </cell>
          <cell r="W2413">
            <v>120</v>
          </cell>
          <cell r="X2413">
            <v>120</v>
          </cell>
          <cell r="Y2413">
            <v>511</v>
          </cell>
          <cell r="Z2413">
            <v>511</v>
          </cell>
          <cell r="AB2413" t="str">
            <v>Существующая штольня. Противопожарный водопровод. Новый железнодорожный тоннель.  Участок от ПК0081+05,300 до Восточного портала. Противопожарный водопровод. 1/34-3365-СП/ПИР-171-ВК.СО; -171-ВК.ВР¶</v>
          </cell>
        </row>
        <row r="2414">
          <cell r="I2414">
            <v>511</v>
          </cell>
          <cell r="J2414">
            <v>4300</v>
          </cell>
          <cell r="K2414">
            <v>4300</v>
          </cell>
          <cell r="L2414">
            <v>4300</v>
          </cell>
          <cell r="M2414">
            <v>4300</v>
          </cell>
          <cell r="N2414">
            <v>4300</v>
          </cell>
          <cell r="O2414">
            <v>4300</v>
          </cell>
          <cell r="P2414">
            <v>4300</v>
          </cell>
          <cell r="Q2414">
            <v>4300</v>
          </cell>
          <cell r="R2414">
            <v>4300</v>
          </cell>
          <cell r="S2414">
            <v>4300</v>
          </cell>
          <cell r="T2414">
            <v>4300</v>
          </cell>
          <cell r="U2414">
            <v>4300</v>
          </cell>
          <cell r="V2414">
            <v>4300</v>
          </cell>
          <cell r="W2414">
            <v>4300</v>
          </cell>
          <cell r="X2414">
            <v>4300</v>
          </cell>
          <cell r="Y2414">
            <v>4300</v>
          </cell>
          <cell r="Z2414">
            <v>4300</v>
          </cell>
          <cell r="AB2414">
            <v>0</v>
          </cell>
        </row>
        <row r="2415">
          <cell r="I2415">
            <v>4300</v>
          </cell>
          <cell r="J2415">
            <v>516000</v>
          </cell>
          <cell r="K2415">
            <v>516000</v>
          </cell>
          <cell r="L2415">
            <v>516000</v>
          </cell>
          <cell r="M2415">
            <v>516000</v>
          </cell>
          <cell r="N2415">
            <v>516000</v>
          </cell>
          <cell r="O2415">
            <v>516000</v>
          </cell>
          <cell r="P2415">
            <v>516000</v>
          </cell>
          <cell r="Q2415">
            <v>516000</v>
          </cell>
          <cell r="R2415">
            <v>516000</v>
          </cell>
          <cell r="S2415">
            <v>516000</v>
          </cell>
          <cell r="T2415">
            <v>516000</v>
          </cell>
          <cell r="U2415">
            <v>516000</v>
          </cell>
          <cell r="V2415">
            <v>516000</v>
          </cell>
          <cell r="W2415">
            <v>516000</v>
          </cell>
          <cell r="X2415">
            <v>516000</v>
          </cell>
          <cell r="Y2415">
            <v>516000</v>
          </cell>
          <cell r="Z2415">
            <v>516000</v>
          </cell>
          <cell r="AB2415">
            <v>0</v>
          </cell>
        </row>
        <row r="2416">
          <cell r="I2416" t="str">
            <v>Монтаж оборудования109</v>
          </cell>
          <cell r="J2416">
            <v>22</v>
          </cell>
          <cell r="K2416">
            <v>22</v>
          </cell>
          <cell r="L2416">
            <v>21</v>
          </cell>
          <cell r="M2416">
            <v>22</v>
          </cell>
          <cell r="N2416">
            <v>22</v>
          </cell>
          <cell r="O2416">
            <v>22</v>
          </cell>
          <cell r="P2416">
            <v>22</v>
          </cell>
          <cell r="Q2416">
            <v>22</v>
          </cell>
          <cell r="R2416">
            <v>22</v>
          </cell>
          <cell r="S2416">
            <v>22</v>
          </cell>
          <cell r="T2416">
            <v>22</v>
          </cell>
          <cell r="U2416">
            <v>22</v>
          </cell>
          <cell r="V2416" t="str">
            <v>151 дней 01.01.2019-31.05.2019  Существующая штольня. Противопожарный водопровод. Новый железнодорожный тоннель.  Участок от ПК0081+05,300 до Восточного портала. Противопожарный водопровод. 1/34-3365-СП/ПИР-171-ВК.СО; -171-ВК.ВР¶</v>
          </cell>
          <cell r="W2416">
            <v>22</v>
          </cell>
          <cell r="X2416">
            <v>1</v>
          </cell>
          <cell r="Y2416">
            <v>510</v>
          </cell>
          <cell r="Z2416">
            <v>510</v>
          </cell>
          <cell r="AB2416" t="str">
            <v>Существующая штольня. Противопожарный водопровод. Новый железнодорожный тоннель.  Участок от ПК0081+05,300 до Восточного портала. Противопожарный водопровод. 1/34-3365-СП/ПИР-171-ВК.СО; -171-ВК.ВР¶</v>
          </cell>
        </row>
        <row r="2417">
          <cell r="I2417">
            <v>510</v>
          </cell>
          <cell r="J2417">
            <v>11727.27</v>
          </cell>
          <cell r="K2417">
            <v>11727.27</v>
          </cell>
          <cell r="L2417">
            <v>12285.71</v>
          </cell>
          <cell r="M2417">
            <v>11727.27</v>
          </cell>
          <cell r="N2417">
            <v>11727.27</v>
          </cell>
          <cell r="O2417">
            <v>11727.265625</v>
          </cell>
          <cell r="P2417">
            <v>11727.265625</v>
          </cell>
          <cell r="Q2417">
            <v>11727.265625</v>
          </cell>
          <cell r="R2417">
            <v>11727.265625</v>
          </cell>
          <cell r="S2417">
            <v>11727.265625</v>
          </cell>
          <cell r="T2417">
            <v>11727.265625</v>
          </cell>
          <cell r="U2417">
            <v>11727.265625</v>
          </cell>
          <cell r="V2417">
            <v>11727.265625</v>
          </cell>
          <cell r="W2417">
            <v>11727.265625</v>
          </cell>
          <cell r="X2417">
            <v>11727.265625</v>
          </cell>
          <cell r="Y2417">
            <v>11727.265625</v>
          </cell>
          <cell r="Z2417">
            <v>11727.265625</v>
          </cell>
          <cell r="AB2417">
            <v>0</v>
          </cell>
        </row>
        <row r="2418">
          <cell r="I2418">
            <v>11727.265625</v>
          </cell>
          <cell r="J2418">
            <v>258000</v>
          </cell>
          <cell r="K2418">
            <v>258000</v>
          </cell>
          <cell r="L2418">
            <v>258000</v>
          </cell>
          <cell r="M2418">
            <v>258000</v>
          </cell>
          <cell r="N2418">
            <v>258000</v>
          </cell>
          <cell r="O2418">
            <v>258000</v>
          </cell>
          <cell r="P2418">
            <v>258000</v>
          </cell>
          <cell r="Q2418">
            <v>258000</v>
          </cell>
          <cell r="R2418">
            <v>258000</v>
          </cell>
          <cell r="S2418">
            <v>258000</v>
          </cell>
          <cell r="T2418">
            <v>258000</v>
          </cell>
          <cell r="U2418">
            <v>258000</v>
          </cell>
          <cell r="V2418">
            <v>258000</v>
          </cell>
          <cell r="W2418">
            <v>258000</v>
          </cell>
          <cell r="X2418">
            <v>258000</v>
          </cell>
          <cell r="Y2418">
            <v>258000</v>
          </cell>
          <cell r="Z2418">
            <v>258000</v>
          </cell>
          <cell r="AB2418">
            <v>0</v>
          </cell>
        </row>
        <row r="2419">
          <cell r="I2419">
            <v>258000</v>
          </cell>
          <cell r="J2419">
            <v>60</v>
          </cell>
          <cell r="K2419">
            <v>60</v>
          </cell>
          <cell r="L2419">
            <v>60</v>
          </cell>
          <cell r="M2419">
            <v>60</v>
          </cell>
          <cell r="N2419">
            <v>60</v>
          </cell>
          <cell r="O2419">
            <v>60</v>
          </cell>
          <cell r="P2419">
            <v>60</v>
          </cell>
          <cell r="Q2419">
            <v>60</v>
          </cell>
          <cell r="R2419">
            <v>60</v>
          </cell>
          <cell r="S2419">
            <v>60</v>
          </cell>
          <cell r="T2419">
            <v>60</v>
          </cell>
          <cell r="U2419">
            <v>60</v>
          </cell>
          <cell r="V2419">
            <v>60</v>
          </cell>
          <cell r="W2419">
            <v>60</v>
          </cell>
          <cell r="X2419">
            <v>60</v>
          </cell>
          <cell r="Y2419">
            <v>510</v>
          </cell>
          <cell r="Z2419">
            <v>510</v>
          </cell>
          <cell r="AB2419" t="str">
            <v>Существующая штольня. Противопожарный водопровод. Новый железнодорожный тоннель.  Участок от ПК0081+05,300 до Восточного портала. Противопожарный водопровод. 1/34-3365-СП/ПИР-171-ВК.СО; -171-ВК.ВР¶</v>
          </cell>
        </row>
        <row r="2420">
          <cell r="I2420">
            <v>510</v>
          </cell>
          <cell r="J2420">
            <v>4300</v>
          </cell>
          <cell r="K2420">
            <v>4300</v>
          </cell>
          <cell r="L2420">
            <v>4300</v>
          </cell>
          <cell r="M2420">
            <v>4300</v>
          </cell>
          <cell r="N2420">
            <v>4300</v>
          </cell>
          <cell r="O2420">
            <v>4300</v>
          </cell>
          <cell r="P2420">
            <v>4300</v>
          </cell>
          <cell r="Q2420">
            <v>4300</v>
          </cell>
          <cell r="R2420">
            <v>4300</v>
          </cell>
          <cell r="S2420">
            <v>4300</v>
          </cell>
          <cell r="T2420">
            <v>4300</v>
          </cell>
          <cell r="U2420">
            <v>4300</v>
          </cell>
          <cell r="V2420">
            <v>4300</v>
          </cell>
          <cell r="W2420">
            <v>4300</v>
          </cell>
          <cell r="X2420">
            <v>4300</v>
          </cell>
          <cell r="Y2420">
            <v>4300</v>
          </cell>
          <cell r="Z2420">
            <v>4300</v>
          </cell>
          <cell r="AB2420">
            <v>0</v>
          </cell>
        </row>
        <row r="2421">
          <cell r="I2421">
            <v>4300</v>
          </cell>
          <cell r="J2421">
            <v>258000</v>
          </cell>
          <cell r="K2421">
            <v>258000</v>
          </cell>
          <cell r="L2421">
            <v>258000</v>
          </cell>
          <cell r="M2421">
            <v>258000</v>
          </cell>
          <cell r="N2421">
            <v>258000</v>
          </cell>
          <cell r="O2421">
            <v>258000</v>
          </cell>
          <cell r="P2421">
            <v>258000</v>
          </cell>
          <cell r="Q2421">
            <v>258000</v>
          </cell>
          <cell r="R2421">
            <v>258000</v>
          </cell>
          <cell r="S2421">
            <v>258000</v>
          </cell>
          <cell r="T2421">
            <v>258000</v>
          </cell>
          <cell r="U2421">
            <v>258000</v>
          </cell>
          <cell r="V2421">
            <v>258000</v>
          </cell>
          <cell r="W2421">
            <v>258000</v>
          </cell>
          <cell r="X2421">
            <v>258000</v>
          </cell>
          <cell r="Y2421">
            <v>258000</v>
          </cell>
          <cell r="Z2421">
            <v>258000</v>
          </cell>
          <cell r="AB2421">
            <v>0</v>
          </cell>
        </row>
        <row r="2422">
          <cell r="I2422" t="str">
            <v>Устройство внутренних сетей водоснабжения273,65</v>
          </cell>
          <cell r="J2422">
            <v>258000</v>
          </cell>
          <cell r="K2422">
            <v>258000</v>
          </cell>
          <cell r="L2422">
            <v>258000</v>
          </cell>
          <cell r="M2422">
            <v>258000</v>
          </cell>
          <cell r="N2422">
            <v>273.64999999999998</v>
          </cell>
          <cell r="O2422">
            <v>273.64990234375</v>
          </cell>
          <cell r="P2422">
            <v>273.64990234375</v>
          </cell>
          <cell r="Q2422">
            <v>273.64990234375</v>
          </cell>
          <cell r="R2422">
            <v>273.64990234375</v>
          </cell>
          <cell r="S2422">
            <v>273.64990234375</v>
          </cell>
          <cell r="T2422">
            <v>273.64990234375</v>
          </cell>
          <cell r="U2422">
            <v>273.64990234375</v>
          </cell>
          <cell r="V2422" t="str">
            <v>31 дней 01.05.2019-31.05.2019  Существующая штольня. Противопожарный водопровод. Новый железнодорожный тоннель.  Участок от ПК0081+05,300 до Восточного портала. Противопожарный водопровод. 1/34-3365-СП/ПИР-171-ВК.СО; -171-ВК.ВР¶</v>
          </cell>
          <cell r="W2422">
            <v>273.64990234375</v>
          </cell>
          <cell r="X2422">
            <v>1</v>
          </cell>
          <cell r="Y2422">
            <v>512</v>
          </cell>
          <cell r="Z2422">
            <v>512</v>
          </cell>
          <cell r="AB2422" t="str">
            <v>Существующая штольня. Противопожарный водопровод. Новый железнодорожный тоннель.  Участок от ПК0081+05,300 до Восточного портала. Противопожарный водопровод. 1/34-3365-СП/ПИР-171-ВК.СО; -171-ВК.ВР¶</v>
          </cell>
        </row>
        <row r="2423">
          <cell r="I2423">
            <v>512</v>
          </cell>
          <cell r="J2423">
            <v>512</v>
          </cell>
          <cell r="K2423">
            <v>512</v>
          </cell>
          <cell r="L2423">
            <v>512</v>
          </cell>
          <cell r="M2423">
            <v>512</v>
          </cell>
          <cell r="N2423">
            <v>942.81</v>
          </cell>
          <cell r="O2423">
            <v>942.8095703125</v>
          </cell>
          <cell r="P2423">
            <v>942.8095703125</v>
          </cell>
          <cell r="Q2423">
            <v>942.8095703125</v>
          </cell>
          <cell r="R2423">
            <v>942.8095703125</v>
          </cell>
          <cell r="S2423">
            <v>942.8095703125</v>
          </cell>
          <cell r="T2423">
            <v>942.8095703125</v>
          </cell>
          <cell r="U2423">
            <v>942.8095703125</v>
          </cell>
          <cell r="V2423">
            <v>942.8095703125</v>
          </cell>
          <cell r="W2423">
            <v>942.8095703125</v>
          </cell>
          <cell r="X2423">
            <v>942.8095703125</v>
          </cell>
          <cell r="Y2423">
            <v>942.8095703125</v>
          </cell>
          <cell r="Z2423">
            <v>942.8095703125</v>
          </cell>
          <cell r="AB2423">
            <v>0</v>
          </cell>
        </row>
        <row r="2424">
          <cell r="I2424">
            <v>942.8095703125</v>
          </cell>
          <cell r="J2424">
            <v>942.8095703125</v>
          </cell>
          <cell r="K2424">
            <v>942.8095703125</v>
          </cell>
          <cell r="L2424">
            <v>942.8095703125</v>
          </cell>
          <cell r="M2424">
            <v>942.8095703125</v>
          </cell>
          <cell r="N2424">
            <v>258000</v>
          </cell>
          <cell r="O2424">
            <v>258000</v>
          </cell>
          <cell r="P2424">
            <v>258000</v>
          </cell>
          <cell r="Q2424">
            <v>258000</v>
          </cell>
          <cell r="R2424">
            <v>258000</v>
          </cell>
          <cell r="S2424">
            <v>258000</v>
          </cell>
          <cell r="T2424">
            <v>258000</v>
          </cell>
          <cell r="U2424">
            <v>258000</v>
          </cell>
          <cell r="V2424">
            <v>258000</v>
          </cell>
          <cell r="W2424">
            <v>258000</v>
          </cell>
          <cell r="X2424">
            <v>258000</v>
          </cell>
          <cell r="Y2424">
            <v>258000</v>
          </cell>
          <cell r="Z2424">
            <v>258000</v>
          </cell>
          <cell r="AB2424">
            <v>0</v>
          </cell>
        </row>
        <row r="2425">
          <cell r="I2425">
            <v>258000</v>
          </cell>
          <cell r="J2425">
            <v>258000</v>
          </cell>
          <cell r="K2425">
            <v>258000</v>
          </cell>
          <cell r="L2425">
            <v>258000</v>
          </cell>
          <cell r="M2425">
            <v>258000</v>
          </cell>
          <cell r="N2425">
            <v>60</v>
          </cell>
          <cell r="O2425">
            <v>60</v>
          </cell>
          <cell r="P2425">
            <v>60</v>
          </cell>
          <cell r="Q2425">
            <v>60</v>
          </cell>
          <cell r="R2425">
            <v>60</v>
          </cell>
          <cell r="S2425">
            <v>60</v>
          </cell>
          <cell r="T2425">
            <v>60</v>
          </cell>
          <cell r="U2425">
            <v>60</v>
          </cell>
          <cell r="V2425">
            <v>60</v>
          </cell>
          <cell r="W2425">
            <v>60</v>
          </cell>
          <cell r="X2425">
            <v>60</v>
          </cell>
          <cell r="Y2425">
            <v>512</v>
          </cell>
          <cell r="Z2425">
            <v>512</v>
          </cell>
          <cell r="AB2425" t="str">
            <v>Существующая штольня. Противопожарный водопровод. Новый железнодорожный тоннель.  Участок от ПК0081+05,300 до Восточного портала. Противопожарный водопровод. 1/34-3365-СП/ПИР-171-ВК.СО; -171-ВК.ВР¶</v>
          </cell>
        </row>
        <row r="2426">
          <cell r="I2426">
            <v>512</v>
          </cell>
          <cell r="J2426">
            <v>512</v>
          </cell>
          <cell r="K2426">
            <v>512</v>
          </cell>
          <cell r="L2426">
            <v>512</v>
          </cell>
          <cell r="M2426">
            <v>512</v>
          </cell>
          <cell r="N2426">
            <v>4300</v>
          </cell>
          <cell r="O2426">
            <v>4300</v>
          </cell>
          <cell r="P2426">
            <v>4300</v>
          </cell>
          <cell r="Q2426">
            <v>4300</v>
          </cell>
          <cell r="R2426">
            <v>4300</v>
          </cell>
          <cell r="S2426">
            <v>4300</v>
          </cell>
          <cell r="T2426">
            <v>4300</v>
          </cell>
          <cell r="U2426">
            <v>4300</v>
          </cell>
          <cell r="V2426">
            <v>4300</v>
          </cell>
          <cell r="W2426">
            <v>4300</v>
          </cell>
          <cell r="X2426">
            <v>4300</v>
          </cell>
          <cell r="Y2426">
            <v>4300</v>
          </cell>
          <cell r="Z2426">
            <v>4300</v>
          </cell>
          <cell r="AB2426">
            <v>0</v>
          </cell>
        </row>
        <row r="2427">
          <cell r="I2427">
            <v>4300</v>
          </cell>
          <cell r="J2427">
            <v>4300</v>
          </cell>
          <cell r="K2427">
            <v>4300</v>
          </cell>
          <cell r="L2427">
            <v>4300</v>
          </cell>
          <cell r="M2427">
            <v>4300</v>
          </cell>
          <cell r="N2427">
            <v>258000</v>
          </cell>
          <cell r="O2427">
            <v>258000</v>
          </cell>
          <cell r="P2427">
            <v>258000</v>
          </cell>
          <cell r="Q2427">
            <v>258000</v>
          </cell>
          <cell r="R2427">
            <v>258000</v>
          </cell>
          <cell r="S2427">
            <v>258000</v>
          </cell>
          <cell r="T2427">
            <v>258000</v>
          </cell>
          <cell r="U2427">
            <v>258000</v>
          </cell>
          <cell r="V2427">
            <v>258000</v>
          </cell>
          <cell r="W2427">
            <v>258000</v>
          </cell>
          <cell r="X2427">
            <v>258000</v>
          </cell>
          <cell r="Y2427">
            <v>258000</v>
          </cell>
          <cell r="Z2427">
            <v>258000</v>
          </cell>
          <cell r="AB2427">
            <v>0</v>
          </cell>
        </row>
        <row r="2428">
          <cell r="I2428" t="str">
            <v>Устройство наружных сетей водоснабжения2200,8</v>
          </cell>
          <cell r="J2428">
            <v>440.16</v>
          </cell>
          <cell r="K2428">
            <v>440.16</v>
          </cell>
          <cell r="L2428">
            <v>440.16</v>
          </cell>
          <cell r="M2428">
            <v>440.16</v>
          </cell>
          <cell r="N2428">
            <v>440.16</v>
          </cell>
          <cell r="O2428">
            <v>440.159912109375</v>
          </cell>
          <cell r="P2428">
            <v>440.159912109375</v>
          </cell>
          <cell r="Q2428">
            <v>440.159912109375</v>
          </cell>
          <cell r="R2428">
            <v>440.159912109375</v>
          </cell>
          <cell r="S2428">
            <v>440.159912109375</v>
          </cell>
          <cell r="T2428">
            <v>440.159912109375</v>
          </cell>
          <cell r="U2428">
            <v>440.159912109375</v>
          </cell>
          <cell r="V2428" t="str">
            <v>151 дней 01.01.2019-31.05.2019  Существующая штольня. Противопожарный водопровод. Новый железнодорожный тоннель.  Участок от ПК0081+05,300 до Восточного портала. Противопожарный водопровод. Противопожарный сухотруб. 1/34-3365-СП/ПИР-171-ВК.СО; -171-ВК.ВР¶</v>
          </cell>
          <cell r="W2428">
            <v>440.159912109375</v>
          </cell>
          <cell r="X2428">
            <v>1</v>
          </cell>
          <cell r="Y2428">
            <v>513</v>
          </cell>
          <cell r="Z2428">
            <v>513</v>
          </cell>
          <cell r="AB2428" t="str">
            <v>Существующая штольня. Противопожарный водопровод. Новый железнодорожный тоннель.  Участок от ПК0081+05,300 до Восточного портала. Противопожарный водопровод. Противопожарный сухотруб. 1/34-3365-СП/ПИР-171-ВК.СО; -171-ВК.ВР¶</v>
          </cell>
        </row>
        <row r="2429">
          <cell r="I2429">
            <v>513</v>
          </cell>
          <cell r="J2429">
            <v>586.15</v>
          </cell>
          <cell r="K2429">
            <v>586.15</v>
          </cell>
          <cell r="L2429">
            <v>586.15</v>
          </cell>
          <cell r="M2429">
            <v>586.15</v>
          </cell>
          <cell r="N2429">
            <v>586.15</v>
          </cell>
          <cell r="O2429">
            <v>586.14990234375</v>
          </cell>
          <cell r="P2429">
            <v>586.14990234375</v>
          </cell>
          <cell r="Q2429">
            <v>586.14990234375</v>
          </cell>
          <cell r="R2429">
            <v>586.14990234375</v>
          </cell>
          <cell r="S2429">
            <v>586.14990234375</v>
          </cell>
          <cell r="T2429">
            <v>586.14990234375</v>
          </cell>
          <cell r="U2429">
            <v>586.14990234375</v>
          </cell>
          <cell r="V2429">
            <v>586.14990234375</v>
          </cell>
          <cell r="W2429">
            <v>586.14990234375</v>
          </cell>
          <cell r="X2429">
            <v>586.14990234375</v>
          </cell>
          <cell r="Y2429">
            <v>586.14990234375</v>
          </cell>
          <cell r="Z2429">
            <v>586.14990234375</v>
          </cell>
          <cell r="AB2429">
            <v>0</v>
          </cell>
        </row>
        <row r="2430">
          <cell r="I2430">
            <v>586.14990234375</v>
          </cell>
          <cell r="J2430">
            <v>258000</v>
          </cell>
          <cell r="K2430">
            <v>258000</v>
          </cell>
          <cell r="L2430">
            <v>258000</v>
          </cell>
          <cell r="M2430">
            <v>258000</v>
          </cell>
          <cell r="N2430">
            <v>258000</v>
          </cell>
          <cell r="O2430">
            <v>258000</v>
          </cell>
          <cell r="P2430">
            <v>258000</v>
          </cell>
          <cell r="Q2430">
            <v>258000</v>
          </cell>
          <cell r="R2430">
            <v>258000</v>
          </cell>
          <cell r="S2430">
            <v>258000</v>
          </cell>
          <cell r="T2430">
            <v>258000</v>
          </cell>
          <cell r="U2430">
            <v>258000</v>
          </cell>
          <cell r="V2430">
            <v>258000</v>
          </cell>
          <cell r="W2430">
            <v>258000</v>
          </cell>
          <cell r="X2430">
            <v>258000</v>
          </cell>
          <cell r="Y2430">
            <v>258000</v>
          </cell>
          <cell r="Z2430">
            <v>258000</v>
          </cell>
          <cell r="AB2430">
            <v>0</v>
          </cell>
        </row>
        <row r="2431">
          <cell r="I2431">
            <v>258000</v>
          </cell>
          <cell r="J2431">
            <v>60</v>
          </cell>
          <cell r="K2431">
            <v>60</v>
          </cell>
          <cell r="L2431">
            <v>60</v>
          </cell>
          <cell r="M2431">
            <v>60</v>
          </cell>
          <cell r="N2431">
            <v>60</v>
          </cell>
          <cell r="O2431">
            <v>60</v>
          </cell>
          <cell r="P2431">
            <v>60</v>
          </cell>
          <cell r="Q2431">
            <v>60</v>
          </cell>
          <cell r="R2431">
            <v>60</v>
          </cell>
          <cell r="S2431">
            <v>60</v>
          </cell>
          <cell r="T2431">
            <v>60</v>
          </cell>
          <cell r="U2431">
            <v>60</v>
          </cell>
          <cell r="V2431">
            <v>60</v>
          </cell>
          <cell r="W2431">
            <v>60</v>
          </cell>
          <cell r="X2431">
            <v>60</v>
          </cell>
          <cell r="Y2431">
            <v>513</v>
          </cell>
          <cell r="Z2431">
            <v>513</v>
          </cell>
          <cell r="AB2431" t="str">
            <v>Существующая штольня. Противопожарный водопровод. Новый железнодорожный тоннель.  Участок от ПК0081+05,300 до Восточного портала. Противопожарный водопровод. Противопожарный сухотруб. 1/34-3365-СП/ПИР-171-ВК.СО; -171-ВК.ВР¶</v>
          </cell>
        </row>
        <row r="2432">
          <cell r="I2432">
            <v>513</v>
          </cell>
          <cell r="J2432">
            <v>4300</v>
          </cell>
          <cell r="K2432">
            <v>4300</v>
          </cell>
          <cell r="L2432">
            <v>4300</v>
          </cell>
          <cell r="M2432">
            <v>4300</v>
          </cell>
          <cell r="N2432">
            <v>4300</v>
          </cell>
          <cell r="O2432">
            <v>4300</v>
          </cell>
          <cell r="P2432">
            <v>4300</v>
          </cell>
          <cell r="Q2432">
            <v>4300</v>
          </cell>
          <cell r="R2432">
            <v>4300</v>
          </cell>
          <cell r="S2432">
            <v>4300</v>
          </cell>
          <cell r="T2432">
            <v>4300</v>
          </cell>
          <cell r="U2432">
            <v>4300</v>
          </cell>
          <cell r="V2432">
            <v>4300</v>
          </cell>
          <cell r="W2432">
            <v>4300</v>
          </cell>
          <cell r="X2432">
            <v>4300</v>
          </cell>
          <cell r="Y2432">
            <v>4300</v>
          </cell>
          <cell r="Z2432">
            <v>4300</v>
          </cell>
          <cell r="AB2432">
            <v>0</v>
          </cell>
        </row>
        <row r="2433">
          <cell r="I2433">
            <v>4300</v>
          </cell>
          <cell r="J2433">
            <v>258000</v>
          </cell>
          <cell r="K2433">
            <v>258000</v>
          </cell>
          <cell r="L2433">
            <v>258000</v>
          </cell>
          <cell r="M2433">
            <v>258000</v>
          </cell>
          <cell r="N2433">
            <v>258000</v>
          </cell>
          <cell r="O2433">
            <v>258000</v>
          </cell>
          <cell r="P2433">
            <v>258000</v>
          </cell>
          <cell r="Q2433">
            <v>258000</v>
          </cell>
          <cell r="R2433">
            <v>258000</v>
          </cell>
          <cell r="S2433">
            <v>258000</v>
          </cell>
          <cell r="T2433">
            <v>258000</v>
          </cell>
          <cell r="U2433">
            <v>258000</v>
          </cell>
          <cell r="V2433">
            <v>258000</v>
          </cell>
          <cell r="W2433">
            <v>258000</v>
          </cell>
          <cell r="X2433">
            <v>258000</v>
          </cell>
          <cell r="Y2433">
            <v>258000</v>
          </cell>
          <cell r="Z2433">
            <v>258000</v>
          </cell>
          <cell r="AB2433">
            <v>0</v>
          </cell>
        </row>
        <row r="2434">
          <cell r="I2434">
            <v>258000</v>
          </cell>
          <cell r="J2434">
            <v>258000</v>
          </cell>
          <cell r="K2434">
            <v>258000</v>
          </cell>
          <cell r="L2434">
            <v>258000</v>
          </cell>
          <cell r="M2434">
            <v>258000</v>
          </cell>
          <cell r="N2434">
            <v>258000</v>
          </cell>
          <cell r="O2434">
            <v>258000</v>
          </cell>
          <cell r="P2434">
            <v>258000</v>
          </cell>
          <cell r="Q2434">
            <v>258000</v>
          </cell>
          <cell r="R2434">
            <v>258000</v>
          </cell>
          <cell r="S2434">
            <v>258000</v>
          </cell>
          <cell r="T2434">
            <v>258000</v>
          </cell>
          <cell r="U2434">
            <v>258000</v>
          </cell>
          <cell r="V2434">
            <v>258000</v>
          </cell>
          <cell r="W2434">
            <v>258000</v>
          </cell>
          <cell r="X2434">
            <v>2</v>
          </cell>
          <cell r="Y2434">
            <v>2</v>
          </cell>
          <cell r="Z2434">
            <v>2</v>
          </cell>
          <cell r="AB2434">
            <v>0</v>
          </cell>
        </row>
        <row r="2435">
          <cell r="I2435">
            <v>2</v>
          </cell>
          <cell r="J2435">
            <v>2</v>
          </cell>
          <cell r="K2435">
            <v>2</v>
          </cell>
          <cell r="L2435">
            <v>2</v>
          </cell>
          <cell r="M2435">
            <v>2</v>
          </cell>
          <cell r="N2435">
            <v>2</v>
          </cell>
          <cell r="O2435">
            <v>2</v>
          </cell>
          <cell r="P2435">
            <v>2</v>
          </cell>
          <cell r="Q2435">
            <v>2</v>
          </cell>
          <cell r="R2435">
            <v>2</v>
          </cell>
          <cell r="S2435">
            <v>2</v>
          </cell>
          <cell r="T2435">
            <v>2</v>
          </cell>
          <cell r="U2435">
            <v>2</v>
          </cell>
          <cell r="V2435">
            <v>2</v>
          </cell>
          <cell r="W2435">
            <v>2</v>
          </cell>
          <cell r="X2435">
            <v>2</v>
          </cell>
          <cell r="Y2435">
            <v>2</v>
          </cell>
          <cell r="Z2435">
            <v>2</v>
          </cell>
          <cell r="AB2435">
            <v>0</v>
          </cell>
        </row>
        <row r="2436">
          <cell r="I2436">
            <v>2</v>
          </cell>
          <cell r="J2436">
            <v>2</v>
          </cell>
          <cell r="K2436">
            <v>2</v>
          </cell>
          <cell r="L2436">
            <v>2</v>
          </cell>
          <cell r="M2436">
            <v>1548000</v>
          </cell>
          <cell r="N2436">
            <v>1634000</v>
          </cell>
          <cell r="O2436">
            <v>1634000</v>
          </cell>
          <cell r="P2436">
            <v>1634000</v>
          </cell>
          <cell r="Q2436">
            <v>1634000</v>
          </cell>
          <cell r="R2436">
            <v>1634000</v>
          </cell>
          <cell r="S2436">
            <v>1634000</v>
          </cell>
          <cell r="T2436">
            <v>1634000</v>
          </cell>
          <cell r="U2436">
            <v>1634000</v>
          </cell>
          <cell r="V2436">
            <v>1634000</v>
          </cell>
          <cell r="W2436">
            <v>1634000</v>
          </cell>
          <cell r="X2436">
            <v>1634000</v>
          </cell>
          <cell r="Y2436">
            <v>1634000</v>
          </cell>
          <cell r="Z2436">
            <v>1634000</v>
          </cell>
          <cell r="AB2436">
            <v>0</v>
          </cell>
        </row>
        <row r="2437">
          <cell r="I2437" t="str">
            <v>Разработка грунта механизированными средствами697</v>
          </cell>
          <cell r="J2437">
            <v>1634000</v>
          </cell>
          <cell r="K2437">
            <v>1634000</v>
          </cell>
          <cell r="L2437">
            <v>1634000</v>
          </cell>
          <cell r="M2437">
            <v>348.5</v>
          </cell>
          <cell r="N2437">
            <v>348.5</v>
          </cell>
          <cell r="O2437">
            <v>348.5</v>
          </cell>
          <cell r="P2437">
            <v>348.5</v>
          </cell>
          <cell r="Q2437">
            <v>348.5</v>
          </cell>
          <cell r="R2437">
            <v>348.5</v>
          </cell>
          <cell r="S2437">
            <v>348.5</v>
          </cell>
          <cell r="T2437">
            <v>348.5</v>
          </cell>
          <cell r="U2437">
            <v>348.5</v>
          </cell>
          <cell r="V2437" t="str">
            <v>61 дней 01.04.2019-31.05.2019</v>
          </cell>
          <cell r="W2437">
            <v>348.5</v>
          </cell>
          <cell r="X2437">
            <v>1</v>
          </cell>
          <cell r="Y2437">
            <v>514</v>
          </cell>
          <cell r="Z2437">
            <v>514</v>
          </cell>
          <cell r="AB2437">
            <v>0</v>
          </cell>
        </row>
        <row r="2438"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  <cell r="W2438">
            <v>0</v>
          </cell>
          <cell r="X2438">
            <v>0</v>
          </cell>
          <cell r="Y2438">
            <v>0</v>
          </cell>
          <cell r="Z2438">
            <v>0</v>
          </cell>
          <cell r="AB2438">
            <v>0</v>
          </cell>
        </row>
        <row r="2439"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  <cell r="V2439">
            <v>0</v>
          </cell>
          <cell r="W2439">
            <v>0</v>
          </cell>
          <cell r="X2439">
            <v>0</v>
          </cell>
          <cell r="Y2439">
            <v>0</v>
          </cell>
          <cell r="Z2439">
            <v>0</v>
          </cell>
          <cell r="AB2439">
            <v>0</v>
          </cell>
        </row>
        <row r="2440">
          <cell r="I2440" t="str">
            <v>Устройство отмостки4,48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4.4800000000000004</v>
          </cell>
          <cell r="O2440">
            <v>4.4799995422363281</v>
          </cell>
          <cell r="P2440">
            <v>4.4799995422363281</v>
          </cell>
          <cell r="Q2440">
            <v>4.4799995422363281</v>
          </cell>
          <cell r="R2440">
            <v>4.4799995422363281</v>
          </cell>
          <cell r="S2440">
            <v>4.4799995422363281</v>
          </cell>
          <cell r="T2440">
            <v>4.4799995422363281</v>
          </cell>
          <cell r="U2440">
            <v>4.4799995422363281</v>
          </cell>
          <cell r="V2440" t="str">
            <v>31 дней 01.05.2019-31.05.2019</v>
          </cell>
          <cell r="W2440">
            <v>4.4799995422363281</v>
          </cell>
          <cell r="X2440">
            <v>1</v>
          </cell>
          <cell r="Y2440">
            <v>517</v>
          </cell>
          <cell r="Z2440">
            <v>517</v>
          </cell>
          <cell r="AB2440">
            <v>0</v>
          </cell>
        </row>
        <row r="2441"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19196.43</v>
          </cell>
          <cell r="O2441">
            <v>19196.421875</v>
          </cell>
          <cell r="P2441">
            <v>19196.421875</v>
          </cell>
          <cell r="Q2441">
            <v>19196.421875</v>
          </cell>
          <cell r="R2441">
            <v>19196.421875</v>
          </cell>
          <cell r="S2441">
            <v>19196.421875</v>
          </cell>
          <cell r="T2441">
            <v>19196.421875</v>
          </cell>
          <cell r="U2441">
            <v>19196.421875</v>
          </cell>
          <cell r="V2441">
            <v>19196.421875</v>
          </cell>
          <cell r="W2441">
            <v>19196.421875</v>
          </cell>
          <cell r="X2441">
            <v>19196.421875</v>
          </cell>
          <cell r="Y2441">
            <v>19196.421875</v>
          </cell>
          <cell r="Z2441">
            <v>19196.421875</v>
          </cell>
          <cell r="AB2441">
            <v>0</v>
          </cell>
        </row>
        <row r="2442">
          <cell r="I2442">
            <v>19196.421875</v>
          </cell>
          <cell r="J2442">
            <v>19196.421875</v>
          </cell>
          <cell r="K2442">
            <v>19196.421875</v>
          </cell>
          <cell r="L2442">
            <v>19196.421875</v>
          </cell>
          <cell r="M2442">
            <v>19196.421875</v>
          </cell>
          <cell r="N2442">
            <v>86000</v>
          </cell>
          <cell r="O2442">
            <v>86000</v>
          </cell>
          <cell r="P2442">
            <v>86000</v>
          </cell>
          <cell r="Q2442">
            <v>86000</v>
          </cell>
          <cell r="R2442">
            <v>86000</v>
          </cell>
          <cell r="S2442">
            <v>86000</v>
          </cell>
          <cell r="T2442">
            <v>86000</v>
          </cell>
          <cell r="U2442">
            <v>86000</v>
          </cell>
          <cell r="V2442">
            <v>86000</v>
          </cell>
          <cell r="W2442">
            <v>86000</v>
          </cell>
          <cell r="X2442">
            <v>86000</v>
          </cell>
          <cell r="Y2442">
            <v>86000</v>
          </cell>
          <cell r="Z2442">
            <v>86000</v>
          </cell>
          <cell r="AB2442">
            <v>0</v>
          </cell>
        </row>
        <row r="2443">
          <cell r="I2443">
            <v>86000</v>
          </cell>
          <cell r="J2443">
            <v>86000</v>
          </cell>
          <cell r="K2443">
            <v>86000</v>
          </cell>
          <cell r="L2443">
            <v>86000</v>
          </cell>
          <cell r="M2443">
            <v>86000</v>
          </cell>
          <cell r="N2443">
            <v>20</v>
          </cell>
          <cell r="O2443">
            <v>20</v>
          </cell>
          <cell r="P2443">
            <v>20</v>
          </cell>
          <cell r="Q2443">
            <v>20</v>
          </cell>
          <cell r="R2443">
            <v>20</v>
          </cell>
          <cell r="S2443">
            <v>20</v>
          </cell>
          <cell r="T2443">
            <v>20</v>
          </cell>
          <cell r="U2443">
            <v>20</v>
          </cell>
          <cell r="V2443">
            <v>20</v>
          </cell>
          <cell r="W2443">
            <v>20</v>
          </cell>
          <cell r="X2443">
            <v>20</v>
          </cell>
          <cell r="Y2443">
            <v>517</v>
          </cell>
          <cell r="Z2443">
            <v>517</v>
          </cell>
          <cell r="AB2443">
            <v>0</v>
          </cell>
        </row>
        <row r="2444"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4300</v>
          </cell>
          <cell r="O2444">
            <v>4300</v>
          </cell>
          <cell r="P2444">
            <v>4300</v>
          </cell>
          <cell r="Q2444">
            <v>4300</v>
          </cell>
          <cell r="R2444">
            <v>4300</v>
          </cell>
          <cell r="S2444">
            <v>4300</v>
          </cell>
          <cell r="T2444">
            <v>4300</v>
          </cell>
          <cell r="U2444">
            <v>4300</v>
          </cell>
          <cell r="V2444">
            <v>4300</v>
          </cell>
          <cell r="W2444">
            <v>4300</v>
          </cell>
          <cell r="X2444">
            <v>4300</v>
          </cell>
          <cell r="Y2444">
            <v>4300</v>
          </cell>
          <cell r="Z2444">
            <v>4300</v>
          </cell>
          <cell r="AB2444">
            <v>0</v>
          </cell>
        </row>
        <row r="2445">
          <cell r="I2445">
            <v>4300</v>
          </cell>
          <cell r="J2445">
            <v>4300</v>
          </cell>
          <cell r="K2445">
            <v>4300</v>
          </cell>
          <cell r="L2445">
            <v>4300</v>
          </cell>
          <cell r="M2445">
            <v>4300</v>
          </cell>
          <cell r="N2445">
            <v>86000</v>
          </cell>
          <cell r="O2445">
            <v>86000</v>
          </cell>
          <cell r="P2445">
            <v>86000</v>
          </cell>
          <cell r="Q2445">
            <v>86000</v>
          </cell>
          <cell r="R2445">
            <v>86000</v>
          </cell>
          <cell r="S2445">
            <v>86000</v>
          </cell>
          <cell r="T2445">
            <v>86000</v>
          </cell>
          <cell r="U2445">
            <v>86000</v>
          </cell>
          <cell r="V2445">
            <v>86000</v>
          </cell>
          <cell r="W2445">
            <v>86000</v>
          </cell>
          <cell r="X2445">
            <v>86000</v>
          </cell>
          <cell r="Y2445">
            <v>86000</v>
          </cell>
          <cell r="Z2445">
            <v>86000</v>
          </cell>
          <cell r="AB2445">
            <v>0</v>
          </cell>
        </row>
        <row r="2446">
          <cell r="I2446" t="str">
            <v>Устройство колодцев из сборного ж/б66,12</v>
          </cell>
          <cell r="J2446">
            <v>86000</v>
          </cell>
          <cell r="K2446">
            <v>86000</v>
          </cell>
          <cell r="L2446">
            <v>86000</v>
          </cell>
          <cell r="M2446">
            <v>30.62</v>
          </cell>
          <cell r="N2446">
            <v>35.5</v>
          </cell>
          <cell r="O2446">
            <v>35.5</v>
          </cell>
          <cell r="P2446">
            <v>35.5</v>
          </cell>
          <cell r="Q2446">
            <v>35.5</v>
          </cell>
          <cell r="R2446">
            <v>35.5</v>
          </cell>
          <cell r="S2446">
            <v>35.5</v>
          </cell>
          <cell r="T2446">
            <v>35.5</v>
          </cell>
          <cell r="U2446">
            <v>35.5</v>
          </cell>
          <cell r="V2446" t="str">
            <v>61 дней 01.04.2019-31.05.2019  Устройство колодцев дождевой канализации</v>
          </cell>
          <cell r="W2446">
            <v>35.5</v>
          </cell>
          <cell r="X2446">
            <v>1</v>
          </cell>
          <cell r="Y2446">
            <v>516</v>
          </cell>
          <cell r="Z2446">
            <v>516</v>
          </cell>
          <cell r="AB2446" t="str">
            <v>Устройство колодцев дождевой канализации</v>
          </cell>
        </row>
        <row r="2447">
          <cell r="I2447">
            <v>516</v>
          </cell>
          <cell r="J2447">
            <v>516</v>
          </cell>
          <cell r="K2447">
            <v>516</v>
          </cell>
          <cell r="L2447">
            <v>516</v>
          </cell>
          <cell r="M2447">
            <v>33703.46</v>
          </cell>
          <cell r="N2447">
            <v>29070.42</v>
          </cell>
          <cell r="O2447">
            <v>29070.40625</v>
          </cell>
          <cell r="P2447">
            <v>29070.40625</v>
          </cell>
          <cell r="Q2447">
            <v>29070.40625</v>
          </cell>
          <cell r="R2447">
            <v>29070.40625</v>
          </cell>
          <cell r="S2447">
            <v>29070.40625</v>
          </cell>
          <cell r="T2447">
            <v>29070.40625</v>
          </cell>
          <cell r="U2447">
            <v>29070.40625</v>
          </cell>
          <cell r="V2447">
            <v>29070.40625</v>
          </cell>
          <cell r="W2447">
            <v>29070.40625</v>
          </cell>
          <cell r="X2447">
            <v>29070.40625</v>
          </cell>
          <cell r="Y2447">
            <v>29070.40625</v>
          </cell>
          <cell r="Z2447">
            <v>29070.40625</v>
          </cell>
          <cell r="AB2447">
            <v>0</v>
          </cell>
        </row>
        <row r="2448">
          <cell r="I2448">
            <v>29070.40625</v>
          </cell>
          <cell r="J2448">
            <v>29070.40625</v>
          </cell>
          <cell r="K2448">
            <v>29070.40625</v>
          </cell>
          <cell r="L2448">
            <v>29070.40625</v>
          </cell>
          <cell r="M2448">
            <v>1032000</v>
          </cell>
          <cell r="N2448">
            <v>1032000</v>
          </cell>
          <cell r="O2448">
            <v>1032000</v>
          </cell>
          <cell r="P2448">
            <v>1032000</v>
          </cell>
          <cell r="Q2448">
            <v>1032000</v>
          </cell>
          <cell r="R2448">
            <v>1032000</v>
          </cell>
          <cell r="S2448">
            <v>1032000</v>
          </cell>
          <cell r="T2448">
            <v>1032000</v>
          </cell>
          <cell r="U2448">
            <v>1032000</v>
          </cell>
          <cell r="V2448">
            <v>1032000</v>
          </cell>
          <cell r="W2448">
            <v>1032000</v>
          </cell>
          <cell r="X2448">
            <v>1032000</v>
          </cell>
          <cell r="Y2448">
            <v>1032000</v>
          </cell>
          <cell r="Z2448">
            <v>1032000</v>
          </cell>
          <cell r="AB2448">
            <v>0</v>
          </cell>
        </row>
        <row r="2449">
          <cell r="I2449">
            <v>1032000</v>
          </cell>
          <cell r="J2449">
            <v>1032000</v>
          </cell>
          <cell r="K2449">
            <v>1032000</v>
          </cell>
          <cell r="L2449">
            <v>1032000</v>
          </cell>
          <cell r="M2449">
            <v>240</v>
          </cell>
          <cell r="N2449">
            <v>240</v>
          </cell>
          <cell r="O2449">
            <v>240</v>
          </cell>
          <cell r="P2449">
            <v>240</v>
          </cell>
          <cell r="Q2449">
            <v>240</v>
          </cell>
          <cell r="R2449">
            <v>240</v>
          </cell>
          <cell r="S2449">
            <v>240</v>
          </cell>
          <cell r="T2449">
            <v>240</v>
          </cell>
          <cell r="U2449">
            <v>240</v>
          </cell>
          <cell r="V2449">
            <v>240</v>
          </cell>
          <cell r="W2449">
            <v>240</v>
          </cell>
          <cell r="X2449">
            <v>240</v>
          </cell>
          <cell r="Y2449">
            <v>516</v>
          </cell>
          <cell r="Z2449">
            <v>516</v>
          </cell>
          <cell r="AB2449" t="str">
            <v>Устройство колодцев дождевой канализации</v>
          </cell>
        </row>
        <row r="2450">
          <cell r="I2450">
            <v>516</v>
          </cell>
          <cell r="J2450">
            <v>516</v>
          </cell>
          <cell r="K2450">
            <v>516</v>
          </cell>
          <cell r="L2450">
            <v>516</v>
          </cell>
          <cell r="M2450">
            <v>4300</v>
          </cell>
          <cell r="N2450">
            <v>4300</v>
          </cell>
          <cell r="O2450">
            <v>4300</v>
          </cell>
          <cell r="P2450">
            <v>4300</v>
          </cell>
          <cell r="Q2450">
            <v>4300</v>
          </cell>
          <cell r="R2450">
            <v>4300</v>
          </cell>
          <cell r="S2450">
            <v>4300</v>
          </cell>
          <cell r="T2450">
            <v>4300</v>
          </cell>
          <cell r="U2450">
            <v>4300</v>
          </cell>
          <cell r="V2450">
            <v>4300</v>
          </cell>
          <cell r="W2450">
            <v>4300</v>
          </cell>
          <cell r="X2450">
            <v>4300</v>
          </cell>
          <cell r="Y2450">
            <v>4300</v>
          </cell>
          <cell r="Z2450">
            <v>4300</v>
          </cell>
          <cell r="AB2450">
            <v>0</v>
          </cell>
        </row>
        <row r="2451">
          <cell r="I2451">
            <v>4300</v>
          </cell>
          <cell r="J2451">
            <v>4300</v>
          </cell>
          <cell r="K2451">
            <v>4300</v>
          </cell>
          <cell r="L2451">
            <v>4300</v>
          </cell>
          <cell r="M2451">
            <v>1032000</v>
          </cell>
          <cell r="N2451">
            <v>1032000</v>
          </cell>
          <cell r="O2451">
            <v>1032000</v>
          </cell>
          <cell r="P2451">
            <v>1032000</v>
          </cell>
          <cell r="Q2451">
            <v>1032000</v>
          </cell>
          <cell r="R2451">
            <v>1032000</v>
          </cell>
          <cell r="S2451">
            <v>1032000</v>
          </cell>
          <cell r="T2451">
            <v>1032000</v>
          </cell>
          <cell r="U2451">
            <v>1032000</v>
          </cell>
          <cell r="V2451">
            <v>1032000</v>
          </cell>
          <cell r="W2451">
            <v>1032000</v>
          </cell>
          <cell r="X2451">
            <v>1032000</v>
          </cell>
          <cell r="Y2451">
            <v>1032000</v>
          </cell>
          <cell r="Z2451">
            <v>1032000</v>
          </cell>
          <cell r="AB2451">
            <v>0</v>
          </cell>
        </row>
        <row r="2452">
          <cell r="I2452" t="str">
            <v>Устройство наружных сетей канализации237,3</v>
          </cell>
          <cell r="J2452">
            <v>1032000</v>
          </cell>
          <cell r="K2452">
            <v>1032000</v>
          </cell>
          <cell r="L2452">
            <v>1032000</v>
          </cell>
          <cell r="M2452">
            <v>115.4</v>
          </cell>
          <cell r="N2452">
            <v>121.9</v>
          </cell>
          <cell r="O2452">
            <v>121.89996337890625</v>
          </cell>
          <cell r="P2452">
            <v>121.89996337890625</v>
          </cell>
          <cell r="Q2452">
            <v>121.89996337890625</v>
          </cell>
          <cell r="R2452">
            <v>121.89996337890625</v>
          </cell>
          <cell r="S2452">
            <v>121.89996337890625</v>
          </cell>
          <cell r="T2452">
            <v>121.89996337890625</v>
          </cell>
          <cell r="U2452">
            <v>121.89996337890625</v>
          </cell>
          <cell r="V2452" t="str">
            <v>61 дней 01.04.2019-31.05.2019  Сети дождевой канализации К2. Канализации аварийных и случайных стоков К13</v>
          </cell>
          <cell r="W2452">
            <v>121.89996337890625</v>
          </cell>
          <cell r="X2452">
            <v>1</v>
          </cell>
          <cell r="Y2452">
            <v>515</v>
          </cell>
          <cell r="Z2452">
            <v>515</v>
          </cell>
          <cell r="AB2452" t="str">
            <v>Сети дождевой канализации К2. Канализации аварийных и случайных стоков К13</v>
          </cell>
        </row>
        <row r="2453">
          <cell r="I2453">
            <v>515</v>
          </cell>
          <cell r="J2453">
            <v>515</v>
          </cell>
          <cell r="K2453">
            <v>515</v>
          </cell>
          <cell r="L2453">
            <v>515</v>
          </cell>
          <cell r="M2453">
            <v>4471.3999999999996</v>
          </cell>
          <cell r="N2453">
            <v>4232.9799999999996</v>
          </cell>
          <cell r="O2453">
            <v>4232.9765625</v>
          </cell>
          <cell r="P2453">
            <v>4232.9765625</v>
          </cell>
          <cell r="Q2453">
            <v>4232.9765625</v>
          </cell>
          <cell r="R2453">
            <v>4232.9765625</v>
          </cell>
          <cell r="S2453">
            <v>4232.9765625</v>
          </cell>
          <cell r="T2453">
            <v>4232.9765625</v>
          </cell>
          <cell r="U2453">
            <v>4232.9765625</v>
          </cell>
          <cell r="V2453">
            <v>4232.9765625</v>
          </cell>
          <cell r="W2453">
            <v>4232.9765625</v>
          </cell>
          <cell r="X2453">
            <v>4232.9765625</v>
          </cell>
          <cell r="Y2453">
            <v>4232.9765625</v>
          </cell>
          <cell r="Z2453">
            <v>4232.9765625</v>
          </cell>
          <cell r="AB2453">
            <v>0</v>
          </cell>
        </row>
        <row r="2454">
          <cell r="I2454">
            <v>4232.9765625</v>
          </cell>
          <cell r="J2454">
            <v>4232.9765625</v>
          </cell>
          <cell r="K2454">
            <v>4232.9765625</v>
          </cell>
          <cell r="L2454">
            <v>4232.9765625</v>
          </cell>
          <cell r="M2454">
            <v>516000</v>
          </cell>
          <cell r="N2454">
            <v>516000</v>
          </cell>
          <cell r="O2454">
            <v>516000</v>
          </cell>
          <cell r="P2454">
            <v>516000</v>
          </cell>
          <cell r="Q2454">
            <v>516000</v>
          </cell>
          <cell r="R2454">
            <v>516000</v>
          </cell>
          <cell r="S2454">
            <v>516000</v>
          </cell>
          <cell r="T2454">
            <v>516000</v>
          </cell>
          <cell r="U2454">
            <v>516000</v>
          </cell>
          <cell r="V2454">
            <v>516000</v>
          </cell>
          <cell r="W2454">
            <v>516000</v>
          </cell>
          <cell r="X2454">
            <v>516000</v>
          </cell>
          <cell r="Y2454">
            <v>516000</v>
          </cell>
          <cell r="Z2454">
            <v>516000</v>
          </cell>
          <cell r="AB2454">
            <v>0</v>
          </cell>
        </row>
        <row r="2455">
          <cell r="I2455">
            <v>516000</v>
          </cell>
          <cell r="J2455">
            <v>516000</v>
          </cell>
          <cell r="K2455">
            <v>516000</v>
          </cell>
          <cell r="L2455">
            <v>516000</v>
          </cell>
          <cell r="M2455">
            <v>120</v>
          </cell>
          <cell r="N2455">
            <v>120</v>
          </cell>
          <cell r="O2455">
            <v>120</v>
          </cell>
          <cell r="P2455">
            <v>120</v>
          </cell>
          <cell r="Q2455">
            <v>120</v>
          </cell>
          <cell r="R2455">
            <v>120</v>
          </cell>
          <cell r="S2455">
            <v>120</v>
          </cell>
          <cell r="T2455">
            <v>120</v>
          </cell>
          <cell r="U2455">
            <v>120</v>
          </cell>
          <cell r="V2455">
            <v>120</v>
          </cell>
          <cell r="W2455">
            <v>120</v>
          </cell>
          <cell r="X2455">
            <v>120</v>
          </cell>
          <cell r="Y2455">
            <v>515</v>
          </cell>
          <cell r="Z2455">
            <v>515</v>
          </cell>
          <cell r="AB2455" t="str">
            <v>Сети дождевой канализации К2. Канализации аварийных и случайных стоков К13</v>
          </cell>
        </row>
        <row r="2456">
          <cell r="I2456">
            <v>515</v>
          </cell>
          <cell r="J2456">
            <v>515</v>
          </cell>
          <cell r="K2456">
            <v>515</v>
          </cell>
          <cell r="L2456">
            <v>515</v>
          </cell>
          <cell r="M2456">
            <v>4300</v>
          </cell>
          <cell r="N2456">
            <v>4300</v>
          </cell>
          <cell r="O2456">
            <v>4300</v>
          </cell>
          <cell r="P2456">
            <v>4300</v>
          </cell>
          <cell r="Q2456">
            <v>4300</v>
          </cell>
          <cell r="R2456">
            <v>4300</v>
          </cell>
          <cell r="S2456">
            <v>4300</v>
          </cell>
          <cell r="T2456">
            <v>4300</v>
          </cell>
          <cell r="U2456">
            <v>4300</v>
          </cell>
          <cell r="V2456">
            <v>4300</v>
          </cell>
          <cell r="W2456">
            <v>4300</v>
          </cell>
          <cell r="X2456">
            <v>4300</v>
          </cell>
          <cell r="Y2456">
            <v>4300</v>
          </cell>
          <cell r="Z2456">
            <v>4300</v>
          </cell>
          <cell r="AB2456">
            <v>0</v>
          </cell>
        </row>
        <row r="2457">
          <cell r="I2457">
            <v>4300</v>
          </cell>
          <cell r="J2457">
            <v>4300</v>
          </cell>
          <cell r="K2457">
            <v>4300</v>
          </cell>
          <cell r="L2457">
            <v>4300</v>
          </cell>
          <cell r="M2457">
            <v>516000</v>
          </cell>
          <cell r="N2457">
            <v>516000</v>
          </cell>
          <cell r="O2457">
            <v>516000</v>
          </cell>
          <cell r="P2457">
            <v>516000</v>
          </cell>
          <cell r="Q2457">
            <v>516000</v>
          </cell>
          <cell r="R2457">
            <v>516000</v>
          </cell>
          <cell r="S2457">
            <v>516000</v>
          </cell>
          <cell r="T2457">
            <v>516000</v>
          </cell>
          <cell r="U2457">
            <v>516000</v>
          </cell>
          <cell r="V2457">
            <v>516000</v>
          </cell>
          <cell r="W2457">
            <v>516000</v>
          </cell>
          <cell r="X2457">
            <v>516000</v>
          </cell>
          <cell r="Y2457">
            <v>516000</v>
          </cell>
          <cell r="Z2457">
            <v>516000</v>
          </cell>
          <cell r="AB2457">
            <v>0</v>
          </cell>
        </row>
        <row r="2458">
          <cell r="I2458">
            <v>516000</v>
          </cell>
          <cell r="J2458">
            <v>516000</v>
          </cell>
          <cell r="K2458">
            <v>516000</v>
          </cell>
          <cell r="L2458">
            <v>516000</v>
          </cell>
          <cell r="M2458">
            <v>516000</v>
          </cell>
          <cell r="N2458">
            <v>516000</v>
          </cell>
          <cell r="O2458">
            <v>516000</v>
          </cell>
          <cell r="P2458">
            <v>516000</v>
          </cell>
          <cell r="Q2458">
            <v>516000</v>
          </cell>
          <cell r="R2458">
            <v>516000</v>
          </cell>
          <cell r="S2458">
            <v>516000</v>
          </cell>
          <cell r="T2458">
            <v>516000</v>
          </cell>
          <cell r="U2458">
            <v>516000</v>
          </cell>
          <cell r="V2458">
            <v>516000</v>
          </cell>
          <cell r="W2458">
            <v>516000</v>
          </cell>
          <cell r="X2458">
            <v>2</v>
          </cell>
          <cell r="Y2458">
            <v>2</v>
          </cell>
          <cell r="Z2458">
            <v>2</v>
          </cell>
          <cell r="AB2458">
            <v>0</v>
          </cell>
        </row>
        <row r="2459">
          <cell r="I2459">
            <v>2</v>
          </cell>
          <cell r="J2459">
            <v>2</v>
          </cell>
          <cell r="K2459">
            <v>2</v>
          </cell>
          <cell r="L2459">
            <v>2</v>
          </cell>
          <cell r="M2459">
            <v>2</v>
          </cell>
          <cell r="N2459">
            <v>2</v>
          </cell>
          <cell r="O2459">
            <v>2</v>
          </cell>
          <cell r="P2459">
            <v>2</v>
          </cell>
          <cell r="Q2459">
            <v>2</v>
          </cell>
          <cell r="R2459">
            <v>2</v>
          </cell>
          <cell r="S2459">
            <v>2</v>
          </cell>
          <cell r="T2459">
            <v>2</v>
          </cell>
          <cell r="U2459">
            <v>2</v>
          </cell>
          <cell r="V2459">
            <v>2</v>
          </cell>
          <cell r="W2459">
            <v>2</v>
          </cell>
          <cell r="X2459">
            <v>2</v>
          </cell>
          <cell r="Y2459">
            <v>2</v>
          </cell>
          <cell r="Z2459">
            <v>2</v>
          </cell>
          <cell r="AB2459">
            <v>0</v>
          </cell>
        </row>
        <row r="2460">
          <cell r="I2460">
            <v>2</v>
          </cell>
          <cell r="J2460">
            <v>2</v>
          </cell>
          <cell r="K2460">
            <v>2</v>
          </cell>
          <cell r="L2460">
            <v>2</v>
          </cell>
          <cell r="M2460">
            <v>2</v>
          </cell>
          <cell r="N2460">
            <v>2</v>
          </cell>
          <cell r="O2460">
            <v>2</v>
          </cell>
          <cell r="P2460">
            <v>2</v>
          </cell>
          <cell r="Q2460">
            <v>2</v>
          </cell>
          <cell r="R2460">
            <v>2</v>
          </cell>
          <cell r="S2460">
            <v>2</v>
          </cell>
          <cell r="T2460">
            <v>2</v>
          </cell>
          <cell r="U2460">
            <v>2</v>
          </cell>
          <cell r="V2460">
            <v>2</v>
          </cell>
          <cell r="W2460">
            <v>2</v>
          </cell>
          <cell r="X2460">
            <v>2</v>
          </cell>
          <cell r="Y2460">
            <v>2</v>
          </cell>
          <cell r="Z2460">
            <v>2</v>
          </cell>
          <cell r="AB2460">
            <v>0</v>
          </cell>
        </row>
        <row r="2461">
          <cell r="I2461" t="str">
            <v>Устройство гидроизоляции обмазочной169,92</v>
          </cell>
          <cell r="J2461">
            <v>2</v>
          </cell>
          <cell r="K2461">
            <v>2</v>
          </cell>
          <cell r="L2461">
            <v>2</v>
          </cell>
          <cell r="M2461">
            <v>2</v>
          </cell>
          <cell r="N2461">
            <v>2</v>
          </cell>
          <cell r="O2461">
            <v>169.92</v>
          </cell>
          <cell r="P2461">
            <v>169.919921875</v>
          </cell>
          <cell r="Q2461">
            <v>169.919921875</v>
          </cell>
          <cell r="R2461">
            <v>169.919921875</v>
          </cell>
          <cell r="S2461">
            <v>169.919921875</v>
          </cell>
          <cell r="T2461">
            <v>169.919921875</v>
          </cell>
          <cell r="U2461">
            <v>169.919921875</v>
          </cell>
          <cell r="V2461" t="str">
            <v>30 дней 01.06.2019-30.06.2019  Устройство плиты Пм1. Гидроизоляция</v>
          </cell>
          <cell r="W2461">
            <v>169.919921875</v>
          </cell>
          <cell r="X2461">
            <v>1</v>
          </cell>
          <cell r="Y2461">
            <v>520</v>
          </cell>
          <cell r="Z2461">
            <v>520</v>
          </cell>
          <cell r="AB2461" t="str">
            <v>Устройство плиты Пм1. Гидроизоляция</v>
          </cell>
        </row>
        <row r="2462">
          <cell r="I2462">
            <v>520</v>
          </cell>
          <cell r="J2462">
            <v>520</v>
          </cell>
          <cell r="K2462">
            <v>520</v>
          </cell>
          <cell r="L2462">
            <v>520</v>
          </cell>
          <cell r="M2462">
            <v>520</v>
          </cell>
          <cell r="N2462">
            <v>520</v>
          </cell>
          <cell r="O2462">
            <v>520</v>
          </cell>
          <cell r="P2462">
            <v>520</v>
          </cell>
          <cell r="Q2462">
            <v>520</v>
          </cell>
          <cell r="R2462">
            <v>520</v>
          </cell>
          <cell r="S2462">
            <v>520</v>
          </cell>
          <cell r="T2462">
            <v>520</v>
          </cell>
          <cell r="U2462">
            <v>520</v>
          </cell>
          <cell r="V2462">
            <v>520</v>
          </cell>
          <cell r="W2462">
            <v>520</v>
          </cell>
          <cell r="X2462">
            <v>520</v>
          </cell>
          <cell r="Y2462">
            <v>520</v>
          </cell>
          <cell r="Z2462">
            <v>520</v>
          </cell>
          <cell r="AB2462">
            <v>0</v>
          </cell>
        </row>
        <row r="2463">
          <cell r="I2463">
            <v>520</v>
          </cell>
          <cell r="J2463">
            <v>520</v>
          </cell>
          <cell r="K2463">
            <v>520</v>
          </cell>
          <cell r="L2463">
            <v>520</v>
          </cell>
          <cell r="M2463">
            <v>520</v>
          </cell>
          <cell r="N2463">
            <v>520</v>
          </cell>
          <cell r="O2463">
            <v>520</v>
          </cell>
          <cell r="P2463">
            <v>520</v>
          </cell>
          <cell r="Q2463">
            <v>520</v>
          </cell>
          <cell r="R2463">
            <v>520</v>
          </cell>
          <cell r="S2463">
            <v>520</v>
          </cell>
          <cell r="T2463">
            <v>520</v>
          </cell>
          <cell r="U2463">
            <v>520</v>
          </cell>
          <cell r="V2463">
            <v>520</v>
          </cell>
          <cell r="W2463">
            <v>520</v>
          </cell>
          <cell r="X2463">
            <v>520</v>
          </cell>
          <cell r="Y2463">
            <v>520</v>
          </cell>
          <cell r="Z2463">
            <v>520</v>
          </cell>
          <cell r="AB2463">
            <v>0</v>
          </cell>
        </row>
        <row r="2464">
          <cell r="I2464" t="str">
            <v>Разработка грунта механизированными средствами77</v>
          </cell>
          <cell r="J2464">
            <v>520</v>
          </cell>
          <cell r="K2464">
            <v>520</v>
          </cell>
          <cell r="L2464">
            <v>520</v>
          </cell>
          <cell r="M2464">
            <v>520</v>
          </cell>
          <cell r="N2464">
            <v>520</v>
          </cell>
          <cell r="O2464">
            <v>77</v>
          </cell>
          <cell r="P2464">
            <v>77</v>
          </cell>
          <cell r="Q2464">
            <v>77</v>
          </cell>
          <cell r="R2464">
            <v>77</v>
          </cell>
          <cell r="S2464">
            <v>77</v>
          </cell>
          <cell r="T2464">
            <v>77</v>
          </cell>
          <cell r="U2464">
            <v>77</v>
          </cell>
          <cell r="V2464" t="str">
            <v>30 дней 01.06.2019-30.06.2019</v>
          </cell>
          <cell r="W2464">
            <v>77</v>
          </cell>
          <cell r="X2464">
            <v>1</v>
          </cell>
          <cell r="Y2464">
            <v>518</v>
          </cell>
          <cell r="Z2464">
            <v>518</v>
          </cell>
          <cell r="AB2464">
            <v>0</v>
          </cell>
        </row>
        <row r="2465"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  <cell r="W2465">
            <v>0</v>
          </cell>
          <cell r="X2465">
            <v>0</v>
          </cell>
          <cell r="Y2465">
            <v>0</v>
          </cell>
          <cell r="Z2465">
            <v>0</v>
          </cell>
          <cell r="AB2465">
            <v>0</v>
          </cell>
        </row>
        <row r="2466"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  <cell r="W2466">
            <v>0</v>
          </cell>
          <cell r="X2466">
            <v>0</v>
          </cell>
          <cell r="Y2466">
            <v>0</v>
          </cell>
          <cell r="Z2466">
            <v>0</v>
          </cell>
          <cell r="AB2466">
            <v>0</v>
          </cell>
        </row>
        <row r="2467">
          <cell r="I2467" t="str">
            <v>Устройство фундаментов из монолитного ж/б63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63</v>
          </cell>
          <cell r="P2467">
            <v>63</v>
          </cell>
          <cell r="Q2467">
            <v>63</v>
          </cell>
          <cell r="R2467">
            <v>63</v>
          </cell>
          <cell r="S2467">
            <v>63</v>
          </cell>
          <cell r="T2467">
            <v>63</v>
          </cell>
          <cell r="U2467">
            <v>63</v>
          </cell>
          <cell r="V2467" t="str">
            <v>30 дней 01.06.2019-30.06.2019  Устройство плиты Пм1</v>
          </cell>
          <cell r="W2467">
            <v>63</v>
          </cell>
          <cell r="X2467">
            <v>1</v>
          </cell>
          <cell r="Y2467">
            <v>519</v>
          </cell>
          <cell r="Z2467">
            <v>519</v>
          </cell>
          <cell r="AB2467" t="str">
            <v>Устройство плиты Пм1</v>
          </cell>
        </row>
        <row r="2468">
          <cell r="I2468">
            <v>519</v>
          </cell>
          <cell r="J2468">
            <v>519</v>
          </cell>
          <cell r="K2468">
            <v>519</v>
          </cell>
          <cell r="L2468">
            <v>519</v>
          </cell>
          <cell r="M2468">
            <v>519</v>
          </cell>
          <cell r="N2468">
            <v>519</v>
          </cell>
          <cell r="O2468">
            <v>519</v>
          </cell>
          <cell r="P2468">
            <v>519</v>
          </cell>
          <cell r="Q2468">
            <v>519</v>
          </cell>
          <cell r="R2468">
            <v>519</v>
          </cell>
          <cell r="S2468">
            <v>519</v>
          </cell>
          <cell r="T2468">
            <v>519</v>
          </cell>
          <cell r="U2468">
            <v>519</v>
          </cell>
          <cell r="V2468">
            <v>519</v>
          </cell>
          <cell r="W2468">
            <v>519</v>
          </cell>
          <cell r="X2468">
            <v>519</v>
          </cell>
          <cell r="Y2468">
            <v>519</v>
          </cell>
          <cell r="Z2468">
            <v>519</v>
          </cell>
          <cell r="AB2468">
            <v>0</v>
          </cell>
        </row>
        <row r="2469">
          <cell r="I2469">
            <v>519</v>
          </cell>
          <cell r="J2469">
            <v>519</v>
          </cell>
          <cell r="K2469">
            <v>519</v>
          </cell>
          <cell r="L2469">
            <v>519</v>
          </cell>
          <cell r="M2469">
            <v>519</v>
          </cell>
          <cell r="N2469">
            <v>519</v>
          </cell>
          <cell r="O2469">
            <v>519</v>
          </cell>
          <cell r="P2469">
            <v>519</v>
          </cell>
          <cell r="Q2469">
            <v>519</v>
          </cell>
          <cell r="R2469">
            <v>519</v>
          </cell>
          <cell r="S2469">
            <v>519</v>
          </cell>
          <cell r="T2469">
            <v>519</v>
          </cell>
          <cell r="U2469">
            <v>519</v>
          </cell>
          <cell r="V2469">
            <v>519</v>
          </cell>
          <cell r="W2469">
            <v>519</v>
          </cell>
          <cell r="X2469">
            <v>519</v>
          </cell>
          <cell r="Y2469">
            <v>519</v>
          </cell>
          <cell r="Z2469">
            <v>519</v>
          </cell>
          <cell r="AB2469">
            <v>0</v>
          </cell>
        </row>
        <row r="2470">
          <cell r="I2470">
            <v>519</v>
          </cell>
          <cell r="J2470">
            <v>519</v>
          </cell>
          <cell r="K2470">
            <v>519</v>
          </cell>
          <cell r="L2470">
            <v>519</v>
          </cell>
          <cell r="M2470">
            <v>519</v>
          </cell>
          <cell r="N2470">
            <v>519</v>
          </cell>
          <cell r="O2470">
            <v>519</v>
          </cell>
          <cell r="P2470">
            <v>519</v>
          </cell>
          <cell r="Q2470">
            <v>519</v>
          </cell>
          <cell r="R2470">
            <v>519</v>
          </cell>
          <cell r="S2470">
            <v>519</v>
          </cell>
          <cell r="T2470">
            <v>519</v>
          </cell>
          <cell r="U2470">
            <v>519</v>
          </cell>
          <cell r="V2470">
            <v>519</v>
          </cell>
          <cell r="W2470">
            <v>519</v>
          </cell>
          <cell r="X2470">
            <v>2</v>
          </cell>
          <cell r="Y2470">
            <v>2</v>
          </cell>
          <cell r="Z2470">
            <v>2</v>
          </cell>
          <cell r="AB2470">
            <v>0</v>
          </cell>
        </row>
        <row r="2471">
          <cell r="I2471">
            <v>2</v>
          </cell>
          <cell r="J2471">
            <v>2</v>
          </cell>
          <cell r="K2471">
            <v>2</v>
          </cell>
          <cell r="L2471">
            <v>2</v>
          </cell>
          <cell r="M2471">
            <v>2</v>
          </cell>
          <cell r="N2471">
            <v>2</v>
          </cell>
          <cell r="O2471">
            <v>2</v>
          </cell>
          <cell r="P2471">
            <v>2</v>
          </cell>
          <cell r="Q2471">
            <v>2</v>
          </cell>
          <cell r="R2471">
            <v>2</v>
          </cell>
          <cell r="S2471">
            <v>2</v>
          </cell>
          <cell r="T2471">
            <v>2</v>
          </cell>
          <cell r="U2471">
            <v>2</v>
          </cell>
          <cell r="V2471">
            <v>2</v>
          </cell>
          <cell r="W2471">
            <v>2</v>
          </cell>
          <cell r="X2471">
            <v>2</v>
          </cell>
          <cell r="Y2471">
            <v>2</v>
          </cell>
          <cell r="Z2471">
            <v>2</v>
          </cell>
          <cell r="AB2471">
            <v>0</v>
          </cell>
        </row>
        <row r="2472">
          <cell r="I2472">
            <v>2</v>
          </cell>
          <cell r="J2472">
            <v>2</v>
          </cell>
          <cell r="K2472">
            <v>2</v>
          </cell>
          <cell r="L2472">
            <v>1290000</v>
          </cell>
          <cell r="M2472">
            <v>1290000</v>
          </cell>
          <cell r="N2472">
            <v>1290000</v>
          </cell>
          <cell r="O2472">
            <v>1290000</v>
          </cell>
          <cell r="P2472">
            <v>1290000</v>
          </cell>
          <cell r="Q2472">
            <v>1290000</v>
          </cell>
          <cell r="R2472">
            <v>1290000</v>
          </cell>
          <cell r="S2472">
            <v>1290000</v>
          </cell>
          <cell r="T2472">
            <v>1290000</v>
          </cell>
          <cell r="U2472">
            <v>1290000</v>
          </cell>
          <cell r="V2472">
            <v>1290000</v>
          </cell>
          <cell r="W2472">
            <v>1290000</v>
          </cell>
          <cell r="X2472">
            <v>1290000</v>
          </cell>
          <cell r="Y2472">
            <v>1290000</v>
          </cell>
          <cell r="Z2472">
            <v>1290000</v>
          </cell>
          <cell r="AB2472">
            <v>0</v>
          </cell>
        </row>
        <row r="2473">
          <cell r="I2473" t="str">
            <v>Монтаж оборудования1</v>
          </cell>
          <cell r="J2473">
            <v>1290000</v>
          </cell>
          <cell r="K2473">
            <v>1290000</v>
          </cell>
          <cell r="L2473">
            <v>1</v>
          </cell>
          <cell r="M2473">
            <v>1</v>
          </cell>
          <cell r="N2473">
            <v>1</v>
          </cell>
          <cell r="O2473">
            <v>1</v>
          </cell>
          <cell r="P2473">
            <v>1</v>
          </cell>
          <cell r="Q2473">
            <v>1</v>
          </cell>
          <cell r="R2473">
            <v>1</v>
          </cell>
          <cell r="S2473">
            <v>1</v>
          </cell>
          <cell r="T2473">
            <v>1</v>
          </cell>
          <cell r="U2473">
            <v>1</v>
          </cell>
          <cell r="V2473" t="str">
            <v>31 дней 01.03.2019-31.03.2019</v>
          </cell>
          <cell r="W2473">
            <v>1</v>
          </cell>
          <cell r="X2473">
            <v>1</v>
          </cell>
          <cell r="Y2473">
            <v>521</v>
          </cell>
          <cell r="Z2473">
            <v>521</v>
          </cell>
          <cell r="AB2473">
            <v>0</v>
          </cell>
        </row>
        <row r="2474">
          <cell r="I2474">
            <v>0</v>
          </cell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  <cell r="W2474">
            <v>0</v>
          </cell>
          <cell r="X2474">
            <v>0</v>
          </cell>
          <cell r="Y2474">
            <v>0</v>
          </cell>
          <cell r="Z2474">
            <v>0</v>
          </cell>
          <cell r="AB2474">
            <v>0</v>
          </cell>
        </row>
        <row r="2475"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>
            <v>0</v>
          </cell>
          <cell r="T2475">
            <v>0</v>
          </cell>
          <cell r="U2475">
            <v>0</v>
          </cell>
          <cell r="V2475">
            <v>0</v>
          </cell>
          <cell r="W2475">
            <v>0</v>
          </cell>
          <cell r="X2475">
            <v>0</v>
          </cell>
          <cell r="Y2475">
            <v>0</v>
          </cell>
          <cell r="Z2475">
            <v>0</v>
          </cell>
          <cell r="AB2475">
            <v>0</v>
          </cell>
        </row>
        <row r="2476">
          <cell r="I2476" t="str">
            <v>Разработка грунта механизированными средствами68</v>
          </cell>
          <cell r="J2476">
            <v>0</v>
          </cell>
          <cell r="K2476">
            <v>0</v>
          </cell>
          <cell r="L2476">
            <v>68</v>
          </cell>
          <cell r="M2476">
            <v>68</v>
          </cell>
          <cell r="N2476">
            <v>68</v>
          </cell>
          <cell r="O2476">
            <v>68</v>
          </cell>
          <cell r="P2476">
            <v>68</v>
          </cell>
          <cell r="Q2476">
            <v>68</v>
          </cell>
          <cell r="R2476">
            <v>68</v>
          </cell>
          <cell r="S2476">
            <v>68</v>
          </cell>
          <cell r="T2476">
            <v>68</v>
          </cell>
          <cell r="U2476">
            <v>68</v>
          </cell>
          <cell r="V2476" t="str">
            <v>31 дней 01.03.2019-31.03.2019</v>
          </cell>
          <cell r="W2476">
            <v>68</v>
          </cell>
          <cell r="X2476">
            <v>1</v>
          </cell>
          <cell r="Y2476">
            <v>522</v>
          </cell>
          <cell r="Z2476">
            <v>522</v>
          </cell>
          <cell r="AB2476">
            <v>0</v>
          </cell>
        </row>
        <row r="2477"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  <cell r="W2477">
            <v>0</v>
          </cell>
          <cell r="X2477">
            <v>0</v>
          </cell>
          <cell r="Y2477">
            <v>0</v>
          </cell>
          <cell r="Z2477">
            <v>0</v>
          </cell>
          <cell r="AB2477">
            <v>0</v>
          </cell>
        </row>
        <row r="2478"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  <cell r="W2478">
            <v>0</v>
          </cell>
          <cell r="X2478">
            <v>0</v>
          </cell>
          <cell r="Y2478">
            <v>0</v>
          </cell>
          <cell r="Z2478">
            <v>0</v>
          </cell>
          <cell r="AB2478">
            <v>0</v>
          </cell>
        </row>
        <row r="2479">
          <cell r="I2479" t="str">
            <v>Устройство фундаментов из монолитного ж/б20,05</v>
          </cell>
          <cell r="J2479">
            <v>0</v>
          </cell>
          <cell r="K2479">
            <v>0</v>
          </cell>
          <cell r="L2479">
            <v>20.05</v>
          </cell>
          <cell r="M2479">
            <v>20.04998779296875</v>
          </cell>
          <cell r="N2479">
            <v>20.04998779296875</v>
          </cell>
          <cell r="O2479">
            <v>20.04998779296875</v>
          </cell>
          <cell r="P2479">
            <v>20.04998779296875</v>
          </cell>
          <cell r="Q2479">
            <v>20.04998779296875</v>
          </cell>
          <cell r="R2479">
            <v>20.04998779296875</v>
          </cell>
          <cell r="S2479">
            <v>20.04998779296875</v>
          </cell>
          <cell r="T2479">
            <v>20.04998779296875</v>
          </cell>
          <cell r="U2479">
            <v>20.04998779296875</v>
          </cell>
          <cell r="V2479" t="str">
            <v>31 дней 01.03.2019-31.03.2019  Устройство фундаментов, устройство крыльца</v>
          </cell>
          <cell r="W2479">
            <v>20.04998779296875</v>
          </cell>
          <cell r="X2479">
            <v>1</v>
          </cell>
          <cell r="Y2479">
            <v>523</v>
          </cell>
          <cell r="Z2479">
            <v>523</v>
          </cell>
          <cell r="AB2479" t="str">
            <v>Устройство фундаментов, устройство крыльца</v>
          </cell>
        </row>
        <row r="2480">
          <cell r="I2480">
            <v>523</v>
          </cell>
          <cell r="J2480">
            <v>523</v>
          </cell>
          <cell r="K2480">
            <v>523</v>
          </cell>
          <cell r="L2480">
            <v>51471.32</v>
          </cell>
          <cell r="M2480">
            <v>51471.3125</v>
          </cell>
          <cell r="N2480">
            <v>51471.3125</v>
          </cell>
          <cell r="O2480">
            <v>51471.3125</v>
          </cell>
          <cell r="P2480">
            <v>51471.3125</v>
          </cell>
          <cell r="Q2480">
            <v>51471.3125</v>
          </cell>
          <cell r="R2480">
            <v>51471.3125</v>
          </cell>
          <cell r="S2480">
            <v>51471.3125</v>
          </cell>
          <cell r="T2480">
            <v>51471.3125</v>
          </cell>
          <cell r="U2480">
            <v>51471.3125</v>
          </cell>
          <cell r="V2480">
            <v>51471.3125</v>
          </cell>
          <cell r="W2480">
            <v>51471.3125</v>
          </cell>
          <cell r="X2480">
            <v>51471.3125</v>
          </cell>
          <cell r="Y2480">
            <v>51471.3125</v>
          </cell>
          <cell r="Z2480">
            <v>51471.3125</v>
          </cell>
          <cell r="AB2480">
            <v>0</v>
          </cell>
        </row>
        <row r="2481">
          <cell r="I2481">
            <v>51471.3125</v>
          </cell>
          <cell r="J2481">
            <v>51471.3125</v>
          </cell>
          <cell r="K2481">
            <v>51471.3125</v>
          </cell>
          <cell r="L2481">
            <v>1032000</v>
          </cell>
          <cell r="M2481">
            <v>1032000</v>
          </cell>
          <cell r="N2481">
            <v>1032000</v>
          </cell>
          <cell r="O2481">
            <v>1032000</v>
          </cell>
          <cell r="P2481">
            <v>1032000</v>
          </cell>
          <cell r="Q2481">
            <v>1032000</v>
          </cell>
          <cell r="R2481">
            <v>1032000</v>
          </cell>
          <cell r="S2481">
            <v>1032000</v>
          </cell>
          <cell r="T2481">
            <v>1032000</v>
          </cell>
          <cell r="U2481">
            <v>1032000</v>
          </cell>
          <cell r="V2481">
            <v>1032000</v>
          </cell>
          <cell r="W2481">
            <v>1032000</v>
          </cell>
          <cell r="X2481">
            <v>1032000</v>
          </cell>
          <cell r="Y2481">
            <v>1032000</v>
          </cell>
          <cell r="Z2481">
            <v>1032000</v>
          </cell>
          <cell r="AB2481">
            <v>0</v>
          </cell>
        </row>
        <row r="2482">
          <cell r="I2482">
            <v>1032000</v>
          </cell>
          <cell r="J2482">
            <v>1032000</v>
          </cell>
          <cell r="K2482">
            <v>1032000</v>
          </cell>
          <cell r="L2482">
            <v>240</v>
          </cell>
          <cell r="M2482">
            <v>240</v>
          </cell>
          <cell r="N2482">
            <v>240</v>
          </cell>
          <cell r="O2482">
            <v>240</v>
          </cell>
          <cell r="P2482">
            <v>240</v>
          </cell>
          <cell r="Q2482">
            <v>240</v>
          </cell>
          <cell r="R2482">
            <v>240</v>
          </cell>
          <cell r="S2482">
            <v>240</v>
          </cell>
          <cell r="T2482">
            <v>240</v>
          </cell>
          <cell r="U2482">
            <v>240</v>
          </cell>
          <cell r="V2482">
            <v>240</v>
          </cell>
          <cell r="W2482">
            <v>240</v>
          </cell>
          <cell r="X2482">
            <v>240</v>
          </cell>
          <cell r="Y2482">
            <v>523</v>
          </cell>
          <cell r="Z2482">
            <v>523</v>
          </cell>
          <cell r="AB2482" t="str">
            <v>Устройство фундаментов, устройство крыльца</v>
          </cell>
        </row>
        <row r="2483">
          <cell r="I2483">
            <v>523</v>
          </cell>
          <cell r="J2483">
            <v>523</v>
          </cell>
          <cell r="K2483">
            <v>523</v>
          </cell>
          <cell r="L2483">
            <v>4300</v>
          </cell>
          <cell r="M2483">
            <v>4300</v>
          </cell>
          <cell r="N2483">
            <v>4300</v>
          </cell>
          <cell r="O2483">
            <v>4300</v>
          </cell>
          <cell r="P2483">
            <v>4300</v>
          </cell>
          <cell r="Q2483">
            <v>4300</v>
          </cell>
          <cell r="R2483">
            <v>4300</v>
          </cell>
          <cell r="S2483">
            <v>4300</v>
          </cell>
          <cell r="T2483">
            <v>4300</v>
          </cell>
          <cell r="U2483">
            <v>4300</v>
          </cell>
          <cell r="V2483">
            <v>4300</v>
          </cell>
          <cell r="W2483">
            <v>4300</v>
          </cell>
          <cell r="X2483">
            <v>4300</v>
          </cell>
          <cell r="Y2483">
            <v>4300</v>
          </cell>
          <cell r="Z2483">
            <v>4300</v>
          </cell>
          <cell r="AB2483">
            <v>0</v>
          </cell>
        </row>
        <row r="2484">
          <cell r="I2484">
            <v>4300</v>
          </cell>
          <cell r="J2484">
            <v>4300</v>
          </cell>
          <cell r="K2484">
            <v>4300</v>
          </cell>
          <cell r="L2484">
            <v>1032000</v>
          </cell>
          <cell r="M2484">
            <v>1032000</v>
          </cell>
          <cell r="N2484">
            <v>1032000</v>
          </cell>
          <cell r="O2484">
            <v>1032000</v>
          </cell>
          <cell r="P2484">
            <v>1032000</v>
          </cell>
          <cell r="Q2484">
            <v>1032000</v>
          </cell>
          <cell r="R2484">
            <v>1032000</v>
          </cell>
          <cell r="S2484">
            <v>1032000</v>
          </cell>
          <cell r="T2484">
            <v>1032000</v>
          </cell>
          <cell r="U2484">
            <v>1032000</v>
          </cell>
          <cell r="V2484">
            <v>1032000</v>
          </cell>
          <cell r="W2484">
            <v>1032000</v>
          </cell>
          <cell r="X2484">
            <v>1032000</v>
          </cell>
          <cell r="Y2484">
            <v>1032000</v>
          </cell>
          <cell r="Z2484">
            <v>1032000</v>
          </cell>
          <cell r="AB2484">
            <v>0</v>
          </cell>
        </row>
        <row r="2485">
          <cell r="I2485" t="str">
            <v>Монтаж оборудования1</v>
          </cell>
          <cell r="J2485">
            <v>1032000</v>
          </cell>
          <cell r="K2485">
            <v>1032000</v>
          </cell>
          <cell r="L2485">
            <v>1</v>
          </cell>
          <cell r="M2485">
            <v>1</v>
          </cell>
          <cell r="N2485">
            <v>1</v>
          </cell>
          <cell r="O2485">
            <v>1</v>
          </cell>
          <cell r="P2485">
            <v>1</v>
          </cell>
          <cell r="Q2485">
            <v>1</v>
          </cell>
          <cell r="R2485">
            <v>1</v>
          </cell>
          <cell r="S2485">
            <v>1</v>
          </cell>
          <cell r="T2485">
            <v>1</v>
          </cell>
          <cell r="U2485">
            <v>1</v>
          </cell>
          <cell r="V2485" t="str">
            <v>31 дней 01.03.2019-31.03.2019  Установка очистного сооружения хозяйственно-бытовых стоков "ТВЕРЬ-50с"</v>
          </cell>
          <cell r="W2485">
            <v>1</v>
          </cell>
          <cell r="X2485">
            <v>1</v>
          </cell>
          <cell r="Y2485">
            <v>525</v>
          </cell>
          <cell r="Z2485">
            <v>525</v>
          </cell>
          <cell r="AB2485" t="str">
            <v>Установка очистного сооружения хозяйственно-бытовых стоков "ТВЕРЬ-50с"</v>
          </cell>
        </row>
        <row r="2486">
          <cell r="I2486">
            <v>525</v>
          </cell>
          <cell r="J2486">
            <v>525</v>
          </cell>
          <cell r="K2486">
            <v>525</v>
          </cell>
          <cell r="L2486">
            <v>258000</v>
          </cell>
          <cell r="M2486">
            <v>258000</v>
          </cell>
          <cell r="N2486">
            <v>258000</v>
          </cell>
          <cell r="O2486">
            <v>258000</v>
          </cell>
          <cell r="P2486">
            <v>258000</v>
          </cell>
          <cell r="Q2486">
            <v>258000</v>
          </cell>
          <cell r="R2486">
            <v>258000</v>
          </cell>
          <cell r="S2486">
            <v>258000</v>
          </cell>
          <cell r="T2486">
            <v>258000</v>
          </cell>
          <cell r="U2486">
            <v>258000</v>
          </cell>
          <cell r="V2486">
            <v>258000</v>
          </cell>
          <cell r="W2486">
            <v>258000</v>
          </cell>
          <cell r="X2486">
            <v>258000</v>
          </cell>
          <cell r="Y2486">
            <v>258000</v>
          </cell>
          <cell r="Z2486">
            <v>258000</v>
          </cell>
          <cell r="AB2486">
            <v>0</v>
          </cell>
        </row>
        <row r="2487">
          <cell r="I2487">
            <v>258000</v>
          </cell>
          <cell r="J2487">
            <v>258000</v>
          </cell>
          <cell r="K2487">
            <v>258000</v>
          </cell>
          <cell r="L2487">
            <v>258000</v>
          </cell>
          <cell r="M2487">
            <v>258000</v>
          </cell>
          <cell r="N2487">
            <v>258000</v>
          </cell>
          <cell r="O2487">
            <v>258000</v>
          </cell>
          <cell r="P2487">
            <v>258000</v>
          </cell>
          <cell r="Q2487">
            <v>258000</v>
          </cell>
          <cell r="R2487">
            <v>258000</v>
          </cell>
          <cell r="S2487">
            <v>258000</v>
          </cell>
          <cell r="T2487">
            <v>258000</v>
          </cell>
          <cell r="U2487">
            <v>258000</v>
          </cell>
          <cell r="V2487">
            <v>258000</v>
          </cell>
          <cell r="W2487">
            <v>258000</v>
          </cell>
          <cell r="X2487">
            <v>258000</v>
          </cell>
          <cell r="Y2487">
            <v>258000</v>
          </cell>
          <cell r="Z2487">
            <v>258000</v>
          </cell>
          <cell r="AB2487">
            <v>0</v>
          </cell>
        </row>
        <row r="2488">
          <cell r="I2488">
            <v>258000</v>
          </cell>
          <cell r="J2488">
            <v>258000</v>
          </cell>
          <cell r="K2488">
            <v>258000</v>
          </cell>
          <cell r="L2488">
            <v>60</v>
          </cell>
          <cell r="M2488">
            <v>60</v>
          </cell>
          <cell r="N2488">
            <v>60</v>
          </cell>
          <cell r="O2488">
            <v>60</v>
          </cell>
          <cell r="P2488">
            <v>60</v>
          </cell>
          <cell r="Q2488">
            <v>60</v>
          </cell>
          <cell r="R2488">
            <v>60</v>
          </cell>
          <cell r="S2488">
            <v>60</v>
          </cell>
          <cell r="T2488">
            <v>60</v>
          </cell>
          <cell r="U2488">
            <v>60</v>
          </cell>
          <cell r="V2488">
            <v>60</v>
          </cell>
          <cell r="W2488">
            <v>60</v>
          </cell>
          <cell r="X2488">
            <v>60</v>
          </cell>
          <cell r="Y2488">
            <v>525</v>
          </cell>
          <cell r="Z2488">
            <v>525</v>
          </cell>
          <cell r="AB2488" t="str">
            <v>Установка очистного сооружения хозяйственно-бытовых стоков "ТВЕРЬ-50с"</v>
          </cell>
        </row>
        <row r="2489">
          <cell r="I2489">
            <v>525</v>
          </cell>
          <cell r="J2489">
            <v>525</v>
          </cell>
          <cell r="K2489">
            <v>525</v>
          </cell>
          <cell r="L2489">
            <v>4300</v>
          </cell>
          <cell r="M2489">
            <v>4300</v>
          </cell>
          <cell r="N2489">
            <v>4300</v>
          </cell>
          <cell r="O2489">
            <v>4300</v>
          </cell>
          <cell r="P2489">
            <v>4300</v>
          </cell>
          <cell r="Q2489">
            <v>4300</v>
          </cell>
          <cell r="R2489">
            <v>4300</v>
          </cell>
          <cell r="S2489">
            <v>4300</v>
          </cell>
          <cell r="T2489">
            <v>4300</v>
          </cell>
          <cell r="U2489">
            <v>4300</v>
          </cell>
          <cell r="V2489">
            <v>4300</v>
          </cell>
          <cell r="W2489">
            <v>4300</v>
          </cell>
          <cell r="X2489">
            <v>4300</v>
          </cell>
          <cell r="Y2489">
            <v>4300</v>
          </cell>
          <cell r="Z2489">
            <v>4300</v>
          </cell>
          <cell r="AB2489">
            <v>0</v>
          </cell>
        </row>
        <row r="2490">
          <cell r="I2490">
            <v>4300</v>
          </cell>
          <cell r="J2490">
            <v>4300</v>
          </cell>
          <cell r="K2490">
            <v>4300</v>
          </cell>
          <cell r="L2490">
            <v>258000</v>
          </cell>
          <cell r="M2490">
            <v>258000</v>
          </cell>
          <cell r="N2490">
            <v>258000</v>
          </cell>
          <cell r="O2490">
            <v>258000</v>
          </cell>
          <cell r="P2490">
            <v>258000</v>
          </cell>
          <cell r="Q2490">
            <v>258000</v>
          </cell>
          <cell r="R2490">
            <v>258000</v>
          </cell>
          <cell r="S2490">
            <v>258000</v>
          </cell>
          <cell r="T2490">
            <v>258000</v>
          </cell>
          <cell r="U2490">
            <v>258000</v>
          </cell>
          <cell r="V2490">
            <v>258000</v>
          </cell>
          <cell r="W2490">
            <v>258000</v>
          </cell>
          <cell r="X2490">
            <v>258000</v>
          </cell>
          <cell r="Y2490">
            <v>258000</v>
          </cell>
          <cell r="Z2490">
            <v>258000</v>
          </cell>
          <cell r="AB2490">
            <v>0</v>
          </cell>
        </row>
        <row r="2491">
          <cell r="I2491" t="str">
            <v>Устройство асфальтобетонного покрытия34,5</v>
          </cell>
          <cell r="J2491">
            <v>258000</v>
          </cell>
          <cell r="K2491">
            <v>258000</v>
          </cell>
          <cell r="L2491">
            <v>34.5</v>
          </cell>
          <cell r="M2491">
            <v>34.5</v>
          </cell>
          <cell r="N2491">
            <v>34.5</v>
          </cell>
          <cell r="O2491">
            <v>34.5</v>
          </cell>
          <cell r="P2491">
            <v>34.5</v>
          </cell>
          <cell r="Q2491">
            <v>34.5</v>
          </cell>
          <cell r="R2491">
            <v>34.5</v>
          </cell>
          <cell r="S2491">
            <v>34.5</v>
          </cell>
          <cell r="T2491">
            <v>34.5</v>
          </cell>
          <cell r="U2491">
            <v>34.5</v>
          </cell>
          <cell r="V2491" t="str">
            <v>31 дней 01.03.2019-31.03.2019  Устройство покрытий асфальтобетонных отмостки</v>
          </cell>
          <cell r="W2491">
            <v>34.5</v>
          </cell>
          <cell r="X2491">
            <v>1</v>
          </cell>
          <cell r="Y2491">
            <v>524</v>
          </cell>
          <cell r="Z2491">
            <v>524</v>
          </cell>
          <cell r="AB2491" t="str">
            <v>Устройство покрытий асфальтобетонных отмостки</v>
          </cell>
        </row>
        <row r="2492">
          <cell r="I2492">
            <v>524</v>
          </cell>
          <cell r="J2492">
            <v>524</v>
          </cell>
          <cell r="K2492">
            <v>524</v>
          </cell>
          <cell r="L2492">
            <v>524</v>
          </cell>
          <cell r="M2492">
            <v>524</v>
          </cell>
          <cell r="N2492">
            <v>524</v>
          </cell>
          <cell r="O2492">
            <v>524</v>
          </cell>
          <cell r="P2492">
            <v>524</v>
          </cell>
          <cell r="Q2492">
            <v>524</v>
          </cell>
          <cell r="R2492">
            <v>524</v>
          </cell>
          <cell r="S2492">
            <v>524</v>
          </cell>
          <cell r="T2492">
            <v>524</v>
          </cell>
          <cell r="U2492">
            <v>524</v>
          </cell>
          <cell r="V2492">
            <v>524</v>
          </cell>
          <cell r="W2492">
            <v>524</v>
          </cell>
          <cell r="X2492">
            <v>524</v>
          </cell>
          <cell r="Y2492">
            <v>524</v>
          </cell>
          <cell r="Z2492">
            <v>524</v>
          </cell>
          <cell r="AB2492">
            <v>0</v>
          </cell>
        </row>
        <row r="2493">
          <cell r="I2493">
            <v>524</v>
          </cell>
          <cell r="J2493">
            <v>524</v>
          </cell>
          <cell r="K2493">
            <v>524</v>
          </cell>
          <cell r="L2493">
            <v>524</v>
          </cell>
          <cell r="M2493">
            <v>524</v>
          </cell>
          <cell r="N2493">
            <v>524</v>
          </cell>
          <cell r="O2493">
            <v>524</v>
          </cell>
          <cell r="P2493">
            <v>524</v>
          </cell>
          <cell r="Q2493">
            <v>524</v>
          </cell>
          <cell r="R2493">
            <v>524</v>
          </cell>
          <cell r="S2493">
            <v>524</v>
          </cell>
          <cell r="T2493">
            <v>524</v>
          </cell>
          <cell r="U2493">
            <v>524</v>
          </cell>
          <cell r="V2493">
            <v>524</v>
          </cell>
          <cell r="W2493">
            <v>524</v>
          </cell>
          <cell r="X2493">
            <v>524</v>
          </cell>
          <cell r="Y2493">
            <v>524</v>
          </cell>
          <cell r="Z2493">
            <v>524</v>
          </cell>
          <cell r="AB2493">
            <v>0</v>
          </cell>
        </row>
        <row r="2494">
          <cell r="I2494">
            <v>524</v>
          </cell>
          <cell r="J2494">
            <v>524</v>
          </cell>
          <cell r="K2494">
            <v>524</v>
          </cell>
          <cell r="L2494">
            <v>524</v>
          </cell>
          <cell r="M2494">
            <v>524</v>
          </cell>
          <cell r="N2494">
            <v>524</v>
          </cell>
          <cell r="O2494">
            <v>524</v>
          </cell>
          <cell r="P2494">
            <v>524</v>
          </cell>
          <cell r="Q2494">
            <v>524</v>
          </cell>
          <cell r="R2494">
            <v>524</v>
          </cell>
          <cell r="S2494">
            <v>524</v>
          </cell>
          <cell r="T2494">
            <v>524</v>
          </cell>
          <cell r="U2494">
            <v>524</v>
          </cell>
          <cell r="V2494">
            <v>524</v>
          </cell>
          <cell r="W2494">
            <v>524</v>
          </cell>
          <cell r="X2494">
            <v>2</v>
          </cell>
          <cell r="Y2494">
            <v>2</v>
          </cell>
          <cell r="Z2494">
            <v>2</v>
          </cell>
          <cell r="AB2494">
            <v>0</v>
          </cell>
        </row>
        <row r="2495">
          <cell r="I2495">
            <v>2</v>
          </cell>
          <cell r="J2495">
            <v>2</v>
          </cell>
          <cell r="K2495">
            <v>2</v>
          </cell>
          <cell r="L2495">
            <v>2</v>
          </cell>
          <cell r="M2495">
            <v>2</v>
          </cell>
          <cell r="N2495">
            <v>2</v>
          </cell>
          <cell r="O2495">
            <v>2</v>
          </cell>
          <cell r="P2495">
            <v>2</v>
          </cell>
          <cell r="Q2495">
            <v>2</v>
          </cell>
          <cell r="R2495">
            <v>2</v>
          </cell>
          <cell r="S2495">
            <v>2</v>
          </cell>
          <cell r="T2495">
            <v>2</v>
          </cell>
          <cell r="U2495">
            <v>2</v>
          </cell>
          <cell r="V2495">
            <v>2</v>
          </cell>
          <cell r="W2495">
            <v>2</v>
          </cell>
          <cell r="X2495">
            <v>2</v>
          </cell>
          <cell r="Y2495">
            <v>2</v>
          </cell>
          <cell r="Z2495">
            <v>2</v>
          </cell>
          <cell r="AB2495">
            <v>0</v>
          </cell>
        </row>
        <row r="2496">
          <cell r="I2496">
            <v>2</v>
          </cell>
          <cell r="J2496">
            <v>2</v>
          </cell>
          <cell r="K2496">
            <v>2</v>
          </cell>
          <cell r="L2496">
            <v>2</v>
          </cell>
          <cell r="M2496">
            <v>1290000</v>
          </cell>
          <cell r="N2496">
            <v>1290000</v>
          </cell>
          <cell r="O2496">
            <v>1548000</v>
          </cell>
          <cell r="P2496">
            <v>1548000</v>
          </cell>
          <cell r="Q2496">
            <v>1548000</v>
          </cell>
          <cell r="R2496">
            <v>1548000</v>
          </cell>
          <cell r="S2496">
            <v>1548000</v>
          </cell>
          <cell r="T2496">
            <v>1548000</v>
          </cell>
          <cell r="U2496">
            <v>1548000</v>
          </cell>
          <cell r="V2496">
            <v>1548000</v>
          </cell>
          <cell r="W2496">
            <v>1548000</v>
          </cell>
          <cell r="X2496">
            <v>1548000</v>
          </cell>
          <cell r="Y2496">
            <v>1548000</v>
          </cell>
          <cell r="Z2496">
            <v>1548000</v>
          </cell>
          <cell r="AB2496">
            <v>0</v>
          </cell>
        </row>
        <row r="2497">
          <cell r="I2497">
            <v>1548000</v>
          </cell>
          <cell r="J2497">
            <v>1548000</v>
          </cell>
          <cell r="K2497">
            <v>1548000</v>
          </cell>
          <cell r="L2497">
            <v>1548000</v>
          </cell>
          <cell r="M2497">
            <v>1548000</v>
          </cell>
          <cell r="N2497">
            <v>1548000</v>
          </cell>
          <cell r="O2497">
            <v>1548000</v>
          </cell>
          <cell r="P2497">
            <v>1548000</v>
          </cell>
          <cell r="Q2497">
            <v>1548000</v>
          </cell>
          <cell r="R2497">
            <v>1548000</v>
          </cell>
          <cell r="S2497">
            <v>1548000</v>
          </cell>
          <cell r="T2497">
            <v>1548000</v>
          </cell>
          <cell r="U2497">
            <v>1548000</v>
          </cell>
          <cell r="V2497">
            <v>1548000</v>
          </cell>
          <cell r="W2497">
            <v>1548000</v>
          </cell>
          <cell r="X2497">
            <v>2</v>
          </cell>
          <cell r="Y2497">
            <v>2</v>
          </cell>
          <cell r="Z2497">
            <v>2</v>
          </cell>
          <cell r="AB2497">
            <v>0</v>
          </cell>
        </row>
        <row r="2498">
          <cell r="I2498">
            <v>2</v>
          </cell>
          <cell r="J2498">
            <v>2</v>
          </cell>
          <cell r="K2498">
            <v>2</v>
          </cell>
          <cell r="L2498">
            <v>2</v>
          </cell>
          <cell r="M2498">
            <v>2</v>
          </cell>
          <cell r="N2498">
            <v>2</v>
          </cell>
          <cell r="O2498">
            <v>2</v>
          </cell>
          <cell r="P2498">
            <v>2</v>
          </cell>
          <cell r="Q2498">
            <v>2</v>
          </cell>
          <cell r="R2498">
            <v>2</v>
          </cell>
          <cell r="S2498">
            <v>2</v>
          </cell>
          <cell r="T2498">
            <v>2</v>
          </cell>
          <cell r="U2498">
            <v>2</v>
          </cell>
          <cell r="V2498">
            <v>2</v>
          </cell>
          <cell r="W2498">
            <v>2</v>
          </cell>
          <cell r="X2498">
            <v>2</v>
          </cell>
          <cell r="Y2498">
            <v>2</v>
          </cell>
          <cell r="Z2498">
            <v>2</v>
          </cell>
          <cell r="AB2498">
            <v>0</v>
          </cell>
        </row>
        <row r="2499">
          <cell r="I2499">
            <v>2</v>
          </cell>
          <cell r="J2499">
            <v>2</v>
          </cell>
          <cell r="K2499">
            <v>2</v>
          </cell>
          <cell r="L2499">
            <v>2</v>
          </cell>
          <cell r="M2499">
            <v>1290000</v>
          </cell>
          <cell r="N2499">
            <v>1290000</v>
          </cell>
          <cell r="O2499">
            <v>1548000</v>
          </cell>
          <cell r="P2499">
            <v>1548000</v>
          </cell>
          <cell r="Q2499">
            <v>1548000</v>
          </cell>
          <cell r="R2499">
            <v>1548000</v>
          </cell>
          <cell r="S2499">
            <v>1548000</v>
          </cell>
          <cell r="T2499">
            <v>1548000</v>
          </cell>
          <cell r="U2499">
            <v>1548000</v>
          </cell>
          <cell r="V2499">
            <v>1548000</v>
          </cell>
          <cell r="W2499">
            <v>1548000</v>
          </cell>
          <cell r="X2499">
            <v>1548000</v>
          </cell>
          <cell r="Y2499">
            <v>1548000</v>
          </cell>
          <cell r="Z2499">
            <v>1548000</v>
          </cell>
          <cell r="AB2499">
            <v>0</v>
          </cell>
        </row>
        <row r="2500">
          <cell r="I2500" t="str">
            <v>Разработка грунта механизированными средствами5108</v>
          </cell>
          <cell r="J2500">
            <v>1548000</v>
          </cell>
          <cell r="K2500">
            <v>1548000</v>
          </cell>
          <cell r="L2500">
            <v>1548000</v>
          </cell>
          <cell r="M2500">
            <v>1277</v>
          </cell>
          <cell r="N2500">
            <v>1277</v>
          </cell>
          <cell r="O2500">
            <v>1277</v>
          </cell>
          <cell r="P2500">
            <v>1277</v>
          </cell>
          <cell r="Q2500">
            <v>1277</v>
          </cell>
          <cell r="R2500">
            <v>1277</v>
          </cell>
          <cell r="S2500">
            <v>1277</v>
          </cell>
          <cell r="T2500">
            <v>1277</v>
          </cell>
          <cell r="U2500">
            <v>1277</v>
          </cell>
          <cell r="V2500" t="str">
            <v>122 дней 01.04.2019-31.07.2019</v>
          </cell>
          <cell r="W2500">
            <v>1277</v>
          </cell>
          <cell r="X2500">
            <v>1</v>
          </cell>
          <cell r="Y2500">
            <v>526</v>
          </cell>
          <cell r="Z2500">
            <v>526</v>
          </cell>
          <cell r="AB2500">
            <v>0</v>
          </cell>
        </row>
        <row r="2501">
          <cell r="I2501">
            <v>0</v>
          </cell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>
            <v>0</v>
          </cell>
          <cell r="Q2501">
            <v>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  <cell r="W2501">
            <v>0</v>
          </cell>
          <cell r="X2501">
            <v>0</v>
          </cell>
          <cell r="Y2501">
            <v>0</v>
          </cell>
          <cell r="Z2501">
            <v>0</v>
          </cell>
          <cell r="AB2501">
            <v>0</v>
          </cell>
        </row>
        <row r="2502">
          <cell r="I2502">
            <v>0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  <cell r="W2502">
            <v>0</v>
          </cell>
          <cell r="X2502">
            <v>0</v>
          </cell>
          <cell r="Y2502">
            <v>0</v>
          </cell>
          <cell r="Z2502">
            <v>0</v>
          </cell>
          <cell r="AB2502">
            <v>0</v>
          </cell>
        </row>
        <row r="2503">
          <cell r="I2503" t="str">
            <v>Устройство асфальтобетонного покрытия4578</v>
          </cell>
          <cell r="J2503">
            <v>0</v>
          </cell>
          <cell r="K2503">
            <v>0</v>
          </cell>
          <cell r="L2503">
            <v>0</v>
          </cell>
          <cell r="M2503">
            <v>1144.5</v>
          </cell>
          <cell r="N2503">
            <v>1144.5</v>
          </cell>
          <cell r="O2503">
            <v>1144.5</v>
          </cell>
          <cell r="P2503">
            <v>1144.5</v>
          </cell>
          <cell r="Q2503">
            <v>1144.5</v>
          </cell>
          <cell r="R2503">
            <v>1144.5</v>
          </cell>
          <cell r="S2503">
            <v>1144.5</v>
          </cell>
          <cell r="T2503">
            <v>1144.5</v>
          </cell>
          <cell r="U2503">
            <v>1144.5</v>
          </cell>
          <cell r="V2503" t="str">
            <v>122 дней 01.04.2019-31.07.2019</v>
          </cell>
          <cell r="W2503">
            <v>1144.5</v>
          </cell>
          <cell r="X2503">
            <v>1</v>
          </cell>
          <cell r="Y2503">
            <v>529</v>
          </cell>
          <cell r="Z2503">
            <v>529</v>
          </cell>
          <cell r="AB2503">
            <v>0</v>
          </cell>
        </row>
        <row r="2504"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Q2504">
            <v>0</v>
          </cell>
          <cell r="R2504">
            <v>0</v>
          </cell>
          <cell r="S2504">
            <v>0</v>
          </cell>
          <cell r="T2504">
            <v>0</v>
          </cell>
          <cell r="U2504">
            <v>0</v>
          </cell>
          <cell r="V2504">
            <v>0</v>
          </cell>
          <cell r="W2504">
            <v>0</v>
          </cell>
          <cell r="X2504">
            <v>0</v>
          </cell>
          <cell r="Y2504">
            <v>0</v>
          </cell>
          <cell r="Z2504">
            <v>0</v>
          </cell>
          <cell r="AB2504">
            <v>0</v>
          </cell>
        </row>
        <row r="2505"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  <cell r="V2505">
            <v>0</v>
          </cell>
          <cell r="W2505">
            <v>0</v>
          </cell>
          <cell r="X2505">
            <v>0</v>
          </cell>
          <cell r="Y2505">
            <v>0</v>
          </cell>
          <cell r="Z2505">
            <v>0</v>
          </cell>
          <cell r="AB2505">
            <v>0</v>
          </cell>
        </row>
        <row r="2506">
          <cell r="I2506" t="str">
            <v>Устройство оснований (песчаных, щебеночных, ПГС, из тощих бетонов)9223,85</v>
          </cell>
          <cell r="J2506">
            <v>0</v>
          </cell>
          <cell r="K2506">
            <v>0</v>
          </cell>
          <cell r="L2506">
            <v>0</v>
          </cell>
          <cell r="M2506">
            <v>2289</v>
          </cell>
          <cell r="N2506">
            <v>2289</v>
          </cell>
          <cell r="O2506">
            <v>2356.85</v>
          </cell>
          <cell r="P2506">
            <v>2289</v>
          </cell>
          <cell r="Q2506">
            <v>2289</v>
          </cell>
          <cell r="R2506">
            <v>2289</v>
          </cell>
          <cell r="S2506">
            <v>2289</v>
          </cell>
          <cell r="T2506">
            <v>2289</v>
          </cell>
          <cell r="U2506">
            <v>2289</v>
          </cell>
          <cell r="V2506" t="str">
            <v>122 дней 01.04.2019-31.07.2019</v>
          </cell>
          <cell r="W2506">
            <v>2289</v>
          </cell>
          <cell r="X2506">
            <v>1</v>
          </cell>
          <cell r="Y2506">
            <v>528</v>
          </cell>
          <cell r="Z2506">
            <v>528</v>
          </cell>
          <cell r="AB2506">
            <v>0</v>
          </cell>
        </row>
        <row r="2507">
          <cell r="I2507">
            <v>0</v>
          </cell>
          <cell r="J2507">
            <v>0</v>
          </cell>
          <cell r="K2507">
            <v>0</v>
          </cell>
          <cell r="L2507">
            <v>0</v>
          </cell>
          <cell r="M2507">
            <v>563.55999999999995</v>
          </cell>
          <cell r="N2507">
            <v>563.55999999999995</v>
          </cell>
          <cell r="O2507">
            <v>547.34</v>
          </cell>
          <cell r="P2507">
            <v>563.55999999999995</v>
          </cell>
          <cell r="Q2507">
            <v>563.5595703125</v>
          </cell>
          <cell r="R2507">
            <v>563.5595703125</v>
          </cell>
          <cell r="S2507">
            <v>563.5595703125</v>
          </cell>
          <cell r="T2507">
            <v>563.5595703125</v>
          </cell>
          <cell r="U2507">
            <v>563.5595703125</v>
          </cell>
          <cell r="V2507">
            <v>563.5595703125</v>
          </cell>
          <cell r="W2507">
            <v>563.5595703125</v>
          </cell>
          <cell r="X2507">
            <v>563.5595703125</v>
          </cell>
          <cell r="Y2507">
            <v>563.5595703125</v>
          </cell>
          <cell r="Z2507">
            <v>563.5595703125</v>
          </cell>
          <cell r="AB2507">
            <v>0</v>
          </cell>
        </row>
        <row r="2508">
          <cell r="I2508">
            <v>563.5595703125</v>
          </cell>
          <cell r="J2508">
            <v>563.5595703125</v>
          </cell>
          <cell r="K2508">
            <v>563.5595703125</v>
          </cell>
          <cell r="L2508">
            <v>563.5595703125</v>
          </cell>
          <cell r="M2508">
            <v>1290000</v>
          </cell>
          <cell r="N2508">
            <v>1290000</v>
          </cell>
          <cell r="O2508">
            <v>1290000</v>
          </cell>
          <cell r="P2508">
            <v>1290000</v>
          </cell>
          <cell r="Q2508">
            <v>1290000</v>
          </cell>
          <cell r="R2508">
            <v>1290000</v>
          </cell>
          <cell r="S2508">
            <v>1290000</v>
          </cell>
          <cell r="T2508">
            <v>1290000</v>
          </cell>
          <cell r="U2508">
            <v>1290000</v>
          </cell>
          <cell r="V2508">
            <v>1290000</v>
          </cell>
          <cell r="W2508">
            <v>1290000</v>
          </cell>
          <cell r="X2508">
            <v>1290000</v>
          </cell>
          <cell r="Y2508">
            <v>1290000</v>
          </cell>
          <cell r="Z2508">
            <v>1290000</v>
          </cell>
          <cell r="AB2508">
            <v>0</v>
          </cell>
        </row>
        <row r="2509">
          <cell r="I2509">
            <v>1290000</v>
          </cell>
          <cell r="J2509">
            <v>1290000</v>
          </cell>
          <cell r="K2509">
            <v>1290000</v>
          </cell>
          <cell r="L2509">
            <v>1290000</v>
          </cell>
          <cell r="M2509">
            <v>300</v>
          </cell>
          <cell r="N2509">
            <v>300</v>
          </cell>
          <cell r="O2509">
            <v>300</v>
          </cell>
          <cell r="P2509">
            <v>300</v>
          </cell>
          <cell r="Q2509">
            <v>300</v>
          </cell>
          <cell r="R2509">
            <v>300</v>
          </cell>
          <cell r="S2509">
            <v>300</v>
          </cell>
          <cell r="T2509">
            <v>300</v>
          </cell>
          <cell r="U2509">
            <v>300</v>
          </cell>
          <cell r="V2509">
            <v>300</v>
          </cell>
          <cell r="W2509">
            <v>300</v>
          </cell>
          <cell r="X2509">
            <v>300</v>
          </cell>
          <cell r="Y2509">
            <v>528</v>
          </cell>
          <cell r="Z2509">
            <v>528</v>
          </cell>
          <cell r="AB2509">
            <v>0</v>
          </cell>
        </row>
        <row r="2510"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4300</v>
          </cell>
          <cell r="N2510">
            <v>4300</v>
          </cell>
          <cell r="O2510">
            <v>4300</v>
          </cell>
          <cell r="P2510">
            <v>4300</v>
          </cell>
          <cell r="Q2510">
            <v>4300</v>
          </cell>
          <cell r="R2510">
            <v>4300</v>
          </cell>
          <cell r="S2510">
            <v>4300</v>
          </cell>
          <cell r="T2510">
            <v>4300</v>
          </cell>
          <cell r="U2510">
            <v>4300</v>
          </cell>
          <cell r="V2510">
            <v>4300</v>
          </cell>
          <cell r="W2510">
            <v>4300</v>
          </cell>
          <cell r="X2510">
            <v>4300</v>
          </cell>
          <cell r="Y2510">
            <v>4300</v>
          </cell>
          <cell r="Z2510">
            <v>4300</v>
          </cell>
          <cell r="AB2510">
            <v>0</v>
          </cell>
        </row>
        <row r="2511">
          <cell r="I2511">
            <v>4300</v>
          </cell>
          <cell r="J2511">
            <v>4300</v>
          </cell>
          <cell r="K2511">
            <v>4300</v>
          </cell>
          <cell r="L2511">
            <v>4300</v>
          </cell>
          <cell r="M2511">
            <v>1290000</v>
          </cell>
          <cell r="N2511">
            <v>1290000</v>
          </cell>
          <cell r="O2511">
            <v>1290000</v>
          </cell>
          <cell r="P2511">
            <v>1290000</v>
          </cell>
          <cell r="Q2511">
            <v>1290000</v>
          </cell>
          <cell r="R2511">
            <v>1290000</v>
          </cell>
          <cell r="S2511">
            <v>1290000</v>
          </cell>
          <cell r="T2511">
            <v>1290000</v>
          </cell>
          <cell r="U2511">
            <v>1290000</v>
          </cell>
          <cell r="V2511">
            <v>1290000</v>
          </cell>
          <cell r="W2511">
            <v>1290000</v>
          </cell>
          <cell r="X2511">
            <v>1290000</v>
          </cell>
          <cell r="Y2511">
            <v>1290000</v>
          </cell>
          <cell r="Z2511">
            <v>1290000</v>
          </cell>
          <cell r="AB2511">
            <v>0</v>
          </cell>
        </row>
        <row r="2512">
          <cell r="I2512" t="str">
            <v>Установка бортовых камней1004,47</v>
          </cell>
          <cell r="J2512">
            <v>1290000</v>
          </cell>
          <cell r="K2512">
            <v>1290000</v>
          </cell>
          <cell r="L2512">
            <v>1290000</v>
          </cell>
          <cell r="M2512">
            <v>1290000</v>
          </cell>
          <cell r="N2512">
            <v>1290000</v>
          </cell>
          <cell r="O2512">
            <v>502.97</v>
          </cell>
          <cell r="P2512">
            <v>501.5</v>
          </cell>
          <cell r="Q2512">
            <v>501.5</v>
          </cell>
          <cell r="R2512">
            <v>501.5</v>
          </cell>
          <cell r="S2512">
            <v>501.5</v>
          </cell>
          <cell r="T2512">
            <v>501.5</v>
          </cell>
          <cell r="U2512">
            <v>501.5</v>
          </cell>
          <cell r="V2512" t="str">
            <v>61 дней 01.06.2019-31.07.2019</v>
          </cell>
          <cell r="W2512">
            <v>501.5</v>
          </cell>
          <cell r="X2512">
            <v>1</v>
          </cell>
          <cell r="Y2512">
            <v>530</v>
          </cell>
          <cell r="Z2512">
            <v>530</v>
          </cell>
          <cell r="AB2512">
            <v>0</v>
          </cell>
        </row>
        <row r="2513"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0</v>
          </cell>
          <cell r="U2513">
            <v>0</v>
          </cell>
          <cell r="V2513">
            <v>0</v>
          </cell>
          <cell r="W2513">
            <v>0</v>
          </cell>
          <cell r="X2513">
            <v>0</v>
          </cell>
          <cell r="Y2513">
            <v>0</v>
          </cell>
          <cell r="Z2513">
            <v>0</v>
          </cell>
          <cell r="AB2513">
            <v>0</v>
          </cell>
        </row>
        <row r="2514"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0</v>
          </cell>
          <cell r="S2514">
            <v>0</v>
          </cell>
          <cell r="T2514">
            <v>0</v>
          </cell>
          <cell r="U2514">
            <v>0</v>
          </cell>
          <cell r="V2514">
            <v>0</v>
          </cell>
          <cell r="W2514">
            <v>0</v>
          </cell>
          <cell r="X2514">
            <v>0</v>
          </cell>
          <cell r="Y2514">
            <v>0</v>
          </cell>
          <cell r="Z2514">
            <v>0</v>
          </cell>
          <cell r="AB2514">
            <v>0</v>
          </cell>
        </row>
        <row r="2515">
          <cell r="I2515" t="str">
            <v>Озеленение3122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1561</v>
          </cell>
          <cell r="P2515">
            <v>1561</v>
          </cell>
          <cell r="Q2515">
            <v>1561</v>
          </cell>
          <cell r="R2515">
            <v>1561</v>
          </cell>
          <cell r="S2515">
            <v>1561</v>
          </cell>
          <cell r="T2515">
            <v>1561</v>
          </cell>
          <cell r="U2515">
            <v>1561</v>
          </cell>
          <cell r="V2515" t="str">
            <v>61 дней 01.06.2019-31.07.2019  Устройство газонов</v>
          </cell>
          <cell r="W2515">
            <v>1561</v>
          </cell>
          <cell r="X2515">
            <v>1</v>
          </cell>
          <cell r="Y2515">
            <v>533</v>
          </cell>
          <cell r="Z2515">
            <v>533</v>
          </cell>
          <cell r="AB2515" t="str">
            <v>Устройство газонов</v>
          </cell>
        </row>
        <row r="2516">
          <cell r="I2516">
            <v>533</v>
          </cell>
          <cell r="J2516">
            <v>533</v>
          </cell>
          <cell r="K2516">
            <v>533</v>
          </cell>
          <cell r="L2516">
            <v>533</v>
          </cell>
          <cell r="M2516">
            <v>533</v>
          </cell>
          <cell r="N2516">
            <v>533</v>
          </cell>
          <cell r="O2516">
            <v>165.28</v>
          </cell>
          <cell r="P2516">
            <v>165.28</v>
          </cell>
          <cell r="Q2516">
            <v>165.2799072265625</v>
          </cell>
          <cell r="R2516">
            <v>165.2799072265625</v>
          </cell>
          <cell r="S2516">
            <v>165.2799072265625</v>
          </cell>
          <cell r="T2516">
            <v>165.2799072265625</v>
          </cell>
          <cell r="U2516">
            <v>165.2799072265625</v>
          </cell>
          <cell r="V2516">
            <v>165.2799072265625</v>
          </cell>
          <cell r="W2516">
            <v>165.2799072265625</v>
          </cell>
          <cell r="X2516">
            <v>165.2799072265625</v>
          </cell>
          <cell r="Y2516">
            <v>165.2799072265625</v>
          </cell>
          <cell r="Z2516">
            <v>165.2799072265625</v>
          </cell>
          <cell r="AB2516">
            <v>0</v>
          </cell>
        </row>
        <row r="2517">
          <cell r="I2517">
            <v>165.2799072265625</v>
          </cell>
          <cell r="J2517">
            <v>165.2799072265625</v>
          </cell>
          <cell r="K2517">
            <v>165.2799072265625</v>
          </cell>
          <cell r="L2517">
            <v>165.2799072265625</v>
          </cell>
          <cell r="M2517">
            <v>165.2799072265625</v>
          </cell>
          <cell r="N2517">
            <v>165.2799072265625</v>
          </cell>
          <cell r="O2517">
            <v>258000</v>
          </cell>
          <cell r="P2517">
            <v>258000</v>
          </cell>
          <cell r="Q2517">
            <v>258000</v>
          </cell>
          <cell r="R2517">
            <v>258000</v>
          </cell>
          <cell r="S2517">
            <v>258000</v>
          </cell>
          <cell r="T2517">
            <v>258000</v>
          </cell>
          <cell r="U2517">
            <v>258000</v>
          </cell>
          <cell r="V2517">
            <v>258000</v>
          </cell>
          <cell r="W2517">
            <v>258000</v>
          </cell>
          <cell r="X2517">
            <v>258000</v>
          </cell>
          <cell r="Y2517">
            <v>258000</v>
          </cell>
          <cell r="Z2517">
            <v>258000</v>
          </cell>
          <cell r="AB2517">
            <v>0</v>
          </cell>
        </row>
        <row r="2518">
          <cell r="I2518">
            <v>258000</v>
          </cell>
          <cell r="J2518">
            <v>258000</v>
          </cell>
          <cell r="K2518">
            <v>258000</v>
          </cell>
          <cell r="L2518">
            <v>258000</v>
          </cell>
          <cell r="M2518">
            <v>258000</v>
          </cell>
          <cell r="N2518">
            <v>258000</v>
          </cell>
          <cell r="O2518">
            <v>60</v>
          </cell>
          <cell r="P2518">
            <v>60</v>
          </cell>
          <cell r="Q2518">
            <v>60</v>
          </cell>
          <cell r="R2518">
            <v>60</v>
          </cell>
          <cell r="S2518">
            <v>60</v>
          </cell>
          <cell r="T2518">
            <v>60</v>
          </cell>
          <cell r="U2518">
            <v>60</v>
          </cell>
          <cell r="V2518">
            <v>60</v>
          </cell>
          <cell r="W2518">
            <v>60</v>
          </cell>
          <cell r="X2518">
            <v>60</v>
          </cell>
          <cell r="Y2518">
            <v>533</v>
          </cell>
          <cell r="Z2518">
            <v>533</v>
          </cell>
          <cell r="AB2518" t="str">
            <v>Устройство газонов</v>
          </cell>
        </row>
        <row r="2519">
          <cell r="I2519">
            <v>533</v>
          </cell>
          <cell r="J2519">
            <v>533</v>
          </cell>
          <cell r="K2519">
            <v>533</v>
          </cell>
          <cell r="L2519">
            <v>533</v>
          </cell>
          <cell r="M2519">
            <v>533</v>
          </cell>
          <cell r="N2519">
            <v>533</v>
          </cell>
          <cell r="O2519">
            <v>4300</v>
          </cell>
          <cell r="P2519">
            <v>4300</v>
          </cell>
          <cell r="Q2519">
            <v>4300</v>
          </cell>
          <cell r="R2519">
            <v>4300</v>
          </cell>
          <cell r="S2519">
            <v>4300</v>
          </cell>
          <cell r="T2519">
            <v>4300</v>
          </cell>
          <cell r="U2519">
            <v>4300</v>
          </cell>
          <cell r="V2519">
            <v>4300</v>
          </cell>
          <cell r="W2519">
            <v>4300</v>
          </cell>
          <cell r="X2519">
            <v>4300</v>
          </cell>
          <cell r="Y2519">
            <v>4300</v>
          </cell>
          <cell r="Z2519">
            <v>4300</v>
          </cell>
          <cell r="AB2519">
            <v>0</v>
          </cell>
        </row>
        <row r="2520">
          <cell r="I2520">
            <v>4300</v>
          </cell>
          <cell r="J2520">
            <v>4300</v>
          </cell>
          <cell r="K2520">
            <v>4300</v>
          </cell>
          <cell r="L2520">
            <v>4300</v>
          </cell>
          <cell r="M2520">
            <v>4300</v>
          </cell>
          <cell r="N2520">
            <v>4300</v>
          </cell>
          <cell r="O2520">
            <v>258000</v>
          </cell>
          <cell r="P2520">
            <v>258000</v>
          </cell>
          <cell r="Q2520">
            <v>258000</v>
          </cell>
          <cell r="R2520">
            <v>258000</v>
          </cell>
          <cell r="S2520">
            <v>258000</v>
          </cell>
          <cell r="T2520">
            <v>258000</v>
          </cell>
          <cell r="U2520">
            <v>258000</v>
          </cell>
          <cell r="V2520">
            <v>258000</v>
          </cell>
          <cell r="W2520">
            <v>258000</v>
          </cell>
          <cell r="X2520">
            <v>258000</v>
          </cell>
          <cell r="Y2520">
            <v>258000</v>
          </cell>
          <cell r="Z2520">
            <v>258000</v>
          </cell>
          <cell r="AB2520">
            <v>0</v>
          </cell>
        </row>
        <row r="2521">
          <cell r="I2521" t="str">
            <v>Монтаж барьерного ограждения37</v>
          </cell>
          <cell r="J2521">
            <v>258000</v>
          </cell>
          <cell r="K2521">
            <v>258000</v>
          </cell>
          <cell r="L2521">
            <v>258000</v>
          </cell>
          <cell r="M2521">
            <v>258000</v>
          </cell>
          <cell r="N2521">
            <v>258000</v>
          </cell>
          <cell r="O2521">
            <v>258000</v>
          </cell>
          <cell r="P2521">
            <v>37</v>
          </cell>
          <cell r="Q2521">
            <v>37</v>
          </cell>
          <cell r="R2521">
            <v>37</v>
          </cell>
          <cell r="S2521">
            <v>37</v>
          </cell>
          <cell r="T2521">
            <v>37</v>
          </cell>
          <cell r="U2521">
            <v>37</v>
          </cell>
          <cell r="V2521" t="str">
            <v>31 дней 01.07.2019-31.07.2019</v>
          </cell>
          <cell r="W2521">
            <v>37</v>
          </cell>
          <cell r="X2521">
            <v>1</v>
          </cell>
          <cell r="Y2521">
            <v>531</v>
          </cell>
          <cell r="Z2521">
            <v>531</v>
          </cell>
          <cell r="AB2521">
            <v>0</v>
          </cell>
        </row>
        <row r="2522"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  <cell r="V2522">
            <v>0</v>
          </cell>
          <cell r="W2522">
            <v>0</v>
          </cell>
          <cell r="X2522">
            <v>0</v>
          </cell>
          <cell r="Y2522">
            <v>0</v>
          </cell>
          <cell r="Z2522">
            <v>0</v>
          </cell>
          <cell r="AB2522">
            <v>0</v>
          </cell>
        </row>
        <row r="2523"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  <cell r="V2523">
            <v>0</v>
          </cell>
          <cell r="W2523">
            <v>0</v>
          </cell>
          <cell r="X2523">
            <v>0</v>
          </cell>
          <cell r="Y2523">
            <v>0</v>
          </cell>
          <cell r="Z2523">
            <v>0</v>
          </cell>
          <cell r="AB2523">
            <v>0</v>
          </cell>
        </row>
        <row r="2524">
          <cell r="I2524" t="str">
            <v>Уплотнение грунта механизированными средствами8467</v>
          </cell>
          <cell r="J2524">
            <v>0</v>
          </cell>
          <cell r="K2524">
            <v>0</v>
          </cell>
          <cell r="L2524">
            <v>0</v>
          </cell>
          <cell r="M2524">
            <v>2116.75</v>
          </cell>
          <cell r="N2524">
            <v>2116.75</v>
          </cell>
          <cell r="O2524">
            <v>2116.75</v>
          </cell>
          <cell r="P2524">
            <v>2116.75</v>
          </cell>
          <cell r="Q2524">
            <v>2116.75</v>
          </cell>
          <cell r="R2524">
            <v>2116.75</v>
          </cell>
          <cell r="S2524">
            <v>2116.75</v>
          </cell>
          <cell r="T2524">
            <v>2116.75</v>
          </cell>
          <cell r="U2524">
            <v>2116.75</v>
          </cell>
          <cell r="V2524" t="str">
            <v>122 дней 01.04.2019-31.07.2019  Уплотнение грунта прицепными катками</v>
          </cell>
          <cell r="W2524">
            <v>2116.75</v>
          </cell>
          <cell r="X2524">
            <v>1</v>
          </cell>
          <cell r="Y2524">
            <v>527</v>
          </cell>
          <cell r="Z2524">
            <v>527</v>
          </cell>
          <cell r="AB2524" t="str">
            <v>Уплотнение грунта прицепными катками</v>
          </cell>
        </row>
        <row r="2525">
          <cell r="I2525">
            <v>527</v>
          </cell>
          <cell r="J2525">
            <v>527</v>
          </cell>
          <cell r="K2525">
            <v>527</v>
          </cell>
          <cell r="L2525">
            <v>527</v>
          </cell>
          <cell r="M2525">
            <v>527</v>
          </cell>
          <cell r="N2525">
            <v>527</v>
          </cell>
          <cell r="O2525">
            <v>527</v>
          </cell>
          <cell r="P2525">
            <v>527</v>
          </cell>
          <cell r="Q2525">
            <v>527</v>
          </cell>
          <cell r="R2525">
            <v>527</v>
          </cell>
          <cell r="S2525">
            <v>527</v>
          </cell>
          <cell r="T2525">
            <v>527</v>
          </cell>
          <cell r="U2525">
            <v>527</v>
          </cell>
          <cell r="V2525">
            <v>527</v>
          </cell>
          <cell r="W2525">
            <v>527</v>
          </cell>
          <cell r="X2525">
            <v>527</v>
          </cell>
          <cell r="Y2525">
            <v>527</v>
          </cell>
          <cell r="Z2525">
            <v>527</v>
          </cell>
          <cell r="AB2525">
            <v>0</v>
          </cell>
        </row>
        <row r="2526">
          <cell r="I2526">
            <v>527</v>
          </cell>
          <cell r="J2526">
            <v>527</v>
          </cell>
          <cell r="K2526">
            <v>527</v>
          </cell>
          <cell r="L2526">
            <v>527</v>
          </cell>
          <cell r="M2526">
            <v>527</v>
          </cell>
          <cell r="N2526">
            <v>527</v>
          </cell>
          <cell r="O2526">
            <v>527</v>
          </cell>
          <cell r="P2526">
            <v>527</v>
          </cell>
          <cell r="Q2526">
            <v>527</v>
          </cell>
          <cell r="R2526">
            <v>527</v>
          </cell>
          <cell r="S2526">
            <v>527</v>
          </cell>
          <cell r="T2526">
            <v>527</v>
          </cell>
          <cell r="U2526">
            <v>527</v>
          </cell>
          <cell r="V2526">
            <v>527</v>
          </cell>
          <cell r="W2526">
            <v>527</v>
          </cell>
          <cell r="X2526">
            <v>527</v>
          </cell>
          <cell r="Y2526">
            <v>527</v>
          </cell>
          <cell r="Z2526">
            <v>527</v>
          </cell>
          <cell r="AB2526">
            <v>0</v>
          </cell>
        </row>
        <row r="2527">
          <cell r="I2527" t="str">
            <v>Устройство монолитных водоотводных лотков278</v>
          </cell>
          <cell r="J2527">
            <v>527</v>
          </cell>
          <cell r="K2527">
            <v>527</v>
          </cell>
          <cell r="L2527">
            <v>527</v>
          </cell>
          <cell r="M2527">
            <v>527</v>
          </cell>
          <cell r="N2527">
            <v>527</v>
          </cell>
          <cell r="O2527">
            <v>139</v>
          </cell>
          <cell r="P2527">
            <v>139</v>
          </cell>
          <cell r="Q2527">
            <v>139</v>
          </cell>
          <cell r="R2527">
            <v>139</v>
          </cell>
          <cell r="S2527">
            <v>139</v>
          </cell>
          <cell r="T2527">
            <v>139</v>
          </cell>
          <cell r="U2527">
            <v>139</v>
          </cell>
          <cell r="V2527" t="str">
            <v>61 дней 01.06.2019-31.07.2019  Устройство водоотводных сооружений</v>
          </cell>
          <cell r="W2527">
            <v>139</v>
          </cell>
          <cell r="X2527">
            <v>1</v>
          </cell>
          <cell r="Y2527">
            <v>532</v>
          </cell>
          <cell r="Z2527">
            <v>532</v>
          </cell>
          <cell r="AB2527" t="str">
            <v>Устройство водоотводных сооружений</v>
          </cell>
        </row>
        <row r="2528">
          <cell r="I2528">
            <v>532</v>
          </cell>
          <cell r="J2528">
            <v>532</v>
          </cell>
          <cell r="K2528">
            <v>532</v>
          </cell>
          <cell r="L2528">
            <v>532</v>
          </cell>
          <cell r="M2528">
            <v>532</v>
          </cell>
          <cell r="N2528">
            <v>532</v>
          </cell>
          <cell r="O2528">
            <v>532</v>
          </cell>
          <cell r="P2528">
            <v>532</v>
          </cell>
          <cell r="Q2528">
            <v>532</v>
          </cell>
          <cell r="R2528">
            <v>532</v>
          </cell>
          <cell r="S2528">
            <v>532</v>
          </cell>
          <cell r="T2528">
            <v>532</v>
          </cell>
          <cell r="U2528">
            <v>532</v>
          </cell>
          <cell r="V2528">
            <v>532</v>
          </cell>
          <cell r="W2528">
            <v>532</v>
          </cell>
          <cell r="X2528">
            <v>532</v>
          </cell>
          <cell r="Y2528">
            <v>532</v>
          </cell>
          <cell r="Z2528">
            <v>532</v>
          </cell>
          <cell r="AB2528">
            <v>0</v>
          </cell>
        </row>
        <row r="2529">
          <cell r="I2529">
            <v>532</v>
          </cell>
          <cell r="J2529">
            <v>532</v>
          </cell>
          <cell r="K2529">
            <v>532</v>
          </cell>
          <cell r="L2529">
            <v>532</v>
          </cell>
          <cell r="M2529">
            <v>532</v>
          </cell>
          <cell r="N2529">
            <v>532</v>
          </cell>
          <cell r="O2529">
            <v>532</v>
          </cell>
          <cell r="P2529">
            <v>532</v>
          </cell>
          <cell r="Q2529">
            <v>532</v>
          </cell>
          <cell r="R2529">
            <v>532</v>
          </cell>
          <cell r="S2529">
            <v>532</v>
          </cell>
          <cell r="T2529">
            <v>532</v>
          </cell>
          <cell r="U2529">
            <v>532</v>
          </cell>
          <cell r="V2529">
            <v>532</v>
          </cell>
          <cell r="W2529">
            <v>532</v>
          </cell>
          <cell r="X2529">
            <v>532</v>
          </cell>
          <cell r="Y2529">
            <v>532</v>
          </cell>
          <cell r="Z2529">
            <v>532</v>
          </cell>
          <cell r="AB2529">
            <v>0</v>
          </cell>
        </row>
        <row r="2530">
          <cell r="I2530">
            <v>532</v>
          </cell>
          <cell r="J2530">
            <v>532</v>
          </cell>
          <cell r="K2530">
            <v>532</v>
          </cell>
          <cell r="L2530">
            <v>532</v>
          </cell>
          <cell r="M2530">
            <v>532</v>
          </cell>
          <cell r="N2530">
            <v>532</v>
          </cell>
          <cell r="O2530">
            <v>532</v>
          </cell>
          <cell r="P2530">
            <v>532</v>
          </cell>
          <cell r="Q2530">
            <v>532</v>
          </cell>
          <cell r="R2530">
            <v>532</v>
          </cell>
          <cell r="S2530">
            <v>532</v>
          </cell>
          <cell r="T2530">
            <v>532</v>
          </cell>
          <cell r="U2530">
            <v>532</v>
          </cell>
          <cell r="V2530">
            <v>532</v>
          </cell>
          <cell r="W2530">
            <v>532</v>
          </cell>
          <cell r="X2530">
            <v>2</v>
          </cell>
          <cell r="Y2530">
            <v>2</v>
          </cell>
          <cell r="Z2530">
            <v>2</v>
          </cell>
          <cell r="AB2530">
            <v>0</v>
          </cell>
        </row>
        <row r="2531">
          <cell r="I2531">
            <v>2</v>
          </cell>
          <cell r="J2531">
            <v>2</v>
          </cell>
          <cell r="K2531">
            <v>2</v>
          </cell>
          <cell r="L2531">
            <v>2</v>
          </cell>
          <cell r="M2531">
            <v>2</v>
          </cell>
          <cell r="N2531">
            <v>2</v>
          </cell>
          <cell r="O2531">
            <v>2</v>
          </cell>
          <cell r="P2531">
            <v>2</v>
          </cell>
          <cell r="Q2531">
            <v>2</v>
          </cell>
          <cell r="R2531">
            <v>2</v>
          </cell>
          <cell r="S2531">
            <v>2</v>
          </cell>
          <cell r="T2531">
            <v>2</v>
          </cell>
          <cell r="U2531">
            <v>2</v>
          </cell>
          <cell r="V2531">
            <v>2</v>
          </cell>
          <cell r="W2531">
            <v>2</v>
          </cell>
          <cell r="X2531">
            <v>2</v>
          </cell>
          <cell r="Y2531">
            <v>2</v>
          </cell>
          <cell r="Z2531">
            <v>2</v>
          </cell>
          <cell r="AB2531">
            <v>0</v>
          </cell>
        </row>
        <row r="2532">
          <cell r="I2532">
            <v>2</v>
          </cell>
          <cell r="J2532">
            <v>2</v>
          </cell>
          <cell r="K2532">
            <v>2</v>
          </cell>
          <cell r="L2532">
            <v>2</v>
          </cell>
          <cell r="M2532">
            <v>2</v>
          </cell>
          <cell r="N2532">
            <v>2</v>
          </cell>
          <cell r="O2532">
            <v>2</v>
          </cell>
          <cell r="P2532">
            <v>2</v>
          </cell>
          <cell r="Q2532">
            <v>2</v>
          </cell>
          <cell r="R2532">
            <v>2</v>
          </cell>
          <cell r="S2532">
            <v>2</v>
          </cell>
          <cell r="T2532">
            <v>2</v>
          </cell>
          <cell r="U2532">
            <v>2</v>
          </cell>
          <cell r="V2532">
            <v>2</v>
          </cell>
          <cell r="W2532">
            <v>2</v>
          </cell>
          <cell r="X2532">
            <v>2</v>
          </cell>
          <cell r="Y2532">
            <v>2</v>
          </cell>
          <cell r="Z2532">
            <v>2</v>
          </cell>
          <cell r="AB2532">
            <v>0</v>
          </cell>
        </row>
        <row r="2533">
          <cell r="I2533" t="str">
            <v>Устройство временных зданий и сооружений0,251</v>
          </cell>
          <cell r="J2533">
            <v>4.5999999999999999E-2</v>
          </cell>
          <cell r="K2533">
            <v>4.3999999999999997E-2</v>
          </cell>
          <cell r="L2533">
            <v>3.5999999999999997E-2</v>
          </cell>
          <cell r="M2533">
            <v>3.3000000000000002E-2</v>
          </cell>
          <cell r="N2533">
            <v>4.1000000000000002E-2</v>
          </cell>
          <cell r="O2533">
            <v>3.4000000000000002E-2</v>
          </cell>
          <cell r="P2533">
            <v>1.7000000000000001E-2</v>
          </cell>
          <cell r="Q2533">
            <v>1.6999989748001099E-2</v>
          </cell>
          <cell r="R2533">
            <v>1.6999989748001099E-2</v>
          </cell>
          <cell r="S2533">
            <v>1.6999989748001099E-2</v>
          </cell>
          <cell r="T2533">
            <v>1.6999989748001099E-2</v>
          </cell>
          <cell r="U2533">
            <v>1.6999989748001099E-2</v>
          </cell>
          <cell r="V2533" t="str">
            <v>212 дней 01.01.2019-31.07.2019</v>
          </cell>
          <cell r="W2533">
            <v>1.6999989748001099E-2</v>
          </cell>
          <cell r="X2533">
            <v>1</v>
          </cell>
          <cell r="Y2533">
            <v>534</v>
          </cell>
          <cell r="Z2533">
            <v>534</v>
          </cell>
          <cell r="AB2533">
            <v>0</v>
          </cell>
        </row>
        <row r="2534"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  <cell r="V2534">
            <v>0</v>
          </cell>
          <cell r="W2534">
            <v>0</v>
          </cell>
          <cell r="X2534">
            <v>0</v>
          </cell>
          <cell r="Y2534">
            <v>0</v>
          </cell>
          <cell r="Z2534">
            <v>0</v>
          </cell>
          <cell r="AB2534">
            <v>0</v>
          </cell>
        </row>
        <row r="2535"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>
            <v>0</v>
          </cell>
          <cell r="T2535">
            <v>0</v>
          </cell>
          <cell r="U2535">
            <v>0</v>
          </cell>
          <cell r="V2535">
            <v>0</v>
          </cell>
          <cell r="W2535">
            <v>0</v>
          </cell>
          <cell r="X2535">
            <v>0</v>
          </cell>
          <cell r="Y2535">
            <v>0</v>
          </cell>
          <cell r="Z2535">
            <v>0</v>
          </cell>
          <cell r="AB2535">
            <v>0</v>
          </cell>
        </row>
      </sheetData>
      <sheetData sheetId="6">
        <row r="6">
          <cell r="G6">
            <v>1</v>
          </cell>
          <cell r="H6">
            <v>2018</v>
          </cell>
          <cell r="I6">
            <v>2018</v>
          </cell>
          <cell r="J6">
            <v>80</v>
          </cell>
          <cell r="K6">
            <v>31</v>
          </cell>
          <cell r="L6" t="str">
            <v>Нет</v>
          </cell>
          <cell r="M6" t="str">
            <v>Нет</v>
          </cell>
          <cell r="N6">
            <v>31</v>
          </cell>
          <cell r="T6">
            <v>80</v>
          </cell>
          <cell r="Z6" t="str">
            <v>Разборка покрытий и основания асфальтобетонных</v>
          </cell>
        </row>
        <row r="7">
          <cell r="G7">
            <v>2</v>
          </cell>
          <cell r="H7">
            <v>2018</v>
          </cell>
          <cell r="I7">
            <v>2018</v>
          </cell>
          <cell r="J7">
            <v>0.61399999999999999</v>
          </cell>
          <cell r="K7">
            <v>31</v>
          </cell>
          <cell r="L7" t="str">
            <v>Нет</v>
          </cell>
          <cell r="M7" t="str">
            <v>Нет</v>
          </cell>
          <cell r="N7">
            <v>31</v>
          </cell>
          <cell r="O7">
            <v>31</v>
          </cell>
          <cell r="P7">
            <v>31</v>
          </cell>
          <cell r="Q7">
            <v>31</v>
          </cell>
          <cell r="R7">
            <v>31</v>
          </cell>
          <cell r="S7">
            <v>31</v>
          </cell>
          <cell r="T7">
            <v>0.61399999999999999</v>
          </cell>
          <cell r="U7">
            <v>0.61399984359741211</v>
          </cell>
          <cell r="V7">
            <v>0.61399984359741211</v>
          </cell>
          <cell r="W7">
            <v>0.61399984359741211</v>
          </cell>
          <cell r="X7">
            <v>0.61399984359741211</v>
          </cell>
          <cell r="Y7">
            <v>0.61399984359741211</v>
          </cell>
          <cell r="Z7" t="str">
            <v>Валка деревьев 25 шт. с корчёвкой пней. Срезка кустарника и мелколесья</v>
          </cell>
        </row>
        <row r="8">
          <cell r="G8">
            <v>0.61399984359741211</v>
          </cell>
          <cell r="H8">
            <v>2018</v>
          </cell>
          <cell r="I8">
            <v>2018</v>
          </cell>
          <cell r="J8">
            <v>2018</v>
          </cell>
          <cell r="K8">
            <v>2018</v>
          </cell>
          <cell r="L8">
            <v>2018</v>
          </cell>
          <cell r="M8">
            <v>2018</v>
          </cell>
          <cell r="N8">
            <v>2018</v>
          </cell>
          <cell r="O8">
            <v>2018</v>
          </cell>
          <cell r="P8">
            <v>2018</v>
          </cell>
          <cell r="Q8">
            <v>2018</v>
          </cell>
          <cell r="R8">
            <v>2018</v>
          </cell>
          <cell r="S8">
            <v>2018</v>
          </cell>
          <cell r="T8">
            <v>2018</v>
          </cell>
          <cell r="U8">
            <v>2018</v>
          </cell>
          <cell r="V8">
            <v>2018</v>
          </cell>
          <cell r="W8">
            <v>2018</v>
          </cell>
          <cell r="X8">
            <v>2018</v>
          </cell>
          <cell r="Y8">
            <v>2018</v>
          </cell>
          <cell r="Z8">
            <v>2018</v>
          </cell>
        </row>
        <row r="9">
          <cell r="G9">
            <v>2018</v>
          </cell>
          <cell r="H9">
            <v>2018</v>
          </cell>
          <cell r="I9">
            <v>2018</v>
          </cell>
          <cell r="J9">
            <v>5835</v>
          </cell>
          <cell r="K9">
            <v>5835</v>
          </cell>
          <cell r="L9">
            <v>5835</v>
          </cell>
          <cell r="M9">
            <v>5835</v>
          </cell>
          <cell r="N9">
            <v>5835</v>
          </cell>
          <cell r="O9">
            <v>5835</v>
          </cell>
          <cell r="P9">
            <v>5835</v>
          </cell>
          <cell r="Q9">
            <v>5835</v>
          </cell>
          <cell r="R9">
            <v>5835</v>
          </cell>
          <cell r="S9">
            <v>5835</v>
          </cell>
          <cell r="T9">
            <v>5835</v>
          </cell>
          <cell r="U9">
            <v>5835</v>
          </cell>
          <cell r="V9">
            <v>2917.5</v>
          </cell>
          <cell r="W9">
            <v>2917.5</v>
          </cell>
          <cell r="X9">
            <v>2917.5</v>
          </cell>
          <cell r="Y9">
            <v>2917.5</v>
          </cell>
          <cell r="Z9">
            <v>2917.5</v>
          </cell>
        </row>
        <row r="10">
          <cell r="G10">
            <v>2917.5</v>
          </cell>
          <cell r="H10">
            <v>2018</v>
          </cell>
          <cell r="I10">
            <v>2018</v>
          </cell>
          <cell r="J10">
            <v>2018</v>
          </cell>
          <cell r="K10">
            <v>2018</v>
          </cell>
          <cell r="L10">
            <v>2018</v>
          </cell>
          <cell r="M10">
            <v>2018</v>
          </cell>
          <cell r="N10">
            <v>2018</v>
          </cell>
          <cell r="O10">
            <v>2018</v>
          </cell>
          <cell r="P10">
            <v>2018</v>
          </cell>
          <cell r="Q10">
            <v>2018</v>
          </cell>
          <cell r="R10">
            <v>2018</v>
          </cell>
          <cell r="S10">
            <v>2018</v>
          </cell>
          <cell r="T10">
            <v>2018</v>
          </cell>
          <cell r="U10">
            <v>2018</v>
          </cell>
          <cell r="V10">
            <v>2018</v>
          </cell>
          <cell r="W10">
            <v>2018</v>
          </cell>
          <cell r="X10">
            <v>2018</v>
          </cell>
          <cell r="Y10">
            <v>2018</v>
          </cell>
          <cell r="Z10">
            <v>2018</v>
          </cell>
        </row>
        <row r="11">
          <cell r="G11">
            <v>3</v>
          </cell>
          <cell r="H11">
            <v>2018</v>
          </cell>
          <cell r="I11">
            <v>2018</v>
          </cell>
          <cell r="J11">
            <v>281</v>
          </cell>
          <cell r="K11">
            <v>30</v>
          </cell>
          <cell r="L11" t="str">
            <v>Нет</v>
          </cell>
          <cell r="M11" t="str">
            <v>Нет</v>
          </cell>
          <cell r="N11">
            <v>30</v>
          </cell>
          <cell r="O11">
            <v>30</v>
          </cell>
          <cell r="P11">
            <v>30</v>
          </cell>
          <cell r="Q11">
            <v>30</v>
          </cell>
          <cell r="R11">
            <v>30</v>
          </cell>
          <cell r="S11">
            <v>30</v>
          </cell>
          <cell r="T11">
            <v>30</v>
          </cell>
          <cell r="U11">
            <v>30</v>
          </cell>
          <cell r="V11">
            <v>281</v>
          </cell>
          <cell r="W11">
            <v>281</v>
          </cell>
          <cell r="X11">
            <v>281</v>
          </cell>
          <cell r="Y11">
            <v>281</v>
          </cell>
          <cell r="Z11" t="str">
            <v>Срезка существующего баласта</v>
          </cell>
        </row>
        <row r="12">
          <cell r="G12">
            <v>4</v>
          </cell>
          <cell r="H12">
            <v>2018</v>
          </cell>
          <cell r="I12">
            <v>2018</v>
          </cell>
          <cell r="J12">
            <v>5026</v>
          </cell>
          <cell r="K12">
            <v>61</v>
          </cell>
          <cell r="L12" t="str">
            <v>Нет</v>
          </cell>
          <cell r="M12" t="str">
            <v>Нет</v>
          </cell>
          <cell r="N12">
            <v>61</v>
          </cell>
          <cell r="V12">
            <v>2513</v>
          </cell>
          <cell r="W12">
            <v>2513</v>
          </cell>
          <cell r="Z12" t="str">
            <v>Вырезка выемки</v>
          </cell>
        </row>
        <row r="13">
          <cell r="G13">
            <v>5</v>
          </cell>
          <cell r="H13">
            <v>2018</v>
          </cell>
          <cell r="I13">
            <v>2018</v>
          </cell>
          <cell r="J13">
            <v>1208</v>
          </cell>
          <cell r="K13">
            <v>61</v>
          </cell>
          <cell r="L13" t="str">
            <v>Нет</v>
          </cell>
          <cell r="M13" t="str">
            <v>Нет</v>
          </cell>
          <cell r="N13">
            <v>61</v>
          </cell>
          <cell r="O13">
            <v>61</v>
          </cell>
          <cell r="P13">
            <v>61</v>
          </cell>
          <cell r="Q13">
            <v>61</v>
          </cell>
          <cell r="R13">
            <v>61</v>
          </cell>
          <cell r="S13">
            <v>61</v>
          </cell>
          <cell r="T13">
            <v>61</v>
          </cell>
          <cell r="U13">
            <v>61</v>
          </cell>
          <cell r="V13">
            <v>604</v>
          </cell>
          <cell r="W13">
            <v>604</v>
          </cell>
          <cell r="X13">
            <v>604</v>
          </cell>
          <cell r="Y13">
            <v>604</v>
          </cell>
          <cell r="Z13" t="str">
            <v>Отсыпка насыпи из скального грунта</v>
          </cell>
        </row>
        <row r="14">
          <cell r="G14">
            <v>6</v>
          </cell>
          <cell r="H14">
            <v>2018</v>
          </cell>
          <cell r="I14">
            <v>2018</v>
          </cell>
          <cell r="J14">
            <v>7799</v>
          </cell>
          <cell r="K14">
            <v>61</v>
          </cell>
          <cell r="L14" t="str">
            <v>Нет</v>
          </cell>
          <cell r="M14" t="str">
            <v>Нет</v>
          </cell>
          <cell r="N14">
            <v>61</v>
          </cell>
          <cell r="O14">
            <v>61</v>
          </cell>
          <cell r="P14">
            <v>61</v>
          </cell>
          <cell r="Q14">
            <v>61</v>
          </cell>
          <cell r="R14">
            <v>61</v>
          </cell>
          <cell r="S14">
            <v>61</v>
          </cell>
          <cell r="T14">
            <v>61</v>
          </cell>
          <cell r="U14">
            <v>61</v>
          </cell>
          <cell r="V14">
            <v>3899.5</v>
          </cell>
          <cell r="W14">
            <v>3899.5</v>
          </cell>
          <cell r="X14">
            <v>3899.5</v>
          </cell>
          <cell r="Y14">
            <v>3899.5</v>
          </cell>
          <cell r="Z14" t="str">
            <v>Планировка земляного полотна</v>
          </cell>
        </row>
        <row r="15">
          <cell r="G15">
            <v>3899.5</v>
          </cell>
          <cell r="H15">
            <v>2018</v>
          </cell>
          <cell r="I15">
            <v>2018</v>
          </cell>
          <cell r="J15">
            <v>540.62</v>
          </cell>
          <cell r="K15">
            <v>540.61962890625</v>
          </cell>
          <cell r="L15">
            <v>540.61962890625</v>
          </cell>
          <cell r="M15">
            <v>540.61962890625</v>
          </cell>
          <cell r="N15">
            <v>540.61962890625</v>
          </cell>
          <cell r="O15">
            <v>100</v>
          </cell>
          <cell r="P15">
            <v>360</v>
          </cell>
          <cell r="Q15">
            <v>80.62</v>
          </cell>
          <cell r="R15">
            <v>80.6199951171875</v>
          </cell>
          <cell r="S15">
            <v>80.6199951171875</v>
          </cell>
          <cell r="T15">
            <v>80.6199951171875</v>
          </cell>
          <cell r="U15">
            <v>80.6199951171875</v>
          </cell>
          <cell r="V15">
            <v>80.6199951171875</v>
          </cell>
          <cell r="W15">
            <v>80.6199951171875</v>
          </cell>
          <cell r="X15">
            <v>80.6199951171875</v>
          </cell>
          <cell r="Y15">
            <v>80.6199951171875</v>
          </cell>
          <cell r="Z15" t="str">
            <v>Сооружение 1 п.м. постоянной обделки (стены и свод) штольни тип 2 -2829р-84-КЖ.ВР  1293,989м¶</v>
          </cell>
        </row>
        <row r="16">
          <cell r="G16">
            <v>80.6199951171875</v>
          </cell>
          <cell r="H16">
            <v>2018</v>
          </cell>
          <cell r="I16">
            <v>2018</v>
          </cell>
          <cell r="J16">
            <v>2018</v>
          </cell>
          <cell r="K16">
            <v>2018</v>
          </cell>
          <cell r="L16">
            <v>2018</v>
          </cell>
          <cell r="M16">
            <v>2018</v>
          </cell>
          <cell r="N16">
            <v>2018</v>
          </cell>
          <cell r="O16">
            <v>2018</v>
          </cell>
          <cell r="P16">
            <v>2018</v>
          </cell>
          <cell r="Q16">
            <v>2018</v>
          </cell>
          <cell r="R16">
            <v>2018</v>
          </cell>
          <cell r="S16">
            <v>2018</v>
          </cell>
          <cell r="T16">
            <v>2018</v>
          </cell>
          <cell r="U16">
            <v>2018</v>
          </cell>
          <cell r="V16">
            <v>2018</v>
          </cell>
          <cell r="W16">
            <v>2018</v>
          </cell>
          <cell r="X16">
            <v>2018</v>
          </cell>
          <cell r="Y16">
            <v>2018</v>
          </cell>
          <cell r="Z16">
            <v>2018</v>
          </cell>
        </row>
        <row r="17">
          <cell r="G17">
            <v>7</v>
          </cell>
          <cell r="H17">
            <v>2018</v>
          </cell>
          <cell r="I17">
            <v>2018</v>
          </cell>
          <cell r="J17">
            <v>0.95199999999999996</v>
          </cell>
          <cell r="K17">
            <v>31</v>
          </cell>
          <cell r="L17" t="str">
            <v>Нет</v>
          </cell>
          <cell r="M17" t="str">
            <v>Нет</v>
          </cell>
          <cell r="N17">
            <v>31</v>
          </cell>
          <cell r="O17">
            <v>31</v>
          </cell>
          <cell r="P17">
            <v>31</v>
          </cell>
          <cell r="Q17">
            <v>31</v>
          </cell>
          <cell r="R17">
            <v>31</v>
          </cell>
          <cell r="S17">
            <v>31</v>
          </cell>
          <cell r="T17">
            <v>31</v>
          </cell>
          <cell r="U17">
            <v>0.95199999999999996</v>
          </cell>
          <cell r="V17">
            <v>0.95199966430664063</v>
          </cell>
          <cell r="W17">
            <v>0.95199966430664063</v>
          </cell>
          <cell r="X17">
            <v>0.95199966430664063</v>
          </cell>
          <cell r="Y17">
            <v>0.95199966430664063</v>
          </cell>
          <cell r="Z17" t="str">
            <v>Изготовление и монтаж металлоконструкций двухстворчатой двери на проём 1,6мх1,9м</v>
          </cell>
        </row>
        <row r="18">
          <cell r="G18">
            <v>0.95199966430664063</v>
          </cell>
          <cell r="H18">
            <v>2018</v>
          </cell>
          <cell r="I18">
            <v>2018</v>
          </cell>
          <cell r="J18">
            <v>2018</v>
          </cell>
          <cell r="K18">
            <v>2018</v>
          </cell>
          <cell r="L18">
            <v>2018</v>
          </cell>
          <cell r="M18">
            <v>2018</v>
          </cell>
          <cell r="N18">
            <v>2018</v>
          </cell>
          <cell r="O18">
            <v>2018</v>
          </cell>
          <cell r="P18">
            <v>2018</v>
          </cell>
          <cell r="Q18">
            <v>2018</v>
          </cell>
          <cell r="R18">
            <v>2018</v>
          </cell>
          <cell r="S18">
            <v>2018</v>
          </cell>
          <cell r="T18">
            <v>2018</v>
          </cell>
          <cell r="U18">
            <v>2018</v>
          </cell>
          <cell r="V18">
            <v>2018</v>
          </cell>
          <cell r="W18">
            <v>2018</v>
          </cell>
          <cell r="X18">
            <v>2018</v>
          </cell>
          <cell r="Y18">
            <v>2018</v>
          </cell>
          <cell r="Z18">
            <v>2018</v>
          </cell>
        </row>
        <row r="19">
          <cell r="G19">
            <v>8</v>
          </cell>
          <cell r="H19">
            <v>2018</v>
          </cell>
          <cell r="I19">
            <v>2018</v>
          </cell>
          <cell r="J19">
            <v>31</v>
          </cell>
          <cell r="K19">
            <v>31</v>
          </cell>
          <cell r="L19" t="str">
            <v>Нет</v>
          </cell>
          <cell r="M19" t="str">
            <v>Нет</v>
          </cell>
          <cell r="N19">
            <v>31</v>
          </cell>
          <cell r="O19">
            <v>31</v>
          </cell>
          <cell r="P19">
            <v>31</v>
          </cell>
          <cell r="Q19">
            <v>31</v>
          </cell>
          <cell r="R19">
            <v>31</v>
          </cell>
          <cell r="S19">
            <v>31</v>
          </cell>
          <cell r="T19">
            <v>31</v>
          </cell>
          <cell r="U19">
            <v>31</v>
          </cell>
          <cell r="V19">
            <v>31</v>
          </cell>
          <cell r="W19">
            <v>31</v>
          </cell>
          <cell r="X19">
            <v>31</v>
          </cell>
          <cell r="Y19">
            <v>31</v>
          </cell>
          <cell r="Z19" t="str">
            <v>Разработка скального грунта под дренажную трубу</v>
          </cell>
        </row>
        <row r="20">
          <cell r="G20">
            <v>9</v>
          </cell>
          <cell r="H20">
            <v>2018</v>
          </cell>
          <cell r="I20">
            <v>2018</v>
          </cell>
          <cell r="J20">
            <v>0.67</v>
          </cell>
          <cell r="K20">
            <v>31</v>
          </cell>
          <cell r="L20" t="str">
            <v>Нет</v>
          </cell>
          <cell r="M20" t="str">
            <v>Нет</v>
          </cell>
          <cell r="N20">
            <v>31</v>
          </cell>
          <cell r="O20">
            <v>31</v>
          </cell>
          <cell r="P20">
            <v>31</v>
          </cell>
          <cell r="Q20">
            <v>31</v>
          </cell>
          <cell r="R20">
            <v>31</v>
          </cell>
          <cell r="S20">
            <v>31</v>
          </cell>
          <cell r="T20">
            <v>0.67</v>
          </cell>
          <cell r="U20">
            <v>0.66999959945678711</v>
          </cell>
          <cell r="V20">
            <v>0.66999959945678711</v>
          </cell>
          <cell r="W20">
            <v>0.66999959945678711</v>
          </cell>
          <cell r="X20">
            <v>0.66999959945678711</v>
          </cell>
          <cell r="Y20">
            <v>0.66999959945678711</v>
          </cell>
          <cell r="Z20" t="str">
            <v>Устройство камеры из монолитного бетона В25</v>
          </cell>
        </row>
        <row r="21">
          <cell r="G21">
            <v>10</v>
          </cell>
          <cell r="H21">
            <v>2018</v>
          </cell>
          <cell r="I21">
            <v>2018</v>
          </cell>
          <cell r="J21">
            <v>7.0000000000000007E-2</v>
          </cell>
          <cell r="K21">
            <v>31</v>
          </cell>
          <cell r="L21" t="str">
            <v>Нет</v>
          </cell>
          <cell r="M21" t="str">
            <v>Нет</v>
          </cell>
          <cell r="N21">
            <v>31</v>
          </cell>
          <cell r="O21">
            <v>31</v>
          </cell>
          <cell r="P21">
            <v>31</v>
          </cell>
          <cell r="Q21">
            <v>31</v>
          </cell>
          <cell r="R21">
            <v>31</v>
          </cell>
          <cell r="S21">
            <v>31</v>
          </cell>
          <cell r="T21">
            <v>31</v>
          </cell>
          <cell r="U21">
            <v>7.0000000000000007E-2</v>
          </cell>
          <cell r="V21">
            <v>6.9999992847442627E-2</v>
          </cell>
          <cell r="W21">
            <v>6.9999992847442627E-2</v>
          </cell>
          <cell r="X21">
            <v>6.9999992847442627E-2</v>
          </cell>
          <cell r="Y21">
            <v>6.9999992847442627E-2</v>
          </cell>
          <cell r="Z21" t="str">
            <v>Монтаж сборных плит перекрытия</v>
          </cell>
        </row>
        <row r="22">
          <cell r="G22">
            <v>11</v>
          </cell>
          <cell r="H22">
            <v>2018</v>
          </cell>
          <cell r="I22">
            <v>2018</v>
          </cell>
          <cell r="J22">
            <v>12</v>
          </cell>
          <cell r="K22">
            <v>31</v>
          </cell>
          <cell r="L22" t="str">
            <v>Нет</v>
          </cell>
          <cell r="M22" t="str">
            <v>Нет</v>
          </cell>
          <cell r="N22">
            <v>31</v>
          </cell>
          <cell r="O22">
            <v>31</v>
          </cell>
          <cell r="P22">
            <v>31</v>
          </cell>
          <cell r="Q22">
            <v>31</v>
          </cell>
          <cell r="R22">
            <v>31</v>
          </cell>
          <cell r="S22">
            <v>31</v>
          </cell>
          <cell r="T22">
            <v>31</v>
          </cell>
          <cell r="U22">
            <v>12</v>
          </cell>
          <cell r="V22">
            <v>12</v>
          </cell>
          <cell r="W22">
            <v>12</v>
          </cell>
          <cell r="X22">
            <v>12</v>
          </cell>
          <cell r="Y22">
            <v>12</v>
          </cell>
          <cell r="Z22" t="str">
            <v>Укладка трубы хризотилцементной</v>
          </cell>
        </row>
        <row r="23">
          <cell r="G23">
            <v>12</v>
          </cell>
          <cell r="H23">
            <v>2018</v>
          </cell>
          <cell r="I23">
            <v>2018</v>
          </cell>
          <cell r="J23">
            <v>2018</v>
          </cell>
          <cell r="K23">
            <v>2018</v>
          </cell>
          <cell r="L23">
            <v>2018</v>
          </cell>
          <cell r="M23">
            <v>2018</v>
          </cell>
          <cell r="N23">
            <v>2018</v>
          </cell>
          <cell r="O23">
            <v>2018</v>
          </cell>
          <cell r="P23">
            <v>2018</v>
          </cell>
          <cell r="Q23">
            <v>2018</v>
          </cell>
          <cell r="R23">
            <v>2018</v>
          </cell>
          <cell r="S23">
            <v>2018</v>
          </cell>
          <cell r="T23">
            <v>2018</v>
          </cell>
          <cell r="U23">
            <v>2018</v>
          </cell>
          <cell r="V23">
            <v>2018</v>
          </cell>
          <cell r="W23">
            <v>2018</v>
          </cell>
          <cell r="X23">
            <v>2018</v>
          </cell>
          <cell r="Y23">
            <v>2018</v>
          </cell>
          <cell r="Z23">
            <v>2018</v>
          </cell>
        </row>
        <row r="24">
          <cell r="G24">
            <v>12</v>
          </cell>
          <cell r="H24">
            <v>2018</v>
          </cell>
          <cell r="I24">
            <v>2018</v>
          </cell>
          <cell r="J24">
            <v>11</v>
          </cell>
          <cell r="K24">
            <v>334</v>
          </cell>
          <cell r="L24" t="str">
            <v>Нет</v>
          </cell>
          <cell r="M24" t="str">
            <v>Нет</v>
          </cell>
          <cell r="N24">
            <v>334</v>
          </cell>
          <cell r="O24">
            <v>1</v>
          </cell>
          <cell r="P24">
            <v>1</v>
          </cell>
          <cell r="Q24">
            <v>1</v>
          </cell>
          <cell r="R24">
            <v>1</v>
          </cell>
          <cell r="S24">
            <v>1</v>
          </cell>
          <cell r="T24">
            <v>1</v>
          </cell>
          <cell r="U24">
            <v>1</v>
          </cell>
          <cell r="V24">
            <v>1</v>
          </cell>
          <cell r="W24">
            <v>1</v>
          </cell>
          <cell r="X24">
            <v>1</v>
          </cell>
          <cell r="Y24">
            <v>1</v>
          </cell>
          <cell r="Z24" t="str">
            <v>Обслуживающие процессы при сооружении существующей</v>
          </cell>
        </row>
        <row r="25">
          <cell r="G25">
            <v>1</v>
          </cell>
          <cell r="H25">
            <v>2018</v>
          </cell>
          <cell r="I25">
            <v>2018</v>
          </cell>
          <cell r="J25">
            <v>2018</v>
          </cell>
          <cell r="K25">
            <v>2018</v>
          </cell>
          <cell r="L25">
            <v>2018</v>
          </cell>
          <cell r="M25">
            <v>2018</v>
          </cell>
          <cell r="N25">
            <v>2018</v>
          </cell>
          <cell r="O25">
            <v>2018</v>
          </cell>
          <cell r="P25">
            <v>2018</v>
          </cell>
          <cell r="Q25">
            <v>2018</v>
          </cell>
          <cell r="R25">
            <v>2018</v>
          </cell>
          <cell r="S25">
            <v>2018</v>
          </cell>
          <cell r="T25">
            <v>2018</v>
          </cell>
          <cell r="U25">
            <v>2018</v>
          </cell>
          <cell r="V25">
            <v>2018</v>
          </cell>
          <cell r="W25">
            <v>2018</v>
          </cell>
          <cell r="X25">
            <v>2018</v>
          </cell>
          <cell r="Y25">
            <v>2018</v>
          </cell>
          <cell r="Z25">
            <v>2018</v>
          </cell>
        </row>
        <row r="26">
          <cell r="G26">
            <v>13</v>
          </cell>
          <cell r="H26">
            <v>2018</v>
          </cell>
          <cell r="I26">
            <v>2018</v>
          </cell>
          <cell r="J26">
            <v>540.62</v>
          </cell>
          <cell r="K26">
            <v>89</v>
          </cell>
          <cell r="L26" t="str">
            <v>Нет</v>
          </cell>
          <cell r="M26" t="str">
            <v>Нет</v>
          </cell>
          <cell r="N26">
            <v>89</v>
          </cell>
          <cell r="O26">
            <v>100</v>
          </cell>
          <cell r="P26">
            <v>360</v>
          </cell>
          <cell r="Q26">
            <v>80.62</v>
          </cell>
          <cell r="R26">
            <v>80.6199951171875</v>
          </cell>
          <cell r="S26">
            <v>80.6199951171875</v>
          </cell>
          <cell r="T26">
            <v>80.6199951171875</v>
          </cell>
          <cell r="U26">
            <v>80.6199951171875</v>
          </cell>
          <cell r="V26">
            <v>80.6199951171875</v>
          </cell>
          <cell r="W26">
            <v>80.6199951171875</v>
          </cell>
          <cell r="X26">
            <v>80.6199951171875</v>
          </cell>
          <cell r="Y26">
            <v>80.6199951171875</v>
          </cell>
          <cell r="Z26" t="str">
            <v>1 п.м.</v>
          </cell>
        </row>
        <row r="27">
          <cell r="G27">
            <v>80.6199951171875</v>
          </cell>
          <cell r="H27">
            <v>2018</v>
          </cell>
          <cell r="I27">
            <v>2018</v>
          </cell>
          <cell r="J27">
            <v>2018</v>
          </cell>
          <cell r="K27">
            <v>2018</v>
          </cell>
          <cell r="L27">
            <v>2018</v>
          </cell>
          <cell r="M27">
            <v>2018</v>
          </cell>
          <cell r="N27">
            <v>2018</v>
          </cell>
          <cell r="O27">
            <v>2018</v>
          </cell>
          <cell r="P27">
            <v>2018</v>
          </cell>
          <cell r="Q27">
            <v>2018</v>
          </cell>
          <cell r="R27">
            <v>2018</v>
          </cell>
          <cell r="S27">
            <v>2018</v>
          </cell>
          <cell r="T27">
            <v>2018</v>
          </cell>
          <cell r="U27">
            <v>2018</v>
          </cell>
          <cell r="V27">
            <v>2018</v>
          </cell>
          <cell r="W27">
            <v>2018</v>
          </cell>
          <cell r="X27">
            <v>2018</v>
          </cell>
          <cell r="Y27">
            <v>2018</v>
          </cell>
          <cell r="Z27">
            <v>2018</v>
          </cell>
        </row>
        <row r="28">
          <cell r="G28">
            <v>14</v>
          </cell>
          <cell r="H28">
            <v>2018</v>
          </cell>
          <cell r="I28">
            <v>2018</v>
          </cell>
          <cell r="J28">
            <v>1372.788</v>
          </cell>
          <cell r="K28">
            <v>89</v>
          </cell>
          <cell r="L28" t="str">
            <v>Нет</v>
          </cell>
          <cell r="M28" t="str">
            <v>Нет</v>
          </cell>
          <cell r="N28">
            <v>89</v>
          </cell>
          <cell r="O28">
            <v>180</v>
          </cell>
          <cell r="P28">
            <v>684</v>
          </cell>
          <cell r="Q28">
            <v>508.78800000000001</v>
          </cell>
          <cell r="R28">
            <v>508.787841796875</v>
          </cell>
          <cell r="S28">
            <v>508.787841796875</v>
          </cell>
          <cell r="T28">
            <v>508.787841796875</v>
          </cell>
          <cell r="U28">
            <v>508.787841796875</v>
          </cell>
          <cell r="V28">
            <v>508.787841796875</v>
          </cell>
          <cell r="W28">
            <v>508.787841796875</v>
          </cell>
          <cell r="X28">
            <v>508.787841796875</v>
          </cell>
          <cell r="Y28">
            <v>508.787841796875</v>
          </cell>
          <cell r="Z28" t="str">
            <v>1 п.м.</v>
          </cell>
        </row>
        <row r="29">
          <cell r="G29">
            <v>508.787841796875</v>
          </cell>
          <cell r="H29">
            <v>2018</v>
          </cell>
          <cell r="I29">
            <v>2018</v>
          </cell>
          <cell r="J29">
            <v>2018</v>
          </cell>
          <cell r="K29">
            <v>2018</v>
          </cell>
          <cell r="L29">
            <v>2018</v>
          </cell>
          <cell r="M29">
            <v>2018</v>
          </cell>
          <cell r="N29">
            <v>2018</v>
          </cell>
          <cell r="O29">
            <v>2018</v>
          </cell>
          <cell r="P29">
            <v>2018</v>
          </cell>
          <cell r="Q29">
            <v>2018</v>
          </cell>
          <cell r="R29">
            <v>2018</v>
          </cell>
          <cell r="S29">
            <v>2018</v>
          </cell>
          <cell r="T29">
            <v>2018</v>
          </cell>
          <cell r="U29">
            <v>2018</v>
          </cell>
          <cell r="V29">
            <v>2018</v>
          </cell>
          <cell r="W29">
            <v>2018</v>
          </cell>
          <cell r="X29">
            <v>2018</v>
          </cell>
          <cell r="Y29">
            <v>2018</v>
          </cell>
          <cell r="Z29">
            <v>2018</v>
          </cell>
        </row>
        <row r="30">
          <cell r="G30">
            <v>15</v>
          </cell>
          <cell r="H30">
            <v>2018</v>
          </cell>
          <cell r="I30">
            <v>2018</v>
          </cell>
          <cell r="J30">
            <v>40.734000000000002</v>
          </cell>
          <cell r="K30">
            <v>31</v>
          </cell>
          <cell r="L30" t="str">
            <v>Нет</v>
          </cell>
          <cell r="M30" t="str">
            <v>Нет</v>
          </cell>
          <cell r="N30">
            <v>31</v>
          </cell>
          <cell r="O30">
            <v>31</v>
          </cell>
          <cell r="P30">
            <v>40.734000000000002</v>
          </cell>
          <cell r="Q30">
            <v>40.733978271484375</v>
          </cell>
          <cell r="R30">
            <v>40.733978271484375</v>
          </cell>
          <cell r="S30">
            <v>40.733978271484375</v>
          </cell>
          <cell r="T30">
            <v>40.733978271484375</v>
          </cell>
          <cell r="U30">
            <v>40.733978271484375</v>
          </cell>
          <cell r="V30">
            <v>40.733978271484375</v>
          </cell>
          <cell r="W30">
            <v>40.733978271484375</v>
          </cell>
          <cell r="X30">
            <v>40.733978271484375</v>
          </cell>
          <cell r="Y30">
            <v>40.733978271484375</v>
          </cell>
          <cell r="Z30" t="str">
            <v>1 п.м.</v>
          </cell>
        </row>
        <row r="31">
          <cell r="G31">
            <v>40.733978271484375</v>
          </cell>
          <cell r="H31">
            <v>2018</v>
          </cell>
          <cell r="I31">
            <v>2018</v>
          </cell>
          <cell r="J31">
            <v>2018</v>
          </cell>
          <cell r="K31">
            <v>2018</v>
          </cell>
          <cell r="L31">
            <v>2018</v>
          </cell>
          <cell r="M31">
            <v>2018</v>
          </cell>
          <cell r="N31">
            <v>2018</v>
          </cell>
          <cell r="O31">
            <v>2018</v>
          </cell>
          <cell r="P31">
            <v>2018</v>
          </cell>
          <cell r="Q31">
            <v>2018</v>
          </cell>
          <cell r="R31">
            <v>2018</v>
          </cell>
          <cell r="S31">
            <v>2018</v>
          </cell>
          <cell r="T31">
            <v>2018</v>
          </cell>
          <cell r="U31">
            <v>2018</v>
          </cell>
          <cell r="V31">
            <v>2018</v>
          </cell>
          <cell r="W31">
            <v>2018</v>
          </cell>
          <cell r="X31">
            <v>2018</v>
          </cell>
          <cell r="Y31">
            <v>2018</v>
          </cell>
          <cell r="Z31">
            <v>2018</v>
          </cell>
        </row>
        <row r="32">
          <cell r="G32">
            <v>16</v>
          </cell>
          <cell r="H32">
            <v>2018</v>
          </cell>
          <cell r="I32">
            <v>2018</v>
          </cell>
          <cell r="J32">
            <v>1152</v>
          </cell>
          <cell r="K32">
            <v>61</v>
          </cell>
          <cell r="L32" t="str">
            <v>Нет</v>
          </cell>
          <cell r="M32" t="str">
            <v>Нет</v>
          </cell>
          <cell r="N32">
            <v>61</v>
          </cell>
          <cell r="O32">
            <v>61</v>
          </cell>
          <cell r="P32">
            <v>61</v>
          </cell>
          <cell r="Q32">
            <v>61</v>
          </cell>
          <cell r="R32">
            <v>720</v>
          </cell>
          <cell r="S32">
            <v>432</v>
          </cell>
          <cell r="T32">
            <v>432</v>
          </cell>
          <cell r="U32">
            <v>432</v>
          </cell>
          <cell r="V32">
            <v>432</v>
          </cell>
          <cell r="W32">
            <v>432</v>
          </cell>
          <cell r="X32">
            <v>432</v>
          </cell>
          <cell r="Y32">
            <v>432</v>
          </cell>
          <cell r="Z32" t="str">
            <v>1 п.м.</v>
          </cell>
        </row>
        <row r="33">
          <cell r="G33">
            <v>432</v>
          </cell>
          <cell r="H33">
            <v>2018</v>
          </cell>
          <cell r="I33">
            <v>2018</v>
          </cell>
          <cell r="J33">
            <v>2018</v>
          </cell>
          <cell r="K33">
            <v>2018</v>
          </cell>
          <cell r="L33">
            <v>2018</v>
          </cell>
          <cell r="M33">
            <v>2018</v>
          </cell>
          <cell r="N33">
            <v>2018</v>
          </cell>
          <cell r="O33">
            <v>2018</v>
          </cell>
          <cell r="P33">
            <v>2018</v>
          </cell>
          <cell r="Q33">
            <v>2018</v>
          </cell>
          <cell r="R33">
            <v>2018</v>
          </cell>
          <cell r="S33">
            <v>2018</v>
          </cell>
          <cell r="T33">
            <v>2018</v>
          </cell>
          <cell r="U33">
            <v>2018</v>
          </cell>
          <cell r="V33">
            <v>2018</v>
          </cell>
          <cell r="W33">
            <v>2018</v>
          </cell>
          <cell r="X33">
            <v>2018</v>
          </cell>
          <cell r="Y33">
            <v>2018</v>
          </cell>
          <cell r="Z33">
            <v>2018</v>
          </cell>
        </row>
        <row r="34">
          <cell r="G34">
            <v>17</v>
          </cell>
          <cell r="H34">
            <v>2018</v>
          </cell>
          <cell r="I34">
            <v>2018</v>
          </cell>
          <cell r="J34">
            <v>307.43</v>
          </cell>
          <cell r="K34">
            <v>153</v>
          </cell>
          <cell r="L34" t="str">
            <v>Нет</v>
          </cell>
          <cell r="M34" t="str">
            <v>Нет</v>
          </cell>
          <cell r="N34">
            <v>153</v>
          </cell>
          <cell r="O34">
            <v>153</v>
          </cell>
          <cell r="P34">
            <v>153</v>
          </cell>
          <cell r="Q34">
            <v>153</v>
          </cell>
          <cell r="R34">
            <v>82.4</v>
          </cell>
          <cell r="S34">
            <v>82.4</v>
          </cell>
          <cell r="T34">
            <v>82.4</v>
          </cell>
          <cell r="U34">
            <v>40.200000000000003</v>
          </cell>
          <cell r="V34">
            <v>20.03</v>
          </cell>
          <cell r="W34">
            <v>20.029998779296875</v>
          </cell>
          <cell r="X34">
            <v>20.029998779296875</v>
          </cell>
          <cell r="Y34">
            <v>20.029998779296875</v>
          </cell>
          <cell r="Z34" t="str">
            <v>1 п.м.</v>
          </cell>
        </row>
        <row r="35">
          <cell r="G35">
            <v>20.029998779296875</v>
          </cell>
          <cell r="H35">
            <v>2018</v>
          </cell>
          <cell r="I35">
            <v>2018</v>
          </cell>
          <cell r="J35">
            <v>2018</v>
          </cell>
          <cell r="K35">
            <v>2018</v>
          </cell>
          <cell r="L35">
            <v>2018</v>
          </cell>
          <cell r="M35">
            <v>2018</v>
          </cell>
          <cell r="N35">
            <v>2018</v>
          </cell>
          <cell r="O35">
            <v>2018</v>
          </cell>
          <cell r="P35">
            <v>2018</v>
          </cell>
          <cell r="Q35">
            <v>2018</v>
          </cell>
          <cell r="R35">
            <v>2018</v>
          </cell>
          <cell r="S35">
            <v>2018</v>
          </cell>
          <cell r="T35">
            <v>2018</v>
          </cell>
          <cell r="U35">
            <v>2018</v>
          </cell>
          <cell r="V35">
            <v>2018</v>
          </cell>
          <cell r="W35">
            <v>2018</v>
          </cell>
          <cell r="X35">
            <v>2018</v>
          </cell>
          <cell r="Y35">
            <v>2018</v>
          </cell>
          <cell r="Z35">
            <v>2018</v>
          </cell>
        </row>
        <row r="36">
          <cell r="G36">
            <v>18</v>
          </cell>
          <cell r="H36">
            <v>2018</v>
          </cell>
          <cell r="I36">
            <v>2018</v>
          </cell>
          <cell r="J36">
            <v>2174</v>
          </cell>
          <cell r="K36">
            <v>153</v>
          </cell>
          <cell r="L36" t="str">
            <v>Нет</v>
          </cell>
          <cell r="M36" t="str">
            <v>Нет</v>
          </cell>
          <cell r="N36">
            <v>153</v>
          </cell>
          <cell r="O36">
            <v>153</v>
          </cell>
          <cell r="P36">
            <v>153</v>
          </cell>
          <cell r="Q36">
            <v>153</v>
          </cell>
          <cell r="R36">
            <v>153</v>
          </cell>
          <cell r="S36">
            <v>153</v>
          </cell>
          <cell r="T36">
            <v>153</v>
          </cell>
          <cell r="U36">
            <v>434.8</v>
          </cell>
          <cell r="V36">
            <v>434.8</v>
          </cell>
          <cell r="W36">
            <v>434.8</v>
          </cell>
          <cell r="X36">
            <v>434.8</v>
          </cell>
          <cell r="Y36">
            <v>434.8</v>
          </cell>
          <cell r="Z36" t="str">
            <v>Укладка бетона жёсткого основания 350мм</v>
          </cell>
        </row>
        <row r="37">
          <cell r="G37">
            <v>19</v>
          </cell>
          <cell r="H37">
            <v>2018</v>
          </cell>
          <cell r="I37">
            <v>2018</v>
          </cell>
          <cell r="J37">
            <v>311</v>
          </cell>
          <cell r="K37">
            <v>153</v>
          </cell>
          <cell r="L37" t="str">
            <v>Нет</v>
          </cell>
          <cell r="M37" t="str">
            <v>Нет</v>
          </cell>
          <cell r="N37">
            <v>153</v>
          </cell>
          <cell r="U37">
            <v>62.2</v>
          </cell>
          <cell r="V37">
            <v>62.2</v>
          </cell>
          <cell r="W37">
            <v>62.2</v>
          </cell>
          <cell r="X37">
            <v>62.2</v>
          </cell>
          <cell r="Y37">
            <v>62.2</v>
          </cell>
          <cell r="Z37" t="str">
            <v>Устройство пола из ЦПР</v>
          </cell>
        </row>
        <row r="38">
          <cell r="G38">
            <v>20</v>
          </cell>
          <cell r="H38">
            <v>2018</v>
          </cell>
          <cell r="I38">
            <v>2018</v>
          </cell>
          <cell r="J38">
            <v>1745</v>
          </cell>
          <cell r="K38">
            <v>153</v>
          </cell>
          <cell r="L38" t="str">
            <v>Нет</v>
          </cell>
          <cell r="M38" t="str">
            <v>Нет</v>
          </cell>
          <cell r="N38">
            <v>153</v>
          </cell>
          <cell r="O38">
            <v>153</v>
          </cell>
          <cell r="P38">
            <v>153</v>
          </cell>
          <cell r="Q38">
            <v>153</v>
          </cell>
          <cell r="R38">
            <v>153</v>
          </cell>
          <cell r="S38">
            <v>153</v>
          </cell>
          <cell r="T38">
            <v>153</v>
          </cell>
          <cell r="U38">
            <v>349</v>
          </cell>
          <cell r="V38">
            <v>349</v>
          </cell>
          <cell r="W38">
            <v>349</v>
          </cell>
          <cell r="X38">
            <v>349</v>
          </cell>
          <cell r="Y38">
            <v>349</v>
          </cell>
          <cell r="Z38" t="str">
            <v>Обработка лотка гидроизоляцией</v>
          </cell>
        </row>
        <row r="39">
          <cell r="G39">
            <v>21</v>
          </cell>
          <cell r="H39">
            <v>2018</v>
          </cell>
          <cell r="I39">
            <v>2018</v>
          </cell>
          <cell r="J39">
            <v>106</v>
          </cell>
          <cell r="K39">
            <v>153</v>
          </cell>
          <cell r="L39" t="str">
            <v>Нет</v>
          </cell>
          <cell r="M39" t="str">
            <v>Нет</v>
          </cell>
          <cell r="N39">
            <v>153</v>
          </cell>
          <cell r="O39">
            <v>153</v>
          </cell>
          <cell r="P39">
            <v>153</v>
          </cell>
          <cell r="Q39">
            <v>153</v>
          </cell>
          <cell r="R39">
            <v>153</v>
          </cell>
          <cell r="S39">
            <v>153</v>
          </cell>
          <cell r="T39">
            <v>153</v>
          </cell>
          <cell r="U39">
            <v>21</v>
          </cell>
          <cell r="V39">
            <v>21</v>
          </cell>
          <cell r="W39">
            <v>21</v>
          </cell>
          <cell r="X39">
            <v>21</v>
          </cell>
          <cell r="Y39">
            <v>22</v>
          </cell>
          <cell r="Z39">
            <v>22</v>
          </cell>
        </row>
        <row r="40">
          <cell r="G40">
            <v>22</v>
          </cell>
          <cell r="H40">
            <v>2018</v>
          </cell>
          <cell r="I40">
            <v>2018</v>
          </cell>
          <cell r="J40">
            <v>44</v>
          </cell>
          <cell r="K40">
            <v>153</v>
          </cell>
          <cell r="L40" t="str">
            <v>Нет</v>
          </cell>
          <cell r="M40" t="str">
            <v>Нет</v>
          </cell>
          <cell r="N40">
            <v>153</v>
          </cell>
          <cell r="O40">
            <v>153</v>
          </cell>
          <cell r="P40">
            <v>153</v>
          </cell>
          <cell r="Q40">
            <v>153</v>
          </cell>
          <cell r="R40">
            <v>153</v>
          </cell>
          <cell r="S40">
            <v>153</v>
          </cell>
          <cell r="T40">
            <v>153</v>
          </cell>
          <cell r="U40">
            <v>8</v>
          </cell>
          <cell r="V40">
            <v>9</v>
          </cell>
          <cell r="W40">
            <v>9</v>
          </cell>
          <cell r="X40">
            <v>9</v>
          </cell>
          <cell r="Y40">
            <v>9</v>
          </cell>
          <cell r="Z40" t="str">
            <v>Устройство арматурных выпусков</v>
          </cell>
        </row>
        <row r="41">
          <cell r="G41">
            <v>23</v>
          </cell>
          <cell r="H41">
            <v>2018</v>
          </cell>
          <cell r="I41">
            <v>2018</v>
          </cell>
          <cell r="J41">
            <v>1.5</v>
          </cell>
          <cell r="K41">
            <v>153</v>
          </cell>
          <cell r="L41" t="str">
            <v>Нет</v>
          </cell>
          <cell r="M41" t="str">
            <v>Нет</v>
          </cell>
          <cell r="N41">
            <v>153</v>
          </cell>
          <cell r="U41">
            <v>0.3</v>
          </cell>
          <cell r="V41">
            <v>0.3</v>
          </cell>
          <cell r="W41">
            <v>0.3</v>
          </cell>
          <cell r="X41">
            <v>0.3</v>
          </cell>
          <cell r="Y41">
            <v>0.3</v>
          </cell>
          <cell r="Z41" t="str">
            <v>Установка сеток при бетонировании, установка труб</v>
          </cell>
        </row>
        <row r="42">
          <cell r="G42">
            <v>24</v>
          </cell>
          <cell r="H42">
            <v>2018</v>
          </cell>
          <cell r="I42">
            <v>2018</v>
          </cell>
          <cell r="J42">
            <v>2</v>
          </cell>
          <cell r="K42">
            <v>31</v>
          </cell>
          <cell r="L42" t="str">
            <v>Нет</v>
          </cell>
          <cell r="M42" t="str">
            <v>Нет</v>
          </cell>
          <cell r="N42">
            <v>31</v>
          </cell>
          <cell r="Y42">
            <v>2</v>
          </cell>
          <cell r="Z42" t="str">
            <v>Установка дверей металлических противопожарных EIS30</v>
          </cell>
        </row>
        <row r="43">
          <cell r="G43">
            <v>25</v>
          </cell>
          <cell r="H43">
            <v>2018</v>
          </cell>
          <cell r="I43">
            <v>2018</v>
          </cell>
          <cell r="J43">
            <v>1735</v>
          </cell>
          <cell r="K43">
            <v>153</v>
          </cell>
          <cell r="L43" t="str">
            <v>Нет</v>
          </cell>
          <cell r="M43" t="str">
            <v>Нет</v>
          </cell>
          <cell r="N43">
            <v>153</v>
          </cell>
          <cell r="U43">
            <v>347</v>
          </cell>
          <cell r="V43">
            <v>347</v>
          </cell>
          <cell r="W43">
            <v>347</v>
          </cell>
          <cell r="X43">
            <v>347</v>
          </cell>
          <cell r="Y43">
            <v>347</v>
          </cell>
          <cell r="Z43" t="str">
            <v>Изготовление и установка сборных ж.б. крышек (объём на 1 шт. 0.02м3 бетон В15)</v>
          </cell>
        </row>
        <row r="44">
          <cell r="G44">
            <v>347</v>
          </cell>
          <cell r="H44">
            <v>2018</v>
          </cell>
          <cell r="I44">
            <v>2018</v>
          </cell>
          <cell r="J44">
            <v>2018</v>
          </cell>
          <cell r="K44">
            <v>2018</v>
          </cell>
          <cell r="L44">
            <v>2018</v>
          </cell>
          <cell r="M44">
            <v>2018</v>
          </cell>
          <cell r="N44">
            <v>2018</v>
          </cell>
          <cell r="O44">
            <v>2018</v>
          </cell>
          <cell r="P44">
            <v>2018</v>
          </cell>
          <cell r="Q44">
            <v>2018</v>
          </cell>
          <cell r="R44">
            <v>2018</v>
          </cell>
          <cell r="S44">
            <v>2018</v>
          </cell>
          <cell r="T44">
            <v>2018</v>
          </cell>
          <cell r="U44">
            <v>2018</v>
          </cell>
          <cell r="V44">
            <v>2018</v>
          </cell>
          <cell r="W44">
            <v>2018</v>
          </cell>
          <cell r="X44">
            <v>2018</v>
          </cell>
          <cell r="Y44">
            <v>2018</v>
          </cell>
          <cell r="Z44">
            <v>2018</v>
          </cell>
        </row>
        <row r="45">
          <cell r="G45">
            <v>26</v>
          </cell>
          <cell r="H45">
            <v>2018</v>
          </cell>
          <cell r="I45">
            <v>2018</v>
          </cell>
          <cell r="J45">
            <v>57.9</v>
          </cell>
          <cell r="K45">
            <v>30</v>
          </cell>
          <cell r="L45" t="str">
            <v>Нет</v>
          </cell>
          <cell r="M45" t="str">
            <v>Нет</v>
          </cell>
          <cell r="N45">
            <v>30</v>
          </cell>
          <cell r="O45">
            <v>30</v>
          </cell>
          <cell r="P45">
            <v>30</v>
          </cell>
          <cell r="Q45">
            <v>30</v>
          </cell>
          <cell r="R45">
            <v>30</v>
          </cell>
          <cell r="S45">
            <v>57.9</v>
          </cell>
          <cell r="T45">
            <v>57.899993896484375</v>
          </cell>
          <cell r="U45">
            <v>57.899993896484375</v>
          </cell>
          <cell r="V45">
            <v>57.899993896484375</v>
          </cell>
          <cell r="W45">
            <v>57.899993896484375</v>
          </cell>
          <cell r="X45">
            <v>57.899993896484375</v>
          </cell>
          <cell r="Y45">
            <v>57.899993896484375</v>
          </cell>
          <cell r="Z45" t="str">
            <v>Набрызгбетон B25</v>
          </cell>
        </row>
        <row r="46">
          <cell r="G46">
            <v>27</v>
          </cell>
          <cell r="H46">
            <v>2018</v>
          </cell>
          <cell r="I46">
            <v>2018</v>
          </cell>
          <cell r="J46">
            <v>78.5</v>
          </cell>
          <cell r="K46">
            <v>30</v>
          </cell>
          <cell r="L46" t="str">
            <v>Нет</v>
          </cell>
          <cell r="M46" t="str">
            <v>Нет</v>
          </cell>
          <cell r="N46">
            <v>30</v>
          </cell>
          <cell r="S46">
            <v>78.5</v>
          </cell>
          <cell r="Z46" t="str">
            <v>Устройство монолитных бетонных лотков (обратных сводов)</v>
          </cell>
        </row>
        <row r="47">
          <cell r="G47">
            <v>28</v>
          </cell>
          <cell r="H47">
            <v>2018</v>
          </cell>
          <cell r="I47">
            <v>2018</v>
          </cell>
          <cell r="J47">
            <v>500</v>
          </cell>
          <cell r="K47">
            <v>30</v>
          </cell>
          <cell r="L47" t="str">
            <v>Нет</v>
          </cell>
          <cell r="M47" t="str">
            <v>Нет</v>
          </cell>
          <cell r="N47">
            <v>30</v>
          </cell>
          <cell r="O47">
            <v>30</v>
          </cell>
          <cell r="P47">
            <v>30</v>
          </cell>
          <cell r="Q47">
            <v>30</v>
          </cell>
          <cell r="R47">
            <v>30</v>
          </cell>
          <cell r="S47">
            <v>500</v>
          </cell>
          <cell r="T47">
            <v>500</v>
          </cell>
          <cell r="U47">
            <v>500</v>
          </cell>
          <cell r="V47">
            <v>500</v>
          </cell>
          <cell r="W47">
            <v>500</v>
          </cell>
          <cell r="X47">
            <v>500</v>
          </cell>
          <cell r="Y47">
            <v>500</v>
          </cell>
          <cell r="Z47" t="str">
            <v>Бурение и установка ж.б. анкеров L=2600мм.</v>
          </cell>
        </row>
        <row r="48">
          <cell r="G48">
            <v>29</v>
          </cell>
          <cell r="H48">
            <v>2018</v>
          </cell>
          <cell r="I48">
            <v>2018</v>
          </cell>
          <cell r="J48">
            <v>8.0739999999999998</v>
          </cell>
          <cell r="K48">
            <v>30</v>
          </cell>
          <cell r="L48" t="str">
            <v>Нет</v>
          </cell>
          <cell r="M48" t="str">
            <v>Нет</v>
          </cell>
          <cell r="N48">
            <v>30</v>
          </cell>
          <cell r="S48">
            <v>8.0739999999999998</v>
          </cell>
          <cell r="Z48" t="str">
            <v>Установка сеток 4С 76шт.</v>
          </cell>
        </row>
        <row r="49">
          <cell r="G49">
            <v>8.0739974975585938</v>
          </cell>
          <cell r="H49">
            <v>2018</v>
          </cell>
          <cell r="I49">
            <v>2018</v>
          </cell>
          <cell r="J49">
            <v>2018</v>
          </cell>
          <cell r="K49">
            <v>2018</v>
          </cell>
          <cell r="L49">
            <v>2018</v>
          </cell>
          <cell r="M49">
            <v>2018</v>
          </cell>
          <cell r="N49">
            <v>2018</v>
          </cell>
          <cell r="O49">
            <v>2018</v>
          </cell>
          <cell r="P49">
            <v>2018</v>
          </cell>
          <cell r="Q49">
            <v>2018</v>
          </cell>
          <cell r="R49">
            <v>2018</v>
          </cell>
          <cell r="S49">
            <v>2018</v>
          </cell>
          <cell r="T49">
            <v>2018</v>
          </cell>
          <cell r="U49">
            <v>2018</v>
          </cell>
          <cell r="V49">
            <v>2018</v>
          </cell>
          <cell r="W49">
            <v>2018</v>
          </cell>
          <cell r="X49">
            <v>2018</v>
          </cell>
          <cell r="Y49">
            <v>2018</v>
          </cell>
          <cell r="Z49">
            <v>2018</v>
          </cell>
        </row>
        <row r="50">
          <cell r="G50">
            <v>30</v>
          </cell>
          <cell r="H50">
            <v>2018</v>
          </cell>
          <cell r="I50">
            <v>2018</v>
          </cell>
          <cell r="J50">
            <v>10.5</v>
          </cell>
          <cell r="K50">
            <v>31</v>
          </cell>
          <cell r="L50" t="str">
            <v>Нет</v>
          </cell>
          <cell r="M50" t="str">
            <v>Нет</v>
          </cell>
          <cell r="N50">
            <v>31</v>
          </cell>
          <cell r="O50">
            <v>31</v>
          </cell>
          <cell r="P50">
            <v>31</v>
          </cell>
          <cell r="Q50">
            <v>31</v>
          </cell>
          <cell r="R50">
            <v>31</v>
          </cell>
          <cell r="S50">
            <v>31</v>
          </cell>
          <cell r="T50">
            <v>10.5</v>
          </cell>
          <cell r="U50">
            <v>10.5</v>
          </cell>
          <cell r="V50">
            <v>10.5</v>
          </cell>
          <cell r="W50">
            <v>10.5</v>
          </cell>
          <cell r="X50">
            <v>10.5</v>
          </cell>
          <cell r="Y50">
            <v>10.5</v>
          </cell>
          <cell r="Z50" t="str">
            <v>Сооружение подпорной стены ПС1</v>
          </cell>
        </row>
        <row r="51">
          <cell r="G51">
            <v>31</v>
          </cell>
          <cell r="H51">
            <v>2018</v>
          </cell>
          <cell r="I51">
            <v>2018</v>
          </cell>
          <cell r="J51">
            <v>9.6999999999999993</v>
          </cell>
          <cell r="K51">
            <v>31</v>
          </cell>
          <cell r="L51" t="str">
            <v>Нет</v>
          </cell>
          <cell r="M51" t="str">
            <v>Нет</v>
          </cell>
          <cell r="N51">
            <v>31</v>
          </cell>
          <cell r="O51">
            <v>31</v>
          </cell>
          <cell r="P51">
            <v>31</v>
          </cell>
          <cell r="Q51">
            <v>31</v>
          </cell>
          <cell r="R51">
            <v>31</v>
          </cell>
          <cell r="S51">
            <v>31</v>
          </cell>
          <cell r="T51">
            <v>9.6999999999999993</v>
          </cell>
          <cell r="U51">
            <v>9.6999969482421875</v>
          </cell>
          <cell r="V51">
            <v>9.6999969482421875</v>
          </cell>
          <cell r="W51">
            <v>9.6999969482421875</v>
          </cell>
          <cell r="X51">
            <v>9.6999969482421875</v>
          </cell>
          <cell r="Y51">
            <v>9.6999969482421875</v>
          </cell>
          <cell r="Z51" t="str">
            <v>Сооружение подпорной стены ПС2</v>
          </cell>
        </row>
        <row r="52">
          <cell r="G52">
            <v>32</v>
          </cell>
          <cell r="H52">
            <v>2018</v>
          </cell>
          <cell r="I52">
            <v>2018</v>
          </cell>
          <cell r="J52">
            <v>7.3</v>
          </cell>
          <cell r="K52">
            <v>31</v>
          </cell>
          <cell r="L52" t="str">
            <v>Нет</v>
          </cell>
          <cell r="M52" t="str">
            <v>Нет</v>
          </cell>
          <cell r="N52">
            <v>31</v>
          </cell>
          <cell r="O52">
            <v>31</v>
          </cell>
          <cell r="P52">
            <v>31</v>
          </cell>
          <cell r="Q52">
            <v>31</v>
          </cell>
          <cell r="R52">
            <v>31</v>
          </cell>
          <cell r="S52">
            <v>31</v>
          </cell>
          <cell r="T52">
            <v>7.3</v>
          </cell>
          <cell r="U52">
            <v>7.2999992370605469</v>
          </cell>
          <cell r="V52">
            <v>7.2999992370605469</v>
          </cell>
          <cell r="W52">
            <v>7.2999992370605469</v>
          </cell>
          <cell r="X52">
            <v>7.2999992370605469</v>
          </cell>
          <cell r="Y52">
            <v>7.2999992370605469</v>
          </cell>
          <cell r="Z52" t="str">
            <v>Фундаментная плита ПС2</v>
          </cell>
        </row>
        <row r="53">
          <cell r="G53">
            <v>33</v>
          </cell>
          <cell r="H53">
            <v>2018</v>
          </cell>
          <cell r="I53">
            <v>2018</v>
          </cell>
          <cell r="J53">
            <v>2.4</v>
          </cell>
          <cell r="K53">
            <v>31</v>
          </cell>
          <cell r="L53" t="str">
            <v>Нет</v>
          </cell>
          <cell r="M53" t="str">
            <v>Нет</v>
          </cell>
          <cell r="N53">
            <v>31</v>
          </cell>
          <cell r="O53">
            <v>31</v>
          </cell>
          <cell r="P53">
            <v>31</v>
          </cell>
          <cell r="Q53">
            <v>31</v>
          </cell>
          <cell r="R53">
            <v>31</v>
          </cell>
          <cell r="S53">
            <v>31</v>
          </cell>
          <cell r="T53">
            <v>2.4</v>
          </cell>
          <cell r="U53">
            <v>2.3999996185302734</v>
          </cell>
          <cell r="V53">
            <v>2.3999996185302734</v>
          </cell>
          <cell r="W53">
            <v>2.3999996185302734</v>
          </cell>
          <cell r="X53">
            <v>2.3999996185302734</v>
          </cell>
          <cell r="Y53">
            <v>2.3999996185302734</v>
          </cell>
          <cell r="Z53" t="str">
            <v>Сооружение подпорной стены ПС3</v>
          </cell>
        </row>
        <row r="54">
          <cell r="G54">
            <v>34</v>
          </cell>
          <cell r="H54">
            <v>2018</v>
          </cell>
          <cell r="I54">
            <v>2018</v>
          </cell>
          <cell r="J54">
            <v>2.7</v>
          </cell>
          <cell r="K54">
            <v>31</v>
          </cell>
          <cell r="L54" t="str">
            <v>Нет</v>
          </cell>
          <cell r="M54" t="str">
            <v>Нет</v>
          </cell>
          <cell r="N54">
            <v>31</v>
          </cell>
          <cell r="O54">
            <v>31</v>
          </cell>
          <cell r="P54">
            <v>31</v>
          </cell>
          <cell r="Q54">
            <v>31</v>
          </cell>
          <cell r="R54">
            <v>31</v>
          </cell>
          <cell r="S54">
            <v>31</v>
          </cell>
          <cell r="T54">
            <v>2.7</v>
          </cell>
          <cell r="U54">
            <v>2.6999988555908203</v>
          </cell>
          <cell r="V54">
            <v>2.6999988555908203</v>
          </cell>
          <cell r="W54">
            <v>2.6999988555908203</v>
          </cell>
          <cell r="X54">
            <v>2.6999988555908203</v>
          </cell>
          <cell r="Y54">
            <v>2.6999988555908203</v>
          </cell>
          <cell r="Z54" t="str">
            <v>Фундаментная плита ПС3</v>
          </cell>
        </row>
        <row r="55">
          <cell r="G55">
            <v>35</v>
          </cell>
          <cell r="H55">
            <v>2018</v>
          </cell>
          <cell r="I55">
            <v>2018</v>
          </cell>
          <cell r="J55">
            <v>76</v>
          </cell>
          <cell r="K55">
            <v>30</v>
          </cell>
          <cell r="L55" t="str">
            <v>Нет</v>
          </cell>
          <cell r="M55" t="str">
            <v>Нет</v>
          </cell>
          <cell r="N55">
            <v>30</v>
          </cell>
          <cell r="O55">
            <v>30</v>
          </cell>
          <cell r="P55">
            <v>30</v>
          </cell>
          <cell r="Q55">
            <v>30</v>
          </cell>
          <cell r="R55">
            <v>30</v>
          </cell>
          <cell r="S55">
            <v>30</v>
          </cell>
          <cell r="T55">
            <v>30</v>
          </cell>
          <cell r="U55">
            <v>30</v>
          </cell>
          <cell r="V55">
            <v>76</v>
          </cell>
          <cell r="W55">
            <v>76</v>
          </cell>
          <cell r="X55">
            <v>76</v>
          </cell>
          <cell r="Y55">
            <v>76</v>
          </cell>
          <cell r="Z55" t="str">
            <v>Устройство гидроизоляции подпорных стен</v>
          </cell>
        </row>
        <row r="56">
          <cell r="G56">
            <v>36</v>
          </cell>
          <cell r="H56">
            <v>2018</v>
          </cell>
          <cell r="I56">
            <v>2018</v>
          </cell>
          <cell r="J56">
            <v>32.200000000000003</v>
          </cell>
          <cell r="K56">
            <v>30</v>
          </cell>
          <cell r="L56" t="str">
            <v>Нет</v>
          </cell>
          <cell r="M56" t="str">
            <v>Нет</v>
          </cell>
          <cell r="N56">
            <v>30</v>
          </cell>
          <cell r="O56">
            <v>30</v>
          </cell>
          <cell r="P56">
            <v>30</v>
          </cell>
          <cell r="Q56">
            <v>30</v>
          </cell>
          <cell r="R56">
            <v>30</v>
          </cell>
          <cell r="S56">
            <v>30</v>
          </cell>
          <cell r="T56">
            <v>30</v>
          </cell>
          <cell r="U56">
            <v>30</v>
          </cell>
          <cell r="V56">
            <v>32.200000000000003</v>
          </cell>
          <cell r="W56">
            <v>32.199981689453125</v>
          </cell>
          <cell r="X56">
            <v>32.199981689453125</v>
          </cell>
          <cell r="Y56">
            <v>32.199981689453125</v>
          </cell>
          <cell r="Z56">
            <v>32.199981689453125</v>
          </cell>
        </row>
        <row r="57">
          <cell r="G57">
            <v>37</v>
          </cell>
          <cell r="H57">
            <v>2018</v>
          </cell>
          <cell r="I57">
            <v>2018</v>
          </cell>
          <cell r="J57">
            <v>11</v>
          </cell>
          <cell r="K57">
            <v>30</v>
          </cell>
          <cell r="L57" t="str">
            <v>Нет</v>
          </cell>
          <cell r="M57" t="str">
            <v>Нет</v>
          </cell>
          <cell r="N57">
            <v>30</v>
          </cell>
          <cell r="O57">
            <v>30</v>
          </cell>
          <cell r="P57">
            <v>30</v>
          </cell>
          <cell r="Q57">
            <v>30</v>
          </cell>
          <cell r="R57">
            <v>30</v>
          </cell>
          <cell r="S57">
            <v>30</v>
          </cell>
          <cell r="T57">
            <v>30</v>
          </cell>
          <cell r="U57">
            <v>30</v>
          </cell>
          <cell r="V57">
            <v>11</v>
          </cell>
          <cell r="W57">
            <v>11</v>
          </cell>
          <cell r="X57">
            <v>11</v>
          </cell>
          <cell r="Y57">
            <v>11</v>
          </cell>
          <cell r="Z57" t="str">
            <v>Сооружение водосборного колодца К1</v>
          </cell>
        </row>
        <row r="58">
          <cell r="G58">
            <v>38</v>
          </cell>
          <cell r="H58">
            <v>2018</v>
          </cell>
          <cell r="I58">
            <v>2018</v>
          </cell>
          <cell r="J58">
            <v>9</v>
          </cell>
          <cell r="K58">
            <v>30</v>
          </cell>
          <cell r="L58" t="str">
            <v>Нет</v>
          </cell>
          <cell r="M58" t="str">
            <v>Нет</v>
          </cell>
          <cell r="N58">
            <v>30</v>
          </cell>
          <cell r="O58">
            <v>30</v>
          </cell>
          <cell r="P58">
            <v>30</v>
          </cell>
          <cell r="Q58">
            <v>30</v>
          </cell>
          <cell r="R58">
            <v>30</v>
          </cell>
          <cell r="S58">
            <v>30</v>
          </cell>
          <cell r="T58">
            <v>30</v>
          </cell>
          <cell r="U58">
            <v>30</v>
          </cell>
          <cell r="V58">
            <v>9</v>
          </cell>
          <cell r="W58">
            <v>9</v>
          </cell>
          <cell r="X58">
            <v>9</v>
          </cell>
          <cell r="Y58">
            <v>9</v>
          </cell>
          <cell r="Z58" t="str">
            <v>Сооружение подпорных стен и водоотводных сооружений Восточного портала што</v>
          </cell>
        </row>
        <row r="59">
          <cell r="G59">
            <v>39</v>
          </cell>
          <cell r="H59">
            <v>2018</v>
          </cell>
          <cell r="I59">
            <v>2018</v>
          </cell>
          <cell r="J59">
            <v>45</v>
          </cell>
          <cell r="K59">
            <v>30</v>
          </cell>
          <cell r="L59" t="str">
            <v>Нет</v>
          </cell>
          <cell r="M59" t="str">
            <v>Нет</v>
          </cell>
          <cell r="N59">
            <v>30</v>
          </cell>
          <cell r="V59">
            <v>45</v>
          </cell>
          <cell r="Z59" t="str">
            <v>Сооружение подпорных стен и водоотводных сооружений Восточного портала што</v>
          </cell>
        </row>
        <row r="60">
          <cell r="G60">
            <v>40</v>
          </cell>
          <cell r="H60">
            <v>2018</v>
          </cell>
          <cell r="I60">
            <v>2018</v>
          </cell>
          <cell r="J60">
            <v>21</v>
          </cell>
          <cell r="K60">
            <v>30</v>
          </cell>
          <cell r="L60" t="str">
            <v>Нет</v>
          </cell>
          <cell r="M60" t="str">
            <v>Нет</v>
          </cell>
          <cell r="N60">
            <v>30</v>
          </cell>
          <cell r="V60">
            <v>21</v>
          </cell>
          <cell r="Z60" t="str">
            <v>Сооружение подпорных стен и водоотводных сооружений Восточного портала што</v>
          </cell>
        </row>
        <row r="61">
          <cell r="G61">
            <v>41</v>
          </cell>
          <cell r="H61">
            <v>2018</v>
          </cell>
          <cell r="I61">
            <v>2018</v>
          </cell>
          <cell r="J61">
            <v>1.9</v>
          </cell>
          <cell r="K61">
            <v>30</v>
          </cell>
          <cell r="L61" t="str">
            <v>Нет</v>
          </cell>
          <cell r="M61" t="str">
            <v>Нет</v>
          </cell>
          <cell r="N61">
            <v>30</v>
          </cell>
          <cell r="V61">
            <v>1.9</v>
          </cell>
          <cell r="Z61" t="str">
            <v>Установка арматурных сеток при бетонировании</v>
          </cell>
        </row>
        <row r="62">
          <cell r="G62">
            <v>42</v>
          </cell>
          <cell r="H62">
            <v>2018</v>
          </cell>
          <cell r="I62">
            <v>2018</v>
          </cell>
          <cell r="J62">
            <v>70</v>
          </cell>
          <cell r="K62">
            <v>30</v>
          </cell>
          <cell r="L62" t="str">
            <v>Нет</v>
          </cell>
          <cell r="M62" t="str">
            <v>Нет</v>
          </cell>
          <cell r="N62">
            <v>30</v>
          </cell>
          <cell r="O62">
            <v>30</v>
          </cell>
          <cell r="P62">
            <v>30</v>
          </cell>
          <cell r="Q62">
            <v>30</v>
          </cell>
          <cell r="R62">
            <v>30</v>
          </cell>
          <cell r="S62">
            <v>30</v>
          </cell>
          <cell r="T62">
            <v>30</v>
          </cell>
          <cell r="U62">
            <v>30</v>
          </cell>
          <cell r="V62">
            <v>70</v>
          </cell>
          <cell r="W62">
            <v>70</v>
          </cell>
          <cell r="X62">
            <v>70</v>
          </cell>
          <cell r="Y62">
            <v>70</v>
          </cell>
          <cell r="Z62" t="str">
            <v>Обратная засыпка дренирующим грунтом (песок)</v>
          </cell>
        </row>
        <row r="63">
          <cell r="G63">
            <v>70</v>
          </cell>
          <cell r="H63">
            <v>2018</v>
          </cell>
          <cell r="I63">
            <v>2018</v>
          </cell>
          <cell r="J63">
            <v>2018</v>
          </cell>
          <cell r="K63">
            <v>2018</v>
          </cell>
          <cell r="L63">
            <v>2018</v>
          </cell>
          <cell r="M63">
            <v>2018</v>
          </cell>
          <cell r="N63">
            <v>2018</v>
          </cell>
          <cell r="O63">
            <v>2018</v>
          </cell>
          <cell r="P63">
            <v>2018</v>
          </cell>
          <cell r="Q63">
            <v>2018</v>
          </cell>
          <cell r="R63">
            <v>2018</v>
          </cell>
          <cell r="S63">
            <v>2018</v>
          </cell>
          <cell r="T63">
            <v>2018</v>
          </cell>
          <cell r="U63">
            <v>2018</v>
          </cell>
          <cell r="V63">
            <v>2018</v>
          </cell>
          <cell r="W63">
            <v>2018</v>
          </cell>
          <cell r="X63">
            <v>2018</v>
          </cell>
          <cell r="Y63">
            <v>2018</v>
          </cell>
          <cell r="Z63">
            <v>2018</v>
          </cell>
        </row>
        <row r="64">
          <cell r="G64">
            <v>43</v>
          </cell>
          <cell r="H64">
            <v>2018</v>
          </cell>
          <cell r="I64">
            <v>2018</v>
          </cell>
          <cell r="J64">
            <v>108.99</v>
          </cell>
          <cell r="K64">
            <v>214</v>
          </cell>
          <cell r="L64" t="str">
            <v>Нет</v>
          </cell>
          <cell r="M64" t="str">
            <v>Нет</v>
          </cell>
          <cell r="N64">
            <v>214</v>
          </cell>
          <cell r="O64">
            <v>214</v>
          </cell>
          <cell r="P64">
            <v>214</v>
          </cell>
          <cell r="Q64">
            <v>214</v>
          </cell>
          <cell r="R64">
            <v>214</v>
          </cell>
          <cell r="S64">
            <v>15.57</v>
          </cell>
          <cell r="T64">
            <v>15.57</v>
          </cell>
          <cell r="U64">
            <v>15.57</v>
          </cell>
          <cell r="V64">
            <v>15.57</v>
          </cell>
          <cell r="W64">
            <v>15.57</v>
          </cell>
          <cell r="X64">
            <v>15.57</v>
          </cell>
          <cell r="Y64">
            <v>15.57</v>
          </cell>
          <cell r="Z64" t="str">
            <v>Укладка плит перекрытия водоотводного лотка (602 шт.)</v>
          </cell>
        </row>
        <row r="65">
          <cell r="G65">
            <v>44</v>
          </cell>
          <cell r="H65">
            <v>2018</v>
          </cell>
          <cell r="I65">
            <v>2018</v>
          </cell>
          <cell r="J65">
            <v>3139.43</v>
          </cell>
          <cell r="K65">
            <v>214</v>
          </cell>
          <cell r="L65" t="str">
            <v>Нет</v>
          </cell>
          <cell r="M65" t="str">
            <v>Нет</v>
          </cell>
          <cell r="N65">
            <v>214</v>
          </cell>
          <cell r="S65">
            <v>448.49</v>
          </cell>
          <cell r="T65">
            <v>448.49</v>
          </cell>
          <cell r="U65">
            <v>448.49</v>
          </cell>
          <cell r="V65">
            <v>448.49</v>
          </cell>
          <cell r="W65">
            <v>448.49</v>
          </cell>
          <cell r="X65">
            <v>448.49</v>
          </cell>
          <cell r="Y65">
            <v>448.49</v>
          </cell>
          <cell r="Z65" t="str">
            <v>Укладка путевого бетона</v>
          </cell>
        </row>
        <row r="66">
          <cell r="G66">
            <v>45</v>
          </cell>
          <cell r="H66">
            <v>2018</v>
          </cell>
          <cell r="I66">
            <v>2018</v>
          </cell>
          <cell r="J66">
            <v>77.98</v>
          </cell>
          <cell r="K66">
            <v>214</v>
          </cell>
          <cell r="L66" t="str">
            <v>Нет</v>
          </cell>
          <cell r="M66" t="str">
            <v>Нет</v>
          </cell>
          <cell r="N66">
            <v>214</v>
          </cell>
          <cell r="O66">
            <v>214</v>
          </cell>
          <cell r="P66">
            <v>214</v>
          </cell>
          <cell r="Q66">
            <v>214</v>
          </cell>
          <cell r="R66">
            <v>214</v>
          </cell>
          <cell r="S66">
            <v>11.14</v>
          </cell>
          <cell r="T66">
            <v>11.14</v>
          </cell>
          <cell r="U66">
            <v>11.14</v>
          </cell>
          <cell r="V66">
            <v>11.14</v>
          </cell>
          <cell r="W66">
            <v>11.14</v>
          </cell>
          <cell r="X66">
            <v>11.14</v>
          </cell>
          <cell r="Y66">
            <v>11.14</v>
          </cell>
          <cell r="Z66" t="str">
            <v>Перекрытие лотков и смотровых колодцев рифлёной сталью</v>
          </cell>
        </row>
        <row r="67">
          <cell r="G67">
            <v>46</v>
          </cell>
          <cell r="H67">
            <v>2018</v>
          </cell>
          <cell r="I67">
            <v>2018</v>
          </cell>
          <cell r="J67">
            <v>809.69</v>
          </cell>
          <cell r="K67">
            <v>214</v>
          </cell>
          <cell r="L67" t="str">
            <v>Нет</v>
          </cell>
          <cell r="M67" t="str">
            <v>Нет</v>
          </cell>
          <cell r="N67">
            <v>214</v>
          </cell>
          <cell r="S67">
            <v>115.67</v>
          </cell>
          <cell r="T67">
            <v>115.67</v>
          </cell>
          <cell r="U67">
            <v>115.67</v>
          </cell>
          <cell r="V67">
            <v>115.67</v>
          </cell>
          <cell r="W67">
            <v>115.67</v>
          </cell>
          <cell r="X67">
            <v>115.67</v>
          </cell>
          <cell r="Y67">
            <v>115.67</v>
          </cell>
        </row>
        <row r="68">
          <cell r="G68">
            <v>115.66998291015625</v>
          </cell>
          <cell r="H68">
            <v>2018</v>
          </cell>
          <cell r="I68">
            <v>2018</v>
          </cell>
          <cell r="J68">
            <v>2018</v>
          </cell>
          <cell r="K68">
            <v>2018</v>
          </cell>
          <cell r="L68">
            <v>2018</v>
          </cell>
          <cell r="M68">
            <v>2018</v>
          </cell>
          <cell r="N68">
            <v>2018</v>
          </cell>
          <cell r="O68">
            <v>2018</v>
          </cell>
          <cell r="P68">
            <v>2018</v>
          </cell>
          <cell r="Q68">
            <v>2018</v>
          </cell>
          <cell r="R68">
            <v>2018</v>
          </cell>
          <cell r="S68">
            <v>2018</v>
          </cell>
          <cell r="T68">
            <v>2018</v>
          </cell>
          <cell r="U68">
            <v>2018</v>
          </cell>
          <cell r="V68">
            <v>2018</v>
          </cell>
          <cell r="W68">
            <v>2018</v>
          </cell>
          <cell r="X68">
            <v>2018</v>
          </cell>
          <cell r="Y68">
            <v>2018</v>
          </cell>
          <cell r="Z68">
            <v>2018</v>
          </cell>
        </row>
        <row r="69">
          <cell r="G69">
            <v>47</v>
          </cell>
          <cell r="H69">
            <v>2018</v>
          </cell>
          <cell r="I69">
            <v>2018</v>
          </cell>
          <cell r="J69">
            <v>146</v>
          </cell>
          <cell r="K69">
            <v>30</v>
          </cell>
          <cell r="L69" t="str">
            <v>Нет</v>
          </cell>
          <cell r="M69" t="str">
            <v>Нет</v>
          </cell>
          <cell r="N69">
            <v>30</v>
          </cell>
          <cell r="O69">
            <v>30</v>
          </cell>
          <cell r="P69">
            <v>30</v>
          </cell>
          <cell r="Q69">
            <v>30</v>
          </cell>
          <cell r="R69">
            <v>30</v>
          </cell>
          <cell r="S69">
            <v>146</v>
          </cell>
          <cell r="T69">
            <v>146</v>
          </cell>
          <cell r="U69">
            <v>146</v>
          </cell>
          <cell r="V69">
            <v>146</v>
          </cell>
          <cell r="W69">
            <v>146</v>
          </cell>
          <cell r="X69">
            <v>146</v>
          </cell>
          <cell r="Y69">
            <v>146</v>
          </cell>
          <cell r="Z69" t="str">
            <v>Укладка бетона жесткого основания</v>
          </cell>
        </row>
        <row r="70">
          <cell r="G70">
            <v>48</v>
          </cell>
          <cell r="H70">
            <v>2018</v>
          </cell>
          <cell r="I70">
            <v>2018</v>
          </cell>
          <cell r="J70">
            <v>112</v>
          </cell>
          <cell r="K70">
            <v>30</v>
          </cell>
          <cell r="L70" t="str">
            <v>Нет</v>
          </cell>
          <cell r="M70" t="str">
            <v>Нет</v>
          </cell>
          <cell r="N70">
            <v>30</v>
          </cell>
          <cell r="O70">
            <v>30</v>
          </cell>
          <cell r="P70">
            <v>30</v>
          </cell>
          <cell r="Q70">
            <v>30</v>
          </cell>
          <cell r="R70">
            <v>30</v>
          </cell>
          <cell r="S70">
            <v>112</v>
          </cell>
          <cell r="T70">
            <v>112</v>
          </cell>
          <cell r="U70">
            <v>112</v>
          </cell>
          <cell r="V70">
            <v>112</v>
          </cell>
          <cell r="W70">
            <v>112</v>
          </cell>
          <cell r="X70">
            <v>112</v>
          </cell>
          <cell r="Y70">
            <v>112</v>
          </cell>
          <cell r="Z70" t="str">
            <v>Устройство цементно-бетонного шлифованного покрытия</v>
          </cell>
        </row>
        <row r="71">
          <cell r="G71">
            <v>49</v>
          </cell>
          <cell r="H71">
            <v>2018</v>
          </cell>
          <cell r="I71">
            <v>2018</v>
          </cell>
          <cell r="J71">
            <v>115</v>
          </cell>
          <cell r="K71">
            <v>30</v>
          </cell>
          <cell r="L71" t="str">
            <v>Нет</v>
          </cell>
          <cell r="M71" t="str">
            <v>Нет</v>
          </cell>
          <cell r="N71">
            <v>30</v>
          </cell>
          <cell r="O71">
            <v>30</v>
          </cell>
          <cell r="P71">
            <v>30</v>
          </cell>
          <cell r="Q71">
            <v>30</v>
          </cell>
          <cell r="R71">
            <v>30</v>
          </cell>
          <cell r="S71">
            <v>115</v>
          </cell>
          <cell r="T71">
            <v>115</v>
          </cell>
          <cell r="U71">
            <v>115</v>
          </cell>
          <cell r="V71">
            <v>115</v>
          </cell>
          <cell r="W71">
            <v>115</v>
          </cell>
          <cell r="X71">
            <v>115</v>
          </cell>
          <cell r="Y71">
            <v>115</v>
          </cell>
          <cell r="Z71" t="str">
            <v>Обработка лотков кабельных каналов гидроизоляционным составом Ceresit CR65</v>
          </cell>
        </row>
        <row r="72">
          <cell r="G72">
            <v>50</v>
          </cell>
          <cell r="H72">
            <v>2018</v>
          </cell>
          <cell r="I72">
            <v>2018</v>
          </cell>
          <cell r="J72">
            <v>2</v>
          </cell>
          <cell r="K72">
            <v>30</v>
          </cell>
          <cell r="L72" t="str">
            <v>Нет</v>
          </cell>
          <cell r="M72" t="str">
            <v>Нет</v>
          </cell>
          <cell r="N72">
            <v>30</v>
          </cell>
          <cell r="O72">
            <v>30</v>
          </cell>
          <cell r="P72">
            <v>30</v>
          </cell>
          <cell r="Q72">
            <v>30</v>
          </cell>
          <cell r="R72">
            <v>30</v>
          </cell>
          <cell r="S72">
            <v>2</v>
          </cell>
          <cell r="T72">
            <v>2</v>
          </cell>
          <cell r="U72">
            <v>2</v>
          </cell>
          <cell r="V72">
            <v>2</v>
          </cell>
          <cell r="W72">
            <v>2</v>
          </cell>
          <cell r="X72">
            <v>2</v>
          </cell>
          <cell r="Y72">
            <v>2</v>
          </cell>
          <cell r="Z72">
            <v>2</v>
          </cell>
        </row>
        <row r="73">
          <cell r="G73">
            <v>51</v>
          </cell>
          <cell r="H73">
            <v>2018</v>
          </cell>
          <cell r="I73">
            <v>2018</v>
          </cell>
          <cell r="J73">
            <v>17.57</v>
          </cell>
          <cell r="K73">
            <v>31</v>
          </cell>
          <cell r="L73" t="str">
            <v>Нет</v>
          </cell>
          <cell r="M73" t="str">
            <v>Нет</v>
          </cell>
          <cell r="N73">
            <v>31</v>
          </cell>
          <cell r="O73">
            <v>31</v>
          </cell>
          <cell r="P73">
            <v>31</v>
          </cell>
          <cell r="Q73">
            <v>31</v>
          </cell>
          <cell r="R73">
            <v>31</v>
          </cell>
          <cell r="S73">
            <v>31</v>
          </cell>
          <cell r="T73">
            <v>17.57</v>
          </cell>
          <cell r="U73">
            <v>17.569992065429688</v>
          </cell>
          <cell r="V73">
            <v>17.569992065429688</v>
          </cell>
          <cell r="W73">
            <v>17.569992065429688</v>
          </cell>
          <cell r="X73">
            <v>17.569992065429688</v>
          </cell>
          <cell r="Y73">
            <v>17.569992065429688</v>
          </cell>
          <cell r="Z73" t="str">
            <v>Сооружение ж.б. опор и перегородок</v>
          </cell>
        </row>
        <row r="74">
          <cell r="G74">
            <v>52</v>
          </cell>
          <cell r="H74">
            <v>2018</v>
          </cell>
          <cell r="I74">
            <v>2018</v>
          </cell>
          <cell r="J74">
            <v>1.9650000000000001</v>
          </cell>
          <cell r="K74">
            <v>30</v>
          </cell>
          <cell r="L74" t="str">
            <v>Нет</v>
          </cell>
          <cell r="M74" t="str">
            <v>Нет</v>
          </cell>
          <cell r="N74">
            <v>30</v>
          </cell>
          <cell r="O74">
            <v>30</v>
          </cell>
          <cell r="P74">
            <v>30</v>
          </cell>
          <cell r="Q74">
            <v>30</v>
          </cell>
          <cell r="R74">
            <v>30</v>
          </cell>
          <cell r="S74">
            <v>1.9650000000000001</v>
          </cell>
          <cell r="T74">
            <v>1.9649991989135742</v>
          </cell>
          <cell r="U74">
            <v>1.9649991989135742</v>
          </cell>
          <cell r="V74">
            <v>1.9649991989135742</v>
          </cell>
          <cell r="W74">
            <v>1.9649991989135742</v>
          </cell>
          <cell r="X74">
            <v>1.9649991989135742</v>
          </cell>
          <cell r="Y74">
            <v>1.9649991989135742</v>
          </cell>
          <cell r="Z74" t="str">
            <v>Изготовление и установка металл. плит перекрытий</v>
          </cell>
        </row>
        <row r="75">
          <cell r="G75">
            <v>53</v>
          </cell>
          <cell r="H75">
            <v>2018</v>
          </cell>
          <cell r="I75">
            <v>2018</v>
          </cell>
          <cell r="J75">
            <v>39</v>
          </cell>
          <cell r="K75">
            <v>30</v>
          </cell>
          <cell r="L75" t="str">
            <v>Нет</v>
          </cell>
          <cell r="M75" t="str">
            <v>Нет</v>
          </cell>
          <cell r="N75">
            <v>30</v>
          </cell>
          <cell r="O75">
            <v>30</v>
          </cell>
          <cell r="P75">
            <v>30</v>
          </cell>
          <cell r="Q75">
            <v>30</v>
          </cell>
          <cell r="R75">
            <v>30</v>
          </cell>
          <cell r="S75">
            <v>39</v>
          </cell>
          <cell r="T75">
            <v>39</v>
          </cell>
          <cell r="U75">
            <v>39</v>
          </cell>
          <cell r="V75">
            <v>39</v>
          </cell>
          <cell r="W75">
            <v>39</v>
          </cell>
          <cell r="X75">
            <v>39</v>
          </cell>
          <cell r="Y75">
            <v>39</v>
          </cell>
          <cell r="Z75" t="str">
            <v>Установка труб в жёстком основании</v>
          </cell>
        </row>
        <row r="76">
          <cell r="G76">
            <v>54</v>
          </cell>
          <cell r="H76">
            <v>2018</v>
          </cell>
          <cell r="I76">
            <v>2018</v>
          </cell>
          <cell r="J76">
            <v>1.32</v>
          </cell>
          <cell r="K76">
            <v>30</v>
          </cell>
          <cell r="L76" t="str">
            <v>Нет</v>
          </cell>
          <cell r="M76" t="str">
            <v>Нет</v>
          </cell>
          <cell r="N76">
            <v>30</v>
          </cell>
          <cell r="O76">
            <v>30</v>
          </cell>
          <cell r="P76">
            <v>30</v>
          </cell>
          <cell r="Q76">
            <v>30</v>
          </cell>
          <cell r="R76">
            <v>30</v>
          </cell>
          <cell r="S76">
            <v>1.32</v>
          </cell>
          <cell r="T76">
            <v>1.3199996948242188</v>
          </cell>
          <cell r="U76">
            <v>1.3199996948242188</v>
          </cell>
          <cell r="V76">
            <v>1.3199996948242188</v>
          </cell>
          <cell r="W76">
            <v>1.3199996948242188</v>
          </cell>
          <cell r="X76">
            <v>1.3199996948242188</v>
          </cell>
          <cell r="Y76">
            <v>1.3199996948242188</v>
          </cell>
          <cell r="Z76" t="str">
            <v>Установка швеллера в жёстком основании, уголка, изделий закладных, ограждения металлического</v>
          </cell>
        </row>
        <row r="77">
          <cell r="G77">
            <v>55</v>
          </cell>
          <cell r="H77">
            <v>2018</v>
          </cell>
          <cell r="I77">
            <v>2018</v>
          </cell>
          <cell r="J77">
            <v>280</v>
          </cell>
          <cell r="K77">
            <v>30</v>
          </cell>
          <cell r="L77" t="str">
            <v>Нет</v>
          </cell>
          <cell r="M77" t="str">
            <v>Нет</v>
          </cell>
          <cell r="N77">
            <v>30</v>
          </cell>
          <cell r="S77">
            <v>280</v>
          </cell>
        </row>
        <row r="78">
          <cell r="G78">
            <v>56</v>
          </cell>
          <cell r="H78">
            <v>2018</v>
          </cell>
          <cell r="I78">
            <v>2018</v>
          </cell>
          <cell r="J78">
            <v>504</v>
          </cell>
          <cell r="K78">
            <v>30</v>
          </cell>
          <cell r="L78" t="str">
            <v>Нет</v>
          </cell>
          <cell r="M78" t="str">
            <v>Нет</v>
          </cell>
          <cell r="N78">
            <v>30</v>
          </cell>
          <cell r="S78">
            <v>504</v>
          </cell>
        </row>
        <row r="79">
          <cell r="G79">
            <v>57</v>
          </cell>
          <cell r="H79">
            <v>2018</v>
          </cell>
          <cell r="I79">
            <v>2018</v>
          </cell>
          <cell r="J79">
            <v>300</v>
          </cell>
          <cell r="K79">
            <v>30</v>
          </cell>
          <cell r="L79" t="str">
            <v>Нет</v>
          </cell>
          <cell r="M79" t="str">
            <v>Нет</v>
          </cell>
          <cell r="N79">
            <v>30</v>
          </cell>
          <cell r="S79">
            <v>300</v>
          </cell>
        </row>
        <row r="80">
          <cell r="G80">
            <v>58</v>
          </cell>
          <cell r="H80">
            <v>2018</v>
          </cell>
          <cell r="I80">
            <v>2018</v>
          </cell>
          <cell r="J80">
            <v>2</v>
          </cell>
          <cell r="K80">
            <v>30</v>
          </cell>
          <cell r="L80" t="str">
            <v>Нет</v>
          </cell>
          <cell r="M80" t="str">
            <v>Нет</v>
          </cell>
          <cell r="N80">
            <v>30</v>
          </cell>
          <cell r="S80">
            <v>2</v>
          </cell>
          <cell r="Z80" t="str">
            <v>Установка металлической двери ДПМ EIS30</v>
          </cell>
        </row>
        <row r="81">
          <cell r="G81">
            <v>59</v>
          </cell>
          <cell r="H81">
            <v>2018</v>
          </cell>
          <cell r="I81">
            <v>2018</v>
          </cell>
          <cell r="J81">
            <v>2</v>
          </cell>
          <cell r="K81">
            <v>30</v>
          </cell>
          <cell r="L81" t="str">
            <v>Нет</v>
          </cell>
          <cell r="M81" t="str">
            <v>Нет</v>
          </cell>
          <cell r="N81">
            <v>30</v>
          </cell>
          <cell r="S81">
            <v>2</v>
          </cell>
          <cell r="Z81" t="str">
            <v>Установка металлических противопожарных ворот EIS30</v>
          </cell>
        </row>
        <row r="82">
          <cell r="G82">
            <v>2</v>
          </cell>
          <cell r="H82">
            <v>2018</v>
          </cell>
          <cell r="I82">
            <v>2018</v>
          </cell>
          <cell r="J82">
            <v>2018</v>
          </cell>
          <cell r="K82">
            <v>2018</v>
          </cell>
          <cell r="L82">
            <v>2018</v>
          </cell>
          <cell r="M82">
            <v>2018</v>
          </cell>
          <cell r="N82">
            <v>2018</v>
          </cell>
          <cell r="O82">
            <v>2018</v>
          </cell>
          <cell r="P82">
            <v>2018</v>
          </cell>
          <cell r="Q82">
            <v>2018</v>
          </cell>
          <cell r="R82">
            <v>2018</v>
          </cell>
          <cell r="S82">
            <v>2018</v>
          </cell>
          <cell r="T82">
            <v>2018</v>
          </cell>
          <cell r="U82">
            <v>2018</v>
          </cell>
          <cell r="V82">
            <v>2018</v>
          </cell>
          <cell r="W82">
            <v>2018</v>
          </cell>
          <cell r="X82">
            <v>2018</v>
          </cell>
          <cell r="Y82">
            <v>2018</v>
          </cell>
          <cell r="Z82">
            <v>2018</v>
          </cell>
        </row>
        <row r="83">
          <cell r="G83">
            <v>60</v>
          </cell>
          <cell r="H83">
            <v>2018</v>
          </cell>
          <cell r="I83">
            <v>2018</v>
          </cell>
          <cell r="J83">
            <v>17</v>
          </cell>
          <cell r="K83">
            <v>31</v>
          </cell>
          <cell r="L83" t="str">
            <v>Нет</v>
          </cell>
          <cell r="M83" t="str">
            <v>Нет</v>
          </cell>
          <cell r="N83">
            <v>31</v>
          </cell>
          <cell r="O83">
            <v>31</v>
          </cell>
          <cell r="P83">
            <v>31</v>
          </cell>
          <cell r="Q83">
            <v>31</v>
          </cell>
          <cell r="R83">
            <v>31</v>
          </cell>
          <cell r="S83">
            <v>31</v>
          </cell>
          <cell r="T83">
            <v>31</v>
          </cell>
          <cell r="U83">
            <v>17</v>
          </cell>
          <cell r="V83">
            <v>17</v>
          </cell>
          <cell r="W83">
            <v>17</v>
          </cell>
          <cell r="X83">
            <v>17</v>
          </cell>
          <cell r="Y83">
            <v>17</v>
          </cell>
          <cell r="Z83">
            <v>17</v>
          </cell>
        </row>
        <row r="84">
          <cell r="G84">
            <v>61</v>
          </cell>
          <cell r="H84">
            <v>2018</v>
          </cell>
          <cell r="I84">
            <v>2018</v>
          </cell>
          <cell r="J84">
            <v>0.32700000000000001</v>
          </cell>
          <cell r="K84">
            <v>31</v>
          </cell>
          <cell r="L84" t="str">
            <v>Нет</v>
          </cell>
          <cell r="M84" t="str">
            <v>Нет</v>
          </cell>
          <cell r="N84">
            <v>31</v>
          </cell>
          <cell r="U84">
            <v>0.32700000000000001</v>
          </cell>
        </row>
        <row r="85">
          <cell r="G85">
            <v>62</v>
          </cell>
          <cell r="H85">
            <v>2018</v>
          </cell>
          <cell r="I85">
            <v>2018</v>
          </cell>
          <cell r="J85">
            <v>2.2200000000000002</v>
          </cell>
          <cell r="K85">
            <v>31</v>
          </cell>
          <cell r="L85" t="str">
            <v>Нет</v>
          </cell>
          <cell r="M85" t="str">
            <v>Нет</v>
          </cell>
          <cell r="N85">
            <v>31</v>
          </cell>
          <cell r="O85">
            <v>31</v>
          </cell>
          <cell r="P85">
            <v>31</v>
          </cell>
          <cell r="Q85">
            <v>31</v>
          </cell>
          <cell r="R85">
            <v>31</v>
          </cell>
          <cell r="S85">
            <v>31</v>
          </cell>
          <cell r="T85">
            <v>2.2200000000000002</v>
          </cell>
          <cell r="U85">
            <v>2.2199993133544922</v>
          </cell>
          <cell r="V85">
            <v>2.2199993133544922</v>
          </cell>
          <cell r="W85">
            <v>2.2199993133544922</v>
          </cell>
          <cell r="X85">
            <v>2.2199993133544922</v>
          </cell>
          <cell r="Y85">
            <v>2.2199993133544922</v>
          </cell>
          <cell r="Z85" t="str">
            <v>Сооружение ж.б. перегородки УМ9</v>
          </cell>
        </row>
        <row r="86">
          <cell r="G86">
            <v>2.2199993133544922</v>
          </cell>
          <cell r="H86">
            <v>2018</v>
          </cell>
          <cell r="I86">
            <v>2018</v>
          </cell>
          <cell r="J86">
            <v>2018</v>
          </cell>
          <cell r="K86">
            <v>2018</v>
          </cell>
          <cell r="L86">
            <v>2018</v>
          </cell>
          <cell r="M86">
            <v>2018</v>
          </cell>
          <cell r="N86">
            <v>2018</v>
          </cell>
          <cell r="O86">
            <v>2018</v>
          </cell>
          <cell r="P86">
            <v>2018</v>
          </cell>
          <cell r="Q86">
            <v>2018</v>
          </cell>
          <cell r="R86">
            <v>2018</v>
          </cell>
          <cell r="S86">
            <v>2018</v>
          </cell>
          <cell r="T86">
            <v>2018</v>
          </cell>
          <cell r="U86">
            <v>2018</v>
          </cell>
          <cell r="V86">
            <v>2018</v>
          </cell>
          <cell r="W86">
            <v>2018</v>
          </cell>
          <cell r="X86">
            <v>2018</v>
          </cell>
          <cell r="Y86">
            <v>2018</v>
          </cell>
          <cell r="Z86">
            <v>2018</v>
          </cell>
        </row>
        <row r="87">
          <cell r="G87">
            <v>63</v>
          </cell>
          <cell r="H87">
            <v>2018</v>
          </cell>
          <cell r="I87">
            <v>2018</v>
          </cell>
          <cell r="J87">
            <v>0.54900000000000004</v>
          </cell>
          <cell r="K87">
            <v>31</v>
          </cell>
          <cell r="L87" t="str">
            <v>Нет</v>
          </cell>
          <cell r="M87" t="str">
            <v>Нет</v>
          </cell>
          <cell r="N87">
            <v>31</v>
          </cell>
          <cell r="O87">
            <v>31</v>
          </cell>
          <cell r="P87">
            <v>31</v>
          </cell>
          <cell r="Q87">
            <v>31</v>
          </cell>
          <cell r="R87">
            <v>31</v>
          </cell>
          <cell r="S87">
            <v>31</v>
          </cell>
          <cell r="T87">
            <v>0.54900000000000004</v>
          </cell>
          <cell r="U87">
            <v>0.54899978637695313</v>
          </cell>
          <cell r="V87">
            <v>0.54899978637695313</v>
          </cell>
          <cell r="W87">
            <v>0.54899978637695313</v>
          </cell>
          <cell r="X87">
            <v>0.54899978637695313</v>
          </cell>
          <cell r="Y87">
            <v>0.54899978637695313</v>
          </cell>
          <cell r="Z87" t="str">
            <v>Устройство выпусков под портал (установка металлических закладных деталей) 46 шт. Арматура d20А400 L=4840</v>
          </cell>
        </row>
        <row r="88">
          <cell r="G88">
            <v>0.54899978637695313</v>
          </cell>
          <cell r="H88">
            <v>2018</v>
          </cell>
          <cell r="I88">
            <v>2018</v>
          </cell>
          <cell r="J88">
            <v>2018</v>
          </cell>
          <cell r="K88">
            <v>2018</v>
          </cell>
          <cell r="L88">
            <v>2018</v>
          </cell>
          <cell r="M88">
            <v>2018</v>
          </cell>
          <cell r="N88">
            <v>2018</v>
          </cell>
          <cell r="O88">
            <v>2018</v>
          </cell>
          <cell r="P88">
            <v>2018</v>
          </cell>
          <cell r="Q88">
            <v>2018</v>
          </cell>
          <cell r="R88">
            <v>2018</v>
          </cell>
          <cell r="S88">
            <v>2018</v>
          </cell>
          <cell r="T88">
            <v>2018</v>
          </cell>
          <cell r="U88">
            <v>2018</v>
          </cell>
          <cell r="V88">
            <v>2018</v>
          </cell>
          <cell r="W88">
            <v>2018</v>
          </cell>
          <cell r="X88">
            <v>2018</v>
          </cell>
          <cell r="Y88">
            <v>2018</v>
          </cell>
          <cell r="Z88">
            <v>2018</v>
          </cell>
        </row>
        <row r="89">
          <cell r="G89">
            <v>64</v>
          </cell>
          <cell r="H89">
            <v>2018</v>
          </cell>
          <cell r="I89">
            <v>2018</v>
          </cell>
          <cell r="J89">
            <v>204</v>
          </cell>
          <cell r="K89">
            <v>91</v>
          </cell>
          <cell r="L89" t="str">
            <v>Нет</v>
          </cell>
          <cell r="M89" t="str">
            <v>Нет</v>
          </cell>
          <cell r="N89">
            <v>91</v>
          </cell>
          <cell r="O89">
            <v>91</v>
          </cell>
          <cell r="P89">
            <v>91</v>
          </cell>
          <cell r="Q89">
            <v>96</v>
          </cell>
          <cell r="R89">
            <v>60</v>
          </cell>
          <cell r="S89">
            <v>48</v>
          </cell>
          <cell r="T89">
            <v>48</v>
          </cell>
          <cell r="U89">
            <v>48</v>
          </cell>
          <cell r="V89">
            <v>48</v>
          </cell>
          <cell r="W89">
            <v>48</v>
          </cell>
          <cell r="X89">
            <v>48</v>
          </cell>
          <cell r="Y89">
            <v>48</v>
          </cell>
          <cell r="Z89" t="str">
            <v>Устройство деформационных швов в обделках тип 1, тип 3 (17 швов)</v>
          </cell>
        </row>
        <row r="90">
          <cell r="G90">
            <v>48</v>
          </cell>
          <cell r="H90">
            <v>2018</v>
          </cell>
          <cell r="I90">
            <v>2018</v>
          </cell>
          <cell r="J90">
            <v>2018</v>
          </cell>
          <cell r="K90">
            <v>2018</v>
          </cell>
          <cell r="L90">
            <v>2018</v>
          </cell>
          <cell r="M90">
            <v>2018</v>
          </cell>
          <cell r="N90">
            <v>2018</v>
          </cell>
          <cell r="O90">
            <v>2018</v>
          </cell>
          <cell r="P90">
            <v>2018</v>
          </cell>
          <cell r="Q90">
            <v>2018</v>
          </cell>
          <cell r="R90">
            <v>2018</v>
          </cell>
          <cell r="S90">
            <v>2018</v>
          </cell>
          <cell r="T90">
            <v>2018</v>
          </cell>
          <cell r="U90">
            <v>2018</v>
          </cell>
          <cell r="V90">
            <v>2018</v>
          </cell>
          <cell r="W90">
            <v>2018</v>
          </cell>
          <cell r="X90">
            <v>2018</v>
          </cell>
          <cell r="Y90">
            <v>2018</v>
          </cell>
          <cell r="Z90">
            <v>2018</v>
          </cell>
        </row>
        <row r="91">
          <cell r="G91">
            <v>65</v>
          </cell>
          <cell r="H91">
            <v>2018</v>
          </cell>
          <cell r="I91">
            <v>2018</v>
          </cell>
          <cell r="J91">
            <v>1330.7</v>
          </cell>
          <cell r="K91">
            <v>150</v>
          </cell>
          <cell r="L91" t="str">
            <v>Нет</v>
          </cell>
          <cell r="M91" t="str">
            <v>Нет</v>
          </cell>
          <cell r="N91">
            <v>150</v>
          </cell>
          <cell r="O91">
            <v>322</v>
          </cell>
          <cell r="P91">
            <v>131</v>
          </cell>
          <cell r="Q91">
            <v>131</v>
          </cell>
          <cell r="R91">
            <v>366.8</v>
          </cell>
          <cell r="S91">
            <v>379.9</v>
          </cell>
          <cell r="T91">
            <v>379.89990234375</v>
          </cell>
          <cell r="U91">
            <v>379.89990234375</v>
          </cell>
          <cell r="V91">
            <v>379.89990234375</v>
          </cell>
          <cell r="W91">
            <v>379.89990234375</v>
          </cell>
          <cell r="X91">
            <v>379.89990234375</v>
          </cell>
          <cell r="Y91">
            <v>379.89990234375</v>
          </cell>
          <cell r="Z91" t="str">
            <v>Устройство деформационных швов в обделках тип 2, тип 4 (87 швов)</v>
          </cell>
        </row>
        <row r="92">
          <cell r="G92">
            <v>379.89990234375</v>
          </cell>
          <cell r="H92">
            <v>2018</v>
          </cell>
          <cell r="I92">
            <v>2018</v>
          </cell>
          <cell r="J92">
            <v>3341</v>
          </cell>
          <cell r="K92">
            <v>3341</v>
          </cell>
          <cell r="L92">
            <v>3341</v>
          </cell>
          <cell r="M92">
            <v>3341</v>
          </cell>
          <cell r="N92">
            <v>3341</v>
          </cell>
          <cell r="O92">
            <v>3341</v>
          </cell>
          <cell r="P92">
            <v>360</v>
          </cell>
          <cell r="Q92">
            <v>360</v>
          </cell>
          <cell r="R92">
            <v>360</v>
          </cell>
          <cell r="S92">
            <v>360</v>
          </cell>
          <cell r="T92">
            <v>360</v>
          </cell>
          <cell r="U92">
            <v>360</v>
          </cell>
          <cell r="V92">
            <v>360</v>
          </cell>
          <cell r="W92">
            <v>360</v>
          </cell>
          <cell r="X92">
            <v>360</v>
          </cell>
          <cell r="Y92">
            <v>101</v>
          </cell>
          <cell r="Z92" t="str">
            <v>Существующая штольня. Реконструкция водоотводных лотков (на весь объем). Западный портал. 1-/34/3365-СП/ПИР-015-КЖ¶</v>
          </cell>
        </row>
        <row r="93">
          <cell r="G93">
            <v>101</v>
          </cell>
          <cell r="H93">
            <v>2018</v>
          </cell>
          <cell r="I93">
            <v>2018</v>
          </cell>
          <cell r="J93">
            <v>2018</v>
          </cell>
          <cell r="K93">
            <v>2018</v>
          </cell>
          <cell r="L93">
            <v>2018</v>
          </cell>
          <cell r="M93">
            <v>2018</v>
          </cell>
          <cell r="N93">
            <v>2018</v>
          </cell>
          <cell r="O93">
            <v>2018</v>
          </cell>
          <cell r="P93">
            <v>2018</v>
          </cell>
          <cell r="Q93">
            <v>2018</v>
          </cell>
          <cell r="R93">
            <v>2018</v>
          </cell>
          <cell r="S93">
            <v>2018</v>
          </cell>
          <cell r="T93">
            <v>2018</v>
          </cell>
          <cell r="U93">
            <v>2018</v>
          </cell>
          <cell r="V93">
            <v>2018</v>
          </cell>
          <cell r="W93">
            <v>2018</v>
          </cell>
          <cell r="X93">
            <v>2018</v>
          </cell>
          <cell r="Y93">
            <v>2018</v>
          </cell>
          <cell r="Z93">
            <v>2018</v>
          </cell>
        </row>
        <row r="94">
          <cell r="G94">
            <v>66</v>
          </cell>
          <cell r="H94">
            <v>2018</v>
          </cell>
          <cell r="I94">
            <v>2018</v>
          </cell>
          <cell r="J94">
            <v>144.5</v>
          </cell>
          <cell r="K94">
            <v>306</v>
          </cell>
          <cell r="L94" t="str">
            <v>Нет</v>
          </cell>
          <cell r="M94" t="str">
            <v>Нет</v>
          </cell>
          <cell r="N94">
            <v>306</v>
          </cell>
          <cell r="O94">
            <v>306</v>
          </cell>
          <cell r="P94">
            <v>15.57</v>
          </cell>
          <cell r="Q94">
            <v>15.57</v>
          </cell>
          <cell r="R94">
            <v>15.57</v>
          </cell>
          <cell r="S94">
            <v>15.57</v>
          </cell>
          <cell r="T94">
            <v>15.57</v>
          </cell>
          <cell r="U94">
            <v>15.57</v>
          </cell>
          <cell r="V94">
            <v>15.57</v>
          </cell>
          <cell r="W94">
            <v>15.57</v>
          </cell>
          <cell r="X94">
            <v>15.57</v>
          </cell>
          <cell r="Y94">
            <v>4.37</v>
          </cell>
          <cell r="Z94" t="str">
            <v>Укладка плит перекрытия водоотводного лотка (602 шт.)</v>
          </cell>
        </row>
        <row r="95">
          <cell r="G95">
            <v>67</v>
          </cell>
          <cell r="H95">
            <v>2018</v>
          </cell>
          <cell r="I95">
            <v>2018</v>
          </cell>
          <cell r="J95">
            <v>4162.24</v>
          </cell>
          <cell r="K95">
            <v>306</v>
          </cell>
          <cell r="L95" t="str">
            <v>Нет</v>
          </cell>
          <cell r="M95" t="str">
            <v>Нет</v>
          </cell>
          <cell r="N95">
            <v>306</v>
          </cell>
          <cell r="P95">
            <v>448.49</v>
          </cell>
          <cell r="Q95">
            <v>448.49</v>
          </cell>
          <cell r="R95">
            <v>448.49</v>
          </cell>
          <cell r="S95">
            <v>448.49</v>
          </cell>
          <cell r="T95">
            <v>448.49</v>
          </cell>
          <cell r="U95">
            <v>448.49</v>
          </cell>
          <cell r="V95">
            <v>448.49</v>
          </cell>
          <cell r="W95">
            <v>448.49</v>
          </cell>
          <cell r="X95">
            <v>448.49</v>
          </cell>
          <cell r="Y95">
            <v>125.83</v>
          </cell>
          <cell r="Z95" t="str">
            <v>Укладка путевого бетона</v>
          </cell>
        </row>
        <row r="96">
          <cell r="G96">
            <v>68</v>
          </cell>
          <cell r="H96">
            <v>2018</v>
          </cell>
          <cell r="I96">
            <v>2018</v>
          </cell>
          <cell r="J96">
            <v>103.39</v>
          </cell>
          <cell r="K96">
            <v>306</v>
          </cell>
          <cell r="L96" t="str">
            <v>Нет</v>
          </cell>
          <cell r="M96" t="str">
            <v>Нет</v>
          </cell>
          <cell r="N96">
            <v>306</v>
          </cell>
          <cell r="O96">
            <v>306</v>
          </cell>
          <cell r="P96">
            <v>11.14</v>
          </cell>
          <cell r="Q96">
            <v>11.14</v>
          </cell>
          <cell r="R96">
            <v>11.14</v>
          </cell>
          <cell r="S96">
            <v>11.14</v>
          </cell>
          <cell r="T96">
            <v>11.14</v>
          </cell>
          <cell r="U96">
            <v>11.14</v>
          </cell>
          <cell r="V96">
            <v>11.14</v>
          </cell>
          <cell r="W96">
            <v>11.14</v>
          </cell>
          <cell r="X96">
            <v>11.14</v>
          </cell>
          <cell r="Y96">
            <v>3.13</v>
          </cell>
          <cell r="Z96" t="str">
            <v>Перекрытие лотков и смотровых колодцев рифлёной сталью</v>
          </cell>
        </row>
        <row r="97">
          <cell r="G97">
            <v>69</v>
          </cell>
          <cell r="H97">
            <v>2018</v>
          </cell>
          <cell r="I97">
            <v>2018</v>
          </cell>
          <cell r="J97">
            <v>1073.48</v>
          </cell>
          <cell r="K97">
            <v>306</v>
          </cell>
          <cell r="L97" t="str">
            <v>Нет</v>
          </cell>
          <cell r="M97" t="str">
            <v>Нет</v>
          </cell>
          <cell r="N97">
            <v>306</v>
          </cell>
          <cell r="P97">
            <v>115.67</v>
          </cell>
          <cell r="Q97">
            <v>115.67</v>
          </cell>
          <cell r="R97">
            <v>115.67</v>
          </cell>
          <cell r="S97">
            <v>115.67</v>
          </cell>
          <cell r="T97">
            <v>115.67</v>
          </cell>
          <cell r="U97">
            <v>115.67</v>
          </cell>
          <cell r="V97">
            <v>115.67</v>
          </cell>
          <cell r="W97">
            <v>115.67</v>
          </cell>
          <cell r="X97">
            <v>115.67</v>
          </cell>
          <cell r="Y97">
            <v>32.450000000000003</v>
          </cell>
          <cell r="Z97" t="str">
            <v>Существующая штольня. Реконструкция водоотводных лотков (на весь объем). Западный портал. 1-/34/3365-СП/ПИР-015-КЖ¶</v>
          </cell>
        </row>
        <row r="98">
          <cell r="G98">
            <v>32.449981689453125</v>
          </cell>
          <cell r="H98">
            <v>2018</v>
          </cell>
          <cell r="I98">
            <v>2018</v>
          </cell>
          <cell r="J98">
            <v>0.7</v>
          </cell>
          <cell r="K98">
            <v>0.69999980926513672</v>
          </cell>
          <cell r="L98">
            <v>0.69999980926513672</v>
          </cell>
          <cell r="M98">
            <v>0.69999980926513672</v>
          </cell>
          <cell r="N98">
            <v>0.69999980926513672</v>
          </cell>
          <cell r="O98">
            <v>0.69999980926513672</v>
          </cell>
          <cell r="P98">
            <v>0.69999980926513672</v>
          </cell>
          <cell r="Q98">
            <v>0.69999980926513672</v>
          </cell>
          <cell r="R98">
            <v>0.69999980926513672</v>
          </cell>
          <cell r="S98">
            <v>0.1</v>
          </cell>
          <cell r="T98">
            <v>0.1</v>
          </cell>
          <cell r="U98">
            <v>0.1</v>
          </cell>
          <cell r="V98">
            <v>0.1</v>
          </cell>
          <cell r="W98">
            <v>0.1</v>
          </cell>
          <cell r="X98">
            <v>0.1</v>
          </cell>
          <cell r="Y98">
            <v>0.1</v>
          </cell>
          <cell r="Z98" t="str">
            <v>Существующая штольня. Верхнее строение пути 313-1035-ПЖ.ВР¶</v>
          </cell>
        </row>
        <row r="99">
          <cell r="G99">
            <v>9.9999964237213135E-2</v>
          </cell>
          <cell r="H99">
            <v>2018</v>
          </cell>
          <cell r="I99">
            <v>2018</v>
          </cell>
          <cell r="J99">
            <v>2018</v>
          </cell>
          <cell r="K99">
            <v>2018</v>
          </cell>
          <cell r="L99">
            <v>2018</v>
          </cell>
          <cell r="M99">
            <v>2018</v>
          </cell>
          <cell r="N99">
            <v>2018</v>
          </cell>
          <cell r="O99">
            <v>2018</v>
          </cell>
          <cell r="P99">
            <v>2018</v>
          </cell>
          <cell r="Q99">
            <v>2018</v>
          </cell>
          <cell r="R99">
            <v>2018</v>
          </cell>
          <cell r="S99">
            <v>2018</v>
          </cell>
          <cell r="T99">
            <v>2018</v>
          </cell>
          <cell r="U99">
            <v>2018</v>
          </cell>
          <cell r="V99">
            <v>2018</v>
          </cell>
          <cell r="W99">
            <v>2018</v>
          </cell>
          <cell r="X99">
            <v>2018</v>
          </cell>
          <cell r="Y99">
            <v>2018</v>
          </cell>
          <cell r="Z99">
            <v>2018</v>
          </cell>
        </row>
        <row r="100">
          <cell r="G100">
            <v>70</v>
          </cell>
          <cell r="H100">
            <v>2018</v>
          </cell>
          <cell r="I100">
            <v>2018</v>
          </cell>
          <cell r="J100">
            <v>2880</v>
          </cell>
          <cell r="K100">
            <v>245</v>
          </cell>
          <cell r="L100" t="str">
            <v>Нет</v>
          </cell>
          <cell r="M100" t="str">
            <v>Нет</v>
          </cell>
          <cell r="N100">
            <v>245</v>
          </cell>
          <cell r="O100">
            <v>245</v>
          </cell>
          <cell r="P100">
            <v>245</v>
          </cell>
          <cell r="Q100">
            <v>245</v>
          </cell>
          <cell r="R100">
            <v>360</v>
          </cell>
          <cell r="S100">
            <v>360</v>
          </cell>
          <cell r="T100">
            <v>360</v>
          </cell>
          <cell r="U100">
            <v>360</v>
          </cell>
          <cell r="V100">
            <v>360</v>
          </cell>
          <cell r="W100">
            <v>360</v>
          </cell>
          <cell r="X100">
            <v>360</v>
          </cell>
          <cell r="Y100">
            <v>360</v>
          </cell>
          <cell r="Z100" t="str">
            <v>Демонтаж РШР с рельсами</v>
          </cell>
        </row>
        <row r="101">
          <cell r="G101">
            <v>71</v>
          </cell>
          <cell r="H101">
            <v>2018</v>
          </cell>
          <cell r="I101">
            <v>2018</v>
          </cell>
          <cell r="J101">
            <v>232.88</v>
          </cell>
          <cell r="K101">
            <v>245</v>
          </cell>
          <cell r="L101" t="str">
            <v>Нет</v>
          </cell>
          <cell r="M101" t="str">
            <v>Нет</v>
          </cell>
          <cell r="N101">
            <v>245</v>
          </cell>
          <cell r="O101">
            <v>245</v>
          </cell>
          <cell r="P101">
            <v>245</v>
          </cell>
          <cell r="Q101">
            <v>245</v>
          </cell>
          <cell r="R101">
            <v>29.11</v>
          </cell>
          <cell r="S101">
            <v>29.11</v>
          </cell>
          <cell r="T101">
            <v>29.11</v>
          </cell>
          <cell r="U101">
            <v>29.11</v>
          </cell>
          <cell r="V101">
            <v>29.11</v>
          </cell>
          <cell r="W101">
            <v>29.11</v>
          </cell>
          <cell r="X101">
            <v>29.11</v>
          </cell>
          <cell r="Y101">
            <v>29.11</v>
          </cell>
          <cell r="Z101" t="str">
            <v>Снятие существующих крышек водоотводных лотков</v>
          </cell>
        </row>
        <row r="102">
          <cell r="G102">
            <v>72</v>
          </cell>
          <cell r="H102">
            <v>2018</v>
          </cell>
          <cell r="I102">
            <v>2018</v>
          </cell>
          <cell r="J102">
            <v>1662</v>
          </cell>
          <cell r="K102">
            <v>245</v>
          </cell>
          <cell r="L102" t="str">
            <v>Нет</v>
          </cell>
          <cell r="M102" t="str">
            <v>Нет</v>
          </cell>
          <cell r="N102">
            <v>245</v>
          </cell>
          <cell r="O102">
            <v>245</v>
          </cell>
          <cell r="P102">
            <v>245</v>
          </cell>
          <cell r="Q102">
            <v>245</v>
          </cell>
          <cell r="R102">
            <v>207.75</v>
          </cell>
          <cell r="S102">
            <v>207.75</v>
          </cell>
          <cell r="T102">
            <v>207.75</v>
          </cell>
          <cell r="U102">
            <v>207.75</v>
          </cell>
          <cell r="V102">
            <v>207.75</v>
          </cell>
          <cell r="W102">
            <v>207.75</v>
          </cell>
          <cell r="X102">
            <v>207.75</v>
          </cell>
          <cell r="Y102">
            <v>207.75</v>
          </cell>
          <cell r="Z102" t="str">
            <v>Механизированная разработка бетона</v>
          </cell>
        </row>
        <row r="103">
          <cell r="G103">
            <v>73</v>
          </cell>
          <cell r="H103">
            <v>2018</v>
          </cell>
          <cell r="I103">
            <v>2018</v>
          </cell>
          <cell r="J103">
            <v>329.88</v>
          </cell>
          <cell r="K103">
            <v>245</v>
          </cell>
          <cell r="L103" t="str">
            <v>Нет</v>
          </cell>
          <cell r="M103" t="str">
            <v>Нет</v>
          </cell>
          <cell r="N103">
            <v>245</v>
          </cell>
          <cell r="O103">
            <v>245</v>
          </cell>
          <cell r="P103">
            <v>245</v>
          </cell>
          <cell r="Q103">
            <v>245</v>
          </cell>
          <cell r="R103">
            <v>41.234999999999999</v>
          </cell>
          <cell r="S103">
            <v>41.234999999999999</v>
          </cell>
          <cell r="T103">
            <v>41.234999999999999</v>
          </cell>
          <cell r="U103">
            <v>41.234999999999999</v>
          </cell>
          <cell r="V103">
            <v>41.234999999999999</v>
          </cell>
          <cell r="W103">
            <v>41.234999999999999</v>
          </cell>
          <cell r="X103">
            <v>41.234999999999999</v>
          </cell>
          <cell r="Y103">
            <v>41.234999999999999</v>
          </cell>
          <cell r="Z103" t="str">
            <v>Перемонтаж металл. короба</v>
          </cell>
        </row>
        <row r="104">
          <cell r="G104">
            <v>41.2349853515625</v>
          </cell>
          <cell r="H104">
            <v>2018</v>
          </cell>
          <cell r="I104">
            <v>2018</v>
          </cell>
          <cell r="J104">
            <v>2018</v>
          </cell>
          <cell r="K104">
            <v>2018</v>
          </cell>
          <cell r="L104">
            <v>2018</v>
          </cell>
          <cell r="M104">
            <v>2018</v>
          </cell>
          <cell r="N104">
            <v>2018</v>
          </cell>
          <cell r="O104">
            <v>2018</v>
          </cell>
          <cell r="P104">
            <v>2018</v>
          </cell>
          <cell r="Q104">
            <v>2018</v>
          </cell>
          <cell r="R104">
            <v>2018</v>
          </cell>
          <cell r="S104">
            <v>2018</v>
          </cell>
          <cell r="T104">
            <v>2018</v>
          </cell>
          <cell r="U104">
            <v>2018</v>
          </cell>
          <cell r="V104">
            <v>2018</v>
          </cell>
          <cell r="W104">
            <v>2018</v>
          </cell>
          <cell r="X104">
            <v>2018</v>
          </cell>
          <cell r="Y104">
            <v>2018</v>
          </cell>
          <cell r="Z104">
            <v>2018</v>
          </cell>
        </row>
        <row r="105">
          <cell r="G105">
            <v>74</v>
          </cell>
          <cell r="H105">
            <v>2018</v>
          </cell>
          <cell r="I105">
            <v>2018</v>
          </cell>
          <cell r="J105">
            <v>3375</v>
          </cell>
          <cell r="K105">
            <v>214</v>
          </cell>
          <cell r="L105" t="str">
            <v>Нет</v>
          </cell>
          <cell r="M105" t="str">
            <v>Нет</v>
          </cell>
          <cell r="N105">
            <v>214</v>
          </cell>
          <cell r="O105">
            <v>214</v>
          </cell>
          <cell r="P105">
            <v>214</v>
          </cell>
          <cell r="Q105">
            <v>214</v>
          </cell>
          <cell r="R105">
            <v>482.14299999999997</v>
          </cell>
          <cell r="S105">
            <v>482.14299999999997</v>
          </cell>
          <cell r="T105">
            <v>482.14299999999997</v>
          </cell>
          <cell r="U105">
            <v>482.14299999999997</v>
          </cell>
          <cell r="V105">
            <v>482.14299999999997</v>
          </cell>
          <cell r="W105">
            <v>482.14299999999997</v>
          </cell>
          <cell r="X105">
            <v>482.142</v>
          </cell>
          <cell r="Y105">
            <v>482.141845703125</v>
          </cell>
          <cell r="Z105" t="str">
            <v>Перемонтаж труб стальных электросварны</v>
          </cell>
        </row>
        <row r="106">
          <cell r="G106">
            <v>482.141845703125</v>
          </cell>
          <cell r="H106">
            <v>2018</v>
          </cell>
          <cell r="I106">
            <v>2018</v>
          </cell>
          <cell r="J106">
            <v>2018</v>
          </cell>
          <cell r="K106">
            <v>2018</v>
          </cell>
          <cell r="L106">
            <v>2018</v>
          </cell>
          <cell r="M106">
            <v>2018</v>
          </cell>
          <cell r="N106">
            <v>2018</v>
          </cell>
          <cell r="O106">
            <v>2018</v>
          </cell>
          <cell r="P106">
            <v>2018</v>
          </cell>
          <cell r="Q106">
            <v>2018</v>
          </cell>
          <cell r="R106">
            <v>2018</v>
          </cell>
          <cell r="S106">
            <v>2018</v>
          </cell>
          <cell r="T106">
            <v>2018</v>
          </cell>
          <cell r="U106">
            <v>2018</v>
          </cell>
          <cell r="V106">
            <v>2018</v>
          </cell>
          <cell r="W106">
            <v>2018</v>
          </cell>
          <cell r="X106">
            <v>2018</v>
          </cell>
          <cell r="Y106">
            <v>2018</v>
          </cell>
          <cell r="Z106">
            <v>2018</v>
          </cell>
        </row>
        <row r="107">
          <cell r="G107">
            <v>75</v>
          </cell>
          <cell r="H107">
            <v>2018</v>
          </cell>
          <cell r="I107">
            <v>2018</v>
          </cell>
          <cell r="J107">
            <v>2418</v>
          </cell>
          <cell r="K107">
            <v>214</v>
          </cell>
          <cell r="L107" t="str">
            <v>Нет</v>
          </cell>
          <cell r="M107" t="str">
            <v>Нет</v>
          </cell>
          <cell r="N107">
            <v>214</v>
          </cell>
          <cell r="O107">
            <v>214</v>
          </cell>
          <cell r="P107">
            <v>214</v>
          </cell>
          <cell r="Q107">
            <v>214</v>
          </cell>
          <cell r="R107">
            <v>214</v>
          </cell>
          <cell r="S107">
            <v>335.6</v>
          </cell>
          <cell r="T107">
            <v>335.65</v>
          </cell>
          <cell r="U107">
            <v>335.65</v>
          </cell>
          <cell r="V107">
            <v>335.65</v>
          </cell>
          <cell r="W107">
            <v>404.15</v>
          </cell>
          <cell r="X107">
            <v>335.65</v>
          </cell>
          <cell r="Y107">
            <v>335.65</v>
          </cell>
          <cell r="Z107" t="str">
            <v>Укладка пути колеи 900мм с рельсами Р33</v>
          </cell>
        </row>
        <row r="108">
          <cell r="G108">
            <v>76</v>
          </cell>
          <cell r="H108">
            <v>2018</v>
          </cell>
          <cell r="I108">
            <v>2018</v>
          </cell>
          <cell r="J108">
            <v>402.15199999999999</v>
          </cell>
          <cell r="K108">
            <v>122</v>
          </cell>
          <cell r="L108" t="str">
            <v>Нет</v>
          </cell>
          <cell r="M108" t="str">
            <v>Нет</v>
          </cell>
          <cell r="N108">
            <v>122</v>
          </cell>
          <cell r="V108">
            <v>100.538</v>
          </cell>
          <cell r="W108">
            <v>100.538</v>
          </cell>
          <cell r="X108">
            <v>100.538</v>
          </cell>
          <cell r="Y108">
            <v>100.538</v>
          </cell>
          <cell r="Z108" t="str">
            <v>Заполнение битумной мастикой пространства возле рельс</v>
          </cell>
        </row>
        <row r="109">
          <cell r="G109">
            <v>77</v>
          </cell>
          <cell r="H109">
            <v>2018</v>
          </cell>
          <cell r="I109">
            <v>2018</v>
          </cell>
          <cell r="J109">
            <v>4</v>
          </cell>
          <cell r="K109">
            <v>31</v>
          </cell>
          <cell r="L109" t="str">
            <v>Нет</v>
          </cell>
          <cell r="M109" t="str">
            <v>Нет</v>
          </cell>
          <cell r="N109">
            <v>31</v>
          </cell>
          <cell r="W109">
            <v>4</v>
          </cell>
          <cell r="Z109" t="str">
            <v>Укладка стрелочных переводов</v>
          </cell>
        </row>
        <row r="110">
          <cell r="G110">
            <v>78</v>
          </cell>
          <cell r="H110">
            <v>2018</v>
          </cell>
          <cell r="I110">
            <v>2018</v>
          </cell>
          <cell r="J110">
            <v>2329.25</v>
          </cell>
          <cell r="K110">
            <v>214</v>
          </cell>
          <cell r="L110" t="str">
            <v>Нет</v>
          </cell>
          <cell r="M110" t="str">
            <v>Нет</v>
          </cell>
          <cell r="N110">
            <v>214</v>
          </cell>
          <cell r="O110">
            <v>214</v>
          </cell>
          <cell r="P110">
            <v>214</v>
          </cell>
          <cell r="Q110">
            <v>214</v>
          </cell>
          <cell r="R110">
            <v>214</v>
          </cell>
          <cell r="S110">
            <v>332.75</v>
          </cell>
          <cell r="T110">
            <v>332.75</v>
          </cell>
          <cell r="U110">
            <v>332.75</v>
          </cell>
          <cell r="V110">
            <v>332.75</v>
          </cell>
          <cell r="W110">
            <v>332.75</v>
          </cell>
          <cell r="X110">
            <v>332.75</v>
          </cell>
          <cell r="Y110">
            <v>332.75</v>
          </cell>
          <cell r="Z110" t="str">
            <v>Выправка пути перед бетонированием</v>
          </cell>
        </row>
        <row r="111">
          <cell r="G111">
            <v>79</v>
          </cell>
          <cell r="H111">
            <v>2018</v>
          </cell>
          <cell r="I111">
            <v>2018</v>
          </cell>
          <cell r="J111">
            <v>2349.1999999999998</v>
          </cell>
          <cell r="K111">
            <v>214</v>
          </cell>
          <cell r="L111" t="str">
            <v>Нет</v>
          </cell>
          <cell r="M111" t="str">
            <v>Нет</v>
          </cell>
          <cell r="N111">
            <v>214</v>
          </cell>
          <cell r="O111">
            <v>214</v>
          </cell>
          <cell r="P111">
            <v>214</v>
          </cell>
          <cell r="Q111">
            <v>214</v>
          </cell>
          <cell r="R111">
            <v>214</v>
          </cell>
          <cell r="S111">
            <v>335.6</v>
          </cell>
          <cell r="T111">
            <v>335.6</v>
          </cell>
          <cell r="U111">
            <v>335.6</v>
          </cell>
          <cell r="V111">
            <v>335.6</v>
          </cell>
          <cell r="W111">
            <v>335.6</v>
          </cell>
          <cell r="X111">
            <v>335.6</v>
          </cell>
          <cell r="Y111">
            <v>335.6</v>
          </cell>
          <cell r="Z111" t="str">
            <v>Изготовление и установка регулируемых опор</v>
          </cell>
        </row>
        <row r="112">
          <cell r="G112">
            <v>80</v>
          </cell>
          <cell r="H112">
            <v>2018</v>
          </cell>
          <cell r="I112">
            <v>2018</v>
          </cell>
          <cell r="J112">
            <v>2.31</v>
          </cell>
          <cell r="K112">
            <v>214</v>
          </cell>
          <cell r="L112" t="str">
            <v>Нет</v>
          </cell>
          <cell r="M112" t="str">
            <v>Нет</v>
          </cell>
          <cell r="N112">
            <v>214</v>
          </cell>
          <cell r="O112">
            <v>214</v>
          </cell>
          <cell r="P112">
            <v>214</v>
          </cell>
          <cell r="Q112">
            <v>214</v>
          </cell>
          <cell r="R112">
            <v>214</v>
          </cell>
          <cell r="S112">
            <v>0.33</v>
          </cell>
          <cell r="T112">
            <v>0.33</v>
          </cell>
          <cell r="U112">
            <v>0.33</v>
          </cell>
          <cell r="V112">
            <v>0.33</v>
          </cell>
          <cell r="W112">
            <v>0.33</v>
          </cell>
          <cell r="X112">
            <v>0.33</v>
          </cell>
          <cell r="Y112">
            <v>0.33</v>
          </cell>
          <cell r="Z112" t="str">
            <v>Установка реперов и путевых знаков</v>
          </cell>
        </row>
        <row r="113">
          <cell r="G113">
            <v>0.32999992370605469</v>
          </cell>
          <cell r="H113">
            <v>2018</v>
          </cell>
          <cell r="I113">
            <v>2018</v>
          </cell>
          <cell r="J113">
            <v>1</v>
          </cell>
          <cell r="K113">
            <v>1</v>
          </cell>
          <cell r="L113">
            <v>1</v>
          </cell>
          <cell r="M113">
            <v>1</v>
          </cell>
          <cell r="N113">
            <v>1</v>
          </cell>
          <cell r="O113">
            <v>1</v>
          </cell>
          <cell r="P113">
            <v>0.1</v>
          </cell>
          <cell r="Q113">
            <v>0.1</v>
          </cell>
          <cell r="R113">
            <v>0.1</v>
          </cell>
          <cell r="S113">
            <v>0.1</v>
          </cell>
          <cell r="T113">
            <v>0.1</v>
          </cell>
          <cell r="U113">
            <v>0.1</v>
          </cell>
          <cell r="V113">
            <v>0.1</v>
          </cell>
          <cell r="W113">
            <v>0.1</v>
          </cell>
          <cell r="X113">
            <v>0.1</v>
          </cell>
          <cell r="Y113">
            <v>0.1</v>
          </cell>
          <cell r="Z113" t="str">
            <v>Существующая штольня. Верхнее строение пути. 1-313-1035-ПЖ.ВР Зап</v>
          </cell>
        </row>
        <row r="114">
          <cell r="G114">
            <v>9.9999964237213135E-2</v>
          </cell>
          <cell r="H114">
            <v>2018</v>
          </cell>
          <cell r="I114">
            <v>2018</v>
          </cell>
          <cell r="J114">
            <v>2018</v>
          </cell>
          <cell r="K114">
            <v>2018</v>
          </cell>
          <cell r="L114">
            <v>2018</v>
          </cell>
          <cell r="M114">
            <v>2018</v>
          </cell>
          <cell r="N114">
            <v>2018</v>
          </cell>
          <cell r="O114">
            <v>2018</v>
          </cell>
          <cell r="P114">
            <v>2018</v>
          </cell>
          <cell r="Q114">
            <v>2018</v>
          </cell>
          <cell r="R114">
            <v>2018</v>
          </cell>
          <cell r="S114">
            <v>2018</v>
          </cell>
          <cell r="T114">
            <v>2018</v>
          </cell>
          <cell r="U114">
            <v>2018</v>
          </cell>
          <cell r="V114">
            <v>2018</v>
          </cell>
          <cell r="W114">
            <v>2018</v>
          </cell>
          <cell r="X114">
            <v>2018</v>
          </cell>
          <cell r="Y114">
            <v>2018</v>
          </cell>
          <cell r="Z114">
            <v>2018</v>
          </cell>
        </row>
        <row r="115">
          <cell r="G115">
            <v>81</v>
          </cell>
          <cell r="H115">
            <v>2018</v>
          </cell>
          <cell r="I115">
            <v>2018</v>
          </cell>
          <cell r="J115">
            <v>3384</v>
          </cell>
          <cell r="K115">
            <v>334</v>
          </cell>
          <cell r="L115" t="str">
            <v>Нет</v>
          </cell>
          <cell r="M115" t="str">
            <v>Нет</v>
          </cell>
          <cell r="N115">
            <v>334</v>
          </cell>
          <cell r="O115">
            <v>150</v>
          </cell>
          <cell r="P115">
            <v>360</v>
          </cell>
          <cell r="Q115">
            <v>360</v>
          </cell>
          <cell r="R115">
            <v>360</v>
          </cell>
          <cell r="S115">
            <v>306</v>
          </cell>
          <cell r="T115">
            <v>360</v>
          </cell>
          <cell r="U115">
            <v>360</v>
          </cell>
          <cell r="V115">
            <v>360</v>
          </cell>
          <cell r="W115">
            <v>360</v>
          </cell>
          <cell r="X115">
            <v>360</v>
          </cell>
          <cell r="Y115">
            <v>48</v>
          </cell>
          <cell r="Z115" t="str">
            <v>Демонтаж РШР с рельсами</v>
          </cell>
        </row>
        <row r="116">
          <cell r="G116">
            <v>82</v>
          </cell>
          <cell r="H116">
            <v>2018</v>
          </cell>
          <cell r="I116">
            <v>2018</v>
          </cell>
          <cell r="J116">
            <v>277.97000000000003</v>
          </cell>
          <cell r="K116">
            <v>334</v>
          </cell>
          <cell r="L116" t="str">
            <v>Нет</v>
          </cell>
          <cell r="M116" t="str">
            <v>Нет</v>
          </cell>
          <cell r="N116">
            <v>334</v>
          </cell>
          <cell r="O116">
            <v>25.27</v>
          </cell>
          <cell r="P116">
            <v>25.27</v>
          </cell>
          <cell r="Q116">
            <v>25.27</v>
          </cell>
          <cell r="R116">
            <v>25.27</v>
          </cell>
          <cell r="S116">
            <v>25.27</v>
          </cell>
          <cell r="T116">
            <v>25.27</v>
          </cell>
          <cell r="U116">
            <v>25.27</v>
          </cell>
          <cell r="V116">
            <v>25.27</v>
          </cell>
          <cell r="W116">
            <v>25.27</v>
          </cell>
          <cell r="X116">
            <v>25.27</v>
          </cell>
          <cell r="Y116">
            <v>25.27</v>
          </cell>
          <cell r="Z116" t="str">
            <v>Снятие существующих крышек водоотводных лотков</v>
          </cell>
        </row>
        <row r="117">
          <cell r="G117">
            <v>83</v>
          </cell>
          <cell r="H117">
            <v>2018</v>
          </cell>
          <cell r="I117">
            <v>2018</v>
          </cell>
          <cell r="J117">
            <v>1983.96</v>
          </cell>
          <cell r="K117">
            <v>334</v>
          </cell>
          <cell r="L117" t="str">
            <v>Нет</v>
          </cell>
          <cell r="M117" t="str">
            <v>Нет</v>
          </cell>
          <cell r="N117">
            <v>334</v>
          </cell>
          <cell r="O117">
            <v>180.36</v>
          </cell>
          <cell r="P117">
            <v>180.36</v>
          </cell>
          <cell r="Q117">
            <v>180.36</v>
          </cell>
          <cell r="R117">
            <v>180.36</v>
          </cell>
          <cell r="S117">
            <v>180.36</v>
          </cell>
          <cell r="T117">
            <v>180.36</v>
          </cell>
          <cell r="U117">
            <v>180.36</v>
          </cell>
          <cell r="V117">
            <v>180.36</v>
          </cell>
          <cell r="W117">
            <v>180.36</v>
          </cell>
          <cell r="X117">
            <v>180.36</v>
          </cell>
          <cell r="Y117">
            <v>180.36</v>
          </cell>
          <cell r="Z117" t="str">
            <v>Механизированная разработка бетона</v>
          </cell>
        </row>
        <row r="118">
          <cell r="G118">
            <v>84</v>
          </cell>
          <cell r="H118">
            <v>2018</v>
          </cell>
          <cell r="I118">
            <v>2018</v>
          </cell>
          <cell r="J118">
            <v>412.346</v>
          </cell>
          <cell r="K118">
            <v>334</v>
          </cell>
          <cell r="L118" t="str">
            <v>Нет</v>
          </cell>
          <cell r="M118" t="str">
            <v>Нет</v>
          </cell>
          <cell r="N118">
            <v>334</v>
          </cell>
          <cell r="O118">
            <v>37.485999999999997</v>
          </cell>
          <cell r="P118">
            <v>37.485999999999997</v>
          </cell>
          <cell r="Q118">
            <v>37.485999999999997</v>
          </cell>
          <cell r="R118">
            <v>37.485999999999997</v>
          </cell>
          <cell r="S118">
            <v>37.485999999999997</v>
          </cell>
          <cell r="T118">
            <v>37.485999999999997</v>
          </cell>
          <cell r="U118">
            <v>37.485999999999997</v>
          </cell>
          <cell r="V118">
            <v>37.485999999999997</v>
          </cell>
          <cell r="W118">
            <v>37.485999999999997</v>
          </cell>
          <cell r="X118">
            <v>37.485999999999997</v>
          </cell>
          <cell r="Y118">
            <v>37.485999999999997</v>
          </cell>
          <cell r="Z118" t="str">
            <v>Перемонтаж металл. короба</v>
          </cell>
        </row>
        <row r="119">
          <cell r="G119">
            <v>37.485992431640625</v>
          </cell>
          <cell r="H119">
            <v>2018</v>
          </cell>
          <cell r="I119">
            <v>2018</v>
          </cell>
          <cell r="J119">
            <v>2018</v>
          </cell>
          <cell r="K119">
            <v>2018</v>
          </cell>
          <cell r="L119">
            <v>2018</v>
          </cell>
          <cell r="M119">
            <v>2018</v>
          </cell>
          <cell r="N119">
            <v>2018</v>
          </cell>
          <cell r="O119">
            <v>2018</v>
          </cell>
          <cell r="P119">
            <v>2018</v>
          </cell>
          <cell r="Q119">
            <v>2018</v>
          </cell>
          <cell r="R119">
            <v>2018</v>
          </cell>
          <cell r="S119">
            <v>2018</v>
          </cell>
          <cell r="T119">
            <v>2018</v>
          </cell>
          <cell r="U119">
            <v>2018</v>
          </cell>
          <cell r="V119">
            <v>2018</v>
          </cell>
          <cell r="W119">
            <v>2018</v>
          </cell>
          <cell r="X119">
            <v>2018</v>
          </cell>
          <cell r="Y119">
            <v>2018</v>
          </cell>
          <cell r="Z119">
            <v>2018</v>
          </cell>
        </row>
        <row r="120">
          <cell r="G120">
            <v>85</v>
          </cell>
          <cell r="H120">
            <v>2018</v>
          </cell>
          <cell r="I120">
            <v>2018</v>
          </cell>
          <cell r="J120">
            <v>3375</v>
          </cell>
          <cell r="K120">
            <v>212</v>
          </cell>
          <cell r="L120" t="str">
            <v>Нет</v>
          </cell>
          <cell r="M120" t="str">
            <v>Нет</v>
          </cell>
          <cell r="N120">
            <v>212</v>
          </cell>
          <cell r="O120">
            <v>482.14299999999997</v>
          </cell>
          <cell r="P120">
            <v>482.14299999999997</v>
          </cell>
          <cell r="Q120">
            <v>482.14299999999997</v>
          </cell>
          <cell r="R120">
            <v>482.14299999999997</v>
          </cell>
          <cell r="S120">
            <v>482.14299999999997</v>
          </cell>
          <cell r="T120">
            <v>482.142</v>
          </cell>
          <cell r="U120">
            <v>482.14299999999997</v>
          </cell>
          <cell r="V120">
            <v>482.142822265625</v>
          </cell>
          <cell r="W120">
            <v>482.142822265625</v>
          </cell>
          <cell r="X120">
            <v>482.142822265625</v>
          </cell>
          <cell r="Y120">
            <v>482.142822265625</v>
          </cell>
          <cell r="Z120" t="str">
            <v>Перемонтаж труб стальных электросварных</v>
          </cell>
        </row>
        <row r="121">
          <cell r="G121">
            <v>482.142822265625</v>
          </cell>
          <cell r="H121">
            <v>2018</v>
          </cell>
          <cell r="I121">
            <v>2018</v>
          </cell>
          <cell r="J121">
            <v>2018</v>
          </cell>
          <cell r="K121">
            <v>2018</v>
          </cell>
          <cell r="L121">
            <v>2018</v>
          </cell>
          <cell r="M121">
            <v>2018</v>
          </cell>
          <cell r="N121">
            <v>2018</v>
          </cell>
          <cell r="O121">
            <v>2018</v>
          </cell>
          <cell r="P121">
            <v>2018</v>
          </cell>
          <cell r="Q121">
            <v>2018</v>
          </cell>
          <cell r="R121">
            <v>2018</v>
          </cell>
          <cell r="S121">
            <v>2018</v>
          </cell>
          <cell r="T121">
            <v>2018</v>
          </cell>
          <cell r="U121">
            <v>2018</v>
          </cell>
          <cell r="V121">
            <v>2018</v>
          </cell>
          <cell r="W121">
            <v>2018</v>
          </cell>
          <cell r="X121">
            <v>2018</v>
          </cell>
          <cell r="Y121">
            <v>2018</v>
          </cell>
          <cell r="Z121">
            <v>2018</v>
          </cell>
        </row>
        <row r="122">
          <cell r="G122">
            <v>86</v>
          </cell>
          <cell r="H122">
            <v>2018</v>
          </cell>
          <cell r="I122">
            <v>2018</v>
          </cell>
          <cell r="J122">
            <v>3356.5</v>
          </cell>
          <cell r="K122">
            <v>306</v>
          </cell>
          <cell r="L122" t="str">
            <v>Нет</v>
          </cell>
          <cell r="M122" t="str">
            <v>Нет</v>
          </cell>
          <cell r="N122">
            <v>306</v>
          </cell>
          <cell r="O122">
            <v>306</v>
          </cell>
          <cell r="P122">
            <v>335.65</v>
          </cell>
          <cell r="Q122">
            <v>335.65</v>
          </cell>
          <cell r="R122">
            <v>335.65</v>
          </cell>
          <cell r="S122">
            <v>335.65</v>
          </cell>
          <cell r="T122">
            <v>335.65</v>
          </cell>
          <cell r="U122">
            <v>335.65</v>
          </cell>
          <cell r="V122">
            <v>335.65</v>
          </cell>
          <cell r="W122">
            <v>335.65</v>
          </cell>
          <cell r="X122">
            <v>335.65</v>
          </cell>
          <cell r="Y122">
            <v>335.65</v>
          </cell>
          <cell r="Z122" t="str">
            <v>Укладка пути колеи 900мм с рельсами Р33</v>
          </cell>
        </row>
        <row r="123">
          <cell r="G123">
            <v>87</v>
          </cell>
          <cell r="H123">
            <v>2018</v>
          </cell>
          <cell r="I123">
            <v>2018</v>
          </cell>
          <cell r="J123">
            <v>402.16</v>
          </cell>
          <cell r="K123">
            <v>122</v>
          </cell>
          <cell r="L123" t="str">
            <v>Нет</v>
          </cell>
          <cell r="M123" t="str">
            <v>Нет</v>
          </cell>
          <cell r="N123">
            <v>122</v>
          </cell>
          <cell r="V123">
            <v>100.54</v>
          </cell>
          <cell r="W123">
            <v>100.54</v>
          </cell>
          <cell r="X123">
            <v>100.54</v>
          </cell>
          <cell r="Y123">
            <v>100.54</v>
          </cell>
          <cell r="Z123" t="str">
            <v>Заполнение битумной мастикой пространства возле рельс</v>
          </cell>
        </row>
        <row r="124">
          <cell r="G124">
            <v>88</v>
          </cell>
          <cell r="H124">
            <v>2018</v>
          </cell>
          <cell r="I124">
            <v>2018</v>
          </cell>
          <cell r="J124">
            <v>3356</v>
          </cell>
          <cell r="K124">
            <v>306</v>
          </cell>
          <cell r="L124" t="str">
            <v>Нет</v>
          </cell>
          <cell r="M124" t="str">
            <v>Нет</v>
          </cell>
          <cell r="N124">
            <v>306</v>
          </cell>
          <cell r="O124">
            <v>306</v>
          </cell>
          <cell r="P124">
            <v>335.6</v>
          </cell>
          <cell r="Q124">
            <v>335.6</v>
          </cell>
          <cell r="R124">
            <v>335.6</v>
          </cell>
          <cell r="S124">
            <v>335.6</v>
          </cell>
          <cell r="T124">
            <v>335.6</v>
          </cell>
          <cell r="U124">
            <v>335.6</v>
          </cell>
          <cell r="V124">
            <v>335.6</v>
          </cell>
          <cell r="W124">
            <v>335.6</v>
          </cell>
          <cell r="X124">
            <v>335.6</v>
          </cell>
          <cell r="Y124">
            <v>335.6</v>
          </cell>
          <cell r="Z124" t="str">
            <v>Изготовление и установка регулируемых опор</v>
          </cell>
        </row>
        <row r="125">
          <cell r="G125">
            <v>89</v>
          </cell>
          <cell r="H125">
            <v>2018</v>
          </cell>
          <cell r="I125">
            <v>2018</v>
          </cell>
          <cell r="J125">
            <v>4</v>
          </cell>
          <cell r="K125">
            <v>30</v>
          </cell>
          <cell r="L125" t="str">
            <v>Нет</v>
          </cell>
          <cell r="M125" t="str">
            <v>Нет</v>
          </cell>
          <cell r="N125">
            <v>30</v>
          </cell>
          <cell r="X125">
            <v>4</v>
          </cell>
          <cell r="Z125" t="str">
            <v>Укладка стрелочных переводов</v>
          </cell>
        </row>
        <row r="126">
          <cell r="G126">
            <v>90</v>
          </cell>
          <cell r="H126">
            <v>2018</v>
          </cell>
          <cell r="I126">
            <v>2018</v>
          </cell>
          <cell r="J126">
            <v>3327.5</v>
          </cell>
          <cell r="K126">
            <v>306</v>
          </cell>
          <cell r="L126" t="str">
            <v>Нет</v>
          </cell>
          <cell r="M126" t="str">
            <v>Нет</v>
          </cell>
          <cell r="N126">
            <v>306</v>
          </cell>
          <cell r="O126">
            <v>306</v>
          </cell>
          <cell r="P126">
            <v>332.75</v>
          </cell>
          <cell r="Q126">
            <v>332.75</v>
          </cell>
          <cell r="R126">
            <v>332.75</v>
          </cell>
          <cell r="S126">
            <v>332.75</v>
          </cell>
          <cell r="T126">
            <v>332.75</v>
          </cell>
          <cell r="U126">
            <v>332.75</v>
          </cell>
          <cell r="V126">
            <v>332.75</v>
          </cell>
          <cell r="W126">
            <v>332.75</v>
          </cell>
          <cell r="X126">
            <v>332.75</v>
          </cell>
          <cell r="Y126">
            <v>332.75</v>
          </cell>
          <cell r="Z126" t="str">
            <v>Выправка пути перед бетонированием</v>
          </cell>
        </row>
        <row r="127">
          <cell r="G127">
            <v>91</v>
          </cell>
          <cell r="H127">
            <v>2018</v>
          </cell>
          <cell r="I127">
            <v>2018</v>
          </cell>
          <cell r="J127">
            <v>3.3</v>
          </cell>
          <cell r="K127">
            <v>306</v>
          </cell>
          <cell r="L127" t="str">
            <v>Нет</v>
          </cell>
          <cell r="M127" t="str">
            <v>Нет</v>
          </cell>
          <cell r="N127">
            <v>306</v>
          </cell>
          <cell r="O127">
            <v>306</v>
          </cell>
          <cell r="P127">
            <v>0.33</v>
          </cell>
          <cell r="Q127">
            <v>0.33</v>
          </cell>
          <cell r="R127">
            <v>0.33</v>
          </cell>
          <cell r="S127">
            <v>0.33</v>
          </cell>
          <cell r="T127">
            <v>0.33</v>
          </cell>
          <cell r="U127">
            <v>0.33</v>
          </cell>
          <cell r="V127">
            <v>0.33</v>
          </cell>
          <cell r="W127">
            <v>0.33</v>
          </cell>
          <cell r="X127">
            <v>0.33</v>
          </cell>
          <cell r="Y127">
            <v>0.33</v>
          </cell>
          <cell r="Z127" t="str">
            <v>Установка реперов и путевых знаков</v>
          </cell>
        </row>
        <row r="128">
          <cell r="G128">
            <v>0.32999992370605469</v>
          </cell>
          <cell r="H128">
            <v>2018</v>
          </cell>
          <cell r="I128">
            <v>2018</v>
          </cell>
          <cell r="J128">
            <v>1</v>
          </cell>
          <cell r="K128">
            <v>1</v>
          </cell>
          <cell r="L128">
            <v>1</v>
          </cell>
          <cell r="M128">
            <v>1</v>
          </cell>
          <cell r="N128">
            <v>1</v>
          </cell>
          <cell r="O128">
            <v>1</v>
          </cell>
          <cell r="P128">
            <v>1</v>
          </cell>
          <cell r="Q128">
            <v>1</v>
          </cell>
          <cell r="R128">
            <v>1</v>
          </cell>
          <cell r="S128">
            <v>1</v>
          </cell>
          <cell r="T128">
            <v>1</v>
          </cell>
          <cell r="U128">
            <v>1</v>
          </cell>
          <cell r="V128">
            <v>1</v>
          </cell>
          <cell r="W128">
            <v>1</v>
          </cell>
          <cell r="X128">
            <v>1</v>
          </cell>
          <cell r="Y128">
            <v>1</v>
          </cell>
          <cell r="Z128" t="str">
            <v>Депо дизелевозов. Противопожарное водоснабжение, сети сжатого воздуха¶</v>
          </cell>
        </row>
        <row r="129">
          <cell r="G129">
            <v>1</v>
          </cell>
          <cell r="H129">
            <v>2018</v>
          </cell>
          <cell r="I129">
            <v>2018</v>
          </cell>
          <cell r="J129">
            <v>2018</v>
          </cell>
          <cell r="K129">
            <v>2018</v>
          </cell>
          <cell r="L129">
            <v>2018</v>
          </cell>
          <cell r="M129">
            <v>2018</v>
          </cell>
          <cell r="N129">
            <v>2018</v>
          </cell>
          <cell r="O129">
            <v>2018</v>
          </cell>
          <cell r="P129">
            <v>2018</v>
          </cell>
          <cell r="Q129">
            <v>2018</v>
          </cell>
          <cell r="R129">
            <v>2018</v>
          </cell>
          <cell r="S129">
            <v>2018</v>
          </cell>
          <cell r="T129">
            <v>2018</v>
          </cell>
          <cell r="U129">
            <v>2018</v>
          </cell>
          <cell r="V129">
            <v>2018</v>
          </cell>
          <cell r="W129">
            <v>2018</v>
          </cell>
          <cell r="X129">
            <v>2018</v>
          </cell>
          <cell r="Y129">
            <v>2018</v>
          </cell>
          <cell r="Z129">
            <v>2018</v>
          </cell>
        </row>
        <row r="130">
          <cell r="G130">
            <v>92</v>
          </cell>
          <cell r="H130">
            <v>2018</v>
          </cell>
          <cell r="I130">
            <v>2018</v>
          </cell>
          <cell r="J130">
            <v>1200</v>
          </cell>
          <cell r="K130">
            <v>30</v>
          </cell>
          <cell r="L130" t="str">
            <v>Нет</v>
          </cell>
          <cell r="M130" t="str">
            <v>Нет</v>
          </cell>
          <cell r="N130">
            <v>30</v>
          </cell>
          <cell r="O130">
            <v>30</v>
          </cell>
          <cell r="P130">
            <v>30</v>
          </cell>
          <cell r="Q130">
            <v>30</v>
          </cell>
          <cell r="R130">
            <v>30</v>
          </cell>
          <cell r="S130">
            <v>30</v>
          </cell>
          <cell r="T130">
            <v>30</v>
          </cell>
          <cell r="U130">
            <v>30</v>
          </cell>
          <cell r="V130">
            <v>30</v>
          </cell>
          <cell r="W130">
            <v>30</v>
          </cell>
          <cell r="X130">
            <v>1200</v>
          </cell>
          <cell r="Y130">
            <v>1200</v>
          </cell>
          <cell r="Z130" t="str">
            <v>Разработка выемки под фундаменты</v>
          </cell>
        </row>
        <row r="131">
          <cell r="G131">
            <v>93</v>
          </cell>
          <cell r="H131">
            <v>2018</v>
          </cell>
          <cell r="I131">
            <v>2018</v>
          </cell>
          <cell r="J131">
            <v>11.6</v>
          </cell>
          <cell r="K131">
            <v>30</v>
          </cell>
          <cell r="L131" t="str">
            <v>Нет</v>
          </cell>
          <cell r="M131" t="str">
            <v>Нет</v>
          </cell>
          <cell r="N131">
            <v>30</v>
          </cell>
          <cell r="X131">
            <v>11.6</v>
          </cell>
          <cell r="Z131" t="str">
            <v>Бетонная подготовка под фундаменты</v>
          </cell>
        </row>
        <row r="132">
          <cell r="G132">
            <v>94</v>
          </cell>
          <cell r="H132">
            <v>2018</v>
          </cell>
          <cell r="I132">
            <v>2018</v>
          </cell>
          <cell r="J132">
            <v>69.89</v>
          </cell>
          <cell r="K132">
            <v>30</v>
          </cell>
          <cell r="L132" t="str">
            <v>Нет</v>
          </cell>
          <cell r="M132" t="str">
            <v>Нет</v>
          </cell>
          <cell r="N132">
            <v>30</v>
          </cell>
          <cell r="O132">
            <v>30</v>
          </cell>
          <cell r="P132">
            <v>30</v>
          </cell>
          <cell r="Q132">
            <v>30</v>
          </cell>
          <cell r="R132">
            <v>30</v>
          </cell>
          <cell r="S132">
            <v>30</v>
          </cell>
          <cell r="T132">
            <v>30</v>
          </cell>
          <cell r="U132">
            <v>30</v>
          </cell>
          <cell r="V132">
            <v>30</v>
          </cell>
          <cell r="W132">
            <v>30</v>
          </cell>
          <cell r="X132">
            <v>69.89</v>
          </cell>
          <cell r="Y132">
            <v>69.88995361328125</v>
          </cell>
          <cell r="Z132" t="str">
            <v>Бетонирование фундаментов и фундаментных балок</v>
          </cell>
        </row>
        <row r="133">
          <cell r="G133">
            <v>95</v>
          </cell>
          <cell r="H133">
            <v>2018</v>
          </cell>
          <cell r="I133">
            <v>2018</v>
          </cell>
          <cell r="J133">
            <v>15.12</v>
          </cell>
          <cell r="K133">
            <v>30</v>
          </cell>
          <cell r="L133" t="str">
            <v>Нет</v>
          </cell>
          <cell r="M133" t="str">
            <v>Нет</v>
          </cell>
          <cell r="N133">
            <v>30</v>
          </cell>
          <cell r="O133">
            <v>30</v>
          </cell>
          <cell r="P133">
            <v>30</v>
          </cell>
          <cell r="Q133">
            <v>30</v>
          </cell>
          <cell r="R133">
            <v>30</v>
          </cell>
          <cell r="S133">
            <v>30</v>
          </cell>
          <cell r="T133">
            <v>30</v>
          </cell>
          <cell r="U133">
            <v>30</v>
          </cell>
          <cell r="V133">
            <v>30</v>
          </cell>
          <cell r="W133">
            <v>30</v>
          </cell>
          <cell r="X133">
            <v>15.12</v>
          </cell>
          <cell r="Y133">
            <v>15.1199951171875</v>
          </cell>
          <cell r="Z133" t="str">
            <v>Бетонирование монолитных железобетонных колонн</v>
          </cell>
        </row>
        <row r="134">
          <cell r="G134">
            <v>96</v>
          </cell>
          <cell r="H134">
            <v>2018</v>
          </cell>
          <cell r="I134">
            <v>2018</v>
          </cell>
          <cell r="J134">
            <v>98.21</v>
          </cell>
          <cell r="K134">
            <v>30</v>
          </cell>
          <cell r="L134" t="str">
            <v>Нет</v>
          </cell>
          <cell r="M134" t="str">
            <v>Нет</v>
          </cell>
          <cell r="N134">
            <v>30</v>
          </cell>
          <cell r="O134">
            <v>30</v>
          </cell>
          <cell r="P134">
            <v>30</v>
          </cell>
          <cell r="Q134">
            <v>30</v>
          </cell>
          <cell r="R134">
            <v>30</v>
          </cell>
          <cell r="S134">
            <v>30</v>
          </cell>
          <cell r="T134">
            <v>30</v>
          </cell>
          <cell r="U134">
            <v>30</v>
          </cell>
          <cell r="V134">
            <v>30</v>
          </cell>
          <cell r="W134">
            <v>30</v>
          </cell>
          <cell r="X134">
            <v>98.21</v>
          </cell>
          <cell r="Y134">
            <v>98.2099609375</v>
          </cell>
          <cell r="Z134" t="str">
            <v>Бетонирование монолитного ж.б. ребристого покрытия Ркм-1, площадок и покрытия</v>
          </cell>
        </row>
        <row r="135">
          <cell r="G135">
            <v>97</v>
          </cell>
          <cell r="H135">
            <v>2018</v>
          </cell>
          <cell r="I135">
            <v>2018</v>
          </cell>
          <cell r="J135">
            <v>108</v>
          </cell>
          <cell r="K135">
            <v>30</v>
          </cell>
          <cell r="L135" t="str">
            <v>Нет</v>
          </cell>
          <cell r="M135" t="str">
            <v>Нет</v>
          </cell>
          <cell r="N135">
            <v>30</v>
          </cell>
          <cell r="O135">
            <v>30</v>
          </cell>
          <cell r="P135">
            <v>30</v>
          </cell>
          <cell r="Q135">
            <v>30</v>
          </cell>
          <cell r="R135">
            <v>30</v>
          </cell>
          <cell r="S135">
            <v>30</v>
          </cell>
          <cell r="T135">
            <v>30</v>
          </cell>
          <cell r="U135">
            <v>30</v>
          </cell>
          <cell r="V135">
            <v>30</v>
          </cell>
          <cell r="W135">
            <v>30</v>
          </cell>
          <cell r="X135">
            <v>108</v>
          </cell>
          <cell r="Y135">
            <v>108</v>
          </cell>
          <cell r="Z135" t="str">
            <v>Бетонирование монолитных ж.б. стен</v>
          </cell>
        </row>
        <row r="136">
          <cell r="G136">
            <v>98</v>
          </cell>
          <cell r="H136">
            <v>2018</v>
          </cell>
          <cell r="I136">
            <v>2018</v>
          </cell>
          <cell r="J136">
            <v>452</v>
          </cell>
          <cell r="K136">
            <v>61</v>
          </cell>
          <cell r="L136" t="str">
            <v>Нет</v>
          </cell>
          <cell r="M136" t="str">
            <v>Нет</v>
          </cell>
          <cell r="N136">
            <v>61</v>
          </cell>
          <cell r="O136">
            <v>61</v>
          </cell>
          <cell r="P136">
            <v>61</v>
          </cell>
          <cell r="Q136">
            <v>61</v>
          </cell>
          <cell r="R136">
            <v>61</v>
          </cell>
          <cell r="S136">
            <v>61</v>
          </cell>
          <cell r="T136">
            <v>61</v>
          </cell>
          <cell r="U136">
            <v>61</v>
          </cell>
          <cell r="V136">
            <v>61</v>
          </cell>
          <cell r="W136">
            <v>61</v>
          </cell>
          <cell r="X136">
            <v>226</v>
          </cell>
          <cell r="Y136">
            <v>226</v>
          </cell>
          <cell r="Z136" t="str">
            <v>Устройство теплоизоляции фундаментов и стен плитами "Пеноплекс-35"</v>
          </cell>
        </row>
        <row r="137">
          <cell r="G137">
            <v>99</v>
          </cell>
          <cell r="H137">
            <v>2018</v>
          </cell>
          <cell r="I137">
            <v>2018</v>
          </cell>
          <cell r="J137">
            <v>424</v>
          </cell>
          <cell r="K137">
            <v>61</v>
          </cell>
          <cell r="L137" t="str">
            <v>Нет</v>
          </cell>
          <cell r="M137" t="str">
            <v>Нет</v>
          </cell>
          <cell r="N137">
            <v>61</v>
          </cell>
          <cell r="O137">
            <v>61</v>
          </cell>
          <cell r="P137">
            <v>61</v>
          </cell>
          <cell r="Q137">
            <v>61</v>
          </cell>
          <cell r="R137">
            <v>61</v>
          </cell>
          <cell r="S137">
            <v>61</v>
          </cell>
          <cell r="T137">
            <v>61</v>
          </cell>
          <cell r="U137">
            <v>61</v>
          </cell>
          <cell r="V137">
            <v>61</v>
          </cell>
          <cell r="W137">
            <v>61</v>
          </cell>
          <cell r="X137">
            <v>212</v>
          </cell>
          <cell r="Y137">
            <v>212</v>
          </cell>
          <cell r="Z137">
            <v>212</v>
          </cell>
        </row>
        <row r="138">
          <cell r="G138">
            <v>100</v>
          </cell>
          <cell r="H138">
            <v>2018</v>
          </cell>
          <cell r="I138">
            <v>2018</v>
          </cell>
          <cell r="J138">
            <v>17.3</v>
          </cell>
          <cell r="K138">
            <v>31</v>
          </cell>
          <cell r="L138" t="str">
            <v>Нет</v>
          </cell>
          <cell r="M138" t="str">
            <v>Нет</v>
          </cell>
          <cell r="N138">
            <v>31</v>
          </cell>
          <cell r="O138">
            <v>31</v>
          </cell>
          <cell r="P138">
            <v>31</v>
          </cell>
          <cell r="Q138">
            <v>31</v>
          </cell>
          <cell r="R138">
            <v>31</v>
          </cell>
          <cell r="S138">
            <v>31</v>
          </cell>
          <cell r="T138">
            <v>31</v>
          </cell>
          <cell r="U138">
            <v>31</v>
          </cell>
          <cell r="V138">
            <v>31</v>
          </cell>
          <cell r="W138">
            <v>31</v>
          </cell>
          <cell r="X138">
            <v>31</v>
          </cell>
          <cell r="Y138">
            <v>17.3</v>
          </cell>
          <cell r="Z138" t="str">
            <v>Бетонирование смотровой канавы и приямка</v>
          </cell>
        </row>
        <row r="139">
          <cell r="G139">
            <v>101</v>
          </cell>
          <cell r="H139">
            <v>2018</v>
          </cell>
          <cell r="I139">
            <v>2018</v>
          </cell>
          <cell r="J139">
            <v>50.4</v>
          </cell>
          <cell r="K139">
            <v>31</v>
          </cell>
          <cell r="L139" t="str">
            <v>Нет</v>
          </cell>
          <cell r="M139" t="str">
            <v>Нет</v>
          </cell>
          <cell r="N139">
            <v>31</v>
          </cell>
          <cell r="O139">
            <v>31</v>
          </cell>
          <cell r="P139">
            <v>31</v>
          </cell>
          <cell r="Q139">
            <v>31</v>
          </cell>
          <cell r="R139">
            <v>31</v>
          </cell>
          <cell r="S139">
            <v>31</v>
          </cell>
          <cell r="T139">
            <v>31</v>
          </cell>
          <cell r="U139">
            <v>31</v>
          </cell>
          <cell r="V139">
            <v>31</v>
          </cell>
          <cell r="W139">
            <v>31</v>
          </cell>
          <cell r="X139">
            <v>31</v>
          </cell>
          <cell r="Y139">
            <v>50.4</v>
          </cell>
          <cell r="Z139" t="str">
            <v>обмазка битумом поверхностей смотровой канавы и приямка</v>
          </cell>
        </row>
        <row r="140">
          <cell r="G140">
            <v>102</v>
          </cell>
          <cell r="H140">
            <v>2018</v>
          </cell>
          <cell r="I140">
            <v>2018</v>
          </cell>
          <cell r="J140">
            <v>700</v>
          </cell>
          <cell r="K140">
            <v>61</v>
          </cell>
          <cell r="L140" t="str">
            <v>Нет</v>
          </cell>
          <cell r="M140" t="str">
            <v>Нет</v>
          </cell>
          <cell r="N140">
            <v>61</v>
          </cell>
          <cell r="X140">
            <v>350</v>
          </cell>
          <cell r="Y140">
            <v>350</v>
          </cell>
          <cell r="Z140" t="str">
            <v>Обратная засыпка фундаментов здания</v>
          </cell>
        </row>
        <row r="141">
          <cell r="G141">
            <v>103</v>
          </cell>
          <cell r="H141">
            <v>2018</v>
          </cell>
          <cell r="I141">
            <v>2018</v>
          </cell>
          <cell r="J141">
            <v>42</v>
          </cell>
          <cell r="K141">
            <v>31</v>
          </cell>
          <cell r="L141" t="str">
            <v>Нет</v>
          </cell>
          <cell r="M141" t="str">
            <v>Нет</v>
          </cell>
          <cell r="N141">
            <v>31</v>
          </cell>
          <cell r="Y141">
            <v>42</v>
          </cell>
          <cell r="Z141" t="str">
            <v>Устройство полов</v>
          </cell>
        </row>
        <row r="142">
          <cell r="G142">
            <v>104</v>
          </cell>
          <cell r="H142">
            <v>2018</v>
          </cell>
          <cell r="I142">
            <v>2018</v>
          </cell>
          <cell r="J142">
            <v>3.68</v>
          </cell>
          <cell r="K142">
            <v>31</v>
          </cell>
          <cell r="L142" t="str">
            <v>Нет</v>
          </cell>
          <cell r="M142" t="str">
            <v>Нет</v>
          </cell>
          <cell r="N142">
            <v>31</v>
          </cell>
          <cell r="O142">
            <v>31</v>
          </cell>
          <cell r="P142">
            <v>31</v>
          </cell>
          <cell r="Q142">
            <v>31</v>
          </cell>
          <cell r="R142">
            <v>31</v>
          </cell>
          <cell r="S142">
            <v>31</v>
          </cell>
          <cell r="T142">
            <v>31</v>
          </cell>
          <cell r="U142">
            <v>31</v>
          </cell>
          <cell r="V142">
            <v>31</v>
          </cell>
          <cell r="W142">
            <v>31</v>
          </cell>
          <cell r="X142">
            <v>31</v>
          </cell>
          <cell r="Y142">
            <v>3.68</v>
          </cell>
          <cell r="Z142" t="str">
            <v>Изготовление и монтаж балок подкранового пути; Лестницы, ограждения</v>
          </cell>
        </row>
        <row r="143">
          <cell r="G143">
            <v>105</v>
          </cell>
          <cell r="H143">
            <v>2018</v>
          </cell>
          <cell r="I143">
            <v>2018</v>
          </cell>
          <cell r="J143">
            <v>110</v>
          </cell>
          <cell r="K143">
            <v>31</v>
          </cell>
          <cell r="L143" t="str">
            <v>Нет</v>
          </cell>
          <cell r="M143" t="str">
            <v>Нет</v>
          </cell>
          <cell r="N143">
            <v>31</v>
          </cell>
          <cell r="Y143">
            <v>110</v>
          </cell>
          <cell r="Z143" t="str">
            <v>Покраска металлических конструкций путей подвесного транспорта</v>
          </cell>
        </row>
        <row r="144">
          <cell r="G144">
            <v>106</v>
          </cell>
          <cell r="H144">
            <v>2018</v>
          </cell>
          <cell r="I144">
            <v>2018</v>
          </cell>
          <cell r="J144">
            <v>3</v>
          </cell>
          <cell r="K144">
            <v>31</v>
          </cell>
          <cell r="L144" t="str">
            <v>Нет</v>
          </cell>
          <cell r="M144" t="str">
            <v>Нет</v>
          </cell>
          <cell r="N144">
            <v>31</v>
          </cell>
          <cell r="Y144">
            <v>3</v>
          </cell>
          <cell r="Z144" t="str">
            <v>Установка ворот подъёмно-секционных утеплённых противопожарных с электроприводом</v>
          </cell>
        </row>
        <row r="145">
          <cell r="G145">
            <v>107</v>
          </cell>
          <cell r="H145">
            <v>2018</v>
          </cell>
          <cell r="I145">
            <v>2018</v>
          </cell>
          <cell r="J145">
            <v>4</v>
          </cell>
          <cell r="K145">
            <v>31</v>
          </cell>
          <cell r="L145" t="str">
            <v>Нет</v>
          </cell>
          <cell r="M145" t="str">
            <v>Нет</v>
          </cell>
          <cell r="N145">
            <v>31</v>
          </cell>
          <cell r="Y145">
            <v>4</v>
          </cell>
          <cell r="Z145" t="str">
            <v>Установка дверей ДСН-2шт. ДМП-Г 01/60-1 шт., ДГ 21-7-1 шт.</v>
          </cell>
        </row>
        <row r="146">
          <cell r="G146">
            <v>108</v>
          </cell>
          <cell r="H146">
            <v>2018</v>
          </cell>
          <cell r="I146">
            <v>2018</v>
          </cell>
          <cell r="J146">
            <v>8</v>
          </cell>
          <cell r="K146">
            <v>31</v>
          </cell>
          <cell r="L146" t="str">
            <v>Нет</v>
          </cell>
          <cell r="M146" t="str">
            <v>Нет</v>
          </cell>
          <cell r="N146">
            <v>31</v>
          </cell>
          <cell r="Y146">
            <v>8</v>
          </cell>
          <cell r="Z146" t="str">
            <v>Установка оконных блоков с двухкамерным стеклопакетом (43,2м2)</v>
          </cell>
        </row>
        <row r="147">
          <cell r="G147">
            <v>109</v>
          </cell>
          <cell r="H147">
            <v>2018</v>
          </cell>
          <cell r="I147">
            <v>2018</v>
          </cell>
          <cell r="J147">
            <v>0.8</v>
          </cell>
          <cell r="K147">
            <v>31</v>
          </cell>
          <cell r="L147" t="str">
            <v>Нет</v>
          </cell>
          <cell r="M147" t="str">
            <v>Нет</v>
          </cell>
          <cell r="N147">
            <v>31</v>
          </cell>
          <cell r="Y147">
            <v>0.8</v>
          </cell>
          <cell r="Z147" t="str">
            <v>Кран балка г/п 10тн. с электроталью</v>
          </cell>
        </row>
        <row r="148">
          <cell r="G148">
            <v>0.79999971389770508</v>
          </cell>
          <cell r="H148">
            <v>2018</v>
          </cell>
          <cell r="I148">
            <v>2018</v>
          </cell>
          <cell r="J148">
            <v>2018</v>
          </cell>
          <cell r="K148">
            <v>2018</v>
          </cell>
          <cell r="L148">
            <v>2018</v>
          </cell>
          <cell r="M148">
            <v>2018</v>
          </cell>
          <cell r="N148">
            <v>2018</v>
          </cell>
          <cell r="O148">
            <v>2018</v>
          </cell>
          <cell r="P148">
            <v>2018</v>
          </cell>
          <cell r="Q148">
            <v>2018</v>
          </cell>
          <cell r="R148">
            <v>2018</v>
          </cell>
          <cell r="S148">
            <v>2018</v>
          </cell>
          <cell r="T148">
            <v>2018</v>
          </cell>
          <cell r="U148">
            <v>2018</v>
          </cell>
          <cell r="V148">
            <v>2018</v>
          </cell>
          <cell r="W148">
            <v>2018</v>
          </cell>
          <cell r="X148">
            <v>2018</v>
          </cell>
          <cell r="Y148">
            <v>2018</v>
          </cell>
          <cell r="Z148">
            <v>2018</v>
          </cell>
        </row>
        <row r="149">
          <cell r="G149">
            <v>110</v>
          </cell>
          <cell r="H149">
            <v>2018</v>
          </cell>
          <cell r="I149">
            <v>2018</v>
          </cell>
          <cell r="J149">
            <v>47</v>
          </cell>
          <cell r="K149">
            <v>30</v>
          </cell>
          <cell r="L149" t="str">
            <v>Нет</v>
          </cell>
          <cell r="M149" t="str">
            <v>Нет</v>
          </cell>
          <cell r="N149">
            <v>30</v>
          </cell>
          <cell r="O149">
            <v>30</v>
          </cell>
          <cell r="P149">
            <v>30</v>
          </cell>
          <cell r="Q149">
            <v>30</v>
          </cell>
          <cell r="R149">
            <v>30</v>
          </cell>
          <cell r="S149">
            <v>30</v>
          </cell>
          <cell r="T149">
            <v>30</v>
          </cell>
          <cell r="U149">
            <v>30</v>
          </cell>
          <cell r="V149">
            <v>30</v>
          </cell>
          <cell r="W149">
            <v>30</v>
          </cell>
          <cell r="X149">
            <v>47</v>
          </cell>
          <cell r="Y149">
            <v>47</v>
          </cell>
          <cell r="Z149" t="str">
            <v>Противопожарное водоснабжение</v>
          </cell>
        </row>
        <row r="150">
          <cell r="G150">
            <v>111</v>
          </cell>
          <cell r="H150">
            <v>2018</v>
          </cell>
          <cell r="I150">
            <v>2018</v>
          </cell>
          <cell r="J150">
            <v>36</v>
          </cell>
          <cell r="K150">
            <v>30</v>
          </cell>
          <cell r="L150" t="str">
            <v>Нет</v>
          </cell>
          <cell r="M150" t="str">
            <v>Нет</v>
          </cell>
          <cell r="N150">
            <v>30</v>
          </cell>
          <cell r="O150">
            <v>30</v>
          </cell>
          <cell r="P150">
            <v>30</v>
          </cell>
          <cell r="Q150">
            <v>30</v>
          </cell>
          <cell r="R150">
            <v>30</v>
          </cell>
          <cell r="S150">
            <v>30</v>
          </cell>
          <cell r="T150">
            <v>30</v>
          </cell>
          <cell r="U150">
            <v>30</v>
          </cell>
          <cell r="V150">
            <v>30</v>
          </cell>
          <cell r="W150">
            <v>30</v>
          </cell>
          <cell r="X150">
            <v>36</v>
          </cell>
          <cell r="Y150">
            <v>36</v>
          </cell>
          <cell r="Z150" t="str">
            <v>Сжатый воздух</v>
          </cell>
        </row>
        <row r="151">
          <cell r="G151">
            <v>36</v>
          </cell>
          <cell r="H151">
            <v>2018</v>
          </cell>
          <cell r="I151">
            <v>2018</v>
          </cell>
          <cell r="J151">
            <v>2018</v>
          </cell>
          <cell r="K151">
            <v>2018</v>
          </cell>
          <cell r="L151">
            <v>2018</v>
          </cell>
          <cell r="M151">
            <v>2018</v>
          </cell>
          <cell r="N151">
            <v>2018</v>
          </cell>
          <cell r="O151">
            <v>2018</v>
          </cell>
          <cell r="P151">
            <v>2018</v>
          </cell>
          <cell r="Q151">
            <v>2018</v>
          </cell>
          <cell r="R151">
            <v>2018</v>
          </cell>
          <cell r="S151">
            <v>2018</v>
          </cell>
          <cell r="T151">
            <v>2018</v>
          </cell>
          <cell r="U151">
            <v>2018</v>
          </cell>
          <cell r="V151">
            <v>2018</v>
          </cell>
          <cell r="W151">
            <v>2018</v>
          </cell>
          <cell r="X151">
            <v>2018</v>
          </cell>
          <cell r="Y151">
            <v>2018</v>
          </cell>
          <cell r="Z151">
            <v>2018</v>
          </cell>
        </row>
        <row r="152">
          <cell r="G152">
            <v>2018</v>
          </cell>
          <cell r="H152">
            <v>2018</v>
          </cell>
          <cell r="I152">
            <v>2018</v>
          </cell>
          <cell r="J152">
            <v>0.56200000000000006</v>
          </cell>
          <cell r="K152">
            <v>0.56199979782104492</v>
          </cell>
          <cell r="L152">
            <v>0.56199979782104492</v>
          </cell>
          <cell r="M152">
            <v>0.56199979782104492</v>
          </cell>
          <cell r="N152">
            <v>0.56199979782104492</v>
          </cell>
          <cell r="O152">
            <v>0.56199979782104492</v>
          </cell>
          <cell r="P152">
            <v>0.15</v>
          </cell>
          <cell r="Q152">
            <v>0.15</v>
          </cell>
          <cell r="R152">
            <v>0.15</v>
          </cell>
          <cell r="S152">
            <v>0.112</v>
          </cell>
          <cell r="T152">
            <v>0.1119999885559082</v>
          </cell>
          <cell r="U152">
            <v>0.1119999885559082</v>
          </cell>
          <cell r="V152">
            <v>0.1119999885559082</v>
          </cell>
          <cell r="W152">
            <v>0.1119999885559082</v>
          </cell>
          <cell r="X152">
            <v>0.1119999885559082</v>
          </cell>
          <cell r="Y152">
            <v>0.1119999885559082</v>
          </cell>
          <cell r="Z152" t="str">
            <v>Общестроительные работы Производственно-бытового здания  ПЧ-24. Часть КЖ. 1-3197-02-1-АР¶</v>
          </cell>
        </row>
        <row r="153">
          <cell r="G153">
            <v>0.1119999885559082</v>
          </cell>
          <cell r="H153">
            <v>2018</v>
          </cell>
          <cell r="I153">
            <v>2018</v>
          </cell>
          <cell r="J153">
            <v>2018</v>
          </cell>
          <cell r="K153">
            <v>2018</v>
          </cell>
          <cell r="L153">
            <v>2018</v>
          </cell>
          <cell r="M153">
            <v>2018</v>
          </cell>
          <cell r="N153">
            <v>2018</v>
          </cell>
          <cell r="O153">
            <v>2018</v>
          </cell>
          <cell r="P153">
            <v>2018</v>
          </cell>
          <cell r="Q153">
            <v>2018</v>
          </cell>
          <cell r="R153">
            <v>2018</v>
          </cell>
          <cell r="S153">
            <v>2018</v>
          </cell>
          <cell r="T153">
            <v>2018</v>
          </cell>
          <cell r="U153">
            <v>2018</v>
          </cell>
          <cell r="V153">
            <v>2018</v>
          </cell>
          <cell r="W153">
            <v>2018</v>
          </cell>
          <cell r="X153">
            <v>2018</v>
          </cell>
          <cell r="Y153">
            <v>2018</v>
          </cell>
          <cell r="Z153">
            <v>2018</v>
          </cell>
        </row>
        <row r="154">
          <cell r="G154">
            <v>112</v>
          </cell>
          <cell r="H154">
            <v>2018</v>
          </cell>
          <cell r="I154">
            <v>2018</v>
          </cell>
          <cell r="J154">
            <v>555</v>
          </cell>
          <cell r="K154">
            <v>92</v>
          </cell>
          <cell r="L154" t="str">
            <v>Нет</v>
          </cell>
          <cell r="M154" t="str">
            <v>Нет</v>
          </cell>
          <cell r="N154">
            <v>92</v>
          </cell>
          <cell r="O154">
            <v>92</v>
          </cell>
          <cell r="P154">
            <v>92</v>
          </cell>
          <cell r="Q154">
            <v>92</v>
          </cell>
          <cell r="R154">
            <v>92</v>
          </cell>
          <cell r="S154">
            <v>92</v>
          </cell>
          <cell r="T154">
            <v>185</v>
          </cell>
          <cell r="U154">
            <v>185</v>
          </cell>
          <cell r="V154">
            <v>185</v>
          </cell>
          <cell r="W154">
            <v>185</v>
          </cell>
          <cell r="X154">
            <v>185</v>
          </cell>
          <cell r="Y154">
            <v>185</v>
          </cell>
          <cell r="Z154" t="str">
            <v>Прокладка кабеля обогрева трубы и водосточных труб ПЧ-24</v>
          </cell>
        </row>
        <row r="155">
          <cell r="G155">
            <v>113</v>
          </cell>
          <cell r="H155">
            <v>2018</v>
          </cell>
          <cell r="I155">
            <v>2018</v>
          </cell>
          <cell r="J155">
            <v>252</v>
          </cell>
          <cell r="K155">
            <v>123</v>
          </cell>
          <cell r="L155" t="str">
            <v>Нет</v>
          </cell>
          <cell r="M155" t="str">
            <v>Нет</v>
          </cell>
          <cell r="N155">
            <v>123</v>
          </cell>
          <cell r="O155">
            <v>123</v>
          </cell>
          <cell r="P155">
            <v>123</v>
          </cell>
          <cell r="Q155">
            <v>123</v>
          </cell>
          <cell r="R155">
            <v>123</v>
          </cell>
          <cell r="S155">
            <v>123</v>
          </cell>
          <cell r="T155">
            <v>63</v>
          </cell>
          <cell r="U155">
            <v>63</v>
          </cell>
          <cell r="V155">
            <v>63</v>
          </cell>
          <cell r="W155">
            <v>63</v>
          </cell>
          <cell r="X155">
            <v>63</v>
          </cell>
          <cell r="Y155">
            <v>63</v>
          </cell>
          <cell r="Z155" t="str">
            <v>Монтаж стальной трубы</v>
          </cell>
        </row>
        <row r="156">
          <cell r="G156">
            <v>63</v>
          </cell>
          <cell r="H156">
            <v>2018</v>
          </cell>
          <cell r="I156">
            <v>2018</v>
          </cell>
          <cell r="J156">
            <v>2018</v>
          </cell>
          <cell r="K156">
            <v>2018</v>
          </cell>
          <cell r="L156">
            <v>2018</v>
          </cell>
          <cell r="M156">
            <v>2018</v>
          </cell>
          <cell r="N156">
            <v>2018</v>
          </cell>
          <cell r="O156">
            <v>2018</v>
          </cell>
          <cell r="P156">
            <v>2018</v>
          </cell>
          <cell r="Q156">
            <v>2018</v>
          </cell>
          <cell r="R156">
            <v>2018</v>
          </cell>
          <cell r="S156">
            <v>2018</v>
          </cell>
          <cell r="T156">
            <v>2018</v>
          </cell>
          <cell r="U156">
            <v>2018</v>
          </cell>
          <cell r="V156">
            <v>2018</v>
          </cell>
          <cell r="W156">
            <v>2018</v>
          </cell>
          <cell r="X156">
            <v>2018</v>
          </cell>
          <cell r="Y156">
            <v>2018</v>
          </cell>
          <cell r="Z156">
            <v>2018</v>
          </cell>
        </row>
        <row r="157">
          <cell r="G157">
            <v>114</v>
          </cell>
          <cell r="H157">
            <v>2018</v>
          </cell>
          <cell r="I157">
            <v>2018</v>
          </cell>
          <cell r="J157">
            <v>1007.6</v>
          </cell>
          <cell r="K157">
            <v>61</v>
          </cell>
          <cell r="L157" t="str">
            <v>Нет</v>
          </cell>
          <cell r="M157" t="str">
            <v>Нет</v>
          </cell>
          <cell r="N157">
            <v>61</v>
          </cell>
          <cell r="O157">
            <v>61</v>
          </cell>
          <cell r="P157">
            <v>277.60000000000002</v>
          </cell>
          <cell r="Q157">
            <v>730</v>
          </cell>
          <cell r="R157">
            <v>730</v>
          </cell>
          <cell r="S157">
            <v>730</v>
          </cell>
          <cell r="T157">
            <v>730</v>
          </cell>
          <cell r="U157">
            <v>730</v>
          </cell>
          <cell r="V157">
            <v>730</v>
          </cell>
          <cell r="W157">
            <v>730</v>
          </cell>
          <cell r="X157">
            <v>730</v>
          </cell>
          <cell r="Y157">
            <v>730</v>
          </cell>
          <cell r="Z157" t="str">
            <v>Кладка армированных стен и перегородокиз кирпича</v>
          </cell>
        </row>
        <row r="158">
          <cell r="G158">
            <v>115</v>
          </cell>
          <cell r="H158">
            <v>2018</v>
          </cell>
          <cell r="I158">
            <v>2018</v>
          </cell>
          <cell r="J158">
            <v>90</v>
          </cell>
          <cell r="K158">
            <v>31</v>
          </cell>
          <cell r="L158" t="str">
            <v>Нет</v>
          </cell>
          <cell r="M158" t="str">
            <v>Нет</v>
          </cell>
          <cell r="N158">
            <v>31</v>
          </cell>
          <cell r="O158">
            <v>31</v>
          </cell>
          <cell r="P158">
            <v>90</v>
          </cell>
          <cell r="Q158">
            <v>90</v>
          </cell>
          <cell r="R158">
            <v>90</v>
          </cell>
          <cell r="S158">
            <v>90</v>
          </cell>
          <cell r="T158">
            <v>90</v>
          </cell>
          <cell r="U158">
            <v>90</v>
          </cell>
          <cell r="V158">
            <v>90</v>
          </cell>
          <cell r="W158">
            <v>90</v>
          </cell>
          <cell r="X158">
            <v>90</v>
          </cell>
          <cell r="Y158">
            <v>90</v>
          </cell>
          <cell r="Z158" t="str">
            <v>Гидроизоляция стен и фундаментов</v>
          </cell>
        </row>
        <row r="159">
          <cell r="G159">
            <v>116</v>
          </cell>
          <cell r="H159">
            <v>2018</v>
          </cell>
          <cell r="I159">
            <v>2018</v>
          </cell>
          <cell r="J159">
            <v>1455</v>
          </cell>
          <cell r="K159">
            <v>31</v>
          </cell>
          <cell r="L159" t="str">
            <v>Нет</v>
          </cell>
          <cell r="M159" t="str">
            <v>Нет</v>
          </cell>
          <cell r="N159">
            <v>31</v>
          </cell>
          <cell r="P159">
            <v>1455</v>
          </cell>
          <cell r="Z159" t="str">
            <v>Устройство усиления сеткой и каркаса при оштукатуривании стен</v>
          </cell>
        </row>
        <row r="160">
          <cell r="G160">
            <v>117</v>
          </cell>
          <cell r="H160">
            <v>2018</v>
          </cell>
          <cell r="I160">
            <v>2018</v>
          </cell>
          <cell r="J160">
            <v>48.7</v>
          </cell>
          <cell r="K160">
            <v>31</v>
          </cell>
          <cell r="L160" t="str">
            <v>Нет</v>
          </cell>
          <cell r="M160" t="str">
            <v>Нет</v>
          </cell>
          <cell r="N160">
            <v>31</v>
          </cell>
          <cell r="O160">
            <v>31</v>
          </cell>
          <cell r="P160">
            <v>31</v>
          </cell>
          <cell r="Q160">
            <v>31</v>
          </cell>
          <cell r="R160">
            <v>48.7</v>
          </cell>
          <cell r="S160">
            <v>48.699981689453125</v>
          </cell>
          <cell r="T160">
            <v>48.699981689453125</v>
          </cell>
          <cell r="U160">
            <v>48.699981689453125</v>
          </cell>
          <cell r="V160">
            <v>48.699981689453125</v>
          </cell>
          <cell r="W160">
            <v>48.699981689453125</v>
          </cell>
          <cell r="X160">
            <v>48.699981689453125</v>
          </cell>
          <cell r="Y160">
            <v>48.699981689453125</v>
          </cell>
          <cell r="Z160" t="str">
            <v>Оштукатуривание по сетке стен и перегородок</v>
          </cell>
        </row>
        <row r="161">
          <cell r="G161">
            <v>118</v>
          </cell>
          <cell r="H161">
            <v>2018</v>
          </cell>
          <cell r="I161">
            <v>2018</v>
          </cell>
          <cell r="J161">
            <v>9.26</v>
          </cell>
          <cell r="K161">
            <v>31</v>
          </cell>
          <cell r="L161" t="str">
            <v>Нет</v>
          </cell>
          <cell r="M161" t="str">
            <v>Нет</v>
          </cell>
          <cell r="N161">
            <v>31</v>
          </cell>
          <cell r="O161">
            <v>31</v>
          </cell>
          <cell r="P161">
            <v>31</v>
          </cell>
          <cell r="Q161">
            <v>31</v>
          </cell>
          <cell r="R161">
            <v>31</v>
          </cell>
          <cell r="S161">
            <v>31</v>
          </cell>
          <cell r="T161">
            <v>31</v>
          </cell>
          <cell r="U161">
            <v>9.26</v>
          </cell>
          <cell r="V161">
            <v>9.2599945068359375</v>
          </cell>
          <cell r="W161">
            <v>9.2599945068359375</v>
          </cell>
          <cell r="X161">
            <v>9.2599945068359375</v>
          </cell>
          <cell r="Y161">
            <v>9.2599945068359375</v>
          </cell>
          <cell r="Z161" t="str">
            <v>Монтаж обрамления проёмов и элементов крепления перегородок</v>
          </cell>
        </row>
        <row r="162">
          <cell r="G162">
            <v>119</v>
          </cell>
          <cell r="H162">
            <v>2018</v>
          </cell>
          <cell r="I162">
            <v>2018</v>
          </cell>
          <cell r="J162">
            <v>257</v>
          </cell>
          <cell r="K162">
            <v>31</v>
          </cell>
          <cell r="L162" t="str">
            <v>Нет</v>
          </cell>
          <cell r="M162" t="str">
            <v>Нет</v>
          </cell>
          <cell r="N162">
            <v>31</v>
          </cell>
          <cell r="U162">
            <v>257</v>
          </cell>
          <cell r="Z162" t="str">
            <v>Окраска металлических контрукций</v>
          </cell>
        </row>
        <row r="163">
          <cell r="G163">
            <v>120</v>
          </cell>
          <cell r="H163">
            <v>2018</v>
          </cell>
          <cell r="I163">
            <v>2018</v>
          </cell>
          <cell r="J163">
            <v>960</v>
          </cell>
          <cell r="K163">
            <v>31</v>
          </cell>
          <cell r="L163" t="str">
            <v>Нет</v>
          </cell>
          <cell r="M163" t="str">
            <v>Нет</v>
          </cell>
          <cell r="N163">
            <v>31</v>
          </cell>
          <cell r="U163">
            <v>960</v>
          </cell>
          <cell r="Z163" t="str">
            <v>Сверление отверстий в ж.б. конструкциях</v>
          </cell>
        </row>
        <row r="164">
          <cell r="G164">
            <v>121</v>
          </cell>
          <cell r="H164">
            <v>2018</v>
          </cell>
          <cell r="I164">
            <v>2018</v>
          </cell>
          <cell r="J164">
            <v>1156</v>
          </cell>
          <cell r="K164">
            <v>92</v>
          </cell>
          <cell r="L164" t="str">
            <v>Нет</v>
          </cell>
          <cell r="M164" t="str">
            <v>Нет</v>
          </cell>
          <cell r="N164">
            <v>92</v>
          </cell>
          <cell r="O164">
            <v>92</v>
          </cell>
          <cell r="P164">
            <v>92</v>
          </cell>
          <cell r="Q164">
            <v>92</v>
          </cell>
          <cell r="R164">
            <v>92</v>
          </cell>
          <cell r="S164">
            <v>92</v>
          </cell>
          <cell r="T164">
            <v>82</v>
          </cell>
          <cell r="U164">
            <v>537</v>
          </cell>
          <cell r="V164">
            <v>537</v>
          </cell>
          <cell r="W164">
            <v>537</v>
          </cell>
          <cell r="X164">
            <v>537</v>
          </cell>
          <cell r="Y164">
            <v>537</v>
          </cell>
          <cell r="Z164" t="str">
            <v>Устройство кровли из металлочерепицы и чердака</v>
          </cell>
        </row>
        <row r="165">
          <cell r="G165">
            <v>122</v>
          </cell>
          <cell r="H165">
            <v>2018</v>
          </cell>
          <cell r="I165">
            <v>2018</v>
          </cell>
          <cell r="J165">
            <v>1874.99</v>
          </cell>
          <cell r="K165">
            <v>123</v>
          </cell>
          <cell r="L165" t="str">
            <v>Нет</v>
          </cell>
          <cell r="M165" t="str">
            <v>Нет</v>
          </cell>
          <cell r="N165">
            <v>123</v>
          </cell>
          <cell r="O165">
            <v>123</v>
          </cell>
          <cell r="P165">
            <v>123</v>
          </cell>
          <cell r="Q165">
            <v>123</v>
          </cell>
          <cell r="R165">
            <v>123</v>
          </cell>
          <cell r="S165">
            <v>123</v>
          </cell>
          <cell r="T165">
            <v>782.5</v>
          </cell>
          <cell r="U165">
            <v>885.83</v>
          </cell>
          <cell r="V165">
            <v>103.33</v>
          </cell>
          <cell r="W165">
            <v>103.33</v>
          </cell>
          <cell r="X165">
            <v>103.3299560546875</v>
          </cell>
          <cell r="Y165">
            <v>103.3299560546875</v>
          </cell>
          <cell r="Z165" t="str">
            <v>Наружная облицовка</v>
          </cell>
        </row>
        <row r="166">
          <cell r="G166">
            <v>123</v>
          </cell>
          <cell r="H166">
            <v>2018</v>
          </cell>
          <cell r="I166">
            <v>2018</v>
          </cell>
          <cell r="J166">
            <v>107</v>
          </cell>
          <cell r="K166">
            <v>61</v>
          </cell>
          <cell r="L166" t="str">
            <v>Нет</v>
          </cell>
          <cell r="M166" t="str">
            <v>Нет</v>
          </cell>
          <cell r="N166">
            <v>61</v>
          </cell>
          <cell r="W166">
            <v>52</v>
          </cell>
          <cell r="X166">
            <v>55</v>
          </cell>
          <cell r="Z166" t="str">
            <v>Установка оконных блоков из ПВХ</v>
          </cell>
        </row>
        <row r="167">
          <cell r="G167">
            <v>124</v>
          </cell>
          <cell r="H167">
            <v>2018</v>
          </cell>
          <cell r="I167">
            <v>2018</v>
          </cell>
          <cell r="J167">
            <v>82</v>
          </cell>
          <cell r="K167">
            <v>61</v>
          </cell>
          <cell r="L167" t="str">
            <v>Нет</v>
          </cell>
          <cell r="M167" t="str">
            <v>Нет</v>
          </cell>
          <cell r="N167">
            <v>61</v>
          </cell>
          <cell r="W167">
            <v>41</v>
          </cell>
          <cell r="X167">
            <v>41</v>
          </cell>
          <cell r="Z167" t="str">
            <v>Установка блоков в дверных проёмах</v>
          </cell>
        </row>
        <row r="168">
          <cell r="G168">
            <v>125</v>
          </cell>
          <cell r="H168">
            <v>2018</v>
          </cell>
          <cell r="I168">
            <v>2018</v>
          </cell>
          <cell r="J168">
            <v>1</v>
          </cell>
          <cell r="K168">
            <v>30</v>
          </cell>
          <cell r="L168" t="str">
            <v>Нет</v>
          </cell>
          <cell r="M168" t="str">
            <v>Нет</v>
          </cell>
          <cell r="N168">
            <v>30</v>
          </cell>
          <cell r="X168">
            <v>1</v>
          </cell>
          <cell r="Z168" t="str">
            <v>Монтаж ворот</v>
          </cell>
        </row>
        <row r="169">
          <cell r="G169">
            <v>126</v>
          </cell>
          <cell r="H169">
            <v>2018</v>
          </cell>
          <cell r="I169">
            <v>2018</v>
          </cell>
          <cell r="J169">
            <v>73.2</v>
          </cell>
          <cell r="K169">
            <v>30</v>
          </cell>
          <cell r="L169" t="str">
            <v>Нет</v>
          </cell>
          <cell r="M169" t="str">
            <v>Нет</v>
          </cell>
          <cell r="N169">
            <v>30</v>
          </cell>
          <cell r="S169">
            <v>73.2</v>
          </cell>
          <cell r="Z169" t="str">
            <v>Полы устройство подстилающих слоёв бетонных В15</v>
          </cell>
        </row>
        <row r="170">
          <cell r="G170">
            <v>127</v>
          </cell>
          <cell r="H170">
            <v>2018</v>
          </cell>
          <cell r="I170">
            <v>2018</v>
          </cell>
          <cell r="J170">
            <v>5512.5</v>
          </cell>
          <cell r="K170">
            <v>123</v>
          </cell>
          <cell r="L170" t="str">
            <v>Нет</v>
          </cell>
          <cell r="M170" t="str">
            <v>Нет</v>
          </cell>
          <cell r="N170">
            <v>123</v>
          </cell>
          <cell r="O170">
            <v>123</v>
          </cell>
          <cell r="P170">
            <v>123</v>
          </cell>
          <cell r="Q170">
            <v>123</v>
          </cell>
          <cell r="R170">
            <v>1378.125</v>
          </cell>
          <cell r="S170">
            <v>1378.125</v>
          </cell>
          <cell r="T170">
            <v>1378.125</v>
          </cell>
          <cell r="U170">
            <v>1378.125</v>
          </cell>
          <cell r="V170">
            <v>1378.125</v>
          </cell>
          <cell r="W170">
            <v>1378.125</v>
          </cell>
          <cell r="X170">
            <v>1378.125</v>
          </cell>
          <cell r="Y170">
            <v>1378.125</v>
          </cell>
          <cell r="Z170" t="str">
            <v>Устройство стяжек с гидроизоляцией полов</v>
          </cell>
        </row>
        <row r="171">
          <cell r="G171">
            <v>128</v>
          </cell>
          <cell r="H171">
            <v>2018</v>
          </cell>
          <cell r="I171">
            <v>2018</v>
          </cell>
          <cell r="J171">
            <v>959.04</v>
          </cell>
          <cell r="K171">
            <v>92</v>
          </cell>
          <cell r="L171" t="str">
            <v>Нет</v>
          </cell>
          <cell r="M171" t="str">
            <v>Нет</v>
          </cell>
          <cell r="N171">
            <v>92</v>
          </cell>
          <cell r="O171">
            <v>92</v>
          </cell>
          <cell r="P171">
            <v>92</v>
          </cell>
          <cell r="Q171">
            <v>92</v>
          </cell>
          <cell r="R171">
            <v>92</v>
          </cell>
          <cell r="S171">
            <v>92</v>
          </cell>
          <cell r="T171">
            <v>319.68</v>
          </cell>
          <cell r="U171">
            <v>319.68</v>
          </cell>
          <cell r="V171">
            <v>319.68</v>
          </cell>
          <cell r="W171">
            <v>319.679931640625</v>
          </cell>
          <cell r="X171">
            <v>319.679931640625</v>
          </cell>
          <cell r="Y171">
            <v>319.679931640625</v>
          </cell>
          <cell r="Z171" t="str">
            <v>Устройство подвесных потолков типа "Армстронг"</v>
          </cell>
        </row>
        <row r="172">
          <cell r="G172">
            <v>129</v>
          </cell>
          <cell r="H172">
            <v>2018</v>
          </cell>
          <cell r="I172">
            <v>2018</v>
          </cell>
          <cell r="J172">
            <v>1751.76</v>
          </cell>
          <cell r="K172">
            <v>92</v>
          </cell>
          <cell r="L172" t="str">
            <v>Нет</v>
          </cell>
          <cell r="M172" t="str">
            <v>Нет</v>
          </cell>
          <cell r="N172">
            <v>92</v>
          </cell>
          <cell r="O172">
            <v>92</v>
          </cell>
          <cell r="P172">
            <v>92</v>
          </cell>
          <cell r="Q172">
            <v>92</v>
          </cell>
          <cell r="R172">
            <v>92</v>
          </cell>
          <cell r="S172">
            <v>92</v>
          </cell>
          <cell r="T172">
            <v>583.91999999999996</v>
          </cell>
          <cell r="U172">
            <v>583.91999999999996</v>
          </cell>
          <cell r="V172">
            <v>583.91999999999996</v>
          </cell>
          <cell r="W172">
            <v>583.919921875</v>
          </cell>
          <cell r="X172">
            <v>583.919921875</v>
          </cell>
          <cell r="Y172">
            <v>583.919921875</v>
          </cell>
          <cell r="Z172" t="str">
            <v>Оштукатуривание потолка известковым раствором</v>
          </cell>
        </row>
        <row r="173">
          <cell r="G173">
            <v>130</v>
          </cell>
          <cell r="H173">
            <v>2018</v>
          </cell>
          <cell r="I173">
            <v>2018</v>
          </cell>
          <cell r="J173">
            <v>1751.76</v>
          </cell>
          <cell r="K173">
            <v>92</v>
          </cell>
          <cell r="L173" t="str">
            <v>Нет</v>
          </cell>
          <cell r="M173" t="str">
            <v>Нет</v>
          </cell>
          <cell r="N173">
            <v>92</v>
          </cell>
          <cell r="T173">
            <v>583.91999999999996</v>
          </cell>
          <cell r="U173">
            <v>583.91999999999996</v>
          </cell>
          <cell r="V173">
            <v>583.91999999999996</v>
          </cell>
          <cell r="Z173" t="str">
            <v>Окраска потолка</v>
          </cell>
        </row>
        <row r="174">
          <cell r="G174">
            <v>131</v>
          </cell>
          <cell r="H174">
            <v>2018</v>
          </cell>
          <cell r="I174">
            <v>2018</v>
          </cell>
          <cell r="J174">
            <v>1470.9</v>
          </cell>
          <cell r="K174">
            <v>92</v>
          </cell>
          <cell r="L174" t="str">
            <v>Нет</v>
          </cell>
          <cell r="M174" t="str">
            <v>Нет</v>
          </cell>
          <cell r="N174">
            <v>92</v>
          </cell>
          <cell r="O174">
            <v>92</v>
          </cell>
          <cell r="P174">
            <v>92</v>
          </cell>
          <cell r="Q174">
            <v>92</v>
          </cell>
          <cell r="R174">
            <v>92</v>
          </cell>
          <cell r="S174">
            <v>92</v>
          </cell>
          <cell r="T174">
            <v>490.3</v>
          </cell>
          <cell r="U174">
            <v>490.3</v>
          </cell>
          <cell r="V174">
            <v>490.3</v>
          </cell>
          <cell r="W174">
            <v>490.2998046875</v>
          </cell>
          <cell r="X174">
            <v>490.2998046875</v>
          </cell>
          <cell r="Y174">
            <v>490.2998046875</v>
          </cell>
          <cell r="Z174" t="str">
            <v>Оштукатуривание стен</v>
          </cell>
        </row>
        <row r="175">
          <cell r="G175">
            <v>132</v>
          </cell>
          <cell r="H175">
            <v>2018</v>
          </cell>
          <cell r="I175">
            <v>2018</v>
          </cell>
          <cell r="J175">
            <v>4189.8900000000003</v>
          </cell>
          <cell r="K175">
            <v>92</v>
          </cell>
          <cell r="L175" t="str">
            <v>Нет</v>
          </cell>
          <cell r="M175" t="str">
            <v>Нет</v>
          </cell>
          <cell r="N175">
            <v>92</v>
          </cell>
          <cell r="T175">
            <v>1396.63</v>
          </cell>
          <cell r="U175">
            <v>1396.63</v>
          </cell>
          <cell r="V175">
            <v>1396.63</v>
          </cell>
          <cell r="Z175" t="str">
            <v>Окраска стен</v>
          </cell>
        </row>
        <row r="176">
          <cell r="G176">
            <v>133</v>
          </cell>
          <cell r="H176">
            <v>2018</v>
          </cell>
          <cell r="I176">
            <v>2018</v>
          </cell>
          <cell r="J176">
            <v>3900</v>
          </cell>
          <cell r="K176">
            <v>92</v>
          </cell>
          <cell r="L176" t="str">
            <v>Нет</v>
          </cell>
          <cell r="M176" t="str">
            <v>Нет</v>
          </cell>
          <cell r="N176">
            <v>92</v>
          </cell>
          <cell r="O176">
            <v>92</v>
          </cell>
          <cell r="P176">
            <v>92</v>
          </cell>
          <cell r="Q176">
            <v>92</v>
          </cell>
          <cell r="R176">
            <v>92</v>
          </cell>
          <cell r="S176">
            <v>92</v>
          </cell>
          <cell r="T176">
            <v>1300</v>
          </cell>
          <cell r="U176">
            <v>1300</v>
          </cell>
          <cell r="V176">
            <v>1300</v>
          </cell>
          <cell r="W176">
            <v>1300</v>
          </cell>
          <cell r="X176">
            <v>1300</v>
          </cell>
          <cell r="Y176">
            <v>1300</v>
          </cell>
          <cell r="Z176" t="str">
            <v>Облицовка стен керамической плиткой</v>
          </cell>
        </row>
        <row r="177">
          <cell r="G177">
            <v>134</v>
          </cell>
          <cell r="H177">
            <v>2018</v>
          </cell>
          <cell r="I177">
            <v>2018</v>
          </cell>
          <cell r="J177">
            <v>1428.1</v>
          </cell>
          <cell r="K177">
            <v>30</v>
          </cell>
          <cell r="L177" t="str">
            <v>Нет</v>
          </cell>
          <cell r="M177" t="str">
            <v>Нет</v>
          </cell>
          <cell r="N177">
            <v>30</v>
          </cell>
          <cell r="O177">
            <v>30</v>
          </cell>
          <cell r="P177">
            <v>30</v>
          </cell>
          <cell r="Q177">
            <v>30</v>
          </cell>
          <cell r="R177">
            <v>30</v>
          </cell>
          <cell r="S177">
            <v>30</v>
          </cell>
          <cell r="T177">
            <v>30</v>
          </cell>
          <cell r="U177">
            <v>30</v>
          </cell>
          <cell r="V177">
            <v>1428.1</v>
          </cell>
          <cell r="W177">
            <v>1428.099609375</v>
          </cell>
          <cell r="X177">
            <v>1428.099609375</v>
          </cell>
          <cell r="Y177">
            <v>1428.099609375</v>
          </cell>
          <cell r="Z177" t="str">
            <v>Наружная отделка стен металосайдингом с теплоизоляцией</v>
          </cell>
        </row>
        <row r="178">
          <cell r="G178">
            <v>135</v>
          </cell>
          <cell r="H178">
            <v>2018</v>
          </cell>
          <cell r="I178">
            <v>2018</v>
          </cell>
          <cell r="J178">
            <v>61.427999999999997</v>
          </cell>
          <cell r="K178">
            <v>30</v>
          </cell>
          <cell r="L178" t="str">
            <v>Нет</v>
          </cell>
          <cell r="M178" t="str">
            <v>Нет</v>
          </cell>
          <cell r="N178">
            <v>30</v>
          </cell>
          <cell r="O178">
            <v>30</v>
          </cell>
          <cell r="P178">
            <v>30</v>
          </cell>
          <cell r="Q178">
            <v>30</v>
          </cell>
          <cell r="R178">
            <v>30</v>
          </cell>
          <cell r="S178">
            <v>30</v>
          </cell>
          <cell r="T178">
            <v>30</v>
          </cell>
          <cell r="U178">
            <v>30</v>
          </cell>
          <cell r="V178">
            <v>61.427999999999997</v>
          </cell>
          <cell r="W178">
            <v>61.427978515625</v>
          </cell>
          <cell r="X178">
            <v>61.427978515625</v>
          </cell>
          <cell r="Y178">
            <v>61.427978515625</v>
          </cell>
          <cell r="Z178" t="str">
            <v>Изоляция цоколя изделиями из пенопласта</v>
          </cell>
        </row>
        <row r="179">
          <cell r="G179">
            <v>136</v>
          </cell>
          <cell r="H179">
            <v>2018</v>
          </cell>
          <cell r="I179">
            <v>2018</v>
          </cell>
          <cell r="J179">
            <v>98</v>
          </cell>
          <cell r="K179">
            <v>30</v>
          </cell>
          <cell r="L179" t="str">
            <v>Нет</v>
          </cell>
          <cell r="M179" t="str">
            <v>Нет</v>
          </cell>
          <cell r="N179">
            <v>30</v>
          </cell>
          <cell r="O179">
            <v>30</v>
          </cell>
          <cell r="P179">
            <v>30</v>
          </cell>
          <cell r="Q179">
            <v>30</v>
          </cell>
          <cell r="R179">
            <v>30</v>
          </cell>
          <cell r="S179">
            <v>30</v>
          </cell>
          <cell r="T179">
            <v>30</v>
          </cell>
          <cell r="U179">
            <v>30</v>
          </cell>
          <cell r="V179">
            <v>98</v>
          </cell>
          <cell r="W179">
            <v>98</v>
          </cell>
          <cell r="X179">
            <v>98</v>
          </cell>
          <cell r="Y179">
            <v>98</v>
          </cell>
          <cell r="Z179" t="str">
            <v>Отмостка устройство асфальтобетонных покрытий</v>
          </cell>
        </row>
        <row r="180">
          <cell r="G180">
            <v>98</v>
          </cell>
          <cell r="H180">
            <v>2018</v>
          </cell>
          <cell r="I180">
            <v>2018</v>
          </cell>
          <cell r="J180">
            <v>2018</v>
          </cell>
          <cell r="K180">
            <v>2018</v>
          </cell>
          <cell r="L180">
            <v>2018</v>
          </cell>
          <cell r="M180">
            <v>2018</v>
          </cell>
          <cell r="N180">
            <v>2018</v>
          </cell>
          <cell r="O180">
            <v>2018</v>
          </cell>
          <cell r="P180">
            <v>2018</v>
          </cell>
          <cell r="Q180">
            <v>2018</v>
          </cell>
          <cell r="R180">
            <v>2018</v>
          </cell>
          <cell r="S180">
            <v>2018</v>
          </cell>
          <cell r="T180">
            <v>2018</v>
          </cell>
          <cell r="U180">
            <v>2018</v>
          </cell>
          <cell r="V180">
            <v>2018</v>
          </cell>
          <cell r="W180">
            <v>2018</v>
          </cell>
          <cell r="X180">
            <v>2018</v>
          </cell>
          <cell r="Y180">
            <v>2018</v>
          </cell>
          <cell r="Z180">
            <v>2018</v>
          </cell>
        </row>
        <row r="181">
          <cell r="G181">
            <v>137</v>
          </cell>
          <cell r="H181">
            <v>2018</v>
          </cell>
          <cell r="I181">
            <v>2018</v>
          </cell>
          <cell r="J181">
            <v>5.34</v>
          </cell>
          <cell r="K181">
            <v>31</v>
          </cell>
          <cell r="L181" t="str">
            <v>Нет</v>
          </cell>
          <cell r="M181" t="str">
            <v>Нет</v>
          </cell>
          <cell r="N181">
            <v>31</v>
          </cell>
          <cell r="P181">
            <v>5.34</v>
          </cell>
          <cell r="Z181" t="str">
            <v>Крыльца 1-3,4,5,6</v>
          </cell>
        </row>
        <row r="182">
          <cell r="G182">
            <v>138</v>
          </cell>
          <cell r="H182">
            <v>2018</v>
          </cell>
          <cell r="I182">
            <v>2018</v>
          </cell>
          <cell r="J182">
            <v>3.94</v>
          </cell>
          <cell r="K182">
            <v>31</v>
          </cell>
          <cell r="L182" t="str">
            <v>Нет</v>
          </cell>
          <cell r="M182" t="str">
            <v>Нет</v>
          </cell>
          <cell r="N182">
            <v>31</v>
          </cell>
          <cell r="O182">
            <v>31</v>
          </cell>
          <cell r="P182">
            <v>3.94</v>
          </cell>
          <cell r="Q182">
            <v>3.9399986267089844</v>
          </cell>
          <cell r="R182">
            <v>3.9399986267089844</v>
          </cell>
          <cell r="S182">
            <v>3.9399986267089844</v>
          </cell>
          <cell r="T182">
            <v>3.9399986267089844</v>
          </cell>
          <cell r="U182">
            <v>3.9399986267089844</v>
          </cell>
          <cell r="V182">
            <v>3.9399986267089844</v>
          </cell>
          <cell r="W182">
            <v>3.9399986267089844</v>
          </cell>
          <cell r="X182">
            <v>3.9399986267089844</v>
          </cell>
          <cell r="Y182">
            <v>3.9399986267089844</v>
          </cell>
          <cell r="Z182" t="str">
            <v>Крыльца 1-3,4,5,6</v>
          </cell>
        </row>
        <row r="183">
          <cell r="G183">
            <v>139</v>
          </cell>
          <cell r="H183">
            <v>2018</v>
          </cell>
          <cell r="I183">
            <v>2018</v>
          </cell>
          <cell r="J183">
            <v>57.35</v>
          </cell>
          <cell r="K183">
            <v>31</v>
          </cell>
          <cell r="L183" t="str">
            <v>Нет</v>
          </cell>
          <cell r="M183" t="str">
            <v>Нет</v>
          </cell>
          <cell r="N183">
            <v>31</v>
          </cell>
          <cell r="O183">
            <v>31</v>
          </cell>
          <cell r="P183">
            <v>57.35</v>
          </cell>
          <cell r="Q183">
            <v>57.3499755859375</v>
          </cell>
          <cell r="R183">
            <v>57.3499755859375</v>
          </cell>
          <cell r="S183">
            <v>57.3499755859375</v>
          </cell>
          <cell r="T183">
            <v>57.3499755859375</v>
          </cell>
          <cell r="U183">
            <v>57.3499755859375</v>
          </cell>
          <cell r="V183">
            <v>57.3499755859375</v>
          </cell>
          <cell r="W183">
            <v>57.3499755859375</v>
          </cell>
          <cell r="X183">
            <v>57.3499755859375</v>
          </cell>
          <cell r="Y183">
            <v>57.3499755859375</v>
          </cell>
          <cell r="Z183" t="str">
            <v>Крыльца 1-3,4,5,6</v>
          </cell>
        </row>
        <row r="184">
          <cell r="G184">
            <v>140</v>
          </cell>
          <cell r="H184">
            <v>2018</v>
          </cell>
          <cell r="I184">
            <v>2018</v>
          </cell>
          <cell r="J184">
            <v>419.44</v>
          </cell>
          <cell r="K184">
            <v>31</v>
          </cell>
          <cell r="L184" t="str">
            <v>Нет</v>
          </cell>
          <cell r="M184" t="str">
            <v>Нет</v>
          </cell>
          <cell r="N184">
            <v>31</v>
          </cell>
          <cell r="O184">
            <v>31</v>
          </cell>
          <cell r="P184">
            <v>419.44</v>
          </cell>
          <cell r="Q184">
            <v>419.43994140625</v>
          </cell>
          <cell r="R184">
            <v>419.43994140625</v>
          </cell>
          <cell r="S184">
            <v>419.43994140625</v>
          </cell>
          <cell r="T184">
            <v>419.43994140625</v>
          </cell>
          <cell r="U184">
            <v>419.43994140625</v>
          </cell>
          <cell r="V184">
            <v>419.43994140625</v>
          </cell>
          <cell r="W184">
            <v>419.43994140625</v>
          </cell>
          <cell r="X184">
            <v>419.43994140625</v>
          </cell>
          <cell r="Y184">
            <v>419.43994140625</v>
          </cell>
          <cell r="Z184" t="str">
            <v>Устройство стен и колонн-цоколей</v>
          </cell>
        </row>
        <row r="185">
          <cell r="G185">
            <v>141</v>
          </cell>
          <cell r="H185">
            <v>2018</v>
          </cell>
          <cell r="I185">
            <v>2018</v>
          </cell>
          <cell r="J185">
            <v>7.3</v>
          </cell>
          <cell r="K185">
            <v>31</v>
          </cell>
          <cell r="L185" t="str">
            <v>Нет</v>
          </cell>
          <cell r="M185" t="str">
            <v>Нет</v>
          </cell>
          <cell r="N185">
            <v>31</v>
          </cell>
          <cell r="O185">
            <v>31</v>
          </cell>
          <cell r="P185">
            <v>7.3</v>
          </cell>
          <cell r="Q185">
            <v>7.2999992370605469</v>
          </cell>
          <cell r="R185">
            <v>7.2999992370605469</v>
          </cell>
          <cell r="S185">
            <v>7.2999992370605469</v>
          </cell>
          <cell r="T185">
            <v>7.2999992370605469</v>
          </cell>
          <cell r="U185">
            <v>7.2999992370605469</v>
          </cell>
          <cell r="V185">
            <v>7.2999992370605469</v>
          </cell>
          <cell r="W185">
            <v>7.2999992370605469</v>
          </cell>
          <cell r="X185">
            <v>7.2999992370605469</v>
          </cell>
          <cell r="Y185">
            <v>7.2999992370605469</v>
          </cell>
          <cell r="Z185" t="str">
            <v>Устройство перекрытия Ру-10кВ, помещ. трансформаторной подстанции</v>
          </cell>
        </row>
        <row r="186">
          <cell r="G186">
            <v>142</v>
          </cell>
          <cell r="H186">
            <v>2018</v>
          </cell>
          <cell r="I186">
            <v>2018</v>
          </cell>
          <cell r="J186">
            <v>527.04999999999995</v>
          </cell>
          <cell r="K186">
            <v>122</v>
          </cell>
          <cell r="L186" t="str">
            <v>Нет</v>
          </cell>
          <cell r="M186" t="str">
            <v>Нет</v>
          </cell>
          <cell r="N186">
            <v>122</v>
          </cell>
          <cell r="O186">
            <v>122</v>
          </cell>
          <cell r="P186">
            <v>15.3</v>
          </cell>
          <cell r="Q186">
            <v>172.98</v>
          </cell>
          <cell r="R186">
            <v>150</v>
          </cell>
          <cell r="S186">
            <v>188.77</v>
          </cell>
          <cell r="T186">
            <v>188.7698974609375</v>
          </cell>
          <cell r="U186">
            <v>188.7698974609375</v>
          </cell>
          <cell r="V186">
            <v>188.7698974609375</v>
          </cell>
          <cell r="W186">
            <v>188.7698974609375</v>
          </cell>
          <cell r="X186">
            <v>188.7698974609375</v>
          </cell>
          <cell r="Y186">
            <v>188.7698974609375</v>
          </cell>
          <cell r="Z186" t="str">
            <v>Устройство перекрытий</v>
          </cell>
        </row>
        <row r="187">
          <cell r="G187">
            <v>143</v>
          </cell>
          <cell r="H187">
            <v>2018</v>
          </cell>
          <cell r="I187">
            <v>2018</v>
          </cell>
          <cell r="J187">
            <v>15.27</v>
          </cell>
          <cell r="K187">
            <v>30</v>
          </cell>
          <cell r="L187" t="str">
            <v>Нет</v>
          </cell>
          <cell r="M187" t="str">
            <v>Нет</v>
          </cell>
          <cell r="N187">
            <v>30</v>
          </cell>
          <cell r="O187">
            <v>30</v>
          </cell>
          <cell r="P187">
            <v>30</v>
          </cell>
          <cell r="Q187">
            <v>30</v>
          </cell>
          <cell r="R187">
            <v>30</v>
          </cell>
          <cell r="S187">
            <v>15.27</v>
          </cell>
          <cell r="T187">
            <v>15.269996643066406</v>
          </cell>
          <cell r="U187">
            <v>15.269996643066406</v>
          </cell>
          <cell r="V187">
            <v>15.269996643066406</v>
          </cell>
          <cell r="W187">
            <v>15.269996643066406</v>
          </cell>
          <cell r="X187">
            <v>15.269996643066406</v>
          </cell>
          <cell r="Y187">
            <v>15.269996643066406</v>
          </cell>
          <cell r="Z187" t="str">
            <v>Устройство лестниц</v>
          </cell>
        </row>
        <row r="188">
          <cell r="G188">
            <v>144</v>
          </cell>
          <cell r="H188">
            <v>2018</v>
          </cell>
          <cell r="I188">
            <v>2018</v>
          </cell>
          <cell r="J188">
            <v>28.61</v>
          </cell>
          <cell r="K188">
            <v>30</v>
          </cell>
          <cell r="L188" t="str">
            <v>Нет</v>
          </cell>
          <cell r="M188" t="str">
            <v>Нет</v>
          </cell>
          <cell r="N188">
            <v>30</v>
          </cell>
          <cell r="O188">
            <v>30</v>
          </cell>
          <cell r="P188">
            <v>30</v>
          </cell>
          <cell r="Q188">
            <v>30</v>
          </cell>
          <cell r="R188">
            <v>30</v>
          </cell>
          <cell r="S188">
            <v>28.61</v>
          </cell>
          <cell r="T188">
            <v>28.6099853515625</v>
          </cell>
          <cell r="U188">
            <v>28.6099853515625</v>
          </cell>
          <cell r="V188">
            <v>28.6099853515625</v>
          </cell>
          <cell r="W188">
            <v>28.6099853515625</v>
          </cell>
          <cell r="X188">
            <v>28.6099853515625</v>
          </cell>
          <cell r="Y188">
            <v>28.6099853515625</v>
          </cell>
          <cell r="Z188" t="str">
            <v>Чердак, вентшахты</v>
          </cell>
        </row>
        <row r="189">
          <cell r="G189">
            <v>145</v>
          </cell>
          <cell r="H189">
            <v>2018</v>
          </cell>
          <cell r="I189">
            <v>2018</v>
          </cell>
          <cell r="J189">
            <v>3.4319999999999999</v>
          </cell>
          <cell r="K189">
            <v>30</v>
          </cell>
          <cell r="L189" t="str">
            <v>Нет</v>
          </cell>
          <cell r="M189" t="str">
            <v>Нет</v>
          </cell>
          <cell r="N189">
            <v>30</v>
          </cell>
          <cell r="O189">
            <v>30</v>
          </cell>
          <cell r="P189">
            <v>30</v>
          </cell>
          <cell r="Q189">
            <v>30</v>
          </cell>
          <cell r="R189">
            <v>30</v>
          </cell>
          <cell r="S189">
            <v>3.4319999999999999</v>
          </cell>
          <cell r="T189">
            <v>3.4319992065429687</v>
          </cell>
          <cell r="U189">
            <v>3.4319992065429687</v>
          </cell>
          <cell r="V189">
            <v>3.4319992065429687</v>
          </cell>
          <cell r="W189">
            <v>3.4319992065429687</v>
          </cell>
          <cell r="X189">
            <v>3.4319992065429687</v>
          </cell>
          <cell r="Y189">
            <v>3.4319992065429687</v>
          </cell>
          <cell r="Z189" t="str">
            <v>Монтаж фархверка (каркаса вентшахт)</v>
          </cell>
        </row>
        <row r="190">
          <cell r="G190">
            <v>146</v>
          </cell>
          <cell r="H190">
            <v>2018</v>
          </cell>
          <cell r="I190">
            <v>2018</v>
          </cell>
          <cell r="J190">
            <v>150</v>
          </cell>
          <cell r="K190">
            <v>30</v>
          </cell>
          <cell r="L190" t="str">
            <v>Нет</v>
          </cell>
          <cell r="M190" t="str">
            <v>Нет</v>
          </cell>
          <cell r="N190">
            <v>30</v>
          </cell>
          <cell r="S190">
            <v>150</v>
          </cell>
          <cell r="Z190" t="str">
            <v>Окраска фархверка</v>
          </cell>
        </row>
        <row r="191">
          <cell r="G191">
            <v>147</v>
          </cell>
          <cell r="H191">
            <v>2018</v>
          </cell>
          <cell r="I191">
            <v>2018</v>
          </cell>
          <cell r="J191">
            <v>4.83</v>
          </cell>
          <cell r="K191">
            <v>30</v>
          </cell>
          <cell r="L191" t="str">
            <v>Нет</v>
          </cell>
          <cell r="M191" t="str">
            <v>Нет</v>
          </cell>
          <cell r="N191">
            <v>30</v>
          </cell>
          <cell r="O191">
            <v>30</v>
          </cell>
          <cell r="P191">
            <v>30</v>
          </cell>
          <cell r="Q191">
            <v>30</v>
          </cell>
          <cell r="R191">
            <v>30</v>
          </cell>
          <cell r="S191">
            <v>4.83</v>
          </cell>
          <cell r="T191">
            <v>4.8299980163574219</v>
          </cell>
          <cell r="U191">
            <v>4.8299980163574219</v>
          </cell>
          <cell r="V191">
            <v>4.8299980163574219</v>
          </cell>
          <cell r="W191">
            <v>4.8299980163574219</v>
          </cell>
          <cell r="X191">
            <v>4.8299980163574219</v>
          </cell>
          <cell r="Y191">
            <v>4.8299980163574219</v>
          </cell>
          <cell r="Z191" t="str">
            <v>Козырьки 1,2,3,4,5 Монтаж балок, ригелей</v>
          </cell>
        </row>
        <row r="192">
          <cell r="G192">
            <v>148</v>
          </cell>
          <cell r="H192">
            <v>2018</v>
          </cell>
          <cell r="I192">
            <v>2018</v>
          </cell>
          <cell r="J192">
            <v>125</v>
          </cell>
          <cell r="K192">
            <v>30</v>
          </cell>
          <cell r="L192" t="str">
            <v>Нет</v>
          </cell>
          <cell r="M192" t="str">
            <v>Нет</v>
          </cell>
          <cell r="N192">
            <v>30</v>
          </cell>
          <cell r="S192">
            <v>125</v>
          </cell>
          <cell r="Z192" t="str">
            <v>Козырьки 1,2,3,4,5 Окраска</v>
          </cell>
        </row>
        <row r="193">
          <cell r="G193">
            <v>149</v>
          </cell>
          <cell r="H193">
            <v>2018</v>
          </cell>
          <cell r="I193">
            <v>2018</v>
          </cell>
          <cell r="J193">
            <v>0.31</v>
          </cell>
          <cell r="K193">
            <v>30</v>
          </cell>
          <cell r="L193" t="str">
            <v>Нет</v>
          </cell>
          <cell r="M193" t="str">
            <v>Нет</v>
          </cell>
          <cell r="N193">
            <v>30</v>
          </cell>
          <cell r="O193">
            <v>30</v>
          </cell>
          <cell r="P193">
            <v>30</v>
          </cell>
          <cell r="Q193">
            <v>30</v>
          </cell>
          <cell r="R193">
            <v>30</v>
          </cell>
          <cell r="S193">
            <v>0.31</v>
          </cell>
          <cell r="T193">
            <v>0.30999994277954102</v>
          </cell>
          <cell r="U193">
            <v>0.30999994277954102</v>
          </cell>
          <cell r="V193">
            <v>0.30999994277954102</v>
          </cell>
          <cell r="W193">
            <v>0.30999994277954102</v>
          </cell>
          <cell r="X193">
            <v>0.30999994277954102</v>
          </cell>
          <cell r="Y193">
            <v>0.30999994277954102</v>
          </cell>
          <cell r="Z193" t="str">
            <v>Опорные элементы для блоков-кондиционеров</v>
          </cell>
        </row>
        <row r="194">
          <cell r="G194">
            <v>0.30999994277954102</v>
          </cell>
          <cell r="H194">
            <v>2018</v>
          </cell>
          <cell r="I194">
            <v>2018</v>
          </cell>
          <cell r="J194">
            <v>2018</v>
          </cell>
          <cell r="K194">
            <v>2018</v>
          </cell>
          <cell r="L194">
            <v>2018</v>
          </cell>
          <cell r="M194">
            <v>2018</v>
          </cell>
          <cell r="N194">
            <v>2018</v>
          </cell>
          <cell r="O194">
            <v>2018</v>
          </cell>
          <cell r="P194">
            <v>2018</v>
          </cell>
          <cell r="Q194">
            <v>2018</v>
          </cell>
          <cell r="R194">
            <v>2018</v>
          </cell>
          <cell r="S194">
            <v>2018</v>
          </cell>
          <cell r="T194">
            <v>2018</v>
          </cell>
          <cell r="U194">
            <v>2018</v>
          </cell>
          <cell r="V194">
            <v>2018</v>
          </cell>
          <cell r="W194">
            <v>2018</v>
          </cell>
          <cell r="X194">
            <v>2018</v>
          </cell>
          <cell r="Y194">
            <v>2018</v>
          </cell>
          <cell r="Z194">
            <v>2018</v>
          </cell>
        </row>
        <row r="195">
          <cell r="G195">
            <v>150</v>
          </cell>
          <cell r="H195">
            <v>2018</v>
          </cell>
          <cell r="I195">
            <v>2018</v>
          </cell>
          <cell r="J195">
            <v>32</v>
          </cell>
          <cell r="K195">
            <v>31</v>
          </cell>
          <cell r="L195" t="str">
            <v>Нет</v>
          </cell>
          <cell r="M195" t="str">
            <v>Нет</v>
          </cell>
          <cell r="N195">
            <v>31</v>
          </cell>
          <cell r="Y195">
            <v>32</v>
          </cell>
          <cell r="Z195" t="str">
            <v>Монтаж бытового оборудования электрополотенце 21 шт. фен настенный 11 шт.</v>
          </cell>
        </row>
        <row r="196">
          <cell r="G196">
            <v>32</v>
          </cell>
          <cell r="H196">
            <v>2018</v>
          </cell>
          <cell r="I196">
            <v>2018</v>
          </cell>
          <cell r="J196">
            <v>2018</v>
          </cell>
          <cell r="K196">
            <v>2018</v>
          </cell>
          <cell r="L196">
            <v>2018</v>
          </cell>
          <cell r="M196">
            <v>2018</v>
          </cell>
          <cell r="N196">
            <v>2018</v>
          </cell>
          <cell r="O196">
            <v>2018</v>
          </cell>
          <cell r="P196">
            <v>2018</v>
          </cell>
          <cell r="Q196">
            <v>2018</v>
          </cell>
          <cell r="R196">
            <v>2018</v>
          </cell>
          <cell r="S196">
            <v>2018</v>
          </cell>
          <cell r="T196">
            <v>2018</v>
          </cell>
          <cell r="U196">
            <v>2018</v>
          </cell>
          <cell r="V196">
            <v>2018</v>
          </cell>
          <cell r="W196">
            <v>2018</v>
          </cell>
          <cell r="X196">
            <v>2018</v>
          </cell>
          <cell r="Y196">
            <v>2018</v>
          </cell>
          <cell r="Z196">
            <v>2018</v>
          </cell>
        </row>
        <row r="197">
          <cell r="G197">
            <v>151</v>
          </cell>
          <cell r="H197">
            <v>2018</v>
          </cell>
          <cell r="I197">
            <v>2018</v>
          </cell>
          <cell r="J197">
            <v>4</v>
          </cell>
          <cell r="K197">
            <v>31</v>
          </cell>
          <cell r="L197" t="str">
            <v>Нет</v>
          </cell>
          <cell r="M197" t="str">
            <v>Нет</v>
          </cell>
          <cell r="N197">
            <v>31</v>
          </cell>
          <cell r="Y197">
            <v>4</v>
          </cell>
          <cell r="Z197" t="str">
            <v>Приобретение и монтаж оборудования помещения здравоохранения</v>
          </cell>
        </row>
        <row r="198">
          <cell r="G198">
            <v>4</v>
          </cell>
          <cell r="H198">
            <v>2018</v>
          </cell>
          <cell r="I198">
            <v>2018</v>
          </cell>
          <cell r="J198">
            <v>2018</v>
          </cell>
          <cell r="K198">
            <v>2018</v>
          </cell>
          <cell r="L198">
            <v>2018</v>
          </cell>
          <cell r="M198">
            <v>2018</v>
          </cell>
          <cell r="N198">
            <v>2018</v>
          </cell>
          <cell r="O198">
            <v>2018</v>
          </cell>
          <cell r="P198">
            <v>2018</v>
          </cell>
          <cell r="Q198">
            <v>2018</v>
          </cell>
          <cell r="R198">
            <v>2018</v>
          </cell>
          <cell r="S198">
            <v>2018</v>
          </cell>
          <cell r="T198">
            <v>2018</v>
          </cell>
          <cell r="U198">
            <v>2018</v>
          </cell>
          <cell r="V198">
            <v>2018</v>
          </cell>
          <cell r="W198">
            <v>2018</v>
          </cell>
          <cell r="X198">
            <v>2018</v>
          </cell>
          <cell r="Y198">
            <v>2018</v>
          </cell>
          <cell r="Z198">
            <v>2018</v>
          </cell>
        </row>
        <row r="199">
          <cell r="G199">
            <v>152</v>
          </cell>
          <cell r="H199">
            <v>2018</v>
          </cell>
          <cell r="I199">
            <v>2018</v>
          </cell>
          <cell r="J199">
            <v>34</v>
          </cell>
          <cell r="K199">
            <v>31</v>
          </cell>
          <cell r="L199" t="str">
            <v>Нет</v>
          </cell>
          <cell r="M199" t="str">
            <v>Нет</v>
          </cell>
          <cell r="N199">
            <v>31</v>
          </cell>
          <cell r="Y199">
            <v>34</v>
          </cell>
          <cell r="Z199" t="str">
            <v>Приобретение и монтаж оборудования столовой</v>
          </cell>
        </row>
        <row r="200">
          <cell r="G200">
            <v>34</v>
          </cell>
          <cell r="H200">
            <v>2018</v>
          </cell>
          <cell r="I200">
            <v>2018</v>
          </cell>
          <cell r="J200">
            <v>2018</v>
          </cell>
          <cell r="K200">
            <v>2018</v>
          </cell>
          <cell r="L200">
            <v>2018</v>
          </cell>
          <cell r="M200">
            <v>2018</v>
          </cell>
          <cell r="N200">
            <v>2018</v>
          </cell>
          <cell r="O200">
            <v>2018</v>
          </cell>
          <cell r="P200">
            <v>2018</v>
          </cell>
          <cell r="Q200">
            <v>2018</v>
          </cell>
          <cell r="R200">
            <v>2018</v>
          </cell>
          <cell r="S200">
            <v>2018</v>
          </cell>
          <cell r="T200">
            <v>2018</v>
          </cell>
          <cell r="U200">
            <v>2018</v>
          </cell>
          <cell r="V200">
            <v>2018</v>
          </cell>
          <cell r="W200">
            <v>2018</v>
          </cell>
          <cell r="X200">
            <v>2018</v>
          </cell>
          <cell r="Y200">
            <v>2018</v>
          </cell>
          <cell r="Z200">
            <v>2018</v>
          </cell>
        </row>
        <row r="201">
          <cell r="G201">
            <v>153</v>
          </cell>
          <cell r="H201">
            <v>2018</v>
          </cell>
          <cell r="I201">
            <v>2018</v>
          </cell>
          <cell r="J201">
            <v>367</v>
          </cell>
          <cell r="K201">
            <v>31</v>
          </cell>
          <cell r="L201" t="str">
            <v>Нет</v>
          </cell>
          <cell r="M201" t="str">
            <v>Нет</v>
          </cell>
          <cell r="N201">
            <v>31</v>
          </cell>
          <cell r="O201">
            <v>31</v>
          </cell>
          <cell r="P201">
            <v>31</v>
          </cell>
          <cell r="Q201">
            <v>31</v>
          </cell>
          <cell r="R201">
            <v>31</v>
          </cell>
          <cell r="S201">
            <v>31</v>
          </cell>
          <cell r="T201">
            <v>367</v>
          </cell>
          <cell r="U201">
            <v>367</v>
          </cell>
          <cell r="V201">
            <v>367</v>
          </cell>
          <cell r="W201">
            <v>367</v>
          </cell>
          <cell r="X201">
            <v>367</v>
          </cell>
          <cell r="Y201">
            <v>367</v>
          </cell>
          <cell r="Z201" t="str">
            <v>Хозяйственно-питьевой водопровод В1</v>
          </cell>
        </row>
        <row r="202">
          <cell r="G202">
            <v>154</v>
          </cell>
          <cell r="H202">
            <v>2018</v>
          </cell>
          <cell r="I202">
            <v>2018</v>
          </cell>
          <cell r="J202">
            <v>198</v>
          </cell>
          <cell r="K202">
            <v>31</v>
          </cell>
          <cell r="L202" t="str">
            <v>Нет</v>
          </cell>
          <cell r="M202" t="str">
            <v>Нет</v>
          </cell>
          <cell r="N202">
            <v>31</v>
          </cell>
          <cell r="O202">
            <v>31</v>
          </cell>
          <cell r="P202">
            <v>31</v>
          </cell>
          <cell r="Q202">
            <v>31</v>
          </cell>
          <cell r="R202">
            <v>31</v>
          </cell>
          <cell r="S202">
            <v>31</v>
          </cell>
          <cell r="T202">
            <v>31</v>
          </cell>
          <cell r="U202">
            <v>198</v>
          </cell>
          <cell r="V202">
            <v>198</v>
          </cell>
          <cell r="W202">
            <v>198</v>
          </cell>
          <cell r="X202">
            <v>198</v>
          </cell>
          <cell r="Y202">
            <v>198</v>
          </cell>
          <cell r="Z202" t="str">
            <v>Противопожарный водопровод В2</v>
          </cell>
        </row>
        <row r="203">
          <cell r="G203">
            <v>155</v>
          </cell>
          <cell r="H203">
            <v>2018</v>
          </cell>
          <cell r="I203">
            <v>2018</v>
          </cell>
          <cell r="J203">
            <v>388</v>
          </cell>
          <cell r="K203">
            <v>30</v>
          </cell>
          <cell r="L203" t="str">
            <v>Нет</v>
          </cell>
          <cell r="M203" t="str">
            <v>Нет</v>
          </cell>
          <cell r="N203">
            <v>30</v>
          </cell>
          <cell r="O203">
            <v>30</v>
          </cell>
          <cell r="P203">
            <v>30</v>
          </cell>
          <cell r="Q203">
            <v>30</v>
          </cell>
          <cell r="R203">
            <v>30</v>
          </cell>
          <cell r="S203">
            <v>30</v>
          </cell>
          <cell r="T203">
            <v>30</v>
          </cell>
          <cell r="U203">
            <v>30</v>
          </cell>
          <cell r="V203">
            <v>388</v>
          </cell>
          <cell r="W203">
            <v>388</v>
          </cell>
          <cell r="X203">
            <v>388</v>
          </cell>
          <cell r="Y203">
            <v>388</v>
          </cell>
          <cell r="Z203" t="str">
            <v>Горячее водоснабжение Т3, Т4</v>
          </cell>
        </row>
        <row r="204">
          <cell r="G204">
            <v>156</v>
          </cell>
          <cell r="H204">
            <v>2018</v>
          </cell>
          <cell r="I204">
            <v>2018</v>
          </cell>
          <cell r="J204">
            <v>343.2</v>
          </cell>
          <cell r="K204">
            <v>31</v>
          </cell>
          <cell r="L204" t="str">
            <v>Нет</v>
          </cell>
          <cell r="M204" t="str">
            <v>Нет</v>
          </cell>
          <cell r="N204">
            <v>31</v>
          </cell>
          <cell r="O204">
            <v>31</v>
          </cell>
          <cell r="P204">
            <v>31</v>
          </cell>
          <cell r="Q204">
            <v>31</v>
          </cell>
          <cell r="R204">
            <v>31</v>
          </cell>
          <cell r="S204">
            <v>31</v>
          </cell>
          <cell r="T204">
            <v>31</v>
          </cell>
          <cell r="U204">
            <v>31</v>
          </cell>
          <cell r="V204">
            <v>31</v>
          </cell>
          <cell r="W204">
            <v>343.2</v>
          </cell>
          <cell r="X204">
            <v>343.199951171875</v>
          </cell>
          <cell r="Y204">
            <v>343.199951171875</v>
          </cell>
          <cell r="Z204" t="str">
            <v>Канализация хозяйственно-бытовая К1</v>
          </cell>
        </row>
        <row r="205">
          <cell r="G205">
            <v>157</v>
          </cell>
          <cell r="H205">
            <v>2018</v>
          </cell>
          <cell r="I205">
            <v>2018</v>
          </cell>
          <cell r="J205">
            <v>33.5</v>
          </cell>
          <cell r="K205">
            <v>31</v>
          </cell>
          <cell r="L205" t="str">
            <v>Нет</v>
          </cell>
          <cell r="M205" t="str">
            <v>Нет</v>
          </cell>
          <cell r="N205">
            <v>31</v>
          </cell>
          <cell r="O205">
            <v>31</v>
          </cell>
          <cell r="P205">
            <v>31</v>
          </cell>
          <cell r="Q205">
            <v>31</v>
          </cell>
          <cell r="R205">
            <v>31</v>
          </cell>
          <cell r="S205">
            <v>31</v>
          </cell>
          <cell r="T205">
            <v>31</v>
          </cell>
          <cell r="U205">
            <v>31</v>
          </cell>
          <cell r="V205">
            <v>31</v>
          </cell>
          <cell r="W205">
            <v>33.5</v>
          </cell>
          <cell r="X205">
            <v>33.5</v>
          </cell>
          <cell r="Y205">
            <v>33.5</v>
          </cell>
          <cell r="Z205" t="str">
            <v>Канализация аварийных стоков К13</v>
          </cell>
        </row>
        <row r="206">
          <cell r="G206">
            <v>33.5</v>
          </cell>
          <cell r="H206">
            <v>2018</v>
          </cell>
          <cell r="I206">
            <v>2018</v>
          </cell>
          <cell r="J206">
            <v>2018</v>
          </cell>
          <cell r="K206">
            <v>2018</v>
          </cell>
          <cell r="L206">
            <v>2018</v>
          </cell>
          <cell r="M206">
            <v>2018</v>
          </cell>
          <cell r="N206">
            <v>2018</v>
          </cell>
          <cell r="O206">
            <v>2018</v>
          </cell>
          <cell r="P206">
            <v>2018</v>
          </cell>
          <cell r="Q206">
            <v>2018</v>
          </cell>
          <cell r="R206">
            <v>2018</v>
          </cell>
          <cell r="S206">
            <v>2018</v>
          </cell>
          <cell r="T206">
            <v>2018</v>
          </cell>
          <cell r="U206">
            <v>2018</v>
          </cell>
          <cell r="V206">
            <v>2018</v>
          </cell>
          <cell r="W206">
            <v>2018</v>
          </cell>
          <cell r="X206">
            <v>2018</v>
          </cell>
          <cell r="Y206">
            <v>2018</v>
          </cell>
          <cell r="Z206">
            <v>2018</v>
          </cell>
        </row>
        <row r="207">
          <cell r="G207">
            <v>158</v>
          </cell>
          <cell r="H207">
            <v>2018</v>
          </cell>
          <cell r="I207">
            <v>2018</v>
          </cell>
          <cell r="J207">
            <v>130</v>
          </cell>
          <cell r="K207">
            <v>31</v>
          </cell>
          <cell r="L207" t="str">
            <v>Нет</v>
          </cell>
          <cell r="M207" t="str">
            <v>Нет</v>
          </cell>
          <cell r="N207">
            <v>31</v>
          </cell>
          <cell r="O207">
            <v>31</v>
          </cell>
          <cell r="P207">
            <v>31</v>
          </cell>
          <cell r="Q207">
            <v>31</v>
          </cell>
          <cell r="R207">
            <v>31</v>
          </cell>
          <cell r="S207">
            <v>31</v>
          </cell>
          <cell r="T207">
            <v>130</v>
          </cell>
          <cell r="U207">
            <v>130</v>
          </cell>
          <cell r="V207">
            <v>130</v>
          </cell>
          <cell r="W207">
            <v>130</v>
          </cell>
          <cell r="X207">
            <v>130</v>
          </cell>
          <cell r="Y207">
            <v>130</v>
          </cell>
          <cell r="Z207" t="str">
            <v>Хозяйственно-питьевой водопровод В1.1.</v>
          </cell>
        </row>
        <row r="208">
          <cell r="G208">
            <v>159</v>
          </cell>
          <cell r="H208">
            <v>2018</v>
          </cell>
          <cell r="I208">
            <v>2018</v>
          </cell>
          <cell r="J208">
            <v>20</v>
          </cell>
          <cell r="K208">
            <v>31</v>
          </cell>
          <cell r="L208" t="str">
            <v>Нет</v>
          </cell>
          <cell r="M208" t="str">
            <v>Нет</v>
          </cell>
          <cell r="N208">
            <v>31</v>
          </cell>
          <cell r="O208">
            <v>31</v>
          </cell>
          <cell r="P208">
            <v>31</v>
          </cell>
          <cell r="Q208">
            <v>31</v>
          </cell>
          <cell r="R208">
            <v>31</v>
          </cell>
          <cell r="S208">
            <v>31</v>
          </cell>
          <cell r="T208">
            <v>31</v>
          </cell>
          <cell r="U208">
            <v>20</v>
          </cell>
          <cell r="V208">
            <v>20</v>
          </cell>
          <cell r="W208">
            <v>20</v>
          </cell>
          <cell r="X208">
            <v>20</v>
          </cell>
          <cell r="Y208">
            <v>20</v>
          </cell>
          <cell r="Z208" t="str">
            <v>Канализация хозяйственно-бытовая К1 (от столовой)</v>
          </cell>
        </row>
        <row r="209">
          <cell r="G209">
            <v>160</v>
          </cell>
          <cell r="H209">
            <v>2018</v>
          </cell>
          <cell r="I209">
            <v>2018</v>
          </cell>
          <cell r="J209">
            <v>184</v>
          </cell>
          <cell r="K209">
            <v>31</v>
          </cell>
          <cell r="L209" t="str">
            <v>Нет</v>
          </cell>
          <cell r="M209" t="str">
            <v>Нет</v>
          </cell>
          <cell r="N209">
            <v>31</v>
          </cell>
          <cell r="O209">
            <v>31</v>
          </cell>
          <cell r="P209">
            <v>31</v>
          </cell>
          <cell r="Q209">
            <v>31</v>
          </cell>
          <cell r="R209">
            <v>31</v>
          </cell>
          <cell r="S209">
            <v>31</v>
          </cell>
          <cell r="T209">
            <v>31</v>
          </cell>
          <cell r="U209">
            <v>184</v>
          </cell>
          <cell r="V209">
            <v>184</v>
          </cell>
          <cell r="W209">
            <v>184</v>
          </cell>
          <cell r="X209">
            <v>184</v>
          </cell>
          <cell r="Y209">
            <v>184</v>
          </cell>
          <cell r="Z209" t="str">
            <v>Канализация производственная К3 (от столовой)</v>
          </cell>
        </row>
        <row r="210">
          <cell r="G210">
            <v>184</v>
          </cell>
          <cell r="H210">
            <v>2018</v>
          </cell>
          <cell r="I210">
            <v>2018</v>
          </cell>
          <cell r="J210">
            <v>1</v>
          </cell>
          <cell r="K210">
            <v>1</v>
          </cell>
          <cell r="L210">
            <v>1</v>
          </cell>
          <cell r="M210">
            <v>1</v>
          </cell>
          <cell r="N210">
            <v>1</v>
          </cell>
          <cell r="O210">
            <v>1</v>
          </cell>
          <cell r="P210">
            <v>1</v>
          </cell>
          <cell r="Q210">
            <v>1</v>
          </cell>
          <cell r="R210">
            <v>1</v>
          </cell>
          <cell r="S210">
            <v>1</v>
          </cell>
          <cell r="T210">
            <v>1</v>
          </cell>
          <cell r="U210">
            <v>0.33300000000000002</v>
          </cell>
          <cell r="V210">
            <v>0.33300000000000002</v>
          </cell>
          <cell r="W210">
            <v>0.33400000000000002</v>
          </cell>
          <cell r="X210">
            <v>0.3339998722076416</v>
          </cell>
          <cell r="Y210">
            <v>0.3339998722076416</v>
          </cell>
          <cell r="Z210">
            <v>0.3339998722076416</v>
          </cell>
        </row>
        <row r="211">
          <cell r="G211">
            <v>0.3339998722076416</v>
          </cell>
          <cell r="H211">
            <v>2018</v>
          </cell>
          <cell r="I211">
            <v>2018</v>
          </cell>
          <cell r="J211">
            <v>2018</v>
          </cell>
          <cell r="K211">
            <v>2018</v>
          </cell>
          <cell r="L211">
            <v>2018</v>
          </cell>
          <cell r="M211">
            <v>2018</v>
          </cell>
          <cell r="N211">
            <v>2018</v>
          </cell>
          <cell r="O211">
            <v>2018</v>
          </cell>
          <cell r="P211">
            <v>2018</v>
          </cell>
          <cell r="Q211">
            <v>2018</v>
          </cell>
          <cell r="R211">
            <v>2018</v>
          </cell>
          <cell r="S211">
            <v>2018</v>
          </cell>
          <cell r="T211">
            <v>2018</v>
          </cell>
          <cell r="U211">
            <v>2018</v>
          </cell>
          <cell r="V211">
            <v>2018</v>
          </cell>
          <cell r="W211">
            <v>2018</v>
          </cell>
          <cell r="X211">
            <v>2018</v>
          </cell>
          <cell r="Y211">
            <v>2018</v>
          </cell>
          <cell r="Z211">
            <v>2018</v>
          </cell>
        </row>
        <row r="212">
          <cell r="G212">
            <v>161</v>
          </cell>
          <cell r="H212">
            <v>2018</v>
          </cell>
          <cell r="I212">
            <v>2018</v>
          </cell>
          <cell r="J212">
            <v>1</v>
          </cell>
          <cell r="K212">
            <v>92</v>
          </cell>
          <cell r="L212" t="str">
            <v>Нет</v>
          </cell>
          <cell r="M212" t="str">
            <v>Нет</v>
          </cell>
          <cell r="N212">
            <v>92</v>
          </cell>
          <cell r="W212">
            <v>0.33300000000000002</v>
          </cell>
          <cell r="X212">
            <v>0.33300000000000002</v>
          </cell>
          <cell r="Y212">
            <v>0.33400000000000002</v>
          </cell>
        </row>
        <row r="213">
          <cell r="G213">
            <v>0.3339998722076416</v>
          </cell>
          <cell r="H213">
            <v>2018</v>
          </cell>
          <cell r="I213">
            <v>2018</v>
          </cell>
          <cell r="J213">
            <v>1</v>
          </cell>
          <cell r="K213">
            <v>1</v>
          </cell>
          <cell r="L213">
            <v>1</v>
          </cell>
          <cell r="M213">
            <v>1</v>
          </cell>
          <cell r="N213">
            <v>1</v>
          </cell>
          <cell r="O213">
            <v>1</v>
          </cell>
          <cell r="P213">
            <v>1</v>
          </cell>
          <cell r="Q213">
            <v>1</v>
          </cell>
          <cell r="R213">
            <v>1</v>
          </cell>
          <cell r="S213">
            <v>1</v>
          </cell>
          <cell r="T213">
            <v>1</v>
          </cell>
          <cell r="U213">
            <v>1</v>
          </cell>
          <cell r="V213">
            <v>1</v>
          </cell>
          <cell r="W213">
            <v>0.3</v>
          </cell>
          <cell r="X213">
            <v>0.7</v>
          </cell>
          <cell r="Y213">
            <v>0.69999980926513672</v>
          </cell>
          <cell r="Z213">
            <v>0.69999980926513672</v>
          </cell>
        </row>
        <row r="214">
          <cell r="G214">
            <v>0.69999980926513672</v>
          </cell>
          <cell r="H214">
            <v>2018</v>
          </cell>
          <cell r="I214">
            <v>2018</v>
          </cell>
          <cell r="J214">
            <v>2018</v>
          </cell>
          <cell r="K214">
            <v>2018</v>
          </cell>
          <cell r="L214">
            <v>2018</v>
          </cell>
          <cell r="M214">
            <v>2018</v>
          </cell>
          <cell r="N214">
            <v>2018</v>
          </cell>
          <cell r="O214">
            <v>2018</v>
          </cell>
          <cell r="P214">
            <v>2018</v>
          </cell>
          <cell r="Q214">
            <v>2018</v>
          </cell>
          <cell r="R214">
            <v>2018</v>
          </cell>
          <cell r="S214">
            <v>2018</v>
          </cell>
          <cell r="T214">
            <v>2018</v>
          </cell>
          <cell r="U214">
            <v>2018</v>
          </cell>
          <cell r="V214">
            <v>2018</v>
          </cell>
          <cell r="W214">
            <v>2018</v>
          </cell>
          <cell r="X214">
            <v>2018</v>
          </cell>
          <cell r="Y214">
            <v>2018</v>
          </cell>
          <cell r="Z214">
            <v>2018</v>
          </cell>
        </row>
        <row r="215">
          <cell r="G215">
            <v>162</v>
          </cell>
          <cell r="H215">
            <v>2018</v>
          </cell>
          <cell r="I215">
            <v>2018</v>
          </cell>
          <cell r="J215">
            <v>1</v>
          </cell>
          <cell r="K215">
            <v>61</v>
          </cell>
          <cell r="L215" t="str">
            <v>Нет</v>
          </cell>
          <cell r="M215" t="str">
            <v>Нет</v>
          </cell>
          <cell r="N215">
            <v>61</v>
          </cell>
          <cell r="W215">
            <v>0.3</v>
          </cell>
          <cell r="X215">
            <v>0.7</v>
          </cell>
        </row>
        <row r="216">
          <cell r="G216">
            <v>0.69999980926513672</v>
          </cell>
          <cell r="H216">
            <v>2018</v>
          </cell>
          <cell r="I216">
            <v>2018</v>
          </cell>
          <cell r="J216">
            <v>1</v>
          </cell>
          <cell r="K216">
            <v>1</v>
          </cell>
          <cell r="L216">
            <v>1</v>
          </cell>
          <cell r="M216">
            <v>1</v>
          </cell>
          <cell r="N216">
            <v>1</v>
          </cell>
          <cell r="O216">
            <v>1</v>
          </cell>
          <cell r="P216">
            <v>1</v>
          </cell>
          <cell r="Q216">
            <v>1</v>
          </cell>
          <cell r="R216">
            <v>1</v>
          </cell>
          <cell r="S216">
            <v>1</v>
          </cell>
          <cell r="T216">
            <v>1</v>
          </cell>
          <cell r="U216">
            <v>1</v>
          </cell>
          <cell r="V216">
            <v>1</v>
          </cell>
          <cell r="W216">
            <v>1</v>
          </cell>
          <cell r="X216">
            <v>1</v>
          </cell>
          <cell r="Y216">
            <v>1</v>
          </cell>
          <cell r="Z216">
            <v>1</v>
          </cell>
        </row>
        <row r="217">
          <cell r="G217">
            <v>1</v>
          </cell>
          <cell r="H217">
            <v>2018</v>
          </cell>
          <cell r="I217">
            <v>2018</v>
          </cell>
          <cell r="J217">
            <v>2018</v>
          </cell>
          <cell r="K217">
            <v>2018</v>
          </cell>
          <cell r="L217">
            <v>2018</v>
          </cell>
          <cell r="M217">
            <v>2018</v>
          </cell>
          <cell r="N217">
            <v>2018</v>
          </cell>
          <cell r="O217">
            <v>2018</v>
          </cell>
          <cell r="P217">
            <v>2018</v>
          </cell>
          <cell r="Q217">
            <v>2018</v>
          </cell>
          <cell r="R217">
            <v>2018</v>
          </cell>
          <cell r="S217">
            <v>2018</v>
          </cell>
          <cell r="T217">
            <v>2018</v>
          </cell>
          <cell r="U217">
            <v>2018</v>
          </cell>
          <cell r="V217">
            <v>2018</v>
          </cell>
          <cell r="W217">
            <v>2018</v>
          </cell>
          <cell r="X217">
            <v>2018</v>
          </cell>
          <cell r="Y217">
            <v>2018</v>
          </cell>
          <cell r="Z217">
            <v>2018</v>
          </cell>
        </row>
        <row r="218">
          <cell r="G218">
            <v>163</v>
          </cell>
          <cell r="H218">
            <v>2018</v>
          </cell>
          <cell r="I218">
            <v>2018</v>
          </cell>
          <cell r="J218">
            <v>64.8</v>
          </cell>
          <cell r="K218">
            <v>31</v>
          </cell>
          <cell r="L218" t="str">
            <v>Нет</v>
          </cell>
          <cell r="M218" t="str">
            <v>Нет</v>
          </cell>
          <cell r="N218">
            <v>31</v>
          </cell>
          <cell r="O218">
            <v>31</v>
          </cell>
          <cell r="P218">
            <v>31</v>
          </cell>
          <cell r="Q218">
            <v>31</v>
          </cell>
          <cell r="R218">
            <v>31</v>
          </cell>
          <cell r="S218">
            <v>31</v>
          </cell>
          <cell r="T218">
            <v>64.8</v>
          </cell>
          <cell r="U218">
            <v>64.79998779296875</v>
          </cell>
          <cell r="V218">
            <v>64.79998779296875</v>
          </cell>
          <cell r="W218">
            <v>64.79998779296875</v>
          </cell>
          <cell r="X218">
            <v>64.79998779296875</v>
          </cell>
          <cell r="Y218">
            <v>64.79998779296875</v>
          </cell>
          <cell r="Z218">
            <v>64.79998779296875</v>
          </cell>
        </row>
        <row r="219">
          <cell r="G219">
            <v>164</v>
          </cell>
          <cell r="H219">
            <v>2018</v>
          </cell>
          <cell r="I219">
            <v>2018</v>
          </cell>
          <cell r="J219">
            <v>25.344000000000001</v>
          </cell>
          <cell r="K219">
            <v>31</v>
          </cell>
          <cell r="L219" t="str">
            <v>Нет</v>
          </cell>
          <cell r="M219" t="str">
            <v>Нет</v>
          </cell>
          <cell r="N219">
            <v>31</v>
          </cell>
          <cell r="O219">
            <v>31</v>
          </cell>
          <cell r="P219">
            <v>31</v>
          </cell>
          <cell r="Q219">
            <v>31</v>
          </cell>
          <cell r="R219">
            <v>31</v>
          </cell>
          <cell r="S219">
            <v>31</v>
          </cell>
          <cell r="T219">
            <v>25.344000000000001</v>
          </cell>
          <cell r="U219">
            <v>25.343994140625</v>
          </cell>
          <cell r="V219">
            <v>25.343994140625</v>
          </cell>
          <cell r="W219">
            <v>25.343994140625</v>
          </cell>
          <cell r="X219">
            <v>25.343994140625</v>
          </cell>
          <cell r="Y219">
            <v>25.343994140625</v>
          </cell>
          <cell r="Z219" t="str">
            <v>Устройство основания под фундаменты песчаного</v>
          </cell>
        </row>
        <row r="220">
          <cell r="G220">
            <v>165</v>
          </cell>
          <cell r="H220">
            <v>2018</v>
          </cell>
          <cell r="I220">
            <v>2018</v>
          </cell>
          <cell r="J220">
            <v>6.2</v>
          </cell>
          <cell r="K220">
            <v>31</v>
          </cell>
          <cell r="L220" t="str">
            <v>Нет</v>
          </cell>
          <cell r="M220" t="str">
            <v>Нет</v>
          </cell>
          <cell r="N220">
            <v>31</v>
          </cell>
          <cell r="O220">
            <v>31</v>
          </cell>
          <cell r="P220">
            <v>31</v>
          </cell>
          <cell r="Q220">
            <v>31</v>
          </cell>
          <cell r="R220">
            <v>31</v>
          </cell>
          <cell r="S220">
            <v>31</v>
          </cell>
          <cell r="T220">
            <v>6.2</v>
          </cell>
          <cell r="U220">
            <v>6.1999969482421875</v>
          </cell>
          <cell r="V220">
            <v>6.1999969482421875</v>
          </cell>
          <cell r="W220">
            <v>6.1999969482421875</v>
          </cell>
          <cell r="X220">
            <v>6.1999969482421875</v>
          </cell>
          <cell r="Y220">
            <v>6.1999969482421875</v>
          </cell>
          <cell r="Z220" t="str">
            <v>Устройство дорожных покрытий из сборных ж.б. плит</v>
          </cell>
        </row>
        <row r="221">
          <cell r="G221">
            <v>166</v>
          </cell>
          <cell r="H221">
            <v>2018</v>
          </cell>
          <cell r="I221">
            <v>2018</v>
          </cell>
          <cell r="J221">
            <v>2.92</v>
          </cell>
          <cell r="K221">
            <v>31</v>
          </cell>
          <cell r="L221" t="str">
            <v>Нет</v>
          </cell>
          <cell r="M221" t="str">
            <v>Нет</v>
          </cell>
          <cell r="N221">
            <v>31</v>
          </cell>
          <cell r="O221">
            <v>31</v>
          </cell>
          <cell r="P221">
            <v>31</v>
          </cell>
          <cell r="Q221">
            <v>31</v>
          </cell>
          <cell r="R221">
            <v>31</v>
          </cell>
          <cell r="S221">
            <v>31</v>
          </cell>
          <cell r="T221">
            <v>2.92</v>
          </cell>
          <cell r="U221">
            <v>2.9199981689453125</v>
          </cell>
          <cell r="V221">
            <v>2.9199981689453125</v>
          </cell>
          <cell r="W221">
            <v>2.9199981689453125</v>
          </cell>
          <cell r="X221">
            <v>2.9199981689453125</v>
          </cell>
          <cell r="Y221">
            <v>2.9199981689453125</v>
          </cell>
          <cell r="Z221" t="str">
            <v>Устройство основания под фундаменты щебеночного</v>
          </cell>
        </row>
        <row r="222">
          <cell r="G222">
            <v>167</v>
          </cell>
          <cell r="H222">
            <v>2018</v>
          </cell>
          <cell r="I222">
            <v>2018</v>
          </cell>
          <cell r="J222">
            <v>14.74</v>
          </cell>
          <cell r="K222">
            <v>31</v>
          </cell>
          <cell r="L222" t="str">
            <v>Нет</v>
          </cell>
          <cell r="M222" t="str">
            <v>Нет</v>
          </cell>
          <cell r="N222">
            <v>31</v>
          </cell>
          <cell r="O222">
            <v>31</v>
          </cell>
          <cell r="P222">
            <v>31</v>
          </cell>
          <cell r="Q222">
            <v>31</v>
          </cell>
          <cell r="R222">
            <v>31</v>
          </cell>
          <cell r="S222">
            <v>31</v>
          </cell>
          <cell r="T222">
            <v>14.74</v>
          </cell>
          <cell r="U222">
            <v>14.739997863769531</v>
          </cell>
          <cell r="V222">
            <v>14.739997863769531</v>
          </cell>
          <cell r="W222">
            <v>14.739997863769531</v>
          </cell>
          <cell r="X222">
            <v>14.739997863769531</v>
          </cell>
          <cell r="Y222">
            <v>14.739997863769531</v>
          </cell>
          <cell r="Z222" t="str">
            <v>Фундамент ФМ1, ФМ2,ФМ3,ФМ4</v>
          </cell>
        </row>
        <row r="223">
          <cell r="G223">
            <v>168</v>
          </cell>
          <cell r="H223">
            <v>2018</v>
          </cell>
          <cell r="I223">
            <v>2018</v>
          </cell>
          <cell r="J223">
            <v>40.4</v>
          </cell>
          <cell r="K223">
            <v>31</v>
          </cell>
          <cell r="L223" t="str">
            <v>Нет</v>
          </cell>
          <cell r="M223" t="str">
            <v>Нет</v>
          </cell>
          <cell r="N223">
            <v>31</v>
          </cell>
          <cell r="O223">
            <v>31</v>
          </cell>
          <cell r="P223">
            <v>31</v>
          </cell>
          <cell r="Q223">
            <v>31</v>
          </cell>
          <cell r="R223">
            <v>31</v>
          </cell>
          <cell r="S223">
            <v>31</v>
          </cell>
          <cell r="T223">
            <v>40.4</v>
          </cell>
          <cell r="U223">
            <v>40.399993896484375</v>
          </cell>
          <cell r="V223">
            <v>40.399993896484375</v>
          </cell>
          <cell r="W223">
            <v>40.399993896484375</v>
          </cell>
          <cell r="X223">
            <v>40.399993896484375</v>
          </cell>
          <cell r="Y223">
            <v>40.399993896484375</v>
          </cell>
          <cell r="Z223" t="str">
            <v>Устройство асфальтобетонных покрытий дорожек и тротуров</v>
          </cell>
        </row>
        <row r="224">
          <cell r="G224">
            <v>169</v>
          </cell>
          <cell r="H224">
            <v>2018</v>
          </cell>
          <cell r="I224">
            <v>2018</v>
          </cell>
          <cell r="J224">
            <v>6.2</v>
          </cell>
          <cell r="K224">
            <v>31</v>
          </cell>
          <cell r="L224" t="str">
            <v>Нет</v>
          </cell>
          <cell r="M224" t="str">
            <v>Нет</v>
          </cell>
          <cell r="N224">
            <v>31</v>
          </cell>
          <cell r="O224">
            <v>31</v>
          </cell>
          <cell r="P224">
            <v>31</v>
          </cell>
          <cell r="Q224">
            <v>31</v>
          </cell>
          <cell r="R224">
            <v>31</v>
          </cell>
          <cell r="S224">
            <v>31</v>
          </cell>
          <cell r="T224">
            <v>6.2</v>
          </cell>
          <cell r="U224">
            <v>6.1999969482421875</v>
          </cell>
          <cell r="V224">
            <v>6.1999969482421875</v>
          </cell>
          <cell r="W224">
            <v>6.1999969482421875</v>
          </cell>
          <cell r="X224">
            <v>6.1999969482421875</v>
          </cell>
          <cell r="Y224">
            <v>6.1999969482421875</v>
          </cell>
          <cell r="Z224" t="str">
            <v>Устройство стен и плоских днищ, приямок</v>
          </cell>
        </row>
        <row r="225">
          <cell r="G225">
            <v>170</v>
          </cell>
          <cell r="H225">
            <v>2018</v>
          </cell>
          <cell r="I225">
            <v>2018</v>
          </cell>
          <cell r="J225">
            <v>40</v>
          </cell>
          <cell r="K225">
            <v>31</v>
          </cell>
          <cell r="L225" t="str">
            <v>Нет</v>
          </cell>
          <cell r="M225" t="str">
            <v>Нет</v>
          </cell>
          <cell r="N225">
            <v>31</v>
          </cell>
          <cell r="O225">
            <v>31</v>
          </cell>
          <cell r="P225">
            <v>31</v>
          </cell>
          <cell r="Q225">
            <v>31</v>
          </cell>
          <cell r="R225">
            <v>31</v>
          </cell>
          <cell r="S225">
            <v>31</v>
          </cell>
          <cell r="T225">
            <v>40</v>
          </cell>
          <cell r="U225">
            <v>40</v>
          </cell>
          <cell r="V225">
            <v>40</v>
          </cell>
          <cell r="W225">
            <v>40</v>
          </cell>
          <cell r="X225">
            <v>40</v>
          </cell>
          <cell r="Y225">
            <v>40</v>
          </cell>
          <cell r="Z225">
            <v>40</v>
          </cell>
        </row>
        <row r="226">
          <cell r="G226">
            <v>171</v>
          </cell>
          <cell r="H226">
            <v>2018</v>
          </cell>
          <cell r="I226">
            <v>2018</v>
          </cell>
          <cell r="J226">
            <v>32</v>
          </cell>
          <cell r="K226">
            <v>31</v>
          </cell>
          <cell r="L226" t="str">
            <v>Нет</v>
          </cell>
          <cell r="M226" t="str">
            <v>Нет</v>
          </cell>
          <cell r="N226">
            <v>31</v>
          </cell>
          <cell r="T226">
            <v>32</v>
          </cell>
          <cell r="Z226" t="str">
            <v>Сверление установками алмазного бурения вертикальных отверстий</v>
          </cell>
        </row>
        <row r="227">
          <cell r="G227">
            <v>172</v>
          </cell>
          <cell r="H227">
            <v>2018</v>
          </cell>
          <cell r="I227">
            <v>2018</v>
          </cell>
          <cell r="J227">
            <v>0.99399999999999999</v>
          </cell>
          <cell r="K227">
            <v>31</v>
          </cell>
          <cell r="L227" t="str">
            <v>Нет</v>
          </cell>
          <cell r="M227" t="str">
            <v>Нет</v>
          </cell>
          <cell r="N227">
            <v>31</v>
          </cell>
          <cell r="O227">
            <v>31</v>
          </cell>
          <cell r="P227">
            <v>31</v>
          </cell>
          <cell r="Q227">
            <v>31</v>
          </cell>
          <cell r="R227">
            <v>31</v>
          </cell>
          <cell r="S227">
            <v>31</v>
          </cell>
          <cell r="T227">
            <v>0.99399999999999999</v>
          </cell>
          <cell r="U227">
            <v>0.99399995803833008</v>
          </cell>
          <cell r="V227">
            <v>0.99399995803833008</v>
          </cell>
          <cell r="W227">
            <v>0.99399995803833008</v>
          </cell>
          <cell r="X227">
            <v>0.99399995803833008</v>
          </cell>
          <cell r="Y227">
            <v>0.99399995803833008</v>
          </cell>
          <cell r="Z227" t="str">
            <v>Установка монтажных изделий</v>
          </cell>
        </row>
        <row r="228">
          <cell r="G228">
            <v>173</v>
          </cell>
          <cell r="H228">
            <v>2018</v>
          </cell>
          <cell r="I228">
            <v>2018</v>
          </cell>
          <cell r="J228">
            <v>40.869999999999997</v>
          </cell>
          <cell r="K228">
            <v>31</v>
          </cell>
          <cell r="L228" t="str">
            <v>Нет</v>
          </cell>
          <cell r="M228" t="str">
            <v>Нет</v>
          </cell>
          <cell r="N228">
            <v>31</v>
          </cell>
          <cell r="T228">
            <v>40.869999999999997</v>
          </cell>
        </row>
        <row r="229">
          <cell r="G229">
            <v>40.8699951171875</v>
          </cell>
          <cell r="H229">
            <v>2018</v>
          </cell>
          <cell r="I229">
            <v>2018</v>
          </cell>
          <cell r="J229">
            <v>1</v>
          </cell>
          <cell r="K229">
            <v>1</v>
          </cell>
          <cell r="L229">
            <v>1</v>
          </cell>
          <cell r="M229">
            <v>1</v>
          </cell>
          <cell r="N229">
            <v>1</v>
          </cell>
          <cell r="O229">
            <v>1</v>
          </cell>
          <cell r="P229">
            <v>1</v>
          </cell>
          <cell r="Q229">
            <v>0.25</v>
          </cell>
          <cell r="R229">
            <v>0.25</v>
          </cell>
          <cell r="S229">
            <v>0.25</v>
          </cell>
          <cell r="T229">
            <v>0.25</v>
          </cell>
          <cell r="U229">
            <v>0.25</v>
          </cell>
          <cell r="V229">
            <v>0.25</v>
          </cell>
          <cell r="W229">
            <v>0.25</v>
          </cell>
          <cell r="X229">
            <v>0.25</v>
          </cell>
          <cell r="Y229">
            <v>0.25</v>
          </cell>
          <cell r="Z229" t="str">
            <v>Общестроительные работы. Раздел КЖ¶</v>
          </cell>
        </row>
        <row r="230">
          <cell r="G230">
            <v>0.25</v>
          </cell>
          <cell r="H230">
            <v>2018</v>
          </cell>
          <cell r="I230">
            <v>2018</v>
          </cell>
          <cell r="J230">
            <v>2018</v>
          </cell>
          <cell r="K230">
            <v>2018</v>
          </cell>
          <cell r="L230">
            <v>2018</v>
          </cell>
          <cell r="M230">
            <v>2018</v>
          </cell>
          <cell r="N230">
            <v>2018</v>
          </cell>
          <cell r="O230">
            <v>2018</v>
          </cell>
          <cell r="P230">
            <v>2018</v>
          </cell>
          <cell r="Q230">
            <v>2018</v>
          </cell>
          <cell r="R230">
            <v>2018</v>
          </cell>
          <cell r="S230">
            <v>2018</v>
          </cell>
          <cell r="T230">
            <v>2018</v>
          </cell>
          <cell r="U230">
            <v>2018</v>
          </cell>
          <cell r="V230">
            <v>2018</v>
          </cell>
          <cell r="W230">
            <v>2018</v>
          </cell>
          <cell r="X230">
            <v>2018</v>
          </cell>
          <cell r="Y230">
            <v>2018</v>
          </cell>
          <cell r="Z230">
            <v>2018</v>
          </cell>
        </row>
        <row r="231">
          <cell r="G231">
            <v>174</v>
          </cell>
          <cell r="H231">
            <v>2018</v>
          </cell>
          <cell r="I231">
            <v>2018</v>
          </cell>
          <cell r="J231">
            <v>650.1</v>
          </cell>
          <cell r="K231">
            <v>31</v>
          </cell>
          <cell r="L231" t="str">
            <v>Нет</v>
          </cell>
          <cell r="M231" t="str">
            <v>Нет</v>
          </cell>
          <cell r="N231">
            <v>31</v>
          </cell>
          <cell r="O231">
            <v>31</v>
          </cell>
          <cell r="P231">
            <v>31</v>
          </cell>
          <cell r="Q231">
            <v>31</v>
          </cell>
          <cell r="R231">
            <v>31</v>
          </cell>
          <cell r="S231">
            <v>31</v>
          </cell>
          <cell r="T231">
            <v>31</v>
          </cell>
          <cell r="U231">
            <v>650.1</v>
          </cell>
          <cell r="V231">
            <v>650.099609375</v>
          </cell>
          <cell r="W231">
            <v>650.099609375</v>
          </cell>
          <cell r="X231">
            <v>650.099609375</v>
          </cell>
          <cell r="Y231">
            <v>650.099609375</v>
          </cell>
          <cell r="Z231" t="str">
            <v>Кладка стен из кирпича</v>
          </cell>
        </row>
        <row r="232">
          <cell r="G232">
            <v>175</v>
          </cell>
          <cell r="H232">
            <v>2018</v>
          </cell>
          <cell r="I232">
            <v>2018</v>
          </cell>
          <cell r="J232">
            <v>6.02</v>
          </cell>
          <cell r="K232">
            <v>31</v>
          </cell>
          <cell r="L232" t="str">
            <v>Нет</v>
          </cell>
          <cell r="M232" t="str">
            <v>Нет</v>
          </cell>
          <cell r="N232">
            <v>31</v>
          </cell>
          <cell r="O232">
            <v>31</v>
          </cell>
          <cell r="P232">
            <v>31</v>
          </cell>
          <cell r="Q232">
            <v>31</v>
          </cell>
          <cell r="R232">
            <v>31</v>
          </cell>
          <cell r="S232">
            <v>31</v>
          </cell>
          <cell r="T232">
            <v>31</v>
          </cell>
          <cell r="U232">
            <v>6.02</v>
          </cell>
          <cell r="V232">
            <v>6.0199966430664062</v>
          </cell>
          <cell r="W232">
            <v>6.0199966430664062</v>
          </cell>
          <cell r="X232">
            <v>6.0199966430664062</v>
          </cell>
          <cell r="Y232">
            <v>6.0199966430664062</v>
          </cell>
          <cell r="Z232" t="str">
            <v>Армирование кладки стен. Устройство обрамлений проёмов</v>
          </cell>
        </row>
        <row r="233">
          <cell r="G233">
            <v>176</v>
          </cell>
          <cell r="H233">
            <v>2018</v>
          </cell>
          <cell r="I233">
            <v>2018</v>
          </cell>
          <cell r="J233">
            <v>163</v>
          </cell>
          <cell r="K233">
            <v>31</v>
          </cell>
          <cell r="L233" t="str">
            <v>Нет</v>
          </cell>
          <cell r="M233" t="str">
            <v>Нет</v>
          </cell>
          <cell r="N233">
            <v>31</v>
          </cell>
          <cell r="U233">
            <v>163</v>
          </cell>
          <cell r="Z233" t="str">
            <v>Окраска обрамления проёмов</v>
          </cell>
        </row>
        <row r="234">
          <cell r="G234">
            <v>177</v>
          </cell>
          <cell r="H234">
            <v>2018</v>
          </cell>
          <cell r="I234">
            <v>2018</v>
          </cell>
          <cell r="J234">
            <v>2030.7</v>
          </cell>
          <cell r="K234">
            <v>61</v>
          </cell>
          <cell r="L234" t="str">
            <v>Нет</v>
          </cell>
          <cell r="M234" t="str">
            <v>Нет</v>
          </cell>
          <cell r="N234">
            <v>61</v>
          </cell>
          <cell r="O234">
            <v>61</v>
          </cell>
          <cell r="P234">
            <v>61</v>
          </cell>
          <cell r="Q234">
            <v>61</v>
          </cell>
          <cell r="R234">
            <v>61</v>
          </cell>
          <cell r="S234">
            <v>61</v>
          </cell>
          <cell r="T234">
            <v>61</v>
          </cell>
          <cell r="U234">
            <v>854.2</v>
          </cell>
          <cell r="V234">
            <v>1176.5</v>
          </cell>
          <cell r="W234">
            <v>1176.5</v>
          </cell>
          <cell r="X234">
            <v>1176.5</v>
          </cell>
          <cell r="Y234">
            <v>1176.5</v>
          </cell>
          <cell r="Z234" t="str">
            <v>Оштукатуривание поверхностей</v>
          </cell>
        </row>
        <row r="235">
          <cell r="G235">
            <v>178</v>
          </cell>
          <cell r="H235">
            <v>2018</v>
          </cell>
          <cell r="I235">
            <v>2018</v>
          </cell>
          <cell r="J235">
            <v>8.1</v>
          </cell>
          <cell r="K235">
            <v>31</v>
          </cell>
          <cell r="L235" t="str">
            <v>Нет</v>
          </cell>
          <cell r="M235" t="str">
            <v>Нет</v>
          </cell>
          <cell r="N235">
            <v>31</v>
          </cell>
          <cell r="O235">
            <v>31</v>
          </cell>
          <cell r="P235">
            <v>31</v>
          </cell>
          <cell r="Q235">
            <v>31</v>
          </cell>
          <cell r="R235">
            <v>31</v>
          </cell>
          <cell r="S235">
            <v>31</v>
          </cell>
          <cell r="T235">
            <v>31</v>
          </cell>
          <cell r="U235">
            <v>8.1</v>
          </cell>
          <cell r="V235">
            <v>8.0999984741210937</v>
          </cell>
          <cell r="W235">
            <v>8.0999984741210937</v>
          </cell>
          <cell r="X235">
            <v>8.0999984741210937</v>
          </cell>
          <cell r="Y235">
            <v>8.0999984741210937</v>
          </cell>
          <cell r="Z235" t="str">
            <v>Устройство подвесных потолков системы "КНАУФ"</v>
          </cell>
        </row>
        <row r="236">
          <cell r="G236">
            <v>179</v>
          </cell>
          <cell r="H236">
            <v>2018</v>
          </cell>
          <cell r="I236">
            <v>2018</v>
          </cell>
          <cell r="J236">
            <v>1097</v>
          </cell>
          <cell r="K236">
            <v>30</v>
          </cell>
          <cell r="L236" t="str">
            <v>Нет</v>
          </cell>
          <cell r="M236" t="str">
            <v>Нет</v>
          </cell>
          <cell r="N236">
            <v>30</v>
          </cell>
          <cell r="O236">
            <v>30</v>
          </cell>
          <cell r="P236">
            <v>30</v>
          </cell>
          <cell r="Q236">
            <v>30</v>
          </cell>
          <cell r="R236">
            <v>30</v>
          </cell>
          <cell r="S236">
            <v>30</v>
          </cell>
          <cell r="T236">
            <v>30</v>
          </cell>
          <cell r="U236">
            <v>30</v>
          </cell>
          <cell r="V236">
            <v>1097</v>
          </cell>
          <cell r="W236">
            <v>1097</v>
          </cell>
          <cell r="X236">
            <v>1097</v>
          </cell>
          <cell r="Y236">
            <v>1097</v>
          </cell>
          <cell r="Z236" t="str">
            <v>Окраска стен</v>
          </cell>
        </row>
        <row r="237">
          <cell r="G237">
            <v>180</v>
          </cell>
          <cell r="H237">
            <v>2018</v>
          </cell>
          <cell r="I237">
            <v>2018</v>
          </cell>
          <cell r="J237">
            <v>300</v>
          </cell>
          <cell r="K237">
            <v>61</v>
          </cell>
          <cell r="L237" t="str">
            <v>Нет</v>
          </cell>
          <cell r="M237" t="str">
            <v>Нет</v>
          </cell>
          <cell r="N237">
            <v>61</v>
          </cell>
          <cell r="O237">
            <v>61</v>
          </cell>
          <cell r="P237">
            <v>61</v>
          </cell>
          <cell r="Q237">
            <v>61</v>
          </cell>
          <cell r="R237">
            <v>61</v>
          </cell>
          <cell r="S237">
            <v>61</v>
          </cell>
          <cell r="T237">
            <v>61</v>
          </cell>
          <cell r="U237">
            <v>61</v>
          </cell>
          <cell r="V237">
            <v>135</v>
          </cell>
          <cell r="W237">
            <v>165</v>
          </cell>
          <cell r="X237">
            <v>165</v>
          </cell>
          <cell r="Y237">
            <v>165</v>
          </cell>
          <cell r="Z237" t="str">
            <v>Стены Общестроительные работы. Раздел АР¶; Фасад Общестроительные работы. Раздел АР¶</v>
          </cell>
        </row>
        <row r="238">
          <cell r="G238">
            <v>181</v>
          </cell>
          <cell r="H238">
            <v>2018</v>
          </cell>
          <cell r="I238">
            <v>2018</v>
          </cell>
          <cell r="J238">
            <v>80.72</v>
          </cell>
          <cell r="K238">
            <v>31</v>
          </cell>
          <cell r="L238" t="str">
            <v>Нет</v>
          </cell>
          <cell r="M238" t="str">
            <v>Нет</v>
          </cell>
          <cell r="N238">
            <v>31</v>
          </cell>
          <cell r="W238">
            <v>80.72</v>
          </cell>
          <cell r="Z238" t="str">
            <v>Полы устройство подстилающих слоёв бетонных</v>
          </cell>
        </row>
        <row r="239">
          <cell r="G239">
            <v>182</v>
          </cell>
          <cell r="H239">
            <v>2018</v>
          </cell>
          <cell r="I239">
            <v>2018</v>
          </cell>
          <cell r="J239">
            <v>577.07000000000005</v>
          </cell>
          <cell r="K239">
            <v>31</v>
          </cell>
          <cell r="L239" t="str">
            <v>Нет</v>
          </cell>
          <cell r="M239" t="str">
            <v>Нет</v>
          </cell>
          <cell r="N239">
            <v>31</v>
          </cell>
          <cell r="O239">
            <v>31</v>
          </cell>
          <cell r="P239">
            <v>31</v>
          </cell>
          <cell r="Q239">
            <v>31</v>
          </cell>
          <cell r="R239">
            <v>31</v>
          </cell>
          <cell r="S239">
            <v>31</v>
          </cell>
          <cell r="T239">
            <v>31</v>
          </cell>
          <cell r="U239">
            <v>31</v>
          </cell>
          <cell r="V239">
            <v>31</v>
          </cell>
          <cell r="W239">
            <v>577.07000000000005</v>
          </cell>
          <cell r="X239">
            <v>577.06982421875</v>
          </cell>
          <cell r="Y239">
            <v>577.06982421875</v>
          </cell>
          <cell r="Z239" t="str">
            <v>Устройство стяжек и покрытий полов</v>
          </cell>
        </row>
        <row r="240">
          <cell r="G240">
            <v>183</v>
          </cell>
          <cell r="H240">
            <v>2018</v>
          </cell>
          <cell r="I240">
            <v>2018</v>
          </cell>
          <cell r="J240">
            <v>24</v>
          </cell>
          <cell r="K240">
            <v>31</v>
          </cell>
          <cell r="L240" t="str">
            <v>Нет</v>
          </cell>
          <cell r="M240" t="str">
            <v>Нет</v>
          </cell>
          <cell r="N240">
            <v>31</v>
          </cell>
          <cell r="W240">
            <v>24</v>
          </cell>
        </row>
        <row r="241">
          <cell r="G241">
            <v>184</v>
          </cell>
          <cell r="H241">
            <v>2018</v>
          </cell>
          <cell r="I241">
            <v>2018</v>
          </cell>
          <cell r="J241">
            <v>17</v>
          </cell>
          <cell r="K241">
            <v>31</v>
          </cell>
          <cell r="L241" t="str">
            <v>Нет</v>
          </cell>
          <cell r="M241" t="str">
            <v>Нет</v>
          </cell>
          <cell r="N241">
            <v>31</v>
          </cell>
          <cell r="W241">
            <v>17</v>
          </cell>
          <cell r="Z241" t="str">
            <v>Установка дверных блоков</v>
          </cell>
        </row>
        <row r="242">
          <cell r="G242">
            <v>185</v>
          </cell>
          <cell r="H242">
            <v>2018</v>
          </cell>
          <cell r="I242">
            <v>2018</v>
          </cell>
          <cell r="J242">
            <v>13.5</v>
          </cell>
          <cell r="K242">
            <v>30</v>
          </cell>
          <cell r="L242" t="str">
            <v>Нет</v>
          </cell>
          <cell r="M242" t="str">
            <v>Нет</v>
          </cell>
          <cell r="N242">
            <v>30</v>
          </cell>
          <cell r="O242">
            <v>30</v>
          </cell>
          <cell r="P242">
            <v>30</v>
          </cell>
          <cell r="Q242">
            <v>30</v>
          </cell>
          <cell r="R242">
            <v>30</v>
          </cell>
          <cell r="S242">
            <v>30</v>
          </cell>
          <cell r="T242">
            <v>30</v>
          </cell>
          <cell r="U242">
            <v>30</v>
          </cell>
          <cell r="V242">
            <v>30</v>
          </cell>
          <cell r="W242">
            <v>30</v>
          </cell>
          <cell r="X242">
            <v>13.5</v>
          </cell>
          <cell r="Y242">
            <v>13.5</v>
          </cell>
          <cell r="Z242" t="str">
            <v>Ограждение ОГ-1</v>
          </cell>
        </row>
        <row r="243">
          <cell r="G243">
            <v>186</v>
          </cell>
          <cell r="H243">
            <v>2018</v>
          </cell>
          <cell r="I243">
            <v>2018</v>
          </cell>
          <cell r="J243">
            <v>518</v>
          </cell>
          <cell r="K243">
            <v>31</v>
          </cell>
          <cell r="L243" t="str">
            <v>Нет</v>
          </cell>
          <cell r="M243" t="str">
            <v>Нет</v>
          </cell>
          <cell r="N243">
            <v>31</v>
          </cell>
          <cell r="O243">
            <v>31</v>
          </cell>
          <cell r="P243">
            <v>31</v>
          </cell>
          <cell r="Q243">
            <v>31</v>
          </cell>
          <cell r="R243">
            <v>31</v>
          </cell>
          <cell r="S243">
            <v>31</v>
          </cell>
          <cell r="T243">
            <v>31</v>
          </cell>
          <cell r="U243">
            <v>31</v>
          </cell>
          <cell r="V243">
            <v>31</v>
          </cell>
          <cell r="W243">
            <v>518</v>
          </cell>
          <cell r="X243">
            <v>518</v>
          </cell>
          <cell r="Y243">
            <v>518</v>
          </cell>
          <cell r="Z243" t="str">
            <v>Наружная отделка стен</v>
          </cell>
        </row>
        <row r="244">
          <cell r="G244">
            <v>187</v>
          </cell>
          <cell r="H244">
            <v>2018</v>
          </cell>
          <cell r="I244">
            <v>2018</v>
          </cell>
          <cell r="J244">
            <v>778.7</v>
          </cell>
          <cell r="K244">
            <v>30</v>
          </cell>
          <cell r="L244" t="str">
            <v>Нет</v>
          </cell>
          <cell r="M244" t="str">
            <v>Нет</v>
          </cell>
          <cell r="N244">
            <v>30</v>
          </cell>
          <cell r="O244">
            <v>30</v>
          </cell>
          <cell r="P244">
            <v>30</v>
          </cell>
          <cell r="Q244">
            <v>30</v>
          </cell>
          <cell r="R244">
            <v>30</v>
          </cell>
          <cell r="S244">
            <v>30</v>
          </cell>
          <cell r="T244">
            <v>30</v>
          </cell>
          <cell r="U244">
            <v>30</v>
          </cell>
          <cell r="V244">
            <v>30</v>
          </cell>
          <cell r="W244">
            <v>30</v>
          </cell>
          <cell r="X244">
            <v>778.7</v>
          </cell>
          <cell r="Y244">
            <v>778.69970703125</v>
          </cell>
          <cell r="Z244" t="str">
            <v>Устройство кровли</v>
          </cell>
        </row>
        <row r="245">
          <cell r="G245">
            <v>188</v>
          </cell>
          <cell r="H245">
            <v>2018</v>
          </cell>
          <cell r="I245">
            <v>2018</v>
          </cell>
          <cell r="J245">
            <v>150</v>
          </cell>
          <cell r="K245">
            <v>31</v>
          </cell>
          <cell r="L245" t="str">
            <v>Нет</v>
          </cell>
          <cell r="M245" t="str">
            <v>Нет</v>
          </cell>
          <cell r="N245">
            <v>31</v>
          </cell>
          <cell r="O245">
            <v>31</v>
          </cell>
          <cell r="P245">
            <v>31</v>
          </cell>
          <cell r="Q245">
            <v>31</v>
          </cell>
          <cell r="R245">
            <v>31</v>
          </cell>
          <cell r="S245">
            <v>31</v>
          </cell>
          <cell r="T245">
            <v>31</v>
          </cell>
          <cell r="U245">
            <v>31</v>
          </cell>
          <cell r="V245">
            <v>31</v>
          </cell>
          <cell r="W245">
            <v>150</v>
          </cell>
          <cell r="X245">
            <v>150</v>
          </cell>
          <cell r="Y245">
            <v>150</v>
          </cell>
          <cell r="Z245" t="str">
            <v>Устройство отмостки</v>
          </cell>
        </row>
        <row r="246">
          <cell r="G246">
            <v>150</v>
          </cell>
          <cell r="H246">
            <v>2018</v>
          </cell>
          <cell r="I246">
            <v>2018</v>
          </cell>
          <cell r="J246">
            <v>2018</v>
          </cell>
          <cell r="K246">
            <v>2018</v>
          </cell>
          <cell r="L246">
            <v>2018</v>
          </cell>
          <cell r="M246">
            <v>2018</v>
          </cell>
          <cell r="N246">
            <v>2018</v>
          </cell>
          <cell r="O246">
            <v>2018</v>
          </cell>
          <cell r="P246">
            <v>2018</v>
          </cell>
          <cell r="Q246">
            <v>2018</v>
          </cell>
          <cell r="R246">
            <v>2018</v>
          </cell>
          <cell r="S246">
            <v>2018</v>
          </cell>
          <cell r="T246">
            <v>2018</v>
          </cell>
          <cell r="U246">
            <v>2018</v>
          </cell>
          <cell r="V246">
            <v>2018</v>
          </cell>
          <cell r="W246">
            <v>2018</v>
          </cell>
          <cell r="X246">
            <v>2018</v>
          </cell>
          <cell r="Y246">
            <v>2018</v>
          </cell>
          <cell r="Z246">
            <v>2018</v>
          </cell>
        </row>
        <row r="247">
          <cell r="G247">
            <v>189</v>
          </cell>
          <cell r="H247">
            <v>2018</v>
          </cell>
          <cell r="I247">
            <v>2018</v>
          </cell>
          <cell r="J247">
            <v>605</v>
          </cell>
          <cell r="K247">
            <v>30</v>
          </cell>
          <cell r="L247" t="str">
            <v>Нет</v>
          </cell>
          <cell r="M247" t="str">
            <v>Нет</v>
          </cell>
          <cell r="N247">
            <v>30</v>
          </cell>
          <cell r="O247">
            <v>30</v>
          </cell>
          <cell r="P247">
            <v>30</v>
          </cell>
          <cell r="Q247">
            <v>605</v>
          </cell>
          <cell r="R247">
            <v>605</v>
          </cell>
          <cell r="S247">
            <v>605</v>
          </cell>
          <cell r="T247">
            <v>605</v>
          </cell>
          <cell r="U247">
            <v>605</v>
          </cell>
          <cell r="V247">
            <v>605</v>
          </cell>
          <cell r="W247">
            <v>605</v>
          </cell>
          <cell r="X247">
            <v>605</v>
          </cell>
          <cell r="Y247">
            <v>605</v>
          </cell>
          <cell r="Z247">
            <v>605</v>
          </cell>
        </row>
        <row r="248">
          <cell r="G248">
            <v>190</v>
          </cell>
          <cell r="H248">
            <v>2018</v>
          </cell>
          <cell r="I248">
            <v>2018</v>
          </cell>
          <cell r="J248">
            <v>17.8</v>
          </cell>
          <cell r="K248">
            <v>30</v>
          </cell>
          <cell r="L248" t="str">
            <v>Нет</v>
          </cell>
          <cell r="M248" t="str">
            <v>Нет</v>
          </cell>
          <cell r="N248">
            <v>30</v>
          </cell>
          <cell r="Q248">
            <v>17.8</v>
          </cell>
          <cell r="Z248" t="str">
            <v>бетонная подлготовка под монолитные фундаменты</v>
          </cell>
        </row>
        <row r="249">
          <cell r="G249">
            <v>191</v>
          </cell>
          <cell r="H249">
            <v>2018</v>
          </cell>
          <cell r="I249">
            <v>2018</v>
          </cell>
          <cell r="J249">
            <v>87.88</v>
          </cell>
          <cell r="K249">
            <v>61</v>
          </cell>
          <cell r="L249" t="str">
            <v>Нет</v>
          </cell>
          <cell r="M249" t="str">
            <v>Нет</v>
          </cell>
          <cell r="N249">
            <v>61</v>
          </cell>
          <cell r="O249">
            <v>61</v>
          </cell>
          <cell r="P249">
            <v>61</v>
          </cell>
          <cell r="Q249">
            <v>17.309999999999999</v>
          </cell>
          <cell r="R249">
            <v>70.569999999999993</v>
          </cell>
          <cell r="S249">
            <v>70.5699462890625</v>
          </cell>
          <cell r="T249">
            <v>70.5699462890625</v>
          </cell>
          <cell r="U249">
            <v>70.5699462890625</v>
          </cell>
          <cell r="V249">
            <v>70.5699462890625</v>
          </cell>
          <cell r="W249">
            <v>70.5699462890625</v>
          </cell>
          <cell r="X249">
            <v>70.5699462890625</v>
          </cell>
          <cell r="Y249">
            <v>70.5699462890625</v>
          </cell>
          <cell r="Z249">
            <v>70.5699462890625</v>
          </cell>
        </row>
        <row r="250">
          <cell r="G250">
            <v>192</v>
          </cell>
          <cell r="H250">
            <v>2018</v>
          </cell>
          <cell r="I250">
            <v>2018</v>
          </cell>
          <cell r="J250">
            <v>1.1499999999999999</v>
          </cell>
          <cell r="K250">
            <v>30</v>
          </cell>
          <cell r="L250" t="str">
            <v>Нет</v>
          </cell>
          <cell r="M250" t="str">
            <v>Нет</v>
          </cell>
          <cell r="N250">
            <v>30</v>
          </cell>
          <cell r="O250">
            <v>30</v>
          </cell>
          <cell r="P250">
            <v>30</v>
          </cell>
          <cell r="Q250">
            <v>30</v>
          </cell>
          <cell r="R250">
            <v>30</v>
          </cell>
          <cell r="S250">
            <v>1.1499999999999999</v>
          </cell>
          <cell r="T250">
            <v>1.1499996185302734</v>
          </cell>
          <cell r="U250">
            <v>1.1499996185302734</v>
          </cell>
          <cell r="V250">
            <v>1.1499996185302734</v>
          </cell>
          <cell r="W250">
            <v>1.1499996185302734</v>
          </cell>
          <cell r="X250">
            <v>1.1499996185302734</v>
          </cell>
          <cell r="Y250">
            <v>1.1499996185302734</v>
          </cell>
          <cell r="Z250">
            <v>1.1499996185302734</v>
          </cell>
        </row>
        <row r="251">
          <cell r="G251">
            <v>193</v>
          </cell>
          <cell r="H251">
            <v>2018</v>
          </cell>
          <cell r="I251">
            <v>2018</v>
          </cell>
          <cell r="J251">
            <v>2</v>
          </cell>
          <cell r="K251">
            <v>31</v>
          </cell>
          <cell r="L251" t="str">
            <v>Нет</v>
          </cell>
          <cell r="M251" t="str">
            <v>Нет</v>
          </cell>
          <cell r="N251">
            <v>31</v>
          </cell>
          <cell r="T251">
            <v>2</v>
          </cell>
          <cell r="Z251" t="str">
            <v>Монтаж путей подвесного крана</v>
          </cell>
        </row>
        <row r="252">
          <cell r="G252">
            <v>194</v>
          </cell>
          <cell r="H252">
            <v>2018</v>
          </cell>
          <cell r="I252">
            <v>2018</v>
          </cell>
          <cell r="J252">
            <v>139.80000000000001</v>
          </cell>
          <cell r="K252">
            <v>31</v>
          </cell>
          <cell r="L252" t="str">
            <v>Нет</v>
          </cell>
          <cell r="M252" t="str">
            <v>Нет</v>
          </cell>
          <cell r="N252">
            <v>31</v>
          </cell>
          <cell r="T252">
            <v>139.80000000000001</v>
          </cell>
        </row>
        <row r="253">
          <cell r="G253">
            <v>195</v>
          </cell>
          <cell r="H253">
            <v>2018</v>
          </cell>
          <cell r="I253">
            <v>2018</v>
          </cell>
          <cell r="J253">
            <v>101</v>
          </cell>
          <cell r="K253">
            <v>30</v>
          </cell>
          <cell r="L253" t="str">
            <v>Нет</v>
          </cell>
          <cell r="M253" t="str">
            <v>Нет</v>
          </cell>
          <cell r="N253">
            <v>30</v>
          </cell>
          <cell r="O253">
            <v>30</v>
          </cell>
          <cell r="P253">
            <v>30</v>
          </cell>
          <cell r="Q253">
            <v>30</v>
          </cell>
          <cell r="R253">
            <v>30</v>
          </cell>
          <cell r="S253">
            <v>30</v>
          </cell>
          <cell r="T253">
            <v>30</v>
          </cell>
          <cell r="U253">
            <v>30</v>
          </cell>
          <cell r="V253">
            <v>101</v>
          </cell>
          <cell r="W253">
            <v>101</v>
          </cell>
          <cell r="X253">
            <v>101</v>
          </cell>
          <cell r="Y253">
            <v>101</v>
          </cell>
          <cell r="Z253" t="str">
            <v>Устройство монолитных перекрытий</v>
          </cell>
        </row>
        <row r="254">
          <cell r="G254">
            <v>196</v>
          </cell>
          <cell r="H254">
            <v>2018</v>
          </cell>
          <cell r="I254">
            <v>2018</v>
          </cell>
          <cell r="J254">
            <v>261.72000000000003</v>
          </cell>
          <cell r="K254">
            <v>92</v>
          </cell>
          <cell r="L254" t="str">
            <v>Нет</v>
          </cell>
          <cell r="M254" t="str">
            <v>Нет</v>
          </cell>
          <cell r="N254">
            <v>92</v>
          </cell>
          <cell r="O254">
            <v>92</v>
          </cell>
          <cell r="P254">
            <v>92</v>
          </cell>
          <cell r="Q254">
            <v>92</v>
          </cell>
          <cell r="R254">
            <v>98.3</v>
          </cell>
          <cell r="S254">
            <v>24.6</v>
          </cell>
          <cell r="T254">
            <v>138.82</v>
          </cell>
          <cell r="U254">
            <v>138.8199462890625</v>
          </cell>
          <cell r="V254">
            <v>138.8199462890625</v>
          </cell>
          <cell r="W254">
            <v>138.8199462890625</v>
          </cell>
          <cell r="X254">
            <v>138.8199462890625</v>
          </cell>
          <cell r="Y254">
            <v>138.8199462890625</v>
          </cell>
          <cell r="Z254" t="str">
            <v>Устройство монолитных колон и стен</v>
          </cell>
        </row>
        <row r="255">
          <cell r="G255">
            <v>138.8199462890625</v>
          </cell>
          <cell r="H255">
            <v>2018</v>
          </cell>
          <cell r="I255">
            <v>2018</v>
          </cell>
          <cell r="J255">
            <v>2018</v>
          </cell>
          <cell r="K255">
            <v>2018</v>
          </cell>
          <cell r="L255">
            <v>2018</v>
          </cell>
          <cell r="M255">
            <v>2018</v>
          </cell>
          <cell r="N255">
            <v>2018</v>
          </cell>
          <cell r="O255">
            <v>2018</v>
          </cell>
          <cell r="P255">
            <v>2018</v>
          </cell>
          <cell r="Q255">
            <v>2018</v>
          </cell>
          <cell r="R255">
            <v>2018</v>
          </cell>
          <cell r="S255">
            <v>2018</v>
          </cell>
          <cell r="T255">
            <v>2018</v>
          </cell>
          <cell r="U255">
            <v>2018</v>
          </cell>
          <cell r="V255">
            <v>2018</v>
          </cell>
          <cell r="W255">
            <v>2018</v>
          </cell>
          <cell r="X255">
            <v>2018</v>
          </cell>
          <cell r="Y255">
            <v>2018</v>
          </cell>
          <cell r="Z255">
            <v>2018</v>
          </cell>
        </row>
        <row r="256">
          <cell r="G256">
            <v>197</v>
          </cell>
          <cell r="H256">
            <v>2018</v>
          </cell>
          <cell r="I256">
            <v>2018</v>
          </cell>
          <cell r="J256">
            <v>4</v>
          </cell>
          <cell r="K256">
            <v>31</v>
          </cell>
          <cell r="L256" t="str">
            <v>Нет</v>
          </cell>
          <cell r="M256" t="str">
            <v>Нет</v>
          </cell>
          <cell r="N256">
            <v>31</v>
          </cell>
          <cell r="W256">
            <v>4</v>
          </cell>
          <cell r="Z256" t="str">
            <v>Приобретение и монтаж бытового оборудования и мебели</v>
          </cell>
        </row>
        <row r="257">
          <cell r="G257">
            <v>4</v>
          </cell>
          <cell r="H257">
            <v>2018</v>
          </cell>
          <cell r="I257">
            <v>2018</v>
          </cell>
          <cell r="J257">
            <v>2018</v>
          </cell>
          <cell r="K257">
            <v>2018</v>
          </cell>
          <cell r="L257">
            <v>2018</v>
          </cell>
          <cell r="M257">
            <v>2018</v>
          </cell>
          <cell r="N257">
            <v>2018</v>
          </cell>
          <cell r="O257">
            <v>2018</v>
          </cell>
          <cell r="P257">
            <v>2018</v>
          </cell>
          <cell r="Q257">
            <v>2018</v>
          </cell>
          <cell r="R257">
            <v>2018</v>
          </cell>
          <cell r="S257">
            <v>2018</v>
          </cell>
          <cell r="T257">
            <v>2018</v>
          </cell>
          <cell r="U257">
            <v>2018</v>
          </cell>
          <cell r="V257">
            <v>2018</v>
          </cell>
          <cell r="W257">
            <v>2018</v>
          </cell>
          <cell r="X257">
            <v>2018</v>
          </cell>
          <cell r="Y257">
            <v>2018</v>
          </cell>
          <cell r="Z257">
            <v>2018</v>
          </cell>
        </row>
        <row r="258">
          <cell r="G258">
            <v>198</v>
          </cell>
          <cell r="H258">
            <v>2018</v>
          </cell>
          <cell r="I258">
            <v>2018</v>
          </cell>
          <cell r="J258">
            <v>36</v>
          </cell>
          <cell r="K258">
            <v>31</v>
          </cell>
          <cell r="L258" t="str">
            <v>Нет</v>
          </cell>
          <cell r="M258" t="str">
            <v>Нет</v>
          </cell>
          <cell r="N258">
            <v>31</v>
          </cell>
          <cell r="O258">
            <v>31</v>
          </cell>
          <cell r="P258">
            <v>31</v>
          </cell>
          <cell r="Q258">
            <v>31</v>
          </cell>
          <cell r="R258">
            <v>31</v>
          </cell>
          <cell r="S258">
            <v>31</v>
          </cell>
          <cell r="T258">
            <v>31</v>
          </cell>
          <cell r="U258">
            <v>31</v>
          </cell>
          <cell r="V258">
            <v>31</v>
          </cell>
          <cell r="W258">
            <v>36</v>
          </cell>
          <cell r="X258">
            <v>36</v>
          </cell>
          <cell r="Y258">
            <v>36</v>
          </cell>
          <cell r="Z258">
            <v>36</v>
          </cell>
        </row>
        <row r="259">
          <cell r="G259">
            <v>199</v>
          </cell>
          <cell r="H259">
            <v>2018</v>
          </cell>
          <cell r="I259">
            <v>2018</v>
          </cell>
          <cell r="J259">
            <v>328</v>
          </cell>
          <cell r="K259">
            <v>31</v>
          </cell>
          <cell r="L259" t="str">
            <v>Нет</v>
          </cell>
          <cell r="M259" t="str">
            <v>Нет</v>
          </cell>
          <cell r="N259">
            <v>31</v>
          </cell>
          <cell r="O259">
            <v>31</v>
          </cell>
          <cell r="P259">
            <v>31</v>
          </cell>
          <cell r="Q259">
            <v>31</v>
          </cell>
          <cell r="R259">
            <v>31</v>
          </cell>
          <cell r="S259">
            <v>31</v>
          </cell>
          <cell r="T259">
            <v>31</v>
          </cell>
          <cell r="U259">
            <v>31</v>
          </cell>
          <cell r="V259">
            <v>31</v>
          </cell>
          <cell r="W259">
            <v>328</v>
          </cell>
          <cell r="X259">
            <v>328</v>
          </cell>
          <cell r="Y259">
            <v>328</v>
          </cell>
          <cell r="Z259" t="str">
            <v>Хозяйственно питьевой водопровод В1, горячее водоснабжение, противопожарный водопровод В2</v>
          </cell>
        </row>
        <row r="260">
          <cell r="G260">
            <v>200</v>
          </cell>
          <cell r="H260">
            <v>2018</v>
          </cell>
          <cell r="I260">
            <v>2018</v>
          </cell>
          <cell r="J260">
            <v>25</v>
          </cell>
          <cell r="K260">
            <v>30</v>
          </cell>
          <cell r="L260" t="str">
            <v>Нет</v>
          </cell>
          <cell r="M260" t="str">
            <v>Нет</v>
          </cell>
          <cell r="N260">
            <v>30</v>
          </cell>
          <cell r="O260">
            <v>30</v>
          </cell>
          <cell r="P260">
            <v>30</v>
          </cell>
          <cell r="Q260">
            <v>30</v>
          </cell>
          <cell r="R260">
            <v>30</v>
          </cell>
          <cell r="S260">
            <v>30</v>
          </cell>
          <cell r="T260">
            <v>30</v>
          </cell>
          <cell r="U260">
            <v>30</v>
          </cell>
          <cell r="V260">
            <v>30</v>
          </cell>
          <cell r="W260">
            <v>30</v>
          </cell>
          <cell r="X260">
            <v>25</v>
          </cell>
          <cell r="Y260">
            <v>25</v>
          </cell>
          <cell r="Z260" t="str">
            <v>Устройство бытовой канализации К1</v>
          </cell>
        </row>
        <row r="261">
          <cell r="G261">
            <v>25</v>
          </cell>
          <cell r="H261">
            <v>2018</v>
          </cell>
          <cell r="I261">
            <v>2018</v>
          </cell>
          <cell r="J261">
            <v>1</v>
          </cell>
          <cell r="K261">
            <v>1</v>
          </cell>
          <cell r="L261">
            <v>1</v>
          </cell>
          <cell r="M261">
            <v>1</v>
          </cell>
          <cell r="N261">
            <v>1</v>
          </cell>
          <cell r="O261">
            <v>1</v>
          </cell>
          <cell r="P261">
            <v>1</v>
          </cell>
          <cell r="Q261">
            <v>1</v>
          </cell>
          <cell r="R261">
            <v>1</v>
          </cell>
          <cell r="S261">
            <v>1</v>
          </cell>
          <cell r="T261">
            <v>1</v>
          </cell>
          <cell r="U261">
            <v>1</v>
          </cell>
          <cell r="V261">
            <v>1</v>
          </cell>
          <cell r="W261">
            <v>1</v>
          </cell>
          <cell r="X261">
            <v>1</v>
          </cell>
          <cell r="Y261">
            <v>1</v>
          </cell>
          <cell r="Z261" t="str">
            <v>Общестроительные работы¶</v>
          </cell>
        </row>
        <row r="262">
          <cell r="G262">
            <v>1</v>
          </cell>
          <cell r="H262">
            <v>2018</v>
          </cell>
          <cell r="I262">
            <v>2018</v>
          </cell>
          <cell r="J262">
            <v>2018</v>
          </cell>
          <cell r="K262">
            <v>2018</v>
          </cell>
          <cell r="L262">
            <v>2018</v>
          </cell>
          <cell r="M262">
            <v>2018</v>
          </cell>
          <cell r="N262">
            <v>2018</v>
          </cell>
          <cell r="O262">
            <v>2018</v>
          </cell>
          <cell r="P262">
            <v>2018</v>
          </cell>
          <cell r="Q262">
            <v>2018</v>
          </cell>
          <cell r="R262">
            <v>2018</v>
          </cell>
          <cell r="S262">
            <v>2018</v>
          </cell>
          <cell r="T262">
            <v>2018</v>
          </cell>
          <cell r="U262">
            <v>2018</v>
          </cell>
          <cell r="V262">
            <v>2018</v>
          </cell>
          <cell r="W262">
            <v>2018</v>
          </cell>
          <cell r="X262">
            <v>2018</v>
          </cell>
          <cell r="Y262">
            <v>2018</v>
          </cell>
          <cell r="Z262">
            <v>2018</v>
          </cell>
        </row>
        <row r="263">
          <cell r="G263">
            <v>201</v>
          </cell>
          <cell r="H263">
            <v>2018</v>
          </cell>
          <cell r="I263">
            <v>2018</v>
          </cell>
          <cell r="J263">
            <v>29</v>
          </cell>
          <cell r="K263">
            <v>31</v>
          </cell>
          <cell r="L263" t="str">
            <v>Нет</v>
          </cell>
          <cell r="M263" t="str">
            <v>Нет</v>
          </cell>
          <cell r="N263">
            <v>31</v>
          </cell>
          <cell r="O263">
            <v>31</v>
          </cell>
          <cell r="P263">
            <v>31</v>
          </cell>
          <cell r="Q263">
            <v>31</v>
          </cell>
          <cell r="R263">
            <v>31</v>
          </cell>
          <cell r="S263">
            <v>31</v>
          </cell>
          <cell r="T263">
            <v>31</v>
          </cell>
          <cell r="U263">
            <v>31</v>
          </cell>
          <cell r="V263">
            <v>31</v>
          </cell>
          <cell r="W263">
            <v>29</v>
          </cell>
          <cell r="X263">
            <v>29</v>
          </cell>
          <cell r="Y263">
            <v>29</v>
          </cell>
          <cell r="Z263">
            <v>29</v>
          </cell>
        </row>
        <row r="264">
          <cell r="G264">
            <v>202</v>
          </cell>
          <cell r="H264">
            <v>2018</v>
          </cell>
          <cell r="I264">
            <v>2018</v>
          </cell>
          <cell r="J264">
            <v>11.5</v>
          </cell>
          <cell r="K264">
            <v>31</v>
          </cell>
          <cell r="L264" t="str">
            <v>Нет</v>
          </cell>
          <cell r="M264" t="str">
            <v>Нет</v>
          </cell>
          <cell r="N264">
            <v>31</v>
          </cell>
          <cell r="O264">
            <v>31</v>
          </cell>
          <cell r="P264">
            <v>31</v>
          </cell>
          <cell r="Q264">
            <v>31</v>
          </cell>
          <cell r="R264">
            <v>31</v>
          </cell>
          <cell r="S264">
            <v>31</v>
          </cell>
          <cell r="T264">
            <v>31</v>
          </cell>
          <cell r="U264">
            <v>31</v>
          </cell>
          <cell r="V264">
            <v>31</v>
          </cell>
          <cell r="W264">
            <v>11.5</v>
          </cell>
          <cell r="X264">
            <v>11.5</v>
          </cell>
          <cell r="Y264">
            <v>11.5</v>
          </cell>
          <cell r="Z264" t="str">
            <v>Устройство фундаментов</v>
          </cell>
        </row>
        <row r="265">
          <cell r="G265">
            <v>203</v>
          </cell>
          <cell r="H265">
            <v>2018</v>
          </cell>
          <cell r="I265">
            <v>2018</v>
          </cell>
          <cell r="J265">
            <v>38</v>
          </cell>
          <cell r="K265">
            <v>31</v>
          </cell>
          <cell r="L265" t="str">
            <v>Нет</v>
          </cell>
          <cell r="M265" t="str">
            <v>Нет</v>
          </cell>
          <cell r="N265">
            <v>31</v>
          </cell>
          <cell r="O265">
            <v>31</v>
          </cell>
          <cell r="P265">
            <v>31</v>
          </cell>
          <cell r="Q265">
            <v>31</v>
          </cell>
          <cell r="R265">
            <v>31</v>
          </cell>
          <cell r="S265">
            <v>31</v>
          </cell>
          <cell r="T265">
            <v>31</v>
          </cell>
          <cell r="U265">
            <v>31</v>
          </cell>
          <cell r="V265">
            <v>31</v>
          </cell>
          <cell r="W265">
            <v>38</v>
          </cell>
          <cell r="X265">
            <v>38</v>
          </cell>
          <cell r="Y265">
            <v>38</v>
          </cell>
          <cell r="Z265" t="str">
            <v>Кладка стен из кирпича</v>
          </cell>
        </row>
        <row r="266">
          <cell r="G266">
            <v>204</v>
          </cell>
          <cell r="H266">
            <v>2018</v>
          </cell>
          <cell r="I266">
            <v>2018</v>
          </cell>
          <cell r="J266">
            <v>0.438</v>
          </cell>
          <cell r="K266">
            <v>31</v>
          </cell>
          <cell r="L266" t="str">
            <v>Нет</v>
          </cell>
          <cell r="M266" t="str">
            <v>Нет</v>
          </cell>
          <cell r="N266">
            <v>31</v>
          </cell>
          <cell r="O266">
            <v>31</v>
          </cell>
          <cell r="P266">
            <v>31</v>
          </cell>
          <cell r="Q266">
            <v>31</v>
          </cell>
          <cell r="R266">
            <v>31</v>
          </cell>
          <cell r="S266">
            <v>31</v>
          </cell>
          <cell r="T266">
            <v>31</v>
          </cell>
          <cell r="U266">
            <v>31</v>
          </cell>
          <cell r="V266">
            <v>31</v>
          </cell>
          <cell r="W266">
            <v>0.438</v>
          </cell>
          <cell r="X266">
            <v>0.43799996376037598</v>
          </cell>
          <cell r="Y266">
            <v>0.43799996376037598</v>
          </cell>
          <cell r="Z266" t="str">
            <v>Укладка закладной детали в кирпичную кладку</v>
          </cell>
        </row>
        <row r="267">
          <cell r="G267">
            <v>205</v>
          </cell>
          <cell r="H267">
            <v>2018</v>
          </cell>
          <cell r="I267">
            <v>2018</v>
          </cell>
          <cell r="J267">
            <v>43</v>
          </cell>
          <cell r="K267">
            <v>31</v>
          </cell>
          <cell r="L267" t="str">
            <v>Нет</v>
          </cell>
          <cell r="M267" t="str">
            <v>Нет</v>
          </cell>
          <cell r="N267">
            <v>31</v>
          </cell>
          <cell r="O267">
            <v>31</v>
          </cell>
          <cell r="P267">
            <v>31</v>
          </cell>
          <cell r="Q267">
            <v>31</v>
          </cell>
          <cell r="R267">
            <v>31</v>
          </cell>
          <cell r="S267">
            <v>31</v>
          </cell>
          <cell r="T267">
            <v>31</v>
          </cell>
          <cell r="U267">
            <v>31</v>
          </cell>
          <cell r="V267">
            <v>31</v>
          </cell>
          <cell r="W267">
            <v>43</v>
          </cell>
          <cell r="X267">
            <v>43</v>
          </cell>
          <cell r="Y267">
            <v>43</v>
          </cell>
          <cell r="Z267" t="str">
            <v>Устройство покрытия, кровли</v>
          </cell>
        </row>
        <row r="268">
          <cell r="G268">
            <v>206</v>
          </cell>
          <cell r="H268">
            <v>2018</v>
          </cell>
          <cell r="I268">
            <v>2018</v>
          </cell>
          <cell r="J268">
            <v>0.442</v>
          </cell>
          <cell r="K268">
            <v>31</v>
          </cell>
          <cell r="L268" t="str">
            <v>Нет</v>
          </cell>
          <cell r="M268" t="str">
            <v>Нет</v>
          </cell>
          <cell r="N268">
            <v>31</v>
          </cell>
          <cell r="O268">
            <v>31</v>
          </cell>
          <cell r="P268">
            <v>31</v>
          </cell>
          <cell r="Q268">
            <v>31</v>
          </cell>
          <cell r="R268">
            <v>31</v>
          </cell>
          <cell r="S268">
            <v>31</v>
          </cell>
          <cell r="T268">
            <v>31</v>
          </cell>
          <cell r="U268">
            <v>31</v>
          </cell>
          <cell r="V268">
            <v>31</v>
          </cell>
          <cell r="W268">
            <v>0.442</v>
          </cell>
          <cell r="X268">
            <v>0.44199991226196289</v>
          </cell>
          <cell r="Y268">
            <v>0.44199991226196289</v>
          </cell>
          <cell r="Z268" t="str">
            <v>Устройство путей подвесного транспорта</v>
          </cell>
        </row>
        <row r="269">
          <cell r="G269">
            <v>207</v>
          </cell>
          <cell r="H269">
            <v>2018</v>
          </cell>
          <cell r="I269">
            <v>2018</v>
          </cell>
          <cell r="J269">
            <v>94</v>
          </cell>
          <cell r="K269">
            <v>31</v>
          </cell>
          <cell r="L269" t="str">
            <v>Нет</v>
          </cell>
          <cell r="M269" t="str">
            <v>Нет</v>
          </cell>
          <cell r="N269">
            <v>31</v>
          </cell>
          <cell r="O269">
            <v>31</v>
          </cell>
          <cell r="P269">
            <v>31</v>
          </cell>
          <cell r="Q269">
            <v>31</v>
          </cell>
          <cell r="R269">
            <v>31</v>
          </cell>
          <cell r="S269">
            <v>31</v>
          </cell>
          <cell r="T269">
            <v>31</v>
          </cell>
          <cell r="U269">
            <v>31</v>
          </cell>
          <cell r="V269">
            <v>31</v>
          </cell>
          <cell r="W269">
            <v>94</v>
          </cell>
          <cell r="X269">
            <v>94</v>
          </cell>
          <cell r="Y269">
            <v>94</v>
          </cell>
          <cell r="Z269" t="str">
            <v>Наружная отделка</v>
          </cell>
        </row>
        <row r="270">
          <cell r="G270">
            <v>208</v>
          </cell>
          <cell r="H270">
            <v>2018</v>
          </cell>
          <cell r="I270">
            <v>2018</v>
          </cell>
          <cell r="J270">
            <v>51.4</v>
          </cell>
          <cell r="K270">
            <v>31</v>
          </cell>
          <cell r="L270" t="str">
            <v>Нет</v>
          </cell>
          <cell r="M270" t="str">
            <v>Нет</v>
          </cell>
          <cell r="N270">
            <v>31</v>
          </cell>
          <cell r="O270">
            <v>31</v>
          </cell>
          <cell r="P270">
            <v>31</v>
          </cell>
          <cell r="Q270">
            <v>31</v>
          </cell>
          <cell r="R270">
            <v>31</v>
          </cell>
          <cell r="S270">
            <v>31</v>
          </cell>
          <cell r="T270">
            <v>31</v>
          </cell>
          <cell r="U270">
            <v>31</v>
          </cell>
          <cell r="V270">
            <v>31</v>
          </cell>
          <cell r="W270">
            <v>51.4</v>
          </cell>
          <cell r="X270">
            <v>51.399993896484375</v>
          </cell>
          <cell r="Y270">
            <v>51.399993896484375</v>
          </cell>
          <cell r="Z270" t="str">
            <v>Внутренняя отделка оштукатуривание поверхностей с последующей окраской</v>
          </cell>
        </row>
        <row r="271">
          <cell r="G271">
            <v>209</v>
          </cell>
          <cell r="H271">
            <v>2018</v>
          </cell>
          <cell r="I271">
            <v>2018</v>
          </cell>
          <cell r="J271">
            <v>35.5</v>
          </cell>
          <cell r="K271">
            <v>31</v>
          </cell>
          <cell r="L271" t="str">
            <v>Нет</v>
          </cell>
          <cell r="M271" t="str">
            <v>Нет</v>
          </cell>
          <cell r="N271">
            <v>31</v>
          </cell>
          <cell r="O271">
            <v>31</v>
          </cell>
          <cell r="P271">
            <v>31</v>
          </cell>
          <cell r="Q271">
            <v>31</v>
          </cell>
          <cell r="R271">
            <v>31</v>
          </cell>
          <cell r="S271">
            <v>31</v>
          </cell>
          <cell r="T271">
            <v>31</v>
          </cell>
          <cell r="U271">
            <v>31</v>
          </cell>
          <cell r="V271">
            <v>31</v>
          </cell>
          <cell r="W271">
            <v>35.5</v>
          </cell>
          <cell r="X271">
            <v>35.5</v>
          </cell>
          <cell r="Y271">
            <v>35.5</v>
          </cell>
          <cell r="Z271" t="str">
            <v>Устройство стяжек и покрытий полов с гидроизоляцией</v>
          </cell>
        </row>
        <row r="272">
          <cell r="G272">
            <v>210</v>
          </cell>
          <cell r="H272">
            <v>2018</v>
          </cell>
          <cell r="I272">
            <v>2018</v>
          </cell>
          <cell r="J272">
            <v>0.3</v>
          </cell>
          <cell r="K272">
            <v>31</v>
          </cell>
          <cell r="L272" t="str">
            <v>Нет</v>
          </cell>
          <cell r="M272" t="str">
            <v>Нет</v>
          </cell>
          <cell r="N272">
            <v>31</v>
          </cell>
          <cell r="O272">
            <v>31</v>
          </cell>
          <cell r="P272">
            <v>31</v>
          </cell>
          <cell r="Q272">
            <v>31</v>
          </cell>
          <cell r="R272">
            <v>31</v>
          </cell>
          <cell r="S272">
            <v>31</v>
          </cell>
          <cell r="T272">
            <v>31</v>
          </cell>
          <cell r="U272">
            <v>31</v>
          </cell>
          <cell r="V272">
            <v>31</v>
          </cell>
          <cell r="W272">
            <v>0.3</v>
          </cell>
          <cell r="X272">
            <v>0.29999995231628418</v>
          </cell>
          <cell r="Y272">
            <v>0.29999995231628418</v>
          </cell>
          <cell r="Z272" t="str">
            <v>Монтаж решёток и ворот</v>
          </cell>
        </row>
        <row r="273">
          <cell r="G273">
            <v>211</v>
          </cell>
          <cell r="H273">
            <v>2018</v>
          </cell>
          <cell r="I273">
            <v>2018</v>
          </cell>
          <cell r="J273">
            <v>2</v>
          </cell>
          <cell r="K273">
            <v>31</v>
          </cell>
          <cell r="L273" t="str">
            <v>Нет</v>
          </cell>
          <cell r="M273" t="str">
            <v>Нет</v>
          </cell>
          <cell r="N273">
            <v>31</v>
          </cell>
          <cell r="O273">
            <v>31</v>
          </cell>
          <cell r="P273">
            <v>31</v>
          </cell>
          <cell r="Q273">
            <v>31</v>
          </cell>
          <cell r="R273">
            <v>31</v>
          </cell>
          <cell r="S273">
            <v>31</v>
          </cell>
          <cell r="T273">
            <v>31</v>
          </cell>
          <cell r="U273">
            <v>31</v>
          </cell>
          <cell r="V273">
            <v>31</v>
          </cell>
          <cell r="W273">
            <v>2</v>
          </cell>
          <cell r="X273">
            <v>2</v>
          </cell>
          <cell r="Y273">
            <v>2</v>
          </cell>
          <cell r="Z273" t="str">
            <v>Устройство пандуса из ж.б. плит</v>
          </cell>
        </row>
        <row r="274">
          <cell r="G274">
            <v>2</v>
          </cell>
          <cell r="H274">
            <v>2018</v>
          </cell>
          <cell r="I274">
            <v>2018</v>
          </cell>
          <cell r="J274">
            <v>2018</v>
          </cell>
          <cell r="K274">
            <v>2018</v>
          </cell>
          <cell r="L274">
            <v>2018</v>
          </cell>
          <cell r="M274">
            <v>2018</v>
          </cell>
          <cell r="N274">
            <v>2018</v>
          </cell>
          <cell r="O274">
            <v>2018</v>
          </cell>
          <cell r="P274">
            <v>2018</v>
          </cell>
          <cell r="Q274">
            <v>2018</v>
          </cell>
          <cell r="R274">
            <v>2018</v>
          </cell>
          <cell r="S274">
            <v>2018</v>
          </cell>
          <cell r="T274">
            <v>2018</v>
          </cell>
          <cell r="U274">
            <v>2018</v>
          </cell>
          <cell r="V274">
            <v>2018</v>
          </cell>
          <cell r="W274">
            <v>2018</v>
          </cell>
          <cell r="X274">
            <v>2018</v>
          </cell>
          <cell r="Y274">
            <v>2018</v>
          </cell>
          <cell r="Z274">
            <v>2018</v>
          </cell>
        </row>
        <row r="275">
          <cell r="G275">
            <v>212</v>
          </cell>
          <cell r="H275">
            <v>2018</v>
          </cell>
          <cell r="I275">
            <v>2018</v>
          </cell>
          <cell r="J275">
            <v>108</v>
          </cell>
          <cell r="K275">
            <v>31</v>
          </cell>
          <cell r="L275" t="str">
            <v>Нет</v>
          </cell>
          <cell r="M275" t="str">
            <v>Нет</v>
          </cell>
          <cell r="N275">
            <v>31</v>
          </cell>
          <cell r="O275">
            <v>31</v>
          </cell>
          <cell r="P275">
            <v>31</v>
          </cell>
          <cell r="Q275">
            <v>31</v>
          </cell>
          <cell r="R275">
            <v>31</v>
          </cell>
          <cell r="S275">
            <v>31</v>
          </cell>
          <cell r="T275">
            <v>31</v>
          </cell>
          <cell r="U275">
            <v>31</v>
          </cell>
          <cell r="V275">
            <v>31</v>
          </cell>
          <cell r="W275">
            <v>108</v>
          </cell>
          <cell r="X275">
            <v>108</v>
          </cell>
          <cell r="Y275">
            <v>108</v>
          </cell>
          <cell r="Z275" t="str">
            <v>Общестроительные работы ограждения склада ГСМ</v>
          </cell>
        </row>
        <row r="276">
          <cell r="G276">
            <v>108</v>
          </cell>
          <cell r="H276">
            <v>2018</v>
          </cell>
          <cell r="I276">
            <v>2018</v>
          </cell>
          <cell r="J276">
            <v>1496.3230000000001</v>
          </cell>
          <cell r="K276">
            <v>1496.322265625</v>
          </cell>
          <cell r="L276">
            <v>1496.322265625</v>
          </cell>
          <cell r="M276">
            <v>1496.322265625</v>
          </cell>
          <cell r="N276">
            <v>1496.322265625</v>
          </cell>
          <cell r="O276">
            <v>1496.322265625</v>
          </cell>
          <cell r="P276">
            <v>1496.322265625</v>
          </cell>
          <cell r="Q276">
            <v>1496.322265625</v>
          </cell>
          <cell r="R276">
            <v>1496.322265625</v>
          </cell>
          <cell r="S276">
            <v>1496.322265625</v>
          </cell>
          <cell r="T276">
            <v>1496.322265625</v>
          </cell>
          <cell r="U276">
            <v>398.767</v>
          </cell>
          <cell r="V276">
            <v>398.767</v>
          </cell>
          <cell r="W276">
            <v>398.767</v>
          </cell>
          <cell r="X276">
            <v>300.02199999999999</v>
          </cell>
          <cell r="Y276">
            <v>300.02197265625</v>
          </cell>
          <cell r="Z276" t="str">
            <v>Общестроительные работы¶</v>
          </cell>
        </row>
        <row r="277">
          <cell r="G277">
            <v>300.02197265625</v>
          </cell>
          <cell r="H277">
            <v>2018</v>
          </cell>
          <cell r="I277">
            <v>2018</v>
          </cell>
          <cell r="J277">
            <v>2018</v>
          </cell>
          <cell r="K277">
            <v>2018</v>
          </cell>
          <cell r="L277">
            <v>2018</v>
          </cell>
          <cell r="M277">
            <v>2018</v>
          </cell>
          <cell r="N277">
            <v>2018</v>
          </cell>
          <cell r="O277">
            <v>2018</v>
          </cell>
          <cell r="P277">
            <v>2018</v>
          </cell>
          <cell r="Q277">
            <v>2018</v>
          </cell>
          <cell r="R277">
            <v>2018</v>
          </cell>
          <cell r="S277">
            <v>2018</v>
          </cell>
          <cell r="T277">
            <v>2018</v>
          </cell>
          <cell r="U277">
            <v>2018</v>
          </cell>
          <cell r="V277">
            <v>2018</v>
          </cell>
          <cell r="W277">
            <v>2018</v>
          </cell>
          <cell r="X277">
            <v>2018</v>
          </cell>
          <cell r="Y277">
            <v>2018</v>
          </cell>
          <cell r="Z277">
            <v>2018</v>
          </cell>
        </row>
        <row r="278">
          <cell r="G278">
            <v>213</v>
          </cell>
          <cell r="H278">
            <v>2018</v>
          </cell>
          <cell r="I278">
            <v>2018</v>
          </cell>
          <cell r="J278">
            <v>163</v>
          </cell>
          <cell r="K278">
            <v>61</v>
          </cell>
          <cell r="L278" t="str">
            <v>Нет</v>
          </cell>
          <cell r="M278" t="str">
            <v>Нет</v>
          </cell>
          <cell r="N278">
            <v>61</v>
          </cell>
          <cell r="O278">
            <v>61</v>
          </cell>
          <cell r="P278">
            <v>61</v>
          </cell>
          <cell r="Q278">
            <v>61</v>
          </cell>
          <cell r="R278">
            <v>61</v>
          </cell>
          <cell r="S278">
            <v>61</v>
          </cell>
          <cell r="T278">
            <v>61</v>
          </cell>
          <cell r="U278">
            <v>61</v>
          </cell>
          <cell r="V278">
            <v>61</v>
          </cell>
          <cell r="W278">
            <v>60</v>
          </cell>
          <cell r="X278">
            <v>103</v>
          </cell>
          <cell r="Y278">
            <v>103</v>
          </cell>
          <cell r="Z278" t="str">
            <v>Устройство хоз-питьевого водопровода В1, горячего водоснабжения Т3</v>
          </cell>
        </row>
        <row r="279">
          <cell r="G279">
            <v>214</v>
          </cell>
          <cell r="H279">
            <v>2018</v>
          </cell>
          <cell r="I279">
            <v>2018</v>
          </cell>
          <cell r="J279">
            <v>65</v>
          </cell>
          <cell r="K279">
            <v>30</v>
          </cell>
          <cell r="L279" t="str">
            <v>Нет</v>
          </cell>
          <cell r="M279" t="str">
            <v>Нет</v>
          </cell>
          <cell r="N279">
            <v>30</v>
          </cell>
          <cell r="O279">
            <v>30</v>
          </cell>
          <cell r="P279">
            <v>30</v>
          </cell>
          <cell r="Q279">
            <v>30</v>
          </cell>
          <cell r="R279">
            <v>30</v>
          </cell>
          <cell r="S279">
            <v>30</v>
          </cell>
          <cell r="T279">
            <v>30</v>
          </cell>
          <cell r="U279">
            <v>30</v>
          </cell>
          <cell r="V279">
            <v>30</v>
          </cell>
          <cell r="W279">
            <v>30</v>
          </cell>
          <cell r="X279">
            <v>65</v>
          </cell>
          <cell r="Y279">
            <v>65</v>
          </cell>
          <cell r="Z279" t="str">
            <v>Устройство бытовой канализации К1</v>
          </cell>
        </row>
        <row r="280">
          <cell r="G280">
            <v>65</v>
          </cell>
          <cell r="H280">
            <v>2018</v>
          </cell>
          <cell r="I280">
            <v>2018</v>
          </cell>
          <cell r="J280">
            <v>2018</v>
          </cell>
          <cell r="K280">
            <v>2018</v>
          </cell>
          <cell r="L280">
            <v>2018</v>
          </cell>
          <cell r="M280">
            <v>2018</v>
          </cell>
          <cell r="N280">
            <v>2018</v>
          </cell>
          <cell r="O280">
            <v>2018</v>
          </cell>
          <cell r="P280">
            <v>2018</v>
          </cell>
          <cell r="Q280">
            <v>2018</v>
          </cell>
          <cell r="R280">
            <v>2018</v>
          </cell>
          <cell r="S280">
            <v>2018</v>
          </cell>
          <cell r="T280">
            <v>2018</v>
          </cell>
          <cell r="U280">
            <v>2018</v>
          </cell>
          <cell r="V280">
            <v>2018</v>
          </cell>
          <cell r="W280">
            <v>2018</v>
          </cell>
          <cell r="X280">
            <v>2018</v>
          </cell>
          <cell r="Y280">
            <v>2018</v>
          </cell>
          <cell r="Z280">
            <v>2018</v>
          </cell>
        </row>
        <row r="281">
          <cell r="G281">
            <v>215</v>
          </cell>
          <cell r="H281">
            <v>2018</v>
          </cell>
          <cell r="I281">
            <v>2018</v>
          </cell>
          <cell r="J281">
            <v>342</v>
          </cell>
          <cell r="K281">
            <v>31</v>
          </cell>
          <cell r="L281" t="str">
            <v>Нет</v>
          </cell>
          <cell r="M281" t="str">
            <v>Нет</v>
          </cell>
          <cell r="N281">
            <v>31</v>
          </cell>
          <cell r="O281">
            <v>31</v>
          </cell>
          <cell r="P281">
            <v>31</v>
          </cell>
          <cell r="Q281">
            <v>31</v>
          </cell>
          <cell r="R281">
            <v>31</v>
          </cell>
          <cell r="S281">
            <v>31</v>
          </cell>
          <cell r="T281">
            <v>31</v>
          </cell>
          <cell r="U281">
            <v>342</v>
          </cell>
          <cell r="V281">
            <v>342</v>
          </cell>
          <cell r="W281">
            <v>342</v>
          </cell>
          <cell r="X281">
            <v>342</v>
          </cell>
          <cell r="Y281">
            <v>342</v>
          </cell>
          <cell r="Z281">
            <v>342</v>
          </cell>
        </row>
        <row r="282">
          <cell r="G282">
            <v>216</v>
          </cell>
          <cell r="H282">
            <v>2018</v>
          </cell>
          <cell r="I282">
            <v>2018</v>
          </cell>
          <cell r="J282">
            <v>120.5</v>
          </cell>
          <cell r="K282">
            <v>31</v>
          </cell>
          <cell r="L282" t="str">
            <v>Нет</v>
          </cell>
          <cell r="M282" t="str">
            <v>Нет</v>
          </cell>
          <cell r="N282">
            <v>31</v>
          </cell>
          <cell r="O282">
            <v>31</v>
          </cell>
          <cell r="P282">
            <v>31</v>
          </cell>
          <cell r="Q282">
            <v>31</v>
          </cell>
          <cell r="R282">
            <v>31</v>
          </cell>
          <cell r="S282">
            <v>31</v>
          </cell>
          <cell r="T282">
            <v>31</v>
          </cell>
          <cell r="U282">
            <v>120.5</v>
          </cell>
          <cell r="V282">
            <v>120.5</v>
          </cell>
          <cell r="W282">
            <v>120.5</v>
          </cell>
          <cell r="X282">
            <v>120.5</v>
          </cell>
          <cell r="Y282">
            <v>120.5</v>
          </cell>
          <cell r="Z282" t="str">
            <v>Фундаменты Фм1 к приямкам</v>
          </cell>
        </row>
        <row r="283">
          <cell r="G283">
            <v>217</v>
          </cell>
          <cell r="H283">
            <v>2018</v>
          </cell>
          <cell r="I283">
            <v>2018</v>
          </cell>
          <cell r="J283">
            <v>5.93</v>
          </cell>
          <cell r="K283">
            <v>61</v>
          </cell>
          <cell r="L283" t="str">
            <v>Нет</v>
          </cell>
          <cell r="M283" t="str">
            <v>Нет</v>
          </cell>
          <cell r="N283">
            <v>61</v>
          </cell>
          <cell r="O283">
            <v>61</v>
          </cell>
          <cell r="P283">
            <v>61</v>
          </cell>
          <cell r="Q283">
            <v>61</v>
          </cell>
          <cell r="R283">
            <v>61</v>
          </cell>
          <cell r="S283">
            <v>61</v>
          </cell>
          <cell r="T283">
            <v>61</v>
          </cell>
          <cell r="U283">
            <v>4.7300000000000004</v>
          </cell>
          <cell r="V283">
            <v>1.2</v>
          </cell>
          <cell r="W283">
            <v>1.1999998092651367</v>
          </cell>
          <cell r="X283">
            <v>1.1999998092651367</v>
          </cell>
          <cell r="Y283">
            <v>1.1999998092651367</v>
          </cell>
          <cell r="Z283" t="str">
            <v>Устройство монолитного крыльца Кр1, Фундаменты Фл1,Фл2</v>
          </cell>
        </row>
        <row r="284">
          <cell r="G284">
            <v>218</v>
          </cell>
          <cell r="H284">
            <v>2018</v>
          </cell>
          <cell r="I284">
            <v>2018</v>
          </cell>
          <cell r="J284">
            <v>0.80700000000000005</v>
          </cell>
          <cell r="K284">
            <v>30</v>
          </cell>
          <cell r="L284" t="str">
            <v>Нет</v>
          </cell>
          <cell r="M284" t="str">
            <v>Нет</v>
          </cell>
          <cell r="N284">
            <v>30</v>
          </cell>
          <cell r="O284">
            <v>30</v>
          </cell>
          <cell r="P284">
            <v>30</v>
          </cell>
          <cell r="Q284">
            <v>30</v>
          </cell>
          <cell r="R284">
            <v>30</v>
          </cell>
          <cell r="S284">
            <v>30</v>
          </cell>
          <cell r="T284">
            <v>30</v>
          </cell>
          <cell r="U284">
            <v>30</v>
          </cell>
          <cell r="V284">
            <v>0.80700000000000005</v>
          </cell>
          <cell r="W284">
            <v>0.80699968338012695</v>
          </cell>
          <cell r="X284">
            <v>0.80699968338012695</v>
          </cell>
          <cell r="Y284">
            <v>0.80699968338012695</v>
          </cell>
          <cell r="Z284" t="str">
            <v>Металлические конструкции лестницы</v>
          </cell>
        </row>
        <row r="285">
          <cell r="G285">
            <v>219</v>
          </cell>
          <cell r="H285">
            <v>2018</v>
          </cell>
          <cell r="I285">
            <v>2018</v>
          </cell>
          <cell r="J285">
            <v>12.61</v>
          </cell>
          <cell r="K285">
            <v>30</v>
          </cell>
          <cell r="L285" t="str">
            <v>Нет</v>
          </cell>
          <cell r="M285" t="str">
            <v>Нет</v>
          </cell>
          <cell r="N285">
            <v>30</v>
          </cell>
          <cell r="O285">
            <v>30</v>
          </cell>
          <cell r="P285">
            <v>30</v>
          </cell>
          <cell r="Q285">
            <v>30</v>
          </cell>
          <cell r="R285">
            <v>30</v>
          </cell>
          <cell r="S285">
            <v>30</v>
          </cell>
          <cell r="T285">
            <v>30</v>
          </cell>
          <cell r="U285">
            <v>30</v>
          </cell>
          <cell r="V285">
            <v>30</v>
          </cell>
          <cell r="W285">
            <v>30</v>
          </cell>
          <cell r="X285">
            <v>12.61</v>
          </cell>
          <cell r="Y285">
            <v>12.609992980957031</v>
          </cell>
          <cell r="Z285" t="str">
            <v>Устройство монолитного пояса МП</v>
          </cell>
        </row>
        <row r="286">
          <cell r="G286">
            <v>220</v>
          </cell>
          <cell r="H286">
            <v>2018</v>
          </cell>
          <cell r="I286">
            <v>2018</v>
          </cell>
          <cell r="J286">
            <v>22.36</v>
          </cell>
          <cell r="K286">
            <v>30</v>
          </cell>
          <cell r="L286" t="str">
            <v>Нет</v>
          </cell>
          <cell r="M286" t="str">
            <v>Нет</v>
          </cell>
          <cell r="N286">
            <v>30</v>
          </cell>
          <cell r="O286">
            <v>30</v>
          </cell>
          <cell r="P286">
            <v>30</v>
          </cell>
          <cell r="Q286">
            <v>30</v>
          </cell>
          <cell r="R286">
            <v>30</v>
          </cell>
          <cell r="S286">
            <v>30</v>
          </cell>
          <cell r="T286">
            <v>30</v>
          </cell>
          <cell r="U286">
            <v>30</v>
          </cell>
          <cell r="V286">
            <v>22.36</v>
          </cell>
          <cell r="W286">
            <v>22.3599853515625</v>
          </cell>
          <cell r="X286">
            <v>22.3599853515625</v>
          </cell>
          <cell r="Y286">
            <v>22.3599853515625</v>
          </cell>
          <cell r="Z286" t="str">
            <v>Устройство перекрытий</v>
          </cell>
        </row>
        <row r="287">
          <cell r="G287">
            <v>221</v>
          </cell>
          <cell r="H287">
            <v>2018</v>
          </cell>
          <cell r="I287">
            <v>2018</v>
          </cell>
          <cell r="J287">
            <v>247.54</v>
          </cell>
          <cell r="K287">
            <v>61</v>
          </cell>
          <cell r="L287" t="str">
            <v>Нет</v>
          </cell>
          <cell r="M287" t="str">
            <v>Нет</v>
          </cell>
          <cell r="N287">
            <v>61</v>
          </cell>
          <cell r="O287">
            <v>61</v>
          </cell>
          <cell r="P287">
            <v>61</v>
          </cell>
          <cell r="Q287">
            <v>61</v>
          </cell>
          <cell r="R287">
            <v>61</v>
          </cell>
          <cell r="S287">
            <v>61</v>
          </cell>
          <cell r="T287">
            <v>61</v>
          </cell>
          <cell r="U287">
            <v>61</v>
          </cell>
          <cell r="V287">
            <v>144.04</v>
          </cell>
          <cell r="W287">
            <v>103.5</v>
          </cell>
          <cell r="X287">
            <v>103.5</v>
          </cell>
          <cell r="Y287">
            <v>103.5</v>
          </cell>
          <cell r="Z287" t="str">
            <v>Кладка армированных стен из кирпича</v>
          </cell>
        </row>
        <row r="288">
          <cell r="G288">
            <v>222</v>
          </cell>
          <cell r="H288">
            <v>2018</v>
          </cell>
          <cell r="I288">
            <v>2018</v>
          </cell>
          <cell r="J288">
            <v>108</v>
          </cell>
          <cell r="K288">
            <v>31</v>
          </cell>
          <cell r="L288" t="str">
            <v>Нет</v>
          </cell>
          <cell r="M288" t="str">
            <v>Нет</v>
          </cell>
          <cell r="N288">
            <v>31</v>
          </cell>
          <cell r="O288">
            <v>31</v>
          </cell>
          <cell r="P288">
            <v>31</v>
          </cell>
          <cell r="Q288">
            <v>31</v>
          </cell>
          <cell r="R288">
            <v>31</v>
          </cell>
          <cell r="S288">
            <v>31</v>
          </cell>
          <cell r="T288">
            <v>31</v>
          </cell>
          <cell r="U288">
            <v>31</v>
          </cell>
          <cell r="V288">
            <v>31</v>
          </cell>
          <cell r="W288">
            <v>108</v>
          </cell>
          <cell r="X288">
            <v>108</v>
          </cell>
          <cell r="Y288">
            <v>108</v>
          </cell>
          <cell r="Z288" t="str">
            <v>Устройство перегородок из ГВЛ</v>
          </cell>
        </row>
        <row r="289">
          <cell r="G289">
            <v>223</v>
          </cell>
          <cell r="H289">
            <v>2018</v>
          </cell>
          <cell r="I289">
            <v>2018</v>
          </cell>
          <cell r="J289">
            <v>265</v>
          </cell>
          <cell r="K289">
            <v>61</v>
          </cell>
          <cell r="L289" t="str">
            <v>Нет</v>
          </cell>
          <cell r="M289" t="str">
            <v>Нет</v>
          </cell>
          <cell r="N289">
            <v>61</v>
          </cell>
          <cell r="O289">
            <v>61</v>
          </cell>
          <cell r="P289">
            <v>61</v>
          </cell>
          <cell r="Q289">
            <v>61</v>
          </cell>
          <cell r="R289">
            <v>61</v>
          </cell>
          <cell r="S289">
            <v>61</v>
          </cell>
          <cell r="T289">
            <v>61</v>
          </cell>
          <cell r="U289">
            <v>61</v>
          </cell>
          <cell r="V289">
            <v>132.5</v>
          </cell>
          <cell r="W289">
            <v>132.5</v>
          </cell>
          <cell r="X289">
            <v>132.5</v>
          </cell>
          <cell r="Y289">
            <v>132.5</v>
          </cell>
          <cell r="Z289" t="str">
            <v>Устройство кровли</v>
          </cell>
        </row>
        <row r="290">
          <cell r="G290">
            <v>224</v>
          </cell>
          <cell r="H290">
            <v>2018</v>
          </cell>
          <cell r="I290">
            <v>2018</v>
          </cell>
          <cell r="J290">
            <v>10</v>
          </cell>
          <cell r="K290">
            <v>31</v>
          </cell>
          <cell r="L290" t="str">
            <v>Нет</v>
          </cell>
          <cell r="M290" t="str">
            <v>Нет</v>
          </cell>
          <cell r="N290">
            <v>31</v>
          </cell>
          <cell r="W290">
            <v>10</v>
          </cell>
          <cell r="Z290" t="str">
            <v>Установка оконных блоков из ПВХ</v>
          </cell>
        </row>
        <row r="291">
          <cell r="G291">
            <v>225</v>
          </cell>
          <cell r="H291">
            <v>2018</v>
          </cell>
          <cell r="I291">
            <v>2018</v>
          </cell>
          <cell r="J291">
            <v>10</v>
          </cell>
          <cell r="K291">
            <v>31</v>
          </cell>
          <cell r="L291" t="str">
            <v>Нет</v>
          </cell>
          <cell r="M291" t="str">
            <v>Нет</v>
          </cell>
          <cell r="N291">
            <v>31</v>
          </cell>
          <cell r="W291">
            <v>10</v>
          </cell>
          <cell r="Z291" t="str">
            <v>Установка дверных блоков</v>
          </cell>
        </row>
        <row r="292">
          <cell r="G292">
            <v>226</v>
          </cell>
          <cell r="H292">
            <v>2018</v>
          </cell>
          <cell r="I292">
            <v>2018</v>
          </cell>
          <cell r="J292">
            <v>1107</v>
          </cell>
          <cell r="K292">
            <v>61</v>
          </cell>
          <cell r="L292" t="str">
            <v>Нет</v>
          </cell>
          <cell r="M292" t="str">
            <v>Нет</v>
          </cell>
          <cell r="N292">
            <v>61</v>
          </cell>
          <cell r="O292">
            <v>61</v>
          </cell>
          <cell r="P292">
            <v>61</v>
          </cell>
          <cell r="Q292">
            <v>61</v>
          </cell>
          <cell r="R292">
            <v>61</v>
          </cell>
          <cell r="S292">
            <v>61</v>
          </cell>
          <cell r="T292">
            <v>61</v>
          </cell>
          <cell r="U292">
            <v>61</v>
          </cell>
          <cell r="V292">
            <v>61</v>
          </cell>
          <cell r="W292">
            <v>553.5</v>
          </cell>
          <cell r="X292">
            <v>553.5</v>
          </cell>
          <cell r="Y292">
            <v>553.5</v>
          </cell>
          <cell r="Z292" t="str">
            <v>Устройство полов</v>
          </cell>
        </row>
        <row r="293">
          <cell r="G293">
            <v>227</v>
          </cell>
          <cell r="H293">
            <v>2018</v>
          </cell>
          <cell r="I293">
            <v>2018</v>
          </cell>
          <cell r="J293">
            <v>138.07</v>
          </cell>
          <cell r="K293">
            <v>30</v>
          </cell>
          <cell r="L293" t="str">
            <v>Нет</v>
          </cell>
          <cell r="M293" t="str">
            <v>Нет</v>
          </cell>
          <cell r="N293">
            <v>30</v>
          </cell>
          <cell r="O293">
            <v>30</v>
          </cell>
          <cell r="P293">
            <v>30</v>
          </cell>
          <cell r="Q293">
            <v>30</v>
          </cell>
          <cell r="R293">
            <v>30</v>
          </cell>
          <cell r="S293">
            <v>30</v>
          </cell>
          <cell r="T293">
            <v>30</v>
          </cell>
          <cell r="U293">
            <v>30</v>
          </cell>
          <cell r="V293">
            <v>30</v>
          </cell>
          <cell r="W293">
            <v>30</v>
          </cell>
          <cell r="X293">
            <v>138.07</v>
          </cell>
          <cell r="Y293">
            <v>138.0699462890625</v>
          </cell>
          <cell r="Z293" t="str">
            <v>Устройство подвесных потолков</v>
          </cell>
        </row>
        <row r="294">
          <cell r="G294">
            <v>228</v>
          </cell>
          <cell r="H294">
            <v>2018</v>
          </cell>
          <cell r="I294">
            <v>2018</v>
          </cell>
          <cell r="J294">
            <v>342</v>
          </cell>
          <cell r="K294">
            <v>30</v>
          </cell>
          <cell r="L294" t="str">
            <v>Нет</v>
          </cell>
          <cell r="M294" t="str">
            <v>Нет</v>
          </cell>
          <cell r="N294">
            <v>30</v>
          </cell>
          <cell r="O294">
            <v>30</v>
          </cell>
          <cell r="P294">
            <v>30</v>
          </cell>
          <cell r="Q294">
            <v>30</v>
          </cell>
          <cell r="R294">
            <v>30</v>
          </cell>
          <cell r="S294">
            <v>30</v>
          </cell>
          <cell r="T294">
            <v>30</v>
          </cell>
          <cell r="U294">
            <v>30</v>
          </cell>
          <cell r="V294">
            <v>30</v>
          </cell>
          <cell r="W294">
            <v>30</v>
          </cell>
          <cell r="X294">
            <v>342</v>
          </cell>
          <cell r="Y294">
            <v>342</v>
          </cell>
          <cell r="Z294" t="str">
            <v>Оштукатуривание стен с последующей окраской</v>
          </cell>
        </row>
        <row r="295">
          <cell r="G295">
            <v>229</v>
          </cell>
          <cell r="H295">
            <v>2018</v>
          </cell>
          <cell r="I295">
            <v>2018</v>
          </cell>
          <cell r="J295">
            <v>250</v>
          </cell>
          <cell r="K295">
            <v>30</v>
          </cell>
          <cell r="L295" t="str">
            <v>Нет</v>
          </cell>
          <cell r="M295" t="str">
            <v>Нет</v>
          </cell>
          <cell r="N295">
            <v>30</v>
          </cell>
          <cell r="O295">
            <v>30</v>
          </cell>
          <cell r="P295">
            <v>30</v>
          </cell>
          <cell r="Q295">
            <v>30</v>
          </cell>
          <cell r="R295">
            <v>30</v>
          </cell>
          <cell r="S295">
            <v>30</v>
          </cell>
          <cell r="T295">
            <v>30</v>
          </cell>
          <cell r="U295">
            <v>30</v>
          </cell>
          <cell r="V295">
            <v>30</v>
          </cell>
          <cell r="W295">
            <v>30</v>
          </cell>
          <cell r="X295">
            <v>250</v>
          </cell>
          <cell r="Y295">
            <v>250</v>
          </cell>
          <cell r="Z295" t="str">
            <v>Наружная облицовка стен</v>
          </cell>
        </row>
        <row r="296">
          <cell r="G296">
            <v>230</v>
          </cell>
          <cell r="H296">
            <v>2018</v>
          </cell>
          <cell r="I296">
            <v>2018</v>
          </cell>
          <cell r="J296">
            <v>20</v>
          </cell>
          <cell r="K296">
            <v>30</v>
          </cell>
          <cell r="L296" t="str">
            <v>Нет</v>
          </cell>
          <cell r="M296" t="str">
            <v>Нет</v>
          </cell>
          <cell r="N296">
            <v>30</v>
          </cell>
          <cell r="O296">
            <v>30</v>
          </cell>
          <cell r="P296">
            <v>30</v>
          </cell>
          <cell r="Q296">
            <v>30</v>
          </cell>
          <cell r="R296">
            <v>30</v>
          </cell>
          <cell r="S296">
            <v>30</v>
          </cell>
          <cell r="T296">
            <v>30</v>
          </cell>
          <cell r="U296">
            <v>30</v>
          </cell>
          <cell r="V296">
            <v>30</v>
          </cell>
          <cell r="W296">
            <v>30</v>
          </cell>
          <cell r="X296">
            <v>20</v>
          </cell>
          <cell r="Y296">
            <v>20</v>
          </cell>
          <cell r="Z296" t="str">
            <v>Монтаж ограждения ОГ-1,ОГ-2</v>
          </cell>
        </row>
        <row r="297">
          <cell r="G297">
            <v>231</v>
          </cell>
          <cell r="H297">
            <v>2018</v>
          </cell>
          <cell r="I297">
            <v>2018</v>
          </cell>
          <cell r="J297">
            <v>67</v>
          </cell>
          <cell r="K297">
            <v>30</v>
          </cell>
          <cell r="L297" t="str">
            <v>Нет</v>
          </cell>
          <cell r="M297" t="str">
            <v>Нет</v>
          </cell>
          <cell r="N297">
            <v>30</v>
          </cell>
          <cell r="O297">
            <v>30</v>
          </cell>
          <cell r="P297">
            <v>30</v>
          </cell>
          <cell r="Q297">
            <v>30</v>
          </cell>
          <cell r="R297">
            <v>30</v>
          </cell>
          <cell r="S297">
            <v>30</v>
          </cell>
          <cell r="T297">
            <v>30</v>
          </cell>
          <cell r="U297">
            <v>30</v>
          </cell>
          <cell r="V297">
            <v>30</v>
          </cell>
          <cell r="W297">
            <v>30</v>
          </cell>
          <cell r="X297">
            <v>67</v>
          </cell>
          <cell r="Y297">
            <v>67</v>
          </cell>
          <cell r="Z297" t="str">
            <v>Устройсьво отмостки</v>
          </cell>
        </row>
        <row r="298">
          <cell r="G298">
            <v>67</v>
          </cell>
          <cell r="H298">
            <v>2018</v>
          </cell>
          <cell r="I298">
            <v>2018</v>
          </cell>
          <cell r="J298">
            <v>2018</v>
          </cell>
          <cell r="K298">
            <v>2018</v>
          </cell>
          <cell r="L298">
            <v>2018</v>
          </cell>
          <cell r="M298">
            <v>2018</v>
          </cell>
          <cell r="N298">
            <v>2018</v>
          </cell>
          <cell r="O298">
            <v>2018</v>
          </cell>
          <cell r="P298">
            <v>2018</v>
          </cell>
          <cell r="Q298">
            <v>2018</v>
          </cell>
          <cell r="R298">
            <v>2018</v>
          </cell>
          <cell r="S298">
            <v>2018</v>
          </cell>
          <cell r="T298">
            <v>2018</v>
          </cell>
          <cell r="U298">
            <v>2018</v>
          </cell>
          <cell r="V298">
            <v>2018</v>
          </cell>
          <cell r="W298">
            <v>2018</v>
          </cell>
          <cell r="X298">
            <v>2018</v>
          </cell>
          <cell r="Y298">
            <v>2018</v>
          </cell>
          <cell r="Z298">
            <v>2018</v>
          </cell>
        </row>
        <row r="299">
          <cell r="G299">
            <v>232</v>
          </cell>
          <cell r="H299">
            <v>2018</v>
          </cell>
          <cell r="I299">
            <v>2018</v>
          </cell>
          <cell r="J299">
            <v>2</v>
          </cell>
          <cell r="K299">
            <v>31</v>
          </cell>
          <cell r="L299" t="str">
            <v>Нет</v>
          </cell>
          <cell r="M299" t="str">
            <v>Нет</v>
          </cell>
          <cell r="N299">
            <v>31</v>
          </cell>
          <cell r="Y299">
            <v>2</v>
          </cell>
          <cell r="Z299" t="str">
            <v>Приобретение и монтаж бытового оборудования</v>
          </cell>
        </row>
        <row r="300">
          <cell r="G300">
            <v>2</v>
          </cell>
          <cell r="H300">
            <v>2018</v>
          </cell>
          <cell r="I300">
            <v>2018</v>
          </cell>
          <cell r="J300">
            <v>27.3</v>
          </cell>
          <cell r="K300">
            <v>27.29998779296875</v>
          </cell>
          <cell r="L300">
            <v>27.29998779296875</v>
          </cell>
          <cell r="M300">
            <v>27.29998779296875</v>
          </cell>
          <cell r="N300">
            <v>27.29998779296875</v>
          </cell>
          <cell r="O300">
            <v>27.29998779296875</v>
          </cell>
          <cell r="P300">
            <v>27.29998779296875</v>
          </cell>
          <cell r="Q300">
            <v>27.29998779296875</v>
          </cell>
          <cell r="R300">
            <v>27.29998779296875</v>
          </cell>
          <cell r="S300">
            <v>27.29998779296875</v>
          </cell>
          <cell r="T300">
            <v>10</v>
          </cell>
          <cell r="U300">
            <v>17.3</v>
          </cell>
          <cell r="V300">
            <v>17.29998779296875</v>
          </cell>
          <cell r="W300">
            <v>17.29998779296875</v>
          </cell>
          <cell r="X300">
            <v>17.29998779296875</v>
          </cell>
          <cell r="Y300">
            <v>17.29998779296875</v>
          </cell>
          <cell r="Z300">
            <v>17.29998779296875</v>
          </cell>
        </row>
        <row r="301">
          <cell r="G301">
            <v>17.29998779296875</v>
          </cell>
          <cell r="H301">
            <v>2018</v>
          </cell>
          <cell r="I301">
            <v>2018</v>
          </cell>
          <cell r="J301">
            <v>2018</v>
          </cell>
          <cell r="K301">
            <v>2018</v>
          </cell>
          <cell r="L301">
            <v>2018</v>
          </cell>
          <cell r="M301">
            <v>2018</v>
          </cell>
          <cell r="N301">
            <v>2018</v>
          </cell>
          <cell r="O301">
            <v>2018</v>
          </cell>
          <cell r="P301">
            <v>2018</v>
          </cell>
          <cell r="Q301">
            <v>2018</v>
          </cell>
          <cell r="R301">
            <v>2018</v>
          </cell>
          <cell r="S301">
            <v>2018</v>
          </cell>
          <cell r="T301">
            <v>2018</v>
          </cell>
          <cell r="U301">
            <v>2018</v>
          </cell>
          <cell r="V301">
            <v>2018</v>
          </cell>
          <cell r="W301">
            <v>2018</v>
          </cell>
          <cell r="X301">
            <v>2018</v>
          </cell>
          <cell r="Y301">
            <v>2018</v>
          </cell>
          <cell r="Z301">
            <v>2018</v>
          </cell>
        </row>
        <row r="302">
          <cell r="G302">
            <v>233</v>
          </cell>
          <cell r="H302">
            <v>2018</v>
          </cell>
          <cell r="I302">
            <v>2018</v>
          </cell>
          <cell r="J302">
            <v>29</v>
          </cell>
          <cell r="K302">
            <v>31</v>
          </cell>
          <cell r="L302" t="str">
            <v>Нет</v>
          </cell>
          <cell r="M302" t="str">
            <v>Нет</v>
          </cell>
          <cell r="N302">
            <v>31</v>
          </cell>
          <cell r="O302">
            <v>31</v>
          </cell>
          <cell r="P302">
            <v>31</v>
          </cell>
          <cell r="Q302">
            <v>31</v>
          </cell>
          <cell r="R302">
            <v>31</v>
          </cell>
          <cell r="S302">
            <v>31</v>
          </cell>
          <cell r="T302">
            <v>29</v>
          </cell>
          <cell r="U302">
            <v>29</v>
          </cell>
          <cell r="V302">
            <v>29</v>
          </cell>
          <cell r="W302">
            <v>29</v>
          </cell>
          <cell r="X302">
            <v>29</v>
          </cell>
          <cell r="Y302">
            <v>29</v>
          </cell>
          <cell r="Z302">
            <v>29</v>
          </cell>
        </row>
        <row r="303">
          <cell r="G303">
            <v>234</v>
          </cell>
          <cell r="H303">
            <v>2018</v>
          </cell>
          <cell r="I303">
            <v>2018</v>
          </cell>
          <cell r="J303">
            <v>7.82</v>
          </cell>
          <cell r="K303">
            <v>31</v>
          </cell>
          <cell r="L303" t="str">
            <v>Нет</v>
          </cell>
          <cell r="M303" t="str">
            <v>Нет</v>
          </cell>
          <cell r="N303">
            <v>31</v>
          </cell>
          <cell r="O303">
            <v>31</v>
          </cell>
          <cell r="P303">
            <v>31</v>
          </cell>
          <cell r="Q303">
            <v>31</v>
          </cell>
          <cell r="R303">
            <v>31</v>
          </cell>
          <cell r="S303">
            <v>31</v>
          </cell>
          <cell r="T303">
            <v>7.82</v>
          </cell>
          <cell r="U303">
            <v>7.8199996948242187</v>
          </cell>
          <cell r="V303">
            <v>7.8199996948242187</v>
          </cell>
          <cell r="W303">
            <v>7.8199996948242187</v>
          </cell>
          <cell r="X303">
            <v>7.8199996948242187</v>
          </cell>
          <cell r="Y303">
            <v>7.8199996948242187</v>
          </cell>
          <cell r="Z303" t="str">
            <v>Фундамент под лестницу, стены, укрытия</v>
          </cell>
        </row>
        <row r="304">
          <cell r="G304">
            <v>235</v>
          </cell>
          <cell r="H304">
            <v>2018</v>
          </cell>
          <cell r="I304">
            <v>2018</v>
          </cell>
          <cell r="J304">
            <v>28.2</v>
          </cell>
          <cell r="K304">
            <v>31</v>
          </cell>
          <cell r="L304" t="str">
            <v>Нет</v>
          </cell>
          <cell r="M304" t="str">
            <v>Нет</v>
          </cell>
          <cell r="N304">
            <v>31</v>
          </cell>
          <cell r="O304">
            <v>31</v>
          </cell>
          <cell r="P304">
            <v>31</v>
          </cell>
          <cell r="Q304">
            <v>31</v>
          </cell>
          <cell r="R304">
            <v>31</v>
          </cell>
          <cell r="S304">
            <v>31</v>
          </cell>
          <cell r="T304">
            <v>31</v>
          </cell>
          <cell r="U304">
            <v>28.2</v>
          </cell>
          <cell r="V304">
            <v>28.199996948242188</v>
          </cell>
          <cell r="W304">
            <v>28.199996948242188</v>
          </cell>
          <cell r="X304">
            <v>28.199996948242188</v>
          </cell>
          <cell r="Y304">
            <v>28.199996948242188</v>
          </cell>
          <cell r="Z304" t="str">
            <v>Устройство кровли</v>
          </cell>
        </row>
        <row r="305">
          <cell r="G305">
            <v>236</v>
          </cell>
          <cell r="H305">
            <v>2018</v>
          </cell>
          <cell r="I305">
            <v>2018</v>
          </cell>
          <cell r="J305">
            <v>17.3</v>
          </cell>
          <cell r="K305">
            <v>31</v>
          </cell>
          <cell r="L305" t="str">
            <v>Нет</v>
          </cell>
          <cell r="M305" t="str">
            <v>Нет</v>
          </cell>
          <cell r="N305">
            <v>31</v>
          </cell>
          <cell r="O305">
            <v>31</v>
          </cell>
          <cell r="P305">
            <v>31</v>
          </cell>
          <cell r="Q305">
            <v>31</v>
          </cell>
          <cell r="R305">
            <v>31</v>
          </cell>
          <cell r="S305">
            <v>31</v>
          </cell>
          <cell r="T305">
            <v>31</v>
          </cell>
          <cell r="U305">
            <v>17.3</v>
          </cell>
          <cell r="V305">
            <v>17.29998779296875</v>
          </cell>
          <cell r="W305">
            <v>17.29998779296875</v>
          </cell>
          <cell r="X305">
            <v>17.29998779296875</v>
          </cell>
          <cell r="Y305">
            <v>17.29998779296875</v>
          </cell>
          <cell r="Z305" t="str">
            <v>Устройство стяжек полов</v>
          </cell>
        </row>
        <row r="306">
          <cell r="G306">
            <v>237</v>
          </cell>
          <cell r="H306">
            <v>2018</v>
          </cell>
          <cell r="I306">
            <v>2018</v>
          </cell>
          <cell r="J306">
            <v>27</v>
          </cell>
          <cell r="K306">
            <v>31</v>
          </cell>
          <cell r="L306" t="str">
            <v>Нет</v>
          </cell>
          <cell r="M306" t="str">
            <v>Нет</v>
          </cell>
          <cell r="N306">
            <v>31</v>
          </cell>
          <cell r="O306">
            <v>31</v>
          </cell>
          <cell r="P306">
            <v>31</v>
          </cell>
          <cell r="Q306">
            <v>31</v>
          </cell>
          <cell r="R306">
            <v>31</v>
          </cell>
          <cell r="S306">
            <v>31</v>
          </cell>
          <cell r="T306">
            <v>27</v>
          </cell>
          <cell r="U306">
            <v>27</v>
          </cell>
          <cell r="V306">
            <v>27</v>
          </cell>
          <cell r="W306">
            <v>27</v>
          </cell>
          <cell r="X306">
            <v>27</v>
          </cell>
          <cell r="Y306">
            <v>27</v>
          </cell>
          <cell r="Z306" t="str">
            <v>Оштукатуривание бетонных поверхностей</v>
          </cell>
        </row>
        <row r="307">
          <cell r="G307">
            <v>238</v>
          </cell>
          <cell r="H307">
            <v>2018</v>
          </cell>
          <cell r="I307">
            <v>2018</v>
          </cell>
          <cell r="J307">
            <v>3.2</v>
          </cell>
          <cell r="K307">
            <v>31</v>
          </cell>
          <cell r="L307" t="str">
            <v>Нет</v>
          </cell>
          <cell r="M307" t="str">
            <v>Нет</v>
          </cell>
          <cell r="N307">
            <v>31</v>
          </cell>
          <cell r="O307">
            <v>31</v>
          </cell>
          <cell r="P307">
            <v>31</v>
          </cell>
          <cell r="Q307">
            <v>31</v>
          </cell>
          <cell r="R307">
            <v>31</v>
          </cell>
          <cell r="S307">
            <v>31</v>
          </cell>
          <cell r="T307">
            <v>3.2</v>
          </cell>
          <cell r="U307">
            <v>3.1999988555908203</v>
          </cell>
          <cell r="V307">
            <v>3.1999988555908203</v>
          </cell>
          <cell r="W307">
            <v>3.1999988555908203</v>
          </cell>
          <cell r="X307">
            <v>3.1999988555908203</v>
          </cell>
          <cell r="Y307">
            <v>3.1999988555908203</v>
          </cell>
          <cell r="Z307" t="str">
            <v>Устройство наружней отделки</v>
          </cell>
        </row>
        <row r="308">
          <cell r="G308">
            <v>239</v>
          </cell>
          <cell r="H308">
            <v>2018</v>
          </cell>
          <cell r="I308">
            <v>2018</v>
          </cell>
          <cell r="J308">
            <v>3</v>
          </cell>
          <cell r="K308">
            <v>31</v>
          </cell>
          <cell r="L308" t="str">
            <v>Нет</v>
          </cell>
          <cell r="M308" t="str">
            <v>Нет</v>
          </cell>
          <cell r="N308">
            <v>31</v>
          </cell>
          <cell r="U308">
            <v>3</v>
          </cell>
        </row>
        <row r="309">
          <cell r="G309">
            <v>240</v>
          </cell>
          <cell r="H309">
            <v>2018</v>
          </cell>
          <cell r="I309">
            <v>2018</v>
          </cell>
          <cell r="J309">
            <v>3</v>
          </cell>
          <cell r="K309">
            <v>31</v>
          </cell>
          <cell r="L309" t="str">
            <v>Нет</v>
          </cell>
          <cell r="M309" t="str">
            <v>Нет</v>
          </cell>
          <cell r="N309">
            <v>31</v>
          </cell>
          <cell r="U309">
            <v>3</v>
          </cell>
        </row>
        <row r="310">
          <cell r="G310">
            <v>3</v>
          </cell>
          <cell r="H310">
            <v>2018</v>
          </cell>
          <cell r="I310">
            <v>2018</v>
          </cell>
          <cell r="J310">
            <v>360</v>
          </cell>
          <cell r="K310">
            <v>360</v>
          </cell>
          <cell r="L310">
            <v>360</v>
          </cell>
          <cell r="M310">
            <v>360</v>
          </cell>
          <cell r="N310">
            <v>360</v>
          </cell>
          <cell r="O310">
            <v>360</v>
          </cell>
          <cell r="P310">
            <v>360</v>
          </cell>
          <cell r="Q310">
            <v>360</v>
          </cell>
          <cell r="R310">
            <v>360</v>
          </cell>
          <cell r="S310">
            <v>360</v>
          </cell>
          <cell r="T310">
            <v>360</v>
          </cell>
          <cell r="U310">
            <v>360</v>
          </cell>
          <cell r="V310">
            <v>360</v>
          </cell>
          <cell r="W310">
            <v>360</v>
          </cell>
          <cell r="X310">
            <v>180</v>
          </cell>
          <cell r="Y310">
            <v>180</v>
          </cell>
          <cell r="Z310" t="str">
            <v>Общестроительные работы¶</v>
          </cell>
        </row>
        <row r="311">
          <cell r="G311">
            <v>180</v>
          </cell>
          <cell r="H311">
            <v>2018</v>
          </cell>
          <cell r="I311">
            <v>2018</v>
          </cell>
          <cell r="J311">
            <v>2018</v>
          </cell>
          <cell r="K311">
            <v>2018</v>
          </cell>
          <cell r="L311">
            <v>2018</v>
          </cell>
          <cell r="M311">
            <v>2018</v>
          </cell>
          <cell r="N311">
            <v>2018</v>
          </cell>
          <cell r="O311">
            <v>2018</v>
          </cell>
          <cell r="P311">
            <v>2018</v>
          </cell>
          <cell r="Q311">
            <v>2018</v>
          </cell>
          <cell r="R311">
            <v>2018</v>
          </cell>
          <cell r="S311">
            <v>2018</v>
          </cell>
          <cell r="T311">
            <v>2018</v>
          </cell>
          <cell r="U311">
            <v>2018</v>
          </cell>
          <cell r="V311">
            <v>2018</v>
          </cell>
          <cell r="W311">
            <v>2018</v>
          </cell>
          <cell r="X311">
            <v>2018</v>
          </cell>
          <cell r="Y311">
            <v>2018</v>
          </cell>
          <cell r="Z311">
            <v>2018</v>
          </cell>
        </row>
        <row r="312">
          <cell r="G312">
            <v>241</v>
          </cell>
          <cell r="H312">
            <v>2018</v>
          </cell>
          <cell r="I312">
            <v>2018</v>
          </cell>
          <cell r="J312">
            <v>114</v>
          </cell>
          <cell r="K312">
            <v>30</v>
          </cell>
          <cell r="L312" t="str">
            <v>Нет</v>
          </cell>
          <cell r="M312" t="str">
            <v>Нет</v>
          </cell>
          <cell r="N312">
            <v>30</v>
          </cell>
          <cell r="O312">
            <v>30</v>
          </cell>
          <cell r="P312">
            <v>30</v>
          </cell>
          <cell r="Q312">
            <v>30</v>
          </cell>
          <cell r="R312">
            <v>30</v>
          </cell>
          <cell r="S312">
            <v>30</v>
          </cell>
          <cell r="T312">
            <v>30</v>
          </cell>
          <cell r="U312">
            <v>30</v>
          </cell>
          <cell r="V312">
            <v>30</v>
          </cell>
          <cell r="W312">
            <v>30</v>
          </cell>
          <cell r="X312">
            <v>114</v>
          </cell>
          <cell r="Y312">
            <v>114</v>
          </cell>
          <cell r="Z312">
            <v>114</v>
          </cell>
        </row>
        <row r="313">
          <cell r="G313">
            <v>242</v>
          </cell>
          <cell r="H313">
            <v>2018</v>
          </cell>
          <cell r="I313">
            <v>2018</v>
          </cell>
          <cell r="J313">
            <v>31.04</v>
          </cell>
          <cell r="K313">
            <v>61</v>
          </cell>
          <cell r="L313" t="str">
            <v>Нет</v>
          </cell>
          <cell r="M313" t="str">
            <v>Нет</v>
          </cell>
          <cell r="N313">
            <v>61</v>
          </cell>
          <cell r="O313">
            <v>61</v>
          </cell>
          <cell r="P313">
            <v>61</v>
          </cell>
          <cell r="Q313">
            <v>61</v>
          </cell>
          <cell r="R313">
            <v>61</v>
          </cell>
          <cell r="S313">
            <v>61</v>
          </cell>
          <cell r="T313">
            <v>61</v>
          </cell>
          <cell r="U313">
            <v>61</v>
          </cell>
          <cell r="V313">
            <v>61</v>
          </cell>
          <cell r="W313">
            <v>61</v>
          </cell>
          <cell r="X313">
            <v>27.8</v>
          </cell>
          <cell r="Y313">
            <v>3.24</v>
          </cell>
          <cell r="Z313">
            <v>3.2399997711181641</v>
          </cell>
        </row>
        <row r="314">
          <cell r="G314">
            <v>243</v>
          </cell>
          <cell r="H314">
            <v>2018</v>
          </cell>
          <cell r="I314">
            <v>2018</v>
          </cell>
          <cell r="J314">
            <v>2018</v>
          </cell>
          <cell r="K314">
            <v>2018</v>
          </cell>
          <cell r="L314" t="str">
            <v>Нет</v>
          </cell>
          <cell r="M314" t="str">
            <v>Нет</v>
          </cell>
          <cell r="N314">
            <v>2018</v>
          </cell>
          <cell r="O314">
            <v>2018</v>
          </cell>
          <cell r="P314">
            <v>2018</v>
          </cell>
          <cell r="Q314">
            <v>2018</v>
          </cell>
          <cell r="R314">
            <v>2018</v>
          </cell>
          <cell r="S314">
            <v>2018</v>
          </cell>
          <cell r="T314">
            <v>2018</v>
          </cell>
          <cell r="U314">
            <v>2018</v>
          </cell>
          <cell r="V314">
            <v>2018</v>
          </cell>
          <cell r="W314">
            <v>2018</v>
          </cell>
          <cell r="X314">
            <v>2018</v>
          </cell>
          <cell r="Y314">
            <v>2018</v>
          </cell>
          <cell r="Z314">
            <v>2018</v>
          </cell>
        </row>
        <row r="315">
          <cell r="G315">
            <v>244</v>
          </cell>
          <cell r="H315">
            <v>2018</v>
          </cell>
          <cell r="I315">
            <v>2018</v>
          </cell>
          <cell r="J315">
            <v>16.45</v>
          </cell>
          <cell r="K315">
            <v>30</v>
          </cell>
          <cell r="L315" t="str">
            <v>Нет</v>
          </cell>
          <cell r="M315" t="str">
            <v>Нет</v>
          </cell>
          <cell r="N315">
            <v>30</v>
          </cell>
          <cell r="O315">
            <v>30</v>
          </cell>
          <cell r="P315">
            <v>30</v>
          </cell>
          <cell r="Q315">
            <v>30</v>
          </cell>
          <cell r="R315">
            <v>30</v>
          </cell>
          <cell r="S315">
            <v>30</v>
          </cell>
          <cell r="T315">
            <v>30</v>
          </cell>
          <cell r="U315">
            <v>30</v>
          </cell>
          <cell r="V315">
            <v>30</v>
          </cell>
          <cell r="W315">
            <v>30</v>
          </cell>
          <cell r="X315">
            <v>16.45</v>
          </cell>
          <cell r="Y315">
            <v>16.449996948242188</v>
          </cell>
          <cell r="Z315">
            <v>16.449996948242188</v>
          </cell>
        </row>
        <row r="316">
          <cell r="G316">
            <v>245</v>
          </cell>
          <cell r="H316">
            <v>2018</v>
          </cell>
          <cell r="I316">
            <v>2018</v>
          </cell>
          <cell r="J316">
            <v>30</v>
          </cell>
          <cell r="K316">
            <v>31</v>
          </cell>
          <cell r="L316" t="str">
            <v>Нет</v>
          </cell>
          <cell r="M316" t="str">
            <v>Нет</v>
          </cell>
          <cell r="N316">
            <v>31</v>
          </cell>
          <cell r="O316">
            <v>31</v>
          </cell>
          <cell r="P316">
            <v>31</v>
          </cell>
          <cell r="Q316">
            <v>31</v>
          </cell>
          <cell r="R316">
            <v>31</v>
          </cell>
          <cell r="S316">
            <v>31</v>
          </cell>
          <cell r="T316">
            <v>31</v>
          </cell>
          <cell r="U316">
            <v>31</v>
          </cell>
          <cell r="V316">
            <v>31</v>
          </cell>
          <cell r="W316">
            <v>31</v>
          </cell>
          <cell r="X316">
            <v>31</v>
          </cell>
          <cell r="Y316">
            <v>30</v>
          </cell>
          <cell r="Z316">
            <v>30</v>
          </cell>
        </row>
        <row r="317">
          <cell r="G317">
            <v>246</v>
          </cell>
          <cell r="H317">
            <v>2018</v>
          </cell>
          <cell r="I317">
            <v>2018</v>
          </cell>
          <cell r="J317">
            <v>38</v>
          </cell>
          <cell r="K317">
            <v>31</v>
          </cell>
          <cell r="L317" t="str">
            <v>Нет</v>
          </cell>
          <cell r="M317" t="str">
            <v>Нет</v>
          </cell>
          <cell r="N317">
            <v>31</v>
          </cell>
          <cell r="O317">
            <v>31</v>
          </cell>
          <cell r="P317">
            <v>31</v>
          </cell>
          <cell r="Q317">
            <v>31</v>
          </cell>
          <cell r="R317">
            <v>31</v>
          </cell>
          <cell r="S317">
            <v>31</v>
          </cell>
          <cell r="T317">
            <v>31</v>
          </cell>
          <cell r="U317">
            <v>31</v>
          </cell>
          <cell r="V317">
            <v>31</v>
          </cell>
          <cell r="W317">
            <v>31</v>
          </cell>
          <cell r="X317">
            <v>31</v>
          </cell>
          <cell r="Y317">
            <v>38</v>
          </cell>
          <cell r="Z317">
            <v>38</v>
          </cell>
        </row>
        <row r="318">
          <cell r="G318">
            <v>247</v>
          </cell>
          <cell r="H318">
            <v>2018</v>
          </cell>
          <cell r="I318">
            <v>2018</v>
          </cell>
          <cell r="J318">
            <v>2</v>
          </cell>
          <cell r="K318">
            <v>31</v>
          </cell>
          <cell r="L318" t="str">
            <v>Нет</v>
          </cell>
          <cell r="M318" t="str">
            <v>Нет</v>
          </cell>
          <cell r="N318">
            <v>31</v>
          </cell>
          <cell r="Y318">
            <v>2</v>
          </cell>
        </row>
        <row r="319">
          <cell r="G319">
            <v>248</v>
          </cell>
          <cell r="H319">
            <v>2018</v>
          </cell>
          <cell r="I319">
            <v>2018</v>
          </cell>
          <cell r="J319">
            <v>3</v>
          </cell>
          <cell r="K319">
            <v>31</v>
          </cell>
          <cell r="L319" t="str">
            <v>Нет</v>
          </cell>
          <cell r="M319" t="str">
            <v>Нет</v>
          </cell>
          <cell r="N319">
            <v>31</v>
          </cell>
          <cell r="Y319">
            <v>3</v>
          </cell>
        </row>
        <row r="320">
          <cell r="G320">
            <v>249</v>
          </cell>
          <cell r="H320">
            <v>2018</v>
          </cell>
          <cell r="I320">
            <v>2018</v>
          </cell>
          <cell r="J320">
            <v>82.2</v>
          </cell>
          <cell r="K320">
            <v>31</v>
          </cell>
          <cell r="L320" t="str">
            <v>Нет</v>
          </cell>
          <cell r="M320" t="str">
            <v>Нет</v>
          </cell>
          <cell r="N320">
            <v>31</v>
          </cell>
          <cell r="O320">
            <v>31</v>
          </cell>
          <cell r="P320">
            <v>31</v>
          </cell>
          <cell r="Q320">
            <v>31</v>
          </cell>
          <cell r="R320">
            <v>31</v>
          </cell>
          <cell r="S320">
            <v>31</v>
          </cell>
          <cell r="T320">
            <v>31</v>
          </cell>
          <cell r="U320">
            <v>31</v>
          </cell>
          <cell r="V320">
            <v>31</v>
          </cell>
          <cell r="W320">
            <v>31</v>
          </cell>
          <cell r="X320">
            <v>31</v>
          </cell>
          <cell r="Y320">
            <v>82.2</v>
          </cell>
          <cell r="Z320">
            <v>82.199951171875</v>
          </cell>
        </row>
        <row r="321">
          <cell r="G321">
            <v>250</v>
          </cell>
          <cell r="H321">
            <v>2018</v>
          </cell>
          <cell r="I321">
            <v>2018</v>
          </cell>
          <cell r="J321">
            <v>478</v>
          </cell>
          <cell r="K321">
            <v>30</v>
          </cell>
          <cell r="L321" t="str">
            <v>Нет</v>
          </cell>
          <cell r="M321" t="str">
            <v>Нет</v>
          </cell>
          <cell r="N321">
            <v>30</v>
          </cell>
          <cell r="O321">
            <v>30</v>
          </cell>
          <cell r="P321">
            <v>30</v>
          </cell>
          <cell r="Q321">
            <v>30</v>
          </cell>
          <cell r="R321">
            <v>30</v>
          </cell>
          <cell r="S321">
            <v>30</v>
          </cell>
          <cell r="T321">
            <v>30</v>
          </cell>
          <cell r="U321">
            <v>30</v>
          </cell>
          <cell r="V321">
            <v>30</v>
          </cell>
          <cell r="W321">
            <v>30</v>
          </cell>
          <cell r="X321">
            <v>478</v>
          </cell>
          <cell r="Y321">
            <v>478</v>
          </cell>
          <cell r="Z321">
            <v>478</v>
          </cell>
        </row>
        <row r="322">
          <cell r="G322">
            <v>478</v>
          </cell>
          <cell r="H322">
            <v>2018</v>
          </cell>
          <cell r="I322">
            <v>2018</v>
          </cell>
          <cell r="J322">
            <v>1</v>
          </cell>
          <cell r="K322">
            <v>1</v>
          </cell>
          <cell r="L322">
            <v>1</v>
          </cell>
          <cell r="M322">
            <v>1</v>
          </cell>
          <cell r="N322">
            <v>1</v>
          </cell>
          <cell r="O322">
            <v>1</v>
          </cell>
          <cell r="P322">
            <v>1</v>
          </cell>
          <cell r="Q322">
            <v>1</v>
          </cell>
          <cell r="R322">
            <v>1</v>
          </cell>
          <cell r="S322">
            <v>1</v>
          </cell>
          <cell r="T322">
            <v>0.16700000000000001</v>
          </cell>
          <cell r="U322">
            <v>0.16700000000000001</v>
          </cell>
          <cell r="V322">
            <v>0.16700000000000001</v>
          </cell>
          <cell r="W322">
            <v>0.16700000000000001</v>
          </cell>
          <cell r="X322">
            <v>0.16700000000000001</v>
          </cell>
          <cell r="Y322">
            <v>0.16500000000000001</v>
          </cell>
          <cell r="Z322" t="str">
            <v>Лестница по откосу, тропа наряда по наклонному рельефу, мостик переходной пешеходный. Общестроительные работы 1-3197-02-29, 30, 31-АС¶</v>
          </cell>
        </row>
        <row r="323">
          <cell r="G323">
            <v>0.16499996185302734</v>
          </cell>
          <cell r="H323">
            <v>2018</v>
          </cell>
          <cell r="I323">
            <v>2018</v>
          </cell>
          <cell r="J323">
            <v>2018</v>
          </cell>
          <cell r="K323">
            <v>2018</v>
          </cell>
          <cell r="L323">
            <v>2018</v>
          </cell>
          <cell r="M323">
            <v>2018</v>
          </cell>
          <cell r="N323">
            <v>2018</v>
          </cell>
          <cell r="O323">
            <v>2018</v>
          </cell>
          <cell r="P323">
            <v>2018</v>
          </cell>
          <cell r="Q323">
            <v>2018</v>
          </cell>
          <cell r="R323">
            <v>2018</v>
          </cell>
          <cell r="S323">
            <v>2018</v>
          </cell>
          <cell r="T323">
            <v>2018</v>
          </cell>
          <cell r="U323">
            <v>2018</v>
          </cell>
          <cell r="V323">
            <v>2018</v>
          </cell>
          <cell r="W323">
            <v>2018</v>
          </cell>
          <cell r="X323">
            <v>2018</v>
          </cell>
          <cell r="Y323">
            <v>2018</v>
          </cell>
          <cell r="Z323">
            <v>2018</v>
          </cell>
        </row>
        <row r="324">
          <cell r="G324">
            <v>251</v>
          </cell>
          <cell r="H324">
            <v>2018</v>
          </cell>
          <cell r="I324">
            <v>2018</v>
          </cell>
          <cell r="J324">
            <v>3.1</v>
          </cell>
          <cell r="K324">
            <v>31</v>
          </cell>
          <cell r="L324" t="str">
            <v>Нет</v>
          </cell>
          <cell r="M324" t="str">
            <v>Нет</v>
          </cell>
          <cell r="N324">
            <v>31</v>
          </cell>
          <cell r="O324">
            <v>31</v>
          </cell>
          <cell r="P324">
            <v>31</v>
          </cell>
          <cell r="Q324">
            <v>31</v>
          </cell>
          <cell r="R324">
            <v>31</v>
          </cell>
          <cell r="S324">
            <v>31</v>
          </cell>
          <cell r="T324">
            <v>3.1</v>
          </cell>
          <cell r="U324">
            <v>3.0999984741210938</v>
          </cell>
          <cell r="V324">
            <v>3.0999984741210938</v>
          </cell>
          <cell r="W324">
            <v>3.0999984741210938</v>
          </cell>
          <cell r="X324">
            <v>3.0999984741210938</v>
          </cell>
          <cell r="Y324">
            <v>3.0999984741210938</v>
          </cell>
          <cell r="Z324">
            <v>3.0999984741210938</v>
          </cell>
        </row>
        <row r="325">
          <cell r="G325">
            <v>252</v>
          </cell>
          <cell r="H325">
            <v>2018</v>
          </cell>
          <cell r="I325">
            <v>2018</v>
          </cell>
          <cell r="J325">
            <v>106.4</v>
          </cell>
          <cell r="K325">
            <v>183</v>
          </cell>
          <cell r="L325" t="str">
            <v>Нет</v>
          </cell>
          <cell r="M325" t="str">
            <v>Нет</v>
          </cell>
          <cell r="N325">
            <v>183</v>
          </cell>
          <cell r="O325">
            <v>183</v>
          </cell>
          <cell r="P325">
            <v>183</v>
          </cell>
          <cell r="Q325">
            <v>183</v>
          </cell>
          <cell r="R325">
            <v>183</v>
          </cell>
          <cell r="S325">
            <v>12.8</v>
          </cell>
          <cell r="T325">
            <v>37.9</v>
          </cell>
          <cell r="U325">
            <v>12.8</v>
          </cell>
          <cell r="V325">
            <v>12.8</v>
          </cell>
          <cell r="W325">
            <v>12.8</v>
          </cell>
          <cell r="X325">
            <v>17.3</v>
          </cell>
          <cell r="Y325">
            <v>17.29998779296875</v>
          </cell>
          <cell r="Z325" t="str">
            <v>Лестница по откосу, тропа наряда по наклонному рельефу, мостик переходной пешеходный. Общестроительные работы 1-3197-02-29, 30, 31-АС¶; тропа наряда по наклонному рельефу, мостик переходной пешеходный. Общестроительные работы 1-3197-02-29, 30, 31-АС¶</v>
          </cell>
        </row>
        <row r="326">
          <cell r="G326">
            <v>253</v>
          </cell>
          <cell r="H326">
            <v>2018</v>
          </cell>
          <cell r="I326">
            <v>2018</v>
          </cell>
          <cell r="J326">
            <v>24.96</v>
          </cell>
          <cell r="K326">
            <v>183</v>
          </cell>
          <cell r="L326" t="str">
            <v>Нет</v>
          </cell>
          <cell r="M326" t="str">
            <v>Нет</v>
          </cell>
          <cell r="N326">
            <v>183</v>
          </cell>
          <cell r="S326">
            <v>3.94</v>
          </cell>
          <cell r="T326">
            <v>3.94</v>
          </cell>
          <cell r="U326">
            <v>3.94</v>
          </cell>
          <cell r="V326">
            <v>3.94</v>
          </cell>
          <cell r="W326">
            <v>3.94</v>
          </cell>
          <cell r="X326">
            <v>5.26</v>
          </cell>
          <cell r="Z326" t="str">
            <v>Лестница по откосу, тропа наряда по наклонному рельефу, мостик переходной пешеходный. Общестроительные работы 1-3197-02-29, 30, 31-АС¶</v>
          </cell>
        </row>
        <row r="327">
          <cell r="G327">
            <v>254</v>
          </cell>
          <cell r="H327">
            <v>2018</v>
          </cell>
          <cell r="I327">
            <v>2018</v>
          </cell>
          <cell r="J327">
            <v>22</v>
          </cell>
          <cell r="K327">
            <v>30</v>
          </cell>
          <cell r="L327" t="str">
            <v>Нет</v>
          </cell>
          <cell r="M327" t="str">
            <v>Нет</v>
          </cell>
          <cell r="N327">
            <v>30</v>
          </cell>
          <cell r="O327">
            <v>30</v>
          </cell>
          <cell r="P327">
            <v>30</v>
          </cell>
          <cell r="Q327">
            <v>30</v>
          </cell>
          <cell r="R327">
            <v>30</v>
          </cell>
          <cell r="S327">
            <v>22</v>
          </cell>
          <cell r="T327">
            <v>22</v>
          </cell>
          <cell r="U327">
            <v>22</v>
          </cell>
          <cell r="V327">
            <v>22</v>
          </cell>
          <cell r="W327">
            <v>22</v>
          </cell>
          <cell r="X327">
            <v>22</v>
          </cell>
          <cell r="Y327">
            <v>22</v>
          </cell>
          <cell r="Z327">
            <v>22</v>
          </cell>
        </row>
        <row r="328">
          <cell r="G328">
            <v>255</v>
          </cell>
          <cell r="H328">
            <v>2018</v>
          </cell>
          <cell r="I328">
            <v>2018</v>
          </cell>
          <cell r="J328">
            <v>10.199999999999999</v>
          </cell>
          <cell r="K328">
            <v>31</v>
          </cell>
          <cell r="L328" t="str">
            <v>Нет</v>
          </cell>
          <cell r="M328" t="str">
            <v>Нет</v>
          </cell>
          <cell r="N328">
            <v>31</v>
          </cell>
          <cell r="O328">
            <v>31</v>
          </cell>
          <cell r="P328">
            <v>31</v>
          </cell>
          <cell r="Q328">
            <v>31</v>
          </cell>
          <cell r="R328">
            <v>31</v>
          </cell>
          <cell r="S328">
            <v>31</v>
          </cell>
          <cell r="T328">
            <v>10.199999999999999</v>
          </cell>
          <cell r="U328">
            <v>10.199996948242187</v>
          </cell>
          <cell r="V328">
            <v>10.199996948242187</v>
          </cell>
          <cell r="W328">
            <v>10.199996948242187</v>
          </cell>
          <cell r="X328">
            <v>10.199996948242187</v>
          </cell>
          <cell r="Y328">
            <v>10.199996948242187</v>
          </cell>
          <cell r="Z328">
            <v>10.199996948242187</v>
          </cell>
        </row>
        <row r="329">
          <cell r="G329">
            <v>10.199996948242187</v>
          </cell>
          <cell r="H329">
            <v>2018</v>
          </cell>
          <cell r="I329">
            <v>2018</v>
          </cell>
          <cell r="J329">
            <v>2018</v>
          </cell>
          <cell r="K329">
            <v>2018</v>
          </cell>
          <cell r="L329">
            <v>2018</v>
          </cell>
          <cell r="M329">
            <v>2018</v>
          </cell>
          <cell r="N329">
            <v>2018</v>
          </cell>
          <cell r="O329">
            <v>2018</v>
          </cell>
          <cell r="P329">
            <v>2018</v>
          </cell>
          <cell r="Q329">
            <v>2018</v>
          </cell>
          <cell r="R329">
            <v>2018</v>
          </cell>
          <cell r="S329">
            <v>2018</v>
          </cell>
          <cell r="T329">
            <v>2018</v>
          </cell>
          <cell r="U329">
            <v>2018</v>
          </cell>
          <cell r="V329">
            <v>2018</v>
          </cell>
          <cell r="W329">
            <v>2018</v>
          </cell>
          <cell r="X329">
            <v>2018</v>
          </cell>
          <cell r="Y329">
            <v>2018</v>
          </cell>
          <cell r="Z329">
            <v>2018</v>
          </cell>
        </row>
        <row r="330">
          <cell r="G330">
            <v>2018</v>
          </cell>
          <cell r="H330">
            <v>2018</v>
          </cell>
          <cell r="I330">
            <v>2018</v>
          </cell>
          <cell r="J330">
            <v>0.35699999999999998</v>
          </cell>
          <cell r="K330">
            <v>0.35699987411499023</v>
          </cell>
          <cell r="L330">
            <v>0.35699987411499023</v>
          </cell>
          <cell r="M330">
            <v>0.35699987411499023</v>
          </cell>
          <cell r="N330">
            <v>0.35699987411499023</v>
          </cell>
          <cell r="O330">
            <v>0.35699987411499023</v>
          </cell>
          <cell r="P330">
            <v>0.35699987411499023</v>
          </cell>
          <cell r="Q330">
            <v>0.35699999999999998</v>
          </cell>
          <cell r="R330">
            <v>0.35699987411499023</v>
          </cell>
          <cell r="S330">
            <v>0.35699987411499023</v>
          </cell>
          <cell r="T330">
            <v>0.35699987411499023</v>
          </cell>
          <cell r="U330">
            <v>0.35699987411499023</v>
          </cell>
          <cell r="V330">
            <v>0.35699987411499023</v>
          </cell>
          <cell r="W330">
            <v>0.35699987411499023</v>
          </cell>
          <cell r="X330">
            <v>0.35699987411499023</v>
          </cell>
          <cell r="Y330">
            <v>0.35699987411499023</v>
          </cell>
          <cell r="Z330">
            <v>0.35699987411499023</v>
          </cell>
        </row>
        <row r="331">
          <cell r="G331">
            <v>0.35699987411499023</v>
          </cell>
          <cell r="H331">
            <v>2018</v>
          </cell>
          <cell r="I331">
            <v>2018</v>
          </cell>
          <cell r="J331">
            <v>2018</v>
          </cell>
          <cell r="K331">
            <v>2018</v>
          </cell>
          <cell r="L331">
            <v>2018</v>
          </cell>
          <cell r="M331">
            <v>2018</v>
          </cell>
          <cell r="N331">
            <v>2018</v>
          </cell>
          <cell r="O331">
            <v>2018</v>
          </cell>
          <cell r="P331">
            <v>2018</v>
          </cell>
          <cell r="Q331">
            <v>2018</v>
          </cell>
          <cell r="R331">
            <v>2018</v>
          </cell>
          <cell r="S331">
            <v>2018</v>
          </cell>
          <cell r="T331">
            <v>2018</v>
          </cell>
          <cell r="U331">
            <v>2018</v>
          </cell>
          <cell r="V331">
            <v>2018</v>
          </cell>
          <cell r="W331">
            <v>2018</v>
          </cell>
          <cell r="X331">
            <v>2018</v>
          </cell>
          <cell r="Y331">
            <v>2018</v>
          </cell>
          <cell r="Z331">
            <v>2018</v>
          </cell>
        </row>
        <row r="332">
          <cell r="G332">
            <v>256</v>
          </cell>
          <cell r="H332">
            <v>2018</v>
          </cell>
          <cell r="I332">
            <v>2018</v>
          </cell>
          <cell r="J332">
            <v>12.672000000000001</v>
          </cell>
          <cell r="K332">
            <v>30</v>
          </cell>
          <cell r="L332" t="str">
            <v>Нет</v>
          </cell>
          <cell r="M332" t="str">
            <v>Нет</v>
          </cell>
          <cell r="N332">
            <v>30</v>
          </cell>
          <cell r="O332">
            <v>30</v>
          </cell>
          <cell r="P332">
            <v>30</v>
          </cell>
          <cell r="Q332">
            <v>12.672000000000001</v>
          </cell>
          <cell r="R332">
            <v>12.6719970703125</v>
          </cell>
          <cell r="S332">
            <v>12.6719970703125</v>
          </cell>
          <cell r="T332">
            <v>12.6719970703125</v>
          </cell>
          <cell r="U332">
            <v>12.6719970703125</v>
          </cell>
          <cell r="V332">
            <v>12.6719970703125</v>
          </cell>
          <cell r="W332">
            <v>12.6719970703125</v>
          </cell>
          <cell r="X332">
            <v>12.6719970703125</v>
          </cell>
          <cell r="Y332">
            <v>12.6719970703125</v>
          </cell>
          <cell r="Z332">
            <v>12.6719970703125</v>
          </cell>
        </row>
        <row r="333">
          <cell r="G333">
            <v>257</v>
          </cell>
          <cell r="H333">
            <v>2018</v>
          </cell>
          <cell r="I333">
            <v>2018</v>
          </cell>
          <cell r="J333">
            <v>0.30099999999999999</v>
          </cell>
          <cell r="K333">
            <v>30</v>
          </cell>
          <cell r="L333" t="str">
            <v>Нет</v>
          </cell>
          <cell r="M333" t="str">
            <v>Нет</v>
          </cell>
          <cell r="N333">
            <v>30</v>
          </cell>
          <cell r="O333">
            <v>30</v>
          </cell>
          <cell r="P333">
            <v>30</v>
          </cell>
          <cell r="Q333">
            <v>0.30099999999999999</v>
          </cell>
          <cell r="R333">
            <v>0.30099987983703613</v>
          </cell>
          <cell r="S333">
            <v>0.30099987983703613</v>
          </cell>
          <cell r="T333">
            <v>0.30099987983703613</v>
          </cell>
          <cell r="U333">
            <v>0.30099987983703613</v>
          </cell>
          <cell r="V333">
            <v>0.30099987983703613</v>
          </cell>
          <cell r="W333">
            <v>0.30099987983703613</v>
          </cell>
          <cell r="X333">
            <v>0.30099987983703613</v>
          </cell>
          <cell r="Y333">
            <v>0.30099987983703613</v>
          </cell>
          <cell r="Z333" t="str">
            <v>Монтаж опорных конструкций этажерного типа</v>
          </cell>
        </row>
        <row r="334">
          <cell r="G334">
            <v>258</v>
          </cell>
          <cell r="H334">
            <v>2018</v>
          </cell>
          <cell r="I334">
            <v>2018</v>
          </cell>
          <cell r="J334">
            <v>13.262</v>
          </cell>
          <cell r="K334">
            <v>30</v>
          </cell>
          <cell r="L334" t="str">
            <v>Нет</v>
          </cell>
          <cell r="M334" t="str">
            <v>Нет</v>
          </cell>
          <cell r="N334">
            <v>30</v>
          </cell>
          <cell r="Q334">
            <v>13.262</v>
          </cell>
        </row>
        <row r="335">
          <cell r="G335">
            <v>13.261993408203125</v>
          </cell>
          <cell r="H335">
            <v>2018</v>
          </cell>
          <cell r="I335">
            <v>2018</v>
          </cell>
          <cell r="J335">
            <v>2018</v>
          </cell>
          <cell r="K335">
            <v>2018</v>
          </cell>
          <cell r="L335">
            <v>2018</v>
          </cell>
          <cell r="M335">
            <v>2018</v>
          </cell>
          <cell r="N335">
            <v>2018</v>
          </cell>
          <cell r="O335">
            <v>2018</v>
          </cell>
          <cell r="P335">
            <v>2018</v>
          </cell>
          <cell r="Q335">
            <v>2018</v>
          </cell>
          <cell r="R335">
            <v>2018</v>
          </cell>
          <cell r="S335">
            <v>2018</v>
          </cell>
          <cell r="T335">
            <v>2018</v>
          </cell>
          <cell r="U335">
            <v>2018</v>
          </cell>
          <cell r="V335">
            <v>2018</v>
          </cell>
          <cell r="W335">
            <v>2018</v>
          </cell>
          <cell r="X335">
            <v>2018</v>
          </cell>
          <cell r="Y335">
            <v>2018</v>
          </cell>
          <cell r="Z335">
            <v>2018</v>
          </cell>
        </row>
        <row r="336">
          <cell r="G336">
            <v>259</v>
          </cell>
          <cell r="H336">
            <v>2018</v>
          </cell>
          <cell r="I336">
            <v>2018</v>
          </cell>
          <cell r="J336">
            <v>80</v>
          </cell>
          <cell r="K336">
            <v>31</v>
          </cell>
          <cell r="L336" t="str">
            <v>Нет</v>
          </cell>
          <cell r="M336" t="str">
            <v>Нет</v>
          </cell>
          <cell r="N336">
            <v>31</v>
          </cell>
          <cell r="T336">
            <v>80</v>
          </cell>
        </row>
        <row r="337">
          <cell r="G337">
            <v>80</v>
          </cell>
          <cell r="H337">
            <v>2018</v>
          </cell>
          <cell r="I337">
            <v>2018</v>
          </cell>
          <cell r="J337">
            <v>1</v>
          </cell>
          <cell r="K337">
            <v>1</v>
          </cell>
          <cell r="L337">
            <v>1</v>
          </cell>
          <cell r="M337">
            <v>1</v>
          </cell>
          <cell r="N337">
            <v>1</v>
          </cell>
          <cell r="O337">
            <v>1</v>
          </cell>
          <cell r="P337">
            <v>1</v>
          </cell>
          <cell r="Q337">
            <v>1</v>
          </cell>
          <cell r="R337">
            <v>1</v>
          </cell>
          <cell r="S337">
            <v>1</v>
          </cell>
          <cell r="T337">
            <v>1</v>
          </cell>
          <cell r="U337">
            <v>1</v>
          </cell>
          <cell r="V337">
            <v>0.25</v>
          </cell>
          <cell r="W337">
            <v>0.25</v>
          </cell>
          <cell r="X337">
            <v>0.25</v>
          </cell>
          <cell r="Y337">
            <v>0.25</v>
          </cell>
          <cell r="Z337" t="str">
            <v>Сети хозяйственно-питьевого водопровода В1 (Сети хозяйственно-питьевого водопровода. 3192-02-НВК)¶</v>
          </cell>
        </row>
        <row r="338">
          <cell r="G338">
            <v>0.25</v>
          </cell>
          <cell r="H338">
            <v>2018</v>
          </cell>
          <cell r="I338">
            <v>2018</v>
          </cell>
          <cell r="J338">
            <v>2018</v>
          </cell>
          <cell r="K338">
            <v>2018</v>
          </cell>
          <cell r="L338">
            <v>2018</v>
          </cell>
          <cell r="M338">
            <v>2018</v>
          </cell>
          <cell r="N338">
            <v>2018</v>
          </cell>
          <cell r="O338">
            <v>2018</v>
          </cell>
          <cell r="P338">
            <v>2018</v>
          </cell>
          <cell r="Q338">
            <v>2018</v>
          </cell>
          <cell r="R338">
            <v>2018</v>
          </cell>
          <cell r="S338">
            <v>2018</v>
          </cell>
          <cell r="T338">
            <v>2018</v>
          </cell>
          <cell r="U338">
            <v>2018</v>
          </cell>
          <cell r="V338">
            <v>2018</v>
          </cell>
          <cell r="W338">
            <v>2018</v>
          </cell>
          <cell r="X338">
            <v>2018</v>
          </cell>
          <cell r="Y338">
            <v>2018</v>
          </cell>
          <cell r="Z338">
            <v>2018</v>
          </cell>
        </row>
        <row r="339">
          <cell r="G339">
            <v>260</v>
          </cell>
          <cell r="H339">
            <v>2018</v>
          </cell>
          <cell r="I339">
            <v>2018</v>
          </cell>
          <cell r="J339">
            <v>2176</v>
          </cell>
          <cell r="K339">
            <v>122</v>
          </cell>
          <cell r="L339" t="str">
            <v>Нет</v>
          </cell>
          <cell r="M339" t="str">
            <v>Нет</v>
          </cell>
          <cell r="N339">
            <v>122</v>
          </cell>
          <cell r="O339">
            <v>122</v>
          </cell>
          <cell r="P339">
            <v>122</v>
          </cell>
          <cell r="Q339">
            <v>122</v>
          </cell>
          <cell r="R339">
            <v>122</v>
          </cell>
          <cell r="S339">
            <v>122</v>
          </cell>
          <cell r="T339">
            <v>122</v>
          </cell>
          <cell r="U339">
            <v>122</v>
          </cell>
          <cell r="V339">
            <v>544</v>
          </cell>
          <cell r="W339">
            <v>544</v>
          </cell>
          <cell r="X339">
            <v>544</v>
          </cell>
          <cell r="Y339">
            <v>544</v>
          </cell>
          <cell r="Z339">
            <v>544</v>
          </cell>
        </row>
        <row r="340">
          <cell r="G340">
            <v>261</v>
          </cell>
          <cell r="H340">
            <v>2018</v>
          </cell>
          <cell r="I340">
            <v>2018</v>
          </cell>
          <cell r="J340">
            <v>509</v>
          </cell>
          <cell r="K340">
            <v>30</v>
          </cell>
          <cell r="L340" t="str">
            <v>Нет</v>
          </cell>
          <cell r="M340" t="str">
            <v>Нет</v>
          </cell>
          <cell r="N340">
            <v>30</v>
          </cell>
          <cell r="V340">
            <v>509</v>
          </cell>
        </row>
        <row r="341">
          <cell r="G341">
            <v>262</v>
          </cell>
          <cell r="H341">
            <v>2018</v>
          </cell>
          <cell r="I341">
            <v>2018</v>
          </cell>
          <cell r="J341">
            <v>895</v>
          </cell>
          <cell r="K341">
            <v>122</v>
          </cell>
          <cell r="L341" t="str">
            <v>Нет</v>
          </cell>
          <cell r="M341" t="str">
            <v>Нет</v>
          </cell>
          <cell r="N341">
            <v>122</v>
          </cell>
          <cell r="O341">
            <v>122</v>
          </cell>
          <cell r="P341">
            <v>122</v>
          </cell>
          <cell r="Q341">
            <v>122</v>
          </cell>
          <cell r="R341">
            <v>122</v>
          </cell>
          <cell r="S341">
            <v>122</v>
          </cell>
          <cell r="T341">
            <v>122</v>
          </cell>
          <cell r="U341">
            <v>122</v>
          </cell>
          <cell r="V341">
            <v>223.75</v>
          </cell>
          <cell r="W341">
            <v>223.75</v>
          </cell>
          <cell r="X341">
            <v>223.75</v>
          </cell>
          <cell r="Y341">
            <v>223.75</v>
          </cell>
          <cell r="Z341" t="str">
            <v>Сети хозяйственно-питьевого водопровода В1</v>
          </cell>
        </row>
        <row r="342">
          <cell r="G342">
            <v>263</v>
          </cell>
          <cell r="H342">
            <v>2018</v>
          </cell>
          <cell r="I342">
            <v>2018</v>
          </cell>
          <cell r="J342">
            <v>32.24</v>
          </cell>
          <cell r="K342">
            <v>31</v>
          </cell>
          <cell r="L342" t="str">
            <v>Нет</v>
          </cell>
          <cell r="M342" t="str">
            <v>Нет</v>
          </cell>
          <cell r="N342">
            <v>31</v>
          </cell>
          <cell r="O342">
            <v>31</v>
          </cell>
          <cell r="P342">
            <v>31</v>
          </cell>
          <cell r="Q342">
            <v>31</v>
          </cell>
          <cell r="R342">
            <v>31</v>
          </cell>
          <cell r="S342">
            <v>31</v>
          </cell>
          <cell r="T342">
            <v>31</v>
          </cell>
          <cell r="U342">
            <v>31</v>
          </cell>
          <cell r="V342">
            <v>31</v>
          </cell>
          <cell r="W342">
            <v>31</v>
          </cell>
          <cell r="X342">
            <v>31</v>
          </cell>
          <cell r="Y342">
            <v>32.24</v>
          </cell>
          <cell r="Z342" t="str">
            <v>Устройство круглых колодцев из сборного железобетона</v>
          </cell>
        </row>
        <row r="343">
          <cell r="G343">
            <v>32.239990234375</v>
          </cell>
          <cell r="H343">
            <v>2018</v>
          </cell>
          <cell r="I343">
            <v>2018</v>
          </cell>
          <cell r="J343">
            <v>1</v>
          </cell>
          <cell r="K343">
            <v>1</v>
          </cell>
          <cell r="L343">
            <v>1</v>
          </cell>
          <cell r="M343">
            <v>1</v>
          </cell>
          <cell r="N343">
            <v>1</v>
          </cell>
          <cell r="O343">
            <v>1</v>
          </cell>
          <cell r="P343">
            <v>1</v>
          </cell>
          <cell r="Q343">
            <v>1</v>
          </cell>
          <cell r="R343">
            <v>1</v>
          </cell>
          <cell r="S343">
            <v>1</v>
          </cell>
          <cell r="T343">
            <v>1</v>
          </cell>
          <cell r="U343">
            <v>1</v>
          </cell>
          <cell r="V343">
            <v>0.25</v>
          </cell>
          <cell r="W343">
            <v>0.25</v>
          </cell>
          <cell r="X343">
            <v>0.25</v>
          </cell>
          <cell r="Y343">
            <v>0.25</v>
          </cell>
          <cell r="Z343" t="str">
            <v>Сети противопожарного водопровода В2 (Сети противопожарного водопровода. 3197-02-НВК.С)¶</v>
          </cell>
        </row>
        <row r="344">
          <cell r="G344">
            <v>0.25</v>
          </cell>
          <cell r="H344">
            <v>2018</v>
          </cell>
          <cell r="I344">
            <v>2018</v>
          </cell>
          <cell r="J344">
            <v>2018</v>
          </cell>
          <cell r="K344">
            <v>2018</v>
          </cell>
          <cell r="L344">
            <v>2018</v>
          </cell>
          <cell r="M344">
            <v>2018</v>
          </cell>
          <cell r="N344">
            <v>2018</v>
          </cell>
          <cell r="O344">
            <v>2018</v>
          </cell>
          <cell r="P344">
            <v>2018</v>
          </cell>
          <cell r="Q344">
            <v>2018</v>
          </cell>
          <cell r="R344">
            <v>2018</v>
          </cell>
          <cell r="S344">
            <v>2018</v>
          </cell>
          <cell r="T344">
            <v>2018</v>
          </cell>
          <cell r="U344">
            <v>2018</v>
          </cell>
          <cell r="V344">
            <v>2018</v>
          </cell>
          <cell r="W344">
            <v>2018</v>
          </cell>
          <cell r="X344">
            <v>2018</v>
          </cell>
          <cell r="Y344">
            <v>2018</v>
          </cell>
          <cell r="Z344">
            <v>2018</v>
          </cell>
        </row>
        <row r="345">
          <cell r="G345">
            <v>264</v>
          </cell>
          <cell r="H345">
            <v>2018</v>
          </cell>
          <cell r="I345">
            <v>2018</v>
          </cell>
          <cell r="J345">
            <v>2006</v>
          </cell>
          <cell r="K345">
            <v>122</v>
          </cell>
          <cell r="L345" t="str">
            <v>Нет</v>
          </cell>
          <cell r="M345" t="str">
            <v>Нет</v>
          </cell>
          <cell r="N345">
            <v>122</v>
          </cell>
          <cell r="O345">
            <v>122</v>
          </cell>
          <cell r="P345">
            <v>122</v>
          </cell>
          <cell r="Q345">
            <v>122</v>
          </cell>
          <cell r="R345">
            <v>122</v>
          </cell>
          <cell r="S345">
            <v>122</v>
          </cell>
          <cell r="T345">
            <v>122</v>
          </cell>
          <cell r="U345">
            <v>122</v>
          </cell>
          <cell r="V345">
            <v>501.5</v>
          </cell>
          <cell r="W345">
            <v>501.5</v>
          </cell>
          <cell r="X345">
            <v>501.5</v>
          </cell>
          <cell r="Y345">
            <v>501.5</v>
          </cell>
          <cell r="Z345">
            <v>501.5</v>
          </cell>
        </row>
        <row r="346">
          <cell r="G346">
            <v>265</v>
          </cell>
          <cell r="H346">
            <v>2018</v>
          </cell>
          <cell r="I346">
            <v>2018</v>
          </cell>
          <cell r="J346">
            <v>782</v>
          </cell>
          <cell r="K346">
            <v>30</v>
          </cell>
          <cell r="L346" t="str">
            <v>Нет</v>
          </cell>
          <cell r="M346" t="str">
            <v>Нет</v>
          </cell>
          <cell r="N346">
            <v>30</v>
          </cell>
          <cell r="V346">
            <v>782</v>
          </cell>
        </row>
        <row r="347">
          <cell r="G347">
            <v>266</v>
          </cell>
          <cell r="H347">
            <v>2018</v>
          </cell>
          <cell r="I347">
            <v>2018</v>
          </cell>
          <cell r="J347">
            <v>582</v>
          </cell>
          <cell r="K347">
            <v>122</v>
          </cell>
          <cell r="L347" t="str">
            <v>Нет</v>
          </cell>
          <cell r="M347" t="str">
            <v>Нет</v>
          </cell>
          <cell r="N347">
            <v>122</v>
          </cell>
          <cell r="O347">
            <v>122</v>
          </cell>
          <cell r="P347">
            <v>122</v>
          </cell>
          <cell r="Q347">
            <v>122</v>
          </cell>
          <cell r="R347">
            <v>122</v>
          </cell>
          <cell r="S347">
            <v>122</v>
          </cell>
          <cell r="T347">
            <v>122</v>
          </cell>
          <cell r="U347">
            <v>122</v>
          </cell>
          <cell r="V347">
            <v>145.5</v>
          </cell>
          <cell r="W347">
            <v>145.5</v>
          </cell>
          <cell r="X347">
            <v>145.5</v>
          </cell>
          <cell r="Y347">
            <v>145.5</v>
          </cell>
          <cell r="Z347" t="str">
            <v>Сети противопожарного водопровода В2</v>
          </cell>
        </row>
        <row r="348">
          <cell r="G348">
            <v>267</v>
          </cell>
          <cell r="H348">
            <v>2018</v>
          </cell>
          <cell r="I348">
            <v>2018</v>
          </cell>
          <cell r="J348">
            <v>1.5940000000000001</v>
          </cell>
          <cell r="K348">
            <v>31</v>
          </cell>
          <cell r="L348" t="str">
            <v>Нет</v>
          </cell>
          <cell r="M348" t="str">
            <v>Нет</v>
          </cell>
          <cell r="N348">
            <v>31</v>
          </cell>
          <cell r="O348">
            <v>31</v>
          </cell>
          <cell r="P348">
            <v>31</v>
          </cell>
          <cell r="Q348">
            <v>31</v>
          </cell>
          <cell r="R348">
            <v>31</v>
          </cell>
          <cell r="S348">
            <v>31</v>
          </cell>
          <cell r="T348">
            <v>31</v>
          </cell>
          <cell r="U348">
            <v>31</v>
          </cell>
          <cell r="V348">
            <v>31</v>
          </cell>
          <cell r="W348">
            <v>31</v>
          </cell>
          <cell r="X348">
            <v>31</v>
          </cell>
          <cell r="Y348">
            <v>1.5940000000000001</v>
          </cell>
          <cell r="Z348" t="str">
            <v>Устройство круглых колодцев из сборного железобетона</v>
          </cell>
        </row>
        <row r="349">
          <cell r="G349">
            <v>1.5939998626708984</v>
          </cell>
          <cell r="H349">
            <v>2018</v>
          </cell>
          <cell r="I349">
            <v>2018</v>
          </cell>
          <cell r="J349">
            <v>1</v>
          </cell>
          <cell r="K349">
            <v>1</v>
          </cell>
          <cell r="L349">
            <v>1</v>
          </cell>
          <cell r="M349">
            <v>1</v>
          </cell>
          <cell r="N349">
            <v>1</v>
          </cell>
          <cell r="O349">
            <v>1</v>
          </cell>
          <cell r="P349">
            <v>1</v>
          </cell>
          <cell r="Q349">
            <v>1</v>
          </cell>
          <cell r="R349">
            <v>1</v>
          </cell>
          <cell r="S349">
            <v>1</v>
          </cell>
          <cell r="T349">
            <v>1</v>
          </cell>
          <cell r="U349">
            <v>1</v>
          </cell>
          <cell r="V349">
            <v>1</v>
          </cell>
          <cell r="W349">
            <v>1</v>
          </cell>
          <cell r="X349">
            <v>1</v>
          </cell>
          <cell r="Y349">
            <v>1</v>
          </cell>
          <cell r="Z349" t="str">
            <v>Канализационная насосная станция¶</v>
          </cell>
        </row>
        <row r="350">
          <cell r="G350">
            <v>1</v>
          </cell>
          <cell r="H350">
            <v>2018</v>
          </cell>
          <cell r="I350">
            <v>2018</v>
          </cell>
          <cell r="J350">
            <v>2018</v>
          </cell>
          <cell r="K350">
            <v>2018</v>
          </cell>
          <cell r="L350">
            <v>2018</v>
          </cell>
          <cell r="M350">
            <v>2018</v>
          </cell>
          <cell r="N350">
            <v>2018</v>
          </cell>
          <cell r="O350">
            <v>2018</v>
          </cell>
          <cell r="P350">
            <v>2018</v>
          </cell>
          <cell r="Q350">
            <v>2018</v>
          </cell>
          <cell r="R350">
            <v>2018</v>
          </cell>
          <cell r="S350">
            <v>2018</v>
          </cell>
          <cell r="T350">
            <v>2018</v>
          </cell>
          <cell r="U350">
            <v>2018</v>
          </cell>
          <cell r="V350">
            <v>2018</v>
          </cell>
          <cell r="W350">
            <v>2018</v>
          </cell>
          <cell r="X350">
            <v>2018</v>
          </cell>
          <cell r="Y350">
            <v>2018</v>
          </cell>
          <cell r="Z350">
            <v>2018</v>
          </cell>
        </row>
        <row r="351">
          <cell r="G351">
            <v>268</v>
          </cell>
          <cell r="H351">
            <v>2018</v>
          </cell>
          <cell r="I351">
            <v>2018</v>
          </cell>
          <cell r="J351">
            <v>1.5</v>
          </cell>
          <cell r="K351">
            <v>30</v>
          </cell>
          <cell r="L351" t="str">
            <v>Нет</v>
          </cell>
          <cell r="M351" t="str">
            <v>Нет</v>
          </cell>
          <cell r="N351">
            <v>30</v>
          </cell>
          <cell r="V351">
            <v>1.5</v>
          </cell>
          <cell r="Z351" t="str">
            <v>Устройство бетонной подготовки плиты Фм1</v>
          </cell>
        </row>
        <row r="352">
          <cell r="G352">
            <v>269</v>
          </cell>
          <cell r="H352">
            <v>2018</v>
          </cell>
          <cell r="I352">
            <v>2018</v>
          </cell>
          <cell r="J352">
            <v>4.5999999999999996</v>
          </cell>
          <cell r="K352">
            <v>30</v>
          </cell>
          <cell r="L352" t="str">
            <v>Нет</v>
          </cell>
          <cell r="M352" t="str">
            <v>Нет</v>
          </cell>
          <cell r="N352">
            <v>30</v>
          </cell>
          <cell r="O352">
            <v>30</v>
          </cell>
          <cell r="P352">
            <v>30</v>
          </cell>
          <cell r="Q352">
            <v>30</v>
          </cell>
          <cell r="R352">
            <v>30</v>
          </cell>
          <cell r="S352">
            <v>30</v>
          </cell>
          <cell r="T352">
            <v>30</v>
          </cell>
          <cell r="U352">
            <v>30</v>
          </cell>
          <cell r="V352">
            <v>4.5999999999999996</v>
          </cell>
          <cell r="W352">
            <v>4.5999984741210938</v>
          </cell>
          <cell r="X352">
            <v>4.5999984741210938</v>
          </cell>
          <cell r="Y352">
            <v>4.5999984741210938</v>
          </cell>
          <cell r="Z352" t="str">
            <v>Устройство фундамента плиты Фм1</v>
          </cell>
        </row>
        <row r="353">
          <cell r="G353">
            <v>270</v>
          </cell>
          <cell r="H353">
            <v>2018</v>
          </cell>
          <cell r="I353">
            <v>2018</v>
          </cell>
          <cell r="J353">
            <v>20.9</v>
          </cell>
          <cell r="K353">
            <v>30</v>
          </cell>
          <cell r="L353" t="str">
            <v>Нет</v>
          </cell>
          <cell r="M353" t="str">
            <v>Нет</v>
          </cell>
          <cell r="N353">
            <v>30</v>
          </cell>
          <cell r="O353">
            <v>30</v>
          </cell>
          <cell r="P353">
            <v>30</v>
          </cell>
          <cell r="Q353">
            <v>30</v>
          </cell>
          <cell r="R353">
            <v>30</v>
          </cell>
          <cell r="S353">
            <v>30</v>
          </cell>
          <cell r="T353">
            <v>30</v>
          </cell>
          <cell r="U353">
            <v>30</v>
          </cell>
          <cell r="V353">
            <v>20.9</v>
          </cell>
          <cell r="W353">
            <v>20.899993896484375</v>
          </cell>
          <cell r="X353">
            <v>20.899993896484375</v>
          </cell>
          <cell r="Y353">
            <v>20.899993896484375</v>
          </cell>
          <cell r="Z353" t="str">
            <v>Устройство гидроизоляции фундамента плиты Фм1</v>
          </cell>
        </row>
        <row r="354">
          <cell r="G354">
            <v>271</v>
          </cell>
          <cell r="H354">
            <v>2018</v>
          </cell>
          <cell r="I354">
            <v>2018</v>
          </cell>
          <cell r="J354">
            <v>2</v>
          </cell>
          <cell r="K354">
            <v>30</v>
          </cell>
          <cell r="L354" t="str">
            <v>Нет</v>
          </cell>
          <cell r="M354" t="str">
            <v>Нет</v>
          </cell>
          <cell r="N354">
            <v>30</v>
          </cell>
          <cell r="V354">
            <v>2</v>
          </cell>
          <cell r="Z354" t="str">
            <v>Установка КНС и павильона</v>
          </cell>
        </row>
        <row r="355">
          <cell r="G355">
            <v>2</v>
          </cell>
          <cell r="H355">
            <v>2018</v>
          </cell>
          <cell r="I355">
            <v>2018</v>
          </cell>
          <cell r="J355">
            <v>2018</v>
          </cell>
          <cell r="K355">
            <v>2018</v>
          </cell>
          <cell r="L355">
            <v>2018</v>
          </cell>
          <cell r="M355">
            <v>2018</v>
          </cell>
          <cell r="N355">
            <v>2018</v>
          </cell>
          <cell r="O355">
            <v>2018</v>
          </cell>
          <cell r="P355">
            <v>2018</v>
          </cell>
          <cell r="Q355">
            <v>2018</v>
          </cell>
          <cell r="R355">
            <v>2018</v>
          </cell>
          <cell r="S355">
            <v>2018</v>
          </cell>
          <cell r="T355">
            <v>2018</v>
          </cell>
          <cell r="U355">
            <v>2018</v>
          </cell>
          <cell r="V355">
            <v>2018</v>
          </cell>
          <cell r="W355">
            <v>2018</v>
          </cell>
          <cell r="X355">
            <v>2018</v>
          </cell>
          <cell r="Y355">
            <v>2018</v>
          </cell>
          <cell r="Z355">
            <v>2018</v>
          </cell>
        </row>
        <row r="356">
          <cell r="G356">
            <v>272</v>
          </cell>
          <cell r="H356">
            <v>2018</v>
          </cell>
          <cell r="I356">
            <v>2018</v>
          </cell>
          <cell r="J356">
            <v>38</v>
          </cell>
          <cell r="K356">
            <v>30</v>
          </cell>
          <cell r="L356" t="str">
            <v>Нет</v>
          </cell>
          <cell r="M356" t="str">
            <v>Нет</v>
          </cell>
          <cell r="N356">
            <v>30</v>
          </cell>
          <cell r="V356">
            <v>38</v>
          </cell>
          <cell r="Z356" t="str">
            <v>Устройство заземления. Заземлитель горизонтальный из стали полосовой</v>
          </cell>
        </row>
        <row r="357">
          <cell r="G357">
            <v>38</v>
          </cell>
          <cell r="H357">
            <v>2018</v>
          </cell>
          <cell r="I357">
            <v>2018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  <cell r="Q357">
            <v>1</v>
          </cell>
          <cell r="R357">
            <v>1</v>
          </cell>
          <cell r="S357">
            <v>0.25</v>
          </cell>
          <cell r="T357">
            <v>0.25</v>
          </cell>
          <cell r="U357">
            <v>0.25</v>
          </cell>
          <cell r="V357">
            <v>0.25</v>
          </cell>
          <cell r="W357">
            <v>0.25</v>
          </cell>
          <cell r="X357">
            <v>0.25</v>
          </cell>
          <cell r="Y357">
            <v>0.25</v>
          </cell>
          <cell r="Z357" t="str">
            <v>Сети хозяйственно-бытовой канализации К1, К2¶</v>
          </cell>
        </row>
        <row r="358">
          <cell r="G358">
            <v>0.25</v>
          </cell>
          <cell r="H358">
            <v>2018</v>
          </cell>
          <cell r="I358">
            <v>2018</v>
          </cell>
          <cell r="J358">
            <v>2018</v>
          </cell>
          <cell r="K358">
            <v>2018</v>
          </cell>
          <cell r="L358">
            <v>2018</v>
          </cell>
          <cell r="M358">
            <v>2018</v>
          </cell>
          <cell r="N358">
            <v>2018</v>
          </cell>
          <cell r="O358">
            <v>2018</v>
          </cell>
          <cell r="P358">
            <v>2018</v>
          </cell>
          <cell r="Q358">
            <v>2018</v>
          </cell>
          <cell r="R358">
            <v>2018</v>
          </cell>
          <cell r="S358">
            <v>2018</v>
          </cell>
          <cell r="T358">
            <v>2018</v>
          </cell>
          <cell r="U358">
            <v>2018</v>
          </cell>
          <cell r="V358">
            <v>2018</v>
          </cell>
          <cell r="W358">
            <v>2018</v>
          </cell>
          <cell r="X358">
            <v>2018</v>
          </cell>
          <cell r="Y358">
            <v>2018</v>
          </cell>
          <cell r="Z358">
            <v>2018</v>
          </cell>
        </row>
        <row r="359">
          <cell r="G359">
            <v>273</v>
          </cell>
          <cell r="H359">
            <v>2018</v>
          </cell>
          <cell r="I359">
            <v>2018</v>
          </cell>
          <cell r="J359">
            <v>1822</v>
          </cell>
          <cell r="K359">
            <v>122</v>
          </cell>
          <cell r="L359" t="str">
            <v>Нет</v>
          </cell>
          <cell r="M359" t="str">
            <v>Нет</v>
          </cell>
          <cell r="N359">
            <v>122</v>
          </cell>
          <cell r="O359">
            <v>122</v>
          </cell>
          <cell r="P359">
            <v>122</v>
          </cell>
          <cell r="Q359">
            <v>122</v>
          </cell>
          <cell r="R359">
            <v>122</v>
          </cell>
          <cell r="S359">
            <v>455.5</v>
          </cell>
          <cell r="T359">
            <v>455.5</v>
          </cell>
          <cell r="U359">
            <v>455.5</v>
          </cell>
          <cell r="V359">
            <v>455.5</v>
          </cell>
          <cell r="W359">
            <v>455.5</v>
          </cell>
          <cell r="X359">
            <v>455.5</v>
          </cell>
          <cell r="Y359">
            <v>455.5</v>
          </cell>
          <cell r="Z359">
            <v>455.5</v>
          </cell>
        </row>
        <row r="360">
          <cell r="G360">
            <v>274</v>
          </cell>
          <cell r="H360">
            <v>2018</v>
          </cell>
          <cell r="I360">
            <v>2018</v>
          </cell>
          <cell r="J360">
            <v>155</v>
          </cell>
          <cell r="K360">
            <v>122</v>
          </cell>
          <cell r="L360" t="str">
            <v>Нет</v>
          </cell>
          <cell r="M360" t="str">
            <v>Нет</v>
          </cell>
          <cell r="N360">
            <v>122</v>
          </cell>
          <cell r="O360">
            <v>122</v>
          </cell>
          <cell r="P360">
            <v>122</v>
          </cell>
          <cell r="Q360">
            <v>122</v>
          </cell>
          <cell r="R360">
            <v>122</v>
          </cell>
          <cell r="S360">
            <v>38.75</v>
          </cell>
          <cell r="T360">
            <v>38.75</v>
          </cell>
          <cell r="U360">
            <v>38.75</v>
          </cell>
          <cell r="V360">
            <v>38.75</v>
          </cell>
          <cell r="W360">
            <v>38.75</v>
          </cell>
          <cell r="X360">
            <v>38.75</v>
          </cell>
          <cell r="Y360">
            <v>38.75</v>
          </cell>
          <cell r="Z360">
            <v>38.75</v>
          </cell>
        </row>
        <row r="361">
          <cell r="G361">
            <v>275</v>
          </cell>
          <cell r="H361">
            <v>2018</v>
          </cell>
          <cell r="I361">
            <v>2018</v>
          </cell>
          <cell r="J361">
            <v>195</v>
          </cell>
          <cell r="K361">
            <v>122</v>
          </cell>
          <cell r="L361" t="str">
            <v>Нет</v>
          </cell>
          <cell r="M361" t="str">
            <v>Нет</v>
          </cell>
          <cell r="N361">
            <v>122</v>
          </cell>
          <cell r="O361">
            <v>122</v>
          </cell>
          <cell r="P361">
            <v>122</v>
          </cell>
          <cell r="Q361">
            <v>122</v>
          </cell>
          <cell r="R361">
            <v>122</v>
          </cell>
          <cell r="S361">
            <v>48.75</v>
          </cell>
          <cell r="T361">
            <v>48.75</v>
          </cell>
          <cell r="U361">
            <v>48.75</v>
          </cell>
          <cell r="V361">
            <v>48.75</v>
          </cell>
          <cell r="W361">
            <v>48.75</v>
          </cell>
          <cell r="X361">
            <v>48.75</v>
          </cell>
          <cell r="Y361">
            <v>48.75</v>
          </cell>
          <cell r="Z361" t="str">
            <v>Водоотлив из траншеи</v>
          </cell>
        </row>
        <row r="362">
          <cell r="G362">
            <v>276</v>
          </cell>
          <cell r="H362">
            <v>2018</v>
          </cell>
          <cell r="I362">
            <v>2018</v>
          </cell>
          <cell r="J362">
            <v>425.1</v>
          </cell>
          <cell r="K362">
            <v>122</v>
          </cell>
          <cell r="L362" t="str">
            <v>Нет</v>
          </cell>
          <cell r="M362" t="str">
            <v>Нет</v>
          </cell>
          <cell r="N362">
            <v>122</v>
          </cell>
          <cell r="O362">
            <v>122</v>
          </cell>
          <cell r="P362">
            <v>122</v>
          </cell>
          <cell r="Q362">
            <v>122</v>
          </cell>
          <cell r="R362">
            <v>122</v>
          </cell>
          <cell r="S362">
            <v>82.1</v>
          </cell>
          <cell r="T362">
            <v>82.1</v>
          </cell>
          <cell r="U362">
            <v>82.1</v>
          </cell>
          <cell r="V362">
            <v>178.8</v>
          </cell>
          <cell r="W362">
            <v>178.7999267578125</v>
          </cell>
          <cell r="X362">
            <v>178.7999267578125</v>
          </cell>
          <cell r="Y362">
            <v>178.7999267578125</v>
          </cell>
          <cell r="Z362" t="str">
            <v>Сети хозяйственно-бытовой канализации К1, К2, укладка труб</v>
          </cell>
        </row>
        <row r="363">
          <cell r="G363">
            <v>277</v>
          </cell>
          <cell r="H363">
            <v>2018</v>
          </cell>
          <cell r="I363">
            <v>2018</v>
          </cell>
          <cell r="J363">
            <v>56.63</v>
          </cell>
          <cell r="K363">
            <v>61</v>
          </cell>
          <cell r="L363" t="str">
            <v>Нет</v>
          </cell>
          <cell r="M363" t="str">
            <v>Нет</v>
          </cell>
          <cell r="N363">
            <v>61</v>
          </cell>
          <cell r="O363">
            <v>61</v>
          </cell>
          <cell r="P363">
            <v>61</v>
          </cell>
          <cell r="Q363">
            <v>61</v>
          </cell>
          <cell r="R363">
            <v>61</v>
          </cell>
          <cell r="S363">
            <v>61</v>
          </cell>
          <cell r="T363">
            <v>61</v>
          </cell>
          <cell r="U363">
            <v>30</v>
          </cell>
          <cell r="V363">
            <v>26.63</v>
          </cell>
          <cell r="W363">
            <v>26.629989624023438</v>
          </cell>
          <cell r="X363">
            <v>26.629989624023438</v>
          </cell>
          <cell r="Y363">
            <v>26.629989624023438</v>
          </cell>
          <cell r="Z363" t="str">
            <v>Устройство круглых сборных ж.б. колодцев</v>
          </cell>
        </row>
        <row r="364">
          <cell r="G364">
            <v>278</v>
          </cell>
          <cell r="H364">
            <v>2018</v>
          </cell>
          <cell r="I364">
            <v>2018</v>
          </cell>
          <cell r="J364">
            <v>6.56</v>
          </cell>
          <cell r="K364">
            <v>30</v>
          </cell>
          <cell r="L364" t="str">
            <v>Нет</v>
          </cell>
          <cell r="M364" t="str">
            <v>Нет</v>
          </cell>
          <cell r="N364">
            <v>30</v>
          </cell>
          <cell r="O364">
            <v>30</v>
          </cell>
          <cell r="P364">
            <v>30</v>
          </cell>
          <cell r="Q364">
            <v>30</v>
          </cell>
          <cell r="R364">
            <v>30</v>
          </cell>
          <cell r="S364">
            <v>30</v>
          </cell>
          <cell r="T364">
            <v>30</v>
          </cell>
          <cell r="U364">
            <v>30</v>
          </cell>
          <cell r="V364">
            <v>6.56</v>
          </cell>
          <cell r="W364">
            <v>6.55999755859375</v>
          </cell>
          <cell r="X364">
            <v>6.55999755859375</v>
          </cell>
          <cell r="Y364">
            <v>6.55999755859375</v>
          </cell>
          <cell r="Z364" t="str">
            <v>Устройство выгреба №1</v>
          </cell>
        </row>
        <row r="365">
          <cell r="G365">
            <v>279</v>
          </cell>
          <cell r="H365">
            <v>2018</v>
          </cell>
          <cell r="I365">
            <v>2018</v>
          </cell>
          <cell r="J365">
            <v>6.59</v>
          </cell>
          <cell r="K365">
            <v>30</v>
          </cell>
          <cell r="L365" t="str">
            <v>Нет</v>
          </cell>
          <cell r="M365" t="str">
            <v>Нет</v>
          </cell>
          <cell r="N365">
            <v>30</v>
          </cell>
          <cell r="O365">
            <v>30</v>
          </cell>
          <cell r="P365">
            <v>30</v>
          </cell>
          <cell r="Q365">
            <v>30</v>
          </cell>
          <cell r="R365">
            <v>30</v>
          </cell>
          <cell r="S365">
            <v>30</v>
          </cell>
          <cell r="T365">
            <v>30</v>
          </cell>
          <cell r="U365">
            <v>30</v>
          </cell>
          <cell r="V365">
            <v>6.59</v>
          </cell>
          <cell r="W365">
            <v>6.589996337890625</v>
          </cell>
          <cell r="X365">
            <v>6.589996337890625</v>
          </cell>
          <cell r="Y365">
            <v>6.589996337890625</v>
          </cell>
          <cell r="Z365" t="str">
            <v>Устройство выгреба №2</v>
          </cell>
        </row>
        <row r="366">
          <cell r="G366">
            <v>280</v>
          </cell>
          <cell r="H366">
            <v>2018</v>
          </cell>
          <cell r="I366">
            <v>2018</v>
          </cell>
          <cell r="J366">
            <v>0.9</v>
          </cell>
          <cell r="K366">
            <v>30</v>
          </cell>
          <cell r="L366" t="str">
            <v>Нет</v>
          </cell>
          <cell r="M366" t="str">
            <v>Нет</v>
          </cell>
          <cell r="N366">
            <v>30</v>
          </cell>
          <cell r="O366">
            <v>30</v>
          </cell>
          <cell r="P366">
            <v>30</v>
          </cell>
          <cell r="Q366">
            <v>30</v>
          </cell>
          <cell r="R366">
            <v>30</v>
          </cell>
          <cell r="S366">
            <v>30</v>
          </cell>
          <cell r="T366">
            <v>30</v>
          </cell>
          <cell r="U366">
            <v>30</v>
          </cell>
          <cell r="V366">
            <v>0.9</v>
          </cell>
          <cell r="W366">
            <v>0.89999961853027344</v>
          </cell>
          <cell r="X366">
            <v>0.89999961853027344</v>
          </cell>
          <cell r="Y366">
            <v>0.89999961853027344</v>
          </cell>
          <cell r="Z366" t="str">
            <v>Устройство бетонной отмостки у колодцев</v>
          </cell>
        </row>
        <row r="367">
          <cell r="G367">
            <v>0.89999961853027344</v>
          </cell>
          <cell r="H367">
            <v>2018</v>
          </cell>
          <cell r="I367">
            <v>2018</v>
          </cell>
          <cell r="J367">
            <v>1</v>
          </cell>
          <cell r="K367">
            <v>1</v>
          </cell>
          <cell r="L367">
            <v>1</v>
          </cell>
          <cell r="M367">
            <v>1</v>
          </cell>
          <cell r="N367">
            <v>1</v>
          </cell>
          <cell r="O367">
            <v>1</v>
          </cell>
          <cell r="P367">
            <v>1</v>
          </cell>
          <cell r="Q367">
            <v>1</v>
          </cell>
          <cell r="R367">
            <v>1</v>
          </cell>
          <cell r="S367">
            <v>1</v>
          </cell>
          <cell r="T367">
            <v>1</v>
          </cell>
          <cell r="U367">
            <v>1</v>
          </cell>
          <cell r="V367">
            <v>1</v>
          </cell>
          <cell r="W367">
            <v>1</v>
          </cell>
          <cell r="X367">
            <v>1</v>
          </cell>
          <cell r="Y367">
            <v>1</v>
          </cell>
          <cell r="Z367">
            <v>1</v>
          </cell>
        </row>
        <row r="368">
          <cell r="G368">
            <v>1</v>
          </cell>
          <cell r="H368">
            <v>2018</v>
          </cell>
          <cell r="I368">
            <v>2018</v>
          </cell>
          <cell r="J368">
            <v>2018</v>
          </cell>
          <cell r="K368">
            <v>2018</v>
          </cell>
          <cell r="L368">
            <v>2018</v>
          </cell>
          <cell r="M368">
            <v>2018</v>
          </cell>
          <cell r="N368">
            <v>2018</v>
          </cell>
          <cell r="O368">
            <v>2018</v>
          </cell>
          <cell r="P368">
            <v>2018</v>
          </cell>
          <cell r="Q368">
            <v>2018</v>
          </cell>
          <cell r="R368">
            <v>2018</v>
          </cell>
          <cell r="S368">
            <v>2018</v>
          </cell>
          <cell r="T368">
            <v>2018</v>
          </cell>
          <cell r="U368">
            <v>2018</v>
          </cell>
          <cell r="V368">
            <v>2018</v>
          </cell>
          <cell r="W368">
            <v>2018</v>
          </cell>
          <cell r="X368">
            <v>2018</v>
          </cell>
          <cell r="Y368">
            <v>2018</v>
          </cell>
          <cell r="Z368">
            <v>2018</v>
          </cell>
        </row>
        <row r="369">
          <cell r="G369">
            <v>281</v>
          </cell>
          <cell r="H369">
            <v>2018</v>
          </cell>
          <cell r="I369">
            <v>2018</v>
          </cell>
          <cell r="J369">
            <v>3</v>
          </cell>
          <cell r="K369">
            <v>31</v>
          </cell>
          <cell r="L369" t="str">
            <v>Нет</v>
          </cell>
          <cell r="M369" t="str">
            <v>Нет</v>
          </cell>
          <cell r="N369">
            <v>31</v>
          </cell>
          <cell r="U369">
            <v>3</v>
          </cell>
        </row>
        <row r="370">
          <cell r="G370">
            <v>3</v>
          </cell>
          <cell r="H370">
            <v>2018</v>
          </cell>
          <cell r="I370">
            <v>2018</v>
          </cell>
          <cell r="J370">
            <v>2018</v>
          </cell>
          <cell r="K370">
            <v>2018</v>
          </cell>
          <cell r="L370">
            <v>2018</v>
          </cell>
          <cell r="M370">
            <v>2018</v>
          </cell>
          <cell r="N370">
            <v>2018</v>
          </cell>
          <cell r="O370">
            <v>2018</v>
          </cell>
          <cell r="P370">
            <v>2018</v>
          </cell>
          <cell r="Q370">
            <v>2018</v>
          </cell>
          <cell r="R370">
            <v>2018</v>
          </cell>
          <cell r="S370">
            <v>2018</v>
          </cell>
          <cell r="T370">
            <v>2018</v>
          </cell>
          <cell r="U370">
            <v>2018</v>
          </cell>
          <cell r="V370">
            <v>2018</v>
          </cell>
          <cell r="W370">
            <v>2018</v>
          </cell>
          <cell r="X370">
            <v>2018</v>
          </cell>
          <cell r="Y370">
            <v>2018</v>
          </cell>
          <cell r="Z370">
            <v>2018</v>
          </cell>
        </row>
        <row r="371">
          <cell r="G371">
            <v>2018</v>
          </cell>
          <cell r="H371">
            <v>2018</v>
          </cell>
          <cell r="I371">
            <v>2018</v>
          </cell>
          <cell r="J371">
            <v>2018</v>
          </cell>
          <cell r="K371">
            <v>2018</v>
          </cell>
          <cell r="L371">
            <v>2018</v>
          </cell>
          <cell r="M371">
            <v>2018</v>
          </cell>
          <cell r="N371">
            <v>2018</v>
          </cell>
          <cell r="O371">
            <v>2018</v>
          </cell>
          <cell r="P371">
            <v>2018</v>
          </cell>
          <cell r="Q371">
            <v>2018</v>
          </cell>
          <cell r="R371">
            <v>2018</v>
          </cell>
          <cell r="S371">
            <v>2018</v>
          </cell>
          <cell r="T371">
            <v>2018</v>
          </cell>
          <cell r="U371">
            <v>2018</v>
          </cell>
          <cell r="V371">
            <v>2018</v>
          </cell>
          <cell r="W371">
            <v>2018</v>
          </cell>
          <cell r="X371">
            <v>2018</v>
          </cell>
          <cell r="Y371">
            <v>2018</v>
          </cell>
          <cell r="Z371">
            <v>2018</v>
          </cell>
        </row>
        <row r="372">
          <cell r="G372">
            <v>282</v>
          </cell>
          <cell r="H372">
            <v>2018</v>
          </cell>
          <cell r="I372">
            <v>2018</v>
          </cell>
          <cell r="J372">
            <v>0.76400000000000001</v>
          </cell>
          <cell r="K372">
            <v>334</v>
          </cell>
          <cell r="L372" t="str">
            <v>Нет</v>
          </cell>
          <cell r="M372" t="str">
            <v>Нет</v>
          </cell>
          <cell r="N372">
            <v>334</v>
          </cell>
          <cell r="O372">
            <v>1.9E-2</v>
          </cell>
          <cell r="P372">
            <v>6.6000000000000003E-2</v>
          </cell>
          <cell r="Q372">
            <v>5.5E-2</v>
          </cell>
          <cell r="R372">
            <v>7.1999999999999995E-2</v>
          </cell>
          <cell r="S372">
            <v>7.9000000000000001E-2</v>
          </cell>
          <cell r="T372">
            <v>8.5999999999999993E-2</v>
          </cell>
          <cell r="U372">
            <v>8.8999999999999996E-2</v>
          </cell>
          <cell r="V372">
            <v>8.5999999999999993E-2</v>
          </cell>
          <cell r="W372">
            <v>7.4999999999999997E-2</v>
          </cell>
          <cell r="X372">
            <v>7.5999999999999998E-2</v>
          </cell>
          <cell r="Y372">
            <v>6.0999999999999999E-2</v>
          </cell>
          <cell r="Z372">
            <v>6.099998950958252E-2</v>
          </cell>
        </row>
        <row r="373">
          <cell r="G373">
            <v>6.099998950958252E-2</v>
          </cell>
          <cell r="H373">
            <v>2018</v>
          </cell>
          <cell r="I373">
            <v>2018</v>
          </cell>
          <cell r="J373">
            <v>0.76400000000000001</v>
          </cell>
          <cell r="K373">
            <v>0.76399993896484375</v>
          </cell>
          <cell r="L373">
            <v>0.76399993896484375</v>
          </cell>
          <cell r="M373">
            <v>0.76399993896484375</v>
          </cell>
          <cell r="N373">
            <v>0.76399993896484375</v>
          </cell>
          <cell r="O373">
            <v>1.9E-2</v>
          </cell>
          <cell r="P373">
            <v>6.6000000000000003E-2</v>
          </cell>
          <cell r="Q373">
            <v>5.5E-2</v>
          </cell>
          <cell r="R373">
            <v>7.1999999999999995E-2</v>
          </cell>
          <cell r="S373">
            <v>7.9000000000000001E-2</v>
          </cell>
          <cell r="T373">
            <v>8.5999999999999993E-2</v>
          </cell>
          <cell r="U373">
            <v>8.8999999999999996E-2</v>
          </cell>
          <cell r="V373">
            <v>8.5999999999999993E-2</v>
          </cell>
          <cell r="W373">
            <v>7.4999999999999997E-2</v>
          </cell>
          <cell r="X373">
            <v>7.5999999999999998E-2</v>
          </cell>
          <cell r="Y373">
            <v>6.0999999999999999E-2</v>
          </cell>
          <cell r="Z373">
            <v>6.099998950958252E-2</v>
          </cell>
        </row>
        <row r="374">
          <cell r="G374">
            <v>6.099998950958252E-2</v>
          </cell>
          <cell r="H374">
            <v>2018</v>
          </cell>
          <cell r="I374">
            <v>2018</v>
          </cell>
          <cell r="J374">
            <v>2018</v>
          </cell>
          <cell r="K374">
            <v>2018</v>
          </cell>
          <cell r="L374">
            <v>2018</v>
          </cell>
          <cell r="M374">
            <v>2018</v>
          </cell>
          <cell r="N374">
            <v>2018</v>
          </cell>
          <cell r="O374">
            <v>2018</v>
          </cell>
          <cell r="P374">
            <v>2018</v>
          </cell>
          <cell r="Q374">
            <v>2018</v>
          </cell>
          <cell r="R374">
            <v>2018</v>
          </cell>
          <cell r="S374">
            <v>2018</v>
          </cell>
          <cell r="T374">
            <v>2018</v>
          </cell>
          <cell r="U374">
            <v>2018</v>
          </cell>
          <cell r="V374">
            <v>2018</v>
          </cell>
          <cell r="W374">
            <v>2018</v>
          </cell>
          <cell r="X374">
            <v>2018</v>
          </cell>
          <cell r="Y374">
            <v>2018</v>
          </cell>
          <cell r="Z374">
            <v>2018</v>
          </cell>
        </row>
        <row r="375">
          <cell r="G375">
            <v>283</v>
          </cell>
          <cell r="H375">
            <v>2018</v>
          </cell>
          <cell r="I375">
            <v>2018</v>
          </cell>
          <cell r="J375">
            <v>2018</v>
          </cell>
          <cell r="K375">
            <v>2018</v>
          </cell>
          <cell r="L375" t="str">
            <v>Нет</v>
          </cell>
          <cell r="M375" t="str">
            <v>Нет</v>
          </cell>
          <cell r="N375">
            <v>2018</v>
          </cell>
        </row>
        <row r="376">
          <cell r="G376">
            <v>2018</v>
          </cell>
          <cell r="H376">
            <v>2019</v>
          </cell>
          <cell r="I376">
            <v>2019</v>
          </cell>
          <cell r="J376">
            <v>2019</v>
          </cell>
          <cell r="K376">
            <v>2019</v>
          </cell>
          <cell r="L376">
            <v>2019</v>
          </cell>
          <cell r="M376">
            <v>2019</v>
          </cell>
          <cell r="N376">
            <v>2019</v>
          </cell>
          <cell r="O376">
            <v>2019</v>
          </cell>
          <cell r="P376">
            <v>2019</v>
          </cell>
          <cell r="Q376">
            <v>2019</v>
          </cell>
          <cell r="R376">
            <v>2019</v>
          </cell>
          <cell r="S376">
            <v>2019</v>
          </cell>
          <cell r="T376">
            <v>2019</v>
          </cell>
          <cell r="U376">
            <v>2019</v>
          </cell>
          <cell r="V376">
            <v>2019</v>
          </cell>
          <cell r="W376">
            <v>2019</v>
          </cell>
          <cell r="X376">
            <v>2019</v>
          </cell>
          <cell r="Y376">
            <v>2019</v>
          </cell>
          <cell r="Z376">
            <v>2019</v>
          </cell>
        </row>
        <row r="377">
          <cell r="G377">
            <v>2019</v>
          </cell>
          <cell r="H377">
            <v>2019</v>
          </cell>
          <cell r="I377">
            <v>2019</v>
          </cell>
          <cell r="J377">
            <v>2019</v>
          </cell>
          <cell r="K377">
            <v>2019</v>
          </cell>
          <cell r="L377">
            <v>2019</v>
          </cell>
          <cell r="M377">
            <v>2019</v>
          </cell>
          <cell r="N377">
            <v>2019</v>
          </cell>
          <cell r="O377">
            <v>2019</v>
          </cell>
          <cell r="P377">
            <v>2019</v>
          </cell>
          <cell r="Q377">
            <v>2019</v>
          </cell>
          <cell r="R377">
            <v>2019</v>
          </cell>
          <cell r="S377">
            <v>2019</v>
          </cell>
          <cell r="T377">
            <v>2019</v>
          </cell>
          <cell r="U377">
            <v>2019</v>
          </cell>
          <cell r="V377">
            <v>2019</v>
          </cell>
          <cell r="W377">
            <v>2019</v>
          </cell>
          <cell r="X377">
            <v>2019</v>
          </cell>
          <cell r="Y377">
            <v>2019</v>
          </cell>
          <cell r="Z377">
            <v>2019</v>
          </cell>
        </row>
        <row r="378">
          <cell r="G378">
            <v>2019</v>
          </cell>
          <cell r="H378">
            <v>2019</v>
          </cell>
          <cell r="I378">
            <v>2019</v>
          </cell>
          <cell r="J378">
            <v>1</v>
          </cell>
          <cell r="K378">
            <v>1</v>
          </cell>
          <cell r="L378">
            <v>1</v>
          </cell>
          <cell r="M378">
            <v>1</v>
          </cell>
          <cell r="N378">
            <v>1</v>
          </cell>
          <cell r="O378">
            <v>1</v>
          </cell>
          <cell r="P378">
            <v>1</v>
          </cell>
          <cell r="Q378">
            <v>1</v>
          </cell>
          <cell r="R378">
            <v>0.5</v>
          </cell>
          <cell r="S378">
            <v>0.5</v>
          </cell>
          <cell r="T378">
            <v>0.5</v>
          </cell>
          <cell r="U378">
            <v>0.5</v>
          </cell>
          <cell r="V378">
            <v>0.5</v>
          </cell>
          <cell r="W378">
            <v>0.5</v>
          </cell>
          <cell r="X378">
            <v>0.5</v>
          </cell>
          <cell r="Y378">
            <v>0.5</v>
          </cell>
          <cell r="Z378">
            <v>0.5</v>
          </cell>
        </row>
        <row r="379">
          <cell r="G379">
            <v>0.5</v>
          </cell>
          <cell r="H379">
            <v>2019</v>
          </cell>
          <cell r="I379">
            <v>2019</v>
          </cell>
          <cell r="J379">
            <v>2019</v>
          </cell>
          <cell r="K379">
            <v>2019</v>
          </cell>
          <cell r="L379">
            <v>2019</v>
          </cell>
          <cell r="M379">
            <v>2019</v>
          </cell>
          <cell r="N379">
            <v>2019</v>
          </cell>
          <cell r="O379">
            <v>2019</v>
          </cell>
          <cell r="P379">
            <v>2019</v>
          </cell>
          <cell r="Q379">
            <v>2019</v>
          </cell>
          <cell r="R379">
            <v>2019</v>
          </cell>
          <cell r="S379">
            <v>2019</v>
          </cell>
          <cell r="T379">
            <v>2019</v>
          </cell>
          <cell r="U379">
            <v>2019</v>
          </cell>
          <cell r="V379">
            <v>2019</v>
          </cell>
          <cell r="W379">
            <v>2019</v>
          </cell>
          <cell r="X379">
            <v>2019</v>
          </cell>
          <cell r="Y379">
            <v>2019</v>
          </cell>
          <cell r="Z379">
            <v>2019</v>
          </cell>
        </row>
        <row r="380">
          <cell r="G380">
            <v>284</v>
          </cell>
          <cell r="H380">
            <v>2019</v>
          </cell>
          <cell r="I380">
            <v>2019</v>
          </cell>
          <cell r="J380">
            <v>31.6</v>
          </cell>
          <cell r="K380">
            <v>61</v>
          </cell>
          <cell r="L380" t="str">
            <v>Нет</v>
          </cell>
          <cell r="M380" t="str">
            <v>Нет</v>
          </cell>
          <cell r="N380">
            <v>61</v>
          </cell>
          <cell r="O380">
            <v>61</v>
          </cell>
          <cell r="P380">
            <v>61</v>
          </cell>
          <cell r="Q380">
            <v>61</v>
          </cell>
          <cell r="R380">
            <v>15.8</v>
          </cell>
          <cell r="S380">
            <v>15.8</v>
          </cell>
          <cell r="T380">
            <v>15.799995422363281</v>
          </cell>
          <cell r="U380">
            <v>15.799995422363281</v>
          </cell>
          <cell r="V380">
            <v>15.799995422363281</v>
          </cell>
          <cell r="W380">
            <v>15.799995422363281</v>
          </cell>
          <cell r="X380">
            <v>15.799995422363281</v>
          </cell>
          <cell r="Y380">
            <v>15.799995422363281</v>
          </cell>
          <cell r="Z380" t="str">
            <v>Демонтаж постовой будки существующей (методом обрушения) с вывозом мусора в отвал</v>
          </cell>
        </row>
        <row r="381">
          <cell r="G381">
            <v>285</v>
          </cell>
          <cell r="H381">
            <v>2019</v>
          </cell>
          <cell r="I381">
            <v>2019</v>
          </cell>
          <cell r="J381">
            <v>217.7</v>
          </cell>
          <cell r="K381">
            <v>61</v>
          </cell>
          <cell r="L381" t="str">
            <v>Нет</v>
          </cell>
          <cell r="M381" t="str">
            <v>Нет</v>
          </cell>
          <cell r="R381">
            <v>108.85</v>
          </cell>
          <cell r="S381">
            <v>108.85</v>
          </cell>
          <cell r="Z381" t="str">
            <v>Демонтаж периметрового ограждения (существующего) с вывозом строительного мусора в отвал</v>
          </cell>
        </row>
        <row r="382">
          <cell r="G382">
            <v>286</v>
          </cell>
          <cell r="H382">
            <v>2019</v>
          </cell>
          <cell r="I382">
            <v>2019</v>
          </cell>
          <cell r="J382">
            <v>122.5</v>
          </cell>
          <cell r="K382">
            <v>61</v>
          </cell>
          <cell r="L382" t="str">
            <v>Нет</v>
          </cell>
          <cell r="M382" t="str">
            <v>Нет</v>
          </cell>
          <cell r="R382">
            <v>61.25</v>
          </cell>
          <cell r="S382">
            <v>61.25</v>
          </cell>
          <cell r="Z382" t="str">
            <v>Разборка отдельно стоящих жб столбов (существующего) с вывозом строительного мусора в отвал</v>
          </cell>
        </row>
        <row r="383">
          <cell r="G383">
            <v>61.25</v>
          </cell>
          <cell r="H383">
            <v>2019</v>
          </cell>
          <cell r="I383">
            <v>2019</v>
          </cell>
          <cell r="J383">
            <v>1</v>
          </cell>
          <cell r="K383">
            <v>1</v>
          </cell>
          <cell r="L383">
            <v>1</v>
          </cell>
          <cell r="M383">
            <v>1</v>
          </cell>
          <cell r="N383">
            <v>1</v>
          </cell>
          <cell r="O383">
            <v>1</v>
          </cell>
          <cell r="P383">
            <v>1</v>
          </cell>
          <cell r="Q383">
            <v>1</v>
          </cell>
          <cell r="R383">
            <v>0.5</v>
          </cell>
          <cell r="S383">
            <v>0.5</v>
          </cell>
          <cell r="T383">
            <v>0.5</v>
          </cell>
          <cell r="U383">
            <v>0.5</v>
          </cell>
          <cell r="V383">
            <v>0.5</v>
          </cell>
          <cell r="W383">
            <v>0.5</v>
          </cell>
          <cell r="X383">
            <v>0.5</v>
          </cell>
          <cell r="Y383">
            <v>0.5</v>
          </cell>
          <cell r="Z383">
            <v>0.5</v>
          </cell>
        </row>
        <row r="384">
          <cell r="G384">
            <v>0.5</v>
          </cell>
          <cell r="H384">
            <v>2019</v>
          </cell>
          <cell r="I384">
            <v>2019</v>
          </cell>
          <cell r="J384">
            <v>2019</v>
          </cell>
          <cell r="K384">
            <v>2019</v>
          </cell>
          <cell r="L384">
            <v>2019</v>
          </cell>
          <cell r="M384">
            <v>2019</v>
          </cell>
          <cell r="N384">
            <v>2019</v>
          </cell>
          <cell r="O384">
            <v>2019</v>
          </cell>
          <cell r="P384">
            <v>2019</v>
          </cell>
          <cell r="Q384">
            <v>2019</v>
          </cell>
          <cell r="R384">
            <v>2019</v>
          </cell>
          <cell r="S384">
            <v>2019</v>
          </cell>
          <cell r="T384">
            <v>2019</v>
          </cell>
          <cell r="U384">
            <v>2019</v>
          </cell>
          <cell r="V384">
            <v>2019</v>
          </cell>
          <cell r="W384">
            <v>2019</v>
          </cell>
          <cell r="X384">
            <v>2019</v>
          </cell>
          <cell r="Y384">
            <v>2019</v>
          </cell>
          <cell r="Z384">
            <v>2019</v>
          </cell>
        </row>
        <row r="385">
          <cell r="G385">
            <v>287</v>
          </cell>
          <cell r="H385">
            <v>2019</v>
          </cell>
          <cell r="I385">
            <v>2019</v>
          </cell>
          <cell r="J385">
            <v>407.8</v>
          </cell>
          <cell r="K385">
            <v>61</v>
          </cell>
          <cell r="L385" t="str">
            <v>Нет</v>
          </cell>
          <cell r="M385" t="str">
            <v>Нет</v>
          </cell>
          <cell r="N385">
            <v>61</v>
          </cell>
          <cell r="O385">
            <v>61</v>
          </cell>
          <cell r="P385">
            <v>61</v>
          </cell>
          <cell r="Q385">
            <v>61</v>
          </cell>
          <cell r="R385">
            <v>203.9</v>
          </cell>
          <cell r="S385">
            <v>203.9</v>
          </cell>
          <cell r="T385">
            <v>203.89990234375</v>
          </cell>
          <cell r="U385">
            <v>203.89990234375</v>
          </cell>
          <cell r="V385">
            <v>203.89990234375</v>
          </cell>
          <cell r="W385">
            <v>203.89990234375</v>
          </cell>
          <cell r="X385">
            <v>203.89990234375</v>
          </cell>
          <cell r="Y385">
            <v>203.89990234375</v>
          </cell>
          <cell r="Z385" t="str">
            <v>Разборка здания караульного помещения (кирпич) методом обрущения с вывозом строительного мусора в отвал</v>
          </cell>
        </row>
        <row r="386">
          <cell r="G386">
            <v>288</v>
          </cell>
          <cell r="H386">
            <v>2019</v>
          </cell>
          <cell r="I386">
            <v>2019</v>
          </cell>
          <cell r="J386">
            <v>63.2</v>
          </cell>
          <cell r="K386">
            <v>61</v>
          </cell>
          <cell r="L386" t="str">
            <v>Нет</v>
          </cell>
          <cell r="M386" t="str">
            <v>Нет</v>
          </cell>
          <cell r="N386">
            <v>61</v>
          </cell>
          <cell r="O386">
            <v>61</v>
          </cell>
          <cell r="P386">
            <v>61</v>
          </cell>
          <cell r="Q386">
            <v>61</v>
          </cell>
          <cell r="R386">
            <v>31.6</v>
          </cell>
          <cell r="S386">
            <v>31.6</v>
          </cell>
          <cell r="T386">
            <v>31.599990844726563</v>
          </cell>
          <cell r="U386">
            <v>31.599990844726563</v>
          </cell>
          <cell r="V386">
            <v>31.599990844726563</v>
          </cell>
          <cell r="W386">
            <v>31.599990844726563</v>
          </cell>
          <cell r="X386">
            <v>31.599990844726563</v>
          </cell>
          <cell r="Y386">
            <v>31.599990844726563</v>
          </cell>
          <cell r="Z386" t="str">
            <v>Демонтаж постовой будки существующей 2шт. (методом обрушения) с вывозом мусора в отвал</v>
          </cell>
        </row>
        <row r="387">
          <cell r="G387">
            <v>289</v>
          </cell>
          <cell r="H387">
            <v>2019</v>
          </cell>
          <cell r="I387">
            <v>2019</v>
          </cell>
          <cell r="J387">
            <v>722</v>
          </cell>
          <cell r="K387">
            <v>61</v>
          </cell>
          <cell r="L387" t="str">
            <v>Нет</v>
          </cell>
          <cell r="M387" t="str">
            <v>Нет</v>
          </cell>
          <cell r="R387">
            <v>361</v>
          </cell>
          <cell r="S387">
            <v>361</v>
          </cell>
          <cell r="Z387" t="str">
            <v>Демонтаж периметрового ограждения (существующего) с вывозом строительного мусора в отвал</v>
          </cell>
        </row>
        <row r="388">
          <cell r="G388">
            <v>290</v>
          </cell>
          <cell r="H388">
            <v>2019</v>
          </cell>
          <cell r="I388">
            <v>2019</v>
          </cell>
          <cell r="J388">
            <v>174.5</v>
          </cell>
          <cell r="K388">
            <v>61</v>
          </cell>
          <cell r="L388" t="str">
            <v>Нет</v>
          </cell>
          <cell r="M388" t="str">
            <v>Нет</v>
          </cell>
          <cell r="N388">
            <v>61</v>
          </cell>
          <cell r="O388">
            <v>61</v>
          </cell>
          <cell r="P388">
            <v>61</v>
          </cell>
          <cell r="Q388">
            <v>61</v>
          </cell>
          <cell r="R388">
            <v>87.25</v>
          </cell>
          <cell r="S388">
            <v>87.25</v>
          </cell>
          <cell r="T388">
            <v>87.25</v>
          </cell>
          <cell r="U388">
            <v>87.25</v>
          </cell>
          <cell r="V388">
            <v>87.25</v>
          </cell>
          <cell r="W388">
            <v>87.25</v>
          </cell>
          <cell r="X388">
            <v>87.25</v>
          </cell>
          <cell r="Y388">
            <v>87.25</v>
          </cell>
          <cell r="Z388" t="str">
            <v>Разборка здания хозблока, туалета, места для разряжения оружия (кирпич) методом обрущения с вывозом строительного мусора в отвал</v>
          </cell>
        </row>
        <row r="389">
          <cell r="G389">
            <v>291</v>
          </cell>
          <cell r="H389">
            <v>2019</v>
          </cell>
          <cell r="I389">
            <v>2019</v>
          </cell>
          <cell r="J389">
            <v>2</v>
          </cell>
          <cell r="K389">
            <v>30</v>
          </cell>
          <cell r="L389" t="str">
            <v>Нет</v>
          </cell>
          <cell r="M389" t="str">
            <v>Нет</v>
          </cell>
          <cell r="S389">
            <v>2</v>
          </cell>
          <cell r="Z389" t="str">
            <v>Разборка ДЗОТа (существующий) с вывозом строительного мусора в отвал</v>
          </cell>
        </row>
        <row r="390">
          <cell r="G390">
            <v>2</v>
          </cell>
          <cell r="H390">
            <v>2019</v>
          </cell>
          <cell r="I390">
            <v>2019</v>
          </cell>
          <cell r="J390">
            <v>2019</v>
          </cell>
          <cell r="K390">
            <v>2019</v>
          </cell>
          <cell r="L390">
            <v>2019</v>
          </cell>
          <cell r="M390">
            <v>2019</v>
          </cell>
          <cell r="N390">
            <v>2019</v>
          </cell>
          <cell r="O390">
            <v>2019</v>
          </cell>
          <cell r="P390">
            <v>2019</v>
          </cell>
          <cell r="Q390">
            <v>2019</v>
          </cell>
          <cell r="R390">
            <v>2019</v>
          </cell>
          <cell r="S390">
            <v>2019</v>
          </cell>
          <cell r="T390">
            <v>2019</v>
          </cell>
          <cell r="U390">
            <v>2019</v>
          </cell>
          <cell r="V390">
            <v>2019</v>
          </cell>
          <cell r="W390">
            <v>2019</v>
          </cell>
          <cell r="X390">
            <v>2019</v>
          </cell>
          <cell r="Y390">
            <v>2019</v>
          </cell>
          <cell r="Z390">
            <v>2019</v>
          </cell>
        </row>
        <row r="391">
          <cell r="G391">
            <v>2019</v>
          </cell>
          <cell r="H391">
            <v>2019</v>
          </cell>
          <cell r="I391">
            <v>2019</v>
          </cell>
          <cell r="J391">
            <v>821</v>
          </cell>
          <cell r="K391">
            <v>821</v>
          </cell>
          <cell r="L391">
            <v>821</v>
          </cell>
          <cell r="M391">
            <v>821</v>
          </cell>
          <cell r="N391">
            <v>360</v>
          </cell>
          <cell r="O391">
            <v>360</v>
          </cell>
          <cell r="P391">
            <v>101</v>
          </cell>
          <cell r="Q391">
            <v>101</v>
          </cell>
          <cell r="R391">
            <v>101</v>
          </cell>
          <cell r="S391">
            <v>101</v>
          </cell>
          <cell r="T391">
            <v>101</v>
          </cell>
          <cell r="U391">
            <v>101</v>
          </cell>
          <cell r="V391">
            <v>101</v>
          </cell>
          <cell r="W391">
            <v>101</v>
          </cell>
          <cell r="X391">
            <v>101</v>
          </cell>
          <cell r="Y391">
            <v>101</v>
          </cell>
          <cell r="Z391" t="str">
            <v>Существующая штольня. Реконструкция водоотводных лотков (на весь объем).Восточный портал. 1-/34/3365-СП/ПИР-015-КЖ¶</v>
          </cell>
        </row>
        <row r="392">
          <cell r="G392">
            <v>101</v>
          </cell>
          <cell r="H392">
            <v>2019</v>
          </cell>
          <cell r="I392">
            <v>2019</v>
          </cell>
          <cell r="J392">
            <v>2019</v>
          </cell>
          <cell r="K392">
            <v>2019</v>
          </cell>
          <cell r="L392">
            <v>2019</v>
          </cell>
          <cell r="M392">
            <v>2019</v>
          </cell>
          <cell r="N392">
            <v>2019</v>
          </cell>
          <cell r="O392">
            <v>2019</v>
          </cell>
          <cell r="P392">
            <v>2019</v>
          </cell>
          <cell r="Q392">
            <v>2019</v>
          </cell>
          <cell r="R392">
            <v>2019</v>
          </cell>
          <cell r="S392">
            <v>2019</v>
          </cell>
          <cell r="T392">
            <v>2019</v>
          </cell>
          <cell r="U392">
            <v>2019</v>
          </cell>
          <cell r="V392">
            <v>2019</v>
          </cell>
          <cell r="W392">
            <v>2019</v>
          </cell>
          <cell r="X392">
            <v>2019</v>
          </cell>
          <cell r="Y392">
            <v>2019</v>
          </cell>
          <cell r="Z392">
            <v>2019</v>
          </cell>
        </row>
        <row r="393">
          <cell r="G393">
            <v>292</v>
          </cell>
          <cell r="H393">
            <v>2019</v>
          </cell>
          <cell r="I393">
            <v>2019</v>
          </cell>
          <cell r="J393">
            <v>7</v>
          </cell>
          <cell r="K393">
            <v>212</v>
          </cell>
          <cell r="L393" t="str">
            <v>Нет</v>
          </cell>
          <cell r="M393" t="str">
            <v>Нет</v>
          </cell>
          <cell r="N393">
            <v>1</v>
          </cell>
          <cell r="O393">
            <v>1</v>
          </cell>
          <cell r="P393">
            <v>1</v>
          </cell>
          <cell r="Q393">
            <v>1</v>
          </cell>
          <cell r="R393">
            <v>1</v>
          </cell>
          <cell r="S393">
            <v>1</v>
          </cell>
          <cell r="T393">
            <v>1</v>
          </cell>
          <cell r="U393">
            <v>1</v>
          </cell>
          <cell r="V393">
            <v>1</v>
          </cell>
          <cell r="W393">
            <v>1</v>
          </cell>
          <cell r="X393">
            <v>1</v>
          </cell>
          <cell r="Y393">
            <v>1</v>
          </cell>
          <cell r="Z393" t="str">
            <v>Обслуживающие процессы при сооружении существующей штольни</v>
          </cell>
        </row>
        <row r="394">
          <cell r="G394">
            <v>1</v>
          </cell>
          <cell r="H394">
            <v>2019</v>
          </cell>
          <cell r="I394">
            <v>2019</v>
          </cell>
          <cell r="J394">
            <v>2019</v>
          </cell>
          <cell r="K394">
            <v>2019</v>
          </cell>
          <cell r="L394">
            <v>2019</v>
          </cell>
          <cell r="M394">
            <v>2019</v>
          </cell>
          <cell r="N394">
            <v>2019</v>
          </cell>
          <cell r="O394">
            <v>2019</v>
          </cell>
          <cell r="P394">
            <v>2019</v>
          </cell>
          <cell r="Q394">
            <v>2019</v>
          </cell>
          <cell r="R394">
            <v>2019</v>
          </cell>
          <cell r="S394">
            <v>2019</v>
          </cell>
          <cell r="T394">
            <v>2019</v>
          </cell>
          <cell r="U394">
            <v>2019</v>
          </cell>
          <cell r="V394">
            <v>2019</v>
          </cell>
          <cell r="W394">
            <v>2019</v>
          </cell>
          <cell r="X394">
            <v>2019</v>
          </cell>
          <cell r="Y394">
            <v>2019</v>
          </cell>
          <cell r="Z394">
            <v>2019</v>
          </cell>
        </row>
        <row r="395">
          <cell r="G395">
            <v>293</v>
          </cell>
          <cell r="H395">
            <v>2019</v>
          </cell>
          <cell r="I395">
            <v>2019</v>
          </cell>
          <cell r="J395">
            <v>35.51</v>
          </cell>
          <cell r="K395">
            <v>90</v>
          </cell>
          <cell r="L395" t="str">
            <v>Нет</v>
          </cell>
          <cell r="M395" t="str">
            <v>Нет</v>
          </cell>
          <cell r="N395">
            <v>15.57</v>
          </cell>
          <cell r="O395">
            <v>15.57</v>
          </cell>
          <cell r="P395">
            <v>4.37</v>
          </cell>
          <cell r="Q395">
            <v>4.3699989318847656</v>
          </cell>
          <cell r="R395">
            <v>4.3699989318847656</v>
          </cell>
          <cell r="S395">
            <v>4.3699989318847656</v>
          </cell>
          <cell r="T395">
            <v>4.3699989318847656</v>
          </cell>
          <cell r="U395">
            <v>4.3699989318847656</v>
          </cell>
          <cell r="V395">
            <v>4.3699989318847656</v>
          </cell>
          <cell r="W395">
            <v>4.3699989318847656</v>
          </cell>
          <cell r="X395">
            <v>4.3699989318847656</v>
          </cell>
          <cell r="Y395">
            <v>4.3699989318847656</v>
          </cell>
          <cell r="Z395" t="str">
            <v>Укладка плит перекрытия водоотводного лотка (602 шт.)</v>
          </cell>
        </row>
        <row r="396">
          <cell r="G396">
            <v>294</v>
          </cell>
          <cell r="H396">
            <v>2019</v>
          </cell>
          <cell r="I396">
            <v>2019</v>
          </cell>
          <cell r="J396">
            <v>1022.81</v>
          </cell>
          <cell r="K396">
            <v>90</v>
          </cell>
          <cell r="L396" t="str">
            <v>Нет</v>
          </cell>
          <cell r="M396" t="str">
            <v>Нет</v>
          </cell>
          <cell r="N396">
            <v>448.49</v>
          </cell>
          <cell r="O396">
            <v>448.49</v>
          </cell>
          <cell r="P396">
            <v>125.83</v>
          </cell>
          <cell r="Z396" t="str">
            <v>Укладка путевого бетона</v>
          </cell>
        </row>
        <row r="397">
          <cell r="G397">
            <v>295</v>
          </cell>
          <cell r="H397">
            <v>2019</v>
          </cell>
          <cell r="I397">
            <v>2019</v>
          </cell>
          <cell r="J397">
            <v>25.41</v>
          </cell>
          <cell r="K397">
            <v>90</v>
          </cell>
          <cell r="L397" t="str">
            <v>Нет</v>
          </cell>
          <cell r="M397" t="str">
            <v>Нет</v>
          </cell>
          <cell r="N397">
            <v>11.14</v>
          </cell>
          <cell r="O397">
            <v>11.14</v>
          </cell>
          <cell r="P397">
            <v>3.13</v>
          </cell>
          <cell r="Q397">
            <v>3.1299991607666016</v>
          </cell>
          <cell r="R397">
            <v>3.1299991607666016</v>
          </cell>
          <cell r="S397">
            <v>3.1299991607666016</v>
          </cell>
          <cell r="T397">
            <v>3.1299991607666016</v>
          </cell>
          <cell r="U397">
            <v>3.1299991607666016</v>
          </cell>
          <cell r="V397">
            <v>3.1299991607666016</v>
          </cell>
          <cell r="W397">
            <v>3.1299991607666016</v>
          </cell>
          <cell r="X397">
            <v>3.1299991607666016</v>
          </cell>
          <cell r="Y397">
            <v>3.1299991607666016</v>
          </cell>
          <cell r="Z397" t="str">
            <v>Перекрытие лотков и смотровых колодцев рифлёной сталью</v>
          </cell>
        </row>
        <row r="398">
          <cell r="G398">
            <v>296</v>
          </cell>
          <cell r="H398">
            <v>2019</v>
          </cell>
          <cell r="I398">
            <v>2019</v>
          </cell>
          <cell r="J398">
            <v>263.79000000000002</v>
          </cell>
          <cell r="K398">
            <v>90</v>
          </cell>
          <cell r="L398" t="str">
            <v>Нет</v>
          </cell>
          <cell r="M398" t="str">
            <v>Нет</v>
          </cell>
          <cell r="N398">
            <v>115.67</v>
          </cell>
          <cell r="O398">
            <v>115.67</v>
          </cell>
          <cell r="P398">
            <v>32.450000000000003</v>
          </cell>
          <cell r="Z398" t="str">
            <v>Перекрытие лотков и смотровых колодцев рифлёной сталью</v>
          </cell>
        </row>
        <row r="399">
          <cell r="G399">
            <v>32.449981689453125</v>
          </cell>
          <cell r="H399">
            <v>2019</v>
          </cell>
          <cell r="I399">
            <v>2019</v>
          </cell>
          <cell r="J399">
            <v>1</v>
          </cell>
          <cell r="K399">
            <v>1</v>
          </cell>
          <cell r="L399">
            <v>1</v>
          </cell>
          <cell r="M399">
            <v>1</v>
          </cell>
          <cell r="N399">
            <v>1</v>
          </cell>
          <cell r="O399">
            <v>1</v>
          </cell>
          <cell r="P399">
            <v>1</v>
          </cell>
          <cell r="Q399">
            <v>1</v>
          </cell>
          <cell r="R399">
            <v>1</v>
          </cell>
          <cell r="S399">
            <v>1</v>
          </cell>
          <cell r="T399">
            <v>1</v>
          </cell>
          <cell r="U399">
            <v>1</v>
          </cell>
          <cell r="V399">
            <v>1</v>
          </cell>
          <cell r="W399">
            <v>1</v>
          </cell>
          <cell r="X399">
            <v>1</v>
          </cell>
          <cell r="Y399">
            <v>1</v>
          </cell>
          <cell r="Z399" t="str">
            <v>Кабельные каналы на припортальных площадках</v>
          </cell>
        </row>
        <row r="400">
          <cell r="G400">
            <v>1</v>
          </cell>
          <cell r="H400">
            <v>2019</v>
          </cell>
          <cell r="I400">
            <v>2019</v>
          </cell>
          <cell r="J400">
            <v>2019</v>
          </cell>
          <cell r="K400">
            <v>2019</v>
          </cell>
          <cell r="L400">
            <v>2019</v>
          </cell>
          <cell r="M400">
            <v>2019</v>
          </cell>
          <cell r="N400">
            <v>2019</v>
          </cell>
          <cell r="O400">
            <v>2019</v>
          </cell>
          <cell r="P400">
            <v>2019</v>
          </cell>
          <cell r="Q400">
            <v>2019</v>
          </cell>
          <cell r="R400">
            <v>2019</v>
          </cell>
          <cell r="S400">
            <v>2019</v>
          </cell>
          <cell r="T400">
            <v>2019</v>
          </cell>
          <cell r="U400">
            <v>2019</v>
          </cell>
          <cell r="V400">
            <v>2019</v>
          </cell>
          <cell r="W400">
            <v>2019</v>
          </cell>
          <cell r="X400">
            <v>2019</v>
          </cell>
          <cell r="Y400">
            <v>2019</v>
          </cell>
          <cell r="Z400">
            <v>2019</v>
          </cell>
        </row>
        <row r="401">
          <cell r="G401">
            <v>297</v>
          </cell>
          <cell r="H401">
            <v>2019</v>
          </cell>
          <cell r="I401">
            <v>2019</v>
          </cell>
          <cell r="J401">
            <v>64</v>
          </cell>
          <cell r="K401">
            <v>31</v>
          </cell>
          <cell r="L401" t="str">
            <v>Нет</v>
          </cell>
          <cell r="M401" t="str">
            <v>Нет</v>
          </cell>
          <cell r="N401">
            <v>31</v>
          </cell>
          <cell r="O401">
            <v>31</v>
          </cell>
          <cell r="P401">
            <v>64</v>
          </cell>
          <cell r="Q401">
            <v>64</v>
          </cell>
          <cell r="R401">
            <v>64</v>
          </cell>
          <cell r="S401">
            <v>64</v>
          </cell>
          <cell r="T401">
            <v>64</v>
          </cell>
          <cell r="U401">
            <v>64</v>
          </cell>
          <cell r="V401">
            <v>64</v>
          </cell>
          <cell r="W401">
            <v>64</v>
          </cell>
          <cell r="X401">
            <v>64</v>
          </cell>
          <cell r="Y401">
            <v>64</v>
          </cell>
          <cell r="Z401">
            <v>64</v>
          </cell>
        </row>
        <row r="402">
          <cell r="G402">
            <v>298</v>
          </cell>
          <cell r="H402">
            <v>2019</v>
          </cell>
          <cell r="I402">
            <v>2019</v>
          </cell>
          <cell r="J402">
            <v>56</v>
          </cell>
          <cell r="K402">
            <v>31</v>
          </cell>
          <cell r="L402" t="str">
            <v>Нет</v>
          </cell>
          <cell r="M402" t="str">
            <v>Нет</v>
          </cell>
          <cell r="P402">
            <v>56</v>
          </cell>
        </row>
        <row r="403">
          <cell r="G403">
            <v>299</v>
          </cell>
          <cell r="H403">
            <v>2019</v>
          </cell>
          <cell r="I403">
            <v>2019</v>
          </cell>
          <cell r="J403">
            <v>9.83</v>
          </cell>
          <cell r="K403">
            <v>31</v>
          </cell>
          <cell r="L403" t="str">
            <v>Нет</v>
          </cell>
          <cell r="M403" t="str">
            <v>Нет</v>
          </cell>
          <cell r="P403">
            <v>9.83</v>
          </cell>
          <cell r="Z403" t="str">
            <v>Кабельный лоток ЛК1, камера К1,К2,К3,К4</v>
          </cell>
        </row>
        <row r="404">
          <cell r="G404">
            <v>300</v>
          </cell>
          <cell r="H404">
            <v>2019</v>
          </cell>
          <cell r="I404">
            <v>2019</v>
          </cell>
          <cell r="J404">
            <v>24.07</v>
          </cell>
          <cell r="K404">
            <v>31</v>
          </cell>
          <cell r="L404" t="str">
            <v>Нет</v>
          </cell>
          <cell r="M404" t="str">
            <v>Нет</v>
          </cell>
          <cell r="N404">
            <v>31</v>
          </cell>
          <cell r="O404">
            <v>31</v>
          </cell>
          <cell r="P404">
            <v>24.07</v>
          </cell>
          <cell r="Q404">
            <v>24.069992065429688</v>
          </cell>
          <cell r="R404">
            <v>24.069992065429688</v>
          </cell>
          <cell r="S404">
            <v>24.069992065429688</v>
          </cell>
          <cell r="T404">
            <v>24.069992065429688</v>
          </cell>
          <cell r="U404">
            <v>24.069992065429688</v>
          </cell>
          <cell r="V404">
            <v>24.069992065429688</v>
          </cell>
          <cell r="W404">
            <v>24.069992065429688</v>
          </cell>
          <cell r="X404">
            <v>24.069992065429688</v>
          </cell>
          <cell r="Y404">
            <v>24.069992065429688</v>
          </cell>
          <cell r="Z404" t="str">
            <v>Устройство монолитных ж.б. стен и днища лотка</v>
          </cell>
        </row>
        <row r="405">
          <cell r="G405">
            <v>301</v>
          </cell>
          <cell r="H405">
            <v>2019</v>
          </cell>
          <cell r="I405">
            <v>2019</v>
          </cell>
          <cell r="J405">
            <v>8.48</v>
          </cell>
          <cell r="K405">
            <v>31</v>
          </cell>
          <cell r="L405" t="str">
            <v>Нет</v>
          </cell>
          <cell r="M405" t="str">
            <v>Нет</v>
          </cell>
          <cell r="N405">
            <v>31</v>
          </cell>
          <cell r="O405">
            <v>31</v>
          </cell>
          <cell r="P405">
            <v>8.48</v>
          </cell>
          <cell r="Q405">
            <v>8.4799957275390625</v>
          </cell>
          <cell r="R405">
            <v>8.4799957275390625</v>
          </cell>
          <cell r="S405">
            <v>8.4799957275390625</v>
          </cell>
          <cell r="T405">
            <v>8.4799957275390625</v>
          </cell>
          <cell r="U405">
            <v>8.4799957275390625</v>
          </cell>
          <cell r="V405">
            <v>8.4799957275390625</v>
          </cell>
          <cell r="W405">
            <v>8.4799957275390625</v>
          </cell>
          <cell r="X405">
            <v>8.4799957275390625</v>
          </cell>
          <cell r="Y405">
            <v>8.4799957275390625</v>
          </cell>
          <cell r="Z405" t="str">
            <v>Изготовление и монтаж ж.б. плит перекрытия П1 (106 шт.)</v>
          </cell>
        </row>
        <row r="406">
          <cell r="G406">
            <v>302</v>
          </cell>
          <cell r="H406">
            <v>2019</v>
          </cell>
          <cell r="I406">
            <v>2019</v>
          </cell>
          <cell r="J406">
            <v>110</v>
          </cell>
          <cell r="K406">
            <v>31</v>
          </cell>
          <cell r="L406" t="str">
            <v>Нет</v>
          </cell>
          <cell r="M406" t="str">
            <v>Нет</v>
          </cell>
          <cell r="N406">
            <v>31</v>
          </cell>
          <cell r="O406">
            <v>31</v>
          </cell>
          <cell r="P406">
            <v>110</v>
          </cell>
          <cell r="Q406">
            <v>110</v>
          </cell>
          <cell r="R406">
            <v>110</v>
          </cell>
          <cell r="S406">
            <v>110</v>
          </cell>
          <cell r="T406">
            <v>110</v>
          </cell>
          <cell r="U406">
            <v>110</v>
          </cell>
          <cell r="V406">
            <v>110</v>
          </cell>
          <cell r="W406">
            <v>110</v>
          </cell>
          <cell r="X406">
            <v>110</v>
          </cell>
          <cell r="Y406">
            <v>110</v>
          </cell>
          <cell r="Z406" t="str">
            <v>Монтаж дренажных труб и труб в сены лотков</v>
          </cell>
        </row>
        <row r="407">
          <cell r="G407">
            <v>303</v>
          </cell>
          <cell r="H407">
            <v>2019</v>
          </cell>
          <cell r="I407">
            <v>2019</v>
          </cell>
          <cell r="J407">
            <v>2.5</v>
          </cell>
          <cell r="K407">
            <v>31</v>
          </cell>
          <cell r="L407" t="str">
            <v>Нет</v>
          </cell>
          <cell r="M407" t="str">
            <v>Нет</v>
          </cell>
          <cell r="P407">
            <v>2.5</v>
          </cell>
          <cell r="Z407" t="str">
            <v>Утройство монолитной ж.б. площадки под трансформаторы</v>
          </cell>
        </row>
        <row r="408">
          <cell r="G408">
            <v>304</v>
          </cell>
          <cell r="H408">
            <v>2019</v>
          </cell>
          <cell r="I408">
            <v>2019</v>
          </cell>
          <cell r="J408">
            <v>47.5</v>
          </cell>
          <cell r="K408">
            <v>31</v>
          </cell>
          <cell r="L408" t="str">
            <v>Нет</v>
          </cell>
          <cell r="M408" t="str">
            <v>Нет</v>
          </cell>
          <cell r="N408">
            <v>31</v>
          </cell>
          <cell r="O408">
            <v>31</v>
          </cell>
          <cell r="P408">
            <v>47.5</v>
          </cell>
          <cell r="Q408">
            <v>47.5</v>
          </cell>
          <cell r="R408">
            <v>47.5</v>
          </cell>
          <cell r="S408">
            <v>47.5</v>
          </cell>
          <cell r="T408">
            <v>47.5</v>
          </cell>
          <cell r="U408">
            <v>47.5</v>
          </cell>
          <cell r="V408">
            <v>47.5</v>
          </cell>
          <cell r="W408">
            <v>47.5</v>
          </cell>
          <cell r="X408">
            <v>47.5</v>
          </cell>
          <cell r="Y408">
            <v>47.5</v>
          </cell>
          <cell r="Z408">
            <v>47.5</v>
          </cell>
        </row>
        <row r="409">
          <cell r="G409">
            <v>305</v>
          </cell>
          <cell r="H409">
            <v>2019</v>
          </cell>
          <cell r="I409">
            <v>2019</v>
          </cell>
          <cell r="J409">
            <v>128</v>
          </cell>
          <cell r="K409">
            <v>31</v>
          </cell>
          <cell r="L409" t="str">
            <v>Нет</v>
          </cell>
          <cell r="M409" t="str">
            <v>Нет</v>
          </cell>
          <cell r="N409">
            <v>31</v>
          </cell>
          <cell r="O409">
            <v>31</v>
          </cell>
          <cell r="P409">
            <v>128</v>
          </cell>
          <cell r="Q409">
            <v>128</v>
          </cell>
          <cell r="R409">
            <v>128</v>
          </cell>
          <cell r="S409">
            <v>128</v>
          </cell>
          <cell r="T409">
            <v>128</v>
          </cell>
          <cell r="U409">
            <v>128</v>
          </cell>
          <cell r="V409">
            <v>128</v>
          </cell>
          <cell r="W409">
            <v>128</v>
          </cell>
          <cell r="X409">
            <v>128</v>
          </cell>
          <cell r="Y409">
            <v>128</v>
          </cell>
          <cell r="Z409">
            <v>128</v>
          </cell>
        </row>
        <row r="410">
          <cell r="G410">
            <v>306</v>
          </cell>
          <cell r="H410">
            <v>2019</v>
          </cell>
          <cell r="I410">
            <v>2019</v>
          </cell>
          <cell r="J410">
            <v>16.5</v>
          </cell>
          <cell r="K410">
            <v>31</v>
          </cell>
          <cell r="L410" t="str">
            <v>Нет</v>
          </cell>
          <cell r="M410" t="str">
            <v>Нет</v>
          </cell>
          <cell r="N410">
            <v>31</v>
          </cell>
          <cell r="O410">
            <v>31</v>
          </cell>
          <cell r="P410">
            <v>16.5</v>
          </cell>
          <cell r="Q410">
            <v>16.5</v>
          </cell>
          <cell r="R410">
            <v>16.5</v>
          </cell>
          <cell r="S410">
            <v>16.5</v>
          </cell>
          <cell r="T410">
            <v>16.5</v>
          </cell>
          <cell r="U410">
            <v>16.5</v>
          </cell>
          <cell r="V410">
            <v>16.5</v>
          </cell>
          <cell r="W410">
            <v>16.5</v>
          </cell>
          <cell r="X410">
            <v>16.5</v>
          </cell>
          <cell r="Y410">
            <v>16.5</v>
          </cell>
          <cell r="Z410" t="str">
            <v>Кабельная камера КК1</v>
          </cell>
        </row>
        <row r="411">
          <cell r="G411">
            <v>307</v>
          </cell>
          <cell r="H411">
            <v>2019</v>
          </cell>
          <cell r="I411">
            <v>2019</v>
          </cell>
          <cell r="J411">
            <v>3</v>
          </cell>
          <cell r="K411">
            <v>31</v>
          </cell>
          <cell r="L411" t="str">
            <v>Нет</v>
          </cell>
          <cell r="M411" t="str">
            <v>Нет</v>
          </cell>
          <cell r="N411">
            <v>31</v>
          </cell>
          <cell r="O411">
            <v>31</v>
          </cell>
          <cell r="P411">
            <v>3</v>
          </cell>
          <cell r="Q411">
            <v>3</v>
          </cell>
          <cell r="R411">
            <v>3</v>
          </cell>
          <cell r="S411">
            <v>3</v>
          </cell>
          <cell r="T411">
            <v>3</v>
          </cell>
          <cell r="U411">
            <v>3</v>
          </cell>
          <cell r="V411">
            <v>3</v>
          </cell>
          <cell r="W411">
            <v>3</v>
          </cell>
          <cell r="X411">
            <v>3</v>
          </cell>
          <cell r="Y411">
            <v>3</v>
          </cell>
          <cell r="Z411" t="str">
            <v>Устройство монолитных ж.б. стен и днижаКабельная камера КК1</v>
          </cell>
        </row>
        <row r="412">
          <cell r="G412">
            <v>308</v>
          </cell>
          <cell r="H412">
            <v>2019</v>
          </cell>
          <cell r="I412">
            <v>2019</v>
          </cell>
          <cell r="J412">
            <v>7.5</v>
          </cell>
          <cell r="K412">
            <v>31</v>
          </cell>
          <cell r="L412" t="str">
            <v>Нет</v>
          </cell>
          <cell r="M412" t="str">
            <v>Нет</v>
          </cell>
          <cell r="N412">
            <v>31</v>
          </cell>
          <cell r="O412">
            <v>31</v>
          </cell>
          <cell r="P412">
            <v>7.5</v>
          </cell>
          <cell r="Q412">
            <v>7.5</v>
          </cell>
          <cell r="R412">
            <v>7.5</v>
          </cell>
          <cell r="S412">
            <v>7.5</v>
          </cell>
          <cell r="T412">
            <v>7.5</v>
          </cell>
          <cell r="U412">
            <v>7.5</v>
          </cell>
          <cell r="V412">
            <v>7.5</v>
          </cell>
          <cell r="W412">
            <v>7.5</v>
          </cell>
          <cell r="X412">
            <v>7.5</v>
          </cell>
          <cell r="Y412">
            <v>7.5</v>
          </cell>
          <cell r="Z412" t="str">
            <v>Кабельная камера КК1</v>
          </cell>
        </row>
        <row r="413">
          <cell r="G413">
            <v>309</v>
          </cell>
          <cell r="H413">
            <v>2019</v>
          </cell>
          <cell r="I413">
            <v>2019</v>
          </cell>
          <cell r="J413">
            <v>51</v>
          </cell>
          <cell r="K413">
            <v>31</v>
          </cell>
          <cell r="L413" t="str">
            <v>Нет</v>
          </cell>
          <cell r="M413" t="str">
            <v>Нет</v>
          </cell>
          <cell r="P413">
            <v>51</v>
          </cell>
          <cell r="Z413" t="str">
            <v>Кабельная камера КК1</v>
          </cell>
        </row>
        <row r="414">
          <cell r="G414">
            <v>310</v>
          </cell>
          <cell r="H414">
            <v>2019</v>
          </cell>
          <cell r="I414">
            <v>2019</v>
          </cell>
          <cell r="J414">
            <v>51</v>
          </cell>
          <cell r="K414">
            <v>31</v>
          </cell>
          <cell r="L414" t="str">
            <v>Нет</v>
          </cell>
          <cell r="M414" t="str">
            <v>Нет</v>
          </cell>
          <cell r="N414">
            <v>31</v>
          </cell>
          <cell r="O414">
            <v>31</v>
          </cell>
          <cell r="P414">
            <v>51</v>
          </cell>
          <cell r="Q414">
            <v>51</v>
          </cell>
          <cell r="R414">
            <v>51</v>
          </cell>
          <cell r="S414">
            <v>51</v>
          </cell>
          <cell r="T414">
            <v>51</v>
          </cell>
          <cell r="U414">
            <v>51</v>
          </cell>
          <cell r="V414">
            <v>51</v>
          </cell>
          <cell r="W414">
            <v>51</v>
          </cell>
          <cell r="X414">
            <v>51</v>
          </cell>
          <cell r="Y414">
            <v>51</v>
          </cell>
          <cell r="Z414" t="str">
            <v>Укладка труб для пропуска кабелей Кабельная камера КК1</v>
          </cell>
        </row>
        <row r="415">
          <cell r="G415">
            <v>51</v>
          </cell>
          <cell r="H415">
            <v>2019</v>
          </cell>
          <cell r="I415">
            <v>2019</v>
          </cell>
          <cell r="J415">
            <v>0.3</v>
          </cell>
          <cell r="K415">
            <v>0.29999995231628418</v>
          </cell>
          <cell r="L415">
            <v>0.29999995231628418</v>
          </cell>
          <cell r="M415">
            <v>0.29999995231628418</v>
          </cell>
          <cell r="N415">
            <v>0.1</v>
          </cell>
          <cell r="O415">
            <v>0.1</v>
          </cell>
          <cell r="P415">
            <v>0.1</v>
          </cell>
          <cell r="Q415">
            <v>9.9999964237213135E-2</v>
          </cell>
          <cell r="R415">
            <v>9.9999964237213135E-2</v>
          </cell>
          <cell r="S415">
            <v>9.9999964237213135E-2</v>
          </cell>
          <cell r="T415">
            <v>9.9999964237213135E-2</v>
          </cell>
          <cell r="U415">
            <v>9.9999964237213135E-2</v>
          </cell>
          <cell r="V415">
            <v>9.9999964237213135E-2</v>
          </cell>
          <cell r="W415">
            <v>9.9999964237213135E-2</v>
          </cell>
          <cell r="X415">
            <v>9.9999964237213135E-2</v>
          </cell>
          <cell r="Y415">
            <v>9.9999964237213135E-2</v>
          </cell>
          <cell r="Z415" t="str">
            <v>Существующая штольня. Верхнее строение пути 313-1035-ПЖ.ВР¶</v>
          </cell>
        </row>
        <row r="416">
          <cell r="G416">
            <v>9.9999964237213135E-2</v>
          </cell>
          <cell r="H416">
            <v>2019</v>
          </cell>
          <cell r="I416">
            <v>2019</v>
          </cell>
          <cell r="J416">
            <v>2019</v>
          </cell>
          <cell r="K416">
            <v>2019</v>
          </cell>
          <cell r="L416">
            <v>2019</v>
          </cell>
          <cell r="M416">
            <v>2019</v>
          </cell>
          <cell r="N416">
            <v>2019</v>
          </cell>
          <cell r="O416">
            <v>2019</v>
          </cell>
          <cell r="P416">
            <v>2019</v>
          </cell>
          <cell r="Q416">
            <v>2019</v>
          </cell>
          <cell r="R416">
            <v>2019</v>
          </cell>
          <cell r="S416">
            <v>2019</v>
          </cell>
          <cell r="T416">
            <v>2019</v>
          </cell>
          <cell r="U416">
            <v>2019</v>
          </cell>
          <cell r="V416">
            <v>2019</v>
          </cell>
          <cell r="W416">
            <v>2019</v>
          </cell>
          <cell r="X416">
            <v>2019</v>
          </cell>
          <cell r="Y416">
            <v>2019</v>
          </cell>
          <cell r="Z416">
            <v>2019</v>
          </cell>
        </row>
        <row r="417">
          <cell r="G417">
            <v>311</v>
          </cell>
          <cell r="H417">
            <v>2019</v>
          </cell>
          <cell r="I417">
            <v>2019</v>
          </cell>
          <cell r="J417">
            <v>558</v>
          </cell>
          <cell r="K417">
            <v>59</v>
          </cell>
          <cell r="L417" t="str">
            <v>Нет</v>
          </cell>
          <cell r="M417" t="str">
            <v>Нет</v>
          </cell>
          <cell r="N417">
            <v>360</v>
          </cell>
          <cell r="O417">
            <v>198</v>
          </cell>
          <cell r="P417">
            <v>198</v>
          </cell>
          <cell r="Q417">
            <v>198</v>
          </cell>
          <cell r="R417">
            <v>198</v>
          </cell>
          <cell r="S417">
            <v>198</v>
          </cell>
          <cell r="T417">
            <v>198</v>
          </cell>
          <cell r="U417">
            <v>198</v>
          </cell>
          <cell r="V417">
            <v>198</v>
          </cell>
          <cell r="W417">
            <v>198</v>
          </cell>
          <cell r="X417">
            <v>198</v>
          </cell>
          <cell r="Y417">
            <v>198</v>
          </cell>
          <cell r="Z417" t="str">
            <v>Демонтаж РШР с рельсами</v>
          </cell>
        </row>
        <row r="418">
          <cell r="G418">
            <v>312</v>
          </cell>
          <cell r="H418">
            <v>2019</v>
          </cell>
          <cell r="I418">
            <v>2019</v>
          </cell>
          <cell r="J418">
            <v>45.09</v>
          </cell>
          <cell r="K418">
            <v>59</v>
          </cell>
          <cell r="L418" t="str">
            <v>Нет</v>
          </cell>
          <cell r="M418" t="str">
            <v>Нет</v>
          </cell>
          <cell r="N418">
            <v>35.090000000000003</v>
          </cell>
          <cell r="O418">
            <v>10</v>
          </cell>
          <cell r="P418">
            <v>10</v>
          </cell>
          <cell r="Q418">
            <v>10</v>
          </cell>
          <cell r="R418">
            <v>10</v>
          </cell>
          <cell r="S418">
            <v>10</v>
          </cell>
          <cell r="T418">
            <v>10</v>
          </cell>
          <cell r="U418">
            <v>10</v>
          </cell>
          <cell r="V418">
            <v>10</v>
          </cell>
          <cell r="W418">
            <v>10</v>
          </cell>
          <cell r="X418">
            <v>10</v>
          </cell>
          <cell r="Y418">
            <v>10</v>
          </cell>
          <cell r="Z418" t="str">
            <v>Снятие существующих крышек водоотводных лотков</v>
          </cell>
        </row>
        <row r="419">
          <cell r="G419">
            <v>313</v>
          </cell>
          <cell r="H419">
            <v>2019</v>
          </cell>
          <cell r="I419">
            <v>2019</v>
          </cell>
          <cell r="J419">
            <v>321.95999999999998</v>
          </cell>
          <cell r="K419">
            <v>59</v>
          </cell>
          <cell r="L419" t="str">
            <v>Нет</v>
          </cell>
          <cell r="M419" t="str">
            <v>Нет</v>
          </cell>
          <cell r="N419">
            <v>221.96</v>
          </cell>
          <cell r="O419">
            <v>100</v>
          </cell>
          <cell r="P419">
            <v>100</v>
          </cell>
          <cell r="Q419">
            <v>100</v>
          </cell>
          <cell r="R419">
            <v>100</v>
          </cell>
          <cell r="S419">
            <v>100</v>
          </cell>
          <cell r="T419">
            <v>100</v>
          </cell>
          <cell r="U419">
            <v>100</v>
          </cell>
          <cell r="V419">
            <v>100</v>
          </cell>
          <cell r="W419">
            <v>100</v>
          </cell>
          <cell r="X419">
            <v>100</v>
          </cell>
          <cell r="Y419">
            <v>100</v>
          </cell>
          <cell r="Z419" t="str">
            <v>Механизированная разработка бетона</v>
          </cell>
        </row>
        <row r="420">
          <cell r="G420">
            <v>314</v>
          </cell>
          <cell r="H420">
            <v>2019</v>
          </cell>
          <cell r="I420">
            <v>2019</v>
          </cell>
          <cell r="J420">
            <v>82.465999999999994</v>
          </cell>
          <cell r="K420">
            <v>59</v>
          </cell>
          <cell r="L420" t="str">
            <v>Нет</v>
          </cell>
          <cell r="M420" t="str">
            <v>Нет</v>
          </cell>
          <cell r="N420">
            <v>62.466000000000001</v>
          </cell>
          <cell r="O420">
            <v>20</v>
          </cell>
          <cell r="P420">
            <v>20</v>
          </cell>
          <cell r="Q420">
            <v>20</v>
          </cell>
          <cell r="R420">
            <v>20</v>
          </cell>
          <cell r="S420">
            <v>20</v>
          </cell>
          <cell r="T420">
            <v>20</v>
          </cell>
          <cell r="U420">
            <v>20</v>
          </cell>
          <cell r="V420">
            <v>20</v>
          </cell>
          <cell r="W420">
            <v>20</v>
          </cell>
          <cell r="X420">
            <v>20</v>
          </cell>
          <cell r="Y420">
            <v>20</v>
          </cell>
          <cell r="Z420" t="str">
            <v>Перемонтаж металл. короба</v>
          </cell>
        </row>
        <row r="421">
          <cell r="G421">
            <v>20</v>
          </cell>
          <cell r="H421">
            <v>2019</v>
          </cell>
          <cell r="I421">
            <v>2019</v>
          </cell>
          <cell r="J421">
            <v>2019</v>
          </cell>
          <cell r="K421">
            <v>2019</v>
          </cell>
          <cell r="L421">
            <v>2019</v>
          </cell>
          <cell r="M421">
            <v>2019</v>
          </cell>
          <cell r="N421">
            <v>2019</v>
          </cell>
          <cell r="O421">
            <v>2019</v>
          </cell>
          <cell r="P421">
            <v>2019</v>
          </cell>
          <cell r="Q421">
            <v>2019</v>
          </cell>
          <cell r="R421">
            <v>2019</v>
          </cell>
          <cell r="S421">
            <v>2019</v>
          </cell>
          <cell r="T421">
            <v>2019</v>
          </cell>
          <cell r="U421">
            <v>2019</v>
          </cell>
          <cell r="V421">
            <v>2019</v>
          </cell>
          <cell r="W421">
            <v>2019</v>
          </cell>
          <cell r="X421">
            <v>2019</v>
          </cell>
          <cell r="Y421">
            <v>2019</v>
          </cell>
          <cell r="Z421">
            <v>2019</v>
          </cell>
        </row>
        <row r="422">
          <cell r="G422">
            <v>315</v>
          </cell>
          <cell r="H422">
            <v>2019</v>
          </cell>
          <cell r="I422">
            <v>2019</v>
          </cell>
          <cell r="J422">
            <v>1006.8</v>
          </cell>
          <cell r="K422">
            <v>90</v>
          </cell>
          <cell r="L422" t="str">
            <v>Нет</v>
          </cell>
          <cell r="M422" t="str">
            <v>Нет</v>
          </cell>
          <cell r="N422">
            <v>335.6</v>
          </cell>
          <cell r="O422">
            <v>335.6</v>
          </cell>
          <cell r="P422">
            <v>335.6</v>
          </cell>
          <cell r="Q422">
            <v>335.599853515625</v>
          </cell>
          <cell r="R422">
            <v>335.599853515625</v>
          </cell>
          <cell r="S422">
            <v>335.599853515625</v>
          </cell>
          <cell r="T422">
            <v>335.599853515625</v>
          </cell>
          <cell r="U422">
            <v>335.599853515625</v>
          </cell>
          <cell r="V422">
            <v>335.599853515625</v>
          </cell>
          <cell r="W422">
            <v>335.599853515625</v>
          </cell>
          <cell r="X422">
            <v>335.599853515625</v>
          </cell>
          <cell r="Y422">
            <v>335.599853515625</v>
          </cell>
          <cell r="Z422" t="str">
            <v>Укладка пути колеи 900мм с рельсами Р33</v>
          </cell>
        </row>
        <row r="423">
          <cell r="G423">
            <v>316</v>
          </cell>
          <cell r="H423">
            <v>2019</v>
          </cell>
          <cell r="I423">
            <v>2019</v>
          </cell>
          <cell r="J423">
            <v>0.99</v>
          </cell>
          <cell r="K423">
            <v>90</v>
          </cell>
          <cell r="L423" t="str">
            <v>Нет</v>
          </cell>
          <cell r="M423" t="str">
            <v>Нет</v>
          </cell>
          <cell r="N423">
            <v>0.33</v>
          </cell>
          <cell r="O423">
            <v>0.33</v>
          </cell>
          <cell r="P423">
            <v>0.33</v>
          </cell>
          <cell r="Q423">
            <v>0.32999992370605469</v>
          </cell>
          <cell r="R423">
            <v>0.32999992370605469</v>
          </cell>
          <cell r="S423">
            <v>0.32999992370605469</v>
          </cell>
          <cell r="T423">
            <v>0.32999992370605469</v>
          </cell>
          <cell r="U423">
            <v>0.32999992370605469</v>
          </cell>
          <cell r="V423">
            <v>0.32999992370605469</v>
          </cell>
          <cell r="W423">
            <v>0.32999992370605469</v>
          </cell>
          <cell r="X423">
            <v>0.32999992370605469</v>
          </cell>
          <cell r="Y423">
            <v>0.32999992370605469</v>
          </cell>
          <cell r="Z423" t="str">
            <v>Установка реперов и путевых знаков</v>
          </cell>
        </row>
        <row r="424">
          <cell r="G424">
            <v>317</v>
          </cell>
          <cell r="H424">
            <v>2019</v>
          </cell>
          <cell r="I424">
            <v>2019</v>
          </cell>
          <cell r="J424">
            <v>998.25</v>
          </cell>
          <cell r="K424">
            <v>90</v>
          </cell>
          <cell r="L424" t="str">
            <v>Нет</v>
          </cell>
          <cell r="M424" t="str">
            <v>Нет</v>
          </cell>
          <cell r="N424">
            <v>332.75</v>
          </cell>
          <cell r="O424">
            <v>332.75</v>
          </cell>
          <cell r="P424">
            <v>332.75</v>
          </cell>
          <cell r="Q424">
            <v>332.75</v>
          </cell>
          <cell r="R424">
            <v>332.75</v>
          </cell>
          <cell r="S424">
            <v>332.75</v>
          </cell>
          <cell r="T424">
            <v>332.75</v>
          </cell>
          <cell r="U424">
            <v>332.75</v>
          </cell>
          <cell r="V424">
            <v>332.75</v>
          </cell>
          <cell r="W424">
            <v>332.75</v>
          </cell>
          <cell r="X424">
            <v>332.75</v>
          </cell>
          <cell r="Y424">
            <v>332.75</v>
          </cell>
          <cell r="Z424" t="str">
            <v>Выправка пути перед бетонированием</v>
          </cell>
        </row>
        <row r="425">
          <cell r="G425">
            <v>332.75</v>
          </cell>
          <cell r="H425">
            <v>2019</v>
          </cell>
          <cell r="I425">
            <v>2019</v>
          </cell>
          <cell r="J425">
            <v>0.03</v>
          </cell>
          <cell r="K425">
            <v>2.9999986290931702E-2</v>
          </cell>
          <cell r="L425">
            <v>2.9999986290931702E-2</v>
          </cell>
          <cell r="M425">
            <v>2.9999986290931702E-2</v>
          </cell>
          <cell r="N425">
            <v>2.9999986290931702E-2</v>
          </cell>
          <cell r="O425">
            <v>2.9999986290931702E-2</v>
          </cell>
          <cell r="P425">
            <v>2.9999986290931702E-2</v>
          </cell>
          <cell r="Q425">
            <v>2.9999986290931702E-2</v>
          </cell>
          <cell r="R425">
            <v>2.9999986290931702E-2</v>
          </cell>
          <cell r="S425">
            <v>2.9999986290931702E-2</v>
          </cell>
          <cell r="T425">
            <v>0.03</v>
          </cell>
          <cell r="U425">
            <v>2.9999986290931702E-2</v>
          </cell>
          <cell r="V425">
            <v>2.9999986290931702E-2</v>
          </cell>
          <cell r="W425">
            <v>2.9999986290931702E-2</v>
          </cell>
          <cell r="X425">
            <v>2.9999986290931702E-2</v>
          </cell>
          <cell r="Y425">
            <v>2.9999986290931702E-2</v>
          </cell>
          <cell r="Z425">
            <v>2.9999986290931702E-2</v>
          </cell>
        </row>
        <row r="426">
          <cell r="G426">
            <v>2.9999986290931702E-2</v>
          </cell>
          <cell r="H426">
            <v>2019</v>
          </cell>
          <cell r="I426">
            <v>2019</v>
          </cell>
          <cell r="J426">
            <v>2019</v>
          </cell>
          <cell r="K426">
            <v>2019</v>
          </cell>
          <cell r="L426">
            <v>2019</v>
          </cell>
          <cell r="M426">
            <v>2019</v>
          </cell>
          <cell r="N426">
            <v>2019</v>
          </cell>
          <cell r="O426">
            <v>2019</v>
          </cell>
          <cell r="P426">
            <v>2019</v>
          </cell>
          <cell r="Q426">
            <v>2019</v>
          </cell>
          <cell r="R426">
            <v>2019</v>
          </cell>
          <cell r="S426">
            <v>2019</v>
          </cell>
          <cell r="T426">
            <v>2019</v>
          </cell>
          <cell r="U426">
            <v>2019</v>
          </cell>
          <cell r="V426">
            <v>2019</v>
          </cell>
          <cell r="W426">
            <v>2019</v>
          </cell>
          <cell r="X426">
            <v>2019</v>
          </cell>
          <cell r="Y426">
            <v>2019</v>
          </cell>
          <cell r="Z426">
            <v>2019</v>
          </cell>
        </row>
        <row r="427">
          <cell r="G427">
            <v>318</v>
          </cell>
          <cell r="H427">
            <v>2019</v>
          </cell>
          <cell r="I427">
            <v>2019</v>
          </cell>
          <cell r="J427">
            <v>56</v>
          </cell>
          <cell r="K427">
            <v>31</v>
          </cell>
          <cell r="L427" t="str">
            <v>Нет</v>
          </cell>
          <cell r="M427" t="str">
            <v>Нет</v>
          </cell>
          <cell r="N427">
            <v>31</v>
          </cell>
          <cell r="O427">
            <v>31</v>
          </cell>
          <cell r="P427">
            <v>31</v>
          </cell>
          <cell r="Q427">
            <v>31</v>
          </cell>
          <cell r="R427">
            <v>31</v>
          </cell>
          <cell r="S427">
            <v>31</v>
          </cell>
          <cell r="T427">
            <v>56</v>
          </cell>
          <cell r="U427">
            <v>56</v>
          </cell>
          <cell r="V427">
            <v>56</v>
          </cell>
          <cell r="W427">
            <v>56</v>
          </cell>
          <cell r="X427">
            <v>56</v>
          </cell>
          <cell r="Y427">
            <v>56</v>
          </cell>
          <cell r="Z427">
            <v>56</v>
          </cell>
        </row>
        <row r="428">
          <cell r="G428">
            <v>319</v>
          </cell>
          <cell r="H428">
            <v>2019</v>
          </cell>
          <cell r="I428">
            <v>2019</v>
          </cell>
          <cell r="J428">
            <v>145</v>
          </cell>
          <cell r="K428">
            <v>31</v>
          </cell>
          <cell r="L428" t="str">
            <v>Нет</v>
          </cell>
          <cell r="M428" t="str">
            <v>Нет</v>
          </cell>
          <cell r="T428">
            <v>145</v>
          </cell>
          <cell r="Z428" t="str">
            <v>Укладка щебеночного баласта с уборкой в путь</v>
          </cell>
        </row>
        <row r="429">
          <cell r="G429">
            <v>320</v>
          </cell>
          <cell r="H429">
            <v>2019</v>
          </cell>
          <cell r="I429">
            <v>2019</v>
          </cell>
          <cell r="J429">
            <v>4</v>
          </cell>
          <cell r="K429">
            <v>31</v>
          </cell>
          <cell r="L429" t="str">
            <v>Нет</v>
          </cell>
          <cell r="M429" t="str">
            <v>Нет</v>
          </cell>
          <cell r="N429">
            <v>31</v>
          </cell>
          <cell r="O429">
            <v>31</v>
          </cell>
          <cell r="P429">
            <v>31</v>
          </cell>
          <cell r="Q429">
            <v>31</v>
          </cell>
          <cell r="R429">
            <v>31</v>
          </cell>
          <cell r="S429">
            <v>31</v>
          </cell>
          <cell r="T429">
            <v>4</v>
          </cell>
          <cell r="U429">
            <v>4</v>
          </cell>
          <cell r="V429">
            <v>4</v>
          </cell>
          <cell r="W429">
            <v>4</v>
          </cell>
          <cell r="X429">
            <v>4</v>
          </cell>
          <cell r="Y429">
            <v>4</v>
          </cell>
          <cell r="Z429" t="str">
            <v>Установка путевых знаков</v>
          </cell>
        </row>
        <row r="430">
          <cell r="G430">
            <v>4</v>
          </cell>
          <cell r="H430">
            <v>2019</v>
          </cell>
          <cell r="I430">
            <v>2019</v>
          </cell>
          <cell r="J430">
            <v>0.18</v>
          </cell>
          <cell r="K430">
            <v>0.1799999475479126</v>
          </cell>
          <cell r="L430">
            <v>0.1799999475479126</v>
          </cell>
          <cell r="M430">
            <v>0.1799999475479126</v>
          </cell>
          <cell r="N430">
            <v>0.1799999475479126</v>
          </cell>
          <cell r="O430">
            <v>0.1799999475479126</v>
          </cell>
          <cell r="P430">
            <v>0.1799999475479126</v>
          </cell>
          <cell r="Q430">
            <v>0.1799999475479126</v>
          </cell>
          <cell r="R430">
            <v>0.09</v>
          </cell>
          <cell r="S430">
            <v>0.09</v>
          </cell>
          <cell r="T430">
            <v>8.9999973773956299E-2</v>
          </cell>
          <cell r="U430">
            <v>8.9999973773956299E-2</v>
          </cell>
          <cell r="V430">
            <v>8.9999973773956299E-2</v>
          </cell>
          <cell r="W430">
            <v>8.9999973773956299E-2</v>
          </cell>
          <cell r="X430">
            <v>8.9999973773956299E-2</v>
          </cell>
          <cell r="Y430">
            <v>8.9999973773956299E-2</v>
          </cell>
          <cell r="Z430">
            <v>8.9999973773956299E-2</v>
          </cell>
        </row>
        <row r="431">
          <cell r="G431">
            <v>8.9999973773956299E-2</v>
          </cell>
          <cell r="H431">
            <v>2019</v>
          </cell>
          <cell r="I431">
            <v>2019</v>
          </cell>
          <cell r="J431">
            <v>2019</v>
          </cell>
          <cell r="K431">
            <v>2019</v>
          </cell>
          <cell r="L431">
            <v>2019</v>
          </cell>
          <cell r="M431">
            <v>2019</v>
          </cell>
          <cell r="N431">
            <v>2019</v>
          </cell>
          <cell r="O431">
            <v>2019</v>
          </cell>
          <cell r="P431">
            <v>2019</v>
          </cell>
          <cell r="Q431">
            <v>2019</v>
          </cell>
          <cell r="R431">
            <v>2019</v>
          </cell>
          <cell r="S431">
            <v>2019</v>
          </cell>
          <cell r="T431">
            <v>2019</v>
          </cell>
          <cell r="U431">
            <v>2019</v>
          </cell>
          <cell r="V431">
            <v>2019</v>
          </cell>
          <cell r="W431">
            <v>2019</v>
          </cell>
          <cell r="X431">
            <v>2019</v>
          </cell>
          <cell r="Y431">
            <v>2019</v>
          </cell>
          <cell r="Z431">
            <v>2019</v>
          </cell>
        </row>
        <row r="432">
          <cell r="G432">
            <v>321</v>
          </cell>
          <cell r="H432">
            <v>2019</v>
          </cell>
          <cell r="I432">
            <v>2019</v>
          </cell>
          <cell r="J432">
            <v>71</v>
          </cell>
          <cell r="K432">
            <v>31</v>
          </cell>
          <cell r="L432" t="str">
            <v>Нет</v>
          </cell>
          <cell r="M432" t="str">
            <v>Нет</v>
          </cell>
          <cell r="N432">
            <v>31</v>
          </cell>
          <cell r="O432">
            <v>31</v>
          </cell>
          <cell r="P432">
            <v>31</v>
          </cell>
          <cell r="Q432">
            <v>31</v>
          </cell>
          <cell r="R432">
            <v>71</v>
          </cell>
          <cell r="S432">
            <v>71</v>
          </cell>
          <cell r="T432">
            <v>71</v>
          </cell>
          <cell r="U432">
            <v>71</v>
          </cell>
          <cell r="V432">
            <v>71</v>
          </cell>
          <cell r="W432">
            <v>71</v>
          </cell>
          <cell r="X432">
            <v>71</v>
          </cell>
          <cell r="Y432">
            <v>71</v>
          </cell>
          <cell r="Z432" t="str">
            <v>Разборка главного ж.д. пути</v>
          </cell>
        </row>
        <row r="433">
          <cell r="G433">
            <v>322</v>
          </cell>
          <cell r="H433">
            <v>2019</v>
          </cell>
          <cell r="I433">
            <v>2019</v>
          </cell>
          <cell r="J433">
            <v>37.5</v>
          </cell>
          <cell r="K433">
            <v>31</v>
          </cell>
          <cell r="L433" t="str">
            <v>Нет</v>
          </cell>
          <cell r="M433" t="str">
            <v>Нет</v>
          </cell>
          <cell r="N433">
            <v>31</v>
          </cell>
          <cell r="O433">
            <v>31</v>
          </cell>
          <cell r="P433">
            <v>31</v>
          </cell>
          <cell r="Q433">
            <v>31</v>
          </cell>
          <cell r="R433">
            <v>37.5</v>
          </cell>
          <cell r="S433">
            <v>37.5</v>
          </cell>
          <cell r="T433">
            <v>37.5</v>
          </cell>
          <cell r="U433">
            <v>37.5</v>
          </cell>
          <cell r="V433">
            <v>37.5</v>
          </cell>
          <cell r="W433">
            <v>37.5</v>
          </cell>
          <cell r="X433">
            <v>37.5</v>
          </cell>
          <cell r="Y433">
            <v>37.5</v>
          </cell>
          <cell r="Z433" t="str">
            <v>Укладка главного ж.д. пути</v>
          </cell>
        </row>
        <row r="434">
          <cell r="G434">
            <v>323</v>
          </cell>
          <cell r="H434">
            <v>2019</v>
          </cell>
          <cell r="I434">
            <v>2019</v>
          </cell>
          <cell r="J434">
            <v>49</v>
          </cell>
          <cell r="K434">
            <v>30</v>
          </cell>
          <cell r="L434" t="str">
            <v>Нет</v>
          </cell>
          <cell r="M434" t="str">
            <v>Нет</v>
          </cell>
          <cell r="N434">
            <v>30</v>
          </cell>
          <cell r="O434">
            <v>30</v>
          </cell>
          <cell r="P434">
            <v>30</v>
          </cell>
          <cell r="Q434">
            <v>30</v>
          </cell>
          <cell r="R434">
            <v>30</v>
          </cell>
          <cell r="S434">
            <v>49</v>
          </cell>
          <cell r="T434">
            <v>49</v>
          </cell>
          <cell r="U434">
            <v>49</v>
          </cell>
          <cell r="V434">
            <v>49</v>
          </cell>
          <cell r="W434">
            <v>49</v>
          </cell>
          <cell r="X434">
            <v>49</v>
          </cell>
          <cell r="Y434">
            <v>49</v>
          </cell>
          <cell r="Z434" t="str">
            <v>Выправка пути в профиле</v>
          </cell>
        </row>
        <row r="435">
          <cell r="G435">
            <v>324</v>
          </cell>
          <cell r="H435">
            <v>2019</v>
          </cell>
          <cell r="I435">
            <v>2019</v>
          </cell>
          <cell r="J435">
            <v>2</v>
          </cell>
          <cell r="K435">
            <v>61</v>
          </cell>
          <cell r="L435" t="str">
            <v>Нет</v>
          </cell>
          <cell r="M435" t="str">
            <v>Нет</v>
          </cell>
          <cell r="R435">
            <v>1</v>
          </cell>
          <cell r="S435">
            <v>1</v>
          </cell>
          <cell r="Z435" t="str">
            <v>Постановка стрелочного перевода на щебень</v>
          </cell>
        </row>
        <row r="436">
          <cell r="G436">
            <v>325</v>
          </cell>
          <cell r="H436">
            <v>2019</v>
          </cell>
          <cell r="I436">
            <v>2019</v>
          </cell>
          <cell r="J436">
            <v>6</v>
          </cell>
          <cell r="K436">
            <v>61</v>
          </cell>
          <cell r="L436" t="str">
            <v>Нет</v>
          </cell>
          <cell r="M436" t="str">
            <v>Нет</v>
          </cell>
          <cell r="N436">
            <v>61</v>
          </cell>
          <cell r="O436">
            <v>61</v>
          </cell>
          <cell r="P436">
            <v>61</v>
          </cell>
          <cell r="Q436">
            <v>61</v>
          </cell>
          <cell r="R436">
            <v>3</v>
          </cell>
          <cell r="S436">
            <v>3</v>
          </cell>
          <cell r="T436">
            <v>3</v>
          </cell>
          <cell r="U436">
            <v>3</v>
          </cell>
          <cell r="V436">
            <v>3</v>
          </cell>
          <cell r="W436">
            <v>3</v>
          </cell>
          <cell r="X436">
            <v>3</v>
          </cell>
          <cell r="Y436">
            <v>3</v>
          </cell>
          <cell r="Z436" t="str">
            <v>Установка путевых знаков</v>
          </cell>
        </row>
        <row r="437">
          <cell r="G437">
            <v>3</v>
          </cell>
          <cell r="H437">
            <v>2019</v>
          </cell>
          <cell r="I437">
            <v>2019</v>
          </cell>
          <cell r="J437">
            <v>0.5</v>
          </cell>
          <cell r="K437">
            <v>0.5</v>
          </cell>
          <cell r="L437">
            <v>0.5</v>
          </cell>
          <cell r="M437">
            <v>0.5</v>
          </cell>
          <cell r="N437">
            <v>0.25</v>
          </cell>
          <cell r="O437">
            <v>0.25</v>
          </cell>
          <cell r="P437">
            <v>0.25</v>
          </cell>
          <cell r="Q437">
            <v>0.25</v>
          </cell>
          <cell r="R437">
            <v>0.25</v>
          </cell>
          <cell r="S437">
            <v>0.25</v>
          </cell>
          <cell r="T437">
            <v>0.25</v>
          </cell>
          <cell r="U437">
            <v>0.25</v>
          </cell>
          <cell r="V437">
            <v>0.25</v>
          </cell>
          <cell r="W437">
            <v>0.25</v>
          </cell>
          <cell r="X437">
            <v>0.25</v>
          </cell>
          <cell r="Y437">
            <v>0.25</v>
          </cell>
          <cell r="Z437" t="str">
            <v>Депо дизелевозов. Конструкции. Восточный портал¶</v>
          </cell>
        </row>
        <row r="438">
          <cell r="G438">
            <v>0.25</v>
          </cell>
          <cell r="H438">
            <v>2019</v>
          </cell>
          <cell r="I438">
            <v>2019</v>
          </cell>
          <cell r="J438">
            <v>2019</v>
          </cell>
          <cell r="K438">
            <v>2019</v>
          </cell>
          <cell r="L438">
            <v>2019</v>
          </cell>
          <cell r="M438">
            <v>2019</v>
          </cell>
          <cell r="N438">
            <v>2019</v>
          </cell>
          <cell r="O438">
            <v>2019</v>
          </cell>
          <cell r="P438">
            <v>2019</v>
          </cell>
          <cell r="Q438">
            <v>2019</v>
          </cell>
          <cell r="R438">
            <v>2019</v>
          </cell>
          <cell r="S438">
            <v>2019</v>
          </cell>
          <cell r="T438">
            <v>2019</v>
          </cell>
          <cell r="U438">
            <v>2019</v>
          </cell>
          <cell r="V438">
            <v>2019</v>
          </cell>
          <cell r="W438">
            <v>2019</v>
          </cell>
          <cell r="X438">
            <v>2019</v>
          </cell>
          <cell r="Y438">
            <v>2019</v>
          </cell>
          <cell r="Z438">
            <v>2019</v>
          </cell>
        </row>
        <row r="439">
          <cell r="G439">
            <v>326</v>
          </cell>
          <cell r="H439">
            <v>2019</v>
          </cell>
          <cell r="I439">
            <v>2019</v>
          </cell>
          <cell r="J439">
            <v>1099.7</v>
          </cell>
          <cell r="K439">
            <v>31</v>
          </cell>
          <cell r="L439" t="str">
            <v>Нет</v>
          </cell>
          <cell r="M439" t="str">
            <v>Нет</v>
          </cell>
          <cell r="N439">
            <v>1099.7</v>
          </cell>
          <cell r="Z439" t="str">
            <v>Затирка поверхностей ж.б. стен и потолков ЦПР</v>
          </cell>
        </row>
        <row r="440">
          <cell r="G440">
            <v>327</v>
          </cell>
          <cell r="H440">
            <v>2019</v>
          </cell>
          <cell r="I440">
            <v>2019</v>
          </cell>
          <cell r="J440">
            <v>1099.7</v>
          </cell>
          <cell r="K440">
            <v>31</v>
          </cell>
          <cell r="L440" t="str">
            <v>Нет</v>
          </cell>
          <cell r="M440" t="str">
            <v>Нет</v>
          </cell>
          <cell r="N440">
            <v>1099.7</v>
          </cell>
          <cell r="Z440" t="str">
            <v>Окраска поверхностей ж.б. стен и потолков ЦПР</v>
          </cell>
        </row>
        <row r="441">
          <cell r="G441">
            <v>328</v>
          </cell>
          <cell r="H441">
            <v>2019</v>
          </cell>
          <cell r="I441">
            <v>2019</v>
          </cell>
          <cell r="J441">
            <v>55.7</v>
          </cell>
          <cell r="K441">
            <v>31</v>
          </cell>
          <cell r="L441" t="str">
            <v>Нет</v>
          </cell>
          <cell r="M441" t="str">
            <v>Нет</v>
          </cell>
          <cell r="N441">
            <v>55.7</v>
          </cell>
          <cell r="Z441" t="str">
            <v>Депо дизелевозов. Конструкции. Восточный портал¶</v>
          </cell>
        </row>
        <row r="442">
          <cell r="G442">
            <v>329</v>
          </cell>
          <cell r="H442">
            <v>2019</v>
          </cell>
          <cell r="I442">
            <v>2019</v>
          </cell>
          <cell r="J442">
            <v>416.4</v>
          </cell>
          <cell r="K442">
            <v>28</v>
          </cell>
          <cell r="L442" t="str">
            <v>Нет</v>
          </cell>
          <cell r="M442" t="str">
            <v>Нет</v>
          </cell>
          <cell r="N442">
            <v>28</v>
          </cell>
          <cell r="O442">
            <v>416.4</v>
          </cell>
          <cell r="P442">
            <v>416.39990234375</v>
          </cell>
          <cell r="Q442">
            <v>416.39990234375</v>
          </cell>
          <cell r="R442">
            <v>416.39990234375</v>
          </cell>
          <cell r="S442">
            <v>416.39990234375</v>
          </cell>
          <cell r="T442">
            <v>416.39990234375</v>
          </cell>
          <cell r="U442">
            <v>416.39990234375</v>
          </cell>
          <cell r="V442">
            <v>416.39990234375</v>
          </cell>
          <cell r="W442">
            <v>416.39990234375</v>
          </cell>
          <cell r="X442">
            <v>416.39990234375</v>
          </cell>
          <cell r="Y442">
            <v>416.39990234375</v>
          </cell>
          <cell r="Z442" t="str">
            <v>Устройство вентилируемого фасада</v>
          </cell>
        </row>
        <row r="443">
          <cell r="G443">
            <v>330</v>
          </cell>
          <cell r="H443">
            <v>2019</v>
          </cell>
          <cell r="I443">
            <v>2019</v>
          </cell>
          <cell r="J443">
            <v>67.2</v>
          </cell>
          <cell r="K443">
            <v>28</v>
          </cell>
          <cell r="L443" t="str">
            <v>Нет</v>
          </cell>
          <cell r="M443" t="str">
            <v>Нет</v>
          </cell>
          <cell r="N443">
            <v>28</v>
          </cell>
          <cell r="O443">
            <v>67.2</v>
          </cell>
          <cell r="P443">
            <v>67.199951171875</v>
          </cell>
          <cell r="Q443">
            <v>67.199951171875</v>
          </cell>
          <cell r="R443">
            <v>67.199951171875</v>
          </cell>
          <cell r="S443">
            <v>67.199951171875</v>
          </cell>
          <cell r="T443">
            <v>67.199951171875</v>
          </cell>
          <cell r="U443">
            <v>67.199951171875</v>
          </cell>
          <cell r="V443">
            <v>67.199951171875</v>
          </cell>
          <cell r="W443">
            <v>67.199951171875</v>
          </cell>
          <cell r="X443">
            <v>67.199951171875</v>
          </cell>
          <cell r="Y443">
            <v>67.199951171875</v>
          </cell>
          <cell r="Z443" t="str">
            <v>Облицовка цоколя</v>
          </cell>
        </row>
        <row r="444">
          <cell r="G444">
            <v>331</v>
          </cell>
          <cell r="H444">
            <v>2019</v>
          </cell>
          <cell r="I444">
            <v>2019</v>
          </cell>
          <cell r="J444">
            <v>322</v>
          </cell>
          <cell r="K444">
            <v>28</v>
          </cell>
          <cell r="L444" t="str">
            <v>Нет</v>
          </cell>
          <cell r="M444" t="str">
            <v>Нет</v>
          </cell>
          <cell r="N444">
            <v>28</v>
          </cell>
          <cell r="O444">
            <v>322</v>
          </cell>
          <cell r="P444">
            <v>322</v>
          </cell>
          <cell r="Q444">
            <v>322</v>
          </cell>
          <cell r="R444">
            <v>322</v>
          </cell>
          <cell r="S444">
            <v>322</v>
          </cell>
          <cell r="T444">
            <v>322</v>
          </cell>
          <cell r="U444">
            <v>322</v>
          </cell>
          <cell r="V444">
            <v>322</v>
          </cell>
          <cell r="W444">
            <v>322</v>
          </cell>
          <cell r="X444">
            <v>322</v>
          </cell>
          <cell r="Y444">
            <v>322</v>
          </cell>
          <cell r="Z444" t="str">
            <v>Устройство кровли</v>
          </cell>
        </row>
        <row r="445">
          <cell r="G445">
            <v>332</v>
          </cell>
          <cell r="H445">
            <v>2019</v>
          </cell>
          <cell r="I445">
            <v>2019</v>
          </cell>
          <cell r="J445">
            <v>60</v>
          </cell>
          <cell r="K445">
            <v>28</v>
          </cell>
          <cell r="L445" t="str">
            <v>Нет</v>
          </cell>
          <cell r="M445" t="str">
            <v>Нет</v>
          </cell>
          <cell r="N445">
            <v>28</v>
          </cell>
          <cell r="O445">
            <v>60</v>
          </cell>
          <cell r="P445">
            <v>60</v>
          </cell>
          <cell r="Q445">
            <v>60</v>
          </cell>
          <cell r="R445">
            <v>60</v>
          </cell>
          <cell r="S445">
            <v>60</v>
          </cell>
          <cell r="T445">
            <v>60</v>
          </cell>
          <cell r="U445">
            <v>60</v>
          </cell>
          <cell r="V445">
            <v>60</v>
          </cell>
          <cell r="W445">
            <v>60</v>
          </cell>
          <cell r="X445">
            <v>60</v>
          </cell>
          <cell r="Y445">
            <v>60</v>
          </cell>
          <cell r="Z445" t="str">
            <v>Монтаж ограждения крыши</v>
          </cell>
        </row>
        <row r="446">
          <cell r="G446">
            <v>333</v>
          </cell>
          <cell r="H446">
            <v>2019</v>
          </cell>
          <cell r="I446">
            <v>2019</v>
          </cell>
          <cell r="J446">
            <v>17.829999999999998</v>
          </cell>
          <cell r="K446">
            <v>28</v>
          </cell>
          <cell r="L446" t="str">
            <v>Нет</v>
          </cell>
          <cell r="M446" t="str">
            <v>Нет</v>
          </cell>
          <cell r="N446">
            <v>28</v>
          </cell>
          <cell r="O446">
            <v>17.829999999999998</v>
          </cell>
          <cell r="P446">
            <v>17.829986572265625</v>
          </cell>
          <cell r="Q446">
            <v>17.829986572265625</v>
          </cell>
          <cell r="R446">
            <v>17.829986572265625</v>
          </cell>
          <cell r="S446">
            <v>17.829986572265625</v>
          </cell>
          <cell r="T446">
            <v>17.829986572265625</v>
          </cell>
          <cell r="U446">
            <v>17.829986572265625</v>
          </cell>
          <cell r="V446">
            <v>17.829986572265625</v>
          </cell>
          <cell r="W446">
            <v>17.829986572265625</v>
          </cell>
          <cell r="X446">
            <v>17.829986572265625</v>
          </cell>
          <cell r="Y446">
            <v>17.829986572265625</v>
          </cell>
          <cell r="Z446" t="str">
            <v>Кладка перегородок кирпичных</v>
          </cell>
        </row>
        <row r="447">
          <cell r="G447">
            <v>334</v>
          </cell>
          <cell r="H447">
            <v>2019</v>
          </cell>
          <cell r="I447">
            <v>2019</v>
          </cell>
          <cell r="J447">
            <v>13</v>
          </cell>
          <cell r="K447">
            <v>28</v>
          </cell>
          <cell r="L447" t="str">
            <v>Нет</v>
          </cell>
          <cell r="M447" t="str">
            <v>Нет</v>
          </cell>
          <cell r="N447">
            <v>28</v>
          </cell>
          <cell r="O447">
            <v>13</v>
          </cell>
          <cell r="P447">
            <v>13</v>
          </cell>
          <cell r="Q447">
            <v>13</v>
          </cell>
          <cell r="R447">
            <v>13</v>
          </cell>
          <cell r="S447">
            <v>13</v>
          </cell>
          <cell r="T447">
            <v>13</v>
          </cell>
          <cell r="U447">
            <v>13</v>
          </cell>
          <cell r="V447">
            <v>13</v>
          </cell>
          <cell r="W447">
            <v>13</v>
          </cell>
          <cell r="X447">
            <v>13</v>
          </cell>
          <cell r="Y447">
            <v>13</v>
          </cell>
          <cell r="Z447" t="str">
            <v>Устройство отмостки</v>
          </cell>
        </row>
        <row r="448">
          <cell r="G448">
            <v>335</v>
          </cell>
          <cell r="H448">
            <v>2019</v>
          </cell>
          <cell r="I448">
            <v>2019</v>
          </cell>
          <cell r="J448">
            <v>51.83</v>
          </cell>
          <cell r="K448">
            <v>28</v>
          </cell>
          <cell r="L448" t="str">
            <v>Нет</v>
          </cell>
          <cell r="M448" t="str">
            <v>Нет</v>
          </cell>
          <cell r="O448">
            <v>51.83</v>
          </cell>
          <cell r="Z448" t="str">
            <v>Укладка в галерее бетонного основания</v>
          </cell>
        </row>
        <row r="449">
          <cell r="G449">
            <v>336</v>
          </cell>
          <cell r="H449">
            <v>2019</v>
          </cell>
          <cell r="I449">
            <v>2019</v>
          </cell>
          <cell r="J449">
            <v>83</v>
          </cell>
          <cell r="K449">
            <v>28</v>
          </cell>
          <cell r="L449" t="str">
            <v>Нет</v>
          </cell>
          <cell r="M449" t="str">
            <v>Нет</v>
          </cell>
          <cell r="N449">
            <v>28</v>
          </cell>
          <cell r="O449">
            <v>83</v>
          </cell>
          <cell r="P449">
            <v>83</v>
          </cell>
          <cell r="Q449">
            <v>83</v>
          </cell>
          <cell r="R449">
            <v>83</v>
          </cell>
          <cell r="S449">
            <v>83</v>
          </cell>
          <cell r="T449">
            <v>83</v>
          </cell>
          <cell r="U449">
            <v>83</v>
          </cell>
          <cell r="V449">
            <v>83</v>
          </cell>
          <cell r="W449">
            <v>83</v>
          </cell>
          <cell r="X449">
            <v>83</v>
          </cell>
          <cell r="Y449">
            <v>83</v>
          </cell>
          <cell r="Z449" t="str">
            <v>Устройство ВСП в галерее у здания депо</v>
          </cell>
        </row>
        <row r="450">
          <cell r="G450">
            <v>337</v>
          </cell>
          <cell r="H450">
            <v>2019</v>
          </cell>
          <cell r="I450">
            <v>2019</v>
          </cell>
          <cell r="J450">
            <v>2</v>
          </cell>
          <cell r="K450">
            <v>28</v>
          </cell>
          <cell r="L450" t="str">
            <v>Нет</v>
          </cell>
          <cell r="M450" t="str">
            <v>Нет</v>
          </cell>
          <cell r="O450">
            <v>2</v>
          </cell>
          <cell r="Z450" t="str">
            <v>Укладка стрелочных переводов</v>
          </cell>
        </row>
        <row r="451">
          <cell r="G451">
            <v>338</v>
          </cell>
          <cell r="H451">
            <v>2019</v>
          </cell>
          <cell r="I451">
            <v>2019</v>
          </cell>
          <cell r="J451">
            <v>83</v>
          </cell>
          <cell r="K451">
            <v>28</v>
          </cell>
          <cell r="L451" t="str">
            <v>Нет</v>
          </cell>
          <cell r="M451" t="str">
            <v>Нет</v>
          </cell>
          <cell r="N451">
            <v>28</v>
          </cell>
          <cell r="O451">
            <v>83</v>
          </cell>
          <cell r="P451">
            <v>83</v>
          </cell>
          <cell r="Q451">
            <v>83</v>
          </cell>
          <cell r="R451">
            <v>83</v>
          </cell>
          <cell r="S451">
            <v>83</v>
          </cell>
          <cell r="T451">
            <v>83</v>
          </cell>
          <cell r="U451">
            <v>83</v>
          </cell>
          <cell r="V451">
            <v>83</v>
          </cell>
          <cell r="W451">
            <v>83</v>
          </cell>
          <cell r="X451">
            <v>83</v>
          </cell>
          <cell r="Y451">
            <v>83</v>
          </cell>
          <cell r="Z451" t="str">
            <v>Выправка пути перед бетонированием</v>
          </cell>
        </row>
        <row r="452">
          <cell r="G452">
            <v>339</v>
          </cell>
          <cell r="H452">
            <v>2019</v>
          </cell>
          <cell r="I452">
            <v>2019</v>
          </cell>
          <cell r="J452">
            <v>33.57</v>
          </cell>
          <cell r="K452">
            <v>28</v>
          </cell>
          <cell r="L452" t="str">
            <v>Нет</v>
          </cell>
          <cell r="M452" t="str">
            <v>Нет</v>
          </cell>
          <cell r="O452">
            <v>33.57</v>
          </cell>
          <cell r="Z452" t="str">
            <v>Укладка в галереи путевого бетона B15</v>
          </cell>
        </row>
        <row r="453">
          <cell r="G453">
            <v>340</v>
          </cell>
          <cell r="H453">
            <v>2019</v>
          </cell>
          <cell r="I453">
            <v>2019</v>
          </cell>
          <cell r="J453">
            <v>6.5</v>
          </cell>
          <cell r="K453">
            <v>28</v>
          </cell>
          <cell r="L453" t="str">
            <v>Нет</v>
          </cell>
          <cell r="M453" t="str">
            <v>Нет</v>
          </cell>
          <cell r="O453">
            <v>6.5</v>
          </cell>
          <cell r="Z453" t="str">
            <v>Заполнение битумной мастикой прпостранства возле рельс</v>
          </cell>
        </row>
        <row r="454">
          <cell r="G454">
            <v>341</v>
          </cell>
          <cell r="H454">
            <v>2019</v>
          </cell>
          <cell r="I454">
            <v>2019</v>
          </cell>
          <cell r="J454">
            <v>0.35</v>
          </cell>
          <cell r="K454">
            <v>28</v>
          </cell>
          <cell r="L454" t="str">
            <v>Нет</v>
          </cell>
          <cell r="M454" t="str">
            <v>Нет</v>
          </cell>
          <cell r="N454">
            <v>28</v>
          </cell>
          <cell r="O454">
            <v>0.35</v>
          </cell>
          <cell r="P454">
            <v>0.34999990463256836</v>
          </cell>
          <cell r="Q454">
            <v>0.34999990463256836</v>
          </cell>
          <cell r="R454">
            <v>0.34999990463256836</v>
          </cell>
          <cell r="S454">
            <v>0.34999990463256836</v>
          </cell>
          <cell r="T454">
            <v>0.34999990463256836</v>
          </cell>
          <cell r="U454">
            <v>0.34999990463256836</v>
          </cell>
          <cell r="V454">
            <v>0.34999990463256836</v>
          </cell>
          <cell r="W454">
            <v>0.34999990463256836</v>
          </cell>
          <cell r="X454">
            <v>0.34999990463256836</v>
          </cell>
          <cell r="Y454">
            <v>0.34999990463256836</v>
          </cell>
          <cell r="Z454" t="str">
            <v>Перекрытие водоотводных лотков в галерее рифленой сталью</v>
          </cell>
        </row>
        <row r="455">
          <cell r="G455">
            <v>0.34999990463256836</v>
          </cell>
          <cell r="H455">
            <v>2019</v>
          </cell>
          <cell r="I455">
            <v>2019</v>
          </cell>
          <cell r="J455">
            <v>1</v>
          </cell>
          <cell r="K455">
            <v>1</v>
          </cell>
          <cell r="L455">
            <v>1</v>
          </cell>
          <cell r="M455">
            <v>1</v>
          </cell>
          <cell r="N455">
            <v>1</v>
          </cell>
          <cell r="O455">
            <v>1</v>
          </cell>
          <cell r="P455">
            <v>1</v>
          </cell>
          <cell r="Q455">
            <v>1</v>
          </cell>
          <cell r="R455">
            <v>1</v>
          </cell>
          <cell r="S455">
            <v>1</v>
          </cell>
          <cell r="T455">
            <v>1</v>
          </cell>
          <cell r="U455">
            <v>1</v>
          </cell>
          <cell r="V455">
            <v>1</v>
          </cell>
          <cell r="W455">
            <v>1</v>
          </cell>
          <cell r="X455">
            <v>1</v>
          </cell>
          <cell r="Y455">
            <v>1</v>
          </cell>
          <cell r="Z455" t="str">
            <v>Устройство разгрузочной площадки со стороны Восточного портала. 1-/34/3365-СП/ПИР-192-КЖ.ПЖ.ВР</v>
          </cell>
        </row>
        <row r="456">
          <cell r="G456">
            <v>1</v>
          </cell>
          <cell r="H456">
            <v>2019</v>
          </cell>
          <cell r="I456">
            <v>2019</v>
          </cell>
          <cell r="J456">
            <v>2019</v>
          </cell>
          <cell r="K456">
            <v>2019</v>
          </cell>
          <cell r="L456">
            <v>2019</v>
          </cell>
          <cell r="M456">
            <v>2019</v>
          </cell>
          <cell r="N456">
            <v>2019</v>
          </cell>
          <cell r="O456">
            <v>2019</v>
          </cell>
          <cell r="P456">
            <v>2019</v>
          </cell>
          <cell r="Q456">
            <v>2019</v>
          </cell>
          <cell r="R456">
            <v>2019</v>
          </cell>
          <cell r="S456">
            <v>2019</v>
          </cell>
          <cell r="T456">
            <v>2019</v>
          </cell>
          <cell r="U456">
            <v>2019</v>
          </cell>
          <cell r="V456">
            <v>2019</v>
          </cell>
          <cell r="W456">
            <v>2019</v>
          </cell>
          <cell r="X456">
            <v>2019</v>
          </cell>
          <cell r="Y456">
            <v>2019</v>
          </cell>
          <cell r="Z456">
            <v>2019</v>
          </cell>
        </row>
        <row r="457">
          <cell r="G457">
            <v>342</v>
          </cell>
          <cell r="H457">
            <v>2019</v>
          </cell>
          <cell r="I457">
            <v>2019</v>
          </cell>
          <cell r="J457">
            <v>1</v>
          </cell>
          <cell r="K457">
            <v>30</v>
          </cell>
          <cell r="L457" t="str">
            <v>Нет</v>
          </cell>
          <cell r="M457" t="str">
            <v>Нет</v>
          </cell>
          <cell r="Q457">
            <v>1</v>
          </cell>
          <cell r="Z457" t="str">
            <v>Монтаж поворотного крана г/п 10 тн.</v>
          </cell>
        </row>
        <row r="458">
          <cell r="G458">
            <v>1</v>
          </cell>
          <cell r="H458">
            <v>2019</v>
          </cell>
          <cell r="I458">
            <v>2019</v>
          </cell>
          <cell r="J458">
            <v>2019</v>
          </cell>
          <cell r="K458">
            <v>2019</v>
          </cell>
          <cell r="L458">
            <v>2019</v>
          </cell>
          <cell r="M458">
            <v>2019</v>
          </cell>
          <cell r="N458">
            <v>2019</v>
          </cell>
          <cell r="O458">
            <v>2019</v>
          </cell>
          <cell r="P458">
            <v>2019</v>
          </cell>
          <cell r="Q458">
            <v>2019</v>
          </cell>
          <cell r="R458">
            <v>2019</v>
          </cell>
          <cell r="S458">
            <v>2019</v>
          </cell>
          <cell r="T458">
            <v>2019</v>
          </cell>
          <cell r="U458">
            <v>2019</v>
          </cell>
          <cell r="V458">
            <v>2019</v>
          </cell>
          <cell r="W458">
            <v>2019</v>
          </cell>
          <cell r="X458">
            <v>2019</v>
          </cell>
          <cell r="Y458">
            <v>2019</v>
          </cell>
          <cell r="Z458">
            <v>2019</v>
          </cell>
        </row>
        <row r="459">
          <cell r="G459">
            <v>343</v>
          </cell>
          <cell r="H459">
            <v>2019</v>
          </cell>
          <cell r="I459">
            <v>2019</v>
          </cell>
          <cell r="J459">
            <v>17</v>
          </cell>
          <cell r="K459">
            <v>30</v>
          </cell>
          <cell r="L459" t="str">
            <v>Нет</v>
          </cell>
          <cell r="M459" t="str">
            <v>Нет</v>
          </cell>
          <cell r="N459">
            <v>30</v>
          </cell>
          <cell r="O459">
            <v>30</v>
          </cell>
          <cell r="P459">
            <v>30</v>
          </cell>
          <cell r="Q459">
            <v>17</v>
          </cell>
          <cell r="R459">
            <v>17</v>
          </cell>
          <cell r="S459">
            <v>17</v>
          </cell>
          <cell r="T459">
            <v>17</v>
          </cell>
          <cell r="U459">
            <v>17</v>
          </cell>
          <cell r="V459">
            <v>17</v>
          </cell>
          <cell r="W459">
            <v>17</v>
          </cell>
          <cell r="X459">
            <v>17</v>
          </cell>
          <cell r="Y459">
            <v>17</v>
          </cell>
          <cell r="Z459" t="str">
            <v>Устройство верхнего строения пути на разгрузочной плащадке</v>
          </cell>
        </row>
        <row r="460">
          <cell r="G460">
            <v>344</v>
          </cell>
          <cell r="H460">
            <v>2019</v>
          </cell>
          <cell r="I460">
            <v>2019</v>
          </cell>
          <cell r="J460">
            <v>17</v>
          </cell>
          <cell r="K460">
            <v>30</v>
          </cell>
          <cell r="L460" t="str">
            <v>Нет</v>
          </cell>
          <cell r="M460" t="str">
            <v>Нет</v>
          </cell>
          <cell r="N460">
            <v>30</v>
          </cell>
          <cell r="O460">
            <v>30</v>
          </cell>
          <cell r="P460">
            <v>30</v>
          </cell>
          <cell r="Q460">
            <v>17</v>
          </cell>
          <cell r="R460">
            <v>17</v>
          </cell>
          <cell r="S460">
            <v>17</v>
          </cell>
          <cell r="T460">
            <v>17</v>
          </cell>
          <cell r="U460">
            <v>17</v>
          </cell>
          <cell r="V460">
            <v>17</v>
          </cell>
          <cell r="W460">
            <v>17</v>
          </cell>
          <cell r="X460">
            <v>17</v>
          </cell>
          <cell r="Y460">
            <v>17</v>
          </cell>
          <cell r="Z460" t="str">
            <v>Выправка пути перед бетонированием</v>
          </cell>
        </row>
        <row r="461">
          <cell r="G461">
            <v>345</v>
          </cell>
          <cell r="H461">
            <v>2019</v>
          </cell>
          <cell r="I461">
            <v>2019</v>
          </cell>
          <cell r="J461">
            <v>2</v>
          </cell>
          <cell r="K461">
            <v>30</v>
          </cell>
          <cell r="L461" t="str">
            <v>Нет</v>
          </cell>
          <cell r="M461" t="str">
            <v>Нет</v>
          </cell>
          <cell r="Q461">
            <v>2</v>
          </cell>
          <cell r="Z461" t="str">
            <v>Заполнение битумной мастикой пространства возле рельс</v>
          </cell>
        </row>
        <row r="462">
          <cell r="G462">
            <v>346</v>
          </cell>
          <cell r="H462">
            <v>2019</v>
          </cell>
          <cell r="I462">
            <v>2019</v>
          </cell>
          <cell r="J462">
            <v>46.7</v>
          </cell>
          <cell r="K462">
            <v>30</v>
          </cell>
          <cell r="L462" t="str">
            <v>Нет</v>
          </cell>
          <cell r="M462" t="str">
            <v>Нет</v>
          </cell>
          <cell r="N462">
            <v>30</v>
          </cell>
          <cell r="O462">
            <v>30</v>
          </cell>
          <cell r="P462">
            <v>30</v>
          </cell>
          <cell r="Q462">
            <v>46.7</v>
          </cell>
          <cell r="R462">
            <v>46.699981689453125</v>
          </cell>
          <cell r="S462">
            <v>46.699981689453125</v>
          </cell>
          <cell r="T462">
            <v>46.699981689453125</v>
          </cell>
          <cell r="U462">
            <v>46.699981689453125</v>
          </cell>
          <cell r="V462">
            <v>46.699981689453125</v>
          </cell>
          <cell r="W462">
            <v>46.699981689453125</v>
          </cell>
          <cell r="X462">
            <v>46.699981689453125</v>
          </cell>
          <cell r="Y462">
            <v>46.699981689453125</v>
          </cell>
          <cell r="Z462" t="str">
            <v>Разработка грунта под лоток и приямок вручную</v>
          </cell>
        </row>
        <row r="463">
          <cell r="G463">
            <v>347</v>
          </cell>
          <cell r="H463">
            <v>2019</v>
          </cell>
          <cell r="I463">
            <v>2019</v>
          </cell>
          <cell r="J463">
            <v>22.82</v>
          </cell>
          <cell r="K463">
            <v>30</v>
          </cell>
          <cell r="L463" t="str">
            <v>Нет</v>
          </cell>
          <cell r="M463" t="str">
            <v>Нет</v>
          </cell>
          <cell r="N463">
            <v>30</v>
          </cell>
          <cell r="O463">
            <v>30</v>
          </cell>
          <cell r="P463">
            <v>30</v>
          </cell>
          <cell r="Q463">
            <v>22.82</v>
          </cell>
          <cell r="R463">
            <v>22.819992065429688</v>
          </cell>
          <cell r="S463">
            <v>22.819992065429688</v>
          </cell>
          <cell r="T463">
            <v>22.819992065429688</v>
          </cell>
          <cell r="U463">
            <v>22.819992065429688</v>
          </cell>
          <cell r="V463">
            <v>22.819992065429688</v>
          </cell>
          <cell r="W463">
            <v>22.819992065429688</v>
          </cell>
          <cell r="X463">
            <v>22.819992065429688</v>
          </cell>
          <cell r="Y463">
            <v>22.819992065429688</v>
          </cell>
          <cell r="Z463" t="str">
            <v>Устройство щебёночной подготовки</v>
          </cell>
        </row>
        <row r="464">
          <cell r="G464">
            <v>348</v>
          </cell>
          <cell r="H464">
            <v>2019</v>
          </cell>
          <cell r="I464">
            <v>2019</v>
          </cell>
          <cell r="J464">
            <v>71</v>
          </cell>
          <cell r="K464">
            <v>30</v>
          </cell>
          <cell r="L464" t="str">
            <v>Нет</v>
          </cell>
          <cell r="M464" t="str">
            <v>Нет</v>
          </cell>
          <cell r="N464">
            <v>30</v>
          </cell>
          <cell r="O464">
            <v>30</v>
          </cell>
          <cell r="P464">
            <v>30</v>
          </cell>
          <cell r="Q464">
            <v>71</v>
          </cell>
          <cell r="R464">
            <v>71</v>
          </cell>
          <cell r="S464">
            <v>71</v>
          </cell>
          <cell r="T464">
            <v>71</v>
          </cell>
          <cell r="U464">
            <v>71</v>
          </cell>
          <cell r="V464">
            <v>71</v>
          </cell>
          <cell r="W464">
            <v>71</v>
          </cell>
          <cell r="X464">
            <v>71</v>
          </cell>
          <cell r="Y464">
            <v>71</v>
          </cell>
          <cell r="Z464" t="str">
            <v>Сооружение перегрузочного пункта разработка выемки под плиту</v>
          </cell>
        </row>
        <row r="465">
          <cell r="G465">
            <v>349</v>
          </cell>
          <cell r="H465">
            <v>2019</v>
          </cell>
          <cell r="I465">
            <v>2019</v>
          </cell>
          <cell r="J465">
            <v>19</v>
          </cell>
          <cell r="K465">
            <v>30</v>
          </cell>
          <cell r="L465" t="str">
            <v>Нет</v>
          </cell>
          <cell r="M465" t="str">
            <v>Нет</v>
          </cell>
          <cell r="N465">
            <v>30</v>
          </cell>
          <cell r="O465">
            <v>30</v>
          </cell>
          <cell r="P465">
            <v>30</v>
          </cell>
          <cell r="Q465">
            <v>19</v>
          </cell>
          <cell r="R465">
            <v>19</v>
          </cell>
          <cell r="S465">
            <v>19</v>
          </cell>
          <cell r="T465">
            <v>19</v>
          </cell>
          <cell r="U465">
            <v>19</v>
          </cell>
          <cell r="V465">
            <v>19</v>
          </cell>
          <cell r="W465">
            <v>19</v>
          </cell>
          <cell r="X465">
            <v>19</v>
          </cell>
          <cell r="Y465">
            <v>19</v>
          </cell>
          <cell r="Z465" t="str">
            <v>Устройство щебеночной подготовки</v>
          </cell>
        </row>
        <row r="466">
          <cell r="G466">
            <v>350</v>
          </cell>
          <cell r="H466">
            <v>2019</v>
          </cell>
          <cell r="I466">
            <v>2019</v>
          </cell>
          <cell r="J466">
            <v>60</v>
          </cell>
          <cell r="K466">
            <v>30</v>
          </cell>
          <cell r="L466" t="str">
            <v>Нет</v>
          </cell>
          <cell r="M466" t="str">
            <v>Нет</v>
          </cell>
          <cell r="Q466">
            <v>60</v>
          </cell>
          <cell r="Z466" t="str">
            <v>Укладка бетона перегрузочного пункта</v>
          </cell>
        </row>
        <row r="467">
          <cell r="G467">
            <v>351</v>
          </cell>
          <cell r="H467">
            <v>2019</v>
          </cell>
          <cell r="I467">
            <v>2019</v>
          </cell>
          <cell r="J467">
            <v>1.3859999999999999</v>
          </cell>
          <cell r="K467">
            <v>30</v>
          </cell>
          <cell r="L467" t="str">
            <v>Нет</v>
          </cell>
          <cell r="M467" t="str">
            <v>Нет</v>
          </cell>
          <cell r="N467">
            <v>30</v>
          </cell>
          <cell r="O467">
            <v>30</v>
          </cell>
          <cell r="P467">
            <v>30</v>
          </cell>
          <cell r="Q467">
            <v>1.3859999999999999</v>
          </cell>
          <cell r="R467">
            <v>1.3859996795654297</v>
          </cell>
          <cell r="S467">
            <v>1.3859996795654297</v>
          </cell>
          <cell r="T467">
            <v>1.3859996795654297</v>
          </cell>
          <cell r="U467">
            <v>1.3859996795654297</v>
          </cell>
          <cell r="V467">
            <v>1.3859996795654297</v>
          </cell>
          <cell r="W467">
            <v>1.3859996795654297</v>
          </cell>
          <cell r="X467">
            <v>1.3859996795654297</v>
          </cell>
          <cell r="Y467">
            <v>1.3859996795654297</v>
          </cell>
          <cell r="Z467" t="str">
            <v>Перекрытие лотков решетками водоприемными</v>
          </cell>
        </row>
        <row r="468">
          <cell r="G468">
            <v>1.3859996795654297</v>
          </cell>
          <cell r="H468">
            <v>2019</v>
          </cell>
          <cell r="I468">
            <v>2019</v>
          </cell>
          <cell r="J468">
            <v>2019</v>
          </cell>
          <cell r="K468">
            <v>2019</v>
          </cell>
          <cell r="L468">
            <v>2019</v>
          </cell>
          <cell r="M468">
            <v>2019</v>
          </cell>
          <cell r="N468">
            <v>2019</v>
          </cell>
          <cell r="O468">
            <v>2019</v>
          </cell>
          <cell r="P468">
            <v>2019</v>
          </cell>
          <cell r="Q468">
            <v>2019</v>
          </cell>
          <cell r="R468">
            <v>2019</v>
          </cell>
          <cell r="S468">
            <v>2019</v>
          </cell>
          <cell r="T468">
            <v>2019</v>
          </cell>
          <cell r="U468">
            <v>2019</v>
          </cell>
          <cell r="V468">
            <v>2019</v>
          </cell>
          <cell r="W468">
            <v>2019</v>
          </cell>
          <cell r="X468">
            <v>2019</v>
          </cell>
          <cell r="Y468">
            <v>2019</v>
          </cell>
          <cell r="Z468">
            <v>2019</v>
          </cell>
        </row>
        <row r="469">
          <cell r="G469">
            <v>2019</v>
          </cell>
          <cell r="H469">
            <v>2019</v>
          </cell>
          <cell r="I469">
            <v>2019</v>
          </cell>
          <cell r="J469">
            <v>27.3</v>
          </cell>
          <cell r="K469">
            <v>27.29998779296875</v>
          </cell>
          <cell r="L469">
            <v>27.29998779296875</v>
          </cell>
          <cell r="M469">
            <v>27.29998779296875</v>
          </cell>
          <cell r="N469">
            <v>27.29998779296875</v>
          </cell>
          <cell r="O469">
            <v>10</v>
          </cell>
          <cell r="P469">
            <v>17.3</v>
          </cell>
          <cell r="Q469">
            <v>17.29998779296875</v>
          </cell>
          <cell r="R469">
            <v>17.29998779296875</v>
          </cell>
          <cell r="S469">
            <v>17.29998779296875</v>
          </cell>
          <cell r="T469">
            <v>17.29998779296875</v>
          </cell>
          <cell r="U469">
            <v>17.29998779296875</v>
          </cell>
          <cell r="V469">
            <v>17.29998779296875</v>
          </cell>
          <cell r="W469">
            <v>17.29998779296875</v>
          </cell>
          <cell r="X469">
            <v>17.29998779296875</v>
          </cell>
          <cell r="Y469">
            <v>17.29998779296875</v>
          </cell>
          <cell r="Z469">
            <v>17.29998779296875</v>
          </cell>
        </row>
        <row r="470">
          <cell r="G470">
            <v>17.29998779296875</v>
          </cell>
          <cell r="H470">
            <v>2019</v>
          </cell>
          <cell r="I470">
            <v>2019</v>
          </cell>
          <cell r="J470">
            <v>2019</v>
          </cell>
          <cell r="K470">
            <v>2019</v>
          </cell>
          <cell r="L470">
            <v>2019</v>
          </cell>
          <cell r="M470">
            <v>2019</v>
          </cell>
          <cell r="N470">
            <v>2019</v>
          </cell>
          <cell r="O470">
            <v>2019</v>
          </cell>
          <cell r="P470">
            <v>2019</v>
          </cell>
          <cell r="Q470">
            <v>2019</v>
          </cell>
          <cell r="R470">
            <v>2019</v>
          </cell>
          <cell r="S470">
            <v>2019</v>
          </cell>
          <cell r="T470">
            <v>2019</v>
          </cell>
          <cell r="U470">
            <v>2019</v>
          </cell>
          <cell r="V470">
            <v>2019</v>
          </cell>
          <cell r="W470">
            <v>2019</v>
          </cell>
          <cell r="X470">
            <v>2019</v>
          </cell>
          <cell r="Y470">
            <v>2019</v>
          </cell>
          <cell r="Z470">
            <v>2019</v>
          </cell>
        </row>
        <row r="471">
          <cell r="G471">
            <v>352</v>
          </cell>
          <cell r="H471">
            <v>2019</v>
          </cell>
          <cell r="I471">
            <v>2019</v>
          </cell>
          <cell r="J471">
            <v>58</v>
          </cell>
          <cell r="K471">
            <v>28</v>
          </cell>
          <cell r="L471" t="str">
            <v>Нет</v>
          </cell>
          <cell r="M471" t="str">
            <v>Нет</v>
          </cell>
          <cell r="N471">
            <v>28</v>
          </cell>
          <cell r="O471">
            <v>58</v>
          </cell>
          <cell r="P471">
            <v>58</v>
          </cell>
          <cell r="Q471">
            <v>58</v>
          </cell>
          <cell r="R471">
            <v>58</v>
          </cell>
          <cell r="S471">
            <v>58</v>
          </cell>
          <cell r="T471">
            <v>58</v>
          </cell>
          <cell r="U471">
            <v>58</v>
          </cell>
          <cell r="V471">
            <v>58</v>
          </cell>
          <cell r="W471">
            <v>58</v>
          </cell>
          <cell r="X471">
            <v>58</v>
          </cell>
          <cell r="Y471">
            <v>58</v>
          </cell>
          <cell r="Z471">
            <v>58</v>
          </cell>
        </row>
        <row r="472">
          <cell r="G472">
            <v>353</v>
          </cell>
          <cell r="H472">
            <v>2019</v>
          </cell>
          <cell r="I472">
            <v>2019</v>
          </cell>
          <cell r="J472">
            <v>54</v>
          </cell>
          <cell r="K472">
            <v>31</v>
          </cell>
          <cell r="L472" t="str">
            <v>Нет</v>
          </cell>
          <cell r="M472" t="str">
            <v>Нет</v>
          </cell>
          <cell r="N472">
            <v>31</v>
          </cell>
          <cell r="O472">
            <v>31</v>
          </cell>
          <cell r="P472">
            <v>54</v>
          </cell>
          <cell r="Q472">
            <v>54</v>
          </cell>
          <cell r="R472">
            <v>54</v>
          </cell>
          <cell r="S472">
            <v>54</v>
          </cell>
          <cell r="T472">
            <v>54</v>
          </cell>
          <cell r="U472">
            <v>54</v>
          </cell>
          <cell r="V472">
            <v>54</v>
          </cell>
          <cell r="W472">
            <v>54</v>
          </cell>
          <cell r="X472">
            <v>54</v>
          </cell>
          <cell r="Y472">
            <v>54</v>
          </cell>
          <cell r="Z472">
            <v>54</v>
          </cell>
        </row>
        <row r="473">
          <cell r="G473">
            <v>354</v>
          </cell>
          <cell r="H473">
            <v>2019</v>
          </cell>
          <cell r="I473">
            <v>2019</v>
          </cell>
          <cell r="J473">
            <v>15.64</v>
          </cell>
          <cell r="K473">
            <v>28</v>
          </cell>
          <cell r="L473" t="str">
            <v>Нет</v>
          </cell>
          <cell r="M473" t="str">
            <v>Нет</v>
          </cell>
          <cell r="N473">
            <v>28</v>
          </cell>
          <cell r="O473">
            <v>15.64</v>
          </cell>
          <cell r="P473">
            <v>15.639999389648437</v>
          </cell>
          <cell r="Q473">
            <v>15.639999389648437</v>
          </cell>
          <cell r="R473">
            <v>15.639999389648437</v>
          </cell>
          <cell r="S473">
            <v>15.639999389648437</v>
          </cell>
          <cell r="T473">
            <v>15.639999389648437</v>
          </cell>
          <cell r="U473">
            <v>15.639999389648437</v>
          </cell>
          <cell r="V473">
            <v>15.639999389648437</v>
          </cell>
          <cell r="W473">
            <v>15.639999389648437</v>
          </cell>
          <cell r="X473">
            <v>15.639999389648437</v>
          </cell>
          <cell r="Y473">
            <v>15.639999389648437</v>
          </cell>
          <cell r="Z473" t="str">
            <v>Фундамент под лестницу, стены, укрытия</v>
          </cell>
        </row>
        <row r="474">
          <cell r="G474">
            <v>355</v>
          </cell>
          <cell r="H474">
            <v>2019</v>
          </cell>
          <cell r="I474">
            <v>2019</v>
          </cell>
          <cell r="J474">
            <v>6</v>
          </cell>
          <cell r="K474">
            <v>28</v>
          </cell>
          <cell r="L474" t="str">
            <v>Нет</v>
          </cell>
          <cell r="M474" t="str">
            <v>Нет</v>
          </cell>
          <cell r="O474">
            <v>6</v>
          </cell>
        </row>
        <row r="475">
          <cell r="G475">
            <v>356</v>
          </cell>
          <cell r="H475">
            <v>2019</v>
          </cell>
          <cell r="I475">
            <v>2019</v>
          </cell>
          <cell r="J475">
            <v>6</v>
          </cell>
          <cell r="K475">
            <v>28</v>
          </cell>
          <cell r="L475" t="str">
            <v>Нет</v>
          </cell>
          <cell r="M475" t="str">
            <v>Нет</v>
          </cell>
          <cell r="O475">
            <v>6</v>
          </cell>
        </row>
        <row r="476">
          <cell r="G476">
            <v>357</v>
          </cell>
          <cell r="H476">
            <v>2019</v>
          </cell>
          <cell r="I476">
            <v>2019</v>
          </cell>
          <cell r="J476">
            <v>56.4</v>
          </cell>
          <cell r="K476">
            <v>31</v>
          </cell>
          <cell r="L476" t="str">
            <v>Нет</v>
          </cell>
          <cell r="M476" t="str">
            <v>Нет</v>
          </cell>
          <cell r="N476">
            <v>31</v>
          </cell>
          <cell r="O476">
            <v>31</v>
          </cell>
          <cell r="P476">
            <v>56.4</v>
          </cell>
          <cell r="Q476">
            <v>56.399993896484375</v>
          </cell>
          <cell r="R476">
            <v>56.399993896484375</v>
          </cell>
          <cell r="S476">
            <v>56.399993896484375</v>
          </cell>
          <cell r="T476">
            <v>56.399993896484375</v>
          </cell>
          <cell r="U476">
            <v>56.399993896484375</v>
          </cell>
          <cell r="V476">
            <v>56.399993896484375</v>
          </cell>
          <cell r="W476">
            <v>56.399993896484375</v>
          </cell>
          <cell r="X476">
            <v>56.399993896484375</v>
          </cell>
          <cell r="Y476">
            <v>56.399993896484375</v>
          </cell>
          <cell r="Z476">
            <v>56.399993896484375</v>
          </cell>
        </row>
        <row r="477">
          <cell r="G477">
            <v>358</v>
          </cell>
          <cell r="H477">
            <v>2019</v>
          </cell>
          <cell r="I477">
            <v>2019</v>
          </cell>
          <cell r="J477">
            <v>46</v>
          </cell>
          <cell r="K477">
            <v>31</v>
          </cell>
          <cell r="L477" t="str">
            <v>Нет</v>
          </cell>
          <cell r="M477" t="str">
            <v>Нет</v>
          </cell>
          <cell r="N477">
            <v>31</v>
          </cell>
          <cell r="O477">
            <v>31</v>
          </cell>
          <cell r="P477">
            <v>46</v>
          </cell>
          <cell r="Q477">
            <v>46</v>
          </cell>
          <cell r="R477">
            <v>46</v>
          </cell>
          <cell r="S477">
            <v>46</v>
          </cell>
          <cell r="T477">
            <v>46</v>
          </cell>
          <cell r="U477">
            <v>46</v>
          </cell>
          <cell r="V477">
            <v>46</v>
          </cell>
          <cell r="W477">
            <v>46</v>
          </cell>
          <cell r="X477">
            <v>46</v>
          </cell>
          <cell r="Y477">
            <v>46</v>
          </cell>
          <cell r="Z477">
            <v>46</v>
          </cell>
        </row>
        <row r="478">
          <cell r="G478">
            <v>46</v>
          </cell>
          <cell r="H478">
            <v>2019</v>
          </cell>
          <cell r="I478">
            <v>2019</v>
          </cell>
          <cell r="J478">
            <v>290.10000000000002</v>
          </cell>
          <cell r="K478">
            <v>290.099853515625</v>
          </cell>
          <cell r="L478">
            <v>290.099853515625</v>
          </cell>
          <cell r="M478">
            <v>290.099853515625</v>
          </cell>
          <cell r="N478">
            <v>290.099853515625</v>
          </cell>
          <cell r="O478">
            <v>290.099853515625</v>
          </cell>
          <cell r="P478">
            <v>290.099853515625</v>
          </cell>
          <cell r="Q478">
            <v>140.1</v>
          </cell>
          <cell r="R478">
            <v>150</v>
          </cell>
          <cell r="S478">
            <v>150</v>
          </cell>
          <cell r="T478">
            <v>150</v>
          </cell>
          <cell r="U478">
            <v>150</v>
          </cell>
          <cell r="V478">
            <v>150</v>
          </cell>
          <cell r="W478">
            <v>150</v>
          </cell>
          <cell r="X478">
            <v>150</v>
          </cell>
          <cell r="Y478">
            <v>150</v>
          </cell>
          <cell r="Z478" t="str">
            <v>Общестроительные работы¶</v>
          </cell>
        </row>
        <row r="479">
          <cell r="G479">
            <v>150</v>
          </cell>
          <cell r="H479">
            <v>2019</v>
          </cell>
          <cell r="I479">
            <v>2019</v>
          </cell>
          <cell r="J479">
            <v>2019</v>
          </cell>
          <cell r="K479">
            <v>2019</v>
          </cell>
          <cell r="L479">
            <v>2019</v>
          </cell>
          <cell r="M479">
            <v>2019</v>
          </cell>
          <cell r="N479">
            <v>2019</v>
          </cell>
          <cell r="O479">
            <v>2019</v>
          </cell>
          <cell r="P479">
            <v>2019</v>
          </cell>
          <cell r="Q479">
            <v>2019</v>
          </cell>
          <cell r="R479">
            <v>2019</v>
          </cell>
          <cell r="S479">
            <v>2019</v>
          </cell>
          <cell r="T479">
            <v>2019</v>
          </cell>
          <cell r="U479">
            <v>2019</v>
          </cell>
          <cell r="V479">
            <v>2019</v>
          </cell>
          <cell r="W479">
            <v>2019</v>
          </cell>
          <cell r="X479">
            <v>2019</v>
          </cell>
          <cell r="Y479">
            <v>2019</v>
          </cell>
          <cell r="Z479">
            <v>2019</v>
          </cell>
        </row>
        <row r="480">
          <cell r="G480">
            <v>359</v>
          </cell>
          <cell r="H480">
            <v>2019</v>
          </cell>
          <cell r="I480">
            <v>2019</v>
          </cell>
          <cell r="J480">
            <v>27</v>
          </cell>
          <cell r="K480">
            <v>30</v>
          </cell>
          <cell r="L480" t="str">
            <v>Нет</v>
          </cell>
          <cell r="M480" t="str">
            <v>Нет</v>
          </cell>
          <cell r="N480">
            <v>30</v>
          </cell>
          <cell r="O480">
            <v>30</v>
          </cell>
          <cell r="P480">
            <v>30</v>
          </cell>
          <cell r="Q480">
            <v>27</v>
          </cell>
          <cell r="R480">
            <v>27</v>
          </cell>
          <cell r="S480">
            <v>27</v>
          </cell>
          <cell r="T480">
            <v>27</v>
          </cell>
          <cell r="U480">
            <v>27</v>
          </cell>
          <cell r="V480">
            <v>27</v>
          </cell>
          <cell r="W480">
            <v>27</v>
          </cell>
          <cell r="X480">
            <v>27</v>
          </cell>
          <cell r="Y480">
            <v>27</v>
          </cell>
          <cell r="Z480" t="str">
            <v>Внутренний водопровод и канализация¶</v>
          </cell>
        </row>
        <row r="481">
          <cell r="G481">
            <v>360</v>
          </cell>
          <cell r="H481">
            <v>2019</v>
          </cell>
          <cell r="I481">
            <v>2019</v>
          </cell>
          <cell r="J481">
            <v>10.61</v>
          </cell>
          <cell r="K481">
            <v>30</v>
          </cell>
          <cell r="L481" t="str">
            <v>Нет</v>
          </cell>
          <cell r="M481" t="str">
            <v>Нет</v>
          </cell>
          <cell r="N481">
            <v>30</v>
          </cell>
          <cell r="O481">
            <v>30</v>
          </cell>
          <cell r="P481">
            <v>30</v>
          </cell>
          <cell r="Q481">
            <v>10.61</v>
          </cell>
          <cell r="R481">
            <v>10.609992980957031</v>
          </cell>
          <cell r="S481">
            <v>10.609992980957031</v>
          </cell>
          <cell r="T481">
            <v>10.609992980957031</v>
          </cell>
          <cell r="U481">
            <v>10.609992980957031</v>
          </cell>
          <cell r="V481">
            <v>10.609992980957031</v>
          </cell>
          <cell r="W481">
            <v>10.609992980957031</v>
          </cell>
          <cell r="X481">
            <v>10.609992980957031</v>
          </cell>
          <cell r="Y481">
            <v>10.609992980957031</v>
          </cell>
          <cell r="Z481" t="str">
            <v>Внутренний водопровод и канализация¶</v>
          </cell>
        </row>
        <row r="482">
          <cell r="G482">
            <v>361</v>
          </cell>
          <cell r="H482">
            <v>2019</v>
          </cell>
          <cell r="I482">
            <v>2019</v>
          </cell>
          <cell r="J482">
            <v>17</v>
          </cell>
          <cell r="K482">
            <v>31</v>
          </cell>
          <cell r="L482" t="str">
            <v>Нет</v>
          </cell>
          <cell r="M482" t="str">
            <v>Нет</v>
          </cell>
          <cell r="N482">
            <v>31</v>
          </cell>
          <cell r="O482">
            <v>31</v>
          </cell>
          <cell r="P482">
            <v>31</v>
          </cell>
          <cell r="Q482">
            <v>31</v>
          </cell>
          <cell r="R482">
            <v>17</v>
          </cell>
          <cell r="S482">
            <v>17</v>
          </cell>
          <cell r="T482">
            <v>17</v>
          </cell>
          <cell r="U482">
            <v>17</v>
          </cell>
          <cell r="V482">
            <v>17</v>
          </cell>
          <cell r="W482">
            <v>17</v>
          </cell>
          <cell r="X482">
            <v>17</v>
          </cell>
          <cell r="Y482">
            <v>17</v>
          </cell>
          <cell r="Z482" t="str">
            <v>Внутренний водопровод и канализация¶</v>
          </cell>
        </row>
        <row r="483">
          <cell r="G483">
            <v>17</v>
          </cell>
          <cell r="H483">
            <v>2019</v>
          </cell>
          <cell r="I483">
            <v>2019</v>
          </cell>
          <cell r="J483">
            <v>2019</v>
          </cell>
          <cell r="K483">
            <v>2019</v>
          </cell>
          <cell r="L483">
            <v>2019</v>
          </cell>
          <cell r="M483">
            <v>2019</v>
          </cell>
          <cell r="N483">
            <v>2019</v>
          </cell>
          <cell r="O483">
            <v>2019</v>
          </cell>
          <cell r="P483">
            <v>2019</v>
          </cell>
          <cell r="Q483">
            <v>2019</v>
          </cell>
          <cell r="R483">
            <v>2019</v>
          </cell>
          <cell r="S483">
            <v>2019</v>
          </cell>
          <cell r="T483">
            <v>2019</v>
          </cell>
          <cell r="U483">
            <v>2019</v>
          </cell>
          <cell r="V483">
            <v>2019</v>
          </cell>
          <cell r="W483">
            <v>2019</v>
          </cell>
          <cell r="X483">
            <v>2019</v>
          </cell>
          <cell r="Y483">
            <v>2019</v>
          </cell>
          <cell r="Z483">
            <v>2019</v>
          </cell>
        </row>
        <row r="484">
          <cell r="G484">
            <v>362</v>
          </cell>
          <cell r="H484">
            <v>2019</v>
          </cell>
          <cell r="I484">
            <v>2019</v>
          </cell>
          <cell r="J484">
            <v>68</v>
          </cell>
          <cell r="K484">
            <v>30</v>
          </cell>
          <cell r="L484" t="str">
            <v>Нет</v>
          </cell>
          <cell r="M484" t="str">
            <v>Нет</v>
          </cell>
          <cell r="N484">
            <v>30</v>
          </cell>
          <cell r="O484">
            <v>30</v>
          </cell>
          <cell r="P484">
            <v>30</v>
          </cell>
          <cell r="Q484">
            <v>68</v>
          </cell>
          <cell r="R484">
            <v>68</v>
          </cell>
          <cell r="S484">
            <v>68</v>
          </cell>
          <cell r="T484">
            <v>68</v>
          </cell>
          <cell r="U484">
            <v>68</v>
          </cell>
          <cell r="V484">
            <v>68</v>
          </cell>
          <cell r="W484">
            <v>68</v>
          </cell>
          <cell r="X484">
            <v>68</v>
          </cell>
          <cell r="Y484">
            <v>68</v>
          </cell>
          <cell r="Z484">
            <v>68</v>
          </cell>
        </row>
        <row r="485">
          <cell r="G485">
            <v>363</v>
          </cell>
          <cell r="H485">
            <v>2019</v>
          </cell>
          <cell r="I485">
            <v>2019</v>
          </cell>
          <cell r="J485">
            <v>14</v>
          </cell>
          <cell r="K485">
            <v>30</v>
          </cell>
          <cell r="L485" t="str">
            <v>Нет</v>
          </cell>
          <cell r="M485" t="str">
            <v>Нет</v>
          </cell>
          <cell r="N485">
            <v>30</v>
          </cell>
          <cell r="O485">
            <v>30</v>
          </cell>
          <cell r="P485">
            <v>30</v>
          </cell>
          <cell r="Q485">
            <v>14</v>
          </cell>
          <cell r="R485">
            <v>14</v>
          </cell>
          <cell r="S485">
            <v>14</v>
          </cell>
          <cell r="T485">
            <v>14</v>
          </cell>
          <cell r="U485">
            <v>14</v>
          </cell>
          <cell r="V485">
            <v>14</v>
          </cell>
          <cell r="W485">
            <v>14</v>
          </cell>
          <cell r="X485">
            <v>14</v>
          </cell>
          <cell r="Y485">
            <v>14</v>
          </cell>
          <cell r="Z485">
            <v>14</v>
          </cell>
        </row>
        <row r="486">
          <cell r="G486">
            <v>364</v>
          </cell>
          <cell r="H486">
            <v>2019</v>
          </cell>
          <cell r="I486">
            <v>2019</v>
          </cell>
          <cell r="J486">
            <v>34</v>
          </cell>
          <cell r="K486">
            <v>30</v>
          </cell>
          <cell r="L486" t="str">
            <v>Нет</v>
          </cell>
          <cell r="M486" t="str">
            <v>Нет</v>
          </cell>
          <cell r="N486">
            <v>30</v>
          </cell>
          <cell r="O486">
            <v>30</v>
          </cell>
          <cell r="P486">
            <v>30</v>
          </cell>
          <cell r="Q486">
            <v>34</v>
          </cell>
          <cell r="R486">
            <v>34</v>
          </cell>
          <cell r="S486">
            <v>34</v>
          </cell>
          <cell r="T486">
            <v>34</v>
          </cell>
          <cell r="U486">
            <v>34</v>
          </cell>
          <cell r="V486">
            <v>34</v>
          </cell>
          <cell r="W486">
            <v>34</v>
          </cell>
          <cell r="X486">
            <v>34</v>
          </cell>
          <cell r="Y486">
            <v>34</v>
          </cell>
          <cell r="Z486" t="str">
            <v>Кладка армированных стен из кирпича</v>
          </cell>
        </row>
        <row r="487">
          <cell r="G487">
            <v>365</v>
          </cell>
          <cell r="H487">
            <v>2019</v>
          </cell>
          <cell r="I487">
            <v>2019</v>
          </cell>
          <cell r="J487">
            <v>8</v>
          </cell>
          <cell r="K487">
            <v>30</v>
          </cell>
          <cell r="L487" t="str">
            <v>Нет</v>
          </cell>
          <cell r="M487" t="str">
            <v>Нет</v>
          </cell>
          <cell r="N487">
            <v>30</v>
          </cell>
          <cell r="O487">
            <v>30</v>
          </cell>
          <cell r="P487">
            <v>30</v>
          </cell>
          <cell r="Q487">
            <v>8</v>
          </cell>
          <cell r="R487">
            <v>8</v>
          </cell>
          <cell r="S487">
            <v>8</v>
          </cell>
          <cell r="T487">
            <v>8</v>
          </cell>
          <cell r="U487">
            <v>8</v>
          </cell>
          <cell r="V487">
            <v>8</v>
          </cell>
          <cell r="W487">
            <v>8</v>
          </cell>
          <cell r="X487">
            <v>8</v>
          </cell>
          <cell r="Y487">
            <v>8</v>
          </cell>
          <cell r="Z487">
            <v>8</v>
          </cell>
        </row>
        <row r="488">
          <cell r="G488">
            <v>366</v>
          </cell>
          <cell r="H488">
            <v>2019</v>
          </cell>
          <cell r="I488">
            <v>2019</v>
          </cell>
          <cell r="J488">
            <v>85</v>
          </cell>
          <cell r="K488">
            <v>31</v>
          </cell>
          <cell r="L488" t="str">
            <v>Нет</v>
          </cell>
          <cell r="M488" t="str">
            <v>Нет</v>
          </cell>
          <cell r="N488">
            <v>31</v>
          </cell>
          <cell r="O488">
            <v>31</v>
          </cell>
          <cell r="P488">
            <v>31</v>
          </cell>
          <cell r="Q488">
            <v>31</v>
          </cell>
          <cell r="R488">
            <v>85</v>
          </cell>
          <cell r="S488">
            <v>85</v>
          </cell>
          <cell r="T488">
            <v>85</v>
          </cell>
          <cell r="U488">
            <v>85</v>
          </cell>
          <cell r="V488">
            <v>85</v>
          </cell>
          <cell r="W488">
            <v>85</v>
          </cell>
          <cell r="X488">
            <v>85</v>
          </cell>
          <cell r="Y488">
            <v>85</v>
          </cell>
          <cell r="Z488" t="str">
            <v>Устройство кровли</v>
          </cell>
        </row>
        <row r="489">
          <cell r="G489">
            <v>367</v>
          </cell>
          <cell r="H489">
            <v>2019</v>
          </cell>
          <cell r="I489">
            <v>2019</v>
          </cell>
          <cell r="J489">
            <v>6</v>
          </cell>
          <cell r="K489">
            <v>31</v>
          </cell>
          <cell r="L489" t="str">
            <v>Нет</v>
          </cell>
          <cell r="M489" t="str">
            <v>Нет</v>
          </cell>
          <cell r="R489">
            <v>6</v>
          </cell>
        </row>
        <row r="490">
          <cell r="G490">
            <v>368</v>
          </cell>
          <cell r="H490">
            <v>2019</v>
          </cell>
          <cell r="I490">
            <v>2019</v>
          </cell>
          <cell r="J490">
            <v>5</v>
          </cell>
          <cell r="K490">
            <v>31</v>
          </cell>
          <cell r="L490" t="str">
            <v>Нет</v>
          </cell>
          <cell r="M490" t="str">
            <v>Нет</v>
          </cell>
          <cell r="R490">
            <v>5</v>
          </cell>
        </row>
        <row r="491">
          <cell r="G491">
            <v>369</v>
          </cell>
          <cell r="H491">
            <v>2019</v>
          </cell>
          <cell r="I491">
            <v>2019</v>
          </cell>
          <cell r="J491">
            <v>38.6</v>
          </cell>
          <cell r="K491">
            <v>31</v>
          </cell>
          <cell r="L491" t="str">
            <v>Нет</v>
          </cell>
          <cell r="M491" t="str">
            <v>Нет</v>
          </cell>
          <cell r="N491">
            <v>31</v>
          </cell>
          <cell r="O491">
            <v>31</v>
          </cell>
          <cell r="P491">
            <v>31</v>
          </cell>
          <cell r="Q491">
            <v>31</v>
          </cell>
          <cell r="R491">
            <v>38.6</v>
          </cell>
          <cell r="S491">
            <v>38.5999755859375</v>
          </cell>
          <cell r="T491">
            <v>38.5999755859375</v>
          </cell>
          <cell r="U491">
            <v>38.5999755859375</v>
          </cell>
          <cell r="V491">
            <v>38.5999755859375</v>
          </cell>
          <cell r="W491">
            <v>38.5999755859375</v>
          </cell>
          <cell r="X491">
            <v>38.5999755859375</v>
          </cell>
          <cell r="Y491">
            <v>38.5999755859375</v>
          </cell>
          <cell r="Z491">
            <v>38.5999755859375</v>
          </cell>
        </row>
        <row r="492">
          <cell r="G492">
            <v>370</v>
          </cell>
          <cell r="H492">
            <v>2019</v>
          </cell>
          <cell r="I492">
            <v>2019</v>
          </cell>
          <cell r="J492">
            <v>38.6</v>
          </cell>
          <cell r="K492">
            <v>31</v>
          </cell>
          <cell r="L492" t="str">
            <v>Нет</v>
          </cell>
          <cell r="M492" t="str">
            <v>Нет</v>
          </cell>
          <cell r="N492">
            <v>31</v>
          </cell>
          <cell r="O492">
            <v>31</v>
          </cell>
          <cell r="P492">
            <v>31</v>
          </cell>
          <cell r="Q492">
            <v>31</v>
          </cell>
          <cell r="R492">
            <v>38.6</v>
          </cell>
          <cell r="S492">
            <v>38.5999755859375</v>
          </cell>
          <cell r="T492">
            <v>38.5999755859375</v>
          </cell>
          <cell r="U492">
            <v>38.5999755859375</v>
          </cell>
          <cell r="V492">
            <v>38.5999755859375</v>
          </cell>
          <cell r="W492">
            <v>38.5999755859375</v>
          </cell>
          <cell r="X492">
            <v>38.5999755859375</v>
          </cell>
          <cell r="Y492">
            <v>38.5999755859375</v>
          </cell>
          <cell r="Z492">
            <v>38.5999755859375</v>
          </cell>
        </row>
        <row r="493">
          <cell r="G493">
            <v>371</v>
          </cell>
          <cell r="H493">
            <v>2019</v>
          </cell>
          <cell r="I493">
            <v>2019</v>
          </cell>
          <cell r="J493">
            <v>79.7</v>
          </cell>
          <cell r="K493">
            <v>61</v>
          </cell>
          <cell r="L493" t="str">
            <v>Нет</v>
          </cell>
          <cell r="M493" t="str">
            <v>Нет</v>
          </cell>
          <cell r="N493">
            <v>61</v>
          </cell>
          <cell r="O493">
            <v>61</v>
          </cell>
          <cell r="P493">
            <v>61</v>
          </cell>
          <cell r="Q493">
            <v>68.400000000000006</v>
          </cell>
          <cell r="R493">
            <v>11.3</v>
          </cell>
          <cell r="S493">
            <v>11.299995422363281</v>
          </cell>
          <cell r="T493">
            <v>11.299995422363281</v>
          </cell>
          <cell r="U493">
            <v>11.299995422363281</v>
          </cell>
          <cell r="V493">
            <v>11.299995422363281</v>
          </cell>
          <cell r="W493">
            <v>11.299995422363281</v>
          </cell>
          <cell r="X493">
            <v>11.299995422363281</v>
          </cell>
          <cell r="Y493">
            <v>11.299995422363281</v>
          </cell>
          <cell r="Z493">
            <v>11.299995422363281</v>
          </cell>
        </row>
        <row r="494">
          <cell r="G494">
            <v>372</v>
          </cell>
          <cell r="H494">
            <v>2019</v>
          </cell>
          <cell r="I494">
            <v>2019</v>
          </cell>
          <cell r="J494">
            <v>85.4</v>
          </cell>
          <cell r="K494">
            <v>31</v>
          </cell>
          <cell r="L494" t="str">
            <v>Нет</v>
          </cell>
          <cell r="M494" t="str">
            <v>Нет</v>
          </cell>
          <cell r="N494">
            <v>31</v>
          </cell>
          <cell r="O494">
            <v>31</v>
          </cell>
          <cell r="P494">
            <v>31</v>
          </cell>
          <cell r="Q494">
            <v>31</v>
          </cell>
          <cell r="R494">
            <v>85.4</v>
          </cell>
          <cell r="S494">
            <v>85.39996337890625</v>
          </cell>
          <cell r="T494">
            <v>85.39996337890625</v>
          </cell>
          <cell r="U494">
            <v>85.39996337890625</v>
          </cell>
          <cell r="V494">
            <v>85.39996337890625</v>
          </cell>
          <cell r="W494">
            <v>85.39996337890625</v>
          </cell>
          <cell r="X494">
            <v>85.39996337890625</v>
          </cell>
          <cell r="Y494">
            <v>85.39996337890625</v>
          </cell>
          <cell r="Z494">
            <v>85.39996337890625</v>
          </cell>
        </row>
        <row r="495">
          <cell r="G495">
            <v>373</v>
          </cell>
          <cell r="H495">
            <v>2019</v>
          </cell>
          <cell r="I495">
            <v>2019</v>
          </cell>
          <cell r="J495">
            <v>4.08</v>
          </cell>
          <cell r="K495">
            <v>31</v>
          </cell>
          <cell r="L495" t="str">
            <v>Нет</v>
          </cell>
          <cell r="M495" t="str">
            <v>Нет</v>
          </cell>
          <cell r="R495">
            <v>4.08</v>
          </cell>
        </row>
        <row r="496">
          <cell r="G496">
            <v>374</v>
          </cell>
          <cell r="H496">
            <v>2019</v>
          </cell>
          <cell r="I496">
            <v>2019</v>
          </cell>
          <cell r="J496">
            <v>34</v>
          </cell>
          <cell r="K496">
            <v>31</v>
          </cell>
          <cell r="L496" t="str">
            <v>Нет</v>
          </cell>
          <cell r="M496" t="str">
            <v>Нет</v>
          </cell>
          <cell r="N496">
            <v>31</v>
          </cell>
          <cell r="O496">
            <v>31</v>
          </cell>
          <cell r="P496">
            <v>31</v>
          </cell>
          <cell r="Q496">
            <v>31</v>
          </cell>
          <cell r="R496">
            <v>34</v>
          </cell>
          <cell r="S496">
            <v>34</v>
          </cell>
          <cell r="T496">
            <v>34</v>
          </cell>
          <cell r="U496">
            <v>34</v>
          </cell>
          <cell r="V496">
            <v>34</v>
          </cell>
          <cell r="W496">
            <v>34</v>
          </cell>
          <cell r="X496">
            <v>34</v>
          </cell>
          <cell r="Y496">
            <v>34</v>
          </cell>
          <cell r="Z496">
            <v>34</v>
          </cell>
        </row>
        <row r="497">
          <cell r="G497">
            <v>34</v>
          </cell>
          <cell r="H497">
            <v>2019</v>
          </cell>
          <cell r="I497">
            <v>2019</v>
          </cell>
          <cell r="J497">
            <v>2019</v>
          </cell>
          <cell r="K497">
            <v>2019</v>
          </cell>
          <cell r="L497">
            <v>2019</v>
          </cell>
          <cell r="M497">
            <v>2019</v>
          </cell>
          <cell r="N497">
            <v>2019</v>
          </cell>
          <cell r="O497">
            <v>2019</v>
          </cell>
          <cell r="P497">
            <v>2019</v>
          </cell>
          <cell r="Q497">
            <v>2019</v>
          </cell>
          <cell r="R497">
            <v>2019</v>
          </cell>
          <cell r="S497">
            <v>2019</v>
          </cell>
          <cell r="T497">
            <v>2019</v>
          </cell>
          <cell r="U497">
            <v>2019</v>
          </cell>
          <cell r="V497">
            <v>2019</v>
          </cell>
          <cell r="W497">
            <v>2019</v>
          </cell>
          <cell r="X497">
            <v>2019</v>
          </cell>
          <cell r="Y497">
            <v>2019</v>
          </cell>
          <cell r="Z497">
            <v>2019</v>
          </cell>
        </row>
        <row r="498">
          <cell r="G498">
            <v>375</v>
          </cell>
          <cell r="H498">
            <v>2019</v>
          </cell>
          <cell r="I498">
            <v>2019</v>
          </cell>
          <cell r="J498">
            <v>1</v>
          </cell>
          <cell r="K498">
            <v>30</v>
          </cell>
          <cell r="L498" t="str">
            <v>Нет</v>
          </cell>
          <cell r="M498" t="str">
            <v>Нет</v>
          </cell>
          <cell r="S498">
            <v>1</v>
          </cell>
          <cell r="Z498" t="str">
            <v>Приобретение и монтаж бытового оборудования. Контрольно-пропускной пункт</v>
          </cell>
        </row>
        <row r="499">
          <cell r="G499">
            <v>1</v>
          </cell>
          <cell r="H499">
            <v>2019</v>
          </cell>
          <cell r="I499">
            <v>2019</v>
          </cell>
          <cell r="J499">
            <v>96.7</v>
          </cell>
          <cell r="K499">
            <v>96.699951171875</v>
          </cell>
          <cell r="L499">
            <v>96.699951171875</v>
          </cell>
          <cell r="M499">
            <v>96.699951171875</v>
          </cell>
          <cell r="N499">
            <v>96.7</v>
          </cell>
          <cell r="O499">
            <v>96.699951171875</v>
          </cell>
          <cell r="P499">
            <v>96.699951171875</v>
          </cell>
          <cell r="Q499">
            <v>96.699951171875</v>
          </cell>
          <cell r="R499">
            <v>96.699951171875</v>
          </cell>
          <cell r="S499">
            <v>96.699951171875</v>
          </cell>
          <cell r="T499">
            <v>96.699951171875</v>
          </cell>
          <cell r="U499">
            <v>96.699951171875</v>
          </cell>
          <cell r="V499">
            <v>96.699951171875</v>
          </cell>
          <cell r="W499">
            <v>96.699951171875</v>
          </cell>
          <cell r="X499">
            <v>96.699951171875</v>
          </cell>
          <cell r="Y499">
            <v>96.699951171875</v>
          </cell>
          <cell r="Z499" t="str">
            <v>Общестроительные работы¶</v>
          </cell>
        </row>
        <row r="500">
          <cell r="G500">
            <v>96.699951171875</v>
          </cell>
          <cell r="H500">
            <v>2019</v>
          </cell>
          <cell r="I500">
            <v>2019</v>
          </cell>
          <cell r="J500">
            <v>2019</v>
          </cell>
          <cell r="K500">
            <v>2019</v>
          </cell>
          <cell r="L500">
            <v>2019</v>
          </cell>
          <cell r="M500">
            <v>2019</v>
          </cell>
          <cell r="N500">
            <v>2019</v>
          </cell>
          <cell r="O500">
            <v>2019</v>
          </cell>
          <cell r="P500">
            <v>2019</v>
          </cell>
          <cell r="Q500">
            <v>2019</v>
          </cell>
          <cell r="R500">
            <v>2019</v>
          </cell>
          <cell r="S500">
            <v>2019</v>
          </cell>
          <cell r="T500">
            <v>2019</v>
          </cell>
          <cell r="U500">
            <v>2019</v>
          </cell>
          <cell r="V500">
            <v>2019</v>
          </cell>
          <cell r="W500">
            <v>2019</v>
          </cell>
          <cell r="X500">
            <v>2019</v>
          </cell>
          <cell r="Y500">
            <v>2019</v>
          </cell>
          <cell r="Z500">
            <v>2019</v>
          </cell>
        </row>
        <row r="501">
          <cell r="G501">
            <v>376</v>
          </cell>
          <cell r="H501">
            <v>2019</v>
          </cell>
          <cell r="I501">
            <v>2019</v>
          </cell>
          <cell r="J501">
            <v>114</v>
          </cell>
          <cell r="K501">
            <v>31</v>
          </cell>
          <cell r="L501" t="str">
            <v>Нет</v>
          </cell>
          <cell r="M501" t="str">
            <v>Нет</v>
          </cell>
          <cell r="N501">
            <v>114</v>
          </cell>
          <cell r="O501">
            <v>114</v>
          </cell>
          <cell r="P501">
            <v>114</v>
          </cell>
          <cell r="Q501">
            <v>114</v>
          </cell>
          <cell r="R501">
            <v>114</v>
          </cell>
          <cell r="S501">
            <v>114</v>
          </cell>
          <cell r="T501">
            <v>114</v>
          </cell>
          <cell r="U501">
            <v>114</v>
          </cell>
          <cell r="V501">
            <v>114</v>
          </cell>
          <cell r="W501">
            <v>114</v>
          </cell>
          <cell r="X501">
            <v>114</v>
          </cell>
          <cell r="Y501">
            <v>114</v>
          </cell>
          <cell r="Z501">
            <v>114</v>
          </cell>
        </row>
        <row r="502">
          <cell r="G502">
            <v>377</v>
          </cell>
          <cell r="H502">
            <v>2019</v>
          </cell>
          <cell r="I502">
            <v>2019</v>
          </cell>
          <cell r="J502">
            <v>11.4</v>
          </cell>
          <cell r="K502">
            <v>31</v>
          </cell>
          <cell r="L502" t="str">
            <v>Нет</v>
          </cell>
          <cell r="M502" t="str">
            <v>Нет</v>
          </cell>
          <cell r="N502">
            <v>11.4</v>
          </cell>
          <cell r="O502">
            <v>11.399993896484375</v>
          </cell>
          <cell r="P502">
            <v>11.399993896484375</v>
          </cell>
          <cell r="Q502">
            <v>11.399993896484375</v>
          </cell>
          <cell r="R502">
            <v>11.399993896484375</v>
          </cell>
          <cell r="S502">
            <v>11.399993896484375</v>
          </cell>
          <cell r="T502">
            <v>11.399993896484375</v>
          </cell>
          <cell r="U502">
            <v>11.399993896484375</v>
          </cell>
          <cell r="V502">
            <v>11.399993896484375</v>
          </cell>
          <cell r="W502">
            <v>11.399993896484375</v>
          </cell>
          <cell r="X502">
            <v>11.399993896484375</v>
          </cell>
          <cell r="Y502">
            <v>11.399993896484375</v>
          </cell>
          <cell r="Z502" t="str">
            <v>Устройство осмотровой канавы</v>
          </cell>
        </row>
        <row r="503">
          <cell r="G503">
            <v>378</v>
          </cell>
          <cell r="H503">
            <v>2019</v>
          </cell>
          <cell r="I503">
            <v>2019</v>
          </cell>
          <cell r="J503">
            <v>30.8</v>
          </cell>
          <cell r="K503">
            <v>31</v>
          </cell>
          <cell r="L503" t="str">
            <v>Нет</v>
          </cell>
          <cell r="M503" t="str">
            <v>Нет</v>
          </cell>
          <cell r="N503">
            <v>30.8</v>
          </cell>
          <cell r="O503">
            <v>30.79998779296875</v>
          </cell>
          <cell r="P503">
            <v>30.79998779296875</v>
          </cell>
          <cell r="Q503">
            <v>30.79998779296875</v>
          </cell>
          <cell r="R503">
            <v>30.79998779296875</v>
          </cell>
          <cell r="S503">
            <v>30.79998779296875</v>
          </cell>
          <cell r="T503">
            <v>30.79998779296875</v>
          </cell>
          <cell r="U503">
            <v>30.79998779296875</v>
          </cell>
          <cell r="V503">
            <v>30.79998779296875</v>
          </cell>
          <cell r="W503">
            <v>30.79998779296875</v>
          </cell>
          <cell r="X503">
            <v>30.79998779296875</v>
          </cell>
          <cell r="Y503">
            <v>30.79998779296875</v>
          </cell>
          <cell r="Z503" t="str">
            <v>Устройство фундаментов</v>
          </cell>
        </row>
        <row r="504">
          <cell r="G504">
            <v>379</v>
          </cell>
          <cell r="H504">
            <v>2019</v>
          </cell>
          <cell r="I504">
            <v>2019</v>
          </cell>
          <cell r="J504">
            <v>16.45</v>
          </cell>
          <cell r="K504">
            <v>31</v>
          </cell>
          <cell r="L504" t="str">
            <v>Нет</v>
          </cell>
          <cell r="M504" t="str">
            <v>Нет</v>
          </cell>
          <cell r="N504">
            <v>16.45</v>
          </cell>
          <cell r="O504">
            <v>16.449996948242188</v>
          </cell>
          <cell r="P504">
            <v>16.449996948242188</v>
          </cell>
          <cell r="Q504">
            <v>16.449996948242188</v>
          </cell>
          <cell r="R504">
            <v>16.449996948242188</v>
          </cell>
          <cell r="S504">
            <v>16.449996948242188</v>
          </cell>
          <cell r="T504">
            <v>16.449996948242188</v>
          </cell>
          <cell r="U504">
            <v>16.449996948242188</v>
          </cell>
          <cell r="V504">
            <v>16.449996948242188</v>
          </cell>
          <cell r="W504">
            <v>16.449996948242188</v>
          </cell>
          <cell r="X504">
            <v>16.449996948242188</v>
          </cell>
          <cell r="Y504">
            <v>16.449996948242188</v>
          </cell>
          <cell r="Z504" t="str">
            <v>Монтаж каркасов, балок, ригелей, лестниц</v>
          </cell>
        </row>
        <row r="505">
          <cell r="G505">
            <v>380</v>
          </cell>
          <cell r="H505">
            <v>2019</v>
          </cell>
          <cell r="I505">
            <v>2019</v>
          </cell>
          <cell r="J505">
            <v>478</v>
          </cell>
          <cell r="K505">
            <v>31</v>
          </cell>
          <cell r="L505" t="str">
            <v>Нет</v>
          </cell>
          <cell r="M505" t="str">
            <v>Нет</v>
          </cell>
          <cell r="N505">
            <v>478</v>
          </cell>
        </row>
        <row r="506">
          <cell r="G506">
            <v>381</v>
          </cell>
          <cell r="H506">
            <v>2019</v>
          </cell>
          <cell r="I506">
            <v>2019</v>
          </cell>
          <cell r="J506">
            <v>38.6</v>
          </cell>
          <cell r="K506">
            <v>31</v>
          </cell>
          <cell r="L506" t="str">
            <v>Нет</v>
          </cell>
          <cell r="M506" t="str">
            <v>Нет</v>
          </cell>
          <cell r="N506">
            <v>38.6</v>
          </cell>
          <cell r="O506">
            <v>38.5999755859375</v>
          </cell>
          <cell r="P506">
            <v>38.5999755859375</v>
          </cell>
          <cell r="Q506">
            <v>38.5999755859375</v>
          </cell>
          <cell r="R506">
            <v>38.5999755859375</v>
          </cell>
          <cell r="S506">
            <v>38.5999755859375</v>
          </cell>
          <cell r="T506">
            <v>38.5999755859375</v>
          </cell>
          <cell r="U506">
            <v>38.5999755859375</v>
          </cell>
          <cell r="V506">
            <v>38.5999755859375</v>
          </cell>
          <cell r="W506">
            <v>38.5999755859375</v>
          </cell>
          <cell r="X506">
            <v>38.5999755859375</v>
          </cell>
          <cell r="Y506">
            <v>38.5999755859375</v>
          </cell>
          <cell r="Z506" t="str">
            <v>Оштукатуривание стен</v>
          </cell>
        </row>
        <row r="507">
          <cell r="G507">
            <v>382</v>
          </cell>
          <cell r="H507">
            <v>2019</v>
          </cell>
          <cell r="I507">
            <v>2019</v>
          </cell>
          <cell r="J507">
            <v>155</v>
          </cell>
          <cell r="K507">
            <v>31</v>
          </cell>
          <cell r="L507" t="str">
            <v>Нет</v>
          </cell>
          <cell r="M507" t="str">
            <v>Нет</v>
          </cell>
          <cell r="N507">
            <v>155</v>
          </cell>
          <cell r="O507">
            <v>155</v>
          </cell>
          <cell r="P507">
            <v>155</v>
          </cell>
          <cell r="Q507">
            <v>155</v>
          </cell>
          <cell r="R507">
            <v>155</v>
          </cell>
          <cell r="S507">
            <v>155</v>
          </cell>
          <cell r="T507">
            <v>155</v>
          </cell>
          <cell r="U507">
            <v>155</v>
          </cell>
          <cell r="V507">
            <v>155</v>
          </cell>
          <cell r="W507">
            <v>155</v>
          </cell>
          <cell r="X507">
            <v>155</v>
          </cell>
          <cell r="Y507">
            <v>155</v>
          </cell>
          <cell r="Z507" t="str">
            <v>Монтаж стеновых ограждения</v>
          </cell>
        </row>
        <row r="508">
          <cell r="G508">
            <v>383</v>
          </cell>
          <cell r="H508">
            <v>2019</v>
          </cell>
          <cell r="I508">
            <v>2019</v>
          </cell>
          <cell r="J508">
            <v>82.2</v>
          </cell>
          <cell r="K508">
            <v>31</v>
          </cell>
          <cell r="L508" t="str">
            <v>Нет</v>
          </cell>
          <cell r="M508" t="str">
            <v>Нет</v>
          </cell>
          <cell r="N508">
            <v>82.2</v>
          </cell>
          <cell r="O508">
            <v>82.199951171875</v>
          </cell>
          <cell r="P508">
            <v>82.199951171875</v>
          </cell>
          <cell r="Q508">
            <v>82.199951171875</v>
          </cell>
          <cell r="R508">
            <v>82.199951171875</v>
          </cell>
          <cell r="S508">
            <v>82.199951171875</v>
          </cell>
          <cell r="T508">
            <v>82.199951171875</v>
          </cell>
          <cell r="U508">
            <v>82.199951171875</v>
          </cell>
          <cell r="V508">
            <v>82.199951171875</v>
          </cell>
          <cell r="W508">
            <v>82.199951171875</v>
          </cell>
          <cell r="X508">
            <v>82.199951171875</v>
          </cell>
          <cell r="Y508">
            <v>82.199951171875</v>
          </cell>
          <cell r="Z508" t="str">
            <v>Устройство стяжек полов</v>
          </cell>
        </row>
        <row r="509">
          <cell r="G509">
            <v>384</v>
          </cell>
          <cell r="H509">
            <v>2019</v>
          </cell>
          <cell r="I509">
            <v>2019</v>
          </cell>
          <cell r="J509">
            <v>118</v>
          </cell>
          <cell r="K509">
            <v>31</v>
          </cell>
          <cell r="L509" t="str">
            <v>Нет</v>
          </cell>
          <cell r="M509" t="str">
            <v>Нет</v>
          </cell>
          <cell r="N509">
            <v>118</v>
          </cell>
          <cell r="O509">
            <v>118</v>
          </cell>
          <cell r="P509">
            <v>118</v>
          </cell>
          <cell r="Q509">
            <v>118</v>
          </cell>
          <cell r="R509">
            <v>118</v>
          </cell>
          <cell r="S509">
            <v>118</v>
          </cell>
          <cell r="T509">
            <v>118</v>
          </cell>
          <cell r="U509">
            <v>118</v>
          </cell>
          <cell r="V509">
            <v>118</v>
          </cell>
          <cell r="W509">
            <v>118</v>
          </cell>
          <cell r="X509">
            <v>118</v>
          </cell>
          <cell r="Y509">
            <v>118</v>
          </cell>
          <cell r="Z509" t="str">
            <v>Устройство кровли</v>
          </cell>
        </row>
        <row r="510">
          <cell r="G510">
            <v>385</v>
          </cell>
          <cell r="H510">
            <v>2019</v>
          </cell>
          <cell r="I510">
            <v>2019</v>
          </cell>
          <cell r="J510">
            <v>55.43</v>
          </cell>
          <cell r="K510">
            <v>31</v>
          </cell>
          <cell r="L510" t="str">
            <v>Нет</v>
          </cell>
          <cell r="M510" t="str">
            <v>Нет</v>
          </cell>
          <cell r="N510">
            <v>55.43</v>
          </cell>
          <cell r="O510">
            <v>55.42999267578125</v>
          </cell>
          <cell r="P510">
            <v>55.42999267578125</v>
          </cell>
          <cell r="Q510">
            <v>55.42999267578125</v>
          </cell>
          <cell r="R510">
            <v>55.42999267578125</v>
          </cell>
          <cell r="S510">
            <v>55.42999267578125</v>
          </cell>
          <cell r="T510">
            <v>55.42999267578125</v>
          </cell>
          <cell r="U510">
            <v>55.42999267578125</v>
          </cell>
          <cell r="V510">
            <v>55.42999267578125</v>
          </cell>
          <cell r="W510">
            <v>55.42999267578125</v>
          </cell>
          <cell r="X510">
            <v>55.42999267578125</v>
          </cell>
          <cell r="Y510">
            <v>55.42999267578125</v>
          </cell>
          <cell r="Z510" t="str">
            <v>Облицовка плиткой</v>
          </cell>
        </row>
        <row r="511">
          <cell r="G511">
            <v>386</v>
          </cell>
          <cell r="H511">
            <v>2019</v>
          </cell>
          <cell r="I511">
            <v>2019</v>
          </cell>
          <cell r="J511">
            <v>4.5</v>
          </cell>
          <cell r="K511">
            <v>31</v>
          </cell>
          <cell r="L511" t="str">
            <v>Нет</v>
          </cell>
          <cell r="M511" t="str">
            <v>Нет</v>
          </cell>
          <cell r="N511">
            <v>4.5</v>
          </cell>
          <cell r="Z511" t="str">
            <v>Устройство отмостки</v>
          </cell>
        </row>
        <row r="512">
          <cell r="G512">
            <v>387</v>
          </cell>
          <cell r="H512">
            <v>2019</v>
          </cell>
          <cell r="I512">
            <v>2019</v>
          </cell>
          <cell r="J512">
            <v>37</v>
          </cell>
          <cell r="K512">
            <v>31</v>
          </cell>
          <cell r="L512" t="str">
            <v>Нет</v>
          </cell>
          <cell r="M512" t="str">
            <v>Нет</v>
          </cell>
          <cell r="N512">
            <v>37</v>
          </cell>
          <cell r="O512">
            <v>37</v>
          </cell>
          <cell r="P512">
            <v>37</v>
          </cell>
          <cell r="Q512">
            <v>37</v>
          </cell>
          <cell r="R512">
            <v>37</v>
          </cell>
          <cell r="S512">
            <v>37</v>
          </cell>
          <cell r="T512">
            <v>37</v>
          </cell>
          <cell r="U512">
            <v>37</v>
          </cell>
          <cell r="V512">
            <v>37</v>
          </cell>
          <cell r="W512">
            <v>37</v>
          </cell>
          <cell r="X512">
            <v>37</v>
          </cell>
          <cell r="Y512">
            <v>37</v>
          </cell>
          <cell r="Z512" t="str">
            <v>Устройство отмостки</v>
          </cell>
        </row>
        <row r="513">
          <cell r="G513">
            <v>37</v>
          </cell>
          <cell r="H513">
            <v>2019</v>
          </cell>
          <cell r="I513">
            <v>2019</v>
          </cell>
          <cell r="J513">
            <v>2019</v>
          </cell>
          <cell r="K513">
            <v>2019</v>
          </cell>
          <cell r="L513">
            <v>2019</v>
          </cell>
          <cell r="M513">
            <v>2019</v>
          </cell>
          <cell r="N513">
            <v>2019</v>
          </cell>
          <cell r="O513">
            <v>2019</v>
          </cell>
          <cell r="P513">
            <v>2019</v>
          </cell>
          <cell r="Q513">
            <v>2019</v>
          </cell>
          <cell r="R513">
            <v>2019</v>
          </cell>
          <cell r="S513">
            <v>2019</v>
          </cell>
          <cell r="T513">
            <v>2019</v>
          </cell>
          <cell r="U513">
            <v>2019</v>
          </cell>
          <cell r="V513">
            <v>2019</v>
          </cell>
          <cell r="W513">
            <v>2019</v>
          </cell>
          <cell r="X513">
            <v>2019</v>
          </cell>
          <cell r="Y513">
            <v>2019</v>
          </cell>
          <cell r="Z513">
            <v>2019</v>
          </cell>
        </row>
        <row r="514">
          <cell r="G514">
            <v>388</v>
          </cell>
          <cell r="H514">
            <v>2019</v>
          </cell>
          <cell r="I514">
            <v>2019</v>
          </cell>
          <cell r="J514">
            <v>49.5</v>
          </cell>
          <cell r="K514">
            <v>31</v>
          </cell>
          <cell r="L514" t="str">
            <v>Нет</v>
          </cell>
          <cell r="M514" t="str">
            <v>Нет</v>
          </cell>
          <cell r="N514">
            <v>49.5</v>
          </cell>
          <cell r="O514">
            <v>49.5</v>
          </cell>
          <cell r="P514">
            <v>49.5</v>
          </cell>
          <cell r="Q514">
            <v>49.5</v>
          </cell>
          <cell r="R514">
            <v>49.5</v>
          </cell>
          <cell r="S514">
            <v>49.5</v>
          </cell>
          <cell r="T514">
            <v>49.5</v>
          </cell>
          <cell r="U514">
            <v>49.5</v>
          </cell>
          <cell r="V514">
            <v>49.5</v>
          </cell>
          <cell r="W514">
            <v>49.5</v>
          </cell>
          <cell r="X514">
            <v>49.5</v>
          </cell>
          <cell r="Y514">
            <v>49.5</v>
          </cell>
          <cell r="Z514" t="str">
            <v>Хозяйственно-питьевой водопровод В1, Горячее водоснабжение Т3</v>
          </cell>
        </row>
        <row r="515">
          <cell r="G515">
            <v>389</v>
          </cell>
          <cell r="H515">
            <v>2019</v>
          </cell>
          <cell r="I515">
            <v>2019</v>
          </cell>
          <cell r="J515">
            <v>10</v>
          </cell>
          <cell r="K515">
            <v>31</v>
          </cell>
          <cell r="L515" t="str">
            <v>Нет</v>
          </cell>
          <cell r="M515" t="str">
            <v>Нет</v>
          </cell>
          <cell r="N515">
            <v>10</v>
          </cell>
          <cell r="O515">
            <v>10</v>
          </cell>
          <cell r="P515">
            <v>10</v>
          </cell>
          <cell r="Q515">
            <v>10</v>
          </cell>
          <cell r="R515">
            <v>10</v>
          </cell>
          <cell r="S515">
            <v>10</v>
          </cell>
          <cell r="T515">
            <v>10</v>
          </cell>
          <cell r="U515">
            <v>10</v>
          </cell>
          <cell r="V515">
            <v>10</v>
          </cell>
          <cell r="W515">
            <v>10</v>
          </cell>
          <cell r="X515">
            <v>10</v>
          </cell>
          <cell r="Y515">
            <v>10</v>
          </cell>
          <cell r="Z515" t="str">
            <v>Канализация хозяйственно-бытовая К1</v>
          </cell>
        </row>
        <row r="516">
          <cell r="G516">
            <v>10</v>
          </cell>
          <cell r="H516">
            <v>2019</v>
          </cell>
          <cell r="I516">
            <v>2019</v>
          </cell>
          <cell r="J516">
            <v>857</v>
          </cell>
          <cell r="K516">
            <v>857</v>
          </cell>
          <cell r="L516">
            <v>857</v>
          </cell>
          <cell r="M516">
            <v>857</v>
          </cell>
          <cell r="N516">
            <v>857</v>
          </cell>
          <cell r="O516">
            <v>857</v>
          </cell>
          <cell r="P516">
            <v>857</v>
          </cell>
          <cell r="Q516">
            <v>857</v>
          </cell>
          <cell r="R516">
            <v>857</v>
          </cell>
          <cell r="S516">
            <v>857</v>
          </cell>
          <cell r="T516">
            <v>857</v>
          </cell>
          <cell r="U516">
            <v>857</v>
          </cell>
          <cell r="V516">
            <v>857</v>
          </cell>
          <cell r="W516">
            <v>857</v>
          </cell>
          <cell r="X516">
            <v>857</v>
          </cell>
          <cell r="Y516">
            <v>857</v>
          </cell>
          <cell r="Z516" t="str">
            <v>Общестроительные работы. Раздел КЖ¶</v>
          </cell>
        </row>
        <row r="517">
          <cell r="G517">
            <v>857</v>
          </cell>
          <cell r="H517">
            <v>2019</v>
          </cell>
          <cell r="I517">
            <v>2019</v>
          </cell>
          <cell r="J517">
            <v>2019</v>
          </cell>
          <cell r="K517">
            <v>2019</v>
          </cell>
          <cell r="L517">
            <v>2019</v>
          </cell>
          <cell r="M517">
            <v>2019</v>
          </cell>
          <cell r="N517">
            <v>2019</v>
          </cell>
          <cell r="O517">
            <v>2019</v>
          </cell>
          <cell r="P517">
            <v>2019</v>
          </cell>
          <cell r="Q517">
            <v>2019</v>
          </cell>
          <cell r="R517">
            <v>2019</v>
          </cell>
          <cell r="S517">
            <v>2019</v>
          </cell>
          <cell r="T517">
            <v>2019</v>
          </cell>
          <cell r="U517">
            <v>2019</v>
          </cell>
          <cell r="V517">
            <v>2019</v>
          </cell>
          <cell r="W517">
            <v>2019</v>
          </cell>
          <cell r="X517">
            <v>2019</v>
          </cell>
          <cell r="Y517">
            <v>2019</v>
          </cell>
          <cell r="Z517">
            <v>2019</v>
          </cell>
        </row>
        <row r="518">
          <cell r="G518">
            <v>390</v>
          </cell>
          <cell r="H518">
            <v>2019</v>
          </cell>
          <cell r="I518">
            <v>2019</v>
          </cell>
          <cell r="J518">
            <v>158</v>
          </cell>
          <cell r="K518">
            <v>31</v>
          </cell>
          <cell r="L518" t="str">
            <v>Нет</v>
          </cell>
          <cell r="M518" t="str">
            <v>Нет</v>
          </cell>
          <cell r="N518">
            <v>31</v>
          </cell>
          <cell r="O518">
            <v>31</v>
          </cell>
          <cell r="P518">
            <v>158</v>
          </cell>
          <cell r="Q518">
            <v>158</v>
          </cell>
          <cell r="R518">
            <v>158</v>
          </cell>
          <cell r="S518">
            <v>158</v>
          </cell>
          <cell r="T518">
            <v>158</v>
          </cell>
          <cell r="U518">
            <v>158</v>
          </cell>
          <cell r="V518">
            <v>158</v>
          </cell>
          <cell r="W518">
            <v>158</v>
          </cell>
          <cell r="X518">
            <v>158</v>
          </cell>
          <cell r="Y518">
            <v>158</v>
          </cell>
          <cell r="Z518">
            <v>158</v>
          </cell>
        </row>
        <row r="519">
          <cell r="G519">
            <v>391</v>
          </cell>
          <cell r="H519">
            <v>2019</v>
          </cell>
          <cell r="I519">
            <v>2019</v>
          </cell>
          <cell r="J519">
            <v>51.2</v>
          </cell>
          <cell r="K519">
            <v>31</v>
          </cell>
          <cell r="L519" t="str">
            <v>Нет</v>
          </cell>
          <cell r="M519" t="str">
            <v>Нет</v>
          </cell>
          <cell r="N519">
            <v>31</v>
          </cell>
          <cell r="O519">
            <v>31</v>
          </cell>
          <cell r="P519">
            <v>51.2</v>
          </cell>
          <cell r="Q519">
            <v>51.199981689453125</v>
          </cell>
          <cell r="R519">
            <v>51.199981689453125</v>
          </cell>
          <cell r="S519">
            <v>51.199981689453125</v>
          </cell>
          <cell r="T519">
            <v>51.199981689453125</v>
          </cell>
          <cell r="U519">
            <v>51.199981689453125</v>
          </cell>
          <cell r="V519">
            <v>51.199981689453125</v>
          </cell>
          <cell r="W519">
            <v>51.199981689453125</v>
          </cell>
          <cell r="X519">
            <v>51.199981689453125</v>
          </cell>
          <cell r="Y519">
            <v>51.199981689453125</v>
          </cell>
          <cell r="Z519" t="str">
            <v>Устройство фундамента Фл1</v>
          </cell>
        </row>
        <row r="520">
          <cell r="G520">
            <v>392</v>
          </cell>
          <cell r="H520">
            <v>2019</v>
          </cell>
          <cell r="I520">
            <v>2019</v>
          </cell>
          <cell r="J520">
            <v>15.507</v>
          </cell>
          <cell r="K520">
            <v>31</v>
          </cell>
          <cell r="L520" t="str">
            <v>Нет</v>
          </cell>
          <cell r="M520" t="str">
            <v>Нет</v>
          </cell>
          <cell r="N520">
            <v>31</v>
          </cell>
          <cell r="O520">
            <v>31</v>
          </cell>
          <cell r="P520">
            <v>15.507</v>
          </cell>
          <cell r="Q520">
            <v>15.506996154785156</v>
          </cell>
          <cell r="R520">
            <v>15.506996154785156</v>
          </cell>
          <cell r="S520">
            <v>15.506996154785156</v>
          </cell>
          <cell r="T520">
            <v>15.506996154785156</v>
          </cell>
          <cell r="U520">
            <v>15.506996154785156</v>
          </cell>
          <cell r="V520">
            <v>15.506996154785156</v>
          </cell>
          <cell r="W520">
            <v>15.506996154785156</v>
          </cell>
          <cell r="X520">
            <v>15.506996154785156</v>
          </cell>
          <cell r="Y520">
            <v>15.506996154785156</v>
          </cell>
          <cell r="Z520" t="str">
            <v>Устройство крыльца Кр1,Кр2</v>
          </cell>
        </row>
        <row r="521">
          <cell r="G521">
            <v>393</v>
          </cell>
          <cell r="H521">
            <v>2019</v>
          </cell>
          <cell r="I521">
            <v>2019</v>
          </cell>
          <cell r="J521">
            <v>0.91900000000000004</v>
          </cell>
          <cell r="K521">
            <v>31</v>
          </cell>
          <cell r="L521" t="str">
            <v>Нет</v>
          </cell>
          <cell r="M521" t="str">
            <v>Нет</v>
          </cell>
          <cell r="N521">
            <v>31</v>
          </cell>
          <cell r="O521">
            <v>31</v>
          </cell>
          <cell r="P521">
            <v>0.91900000000000004</v>
          </cell>
          <cell r="Q521">
            <v>0.91899967193603516</v>
          </cell>
          <cell r="R521">
            <v>0.91899967193603516</v>
          </cell>
          <cell r="S521">
            <v>0.91899967193603516</v>
          </cell>
          <cell r="T521">
            <v>0.91899967193603516</v>
          </cell>
          <cell r="U521">
            <v>0.91899967193603516</v>
          </cell>
          <cell r="V521">
            <v>0.91899967193603516</v>
          </cell>
          <cell r="W521">
            <v>0.91899967193603516</v>
          </cell>
          <cell r="X521">
            <v>0.91899967193603516</v>
          </cell>
          <cell r="Y521">
            <v>0.91899967193603516</v>
          </cell>
          <cell r="Z521" t="str">
            <v>Монтаж козырьков</v>
          </cell>
        </row>
        <row r="522">
          <cell r="G522">
            <v>0.91899967193603516</v>
          </cell>
          <cell r="H522">
            <v>2019</v>
          </cell>
          <cell r="I522">
            <v>2019</v>
          </cell>
          <cell r="J522">
            <v>2019</v>
          </cell>
          <cell r="K522">
            <v>2019</v>
          </cell>
          <cell r="L522">
            <v>2019</v>
          </cell>
          <cell r="M522">
            <v>2019</v>
          </cell>
          <cell r="N522">
            <v>2019</v>
          </cell>
          <cell r="O522">
            <v>2019</v>
          </cell>
          <cell r="P522">
            <v>2019</v>
          </cell>
          <cell r="Q522">
            <v>2019</v>
          </cell>
          <cell r="R522">
            <v>2019</v>
          </cell>
          <cell r="S522">
            <v>2019</v>
          </cell>
          <cell r="T522">
            <v>2019</v>
          </cell>
          <cell r="U522">
            <v>2019</v>
          </cell>
          <cell r="V522">
            <v>2019</v>
          </cell>
          <cell r="W522">
            <v>2019</v>
          </cell>
          <cell r="X522">
            <v>2019</v>
          </cell>
          <cell r="Y522">
            <v>2019</v>
          </cell>
          <cell r="Z522">
            <v>2019</v>
          </cell>
        </row>
        <row r="523">
          <cell r="G523">
            <v>394</v>
          </cell>
          <cell r="H523">
            <v>2019</v>
          </cell>
          <cell r="I523">
            <v>2019</v>
          </cell>
          <cell r="J523">
            <v>43</v>
          </cell>
          <cell r="K523">
            <v>31</v>
          </cell>
          <cell r="L523" t="str">
            <v>Нет</v>
          </cell>
          <cell r="M523" t="str">
            <v>Нет</v>
          </cell>
          <cell r="N523">
            <v>31</v>
          </cell>
          <cell r="O523">
            <v>31</v>
          </cell>
          <cell r="P523">
            <v>43</v>
          </cell>
          <cell r="Q523">
            <v>43</v>
          </cell>
          <cell r="R523">
            <v>43</v>
          </cell>
          <cell r="S523">
            <v>43</v>
          </cell>
          <cell r="T523">
            <v>43</v>
          </cell>
          <cell r="U523">
            <v>43</v>
          </cell>
          <cell r="V523">
            <v>43</v>
          </cell>
          <cell r="W523">
            <v>43</v>
          </cell>
          <cell r="X523">
            <v>43</v>
          </cell>
          <cell r="Y523">
            <v>43</v>
          </cell>
          <cell r="Z523" t="str">
            <v>Устройство гидроизоляции стен, фундаментов</v>
          </cell>
        </row>
        <row r="524">
          <cell r="G524">
            <v>395</v>
          </cell>
          <cell r="H524">
            <v>2019</v>
          </cell>
          <cell r="I524">
            <v>2019</v>
          </cell>
          <cell r="J524">
            <v>99.1</v>
          </cell>
          <cell r="K524">
            <v>31</v>
          </cell>
          <cell r="L524" t="str">
            <v>Нет</v>
          </cell>
          <cell r="M524" t="str">
            <v>Нет</v>
          </cell>
          <cell r="N524">
            <v>31</v>
          </cell>
          <cell r="O524">
            <v>31</v>
          </cell>
          <cell r="P524">
            <v>99.1</v>
          </cell>
          <cell r="Q524">
            <v>99.0999755859375</v>
          </cell>
          <cell r="R524">
            <v>99.0999755859375</v>
          </cell>
          <cell r="S524">
            <v>99.0999755859375</v>
          </cell>
          <cell r="T524">
            <v>99.0999755859375</v>
          </cell>
          <cell r="U524">
            <v>99.0999755859375</v>
          </cell>
          <cell r="V524">
            <v>99.0999755859375</v>
          </cell>
          <cell r="W524">
            <v>99.0999755859375</v>
          </cell>
          <cell r="X524">
            <v>99.0999755859375</v>
          </cell>
          <cell r="Y524">
            <v>99.0999755859375</v>
          </cell>
          <cell r="Z524" t="str">
            <v>Кладка стен армированных из кирпича</v>
          </cell>
        </row>
        <row r="525">
          <cell r="G525">
            <v>396</v>
          </cell>
          <cell r="H525">
            <v>2019</v>
          </cell>
          <cell r="I525">
            <v>2019</v>
          </cell>
          <cell r="J525">
            <v>57.3</v>
          </cell>
          <cell r="K525">
            <v>31</v>
          </cell>
          <cell r="L525" t="str">
            <v>Нет</v>
          </cell>
          <cell r="M525" t="str">
            <v>Нет</v>
          </cell>
          <cell r="N525">
            <v>31</v>
          </cell>
          <cell r="O525">
            <v>31</v>
          </cell>
          <cell r="P525">
            <v>57.3</v>
          </cell>
          <cell r="Q525">
            <v>57.29998779296875</v>
          </cell>
          <cell r="R525">
            <v>57.29998779296875</v>
          </cell>
          <cell r="S525">
            <v>57.29998779296875</v>
          </cell>
          <cell r="T525">
            <v>57.29998779296875</v>
          </cell>
          <cell r="U525">
            <v>57.29998779296875</v>
          </cell>
          <cell r="V525">
            <v>57.29998779296875</v>
          </cell>
          <cell r="W525">
            <v>57.29998779296875</v>
          </cell>
          <cell r="X525">
            <v>57.29998779296875</v>
          </cell>
          <cell r="Y525">
            <v>57.29998779296875</v>
          </cell>
          <cell r="Z525" t="str">
            <v>Устройство перегородок из ГВЛ</v>
          </cell>
        </row>
        <row r="526">
          <cell r="G526">
            <v>397</v>
          </cell>
          <cell r="H526">
            <v>2019</v>
          </cell>
          <cell r="I526">
            <v>2019</v>
          </cell>
          <cell r="J526">
            <v>222</v>
          </cell>
          <cell r="K526">
            <v>31</v>
          </cell>
          <cell r="L526" t="str">
            <v>Нет</v>
          </cell>
          <cell r="M526" t="str">
            <v>Нет</v>
          </cell>
          <cell r="N526">
            <v>31</v>
          </cell>
          <cell r="O526">
            <v>31</v>
          </cell>
          <cell r="P526">
            <v>31</v>
          </cell>
          <cell r="Q526">
            <v>31</v>
          </cell>
          <cell r="R526">
            <v>222</v>
          </cell>
          <cell r="S526">
            <v>222</v>
          </cell>
          <cell r="T526">
            <v>222</v>
          </cell>
          <cell r="U526">
            <v>222</v>
          </cell>
          <cell r="V526">
            <v>222</v>
          </cell>
          <cell r="W526">
            <v>222</v>
          </cell>
          <cell r="X526">
            <v>222</v>
          </cell>
          <cell r="Y526">
            <v>222</v>
          </cell>
          <cell r="Z526" t="str">
            <v>Устройство кровли</v>
          </cell>
        </row>
        <row r="527">
          <cell r="G527">
            <v>398</v>
          </cell>
          <cell r="H527">
            <v>2019</v>
          </cell>
          <cell r="I527">
            <v>2019</v>
          </cell>
          <cell r="J527">
            <v>112.2</v>
          </cell>
          <cell r="K527">
            <v>30</v>
          </cell>
          <cell r="L527" t="str">
            <v>Нет</v>
          </cell>
          <cell r="M527" t="str">
            <v>Нет</v>
          </cell>
          <cell r="N527">
            <v>30</v>
          </cell>
          <cell r="O527">
            <v>30</v>
          </cell>
          <cell r="P527">
            <v>30</v>
          </cell>
          <cell r="Q527">
            <v>112.2</v>
          </cell>
          <cell r="R527">
            <v>112.199951171875</v>
          </cell>
          <cell r="S527">
            <v>112.199951171875</v>
          </cell>
          <cell r="T527">
            <v>112.199951171875</v>
          </cell>
          <cell r="U527">
            <v>112.199951171875</v>
          </cell>
          <cell r="V527">
            <v>112.199951171875</v>
          </cell>
          <cell r="W527">
            <v>112.199951171875</v>
          </cell>
          <cell r="X527">
            <v>112.199951171875</v>
          </cell>
          <cell r="Y527">
            <v>112.199951171875</v>
          </cell>
          <cell r="Z527" t="str">
            <v>Оштукатуривание потолка</v>
          </cell>
        </row>
        <row r="528">
          <cell r="G528">
            <v>399</v>
          </cell>
          <cell r="H528">
            <v>2019</v>
          </cell>
          <cell r="I528">
            <v>2019</v>
          </cell>
          <cell r="J528">
            <v>139.5</v>
          </cell>
          <cell r="K528">
            <v>30</v>
          </cell>
          <cell r="L528" t="str">
            <v>Нет</v>
          </cell>
          <cell r="M528" t="str">
            <v>Нет</v>
          </cell>
          <cell r="N528">
            <v>30</v>
          </cell>
          <cell r="O528">
            <v>30</v>
          </cell>
          <cell r="P528">
            <v>30</v>
          </cell>
          <cell r="Q528">
            <v>139.5</v>
          </cell>
          <cell r="R528">
            <v>139.5</v>
          </cell>
          <cell r="S528">
            <v>139.5</v>
          </cell>
          <cell r="T528">
            <v>139.5</v>
          </cell>
          <cell r="U528">
            <v>139.5</v>
          </cell>
          <cell r="V528">
            <v>139.5</v>
          </cell>
          <cell r="W528">
            <v>139.5</v>
          </cell>
          <cell r="X528">
            <v>139.5</v>
          </cell>
          <cell r="Y528">
            <v>139.5</v>
          </cell>
          <cell r="Z528" t="str">
            <v>Оштукатуривание стен</v>
          </cell>
        </row>
        <row r="529">
          <cell r="G529">
            <v>400</v>
          </cell>
          <cell r="H529">
            <v>2019</v>
          </cell>
          <cell r="I529">
            <v>2019</v>
          </cell>
          <cell r="J529">
            <v>249.9</v>
          </cell>
          <cell r="K529">
            <v>30</v>
          </cell>
          <cell r="L529" t="str">
            <v>Нет</v>
          </cell>
          <cell r="M529" t="str">
            <v>Нет</v>
          </cell>
          <cell r="N529">
            <v>30</v>
          </cell>
          <cell r="O529">
            <v>30</v>
          </cell>
          <cell r="P529">
            <v>30</v>
          </cell>
          <cell r="Q529">
            <v>30</v>
          </cell>
          <cell r="R529">
            <v>30</v>
          </cell>
          <cell r="S529">
            <v>249.9</v>
          </cell>
          <cell r="T529">
            <v>249.89990234375</v>
          </cell>
          <cell r="U529">
            <v>249.89990234375</v>
          </cell>
          <cell r="V529">
            <v>249.89990234375</v>
          </cell>
          <cell r="W529">
            <v>249.89990234375</v>
          </cell>
          <cell r="X529">
            <v>249.89990234375</v>
          </cell>
          <cell r="Y529">
            <v>249.89990234375</v>
          </cell>
          <cell r="Z529" t="str">
            <v>Облицовка плиткой керамической</v>
          </cell>
        </row>
        <row r="530">
          <cell r="G530">
            <v>401</v>
          </cell>
          <cell r="H530">
            <v>2019</v>
          </cell>
          <cell r="I530">
            <v>2019</v>
          </cell>
          <cell r="J530">
            <v>278.2</v>
          </cell>
          <cell r="K530">
            <v>31</v>
          </cell>
          <cell r="L530" t="str">
            <v>Нет</v>
          </cell>
          <cell r="M530" t="str">
            <v>Нет</v>
          </cell>
          <cell r="N530">
            <v>31</v>
          </cell>
          <cell r="O530">
            <v>31</v>
          </cell>
          <cell r="P530">
            <v>31</v>
          </cell>
          <cell r="Q530">
            <v>31</v>
          </cell>
          <cell r="R530">
            <v>278.2</v>
          </cell>
          <cell r="S530">
            <v>278.199951171875</v>
          </cell>
          <cell r="T530">
            <v>278.199951171875</v>
          </cell>
          <cell r="U530">
            <v>278.199951171875</v>
          </cell>
          <cell r="V530">
            <v>278.199951171875</v>
          </cell>
          <cell r="W530">
            <v>278.199951171875</v>
          </cell>
          <cell r="X530">
            <v>278.199951171875</v>
          </cell>
          <cell r="Y530">
            <v>278.199951171875</v>
          </cell>
          <cell r="Z530" t="str">
            <v>Устройство полов</v>
          </cell>
        </row>
        <row r="531">
          <cell r="G531">
            <v>402</v>
          </cell>
          <cell r="H531">
            <v>2019</v>
          </cell>
          <cell r="I531">
            <v>2019</v>
          </cell>
          <cell r="J531">
            <v>12</v>
          </cell>
          <cell r="K531">
            <v>31</v>
          </cell>
          <cell r="L531" t="str">
            <v>Нет</v>
          </cell>
          <cell r="M531" t="str">
            <v>Нет</v>
          </cell>
          <cell r="P531">
            <v>12</v>
          </cell>
        </row>
        <row r="532">
          <cell r="G532">
            <v>403</v>
          </cell>
          <cell r="H532">
            <v>2019</v>
          </cell>
          <cell r="I532">
            <v>2019</v>
          </cell>
          <cell r="J532">
            <v>5</v>
          </cell>
          <cell r="K532">
            <v>31</v>
          </cell>
          <cell r="L532" t="str">
            <v>Нет</v>
          </cell>
          <cell r="M532" t="str">
            <v>Нет</v>
          </cell>
          <cell r="P532">
            <v>5</v>
          </cell>
        </row>
        <row r="533">
          <cell r="G533">
            <v>404</v>
          </cell>
          <cell r="H533">
            <v>2019</v>
          </cell>
          <cell r="I533">
            <v>2019</v>
          </cell>
          <cell r="J533">
            <v>209</v>
          </cell>
          <cell r="K533">
            <v>30</v>
          </cell>
          <cell r="L533" t="str">
            <v>Нет</v>
          </cell>
          <cell r="M533" t="str">
            <v>Нет</v>
          </cell>
          <cell r="N533">
            <v>30</v>
          </cell>
          <cell r="O533">
            <v>30</v>
          </cell>
          <cell r="P533">
            <v>30</v>
          </cell>
          <cell r="Q533">
            <v>30</v>
          </cell>
          <cell r="R533">
            <v>30</v>
          </cell>
          <cell r="S533">
            <v>209</v>
          </cell>
          <cell r="T533">
            <v>209</v>
          </cell>
          <cell r="U533">
            <v>209</v>
          </cell>
          <cell r="V533">
            <v>209</v>
          </cell>
          <cell r="W533">
            <v>209</v>
          </cell>
          <cell r="X533">
            <v>209</v>
          </cell>
          <cell r="Y533">
            <v>209</v>
          </cell>
          <cell r="Z533" t="str">
            <v>Наружная отделка стен</v>
          </cell>
        </row>
        <row r="534">
          <cell r="G534">
            <v>405</v>
          </cell>
          <cell r="H534">
            <v>2019</v>
          </cell>
          <cell r="I534">
            <v>2019</v>
          </cell>
          <cell r="J534">
            <v>57</v>
          </cell>
          <cell r="K534">
            <v>30</v>
          </cell>
          <cell r="L534" t="str">
            <v>Нет</v>
          </cell>
          <cell r="M534" t="str">
            <v>Нет</v>
          </cell>
          <cell r="N534">
            <v>30</v>
          </cell>
          <cell r="O534">
            <v>30</v>
          </cell>
          <cell r="P534">
            <v>30</v>
          </cell>
          <cell r="Q534">
            <v>30</v>
          </cell>
          <cell r="R534">
            <v>30</v>
          </cell>
          <cell r="S534">
            <v>57</v>
          </cell>
          <cell r="T534">
            <v>57</v>
          </cell>
          <cell r="U534">
            <v>57</v>
          </cell>
          <cell r="V534">
            <v>57</v>
          </cell>
          <cell r="W534">
            <v>57</v>
          </cell>
          <cell r="X534">
            <v>57</v>
          </cell>
          <cell r="Y534">
            <v>57</v>
          </cell>
          <cell r="Z534" t="str">
            <v>Устройство отмостки</v>
          </cell>
        </row>
        <row r="535">
          <cell r="G535">
            <v>57</v>
          </cell>
          <cell r="H535">
            <v>2019</v>
          </cell>
          <cell r="I535">
            <v>2019</v>
          </cell>
          <cell r="J535">
            <v>2019</v>
          </cell>
          <cell r="K535">
            <v>2019</v>
          </cell>
          <cell r="L535">
            <v>2019</v>
          </cell>
          <cell r="M535">
            <v>2019</v>
          </cell>
          <cell r="N535">
            <v>2019</v>
          </cell>
          <cell r="O535">
            <v>2019</v>
          </cell>
          <cell r="P535">
            <v>2019</v>
          </cell>
          <cell r="Q535">
            <v>2019</v>
          </cell>
          <cell r="R535">
            <v>2019</v>
          </cell>
          <cell r="S535">
            <v>2019</v>
          </cell>
          <cell r="T535">
            <v>2019</v>
          </cell>
          <cell r="U535">
            <v>2019</v>
          </cell>
          <cell r="V535">
            <v>2019</v>
          </cell>
          <cell r="W535">
            <v>2019</v>
          </cell>
          <cell r="X535">
            <v>2019</v>
          </cell>
          <cell r="Y535">
            <v>2019</v>
          </cell>
          <cell r="Z535">
            <v>2019</v>
          </cell>
        </row>
        <row r="536">
          <cell r="G536">
            <v>406</v>
          </cell>
          <cell r="H536">
            <v>2019</v>
          </cell>
          <cell r="I536">
            <v>2019</v>
          </cell>
          <cell r="J536">
            <v>4</v>
          </cell>
          <cell r="K536">
            <v>30</v>
          </cell>
          <cell r="L536" t="str">
            <v>Нет</v>
          </cell>
          <cell r="M536" t="str">
            <v>Нет</v>
          </cell>
          <cell r="S536">
            <v>4</v>
          </cell>
          <cell r="Z536" t="str">
            <v>Монтаж бытового оборудования</v>
          </cell>
        </row>
        <row r="537">
          <cell r="G537">
            <v>4</v>
          </cell>
          <cell r="H537">
            <v>2019</v>
          </cell>
          <cell r="I537">
            <v>2019</v>
          </cell>
          <cell r="J537">
            <v>2019</v>
          </cell>
          <cell r="K537">
            <v>2019</v>
          </cell>
          <cell r="L537">
            <v>2019</v>
          </cell>
          <cell r="M537">
            <v>2019</v>
          </cell>
          <cell r="N537">
            <v>2019</v>
          </cell>
          <cell r="O537">
            <v>2019</v>
          </cell>
          <cell r="P537">
            <v>2019</v>
          </cell>
          <cell r="Q537">
            <v>2019</v>
          </cell>
          <cell r="R537">
            <v>2019</v>
          </cell>
          <cell r="S537">
            <v>2019</v>
          </cell>
          <cell r="T537">
            <v>2019</v>
          </cell>
          <cell r="U537">
            <v>2019</v>
          </cell>
          <cell r="V537">
            <v>2019</v>
          </cell>
          <cell r="W537">
            <v>2019</v>
          </cell>
          <cell r="X537">
            <v>2019</v>
          </cell>
          <cell r="Y537">
            <v>2019</v>
          </cell>
          <cell r="Z537">
            <v>2019</v>
          </cell>
        </row>
        <row r="538">
          <cell r="G538">
            <v>407</v>
          </cell>
          <cell r="H538">
            <v>2019</v>
          </cell>
          <cell r="I538">
            <v>2019</v>
          </cell>
          <cell r="J538">
            <v>159</v>
          </cell>
          <cell r="K538">
            <v>30</v>
          </cell>
          <cell r="L538" t="str">
            <v>Нет</v>
          </cell>
          <cell r="M538" t="str">
            <v>Нет</v>
          </cell>
          <cell r="N538">
            <v>30</v>
          </cell>
          <cell r="O538">
            <v>30</v>
          </cell>
          <cell r="P538">
            <v>30</v>
          </cell>
          <cell r="Q538">
            <v>30</v>
          </cell>
          <cell r="R538">
            <v>30</v>
          </cell>
          <cell r="S538">
            <v>159</v>
          </cell>
          <cell r="T538">
            <v>159</v>
          </cell>
          <cell r="U538">
            <v>159</v>
          </cell>
          <cell r="V538">
            <v>159</v>
          </cell>
          <cell r="W538">
            <v>159</v>
          </cell>
          <cell r="X538">
            <v>159</v>
          </cell>
          <cell r="Y538">
            <v>159</v>
          </cell>
          <cell r="Z538" t="str">
            <v>Хозяйственно питьевой водопровод и горячее водоснабжение</v>
          </cell>
        </row>
        <row r="539">
          <cell r="G539">
            <v>408</v>
          </cell>
          <cell r="H539">
            <v>2019</v>
          </cell>
          <cell r="I539">
            <v>2019</v>
          </cell>
          <cell r="J539">
            <v>115</v>
          </cell>
          <cell r="K539">
            <v>30</v>
          </cell>
          <cell r="L539" t="str">
            <v>Нет</v>
          </cell>
          <cell r="M539" t="str">
            <v>Нет</v>
          </cell>
          <cell r="N539">
            <v>30</v>
          </cell>
          <cell r="O539">
            <v>30</v>
          </cell>
          <cell r="P539">
            <v>30</v>
          </cell>
          <cell r="Q539">
            <v>30</v>
          </cell>
          <cell r="R539">
            <v>30</v>
          </cell>
          <cell r="S539">
            <v>115</v>
          </cell>
          <cell r="T539">
            <v>115</v>
          </cell>
          <cell r="U539">
            <v>115</v>
          </cell>
          <cell r="V539">
            <v>115</v>
          </cell>
          <cell r="W539">
            <v>115</v>
          </cell>
          <cell r="X539">
            <v>115</v>
          </cell>
          <cell r="Y539">
            <v>115</v>
          </cell>
          <cell r="Z539" t="str">
            <v>Устройство сетей канализации</v>
          </cell>
        </row>
        <row r="540">
          <cell r="G540">
            <v>115</v>
          </cell>
          <cell r="H540">
            <v>2019</v>
          </cell>
          <cell r="I540">
            <v>2019</v>
          </cell>
          <cell r="J540">
            <v>146.5</v>
          </cell>
          <cell r="K540">
            <v>146.5</v>
          </cell>
          <cell r="L540">
            <v>146.5</v>
          </cell>
          <cell r="M540">
            <v>146.5</v>
          </cell>
          <cell r="N540">
            <v>146.5</v>
          </cell>
          <cell r="O540">
            <v>146.5</v>
          </cell>
          <cell r="P540">
            <v>73.25</v>
          </cell>
          <cell r="Q540">
            <v>73.25</v>
          </cell>
          <cell r="R540">
            <v>73.25</v>
          </cell>
          <cell r="S540">
            <v>73.25</v>
          </cell>
          <cell r="T540">
            <v>73.25</v>
          </cell>
          <cell r="U540">
            <v>73.25</v>
          </cell>
          <cell r="V540">
            <v>73.25</v>
          </cell>
          <cell r="W540">
            <v>73.25</v>
          </cell>
          <cell r="X540">
            <v>73.25</v>
          </cell>
          <cell r="Y540">
            <v>73.25</v>
          </cell>
          <cell r="Z540" t="str">
            <v>Общестроительные работы. 3197-02-12-АС¶</v>
          </cell>
        </row>
        <row r="541">
          <cell r="G541">
            <v>73.25</v>
          </cell>
          <cell r="H541">
            <v>2019</v>
          </cell>
          <cell r="I541">
            <v>2019</v>
          </cell>
          <cell r="J541">
            <v>2019</v>
          </cell>
          <cell r="K541">
            <v>2019</v>
          </cell>
          <cell r="L541">
            <v>2019</v>
          </cell>
          <cell r="M541">
            <v>2019</v>
          </cell>
          <cell r="N541">
            <v>2019</v>
          </cell>
          <cell r="O541">
            <v>2019</v>
          </cell>
          <cell r="P541">
            <v>2019</v>
          </cell>
          <cell r="Q541">
            <v>2019</v>
          </cell>
          <cell r="R541">
            <v>2019</v>
          </cell>
          <cell r="S541">
            <v>2019</v>
          </cell>
          <cell r="T541">
            <v>2019</v>
          </cell>
          <cell r="U541">
            <v>2019</v>
          </cell>
          <cell r="V541">
            <v>2019</v>
          </cell>
          <cell r="W541">
            <v>2019</v>
          </cell>
          <cell r="X541">
            <v>2019</v>
          </cell>
          <cell r="Y541">
            <v>2019</v>
          </cell>
          <cell r="Z541">
            <v>2019</v>
          </cell>
        </row>
        <row r="542">
          <cell r="G542">
            <v>409</v>
          </cell>
          <cell r="H542">
            <v>2019</v>
          </cell>
          <cell r="I542">
            <v>2019</v>
          </cell>
          <cell r="J542">
            <v>82</v>
          </cell>
          <cell r="K542">
            <v>31</v>
          </cell>
          <cell r="L542" t="str">
            <v>Нет</v>
          </cell>
          <cell r="M542" t="str">
            <v>Нет</v>
          </cell>
          <cell r="N542">
            <v>31</v>
          </cell>
          <cell r="O542">
            <v>31</v>
          </cell>
          <cell r="P542">
            <v>82</v>
          </cell>
          <cell r="Q542">
            <v>82</v>
          </cell>
          <cell r="R542">
            <v>82</v>
          </cell>
          <cell r="S542">
            <v>82</v>
          </cell>
          <cell r="T542">
            <v>82</v>
          </cell>
          <cell r="U542">
            <v>82</v>
          </cell>
          <cell r="V542">
            <v>82</v>
          </cell>
          <cell r="W542">
            <v>82</v>
          </cell>
          <cell r="X542">
            <v>82</v>
          </cell>
          <cell r="Y542">
            <v>82</v>
          </cell>
          <cell r="Z542">
            <v>82</v>
          </cell>
        </row>
        <row r="543">
          <cell r="G543">
            <v>410</v>
          </cell>
          <cell r="H543">
            <v>2019</v>
          </cell>
          <cell r="I543">
            <v>2019</v>
          </cell>
          <cell r="J543">
            <v>26.4</v>
          </cell>
          <cell r="K543">
            <v>31</v>
          </cell>
          <cell r="L543" t="str">
            <v>Нет</v>
          </cell>
          <cell r="M543" t="str">
            <v>Нет</v>
          </cell>
          <cell r="N543">
            <v>31</v>
          </cell>
          <cell r="O543">
            <v>31</v>
          </cell>
          <cell r="P543">
            <v>26.4</v>
          </cell>
          <cell r="Q543">
            <v>26.399993896484375</v>
          </cell>
          <cell r="R543">
            <v>26.399993896484375</v>
          </cell>
          <cell r="S543">
            <v>26.399993896484375</v>
          </cell>
          <cell r="T543">
            <v>26.399993896484375</v>
          </cell>
          <cell r="U543">
            <v>26.399993896484375</v>
          </cell>
          <cell r="V543">
            <v>26.399993896484375</v>
          </cell>
          <cell r="W543">
            <v>26.399993896484375</v>
          </cell>
          <cell r="X543">
            <v>26.399993896484375</v>
          </cell>
          <cell r="Y543">
            <v>26.399993896484375</v>
          </cell>
          <cell r="Z543" t="str">
            <v>Устройство фундаментов</v>
          </cell>
        </row>
        <row r="544">
          <cell r="G544">
            <v>411</v>
          </cell>
          <cell r="H544">
            <v>2019</v>
          </cell>
          <cell r="I544">
            <v>2019</v>
          </cell>
          <cell r="J544">
            <v>26.2</v>
          </cell>
          <cell r="K544">
            <v>31</v>
          </cell>
          <cell r="L544" t="str">
            <v>Нет</v>
          </cell>
          <cell r="M544" t="str">
            <v>Нет</v>
          </cell>
          <cell r="N544">
            <v>31</v>
          </cell>
          <cell r="O544">
            <v>31</v>
          </cell>
          <cell r="P544">
            <v>26.2</v>
          </cell>
          <cell r="Q544">
            <v>26.199996948242188</v>
          </cell>
          <cell r="R544">
            <v>26.199996948242188</v>
          </cell>
          <cell r="S544">
            <v>26.199996948242188</v>
          </cell>
          <cell r="T544">
            <v>26.199996948242188</v>
          </cell>
          <cell r="U544">
            <v>26.199996948242188</v>
          </cell>
          <cell r="V544">
            <v>26.199996948242188</v>
          </cell>
          <cell r="W544">
            <v>26.199996948242188</v>
          </cell>
          <cell r="X544">
            <v>26.199996948242188</v>
          </cell>
          <cell r="Y544">
            <v>26.199996948242188</v>
          </cell>
          <cell r="Z544" t="str">
            <v>Кладка армированных стен из кирпича</v>
          </cell>
        </row>
        <row r="545">
          <cell r="G545">
            <v>412</v>
          </cell>
          <cell r="H545">
            <v>2019</v>
          </cell>
          <cell r="I545">
            <v>2019</v>
          </cell>
          <cell r="J545">
            <v>171.24</v>
          </cell>
          <cell r="K545">
            <v>31</v>
          </cell>
          <cell r="L545" t="str">
            <v>Нет</v>
          </cell>
          <cell r="M545" t="str">
            <v>Нет</v>
          </cell>
          <cell r="N545">
            <v>31</v>
          </cell>
          <cell r="O545">
            <v>31</v>
          </cell>
          <cell r="P545">
            <v>171.24</v>
          </cell>
          <cell r="Q545">
            <v>171.239990234375</v>
          </cell>
          <cell r="R545">
            <v>171.239990234375</v>
          </cell>
          <cell r="S545">
            <v>171.239990234375</v>
          </cell>
          <cell r="T545">
            <v>171.239990234375</v>
          </cell>
          <cell r="U545">
            <v>171.239990234375</v>
          </cell>
          <cell r="V545">
            <v>171.239990234375</v>
          </cell>
          <cell r="W545">
            <v>171.239990234375</v>
          </cell>
          <cell r="X545">
            <v>171.239990234375</v>
          </cell>
          <cell r="Y545">
            <v>171.239990234375</v>
          </cell>
          <cell r="Z545">
            <v>171.239990234375</v>
          </cell>
        </row>
        <row r="546">
          <cell r="G546">
            <v>413</v>
          </cell>
          <cell r="H546">
            <v>2019</v>
          </cell>
          <cell r="I546">
            <v>2019</v>
          </cell>
          <cell r="J546">
            <v>171.24</v>
          </cell>
          <cell r="K546">
            <v>31</v>
          </cell>
          <cell r="L546" t="str">
            <v>Нет</v>
          </cell>
          <cell r="M546" t="str">
            <v>Нет</v>
          </cell>
          <cell r="N546">
            <v>31</v>
          </cell>
          <cell r="O546">
            <v>31</v>
          </cell>
          <cell r="P546">
            <v>171.24</v>
          </cell>
          <cell r="Q546">
            <v>171.239990234375</v>
          </cell>
          <cell r="R546">
            <v>171.239990234375</v>
          </cell>
          <cell r="S546">
            <v>171.239990234375</v>
          </cell>
          <cell r="T546">
            <v>171.239990234375</v>
          </cell>
          <cell r="U546">
            <v>171.239990234375</v>
          </cell>
          <cell r="V546">
            <v>171.239990234375</v>
          </cell>
          <cell r="W546">
            <v>171.239990234375</v>
          </cell>
          <cell r="X546">
            <v>171.239990234375</v>
          </cell>
          <cell r="Y546">
            <v>171.239990234375</v>
          </cell>
          <cell r="Z546">
            <v>171.239990234375</v>
          </cell>
        </row>
        <row r="547">
          <cell r="G547">
            <v>414</v>
          </cell>
          <cell r="H547">
            <v>2019</v>
          </cell>
          <cell r="I547">
            <v>2019</v>
          </cell>
          <cell r="J547">
            <v>72.400000000000006</v>
          </cell>
          <cell r="K547">
            <v>30</v>
          </cell>
          <cell r="L547" t="str">
            <v>Нет</v>
          </cell>
          <cell r="M547" t="str">
            <v>Нет</v>
          </cell>
          <cell r="N547">
            <v>30</v>
          </cell>
          <cell r="O547">
            <v>30</v>
          </cell>
          <cell r="P547">
            <v>30</v>
          </cell>
          <cell r="Q547">
            <v>72.400000000000006</v>
          </cell>
          <cell r="R547">
            <v>72.39996337890625</v>
          </cell>
          <cell r="S547">
            <v>72.39996337890625</v>
          </cell>
          <cell r="T547">
            <v>72.39996337890625</v>
          </cell>
          <cell r="U547">
            <v>72.39996337890625</v>
          </cell>
          <cell r="V547">
            <v>72.39996337890625</v>
          </cell>
          <cell r="W547">
            <v>72.39996337890625</v>
          </cell>
          <cell r="X547">
            <v>72.39996337890625</v>
          </cell>
          <cell r="Y547">
            <v>72.39996337890625</v>
          </cell>
          <cell r="Z547" t="str">
            <v>Устройство кровли</v>
          </cell>
        </row>
        <row r="548">
          <cell r="G548">
            <v>415</v>
          </cell>
          <cell r="H548">
            <v>2019</v>
          </cell>
          <cell r="I548">
            <v>2019</v>
          </cell>
          <cell r="J548">
            <v>96.23</v>
          </cell>
          <cell r="K548">
            <v>30</v>
          </cell>
          <cell r="L548" t="str">
            <v>Нет</v>
          </cell>
          <cell r="M548" t="str">
            <v>Нет</v>
          </cell>
          <cell r="N548">
            <v>30</v>
          </cell>
          <cell r="O548">
            <v>30</v>
          </cell>
          <cell r="P548">
            <v>30</v>
          </cell>
          <cell r="Q548">
            <v>96.23</v>
          </cell>
          <cell r="R548">
            <v>96.22998046875</v>
          </cell>
          <cell r="S548">
            <v>96.22998046875</v>
          </cell>
          <cell r="T548">
            <v>96.22998046875</v>
          </cell>
          <cell r="U548">
            <v>96.22998046875</v>
          </cell>
          <cell r="V548">
            <v>96.22998046875</v>
          </cell>
          <cell r="W548">
            <v>96.22998046875</v>
          </cell>
          <cell r="X548">
            <v>96.22998046875</v>
          </cell>
          <cell r="Y548">
            <v>96.22998046875</v>
          </cell>
          <cell r="Z548" t="str">
            <v>Устройство полов</v>
          </cell>
        </row>
        <row r="549">
          <cell r="G549">
            <v>416</v>
          </cell>
          <cell r="H549">
            <v>2019</v>
          </cell>
          <cell r="I549">
            <v>2019</v>
          </cell>
          <cell r="J549">
            <v>6</v>
          </cell>
          <cell r="K549">
            <v>30</v>
          </cell>
          <cell r="L549" t="str">
            <v>Нет</v>
          </cell>
          <cell r="M549" t="str">
            <v>Нет</v>
          </cell>
          <cell r="Q549">
            <v>6</v>
          </cell>
          <cell r="Z549" t="str">
            <v>Установка металлических дверных блоков</v>
          </cell>
        </row>
        <row r="550">
          <cell r="G550">
            <v>417</v>
          </cell>
          <cell r="H550">
            <v>2019</v>
          </cell>
          <cell r="I550">
            <v>2019</v>
          </cell>
          <cell r="J550">
            <v>2</v>
          </cell>
          <cell r="K550">
            <v>30</v>
          </cell>
          <cell r="L550" t="str">
            <v>Нет</v>
          </cell>
          <cell r="M550" t="str">
            <v>Нет</v>
          </cell>
          <cell r="Q550">
            <v>2</v>
          </cell>
          <cell r="Z550" t="str">
            <v>Установка оконных блоков</v>
          </cell>
        </row>
        <row r="551">
          <cell r="G551">
            <v>418</v>
          </cell>
          <cell r="H551">
            <v>2019</v>
          </cell>
          <cell r="I551">
            <v>2019</v>
          </cell>
          <cell r="J551">
            <v>20</v>
          </cell>
          <cell r="K551">
            <v>30</v>
          </cell>
          <cell r="L551" t="str">
            <v>Нет</v>
          </cell>
          <cell r="M551" t="str">
            <v>Нет</v>
          </cell>
          <cell r="N551">
            <v>30</v>
          </cell>
          <cell r="O551">
            <v>30</v>
          </cell>
          <cell r="P551">
            <v>30</v>
          </cell>
          <cell r="Q551">
            <v>20</v>
          </cell>
          <cell r="R551">
            <v>20</v>
          </cell>
          <cell r="S551">
            <v>20</v>
          </cell>
          <cell r="T551">
            <v>20</v>
          </cell>
          <cell r="U551">
            <v>20</v>
          </cell>
          <cell r="V551">
            <v>20</v>
          </cell>
          <cell r="W551">
            <v>20</v>
          </cell>
          <cell r="X551">
            <v>20</v>
          </cell>
          <cell r="Y551">
            <v>20</v>
          </cell>
          <cell r="Z551" t="str">
            <v>Монтаж защитных ограждений ОГ-1, ОГ-2</v>
          </cell>
        </row>
        <row r="552">
          <cell r="G552">
            <v>419</v>
          </cell>
          <cell r="H552">
            <v>2019</v>
          </cell>
          <cell r="I552">
            <v>2019</v>
          </cell>
          <cell r="J552">
            <v>1.87</v>
          </cell>
          <cell r="K552">
            <v>30</v>
          </cell>
          <cell r="L552" t="str">
            <v>Нет</v>
          </cell>
          <cell r="M552" t="str">
            <v>Нет</v>
          </cell>
          <cell r="N552">
            <v>30</v>
          </cell>
          <cell r="O552">
            <v>30</v>
          </cell>
          <cell r="P552">
            <v>30</v>
          </cell>
          <cell r="Q552">
            <v>1.87</v>
          </cell>
          <cell r="R552">
            <v>1.869999885559082</v>
          </cell>
          <cell r="S552">
            <v>1.869999885559082</v>
          </cell>
          <cell r="T552">
            <v>1.869999885559082</v>
          </cell>
          <cell r="U552">
            <v>1.869999885559082</v>
          </cell>
          <cell r="V552">
            <v>1.869999885559082</v>
          </cell>
          <cell r="W552">
            <v>1.869999885559082</v>
          </cell>
          <cell r="X552">
            <v>1.869999885559082</v>
          </cell>
          <cell r="Y552">
            <v>1.869999885559082</v>
          </cell>
          <cell r="Z552" t="str">
            <v>Выгреб. Установка опор из плит и колец</v>
          </cell>
        </row>
        <row r="553">
          <cell r="G553">
            <v>420</v>
          </cell>
          <cell r="H553">
            <v>2019</v>
          </cell>
          <cell r="I553">
            <v>2019</v>
          </cell>
          <cell r="J553">
            <v>15</v>
          </cell>
          <cell r="K553">
            <v>30</v>
          </cell>
          <cell r="L553" t="str">
            <v>Нет</v>
          </cell>
          <cell r="M553" t="str">
            <v>Нет</v>
          </cell>
          <cell r="N553">
            <v>30</v>
          </cell>
          <cell r="O553">
            <v>30</v>
          </cell>
          <cell r="P553">
            <v>30</v>
          </cell>
          <cell r="Q553">
            <v>15</v>
          </cell>
          <cell r="R553">
            <v>15</v>
          </cell>
          <cell r="S553">
            <v>15</v>
          </cell>
          <cell r="T553">
            <v>15</v>
          </cell>
          <cell r="U553">
            <v>15</v>
          </cell>
          <cell r="V553">
            <v>15</v>
          </cell>
          <cell r="W553">
            <v>15</v>
          </cell>
          <cell r="X553">
            <v>15</v>
          </cell>
          <cell r="Y553">
            <v>15</v>
          </cell>
          <cell r="Z553" t="str">
            <v>выгреб. Устройство гидроизоляции</v>
          </cell>
        </row>
        <row r="554">
          <cell r="G554">
            <v>421</v>
          </cell>
          <cell r="H554">
            <v>2019</v>
          </cell>
          <cell r="I554">
            <v>2019</v>
          </cell>
          <cell r="J554">
            <v>55</v>
          </cell>
          <cell r="K554">
            <v>30</v>
          </cell>
          <cell r="L554" t="str">
            <v>Нет</v>
          </cell>
          <cell r="M554" t="str">
            <v>Нет</v>
          </cell>
          <cell r="N554">
            <v>30</v>
          </cell>
          <cell r="O554">
            <v>30</v>
          </cell>
          <cell r="P554">
            <v>30</v>
          </cell>
          <cell r="Q554">
            <v>55</v>
          </cell>
          <cell r="R554">
            <v>55</v>
          </cell>
          <cell r="S554">
            <v>55</v>
          </cell>
          <cell r="T554">
            <v>55</v>
          </cell>
          <cell r="U554">
            <v>55</v>
          </cell>
          <cell r="V554">
            <v>55</v>
          </cell>
          <cell r="W554">
            <v>55</v>
          </cell>
          <cell r="X554">
            <v>55</v>
          </cell>
          <cell r="Y554">
            <v>55</v>
          </cell>
          <cell r="Z554" t="str">
            <v>Будка СРБ1 (5 шт.) Обшивка стен</v>
          </cell>
        </row>
        <row r="555">
          <cell r="G555">
            <v>422</v>
          </cell>
          <cell r="H555">
            <v>2019</v>
          </cell>
          <cell r="I555">
            <v>2019</v>
          </cell>
          <cell r="J555">
            <v>2.06</v>
          </cell>
          <cell r="K555">
            <v>30</v>
          </cell>
          <cell r="L555" t="str">
            <v>Нет</v>
          </cell>
          <cell r="M555" t="str">
            <v>Нет</v>
          </cell>
          <cell r="N555">
            <v>30</v>
          </cell>
          <cell r="O555">
            <v>30</v>
          </cell>
          <cell r="P555">
            <v>30</v>
          </cell>
          <cell r="Q555">
            <v>2.06</v>
          </cell>
          <cell r="R555">
            <v>2.0599994659423828</v>
          </cell>
          <cell r="S555">
            <v>2.0599994659423828</v>
          </cell>
          <cell r="T555">
            <v>2.0599994659423828</v>
          </cell>
          <cell r="U555">
            <v>2.0599994659423828</v>
          </cell>
          <cell r="V555">
            <v>2.0599994659423828</v>
          </cell>
          <cell r="W555">
            <v>2.0599994659423828</v>
          </cell>
          <cell r="X555">
            <v>2.0599994659423828</v>
          </cell>
          <cell r="Y555">
            <v>2.0599994659423828</v>
          </cell>
          <cell r="Z555" t="str">
            <v>Устройство сточной канавы</v>
          </cell>
        </row>
        <row r="556">
          <cell r="G556">
            <v>423</v>
          </cell>
          <cell r="H556">
            <v>2019</v>
          </cell>
          <cell r="I556">
            <v>2019</v>
          </cell>
          <cell r="J556">
            <v>6.2880000000000003</v>
          </cell>
          <cell r="K556">
            <v>30</v>
          </cell>
          <cell r="L556" t="str">
            <v>Нет</v>
          </cell>
          <cell r="M556" t="str">
            <v>Нет</v>
          </cell>
          <cell r="N556">
            <v>30</v>
          </cell>
          <cell r="O556">
            <v>30</v>
          </cell>
          <cell r="P556">
            <v>30</v>
          </cell>
          <cell r="Q556">
            <v>6.2880000000000003</v>
          </cell>
          <cell r="R556">
            <v>6.2879981994628906</v>
          </cell>
          <cell r="S556">
            <v>6.2879981994628906</v>
          </cell>
          <cell r="T556">
            <v>6.2879981994628906</v>
          </cell>
          <cell r="U556">
            <v>6.2879981994628906</v>
          </cell>
          <cell r="V556">
            <v>6.2879981994628906</v>
          </cell>
          <cell r="W556">
            <v>6.2879981994628906</v>
          </cell>
          <cell r="X556">
            <v>6.2879981994628906</v>
          </cell>
          <cell r="Y556">
            <v>6.2879981994628906</v>
          </cell>
          <cell r="Z556" t="str">
            <v>Устройство отмостки</v>
          </cell>
        </row>
        <row r="557">
          <cell r="G557">
            <v>6.2879981994628906</v>
          </cell>
          <cell r="H557">
            <v>2019</v>
          </cell>
          <cell r="I557">
            <v>2019</v>
          </cell>
          <cell r="J557">
            <v>3109</v>
          </cell>
          <cell r="K557">
            <v>3109</v>
          </cell>
          <cell r="L557">
            <v>3109</v>
          </cell>
          <cell r="M557">
            <v>3109</v>
          </cell>
          <cell r="N557">
            <v>621.79999999999995</v>
          </cell>
          <cell r="O557">
            <v>621.79999999999995</v>
          </cell>
          <cell r="P557">
            <v>621.79999999999995</v>
          </cell>
          <cell r="Q557">
            <v>621.79999999999995</v>
          </cell>
          <cell r="R557">
            <v>621.79999999999995</v>
          </cell>
          <cell r="S557">
            <v>621.7998046875</v>
          </cell>
          <cell r="T557">
            <v>621.7998046875</v>
          </cell>
          <cell r="U557">
            <v>621.7998046875</v>
          </cell>
          <cell r="V557">
            <v>621.7998046875</v>
          </cell>
          <cell r="W557">
            <v>621.7998046875</v>
          </cell>
          <cell r="X557">
            <v>621.7998046875</v>
          </cell>
          <cell r="Y557">
            <v>621.7998046875</v>
          </cell>
          <cell r="Z557">
            <v>621.7998046875</v>
          </cell>
        </row>
        <row r="558">
          <cell r="G558">
            <v>621.7998046875</v>
          </cell>
          <cell r="H558">
            <v>2019</v>
          </cell>
          <cell r="I558">
            <v>2019</v>
          </cell>
          <cell r="J558">
            <v>2019</v>
          </cell>
          <cell r="K558">
            <v>2019</v>
          </cell>
          <cell r="L558">
            <v>2019</v>
          </cell>
          <cell r="M558">
            <v>2019</v>
          </cell>
          <cell r="N558">
            <v>2019</v>
          </cell>
          <cell r="O558">
            <v>2019</v>
          </cell>
          <cell r="P558">
            <v>2019</v>
          </cell>
          <cell r="Q558">
            <v>2019</v>
          </cell>
          <cell r="R558">
            <v>2019</v>
          </cell>
          <cell r="S558">
            <v>2019</v>
          </cell>
          <cell r="T558">
            <v>2019</v>
          </cell>
          <cell r="U558">
            <v>2019</v>
          </cell>
          <cell r="V558">
            <v>2019</v>
          </cell>
          <cell r="W558">
            <v>2019</v>
          </cell>
          <cell r="X558">
            <v>2019</v>
          </cell>
          <cell r="Y558">
            <v>2019</v>
          </cell>
          <cell r="Z558">
            <v>2019</v>
          </cell>
        </row>
        <row r="559">
          <cell r="G559">
            <v>424</v>
          </cell>
          <cell r="H559">
            <v>2019</v>
          </cell>
          <cell r="I559">
            <v>2019</v>
          </cell>
          <cell r="J559">
            <v>907.15</v>
          </cell>
          <cell r="K559">
            <v>151</v>
          </cell>
          <cell r="L559" t="str">
            <v>Нет</v>
          </cell>
          <cell r="M559" t="str">
            <v>Нет</v>
          </cell>
          <cell r="N559">
            <v>181.43</v>
          </cell>
          <cell r="O559">
            <v>181.43</v>
          </cell>
          <cell r="P559">
            <v>181.43</v>
          </cell>
          <cell r="Q559">
            <v>181.43</v>
          </cell>
          <cell r="R559">
            <v>181.43</v>
          </cell>
          <cell r="S559">
            <v>181.429931640625</v>
          </cell>
          <cell r="T559">
            <v>181.429931640625</v>
          </cell>
          <cell r="U559">
            <v>181.429931640625</v>
          </cell>
          <cell r="V559">
            <v>181.429931640625</v>
          </cell>
          <cell r="W559">
            <v>181.429931640625</v>
          </cell>
          <cell r="X559">
            <v>181.429931640625</v>
          </cell>
          <cell r="Y559">
            <v>181.429931640625</v>
          </cell>
          <cell r="Z559" t="str">
            <v>Устройство ограждения армированной колючей лентой</v>
          </cell>
        </row>
        <row r="560">
          <cell r="G560">
            <v>425</v>
          </cell>
          <cell r="H560">
            <v>2019</v>
          </cell>
          <cell r="I560">
            <v>2019</v>
          </cell>
          <cell r="J560">
            <v>117.1</v>
          </cell>
          <cell r="K560">
            <v>31</v>
          </cell>
          <cell r="L560" t="str">
            <v>Нет</v>
          </cell>
          <cell r="M560" t="str">
            <v>Нет</v>
          </cell>
          <cell r="R560">
            <v>117.1</v>
          </cell>
        </row>
        <row r="561">
          <cell r="G561">
            <v>426</v>
          </cell>
          <cell r="H561">
            <v>2019</v>
          </cell>
          <cell r="I561">
            <v>2019</v>
          </cell>
          <cell r="J561">
            <v>4</v>
          </cell>
          <cell r="K561">
            <v>31</v>
          </cell>
          <cell r="L561" t="str">
            <v>Нет</v>
          </cell>
          <cell r="M561" t="str">
            <v>Нет</v>
          </cell>
          <cell r="R561">
            <v>4</v>
          </cell>
          <cell r="Z561" t="str">
            <v>Устройство ворот распашных</v>
          </cell>
        </row>
        <row r="562">
          <cell r="G562">
            <v>427</v>
          </cell>
          <cell r="H562">
            <v>2019</v>
          </cell>
          <cell r="I562">
            <v>2019</v>
          </cell>
          <cell r="J562">
            <v>25</v>
          </cell>
          <cell r="K562">
            <v>31</v>
          </cell>
          <cell r="L562" t="str">
            <v>Нет</v>
          </cell>
          <cell r="M562" t="str">
            <v>Нет</v>
          </cell>
          <cell r="N562">
            <v>31</v>
          </cell>
          <cell r="O562">
            <v>31</v>
          </cell>
          <cell r="P562">
            <v>31</v>
          </cell>
          <cell r="Q562">
            <v>31</v>
          </cell>
          <cell r="R562">
            <v>25</v>
          </cell>
          <cell r="S562">
            <v>25</v>
          </cell>
          <cell r="T562">
            <v>25</v>
          </cell>
          <cell r="U562">
            <v>25</v>
          </cell>
          <cell r="V562">
            <v>25</v>
          </cell>
          <cell r="W562">
            <v>25</v>
          </cell>
          <cell r="X562">
            <v>25</v>
          </cell>
          <cell r="Y562">
            <v>25</v>
          </cell>
          <cell r="Z562" t="str">
            <v>Установка знаков на металлических стойках</v>
          </cell>
        </row>
        <row r="563">
          <cell r="G563">
            <v>25</v>
          </cell>
          <cell r="H563">
            <v>2019</v>
          </cell>
          <cell r="I563">
            <v>2019</v>
          </cell>
          <cell r="J563">
            <v>86.81</v>
          </cell>
          <cell r="K563">
            <v>86.80999755859375</v>
          </cell>
          <cell r="L563">
            <v>86.80999755859375</v>
          </cell>
          <cell r="M563">
            <v>86.80999755859375</v>
          </cell>
          <cell r="N563">
            <v>86.80999755859375</v>
          </cell>
          <cell r="O563">
            <v>86.80999755859375</v>
          </cell>
          <cell r="P563">
            <v>86.80999755859375</v>
          </cell>
          <cell r="Q563">
            <v>43.405000000000001</v>
          </cell>
          <cell r="R563">
            <v>43.405000000000001</v>
          </cell>
          <cell r="S563">
            <v>43.404998779296875</v>
          </cell>
          <cell r="T563">
            <v>43.404998779296875</v>
          </cell>
          <cell r="U563">
            <v>43.404998779296875</v>
          </cell>
          <cell r="V563">
            <v>43.404998779296875</v>
          </cell>
          <cell r="W563">
            <v>43.404998779296875</v>
          </cell>
          <cell r="X563">
            <v>43.404998779296875</v>
          </cell>
          <cell r="Y563">
            <v>43.404998779296875</v>
          </cell>
          <cell r="Z563">
            <v>43.404998779296875</v>
          </cell>
        </row>
        <row r="564">
          <cell r="G564">
            <v>43.404998779296875</v>
          </cell>
          <cell r="H564">
            <v>2019</v>
          </cell>
          <cell r="I564">
            <v>2019</v>
          </cell>
          <cell r="J564">
            <v>2019</v>
          </cell>
          <cell r="K564">
            <v>2019</v>
          </cell>
          <cell r="L564">
            <v>2019</v>
          </cell>
          <cell r="M564">
            <v>2019</v>
          </cell>
          <cell r="N564">
            <v>2019</v>
          </cell>
          <cell r="O564">
            <v>2019</v>
          </cell>
          <cell r="P564">
            <v>2019</v>
          </cell>
          <cell r="Q564">
            <v>2019</v>
          </cell>
          <cell r="R564">
            <v>2019</v>
          </cell>
          <cell r="S564">
            <v>2019</v>
          </cell>
          <cell r="T564">
            <v>2019</v>
          </cell>
          <cell r="U564">
            <v>2019</v>
          </cell>
          <cell r="V564">
            <v>2019</v>
          </cell>
          <cell r="W564">
            <v>2019</v>
          </cell>
          <cell r="X564">
            <v>2019</v>
          </cell>
          <cell r="Y564">
            <v>2019</v>
          </cell>
          <cell r="Z564">
            <v>2019</v>
          </cell>
        </row>
        <row r="565">
          <cell r="G565">
            <v>428</v>
          </cell>
          <cell r="H565">
            <v>2019</v>
          </cell>
          <cell r="I565">
            <v>2019</v>
          </cell>
          <cell r="J565">
            <v>36.200000000000003</v>
          </cell>
          <cell r="K565">
            <v>30</v>
          </cell>
          <cell r="L565" t="str">
            <v>Нет</v>
          </cell>
          <cell r="M565" t="str">
            <v>Нет</v>
          </cell>
          <cell r="N565">
            <v>30</v>
          </cell>
          <cell r="O565">
            <v>30</v>
          </cell>
          <cell r="P565">
            <v>30</v>
          </cell>
          <cell r="Q565">
            <v>36.200000000000003</v>
          </cell>
          <cell r="R565">
            <v>36.199981689453125</v>
          </cell>
          <cell r="S565">
            <v>36.199981689453125</v>
          </cell>
          <cell r="T565">
            <v>36.199981689453125</v>
          </cell>
          <cell r="U565">
            <v>36.199981689453125</v>
          </cell>
          <cell r="V565">
            <v>36.199981689453125</v>
          </cell>
          <cell r="W565">
            <v>36.199981689453125</v>
          </cell>
          <cell r="X565">
            <v>36.199981689453125</v>
          </cell>
          <cell r="Y565">
            <v>36.199981689453125</v>
          </cell>
          <cell r="Z565" t="str">
            <v>Бурение скважин</v>
          </cell>
        </row>
        <row r="566">
          <cell r="G566">
            <v>429</v>
          </cell>
          <cell r="H566">
            <v>2019</v>
          </cell>
          <cell r="I566">
            <v>2019</v>
          </cell>
          <cell r="J566">
            <v>13.82</v>
          </cell>
          <cell r="K566">
            <v>30</v>
          </cell>
          <cell r="L566" t="str">
            <v>Нет</v>
          </cell>
          <cell r="M566" t="str">
            <v>Нет</v>
          </cell>
          <cell r="N566">
            <v>30</v>
          </cell>
          <cell r="O566">
            <v>30</v>
          </cell>
          <cell r="P566">
            <v>30</v>
          </cell>
          <cell r="Q566">
            <v>13.82</v>
          </cell>
          <cell r="R566">
            <v>13.819999694824219</v>
          </cell>
          <cell r="S566">
            <v>13.819999694824219</v>
          </cell>
          <cell r="T566">
            <v>13.819999694824219</v>
          </cell>
          <cell r="U566">
            <v>13.819999694824219</v>
          </cell>
          <cell r="V566">
            <v>13.819999694824219</v>
          </cell>
          <cell r="W566">
            <v>13.819999694824219</v>
          </cell>
          <cell r="X566">
            <v>13.819999694824219</v>
          </cell>
          <cell r="Y566">
            <v>13.819999694824219</v>
          </cell>
          <cell r="Z566" t="str">
            <v>Устройство ленточных фундаментов бетонных</v>
          </cell>
        </row>
        <row r="567">
          <cell r="G567">
            <v>430</v>
          </cell>
          <cell r="H567">
            <v>2019</v>
          </cell>
          <cell r="I567">
            <v>2019</v>
          </cell>
          <cell r="J567">
            <v>5.4749999999999996</v>
          </cell>
          <cell r="K567">
            <v>31</v>
          </cell>
          <cell r="L567" t="str">
            <v>Нет</v>
          </cell>
          <cell r="M567" t="str">
            <v>Нет</v>
          </cell>
          <cell r="N567">
            <v>31</v>
          </cell>
          <cell r="O567">
            <v>31</v>
          </cell>
          <cell r="P567">
            <v>31</v>
          </cell>
          <cell r="Q567">
            <v>31</v>
          </cell>
          <cell r="R567">
            <v>5.4749999999999996</v>
          </cell>
          <cell r="S567">
            <v>5.4749984741210937</v>
          </cell>
          <cell r="T567">
            <v>5.4749984741210937</v>
          </cell>
          <cell r="U567">
            <v>5.4749984741210937</v>
          </cell>
          <cell r="V567">
            <v>5.4749984741210937</v>
          </cell>
          <cell r="W567">
            <v>5.4749984741210937</v>
          </cell>
          <cell r="X567">
            <v>5.4749984741210937</v>
          </cell>
          <cell r="Y567">
            <v>5.4749984741210937</v>
          </cell>
          <cell r="Z567" t="str">
            <v>Монтаж стоек ограждения, конструкций калиток, ворот</v>
          </cell>
        </row>
        <row r="568">
          <cell r="G568">
            <v>431</v>
          </cell>
          <cell r="H568">
            <v>2019</v>
          </cell>
          <cell r="I568">
            <v>2019</v>
          </cell>
          <cell r="J568">
            <v>188</v>
          </cell>
          <cell r="K568">
            <v>31</v>
          </cell>
          <cell r="L568" t="str">
            <v>Нет</v>
          </cell>
          <cell r="M568" t="str">
            <v>Нет</v>
          </cell>
          <cell r="N568">
            <v>31</v>
          </cell>
          <cell r="O568">
            <v>31</v>
          </cell>
          <cell r="P568">
            <v>31</v>
          </cell>
          <cell r="Q568">
            <v>31</v>
          </cell>
          <cell r="R568">
            <v>188</v>
          </cell>
          <cell r="S568">
            <v>188</v>
          </cell>
          <cell r="T568">
            <v>188</v>
          </cell>
          <cell r="U568">
            <v>188</v>
          </cell>
          <cell r="V568">
            <v>188</v>
          </cell>
          <cell r="W568">
            <v>188</v>
          </cell>
          <cell r="X568">
            <v>188</v>
          </cell>
          <cell r="Y568">
            <v>188</v>
          </cell>
          <cell r="Z568" t="str">
            <v>Монтаж ограждающих конструкций из профилированного листа</v>
          </cell>
        </row>
        <row r="569">
          <cell r="G569">
            <v>432</v>
          </cell>
          <cell r="H569">
            <v>2019</v>
          </cell>
          <cell r="I569">
            <v>2019</v>
          </cell>
          <cell r="J569">
            <v>170</v>
          </cell>
          <cell r="K569">
            <v>31</v>
          </cell>
          <cell r="L569" t="str">
            <v>Нет</v>
          </cell>
          <cell r="M569" t="str">
            <v>Нет</v>
          </cell>
          <cell r="R569">
            <v>170</v>
          </cell>
        </row>
        <row r="570">
          <cell r="G570">
            <v>170</v>
          </cell>
          <cell r="H570">
            <v>2019</v>
          </cell>
          <cell r="I570">
            <v>2019</v>
          </cell>
          <cell r="J570">
            <v>40.1</v>
          </cell>
          <cell r="K570">
            <v>40.0999755859375</v>
          </cell>
          <cell r="L570">
            <v>40.0999755859375</v>
          </cell>
          <cell r="M570">
            <v>40.0999755859375</v>
          </cell>
          <cell r="N570">
            <v>40.0999755859375</v>
          </cell>
          <cell r="O570">
            <v>40.0999755859375</v>
          </cell>
          <cell r="P570">
            <v>40.1</v>
          </cell>
          <cell r="Q570">
            <v>40.0999755859375</v>
          </cell>
          <cell r="R570">
            <v>40.0999755859375</v>
          </cell>
          <cell r="S570">
            <v>40.0999755859375</v>
          </cell>
          <cell r="T570">
            <v>40.0999755859375</v>
          </cell>
          <cell r="U570">
            <v>40.0999755859375</v>
          </cell>
          <cell r="V570">
            <v>40.0999755859375</v>
          </cell>
          <cell r="W570">
            <v>40.0999755859375</v>
          </cell>
          <cell r="X570">
            <v>40.0999755859375</v>
          </cell>
          <cell r="Y570">
            <v>40.0999755859375</v>
          </cell>
          <cell r="Z570">
            <v>40.0999755859375</v>
          </cell>
        </row>
        <row r="571">
          <cell r="G571">
            <v>40.0999755859375</v>
          </cell>
          <cell r="H571">
            <v>2019</v>
          </cell>
          <cell r="I571">
            <v>2019</v>
          </cell>
          <cell r="J571">
            <v>2019</v>
          </cell>
          <cell r="K571">
            <v>2019</v>
          </cell>
          <cell r="L571">
            <v>2019</v>
          </cell>
          <cell r="M571">
            <v>2019</v>
          </cell>
          <cell r="N571">
            <v>2019</v>
          </cell>
          <cell r="O571">
            <v>2019</v>
          </cell>
          <cell r="P571">
            <v>2019</v>
          </cell>
          <cell r="Q571">
            <v>2019</v>
          </cell>
          <cell r="R571">
            <v>2019</v>
          </cell>
          <cell r="S571">
            <v>2019</v>
          </cell>
          <cell r="T571">
            <v>2019</v>
          </cell>
          <cell r="U571">
            <v>2019</v>
          </cell>
          <cell r="V571">
            <v>2019</v>
          </cell>
          <cell r="W571">
            <v>2019</v>
          </cell>
          <cell r="X571">
            <v>2019</v>
          </cell>
          <cell r="Y571">
            <v>2019</v>
          </cell>
          <cell r="Z571">
            <v>2019</v>
          </cell>
        </row>
        <row r="572">
          <cell r="G572">
            <v>433</v>
          </cell>
          <cell r="H572">
            <v>2019</v>
          </cell>
          <cell r="I572">
            <v>2019</v>
          </cell>
          <cell r="J572">
            <v>5</v>
          </cell>
          <cell r="K572">
            <v>31</v>
          </cell>
          <cell r="L572" t="str">
            <v>Нет</v>
          </cell>
          <cell r="M572" t="str">
            <v>Нет</v>
          </cell>
          <cell r="P572">
            <v>5</v>
          </cell>
        </row>
        <row r="573">
          <cell r="G573">
            <v>434</v>
          </cell>
          <cell r="H573">
            <v>2019</v>
          </cell>
          <cell r="I573">
            <v>2019</v>
          </cell>
          <cell r="J573">
            <v>6.39</v>
          </cell>
          <cell r="K573">
            <v>31</v>
          </cell>
          <cell r="L573" t="str">
            <v>Нет</v>
          </cell>
          <cell r="M573" t="str">
            <v>Нет</v>
          </cell>
          <cell r="N573">
            <v>31</v>
          </cell>
          <cell r="O573">
            <v>31</v>
          </cell>
          <cell r="P573">
            <v>6.39</v>
          </cell>
          <cell r="Q573">
            <v>6.3899993896484375</v>
          </cell>
          <cell r="R573">
            <v>6.3899993896484375</v>
          </cell>
          <cell r="S573">
            <v>6.3899993896484375</v>
          </cell>
          <cell r="T573">
            <v>6.3899993896484375</v>
          </cell>
          <cell r="U573">
            <v>6.3899993896484375</v>
          </cell>
          <cell r="V573">
            <v>6.3899993896484375</v>
          </cell>
          <cell r="W573">
            <v>6.3899993896484375</v>
          </cell>
          <cell r="X573">
            <v>6.3899993896484375</v>
          </cell>
          <cell r="Y573">
            <v>6.3899993896484375</v>
          </cell>
          <cell r="Z573" t="str">
            <v>Устройство противоподкопной ленты</v>
          </cell>
        </row>
        <row r="574">
          <cell r="G574">
            <v>435</v>
          </cell>
          <cell r="H574">
            <v>2019</v>
          </cell>
          <cell r="I574">
            <v>2019</v>
          </cell>
          <cell r="J574">
            <v>40.1</v>
          </cell>
          <cell r="K574">
            <v>31</v>
          </cell>
          <cell r="L574" t="str">
            <v>Нет</v>
          </cell>
          <cell r="M574" t="str">
            <v>Нет</v>
          </cell>
          <cell r="N574">
            <v>31</v>
          </cell>
          <cell r="O574">
            <v>31</v>
          </cell>
          <cell r="P574">
            <v>40.1</v>
          </cell>
          <cell r="Q574">
            <v>40.0999755859375</v>
          </cell>
          <cell r="R574">
            <v>40.0999755859375</v>
          </cell>
          <cell r="S574">
            <v>40.0999755859375</v>
          </cell>
          <cell r="T574">
            <v>40.0999755859375</v>
          </cell>
          <cell r="U574">
            <v>40.0999755859375</v>
          </cell>
          <cell r="V574">
            <v>40.0999755859375</v>
          </cell>
          <cell r="W574">
            <v>40.0999755859375</v>
          </cell>
          <cell r="X574">
            <v>40.0999755859375</v>
          </cell>
          <cell r="Y574">
            <v>40.0999755859375</v>
          </cell>
          <cell r="Z574" t="str">
            <v>Устройство ограждения</v>
          </cell>
        </row>
        <row r="575">
          <cell r="G575">
            <v>40.0999755859375</v>
          </cell>
          <cell r="H575">
            <v>2019</v>
          </cell>
          <cell r="I575">
            <v>2019</v>
          </cell>
          <cell r="J575">
            <v>1</v>
          </cell>
          <cell r="K575">
            <v>1</v>
          </cell>
          <cell r="L575">
            <v>1</v>
          </cell>
          <cell r="M575">
            <v>1</v>
          </cell>
          <cell r="N575">
            <v>1</v>
          </cell>
          <cell r="O575">
            <v>1</v>
          </cell>
          <cell r="P575">
            <v>1</v>
          </cell>
          <cell r="Q575">
            <v>1</v>
          </cell>
          <cell r="R575">
            <v>1</v>
          </cell>
          <cell r="S575">
            <v>1</v>
          </cell>
          <cell r="T575">
            <v>1</v>
          </cell>
          <cell r="U575">
            <v>1</v>
          </cell>
          <cell r="V575">
            <v>1</v>
          </cell>
          <cell r="W575">
            <v>1</v>
          </cell>
          <cell r="X575">
            <v>1</v>
          </cell>
          <cell r="Y575">
            <v>1</v>
          </cell>
          <cell r="Z575" t="str">
            <v>Стрелковый окоп на одну ячейку, блок -пост, будка трёхстенная для собак, тропа наряда. Общестроительные работы. Восточный портал тоннеля. 1-3197-02-20, 21,  28¶</v>
          </cell>
        </row>
        <row r="576">
          <cell r="G576">
            <v>1</v>
          </cell>
          <cell r="H576">
            <v>2019</v>
          </cell>
          <cell r="I576">
            <v>2019</v>
          </cell>
          <cell r="J576">
            <v>2019</v>
          </cell>
          <cell r="K576">
            <v>2019</v>
          </cell>
          <cell r="L576">
            <v>2019</v>
          </cell>
          <cell r="M576">
            <v>2019</v>
          </cell>
          <cell r="N576">
            <v>2019</v>
          </cell>
          <cell r="O576">
            <v>2019</v>
          </cell>
          <cell r="P576">
            <v>2019</v>
          </cell>
          <cell r="Q576">
            <v>2019</v>
          </cell>
          <cell r="R576">
            <v>2019</v>
          </cell>
          <cell r="S576">
            <v>2019</v>
          </cell>
          <cell r="T576">
            <v>2019</v>
          </cell>
          <cell r="U576">
            <v>2019</v>
          </cell>
          <cell r="V576">
            <v>2019</v>
          </cell>
          <cell r="W576">
            <v>2019</v>
          </cell>
          <cell r="X576">
            <v>2019</v>
          </cell>
          <cell r="Y576">
            <v>2019</v>
          </cell>
          <cell r="Z576">
            <v>2019</v>
          </cell>
        </row>
        <row r="577">
          <cell r="G577">
            <v>436</v>
          </cell>
          <cell r="H577">
            <v>2019</v>
          </cell>
          <cell r="I577">
            <v>2019</v>
          </cell>
          <cell r="J577">
            <v>1.5</v>
          </cell>
          <cell r="K577">
            <v>31</v>
          </cell>
          <cell r="L577" t="str">
            <v>Нет</v>
          </cell>
          <cell r="M577" t="str">
            <v>Нет</v>
          </cell>
          <cell r="N577">
            <v>31</v>
          </cell>
          <cell r="O577">
            <v>31</v>
          </cell>
          <cell r="P577">
            <v>31</v>
          </cell>
          <cell r="Q577">
            <v>31</v>
          </cell>
          <cell r="R577">
            <v>1.5</v>
          </cell>
          <cell r="S577">
            <v>1.5</v>
          </cell>
          <cell r="T577">
            <v>1.5</v>
          </cell>
          <cell r="U577">
            <v>1.5</v>
          </cell>
          <cell r="V577">
            <v>1.5</v>
          </cell>
          <cell r="W577">
            <v>1.5</v>
          </cell>
          <cell r="X577">
            <v>1.5</v>
          </cell>
          <cell r="Y577">
            <v>1.5</v>
          </cell>
          <cell r="Z577" t="str">
            <v>Место для заражение и разряжения оружия. Общестроительные работы. 1-3197-02-10-АС¶</v>
          </cell>
        </row>
        <row r="578">
          <cell r="G578">
            <v>437</v>
          </cell>
          <cell r="H578">
            <v>2019</v>
          </cell>
          <cell r="I578">
            <v>2019</v>
          </cell>
          <cell r="J578">
            <v>3</v>
          </cell>
          <cell r="K578">
            <v>31</v>
          </cell>
          <cell r="L578" t="str">
            <v>Нет</v>
          </cell>
          <cell r="M578" t="str">
            <v>Нет</v>
          </cell>
          <cell r="N578">
            <v>31</v>
          </cell>
          <cell r="O578">
            <v>31</v>
          </cell>
          <cell r="P578">
            <v>31</v>
          </cell>
          <cell r="Q578">
            <v>31</v>
          </cell>
          <cell r="R578">
            <v>3</v>
          </cell>
          <cell r="S578">
            <v>3</v>
          </cell>
          <cell r="T578">
            <v>3</v>
          </cell>
          <cell r="U578">
            <v>3</v>
          </cell>
          <cell r="V578">
            <v>3</v>
          </cell>
          <cell r="W578">
            <v>3</v>
          </cell>
          <cell r="X578">
            <v>3</v>
          </cell>
          <cell r="Y578">
            <v>3</v>
          </cell>
          <cell r="Z578" t="str">
            <v>Место для заражение и разряжения оружия. Общестроительные работы. 1-3197-02-10-АС¶</v>
          </cell>
        </row>
        <row r="579">
          <cell r="G579">
            <v>3</v>
          </cell>
          <cell r="H579">
            <v>2019</v>
          </cell>
          <cell r="I579">
            <v>2019</v>
          </cell>
          <cell r="J579">
            <v>2019</v>
          </cell>
          <cell r="K579">
            <v>2019</v>
          </cell>
          <cell r="L579">
            <v>2019</v>
          </cell>
          <cell r="M579">
            <v>2019</v>
          </cell>
          <cell r="N579">
            <v>2019</v>
          </cell>
          <cell r="O579">
            <v>2019</v>
          </cell>
          <cell r="P579">
            <v>2019</v>
          </cell>
          <cell r="Q579">
            <v>2019</v>
          </cell>
          <cell r="R579">
            <v>2019</v>
          </cell>
          <cell r="S579">
            <v>2019</v>
          </cell>
          <cell r="T579">
            <v>2019</v>
          </cell>
          <cell r="U579">
            <v>2019</v>
          </cell>
          <cell r="V579">
            <v>2019</v>
          </cell>
          <cell r="W579">
            <v>2019</v>
          </cell>
          <cell r="X579">
            <v>2019</v>
          </cell>
          <cell r="Y579">
            <v>2019</v>
          </cell>
          <cell r="Z579">
            <v>2019</v>
          </cell>
        </row>
        <row r="580">
          <cell r="G580">
            <v>438</v>
          </cell>
          <cell r="H580">
            <v>2019</v>
          </cell>
          <cell r="I580">
            <v>2019</v>
          </cell>
          <cell r="J580">
            <v>15</v>
          </cell>
          <cell r="K580">
            <v>31</v>
          </cell>
          <cell r="L580" t="str">
            <v>Нет</v>
          </cell>
          <cell r="M580" t="str">
            <v>Нет</v>
          </cell>
          <cell r="R580">
            <v>15</v>
          </cell>
        </row>
        <row r="581">
          <cell r="G581">
            <v>439</v>
          </cell>
          <cell r="H581">
            <v>2019</v>
          </cell>
          <cell r="I581">
            <v>2019</v>
          </cell>
          <cell r="J581">
            <v>21.6</v>
          </cell>
          <cell r="K581">
            <v>31</v>
          </cell>
          <cell r="L581" t="str">
            <v>Нет</v>
          </cell>
          <cell r="M581" t="str">
            <v>Нет</v>
          </cell>
          <cell r="N581">
            <v>31</v>
          </cell>
          <cell r="O581">
            <v>31</v>
          </cell>
          <cell r="P581">
            <v>31</v>
          </cell>
          <cell r="Q581">
            <v>31</v>
          </cell>
          <cell r="R581">
            <v>21.6</v>
          </cell>
          <cell r="S581">
            <v>21.599990844726562</v>
          </cell>
          <cell r="T581">
            <v>21.599990844726562</v>
          </cell>
          <cell r="U581">
            <v>21.599990844726562</v>
          </cell>
          <cell r="V581">
            <v>21.599990844726562</v>
          </cell>
          <cell r="W581">
            <v>21.599990844726562</v>
          </cell>
          <cell r="X581">
            <v>21.599990844726562</v>
          </cell>
          <cell r="Y581">
            <v>21.599990844726562</v>
          </cell>
          <cell r="Z581" t="str">
            <v>Стенки и покрытие будки</v>
          </cell>
        </row>
        <row r="582">
          <cell r="G582">
            <v>440</v>
          </cell>
          <cell r="H582">
            <v>2019</v>
          </cell>
          <cell r="I582">
            <v>2019</v>
          </cell>
          <cell r="J582">
            <v>4.32</v>
          </cell>
          <cell r="K582">
            <v>31</v>
          </cell>
          <cell r="L582" t="str">
            <v>Нет</v>
          </cell>
          <cell r="M582" t="str">
            <v>Нет</v>
          </cell>
          <cell r="N582">
            <v>31</v>
          </cell>
          <cell r="O582">
            <v>31</v>
          </cell>
          <cell r="P582">
            <v>31</v>
          </cell>
          <cell r="Q582">
            <v>31</v>
          </cell>
          <cell r="R582">
            <v>4.32</v>
          </cell>
          <cell r="S582">
            <v>4.3199996948242187</v>
          </cell>
          <cell r="T582">
            <v>4.3199996948242187</v>
          </cell>
          <cell r="U582">
            <v>4.3199996948242187</v>
          </cell>
          <cell r="V582">
            <v>4.3199996948242187</v>
          </cell>
          <cell r="W582">
            <v>4.3199996948242187</v>
          </cell>
          <cell r="X582">
            <v>4.3199996948242187</v>
          </cell>
          <cell r="Y582">
            <v>4.3199996948242187</v>
          </cell>
          <cell r="Z582" t="str">
            <v>Устройство фундаментов блок-постов</v>
          </cell>
        </row>
        <row r="583">
          <cell r="G583">
            <v>441</v>
          </cell>
          <cell r="H583">
            <v>2019</v>
          </cell>
          <cell r="I583">
            <v>2019</v>
          </cell>
          <cell r="J583">
            <v>2.56</v>
          </cell>
          <cell r="K583">
            <v>31</v>
          </cell>
          <cell r="L583" t="str">
            <v>Нет</v>
          </cell>
          <cell r="M583" t="str">
            <v>Нет</v>
          </cell>
          <cell r="N583">
            <v>31</v>
          </cell>
          <cell r="O583">
            <v>31</v>
          </cell>
          <cell r="P583">
            <v>31</v>
          </cell>
          <cell r="Q583">
            <v>31</v>
          </cell>
          <cell r="R583">
            <v>2.56</v>
          </cell>
          <cell r="S583">
            <v>2.5599994659423828</v>
          </cell>
          <cell r="T583">
            <v>2.5599994659423828</v>
          </cell>
          <cell r="U583">
            <v>2.5599994659423828</v>
          </cell>
          <cell r="V583">
            <v>2.5599994659423828</v>
          </cell>
          <cell r="W583">
            <v>2.5599994659423828</v>
          </cell>
          <cell r="X583">
            <v>2.5599994659423828</v>
          </cell>
          <cell r="Y583">
            <v>2.5599994659423828</v>
          </cell>
          <cell r="Z583" t="str">
            <v>Установка закладных деталей и стоек СТ-1. Блок пост.</v>
          </cell>
        </row>
        <row r="584">
          <cell r="G584">
            <v>442</v>
          </cell>
          <cell r="H584">
            <v>2019</v>
          </cell>
          <cell r="I584">
            <v>2019</v>
          </cell>
          <cell r="J584">
            <v>19.2</v>
          </cell>
          <cell r="K584">
            <v>31</v>
          </cell>
          <cell r="L584" t="str">
            <v>Нет</v>
          </cell>
          <cell r="M584" t="str">
            <v>Нет</v>
          </cell>
          <cell r="R584">
            <v>19.2</v>
          </cell>
          <cell r="Z584" t="str">
            <v>Блок пост 3 шт.</v>
          </cell>
        </row>
        <row r="585">
          <cell r="G585">
            <v>443</v>
          </cell>
          <cell r="H585">
            <v>2019</v>
          </cell>
          <cell r="I585">
            <v>2019</v>
          </cell>
          <cell r="J585">
            <v>285.04000000000002</v>
          </cell>
          <cell r="K585">
            <v>31</v>
          </cell>
          <cell r="L585" t="str">
            <v>Нет</v>
          </cell>
          <cell r="M585" t="str">
            <v>Нет</v>
          </cell>
          <cell r="N585">
            <v>31</v>
          </cell>
          <cell r="O585">
            <v>31</v>
          </cell>
          <cell r="P585">
            <v>31</v>
          </cell>
          <cell r="Q585">
            <v>31</v>
          </cell>
          <cell r="R585">
            <v>285.04000000000002</v>
          </cell>
          <cell r="S585">
            <v>285.039794921875</v>
          </cell>
          <cell r="T585">
            <v>285.039794921875</v>
          </cell>
          <cell r="U585">
            <v>285.039794921875</v>
          </cell>
          <cell r="V585">
            <v>285.039794921875</v>
          </cell>
          <cell r="W585">
            <v>285.039794921875</v>
          </cell>
          <cell r="X585">
            <v>285.039794921875</v>
          </cell>
          <cell r="Y585">
            <v>285.039794921875</v>
          </cell>
          <cell r="Z585" t="str">
            <v>Тропа наряда. Устройство основания из щебня</v>
          </cell>
        </row>
        <row r="586">
          <cell r="G586">
            <v>444</v>
          </cell>
          <cell r="H586">
            <v>2019</v>
          </cell>
          <cell r="I586">
            <v>2019</v>
          </cell>
          <cell r="J586">
            <v>355.42</v>
          </cell>
          <cell r="K586">
            <v>31</v>
          </cell>
          <cell r="L586" t="str">
            <v>Нет</v>
          </cell>
          <cell r="M586" t="str">
            <v>Нет</v>
          </cell>
          <cell r="N586">
            <v>31</v>
          </cell>
          <cell r="O586">
            <v>31</v>
          </cell>
          <cell r="P586">
            <v>31</v>
          </cell>
          <cell r="Q586">
            <v>31</v>
          </cell>
          <cell r="R586">
            <v>355.42</v>
          </cell>
          <cell r="S586">
            <v>355.419921875</v>
          </cell>
          <cell r="T586">
            <v>355.419921875</v>
          </cell>
          <cell r="U586">
            <v>355.419921875</v>
          </cell>
          <cell r="V586">
            <v>355.419921875</v>
          </cell>
          <cell r="W586">
            <v>355.419921875</v>
          </cell>
          <cell r="X586">
            <v>355.419921875</v>
          </cell>
          <cell r="Y586">
            <v>355.419921875</v>
          </cell>
          <cell r="Z586" t="str">
            <v>Тропа наряда. Устройство бетонных плитных тротуаров</v>
          </cell>
        </row>
        <row r="587">
          <cell r="G587">
            <v>445</v>
          </cell>
          <cell r="H587">
            <v>2019</v>
          </cell>
          <cell r="I587">
            <v>2019</v>
          </cell>
          <cell r="J587">
            <v>28.86</v>
          </cell>
          <cell r="K587">
            <v>31</v>
          </cell>
          <cell r="L587" t="str">
            <v>Нет</v>
          </cell>
          <cell r="M587" t="str">
            <v>Нет</v>
          </cell>
          <cell r="R587">
            <v>28.86</v>
          </cell>
          <cell r="Z587" t="str">
            <v>Тропа наряда. Устройство лотка из бетона</v>
          </cell>
        </row>
        <row r="588">
          <cell r="G588">
            <v>446</v>
          </cell>
          <cell r="H588">
            <v>2019</v>
          </cell>
          <cell r="I588">
            <v>2019</v>
          </cell>
          <cell r="J588">
            <v>105.57</v>
          </cell>
          <cell r="K588">
            <v>31</v>
          </cell>
          <cell r="L588" t="str">
            <v>Нет</v>
          </cell>
          <cell r="M588" t="str">
            <v>Нет</v>
          </cell>
          <cell r="N588">
            <v>31</v>
          </cell>
          <cell r="O588">
            <v>31</v>
          </cell>
          <cell r="P588">
            <v>31</v>
          </cell>
          <cell r="Q588">
            <v>31</v>
          </cell>
          <cell r="R588">
            <v>105.57</v>
          </cell>
          <cell r="S588">
            <v>105.5699462890625</v>
          </cell>
          <cell r="T588">
            <v>105.5699462890625</v>
          </cell>
          <cell r="U588">
            <v>105.5699462890625</v>
          </cell>
          <cell r="V588">
            <v>105.5699462890625</v>
          </cell>
          <cell r="W588">
            <v>105.5699462890625</v>
          </cell>
          <cell r="X588">
            <v>105.5699462890625</v>
          </cell>
          <cell r="Y588">
            <v>105.5699462890625</v>
          </cell>
          <cell r="Z588" t="str">
            <v>Тропа наряда. Устройство гидроизоляции боковой обмазочной.</v>
          </cell>
        </row>
        <row r="589">
          <cell r="G589">
            <v>105.5699462890625</v>
          </cell>
          <cell r="H589">
            <v>2019</v>
          </cell>
          <cell r="I589">
            <v>2019</v>
          </cell>
          <cell r="J589">
            <v>1</v>
          </cell>
          <cell r="K589">
            <v>1</v>
          </cell>
          <cell r="L589">
            <v>1</v>
          </cell>
          <cell r="M589">
            <v>1</v>
          </cell>
          <cell r="N589">
            <v>1</v>
          </cell>
          <cell r="O589">
            <v>1</v>
          </cell>
          <cell r="P589">
            <v>1</v>
          </cell>
          <cell r="Q589">
            <v>1</v>
          </cell>
          <cell r="R589">
            <v>1</v>
          </cell>
          <cell r="S589">
            <v>1</v>
          </cell>
          <cell r="T589">
            <v>1</v>
          </cell>
          <cell r="U589">
            <v>1</v>
          </cell>
          <cell r="V589">
            <v>1</v>
          </cell>
          <cell r="W589">
            <v>1</v>
          </cell>
          <cell r="X589">
            <v>1</v>
          </cell>
          <cell r="Y589">
            <v>1</v>
          </cell>
          <cell r="Z589">
            <v>1</v>
          </cell>
        </row>
        <row r="590">
          <cell r="G590">
            <v>1</v>
          </cell>
          <cell r="H590">
            <v>2019</v>
          </cell>
          <cell r="I590">
            <v>2019</v>
          </cell>
          <cell r="J590">
            <v>2019</v>
          </cell>
          <cell r="K590">
            <v>2019</v>
          </cell>
          <cell r="L590">
            <v>2019</v>
          </cell>
          <cell r="M590">
            <v>2019</v>
          </cell>
          <cell r="N590">
            <v>2019</v>
          </cell>
          <cell r="O590">
            <v>2019</v>
          </cell>
          <cell r="P590">
            <v>2019</v>
          </cell>
          <cell r="Q590">
            <v>2019</v>
          </cell>
          <cell r="R590">
            <v>2019</v>
          </cell>
          <cell r="S590">
            <v>2019</v>
          </cell>
          <cell r="T590">
            <v>2019</v>
          </cell>
          <cell r="U590">
            <v>2019</v>
          </cell>
          <cell r="V590">
            <v>2019</v>
          </cell>
          <cell r="W590">
            <v>2019</v>
          </cell>
          <cell r="X590">
            <v>2019</v>
          </cell>
          <cell r="Y590">
            <v>2019</v>
          </cell>
          <cell r="Z590">
            <v>2019</v>
          </cell>
        </row>
        <row r="591">
          <cell r="G591">
            <v>447</v>
          </cell>
          <cell r="H591">
            <v>2019</v>
          </cell>
          <cell r="I591">
            <v>2019</v>
          </cell>
          <cell r="J591">
            <v>0.95</v>
          </cell>
          <cell r="K591">
            <v>31</v>
          </cell>
          <cell r="L591" t="str">
            <v>Нет</v>
          </cell>
          <cell r="M591" t="str">
            <v>Нет</v>
          </cell>
          <cell r="N591">
            <v>31</v>
          </cell>
          <cell r="O591">
            <v>31</v>
          </cell>
          <cell r="P591">
            <v>31</v>
          </cell>
          <cell r="Q591">
            <v>31</v>
          </cell>
          <cell r="R591">
            <v>0.95</v>
          </cell>
          <cell r="S591">
            <v>0.94999980926513672</v>
          </cell>
          <cell r="T591">
            <v>0.94999980926513672</v>
          </cell>
          <cell r="U591">
            <v>0.94999980926513672</v>
          </cell>
          <cell r="V591">
            <v>0.94999980926513672</v>
          </cell>
          <cell r="W591">
            <v>0.94999980926513672</v>
          </cell>
          <cell r="X591">
            <v>0.94999980926513672</v>
          </cell>
          <cell r="Y591">
            <v>0.94999980926513672</v>
          </cell>
          <cell r="Z591" t="str">
            <v>Устройство фундаментных плит под лестницы</v>
          </cell>
        </row>
        <row r="592">
          <cell r="G592">
            <v>448</v>
          </cell>
          <cell r="H592">
            <v>2019</v>
          </cell>
          <cell r="I592">
            <v>2019</v>
          </cell>
          <cell r="J592">
            <v>0.374</v>
          </cell>
          <cell r="K592">
            <v>31</v>
          </cell>
          <cell r="L592" t="str">
            <v>Нет</v>
          </cell>
          <cell r="M592" t="str">
            <v>Нет</v>
          </cell>
          <cell r="N592">
            <v>31</v>
          </cell>
          <cell r="O592">
            <v>31</v>
          </cell>
          <cell r="P592">
            <v>31</v>
          </cell>
          <cell r="Q592">
            <v>31</v>
          </cell>
          <cell r="R592">
            <v>0.374</v>
          </cell>
          <cell r="S592">
            <v>0.37399983406066895</v>
          </cell>
          <cell r="T592">
            <v>0.37399983406066895</v>
          </cell>
          <cell r="U592">
            <v>0.37399983406066895</v>
          </cell>
          <cell r="V592">
            <v>0.37399983406066895</v>
          </cell>
          <cell r="W592">
            <v>0.37399983406066895</v>
          </cell>
          <cell r="X592">
            <v>0.37399983406066895</v>
          </cell>
          <cell r="Y592">
            <v>0.37399983406066895</v>
          </cell>
          <cell r="Z592" t="str">
            <v>Монтаж площадок с настилом и ограждением из листовой, просечной и круглой стали, монтаж лестниц</v>
          </cell>
        </row>
        <row r="593">
          <cell r="G593">
            <v>449</v>
          </cell>
          <cell r="H593">
            <v>2019</v>
          </cell>
          <cell r="I593">
            <v>2019</v>
          </cell>
          <cell r="J593">
            <v>14</v>
          </cell>
          <cell r="K593">
            <v>31</v>
          </cell>
          <cell r="L593" t="str">
            <v>Нет</v>
          </cell>
          <cell r="M593" t="str">
            <v>Нет</v>
          </cell>
          <cell r="R593">
            <v>14</v>
          </cell>
        </row>
        <row r="594">
          <cell r="G594">
            <v>14</v>
          </cell>
          <cell r="H594">
            <v>2019</v>
          </cell>
          <cell r="I594">
            <v>2019</v>
          </cell>
          <cell r="J594">
            <v>1</v>
          </cell>
          <cell r="K594">
            <v>1</v>
          </cell>
          <cell r="L594">
            <v>1</v>
          </cell>
          <cell r="M594">
            <v>1</v>
          </cell>
          <cell r="N594">
            <v>1</v>
          </cell>
          <cell r="O594">
            <v>1</v>
          </cell>
          <cell r="P594">
            <v>1</v>
          </cell>
          <cell r="Q594">
            <v>1</v>
          </cell>
          <cell r="R594">
            <v>1</v>
          </cell>
          <cell r="S594">
            <v>1</v>
          </cell>
          <cell r="T594">
            <v>1</v>
          </cell>
          <cell r="U594">
            <v>1</v>
          </cell>
          <cell r="V594">
            <v>1</v>
          </cell>
          <cell r="W594">
            <v>1</v>
          </cell>
          <cell r="X594">
            <v>1</v>
          </cell>
          <cell r="Y594">
            <v>1</v>
          </cell>
          <cell r="Z594">
            <v>1</v>
          </cell>
        </row>
        <row r="595">
          <cell r="G595">
            <v>1</v>
          </cell>
          <cell r="H595">
            <v>2019</v>
          </cell>
          <cell r="I595">
            <v>2019</v>
          </cell>
          <cell r="J595">
            <v>2019</v>
          </cell>
          <cell r="K595">
            <v>2019</v>
          </cell>
          <cell r="L595">
            <v>2019</v>
          </cell>
          <cell r="M595">
            <v>2019</v>
          </cell>
          <cell r="N595">
            <v>2019</v>
          </cell>
          <cell r="O595">
            <v>2019</v>
          </cell>
          <cell r="P595">
            <v>2019</v>
          </cell>
          <cell r="Q595">
            <v>2019</v>
          </cell>
          <cell r="R595">
            <v>2019</v>
          </cell>
          <cell r="S595">
            <v>2019</v>
          </cell>
          <cell r="T595">
            <v>2019</v>
          </cell>
          <cell r="U595">
            <v>2019</v>
          </cell>
          <cell r="V595">
            <v>2019</v>
          </cell>
          <cell r="W595">
            <v>2019</v>
          </cell>
          <cell r="X595">
            <v>2019</v>
          </cell>
          <cell r="Y595">
            <v>2019</v>
          </cell>
          <cell r="Z595">
            <v>2019</v>
          </cell>
        </row>
        <row r="596">
          <cell r="G596">
            <v>450</v>
          </cell>
          <cell r="H596">
            <v>2019</v>
          </cell>
          <cell r="I596">
            <v>2019</v>
          </cell>
          <cell r="J596">
            <v>544</v>
          </cell>
          <cell r="K596">
            <v>31</v>
          </cell>
          <cell r="L596" t="str">
            <v>Нет</v>
          </cell>
          <cell r="M596" t="str">
            <v>Нет</v>
          </cell>
          <cell r="N596">
            <v>31</v>
          </cell>
          <cell r="O596">
            <v>31</v>
          </cell>
          <cell r="P596">
            <v>31</v>
          </cell>
          <cell r="Q596">
            <v>31</v>
          </cell>
          <cell r="R596">
            <v>544</v>
          </cell>
          <cell r="S596">
            <v>544</v>
          </cell>
          <cell r="T596">
            <v>544</v>
          </cell>
          <cell r="U596">
            <v>544</v>
          </cell>
          <cell r="V596">
            <v>544</v>
          </cell>
          <cell r="W596">
            <v>544</v>
          </cell>
          <cell r="X596">
            <v>544</v>
          </cell>
          <cell r="Y596">
            <v>544</v>
          </cell>
          <cell r="Z596" t="str">
            <v>Устройство оснований из щебня</v>
          </cell>
        </row>
        <row r="597">
          <cell r="G597">
            <v>451</v>
          </cell>
          <cell r="H597">
            <v>2019</v>
          </cell>
          <cell r="I597">
            <v>2019</v>
          </cell>
          <cell r="J597">
            <v>544</v>
          </cell>
          <cell r="K597">
            <v>31</v>
          </cell>
          <cell r="L597" t="str">
            <v>Нет</v>
          </cell>
          <cell r="M597" t="str">
            <v>Нет</v>
          </cell>
          <cell r="N597">
            <v>31</v>
          </cell>
          <cell r="O597">
            <v>31</v>
          </cell>
          <cell r="P597">
            <v>31</v>
          </cell>
          <cell r="Q597">
            <v>31</v>
          </cell>
          <cell r="R597">
            <v>544</v>
          </cell>
          <cell r="S597">
            <v>544</v>
          </cell>
          <cell r="T597">
            <v>544</v>
          </cell>
          <cell r="U597">
            <v>544</v>
          </cell>
          <cell r="V597">
            <v>544</v>
          </cell>
          <cell r="W597">
            <v>544</v>
          </cell>
          <cell r="X597">
            <v>544</v>
          </cell>
          <cell r="Y597">
            <v>544</v>
          </cell>
          <cell r="Z597" t="str">
            <v>Устройство цементобетонных однослойных покрытий</v>
          </cell>
        </row>
        <row r="598">
          <cell r="G598">
            <v>452</v>
          </cell>
          <cell r="H598">
            <v>2019</v>
          </cell>
          <cell r="I598">
            <v>2019</v>
          </cell>
          <cell r="J598">
            <v>0.42</v>
          </cell>
          <cell r="K598">
            <v>31</v>
          </cell>
          <cell r="L598" t="str">
            <v>Нет</v>
          </cell>
          <cell r="M598" t="str">
            <v>Нет</v>
          </cell>
          <cell r="N598">
            <v>31</v>
          </cell>
          <cell r="O598">
            <v>31</v>
          </cell>
          <cell r="P598">
            <v>31</v>
          </cell>
          <cell r="Q598">
            <v>31</v>
          </cell>
          <cell r="R598">
            <v>0.42</v>
          </cell>
          <cell r="S598">
            <v>0.41999983787536621</v>
          </cell>
          <cell r="T598">
            <v>0.41999983787536621</v>
          </cell>
          <cell r="U598">
            <v>0.41999983787536621</v>
          </cell>
          <cell r="V598">
            <v>0.41999983787536621</v>
          </cell>
          <cell r="W598">
            <v>0.41999983787536621</v>
          </cell>
          <cell r="X598">
            <v>0.41999983787536621</v>
          </cell>
          <cell r="Y598">
            <v>0.41999983787536621</v>
          </cell>
          <cell r="Z598" t="str">
            <v>Установка бортовых камней бетонных</v>
          </cell>
        </row>
        <row r="599">
          <cell r="G599">
            <v>453</v>
          </cell>
          <cell r="H599">
            <v>2019</v>
          </cell>
          <cell r="I599">
            <v>2019</v>
          </cell>
          <cell r="J599">
            <v>9</v>
          </cell>
          <cell r="K599">
            <v>31</v>
          </cell>
          <cell r="L599" t="str">
            <v>Нет</v>
          </cell>
          <cell r="M599" t="str">
            <v>Нет</v>
          </cell>
          <cell r="R599">
            <v>9</v>
          </cell>
          <cell r="Z599" t="str">
            <v>Переход через ж.д. путь (5 шт.)</v>
          </cell>
        </row>
        <row r="600">
          <cell r="G600">
            <v>454</v>
          </cell>
          <cell r="H600">
            <v>2019</v>
          </cell>
          <cell r="I600">
            <v>2019</v>
          </cell>
          <cell r="J600">
            <v>1229</v>
          </cell>
          <cell r="K600">
            <v>31</v>
          </cell>
          <cell r="L600" t="str">
            <v>Нет</v>
          </cell>
          <cell r="M600" t="str">
            <v>Нет</v>
          </cell>
          <cell r="N600">
            <v>31</v>
          </cell>
          <cell r="O600">
            <v>31</v>
          </cell>
          <cell r="P600">
            <v>31</v>
          </cell>
          <cell r="Q600">
            <v>31</v>
          </cell>
          <cell r="R600">
            <v>1229</v>
          </cell>
          <cell r="S600">
            <v>1229</v>
          </cell>
          <cell r="T600">
            <v>1229</v>
          </cell>
          <cell r="U600">
            <v>1229</v>
          </cell>
          <cell r="V600">
            <v>1229</v>
          </cell>
          <cell r="W600">
            <v>1229</v>
          </cell>
          <cell r="X600">
            <v>1229</v>
          </cell>
          <cell r="Y600">
            <v>1229</v>
          </cell>
          <cell r="Z600" t="str">
            <v>Устройство газонов</v>
          </cell>
        </row>
        <row r="601">
          <cell r="G601">
            <v>455</v>
          </cell>
          <cell r="H601">
            <v>2019</v>
          </cell>
          <cell r="I601">
            <v>2019</v>
          </cell>
          <cell r="J601">
            <v>646</v>
          </cell>
          <cell r="K601">
            <v>31</v>
          </cell>
          <cell r="L601" t="str">
            <v>Нет</v>
          </cell>
          <cell r="M601" t="str">
            <v>Нет</v>
          </cell>
          <cell r="N601">
            <v>31</v>
          </cell>
          <cell r="O601">
            <v>31</v>
          </cell>
          <cell r="P601">
            <v>31</v>
          </cell>
          <cell r="Q601">
            <v>31</v>
          </cell>
          <cell r="R601">
            <v>646</v>
          </cell>
          <cell r="S601">
            <v>646</v>
          </cell>
          <cell r="T601">
            <v>646</v>
          </cell>
          <cell r="U601">
            <v>646</v>
          </cell>
          <cell r="V601">
            <v>646</v>
          </cell>
          <cell r="W601">
            <v>646</v>
          </cell>
          <cell r="X601">
            <v>646</v>
          </cell>
          <cell r="Y601">
            <v>646</v>
          </cell>
          <cell r="Z601" t="str">
            <v>Выравнивание и расчистка территории блок-поста</v>
          </cell>
        </row>
        <row r="602">
          <cell r="G602">
            <v>646</v>
          </cell>
          <cell r="H602">
            <v>2019</v>
          </cell>
          <cell r="I602">
            <v>2019</v>
          </cell>
          <cell r="J602">
            <v>1</v>
          </cell>
          <cell r="K602">
            <v>1</v>
          </cell>
          <cell r="L602">
            <v>1</v>
          </cell>
          <cell r="M602">
            <v>1</v>
          </cell>
          <cell r="N602">
            <v>1</v>
          </cell>
          <cell r="O602">
            <v>1</v>
          </cell>
          <cell r="P602">
            <v>1</v>
          </cell>
          <cell r="Q602">
            <v>1</v>
          </cell>
          <cell r="R602">
            <v>1</v>
          </cell>
          <cell r="S602">
            <v>1</v>
          </cell>
          <cell r="T602">
            <v>1</v>
          </cell>
          <cell r="U602">
            <v>1</v>
          </cell>
          <cell r="V602">
            <v>1</v>
          </cell>
          <cell r="W602">
            <v>1</v>
          </cell>
          <cell r="X602">
            <v>1</v>
          </cell>
          <cell r="Y602">
            <v>1</v>
          </cell>
          <cell r="Z602">
            <v>1</v>
          </cell>
        </row>
        <row r="603">
          <cell r="G603">
            <v>1</v>
          </cell>
          <cell r="H603">
            <v>2019</v>
          </cell>
          <cell r="I603">
            <v>2019</v>
          </cell>
          <cell r="J603">
            <v>2019</v>
          </cell>
          <cell r="K603">
            <v>2019</v>
          </cell>
          <cell r="L603">
            <v>2019</v>
          </cell>
          <cell r="M603">
            <v>2019</v>
          </cell>
          <cell r="N603">
            <v>2019</v>
          </cell>
          <cell r="O603">
            <v>2019</v>
          </cell>
          <cell r="P603">
            <v>2019</v>
          </cell>
          <cell r="Q603">
            <v>2019</v>
          </cell>
          <cell r="R603">
            <v>2019</v>
          </cell>
          <cell r="S603">
            <v>2019</v>
          </cell>
          <cell r="T603">
            <v>2019</v>
          </cell>
          <cell r="U603">
            <v>2019</v>
          </cell>
          <cell r="V603">
            <v>2019</v>
          </cell>
          <cell r="W603">
            <v>2019</v>
          </cell>
          <cell r="X603">
            <v>2019</v>
          </cell>
          <cell r="Y603">
            <v>2019</v>
          </cell>
          <cell r="Z603">
            <v>2019</v>
          </cell>
        </row>
        <row r="604">
          <cell r="G604">
            <v>456</v>
          </cell>
          <cell r="H604">
            <v>2019</v>
          </cell>
          <cell r="I604">
            <v>2019</v>
          </cell>
          <cell r="J604">
            <v>1</v>
          </cell>
          <cell r="K604">
            <v>30</v>
          </cell>
          <cell r="L604" t="str">
            <v>Нет</v>
          </cell>
          <cell r="M604" t="str">
            <v>Нет</v>
          </cell>
          <cell r="N604">
            <v>30</v>
          </cell>
          <cell r="O604">
            <v>30</v>
          </cell>
          <cell r="P604">
            <v>30</v>
          </cell>
          <cell r="Q604">
            <v>1</v>
          </cell>
          <cell r="R604">
            <v>1</v>
          </cell>
          <cell r="S604">
            <v>1</v>
          </cell>
          <cell r="T604">
            <v>1</v>
          </cell>
          <cell r="U604">
            <v>1</v>
          </cell>
          <cell r="V604">
            <v>1</v>
          </cell>
          <cell r="W604">
            <v>1</v>
          </cell>
          <cell r="X604">
            <v>1</v>
          </cell>
          <cell r="Y604">
            <v>1</v>
          </cell>
          <cell r="Z604">
            <v>1</v>
          </cell>
        </row>
        <row r="605">
          <cell r="G605">
            <v>1</v>
          </cell>
          <cell r="H605">
            <v>2019</v>
          </cell>
          <cell r="I605">
            <v>2019</v>
          </cell>
          <cell r="J605">
            <v>1</v>
          </cell>
          <cell r="K605">
            <v>1</v>
          </cell>
          <cell r="L605">
            <v>1</v>
          </cell>
          <cell r="M605">
            <v>1</v>
          </cell>
          <cell r="N605">
            <v>1</v>
          </cell>
          <cell r="O605">
            <v>1</v>
          </cell>
          <cell r="P605">
            <v>1</v>
          </cell>
          <cell r="Q605">
            <v>1</v>
          </cell>
          <cell r="R605">
            <v>1</v>
          </cell>
          <cell r="S605">
            <v>1</v>
          </cell>
          <cell r="T605">
            <v>1</v>
          </cell>
          <cell r="U605">
            <v>1</v>
          </cell>
          <cell r="V605">
            <v>1</v>
          </cell>
          <cell r="W605">
            <v>1</v>
          </cell>
          <cell r="X605">
            <v>1</v>
          </cell>
          <cell r="Y605">
            <v>1</v>
          </cell>
          <cell r="Z605">
            <v>1</v>
          </cell>
        </row>
        <row r="606">
          <cell r="G606">
            <v>1</v>
          </cell>
          <cell r="H606">
            <v>2019</v>
          </cell>
          <cell r="I606">
            <v>2019</v>
          </cell>
          <cell r="J606">
            <v>2019</v>
          </cell>
          <cell r="K606">
            <v>2019</v>
          </cell>
          <cell r="L606">
            <v>2019</v>
          </cell>
          <cell r="M606">
            <v>2019</v>
          </cell>
          <cell r="N606">
            <v>2019</v>
          </cell>
          <cell r="O606">
            <v>2019</v>
          </cell>
          <cell r="P606">
            <v>2019</v>
          </cell>
          <cell r="Q606">
            <v>2019</v>
          </cell>
          <cell r="R606">
            <v>2019</v>
          </cell>
          <cell r="S606">
            <v>2019</v>
          </cell>
          <cell r="T606">
            <v>2019</v>
          </cell>
          <cell r="U606">
            <v>2019</v>
          </cell>
          <cell r="V606">
            <v>2019</v>
          </cell>
          <cell r="W606">
            <v>2019</v>
          </cell>
          <cell r="X606">
            <v>2019</v>
          </cell>
          <cell r="Y606">
            <v>2019</v>
          </cell>
          <cell r="Z606">
            <v>2019</v>
          </cell>
        </row>
        <row r="607">
          <cell r="G607">
            <v>457</v>
          </cell>
          <cell r="H607">
            <v>2019</v>
          </cell>
          <cell r="I607">
            <v>2019</v>
          </cell>
          <cell r="J607">
            <v>1</v>
          </cell>
          <cell r="K607">
            <v>31</v>
          </cell>
          <cell r="L607" t="str">
            <v>Нет</v>
          </cell>
          <cell r="M607" t="str">
            <v>Нет</v>
          </cell>
          <cell r="N607">
            <v>31</v>
          </cell>
          <cell r="O607">
            <v>31</v>
          </cell>
          <cell r="P607">
            <v>31</v>
          </cell>
          <cell r="Q607">
            <v>31</v>
          </cell>
          <cell r="R607">
            <v>1</v>
          </cell>
          <cell r="S607">
            <v>1</v>
          </cell>
          <cell r="T607">
            <v>1</v>
          </cell>
          <cell r="U607">
            <v>1</v>
          </cell>
          <cell r="V607">
            <v>1</v>
          </cell>
          <cell r="W607">
            <v>1</v>
          </cell>
          <cell r="X607">
            <v>1</v>
          </cell>
          <cell r="Y607">
            <v>1</v>
          </cell>
          <cell r="Z607">
            <v>1</v>
          </cell>
        </row>
        <row r="608">
          <cell r="G608">
            <v>1</v>
          </cell>
          <cell r="H608">
            <v>2019</v>
          </cell>
          <cell r="I608">
            <v>2019</v>
          </cell>
          <cell r="J608">
            <v>1</v>
          </cell>
          <cell r="K608">
            <v>1</v>
          </cell>
          <cell r="L608">
            <v>1</v>
          </cell>
          <cell r="M608">
            <v>1</v>
          </cell>
          <cell r="N608">
            <v>1</v>
          </cell>
          <cell r="O608">
            <v>1</v>
          </cell>
          <cell r="P608">
            <v>1</v>
          </cell>
          <cell r="Q608">
            <v>1</v>
          </cell>
          <cell r="R608">
            <v>1</v>
          </cell>
          <cell r="S608">
            <v>1</v>
          </cell>
          <cell r="T608">
            <v>1</v>
          </cell>
          <cell r="U608">
            <v>1</v>
          </cell>
          <cell r="V608">
            <v>1</v>
          </cell>
          <cell r="W608">
            <v>1</v>
          </cell>
          <cell r="X608">
            <v>1</v>
          </cell>
          <cell r="Y608">
            <v>1</v>
          </cell>
          <cell r="Z608" t="str">
            <v>Установка очистных сооружений дождевой канализации.Объекты ВОХР. Восточный портал¶</v>
          </cell>
        </row>
        <row r="609">
          <cell r="G609">
            <v>1</v>
          </cell>
          <cell r="H609">
            <v>2019</v>
          </cell>
          <cell r="I609">
            <v>2019</v>
          </cell>
          <cell r="J609">
            <v>2019</v>
          </cell>
          <cell r="K609">
            <v>2019</v>
          </cell>
          <cell r="L609">
            <v>2019</v>
          </cell>
          <cell r="M609">
            <v>2019</v>
          </cell>
          <cell r="N609">
            <v>2019</v>
          </cell>
          <cell r="O609">
            <v>2019</v>
          </cell>
          <cell r="P609">
            <v>2019</v>
          </cell>
          <cell r="Q609">
            <v>2019</v>
          </cell>
          <cell r="R609">
            <v>2019</v>
          </cell>
          <cell r="S609">
            <v>2019</v>
          </cell>
          <cell r="T609">
            <v>2019</v>
          </cell>
          <cell r="U609">
            <v>2019</v>
          </cell>
          <cell r="V609">
            <v>2019</v>
          </cell>
          <cell r="W609">
            <v>2019</v>
          </cell>
          <cell r="X609">
            <v>2019</v>
          </cell>
          <cell r="Y609">
            <v>2019</v>
          </cell>
          <cell r="Z609">
            <v>2019</v>
          </cell>
        </row>
        <row r="610">
          <cell r="G610">
            <v>458</v>
          </cell>
          <cell r="H610">
            <v>2019</v>
          </cell>
          <cell r="I610">
            <v>2019</v>
          </cell>
          <cell r="J610">
            <v>1</v>
          </cell>
          <cell r="K610">
            <v>31</v>
          </cell>
          <cell r="L610" t="str">
            <v>Нет</v>
          </cell>
          <cell r="M610" t="str">
            <v>Нет</v>
          </cell>
          <cell r="N610">
            <v>1</v>
          </cell>
          <cell r="O610">
            <v>1</v>
          </cell>
          <cell r="P610">
            <v>1</v>
          </cell>
          <cell r="Q610">
            <v>1</v>
          </cell>
          <cell r="R610">
            <v>1</v>
          </cell>
          <cell r="S610">
            <v>1</v>
          </cell>
          <cell r="T610">
            <v>1</v>
          </cell>
          <cell r="U610">
            <v>1</v>
          </cell>
          <cell r="V610">
            <v>1</v>
          </cell>
          <cell r="W610">
            <v>1</v>
          </cell>
          <cell r="X610">
            <v>1</v>
          </cell>
          <cell r="Y610">
            <v>1</v>
          </cell>
          <cell r="Z610" t="str">
            <v>Общестроительные работы фундамента очистных сооружений дождевых стоков. Восточный портал. Объекты ВОХР¶</v>
          </cell>
        </row>
        <row r="611">
          <cell r="G611">
            <v>1</v>
          </cell>
          <cell r="H611">
            <v>2019</v>
          </cell>
          <cell r="I611">
            <v>2019</v>
          </cell>
          <cell r="J611">
            <v>2019</v>
          </cell>
          <cell r="K611">
            <v>2019</v>
          </cell>
          <cell r="L611">
            <v>2019</v>
          </cell>
          <cell r="M611">
            <v>2019</v>
          </cell>
          <cell r="N611">
            <v>2019</v>
          </cell>
          <cell r="O611">
            <v>2019</v>
          </cell>
          <cell r="P611">
            <v>2019</v>
          </cell>
          <cell r="Q611">
            <v>2019</v>
          </cell>
          <cell r="R611">
            <v>2019</v>
          </cell>
          <cell r="S611">
            <v>2019</v>
          </cell>
          <cell r="T611">
            <v>2019</v>
          </cell>
          <cell r="U611">
            <v>2019</v>
          </cell>
          <cell r="V611">
            <v>2019</v>
          </cell>
          <cell r="W611">
            <v>2019</v>
          </cell>
          <cell r="X611">
            <v>2019</v>
          </cell>
          <cell r="Y611">
            <v>2019</v>
          </cell>
          <cell r="Z611">
            <v>2019</v>
          </cell>
        </row>
        <row r="612">
          <cell r="G612">
            <v>459</v>
          </cell>
          <cell r="H612">
            <v>2019</v>
          </cell>
          <cell r="I612">
            <v>2019</v>
          </cell>
          <cell r="J612">
            <v>1</v>
          </cell>
          <cell r="K612">
            <v>31</v>
          </cell>
          <cell r="L612" t="str">
            <v>Нет</v>
          </cell>
          <cell r="M612" t="str">
            <v>Нет</v>
          </cell>
          <cell r="N612">
            <v>1</v>
          </cell>
          <cell r="O612">
            <v>1</v>
          </cell>
          <cell r="P612">
            <v>1</v>
          </cell>
          <cell r="Q612">
            <v>1</v>
          </cell>
          <cell r="R612">
            <v>1</v>
          </cell>
          <cell r="S612">
            <v>1</v>
          </cell>
          <cell r="T612">
            <v>1</v>
          </cell>
          <cell r="U612">
            <v>1</v>
          </cell>
          <cell r="V612">
            <v>1</v>
          </cell>
          <cell r="W612">
            <v>1</v>
          </cell>
          <cell r="X612">
            <v>1</v>
          </cell>
          <cell r="Y612">
            <v>1</v>
          </cell>
          <cell r="Z612" t="str">
            <v>Строительные работы¶</v>
          </cell>
        </row>
        <row r="613">
          <cell r="G613">
            <v>1</v>
          </cell>
          <cell r="H613">
            <v>2019</v>
          </cell>
          <cell r="I613">
            <v>2019</v>
          </cell>
          <cell r="J613">
            <v>2019</v>
          </cell>
          <cell r="K613">
            <v>2019</v>
          </cell>
          <cell r="L613">
            <v>2019</v>
          </cell>
          <cell r="M613">
            <v>2019</v>
          </cell>
          <cell r="N613">
            <v>2019</v>
          </cell>
          <cell r="O613">
            <v>2019</v>
          </cell>
          <cell r="P613">
            <v>2019</v>
          </cell>
          <cell r="Q613">
            <v>2019</v>
          </cell>
          <cell r="R613">
            <v>2019</v>
          </cell>
          <cell r="S613">
            <v>2019</v>
          </cell>
          <cell r="T613">
            <v>2019</v>
          </cell>
          <cell r="U613">
            <v>2019</v>
          </cell>
          <cell r="V613">
            <v>2019</v>
          </cell>
          <cell r="W613">
            <v>2019</v>
          </cell>
          <cell r="X613">
            <v>2019</v>
          </cell>
          <cell r="Y613">
            <v>2019</v>
          </cell>
          <cell r="Z613">
            <v>2019</v>
          </cell>
        </row>
        <row r="614">
          <cell r="G614">
            <v>460</v>
          </cell>
          <cell r="H614">
            <v>2019</v>
          </cell>
          <cell r="I614">
            <v>2019</v>
          </cell>
          <cell r="J614">
            <v>1</v>
          </cell>
          <cell r="K614">
            <v>31</v>
          </cell>
          <cell r="L614" t="str">
            <v>Нет</v>
          </cell>
          <cell r="M614" t="str">
            <v>Нет</v>
          </cell>
          <cell r="N614">
            <v>1</v>
          </cell>
          <cell r="O614">
            <v>1</v>
          </cell>
          <cell r="P614">
            <v>1</v>
          </cell>
          <cell r="Q614">
            <v>1</v>
          </cell>
          <cell r="R614">
            <v>1</v>
          </cell>
          <cell r="S614">
            <v>1</v>
          </cell>
          <cell r="T614">
            <v>1</v>
          </cell>
          <cell r="U614">
            <v>1</v>
          </cell>
          <cell r="V614">
            <v>1</v>
          </cell>
          <cell r="W614">
            <v>1</v>
          </cell>
          <cell r="X614">
            <v>1</v>
          </cell>
          <cell r="Y614">
            <v>1</v>
          </cell>
          <cell r="Z614" t="str">
            <v>Установка очистных сооружений дождевой канализации.Объекты ВОХР. Восточный портал¶</v>
          </cell>
        </row>
        <row r="615">
          <cell r="G615">
            <v>1</v>
          </cell>
          <cell r="H615">
            <v>2019</v>
          </cell>
          <cell r="I615">
            <v>2019</v>
          </cell>
          <cell r="J615">
            <v>2019</v>
          </cell>
          <cell r="K615">
            <v>2019</v>
          </cell>
          <cell r="L615">
            <v>2019</v>
          </cell>
          <cell r="M615">
            <v>2019</v>
          </cell>
          <cell r="N615">
            <v>2019</v>
          </cell>
          <cell r="O615">
            <v>2019</v>
          </cell>
          <cell r="P615">
            <v>2019</v>
          </cell>
          <cell r="Q615">
            <v>2019</v>
          </cell>
          <cell r="R615">
            <v>2019</v>
          </cell>
          <cell r="S615">
            <v>2019</v>
          </cell>
          <cell r="T615">
            <v>2019</v>
          </cell>
          <cell r="U615">
            <v>2019</v>
          </cell>
          <cell r="V615">
            <v>2019</v>
          </cell>
          <cell r="W615">
            <v>2019</v>
          </cell>
          <cell r="X615">
            <v>2019</v>
          </cell>
          <cell r="Y615">
            <v>2019</v>
          </cell>
          <cell r="Z615">
            <v>2019</v>
          </cell>
        </row>
        <row r="616">
          <cell r="G616">
            <v>2019</v>
          </cell>
          <cell r="H616">
            <v>2019</v>
          </cell>
          <cell r="I616">
            <v>2019</v>
          </cell>
          <cell r="J616">
            <v>0.5</v>
          </cell>
          <cell r="K616">
            <v>0.5</v>
          </cell>
          <cell r="L616">
            <v>0.5</v>
          </cell>
          <cell r="M616">
            <v>0.5</v>
          </cell>
          <cell r="N616">
            <v>0.1</v>
          </cell>
          <cell r="O616">
            <v>0.1</v>
          </cell>
          <cell r="P616">
            <v>0.1</v>
          </cell>
          <cell r="Q616">
            <v>0.1</v>
          </cell>
          <cell r="R616">
            <v>0.1</v>
          </cell>
          <cell r="S616">
            <v>9.9999964237213135E-2</v>
          </cell>
          <cell r="T616">
            <v>9.9999964237213135E-2</v>
          </cell>
          <cell r="U616">
            <v>9.9999964237213135E-2</v>
          </cell>
          <cell r="V616">
            <v>9.9999964237213135E-2</v>
          </cell>
          <cell r="W616">
            <v>9.9999964237213135E-2</v>
          </cell>
          <cell r="X616">
            <v>9.9999964237213135E-2</v>
          </cell>
          <cell r="Y616">
            <v>9.9999964237213135E-2</v>
          </cell>
          <cell r="Z616" t="str">
            <v>Существующая штольня. Противопожарный водопровод. Новый железнодорожный тоннель.  Участок от ПК0081+05,300 до Восточного портала. Противопожарный водопровод. 1/34-3365-СП/ПИР-171-ВК.СО; -171-ВК.ВР¶</v>
          </cell>
        </row>
        <row r="617">
          <cell r="G617">
            <v>9.9999964237213135E-2</v>
          </cell>
          <cell r="H617">
            <v>2019</v>
          </cell>
          <cell r="I617">
            <v>2019</v>
          </cell>
          <cell r="J617">
            <v>2019</v>
          </cell>
          <cell r="K617">
            <v>2019</v>
          </cell>
          <cell r="L617">
            <v>2019</v>
          </cell>
          <cell r="M617">
            <v>2019</v>
          </cell>
          <cell r="N617">
            <v>2019</v>
          </cell>
          <cell r="O617">
            <v>2019</v>
          </cell>
          <cell r="P617">
            <v>2019</v>
          </cell>
          <cell r="Q617">
            <v>2019</v>
          </cell>
          <cell r="R617">
            <v>2019</v>
          </cell>
          <cell r="S617">
            <v>2019</v>
          </cell>
          <cell r="T617">
            <v>2019</v>
          </cell>
          <cell r="U617">
            <v>2019</v>
          </cell>
          <cell r="V617">
            <v>2019</v>
          </cell>
          <cell r="W617">
            <v>2019</v>
          </cell>
          <cell r="X617">
            <v>2019</v>
          </cell>
          <cell r="Y617">
            <v>2019</v>
          </cell>
          <cell r="Z617">
            <v>2019</v>
          </cell>
        </row>
        <row r="618">
          <cell r="G618">
            <v>461</v>
          </cell>
          <cell r="H618">
            <v>2019</v>
          </cell>
          <cell r="I618">
            <v>2019</v>
          </cell>
          <cell r="J618">
            <v>5301.85</v>
          </cell>
          <cell r="K618">
            <v>151</v>
          </cell>
          <cell r="L618" t="str">
            <v>Нет</v>
          </cell>
          <cell r="M618" t="str">
            <v>Нет</v>
          </cell>
          <cell r="N618">
            <v>1060.3699999999999</v>
          </cell>
          <cell r="O618">
            <v>1060.3699999999999</v>
          </cell>
          <cell r="P618">
            <v>1060.3699999999999</v>
          </cell>
          <cell r="Q618">
            <v>1060.3699999999999</v>
          </cell>
          <cell r="R618">
            <v>1060.3699999999999</v>
          </cell>
          <cell r="S618">
            <v>1060.369140625</v>
          </cell>
          <cell r="T618">
            <v>1060.369140625</v>
          </cell>
          <cell r="U618">
            <v>1060.369140625</v>
          </cell>
          <cell r="V618">
            <v>1060.369140625</v>
          </cell>
          <cell r="W618">
            <v>1060.369140625</v>
          </cell>
          <cell r="X618">
            <v>1060.369140625</v>
          </cell>
          <cell r="Y618">
            <v>1060.369140625</v>
          </cell>
          <cell r="Z618" t="str">
            <v>Устройство противопожарного водопровода</v>
          </cell>
        </row>
        <row r="619">
          <cell r="G619">
            <v>1060.369140625</v>
          </cell>
          <cell r="H619">
            <v>2019</v>
          </cell>
          <cell r="I619">
            <v>2019</v>
          </cell>
          <cell r="J619">
            <v>2019</v>
          </cell>
          <cell r="K619">
            <v>2019</v>
          </cell>
          <cell r="L619">
            <v>2019</v>
          </cell>
          <cell r="M619">
            <v>2019</v>
          </cell>
          <cell r="N619">
            <v>2019</v>
          </cell>
          <cell r="O619">
            <v>2019</v>
          </cell>
          <cell r="P619">
            <v>2019</v>
          </cell>
          <cell r="Q619">
            <v>2019</v>
          </cell>
          <cell r="R619">
            <v>2019</v>
          </cell>
          <cell r="S619">
            <v>2019</v>
          </cell>
          <cell r="T619">
            <v>2019</v>
          </cell>
          <cell r="U619">
            <v>2019</v>
          </cell>
          <cell r="V619">
            <v>2019</v>
          </cell>
          <cell r="W619">
            <v>2019</v>
          </cell>
          <cell r="X619">
            <v>2019</v>
          </cell>
          <cell r="Y619">
            <v>2019</v>
          </cell>
          <cell r="Z619">
            <v>2019</v>
          </cell>
        </row>
        <row r="620">
          <cell r="G620">
            <v>462</v>
          </cell>
          <cell r="H620">
            <v>2019</v>
          </cell>
          <cell r="I620">
            <v>2019</v>
          </cell>
          <cell r="J620">
            <v>2200</v>
          </cell>
          <cell r="K620">
            <v>151</v>
          </cell>
          <cell r="L620" t="str">
            <v>Нет</v>
          </cell>
          <cell r="M620" t="str">
            <v>Нет</v>
          </cell>
          <cell r="N620">
            <v>440</v>
          </cell>
          <cell r="O620">
            <v>440</v>
          </cell>
          <cell r="P620">
            <v>440</v>
          </cell>
          <cell r="Q620">
            <v>440</v>
          </cell>
          <cell r="R620">
            <v>440</v>
          </cell>
          <cell r="S620">
            <v>440</v>
          </cell>
          <cell r="T620">
            <v>440</v>
          </cell>
          <cell r="U620">
            <v>440</v>
          </cell>
          <cell r="V620">
            <v>440</v>
          </cell>
          <cell r="W620">
            <v>440</v>
          </cell>
          <cell r="X620">
            <v>440</v>
          </cell>
          <cell r="Y620">
            <v>440</v>
          </cell>
          <cell r="Z620" t="str">
            <v>Противопожарный водопровод. Противопожарный сухотруб</v>
          </cell>
        </row>
        <row r="621">
          <cell r="G621">
            <v>440</v>
          </cell>
          <cell r="H621">
            <v>2019</v>
          </cell>
          <cell r="I621">
            <v>2019</v>
          </cell>
          <cell r="J621">
            <v>0.14000000000000001</v>
          </cell>
          <cell r="K621">
            <v>0.13999998569488525</v>
          </cell>
          <cell r="L621">
            <v>0.13999998569488525</v>
          </cell>
          <cell r="M621">
            <v>0.13999998569488525</v>
          </cell>
          <cell r="N621">
            <v>0.13999998569488525</v>
          </cell>
          <cell r="O621">
            <v>0.13999998569488525</v>
          </cell>
          <cell r="P621">
            <v>0.13999998569488525</v>
          </cell>
          <cell r="Q621">
            <v>0.13999998569488525</v>
          </cell>
          <cell r="R621">
            <v>0.13999998569488525</v>
          </cell>
          <cell r="S621">
            <v>0.14000000000000001</v>
          </cell>
          <cell r="T621">
            <v>0.13999998569488525</v>
          </cell>
          <cell r="U621">
            <v>0.13999998569488525</v>
          </cell>
          <cell r="V621">
            <v>0.13999998569488525</v>
          </cell>
          <cell r="W621">
            <v>0.13999998569488525</v>
          </cell>
          <cell r="X621">
            <v>0.13999998569488525</v>
          </cell>
          <cell r="Y621">
            <v>0.13999998569488525</v>
          </cell>
          <cell r="Z621" t="str">
            <v>Общестроительные работы. Насосная станция над скважиной (24/1). 1-3197-02-24/1- КМ,АС¶</v>
          </cell>
        </row>
        <row r="622">
          <cell r="G622">
            <v>0.13999998569488525</v>
          </cell>
          <cell r="H622">
            <v>2019</v>
          </cell>
          <cell r="I622">
            <v>2019</v>
          </cell>
          <cell r="J622">
            <v>2019</v>
          </cell>
          <cell r="K622">
            <v>2019</v>
          </cell>
          <cell r="L622">
            <v>2019</v>
          </cell>
          <cell r="M622">
            <v>2019</v>
          </cell>
          <cell r="N622">
            <v>2019</v>
          </cell>
          <cell r="O622">
            <v>2019</v>
          </cell>
          <cell r="P622">
            <v>2019</v>
          </cell>
          <cell r="Q622">
            <v>2019</v>
          </cell>
          <cell r="R622">
            <v>2019</v>
          </cell>
          <cell r="S622">
            <v>2019</v>
          </cell>
          <cell r="T622">
            <v>2019</v>
          </cell>
          <cell r="U622">
            <v>2019</v>
          </cell>
          <cell r="V622">
            <v>2019</v>
          </cell>
          <cell r="W622">
            <v>2019</v>
          </cell>
          <cell r="X622">
            <v>2019</v>
          </cell>
          <cell r="Y622">
            <v>2019</v>
          </cell>
          <cell r="Z622">
            <v>2019</v>
          </cell>
        </row>
        <row r="623">
          <cell r="G623">
            <v>463</v>
          </cell>
          <cell r="H623">
            <v>2019</v>
          </cell>
          <cell r="I623">
            <v>2019</v>
          </cell>
          <cell r="J623">
            <v>46</v>
          </cell>
          <cell r="K623">
            <v>30</v>
          </cell>
          <cell r="L623" t="str">
            <v>Нет</v>
          </cell>
          <cell r="M623" t="str">
            <v>Нет</v>
          </cell>
          <cell r="N623">
            <v>30</v>
          </cell>
          <cell r="O623">
            <v>30</v>
          </cell>
          <cell r="P623">
            <v>30</v>
          </cell>
          <cell r="Q623">
            <v>30</v>
          </cell>
          <cell r="R623">
            <v>30</v>
          </cell>
          <cell r="S623">
            <v>46</v>
          </cell>
          <cell r="T623">
            <v>46</v>
          </cell>
          <cell r="U623">
            <v>46</v>
          </cell>
          <cell r="V623">
            <v>46</v>
          </cell>
          <cell r="W623">
            <v>46</v>
          </cell>
          <cell r="X623">
            <v>46</v>
          </cell>
          <cell r="Y623">
            <v>46</v>
          </cell>
          <cell r="Z623">
            <v>46</v>
          </cell>
        </row>
        <row r="624">
          <cell r="G624">
            <v>464</v>
          </cell>
          <cell r="H624">
            <v>2019</v>
          </cell>
          <cell r="I624">
            <v>2019</v>
          </cell>
          <cell r="J624">
            <v>7.32</v>
          </cell>
          <cell r="K624">
            <v>30</v>
          </cell>
          <cell r="L624" t="str">
            <v>Нет</v>
          </cell>
          <cell r="M624" t="str">
            <v>Нет</v>
          </cell>
          <cell r="N624">
            <v>30</v>
          </cell>
          <cell r="O624">
            <v>30</v>
          </cell>
          <cell r="P624">
            <v>30</v>
          </cell>
          <cell r="Q624">
            <v>30</v>
          </cell>
          <cell r="R624">
            <v>30</v>
          </cell>
          <cell r="S624">
            <v>7.32</v>
          </cell>
          <cell r="T624">
            <v>7.3199996948242187</v>
          </cell>
          <cell r="U624">
            <v>7.3199996948242187</v>
          </cell>
          <cell r="V624">
            <v>7.3199996948242187</v>
          </cell>
          <cell r="W624">
            <v>7.3199996948242187</v>
          </cell>
          <cell r="X624">
            <v>7.3199996948242187</v>
          </cell>
          <cell r="Y624">
            <v>7.3199996948242187</v>
          </cell>
          <cell r="Z624">
            <v>7.3199996948242187</v>
          </cell>
        </row>
        <row r="625">
          <cell r="G625">
            <v>465</v>
          </cell>
          <cell r="H625">
            <v>2019</v>
          </cell>
          <cell r="I625">
            <v>2019</v>
          </cell>
          <cell r="J625">
            <v>5.6580000000000004</v>
          </cell>
          <cell r="K625">
            <v>30</v>
          </cell>
          <cell r="L625" t="str">
            <v>Нет</v>
          </cell>
          <cell r="M625" t="str">
            <v>Нет</v>
          </cell>
          <cell r="N625">
            <v>30</v>
          </cell>
          <cell r="O625">
            <v>30</v>
          </cell>
          <cell r="P625">
            <v>30</v>
          </cell>
          <cell r="Q625">
            <v>30</v>
          </cell>
          <cell r="R625">
            <v>30</v>
          </cell>
          <cell r="S625">
            <v>5.6580000000000004</v>
          </cell>
          <cell r="T625">
            <v>5.6579971313476563</v>
          </cell>
          <cell r="U625">
            <v>5.6579971313476563</v>
          </cell>
          <cell r="V625">
            <v>5.6579971313476563</v>
          </cell>
          <cell r="W625">
            <v>5.6579971313476563</v>
          </cell>
          <cell r="X625">
            <v>5.6579971313476563</v>
          </cell>
          <cell r="Y625">
            <v>5.6579971313476563</v>
          </cell>
          <cell r="Z625">
            <v>5.6579971313476563</v>
          </cell>
        </row>
        <row r="626">
          <cell r="G626">
            <v>466</v>
          </cell>
          <cell r="H626">
            <v>2019</v>
          </cell>
          <cell r="I626">
            <v>2019</v>
          </cell>
          <cell r="J626">
            <v>181</v>
          </cell>
          <cell r="K626">
            <v>30</v>
          </cell>
          <cell r="L626" t="str">
            <v>Нет</v>
          </cell>
          <cell r="M626" t="str">
            <v>Нет</v>
          </cell>
          <cell r="S626">
            <v>181</v>
          </cell>
        </row>
        <row r="627">
          <cell r="G627">
            <v>467</v>
          </cell>
          <cell r="H627">
            <v>2019</v>
          </cell>
          <cell r="I627">
            <v>2019</v>
          </cell>
          <cell r="J627">
            <v>8.4</v>
          </cell>
          <cell r="K627">
            <v>30</v>
          </cell>
          <cell r="L627" t="str">
            <v>Нет</v>
          </cell>
          <cell r="M627" t="str">
            <v>Нет</v>
          </cell>
          <cell r="N627">
            <v>30</v>
          </cell>
          <cell r="O627">
            <v>30</v>
          </cell>
          <cell r="P627">
            <v>30</v>
          </cell>
          <cell r="Q627">
            <v>30</v>
          </cell>
          <cell r="R627">
            <v>30</v>
          </cell>
          <cell r="S627">
            <v>8.4</v>
          </cell>
          <cell r="T627">
            <v>8.399993896484375</v>
          </cell>
          <cell r="U627">
            <v>8.399993896484375</v>
          </cell>
          <cell r="V627">
            <v>8.399993896484375</v>
          </cell>
          <cell r="W627">
            <v>8.399993896484375</v>
          </cell>
          <cell r="X627">
            <v>8.399993896484375</v>
          </cell>
          <cell r="Y627">
            <v>8.399993896484375</v>
          </cell>
          <cell r="Z627">
            <v>8.399993896484375</v>
          </cell>
        </row>
        <row r="628">
          <cell r="G628">
            <v>468</v>
          </cell>
          <cell r="H628">
            <v>2019</v>
          </cell>
          <cell r="I628">
            <v>2019</v>
          </cell>
          <cell r="J628">
            <v>22.8</v>
          </cell>
          <cell r="K628">
            <v>30</v>
          </cell>
          <cell r="L628" t="str">
            <v>Нет</v>
          </cell>
          <cell r="M628" t="str">
            <v>Нет</v>
          </cell>
          <cell r="N628">
            <v>30</v>
          </cell>
          <cell r="O628">
            <v>30</v>
          </cell>
          <cell r="P628">
            <v>30</v>
          </cell>
          <cell r="Q628">
            <v>30</v>
          </cell>
          <cell r="R628">
            <v>30</v>
          </cell>
          <cell r="S628">
            <v>22.8</v>
          </cell>
          <cell r="T628">
            <v>22.79998779296875</v>
          </cell>
          <cell r="U628">
            <v>22.79998779296875</v>
          </cell>
          <cell r="V628">
            <v>22.79998779296875</v>
          </cell>
          <cell r="W628">
            <v>22.79998779296875</v>
          </cell>
          <cell r="X628">
            <v>22.79998779296875</v>
          </cell>
          <cell r="Y628">
            <v>22.79998779296875</v>
          </cell>
          <cell r="Z628">
            <v>22.79998779296875</v>
          </cell>
        </row>
        <row r="629">
          <cell r="G629">
            <v>469</v>
          </cell>
          <cell r="H629">
            <v>2019</v>
          </cell>
          <cell r="I629">
            <v>2019</v>
          </cell>
          <cell r="J629">
            <v>2</v>
          </cell>
          <cell r="K629">
            <v>30</v>
          </cell>
          <cell r="L629" t="str">
            <v>Нет</v>
          </cell>
          <cell r="M629" t="str">
            <v>Нет</v>
          </cell>
          <cell r="S629">
            <v>2</v>
          </cell>
        </row>
        <row r="630">
          <cell r="G630">
            <v>470</v>
          </cell>
          <cell r="H630">
            <v>2019</v>
          </cell>
          <cell r="I630">
            <v>2019</v>
          </cell>
          <cell r="J630">
            <v>2</v>
          </cell>
          <cell r="K630">
            <v>30</v>
          </cell>
          <cell r="L630" t="str">
            <v>Нет</v>
          </cell>
          <cell r="M630" t="str">
            <v>Нет</v>
          </cell>
          <cell r="S630">
            <v>2</v>
          </cell>
        </row>
        <row r="631">
          <cell r="G631">
            <v>471</v>
          </cell>
          <cell r="H631">
            <v>2019</v>
          </cell>
          <cell r="I631">
            <v>2019</v>
          </cell>
          <cell r="J631">
            <v>3.456</v>
          </cell>
          <cell r="K631">
            <v>30</v>
          </cell>
          <cell r="L631" t="str">
            <v>Нет</v>
          </cell>
          <cell r="M631" t="str">
            <v>Нет</v>
          </cell>
          <cell r="N631">
            <v>30</v>
          </cell>
          <cell r="O631">
            <v>30</v>
          </cell>
          <cell r="P631">
            <v>30</v>
          </cell>
          <cell r="Q631">
            <v>30</v>
          </cell>
          <cell r="R631">
            <v>30</v>
          </cell>
          <cell r="S631">
            <v>3.456</v>
          </cell>
          <cell r="T631">
            <v>3.4559993743896484</v>
          </cell>
          <cell r="U631">
            <v>3.4559993743896484</v>
          </cell>
          <cell r="V631">
            <v>3.4559993743896484</v>
          </cell>
          <cell r="W631">
            <v>3.4559993743896484</v>
          </cell>
          <cell r="X631">
            <v>3.4559993743896484</v>
          </cell>
          <cell r="Y631">
            <v>3.4559993743896484</v>
          </cell>
          <cell r="Z631">
            <v>3.4559993743896484</v>
          </cell>
        </row>
        <row r="632">
          <cell r="G632">
            <v>472</v>
          </cell>
          <cell r="H632">
            <v>2019</v>
          </cell>
          <cell r="I632">
            <v>2019</v>
          </cell>
          <cell r="J632">
            <v>4.42</v>
          </cell>
          <cell r="K632">
            <v>30</v>
          </cell>
          <cell r="L632" t="str">
            <v>Нет</v>
          </cell>
          <cell r="M632" t="str">
            <v>Нет</v>
          </cell>
          <cell r="N632">
            <v>30</v>
          </cell>
          <cell r="O632">
            <v>30</v>
          </cell>
          <cell r="P632">
            <v>30</v>
          </cell>
          <cell r="Q632">
            <v>30</v>
          </cell>
          <cell r="R632">
            <v>30</v>
          </cell>
          <cell r="S632">
            <v>4.42</v>
          </cell>
          <cell r="T632">
            <v>4.4199981689453125</v>
          </cell>
          <cell r="U632">
            <v>4.4199981689453125</v>
          </cell>
          <cell r="V632">
            <v>4.4199981689453125</v>
          </cell>
          <cell r="W632">
            <v>4.4199981689453125</v>
          </cell>
          <cell r="X632">
            <v>4.4199981689453125</v>
          </cell>
          <cell r="Y632">
            <v>4.4199981689453125</v>
          </cell>
          <cell r="Z632">
            <v>4.4199981689453125</v>
          </cell>
        </row>
        <row r="633">
          <cell r="G633">
            <v>473</v>
          </cell>
          <cell r="H633">
            <v>2019</v>
          </cell>
          <cell r="I633">
            <v>2019</v>
          </cell>
          <cell r="J633">
            <v>111.48</v>
          </cell>
          <cell r="K633">
            <v>30</v>
          </cell>
          <cell r="L633" t="str">
            <v>Нет</v>
          </cell>
          <cell r="M633" t="str">
            <v>Нет</v>
          </cell>
          <cell r="N633">
            <v>30</v>
          </cell>
          <cell r="O633">
            <v>30</v>
          </cell>
          <cell r="P633">
            <v>30</v>
          </cell>
          <cell r="Q633">
            <v>30</v>
          </cell>
          <cell r="R633">
            <v>30</v>
          </cell>
          <cell r="S633">
            <v>111.48</v>
          </cell>
          <cell r="T633">
            <v>111.47998046875</v>
          </cell>
          <cell r="U633">
            <v>111.47998046875</v>
          </cell>
          <cell r="V633">
            <v>111.47998046875</v>
          </cell>
          <cell r="W633">
            <v>111.47998046875</v>
          </cell>
          <cell r="X633">
            <v>111.47998046875</v>
          </cell>
          <cell r="Y633">
            <v>111.47998046875</v>
          </cell>
          <cell r="Z633">
            <v>111.47998046875</v>
          </cell>
        </row>
        <row r="634">
          <cell r="G634">
            <v>474</v>
          </cell>
          <cell r="H634">
            <v>2019</v>
          </cell>
          <cell r="I634">
            <v>2019</v>
          </cell>
          <cell r="J634">
            <v>33.44</v>
          </cell>
          <cell r="K634">
            <v>30</v>
          </cell>
          <cell r="L634" t="str">
            <v>Нет</v>
          </cell>
          <cell r="M634" t="str">
            <v>Нет</v>
          </cell>
          <cell r="N634">
            <v>30</v>
          </cell>
          <cell r="O634">
            <v>30</v>
          </cell>
          <cell r="P634">
            <v>30</v>
          </cell>
          <cell r="Q634">
            <v>30</v>
          </cell>
          <cell r="R634">
            <v>30</v>
          </cell>
          <cell r="S634">
            <v>33.44</v>
          </cell>
          <cell r="T634">
            <v>33.439971923828125</v>
          </cell>
          <cell r="U634">
            <v>33.439971923828125</v>
          </cell>
          <cell r="V634">
            <v>33.439971923828125</v>
          </cell>
          <cell r="W634">
            <v>33.439971923828125</v>
          </cell>
          <cell r="X634">
            <v>33.439971923828125</v>
          </cell>
          <cell r="Y634">
            <v>33.439971923828125</v>
          </cell>
          <cell r="Z634">
            <v>33.439971923828125</v>
          </cell>
        </row>
        <row r="635">
          <cell r="G635">
            <v>33.439971923828125</v>
          </cell>
          <cell r="H635">
            <v>2019</v>
          </cell>
          <cell r="I635">
            <v>2019</v>
          </cell>
          <cell r="J635">
            <v>2019</v>
          </cell>
          <cell r="K635">
            <v>2019</v>
          </cell>
          <cell r="L635">
            <v>2019</v>
          </cell>
          <cell r="M635">
            <v>2019</v>
          </cell>
          <cell r="N635">
            <v>2019</v>
          </cell>
          <cell r="O635">
            <v>2019</v>
          </cell>
          <cell r="P635">
            <v>2019</v>
          </cell>
          <cell r="Q635">
            <v>2019</v>
          </cell>
          <cell r="R635">
            <v>2019</v>
          </cell>
          <cell r="S635">
            <v>2019</v>
          </cell>
          <cell r="T635">
            <v>2019</v>
          </cell>
          <cell r="U635">
            <v>2019</v>
          </cell>
          <cell r="V635">
            <v>2019</v>
          </cell>
          <cell r="W635">
            <v>2019</v>
          </cell>
          <cell r="X635">
            <v>2019</v>
          </cell>
          <cell r="Y635">
            <v>2019</v>
          </cell>
          <cell r="Z635">
            <v>2019</v>
          </cell>
        </row>
        <row r="636">
          <cell r="G636">
            <v>475</v>
          </cell>
          <cell r="H636">
            <v>2019</v>
          </cell>
          <cell r="I636">
            <v>2019</v>
          </cell>
          <cell r="J636">
            <v>21.7</v>
          </cell>
          <cell r="K636">
            <v>30</v>
          </cell>
          <cell r="L636" t="str">
            <v>Нет</v>
          </cell>
          <cell r="M636" t="str">
            <v>Нет</v>
          </cell>
          <cell r="N636">
            <v>30</v>
          </cell>
          <cell r="O636">
            <v>30</v>
          </cell>
          <cell r="P636">
            <v>30</v>
          </cell>
          <cell r="Q636">
            <v>30</v>
          </cell>
          <cell r="R636">
            <v>30</v>
          </cell>
          <cell r="S636">
            <v>21.7</v>
          </cell>
          <cell r="T636">
            <v>21.699996948242188</v>
          </cell>
          <cell r="U636">
            <v>21.699996948242188</v>
          </cell>
          <cell r="V636">
            <v>21.699996948242188</v>
          </cell>
          <cell r="W636">
            <v>21.699996948242188</v>
          </cell>
          <cell r="X636">
            <v>21.699996948242188</v>
          </cell>
          <cell r="Y636">
            <v>21.699996948242188</v>
          </cell>
          <cell r="Z636" t="str">
            <v>Устройство хозяйственно-питьевого водопровода В1</v>
          </cell>
        </row>
        <row r="637">
          <cell r="G637">
            <v>21.699996948242188</v>
          </cell>
          <cell r="H637">
            <v>2019</v>
          </cell>
          <cell r="I637">
            <v>2019</v>
          </cell>
          <cell r="J637">
            <v>0.30299999999999999</v>
          </cell>
          <cell r="K637">
            <v>0.30299997329711914</v>
          </cell>
          <cell r="L637">
            <v>0.30299997329711914</v>
          </cell>
          <cell r="M637">
            <v>0.30299997329711914</v>
          </cell>
          <cell r="N637">
            <v>0.30299997329711914</v>
          </cell>
          <cell r="O637">
            <v>0.30299997329711914</v>
          </cell>
          <cell r="P637">
            <v>0.30299997329711914</v>
          </cell>
          <cell r="Q637">
            <v>0.30299997329711914</v>
          </cell>
          <cell r="R637">
            <v>0.30299997329711914</v>
          </cell>
          <cell r="S637">
            <v>0.30299999999999999</v>
          </cell>
          <cell r="T637">
            <v>0.30299997329711914</v>
          </cell>
          <cell r="U637">
            <v>0.30299997329711914</v>
          </cell>
          <cell r="V637">
            <v>0.30299997329711914</v>
          </cell>
          <cell r="W637">
            <v>0.30299997329711914</v>
          </cell>
          <cell r="X637">
            <v>0.30299997329711914</v>
          </cell>
          <cell r="Y637">
            <v>0.30299997329711914</v>
          </cell>
          <cell r="Z637" t="str">
            <v>Строительство подстанции водонапорной¶</v>
          </cell>
        </row>
        <row r="638">
          <cell r="G638">
            <v>0.30299997329711914</v>
          </cell>
          <cell r="H638">
            <v>2019</v>
          </cell>
          <cell r="I638">
            <v>2019</v>
          </cell>
          <cell r="J638">
            <v>2019</v>
          </cell>
          <cell r="K638">
            <v>2019</v>
          </cell>
          <cell r="L638">
            <v>2019</v>
          </cell>
          <cell r="M638">
            <v>2019</v>
          </cell>
          <cell r="N638">
            <v>2019</v>
          </cell>
          <cell r="O638">
            <v>2019</v>
          </cell>
          <cell r="P638">
            <v>2019</v>
          </cell>
          <cell r="Q638">
            <v>2019</v>
          </cell>
          <cell r="R638">
            <v>2019</v>
          </cell>
          <cell r="S638">
            <v>2019</v>
          </cell>
          <cell r="T638">
            <v>2019</v>
          </cell>
          <cell r="U638">
            <v>2019</v>
          </cell>
          <cell r="V638">
            <v>2019</v>
          </cell>
          <cell r="W638">
            <v>2019</v>
          </cell>
          <cell r="X638">
            <v>2019</v>
          </cell>
          <cell r="Y638">
            <v>2019</v>
          </cell>
          <cell r="Z638">
            <v>2019</v>
          </cell>
        </row>
        <row r="639">
          <cell r="G639">
            <v>476</v>
          </cell>
          <cell r="H639">
            <v>2019</v>
          </cell>
          <cell r="I639">
            <v>2019</v>
          </cell>
          <cell r="J639">
            <v>68</v>
          </cell>
          <cell r="K639">
            <v>30</v>
          </cell>
          <cell r="L639" t="str">
            <v>Нет</v>
          </cell>
          <cell r="M639" t="str">
            <v>Нет</v>
          </cell>
          <cell r="N639">
            <v>30</v>
          </cell>
          <cell r="O639">
            <v>30</v>
          </cell>
          <cell r="P639">
            <v>30</v>
          </cell>
          <cell r="Q639">
            <v>30</v>
          </cell>
          <cell r="R639">
            <v>30</v>
          </cell>
          <cell r="S639">
            <v>68</v>
          </cell>
          <cell r="T639">
            <v>68</v>
          </cell>
          <cell r="U639">
            <v>68</v>
          </cell>
          <cell r="V639">
            <v>68</v>
          </cell>
          <cell r="W639">
            <v>68</v>
          </cell>
          <cell r="X639">
            <v>68</v>
          </cell>
          <cell r="Y639">
            <v>68</v>
          </cell>
          <cell r="Z639">
            <v>68</v>
          </cell>
        </row>
        <row r="640">
          <cell r="G640">
            <v>477</v>
          </cell>
          <cell r="H640">
            <v>2019</v>
          </cell>
          <cell r="I640">
            <v>2019</v>
          </cell>
          <cell r="J640">
            <v>18.8</v>
          </cell>
          <cell r="K640">
            <v>30</v>
          </cell>
          <cell r="L640" t="str">
            <v>Нет</v>
          </cell>
          <cell r="M640" t="str">
            <v>Нет</v>
          </cell>
          <cell r="N640">
            <v>30</v>
          </cell>
          <cell r="O640">
            <v>30</v>
          </cell>
          <cell r="P640">
            <v>30</v>
          </cell>
          <cell r="Q640">
            <v>30</v>
          </cell>
          <cell r="R640">
            <v>30</v>
          </cell>
          <cell r="S640">
            <v>18.8</v>
          </cell>
          <cell r="T640">
            <v>18.79998779296875</v>
          </cell>
          <cell r="U640">
            <v>18.79998779296875</v>
          </cell>
          <cell r="V640">
            <v>18.79998779296875</v>
          </cell>
          <cell r="W640">
            <v>18.79998779296875</v>
          </cell>
          <cell r="X640">
            <v>18.79998779296875</v>
          </cell>
          <cell r="Y640">
            <v>18.79998779296875</v>
          </cell>
          <cell r="Z640" t="str">
            <v>Устройство ленточных фундаментов железобетонных</v>
          </cell>
        </row>
        <row r="641">
          <cell r="G641">
            <v>478</v>
          </cell>
          <cell r="H641">
            <v>2019</v>
          </cell>
          <cell r="I641">
            <v>2019</v>
          </cell>
          <cell r="J641">
            <v>1.25</v>
          </cell>
          <cell r="K641">
            <v>30</v>
          </cell>
          <cell r="L641" t="str">
            <v>Нет</v>
          </cell>
          <cell r="M641" t="str">
            <v>Нет</v>
          </cell>
          <cell r="N641">
            <v>30</v>
          </cell>
          <cell r="O641">
            <v>30</v>
          </cell>
          <cell r="P641">
            <v>30</v>
          </cell>
          <cell r="Q641">
            <v>30</v>
          </cell>
          <cell r="R641">
            <v>30</v>
          </cell>
          <cell r="S641">
            <v>1.25</v>
          </cell>
          <cell r="T641">
            <v>1.25</v>
          </cell>
          <cell r="U641">
            <v>1.25</v>
          </cell>
          <cell r="V641">
            <v>1.25</v>
          </cell>
          <cell r="W641">
            <v>1.25</v>
          </cell>
          <cell r="X641">
            <v>1.25</v>
          </cell>
          <cell r="Y641">
            <v>1.25</v>
          </cell>
          <cell r="Z641" t="str">
            <v>Устройство крыльца ж.б.</v>
          </cell>
        </row>
        <row r="642">
          <cell r="G642">
            <v>479</v>
          </cell>
          <cell r="H642">
            <v>2019</v>
          </cell>
          <cell r="I642">
            <v>2019</v>
          </cell>
          <cell r="J642">
            <v>34.5</v>
          </cell>
          <cell r="K642">
            <v>30</v>
          </cell>
          <cell r="L642" t="str">
            <v>Нет</v>
          </cell>
          <cell r="M642" t="str">
            <v>Нет</v>
          </cell>
          <cell r="N642">
            <v>30</v>
          </cell>
          <cell r="O642">
            <v>30</v>
          </cell>
          <cell r="P642">
            <v>30</v>
          </cell>
          <cell r="Q642">
            <v>30</v>
          </cell>
          <cell r="R642">
            <v>30</v>
          </cell>
          <cell r="S642">
            <v>34.5</v>
          </cell>
          <cell r="T642">
            <v>34.5</v>
          </cell>
          <cell r="U642">
            <v>34.5</v>
          </cell>
          <cell r="V642">
            <v>34.5</v>
          </cell>
          <cell r="W642">
            <v>34.5</v>
          </cell>
          <cell r="X642">
            <v>34.5</v>
          </cell>
          <cell r="Y642">
            <v>34.5</v>
          </cell>
          <cell r="Z642" t="str">
            <v>Устройство отмостки. Устройство покрытий асфальтобетонных</v>
          </cell>
        </row>
        <row r="643">
          <cell r="G643">
            <v>480</v>
          </cell>
          <cell r="H643">
            <v>2019</v>
          </cell>
          <cell r="I643">
            <v>2019</v>
          </cell>
          <cell r="J643">
            <v>1</v>
          </cell>
          <cell r="K643">
            <v>30</v>
          </cell>
          <cell r="L643" t="str">
            <v>Нет</v>
          </cell>
          <cell r="M643" t="str">
            <v>Нет</v>
          </cell>
          <cell r="S643">
            <v>1</v>
          </cell>
          <cell r="Z643" t="str">
            <v>Монтаж подстанции водонапорной ПВ-60, масса оборудования 16 тн.</v>
          </cell>
        </row>
        <row r="644">
          <cell r="G644">
            <v>1</v>
          </cell>
          <cell r="H644">
            <v>2019</v>
          </cell>
          <cell r="I644">
            <v>2019</v>
          </cell>
          <cell r="J644">
            <v>2019</v>
          </cell>
          <cell r="K644">
            <v>2019</v>
          </cell>
          <cell r="L644">
            <v>2019</v>
          </cell>
          <cell r="M644">
            <v>2019</v>
          </cell>
          <cell r="N644">
            <v>2019</v>
          </cell>
          <cell r="O644">
            <v>2019</v>
          </cell>
          <cell r="P644">
            <v>2019</v>
          </cell>
          <cell r="Q644">
            <v>2019</v>
          </cell>
          <cell r="R644">
            <v>2019</v>
          </cell>
          <cell r="S644">
            <v>2019</v>
          </cell>
          <cell r="T644">
            <v>2019</v>
          </cell>
          <cell r="U644">
            <v>2019</v>
          </cell>
          <cell r="V644">
            <v>2019</v>
          </cell>
          <cell r="W644">
            <v>2019</v>
          </cell>
          <cell r="X644">
            <v>2019</v>
          </cell>
          <cell r="Y644">
            <v>2019</v>
          </cell>
          <cell r="Z644">
            <v>2019</v>
          </cell>
        </row>
        <row r="645">
          <cell r="G645">
            <v>481</v>
          </cell>
          <cell r="H645">
            <v>2019</v>
          </cell>
          <cell r="I645">
            <v>2019</v>
          </cell>
          <cell r="J645">
            <v>73</v>
          </cell>
          <cell r="K645">
            <v>30</v>
          </cell>
          <cell r="L645" t="str">
            <v>Нет</v>
          </cell>
          <cell r="M645" t="str">
            <v>Нет</v>
          </cell>
          <cell r="S645">
            <v>73</v>
          </cell>
          <cell r="Z645" t="str">
            <v>Заземлитель горизонтадьный из стали полосовой</v>
          </cell>
        </row>
        <row r="646">
          <cell r="G646">
            <v>73</v>
          </cell>
          <cell r="H646">
            <v>2019</v>
          </cell>
          <cell r="I646">
            <v>2019</v>
          </cell>
          <cell r="J646">
            <v>0.88100000000000001</v>
          </cell>
          <cell r="K646">
            <v>0.88099956512451172</v>
          </cell>
          <cell r="L646">
            <v>0.88099956512451172</v>
          </cell>
          <cell r="M646">
            <v>0.88099956512451172</v>
          </cell>
          <cell r="N646">
            <v>0.88099956512451172</v>
          </cell>
          <cell r="O646">
            <v>0.88099956512451172</v>
          </cell>
          <cell r="P646">
            <v>0.5</v>
          </cell>
          <cell r="Q646">
            <v>0.38100000000000001</v>
          </cell>
          <cell r="R646">
            <v>0.38099980354309082</v>
          </cell>
          <cell r="S646">
            <v>0.38099980354309082</v>
          </cell>
          <cell r="T646">
            <v>0.38099980354309082</v>
          </cell>
          <cell r="U646">
            <v>0.38099980354309082</v>
          </cell>
          <cell r="V646">
            <v>0.38099980354309082</v>
          </cell>
          <cell r="W646">
            <v>0.38099980354309082</v>
          </cell>
          <cell r="X646">
            <v>0.38099980354309082</v>
          </cell>
          <cell r="Y646">
            <v>0.38099980354309082</v>
          </cell>
          <cell r="Z646" t="str">
            <v>Общестроительные работы. ¶</v>
          </cell>
        </row>
        <row r="647">
          <cell r="G647">
            <v>0.38099980354309082</v>
          </cell>
          <cell r="H647">
            <v>2019</v>
          </cell>
          <cell r="I647">
            <v>2019</v>
          </cell>
          <cell r="J647">
            <v>2019</v>
          </cell>
          <cell r="K647">
            <v>2019</v>
          </cell>
          <cell r="L647">
            <v>2019</v>
          </cell>
          <cell r="M647">
            <v>2019</v>
          </cell>
          <cell r="N647">
            <v>2019</v>
          </cell>
          <cell r="O647">
            <v>2019</v>
          </cell>
          <cell r="P647">
            <v>2019</v>
          </cell>
          <cell r="Q647">
            <v>2019</v>
          </cell>
          <cell r="R647">
            <v>2019</v>
          </cell>
          <cell r="S647">
            <v>2019</v>
          </cell>
          <cell r="T647">
            <v>2019</v>
          </cell>
          <cell r="U647">
            <v>2019</v>
          </cell>
          <cell r="V647">
            <v>2019</v>
          </cell>
          <cell r="W647">
            <v>2019</v>
          </cell>
          <cell r="X647">
            <v>2019</v>
          </cell>
          <cell r="Y647">
            <v>2019</v>
          </cell>
          <cell r="Z647">
            <v>2019</v>
          </cell>
        </row>
        <row r="648">
          <cell r="G648">
            <v>482</v>
          </cell>
          <cell r="H648">
            <v>2019</v>
          </cell>
          <cell r="I648">
            <v>2019</v>
          </cell>
          <cell r="J648">
            <v>5.4059999999999997</v>
          </cell>
          <cell r="K648">
            <v>31</v>
          </cell>
          <cell r="L648" t="str">
            <v>Нет</v>
          </cell>
          <cell r="M648" t="str">
            <v>Нет</v>
          </cell>
          <cell r="N648">
            <v>31</v>
          </cell>
          <cell r="O648">
            <v>31</v>
          </cell>
          <cell r="P648">
            <v>5.4059999999999997</v>
          </cell>
          <cell r="Q648">
            <v>5.4059982299804687</v>
          </cell>
          <cell r="R648">
            <v>5.4059982299804687</v>
          </cell>
          <cell r="S648">
            <v>5.4059982299804687</v>
          </cell>
          <cell r="T648">
            <v>5.4059982299804687</v>
          </cell>
          <cell r="U648">
            <v>5.4059982299804687</v>
          </cell>
          <cell r="V648">
            <v>5.4059982299804687</v>
          </cell>
          <cell r="W648">
            <v>5.4059982299804687</v>
          </cell>
          <cell r="X648">
            <v>5.4059982299804687</v>
          </cell>
          <cell r="Y648">
            <v>5.4059982299804687</v>
          </cell>
          <cell r="Z648" t="str">
            <v>Приямки Пр1, Пр2 устройство ж.б. плит и стен</v>
          </cell>
        </row>
        <row r="649">
          <cell r="G649">
            <v>483</v>
          </cell>
          <cell r="H649">
            <v>2019</v>
          </cell>
          <cell r="I649">
            <v>2019</v>
          </cell>
          <cell r="J649">
            <v>0.39600000000000002</v>
          </cell>
          <cell r="K649">
            <v>31</v>
          </cell>
          <cell r="L649" t="str">
            <v>Нет</v>
          </cell>
          <cell r="M649" t="str">
            <v>Нет</v>
          </cell>
          <cell r="N649">
            <v>31</v>
          </cell>
          <cell r="O649">
            <v>31</v>
          </cell>
          <cell r="P649">
            <v>0.39600000000000002</v>
          </cell>
          <cell r="Q649">
            <v>0.39599990844726563</v>
          </cell>
          <cell r="R649">
            <v>0.39599990844726563</v>
          </cell>
          <cell r="S649">
            <v>0.39599990844726563</v>
          </cell>
          <cell r="T649">
            <v>0.39599990844726563</v>
          </cell>
          <cell r="U649">
            <v>0.39599990844726563</v>
          </cell>
          <cell r="V649">
            <v>0.39599990844726563</v>
          </cell>
          <cell r="W649">
            <v>0.39599990844726563</v>
          </cell>
          <cell r="X649">
            <v>0.39599990844726563</v>
          </cell>
          <cell r="Y649">
            <v>0.39599990844726563</v>
          </cell>
          <cell r="Z649" t="str">
            <v>Устройство фундаментов под оборудование</v>
          </cell>
        </row>
        <row r="650">
          <cell r="G650">
            <v>484</v>
          </cell>
          <cell r="H650">
            <v>2019</v>
          </cell>
          <cell r="I650">
            <v>2019</v>
          </cell>
          <cell r="J650">
            <v>2.7629999999999999</v>
          </cell>
          <cell r="K650">
            <v>31</v>
          </cell>
          <cell r="L650" t="str">
            <v>Нет</v>
          </cell>
          <cell r="M650" t="str">
            <v>Нет</v>
          </cell>
          <cell r="N650">
            <v>31</v>
          </cell>
          <cell r="O650">
            <v>31</v>
          </cell>
          <cell r="P650">
            <v>2.7629999999999999</v>
          </cell>
          <cell r="Q650">
            <v>2.7629985809326172</v>
          </cell>
          <cell r="R650">
            <v>2.7629985809326172</v>
          </cell>
          <cell r="S650">
            <v>2.7629985809326172</v>
          </cell>
          <cell r="T650">
            <v>2.7629985809326172</v>
          </cell>
          <cell r="U650">
            <v>2.7629985809326172</v>
          </cell>
          <cell r="V650">
            <v>2.7629985809326172</v>
          </cell>
          <cell r="W650">
            <v>2.7629985809326172</v>
          </cell>
          <cell r="X650">
            <v>2.7629985809326172</v>
          </cell>
          <cell r="Y650">
            <v>2.7629985809326172</v>
          </cell>
          <cell r="Z650" t="str">
            <v>Устройство плиты крыльца</v>
          </cell>
        </row>
        <row r="651">
          <cell r="G651">
            <v>485</v>
          </cell>
          <cell r="H651">
            <v>2019</v>
          </cell>
          <cell r="I651">
            <v>2019</v>
          </cell>
          <cell r="J651">
            <v>0.25800000000000001</v>
          </cell>
          <cell r="K651">
            <v>31</v>
          </cell>
          <cell r="L651" t="str">
            <v>Нет</v>
          </cell>
          <cell r="M651" t="str">
            <v>Нет</v>
          </cell>
          <cell r="N651">
            <v>31</v>
          </cell>
          <cell r="O651">
            <v>31</v>
          </cell>
          <cell r="P651">
            <v>0.25800000000000001</v>
          </cell>
          <cell r="Q651">
            <v>0.25799989700317383</v>
          </cell>
          <cell r="R651">
            <v>0.25799989700317383</v>
          </cell>
          <cell r="S651">
            <v>0.25799989700317383</v>
          </cell>
          <cell r="T651">
            <v>0.25799989700317383</v>
          </cell>
          <cell r="U651">
            <v>0.25799989700317383</v>
          </cell>
          <cell r="V651">
            <v>0.25799989700317383</v>
          </cell>
          <cell r="W651">
            <v>0.25799989700317383</v>
          </cell>
          <cell r="X651">
            <v>0.25799989700317383</v>
          </cell>
          <cell r="Y651">
            <v>0.25799989700317383</v>
          </cell>
          <cell r="Z651" t="str">
            <v>Пешеходные мостики монтаж и окраска лестниц</v>
          </cell>
        </row>
        <row r="652">
          <cell r="G652">
            <v>486</v>
          </cell>
          <cell r="H652">
            <v>2019</v>
          </cell>
          <cell r="I652">
            <v>2019</v>
          </cell>
          <cell r="J652">
            <v>8.6509999999999998</v>
          </cell>
          <cell r="K652">
            <v>31</v>
          </cell>
          <cell r="L652" t="str">
            <v>Нет</v>
          </cell>
          <cell r="M652" t="str">
            <v>Нет</v>
          </cell>
          <cell r="N652">
            <v>31</v>
          </cell>
          <cell r="O652">
            <v>31</v>
          </cell>
          <cell r="P652">
            <v>8.6509999999999998</v>
          </cell>
          <cell r="Q652">
            <v>8.6509933471679687</v>
          </cell>
          <cell r="R652">
            <v>8.6509933471679687</v>
          </cell>
          <cell r="S652">
            <v>8.6509933471679687</v>
          </cell>
          <cell r="T652">
            <v>8.6509933471679687</v>
          </cell>
          <cell r="U652">
            <v>8.6509933471679687</v>
          </cell>
          <cell r="V652">
            <v>8.6509933471679687</v>
          </cell>
          <cell r="W652">
            <v>8.6509933471679687</v>
          </cell>
          <cell r="X652">
            <v>8.6509933471679687</v>
          </cell>
          <cell r="Y652">
            <v>8.6509933471679687</v>
          </cell>
          <cell r="Z652" t="str">
            <v>Устройство покрытия и монолитного пояса</v>
          </cell>
        </row>
        <row r="653">
          <cell r="G653">
            <v>487</v>
          </cell>
          <cell r="H653">
            <v>2019</v>
          </cell>
          <cell r="I653">
            <v>2019</v>
          </cell>
          <cell r="J653">
            <v>46.8</v>
          </cell>
          <cell r="K653">
            <v>30</v>
          </cell>
          <cell r="L653" t="str">
            <v>Нет</v>
          </cell>
          <cell r="M653" t="str">
            <v>Нет</v>
          </cell>
          <cell r="N653">
            <v>30</v>
          </cell>
          <cell r="O653">
            <v>30</v>
          </cell>
          <cell r="P653">
            <v>30</v>
          </cell>
          <cell r="Q653">
            <v>46.8</v>
          </cell>
          <cell r="R653">
            <v>46.79998779296875</v>
          </cell>
          <cell r="S653">
            <v>46.79998779296875</v>
          </cell>
          <cell r="T653">
            <v>46.79998779296875</v>
          </cell>
          <cell r="U653">
            <v>46.79998779296875</v>
          </cell>
          <cell r="V653">
            <v>46.79998779296875</v>
          </cell>
          <cell r="W653">
            <v>46.79998779296875</v>
          </cell>
          <cell r="X653">
            <v>46.79998779296875</v>
          </cell>
          <cell r="Y653">
            <v>46.79998779296875</v>
          </cell>
          <cell r="Z653" t="str">
            <v>Устройство стен и перегородок из кирпича</v>
          </cell>
        </row>
        <row r="654">
          <cell r="G654">
            <v>488</v>
          </cell>
          <cell r="H654">
            <v>2019</v>
          </cell>
          <cell r="I654">
            <v>2019</v>
          </cell>
          <cell r="J654">
            <v>54</v>
          </cell>
          <cell r="K654">
            <v>31</v>
          </cell>
          <cell r="L654" t="str">
            <v>Нет</v>
          </cell>
          <cell r="M654" t="str">
            <v>Нет</v>
          </cell>
          <cell r="N654">
            <v>31</v>
          </cell>
          <cell r="O654">
            <v>31</v>
          </cell>
          <cell r="P654">
            <v>54</v>
          </cell>
          <cell r="Q654">
            <v>54</v>
          </cell>
          <cell r="R654">
            <v>54</v>
          </cell>
          <cell r="S654">
            <v>54</v>
          </cell>
          <cell r="T654">
            <v>54</v>
          </cell>
          <cell r="U654">
            <v>54</v>
          </cell>
          <cell r="V654">
            <v>54</v>
          </cell>
          <cell r="W654">
            <v>54</v>
          </cell>
          <cell r="X654">
            <v>54</v>
          </cell>
          <cell r="Y654">
            <v>54</v>
          </cell>
          <cell r="Z654" t="str">
            <v>Устройство кровельного покрытия</v>
          </cell>
        </row>
        <row r="655">
          <cell r="G655">
            <v>489</v>
          </cell>
          <cell r="H655">
            <v>2019</v>
          </cell>
          <cell r="I655">
            <v>2019</v>
          </cell>
          <cell r="J655">
            <v>39.6</v>
          </cell>
          <cell r="K655">
            <v>30</v>
          </cell>
          <cell r="L655" t="str">
            <v>Нет</v>
          </cell>
          <cell r="M655" t="str">
            <v>Нет</v>
          </cell>
          <cell r="N655">
            <v>30</v>
          </cell>
          <cell r="O655">
            <v>30</v>
          </cell>
          <cell r="P655">
            <v>30</v>
          </cell>
          <cell r="Q655">
            <v>39.6</v>
          </cell>
          <cell r="R655">
            <v>39.5999755859375</v>
          </cell>
          <cell r="S655">
            <v>39.5999755859375</v>
          </cell>
          <cell r="T655">
            <v>39.5999755859375</v>
          </cell>
          <cell r="U655">
            <v>39.5999755859375</v>
          </cell>
          <cell r="V655">
            <v>39.5999755859375</v>
          </cell>
          <cell r="W655">
            <v>39.5999755859375</v>
          </cell>
          <cell r="X655">
            <v>39.5999755859375</v>
          </cell>
          <cell r="Y655">
            <v>39.5999755859375</v>
          </cell>
          <cell r="Z655" t="str">
            <v>Устройство полов</v>
          </cell>
        </row>
        <row r="656">
          <cell r="G656">
            <v>490</v>
          </cell>
          <cell r="H656">
            <v>2019</v>
          </cell>
          <cell r="I656">
            <v>2019</v>
          </cell>
          <cell r="J656">
            <v>45.6</v>
          </cell>
          <cell r="K656">
            <v>30</v>
          </cell>
          <cell r="L656" t="str">
            <v>Нет</v>
          </cell>
          <cell r="M656" t="str">
            <v>Нет</v>
          </cell>
          <cell r="N656">
            <v>30</v>
          </cell>
          <cell r="O656">
            <v>30</v>
          </cell>
          <cell r="P656">
            <v>30</v>
          </cell>
          <cell r="Q656">
            <v>45.6</v>
          </cell>
          <cell r="R656">
            <v>45.5999755859375</v>
          </cell>
          <cell r="S656">
            <v>45.5999755859375</v>
          </cell>
          <cell r="T656">
            <v>45.5999755859375</v>
          </cell>
          <cell r="U656">
            <v>45.5999755859375</v>
          </cell>
          <cell r="V656">
            <v>45.5999755859375</v>
          </cell>
          <cell r="W656">
            <v>45.5999755859375</v>
          </cell>
          <cell r="X656">
            <v>45.5999755859375</v>
          </cell>
          <cell r="Y656">
            <v>45.5999755859375</v>
          </cell>
          <cell r="Z656" t="str">
            <v>Устройство потолка из плит</v>
          </cell>
        </row>
        <row r="657">
          <cell r="G657">
            <v>491</v>
          </cell>
          <cell r="H657">
            <v>2019</v>
          </cell>
          <cell r="I657">
            <v>2019</v>
          </cell>
          <cell r="J657">
            <v>45.6</v>
          </cell>
          <cell r="K657">
            <v>30</v>
          </cell>
          <cell r="L657" t="str">
            <v>Нет</v>
          </cell>
          <cell r="M657" t="str">
            <v>Нет</v>
          </cell>
          <cell r="N657">
            <v>30</v>
          </cell>
          <cell r="O657">
            <v>30</v>
          </cell>
          <cell r="P657">
            <v>30</v>
          </cell>
          <cell r="Q657">
            <v>45.6</v>
          </cell>
          <cell r="R657">
            <v>45.5999755859375</v>
          </cell>
          <cell r="S657">
            <v>45.5999755859375</v>
          </cell>
          <cell r="T657">
            <v>45.5999755859375</v>
          </cell>
          <cell r="U657">
            <v>45.5999755859375</v>
          </cell>
          <cell r="V657">
            <v>45.5999755859375</v>
          </cell>
          <cell r="W657">
            <v>45.5999755859375</v>
          </cell>
          <cell r="X657">
            <v>45.5999755859375</v>
          </cell>
          <cell r="Y657">
            <v>45.5999755859375</v>
          </cell>
          <cell r="Z657" t="str">
            <v>Окраска потолка</v>
          </cell>
        </row>
        <row r="658">
          <cell r="G658">
            <v>492</v>
          </cell>
          <cell r="H658">
            <v>2019</v>
          </cell>
          <cell r="I658">
            <v>2019</v>
          </cell>
          <cell r="J658">
            <v>207.5</v>
          </cell>
          <cell r="K658">
            <v>61</v>
          </cell>
          <cell r="L658" t="str">
            <v>Нет</v>
          </cell>
          <cell r="M658" t="str">
            <v>Нет</v>
          </cell>
          <cell r="N658">
            <v>61</v>
          </cell>
          <cell r="O658">
            <v>61</v>
          </cell>
          <cell r="P658">
            <v>45.6</v>
          </cell>
          <cell r="Q658">
            <v>161.9</v>
          </cell>
          <cell r="R658">
            <v>161.89990234375</v>
          </cell>
          <cell r="S658">
            <v>161.89990234375</v>
          </cell>
          <cell r="T658">
            <v>161.89990234375</v>
          </cell>
          <cell r="U658">
            <v>161.89990234375</v>
          </cell>
          <cell r="V658">
            <v>161.89990234375</v>
          </cell>
          <cell r="W658">
            <v>161.89990234375</v>
          </cell>
          <cell r="X658">
            <v>161.89990234375</v>
          </cell>
          <cell r="Y658">
            <v>161.89990234375</v>
          </cell>
          <cell r="Z658" t="str">
            <v>Оштукатуривание потолка и стен с последующей окраской</v>
          </cell>
        </row>
        <row r="659">
          <cell r="G659">
            <v>493</v>
          </cell>
          <cell r="H659">
            <v>2019</v>
          </cell>
          <cell r="I659">
            <v>2019</v>
          </cell>
          <cell r="J659">
            <v>31.4</v>
          </cell>
          <cell r="K659">
            <v>30</v>
          </cell>
          <cell r="L659" t="str">
            <v>Нет</v>
          </cell>
          <cell r="M659" t="str">
            <v>Нет</v>
          </cell>
          <cell r="N659">
            <v>30</v>
          </cell>
          <cell r="O659">
            <v>30</v>
          </cell>
          <cell r="P659">
            <v>30</v>
          </cell>
          <cell r="Q659">
            <v>31.4</v>
          </cell>
          <cell r="R659">
            <v>31.399993896484375</v>
          </cell>
          <cell r="S659">
            <v>31.399993896484375</v>
          </cell>
          <cell r="T659">
            <v>31.399993896484375</v>
          </cell>
          <cell r="U659">
            <v>31.399993896484375</v>
          </cell>
          <cell r="V659">
            <v>31.399993896484375</v>
          </cell>
          <cell r="W659">
            <v>31.399993896484375</v>
          </cell>
          <cell r="X659">
            <v>31.399993896484375</v>
          </cell>
          <cell r="Y659">
            <v>31.399993896484375</v>
          </cell>
          <cell r="Z659" t="str">
            <v>облицовка стен керамической плиткой</v>
          </cell>
        </row>
        <row r="660">
          <cell r="G660">
            <v>494</v>
          </cell>
          <cell r="H660">
            <v>2019</v>
          </cell>
          <cell r="I660">
            <v>2019</v>
          </cell>
          <cell r="J660">
            <v>2</v>
          </cell>
          <cell r="K660">
            <v>30</v>
          </cell>
          <cell r="L660" t="str">
            <v>Нет</v>
          </cell>
          <cell r="M660" t="str">
            <v>Нет</v>
          </cell>
          <cell r="Q660">
            <v>2</v>
          </cell>
        </row>
        <row r="661">
          <cell r="G661">
            <v>495</v>
          </cell>
          <cell r="H661">
            <v>2019</v>
          </cell>
          <cell r="I661">
            <v>2019</v>
          </cell>
          <cell r="J661">
            <v>6</v>
          </cell>
          <cell r="K661">
            <v>30</v>
          </cell>
          <cell r="L661" t="str">
            <v>Нет</v>
          </cell>
          <cell r="M661" t="str">
            <v>Нет</v>
          </cell>
          <cell r="Q661">
            <v>6</v>
          </cell>
        </row>
        <row r="662">
          <cell r="G662">
            <v>496</v>
          </cell>
          <cell r="H662">
            <v>2019</v>
          </cell>
          <cell r="I662">
            <v>2019</v>
          </cell>
          <cell r="J662">
            <v>127.7</v>
          </cell>
          <cell r="K662">
            <v>30</v>
          </cell>
          <cell r="L662" t="str">
            <v>Нет</v>
          </cell>
          <cell r="M662" t="str">
            <v>Нет</v>
          </cell>
          <cell r="N662">
            <v>30</v>
          </cell>
          <cell r="O662">
            <v>30</v>
          </cell>
          <cell r="P662">
            <v>30</v>
          </cell>
          <cell r="Q662">
            <v>127.7</v>
          </cell>
          <cell r="R662">
            <v>127.699951171875</v>
          </cell>
          <cell r="S662">
            <v>127.699951171875</v>
          </cell>
          <cell r="T662">
            <v>127.699951171875</v>
          </cell>
          <cell r="U662">
            <v>127.699951171875</v>
          </cell>
          <cell r="V662">
            <v>127.699951171875</v>
          </cell>
          <cell r="W662">
            <v>127.699951171875</v>
          </cell>
          <cell r="X662">
            <v>127.699951171875</v>
          </cell>
          <cell r="Y662">
            <v>127.699951171875</v>
          </cell>
          <cell r="Z662" t="str">
            <v>Наружная отделка стен</v>
          </cell>
        </row>
        <row r="663">
          <cell r="G663">
            <v>497</v>
          </cell>
          <cell r="H663">
            <v>2019</v>
          </cell>
          <cell r="I663">
            <v>2019</v>
          </cell>
          <cell r="J663">
            <v>23.1</v>
          </cell>
          <cell r="K663">
            <v>30</v>
          </cell>
          <cell r="L663" t="str">
            <v>Нет</v>
          </cell>
          <cell r="M663" t="str">
            <v>Нет</v>
          </cell>
          <cell r="N663">
            <v>30</v>
          </cell>
          <cell r="O663">
            <v>30</v>
          </cell>
          <cell r="P663">
            <v>30</v>
          </cell>
          <cell r="Q663">
            <v>23.1</v>
          </cell>
          <cell r="R663">
            <v>23.099990844726563</v>
          </cell>
          <cell r="S663">
            <v>23.099990844726563</v>
          </cell>
          <cell r="T663">
            <v>23.099990844726563</v>
          </cell>
          <cell r="U663">
            <v>23.099990844726563</v>
          </cell>
          <cell r="V663">
            <v>23.099990844726563</v>
          </cell>
          <cell r="W663">
            <v>23.099990844726563</v>
          </cell>
          <cell r="X663">
            <v>23.099990844726563</v>
          </cell>
          <cell r="Y663">
            <v>23.099990844726563</v>
          </cell>
          <cell r="Z663" t="str">
            <v>Наружная облицовка цоколя керамической плиткой</v>
          </cell>
        </row>
        <row r="664">
          <cell r="G664">
            <v>498</v>
          </cell>
          <cell r="H664">
            <v>2019</v>
          </cell>
          <cell r="I664">
            <v>2019</v>
          </cell>
          <cell r="J664">
            <v>4.4000000000000004</v>
          </cell>
          <cell r="K664">
            <v>30</v>
          </cell>
          <cell r="L664" t="str">
            <v>Нет</v>
          </cell>
          <cell r="M664" t="str">
            <v>Нет</v>
          </cell>
          <cell r="Q664">
            <v>4.4000000000000004</v>
          </cell>
          <cell r="Z664" t="str">
            <v>Устройство отмостки. Щебёночная подготовка</v>
          </cell>
        </row>
        <row r="665">
          <cell r="G665">
            <v>499</v>
          </cell>
          <cell r="H665">
            <v>2019</v>
          </cell>
          <cell r="I665">
            <v>2019</v>
          </cell>
          <cell r="J665">
            <v>37</v>
          </cell>
          <cell r="K665">
            <v>30</v>
          </cell>
          <cell r="L665" t="str">
            <v>Нет</v>
          </cell>
          <cell r="M665" t="str">
            <v>Нет</v>
          </cell>
          <cell r="N665">
            <v>30</v>
          </cell>
          <cell r="O665">
            <v>30</v>
          </cell>
          <cell r="P665">
            <v>30</v>
          </cell>
          <cell r="Q665">
            <v>37</v>
          </cell>
          <cell r="R665">
            <v>37</v>
          </cell>
          <cell r="S665">
            <v>37</v>
          </cell>
          <cell r="T665">
            <v>37</v>
          </cell>
          <cell r="U665">
            <v>37</v>
          </cell>
          <cell r="V665">
            <v>37</v>
          </cell>
          <cell r="W665">
            <v>37</v>
          </cell>
          <cell r="X665">
            <v>37</v>
          </cell>
          <cell r="Y665">
            <v>37</v>
          </cell>
          <cell r="Z665" t="str">
            <v>Устройство отмостки. Покрытие асфальтобетонное</v>
          </cell>
        </row>
        <row r="666">
          <cell r="G666">
            <v>37</v>
          </cell>
          <cell r="H666">
            <v>2019</v>
          </cell>
          <cell r="I666">
            <v>2019</v>
          </cell>
          <cell r="J666">
            <v>2019</v>
          </cell>
          <cell r="K666">
            <v>2019</v>
          </cell>
          <cell r="L666">
            <v>2019</v>
          </cell>
          <cell r="M666">
            <v>2019</v>
          </cell>
          <cell r="N666">
            <v>2019</v>
          </cell>
          <cell r="O666">
            <v>2019</v>
          </cell>
          <cell r="P666">
            <v>2019</v>
          </cell>
          <cell r="Q666">
            <v>2019</v>
          </cell>
          <cell r="R666">
            <v>2019</v>
          </cell>
          <cell r="S666">
            <v>2019</v>
          </cell>
          <cell r="T666">
            <v>2019</v>
          </cell>
          <cell r="U666">
            <v>2019</v>
          </cell>
          <cell r="V666">
            <v>2019</v>
          </cell>
          <cell r="W666">
            <v>2019</v>
          </cell>
          <cell r="X666">
            <v>2019</v>
          </cell>
          <cell r="Y666">
            <v>2019</v>
          </cell>
          <cell r="Z666">
            <v>2019</v>
          </cell>
        </row>
        <row r="667">
          <cell r="G667">
            <v>500</v>
          </cell>
          <cell r="H667">
            <v>2019</v>
          </cell>
          <cell r="I667">
            <v>2019</v>
          </cell>
          <cell r="J667">
            <v>1</v>
          </cell>
          <cell r="K667">
            <v>30</v>
          </cell>
          <cell r="L667" t="str">
            <v>Нет</v>
          </cell>
          <cell r="M667" t="str">
            <v>Нет</v>
          </cell>
          <cell r="Q667">
            <v>1</v>
          </cell>
          <cell r="Z667" t="str">
            <v>Установка умывальника</v>
          </cell>
        </row>
        <row r="668">
          <cell r="G668">
            <v>1</v>
          </cell>
          <cell r="H668">
            <v>2019</v>
          </cell>
          <cell r="I668">
            <v>2019</v>
          </cell>
          <cell r="J668">
            <v>1</v>
          </cell>
          <cell r="K668">
            <v>1</v>
          </cell>
          <cell r="L668">
            <v>1</v>
          </cell>
          <cell r="M668">
            <v>1</v>
          </cell>
          <cell r="N668">
            <v>1</v>
          </cell>
          <cell r="O668">
            <v>1</v>
          </cell>
          <cell r="P668">
            <v>1</v>
          </cell>
          <cell r="Q668">
            <v>1</v>
          </cell>
          <cell r="R668">
            <v>0.5</v>
          </cell>
          <cell r="S668">
            <v>0.5</v>
          </cell>
          <cell r="T668">
            <v>0.5</v>
          </cell>
          <cell r="U668">
            <v>0.5</v>
          </cell>
          <cell r="V668">
            <v>0.5</v>
          </cell>
          <cell r="W668">
            <v>0.5</v>
          </cell>
          <cell r="X668">
            <v>0.5</v>
          </cell>
          <cell r="Y668">
            <v>0.5</v>
          </cell>
          <cell r="Z668">
            <v>0.5</v>
          </cell>
        </row>
        <row r="669">
          <cell r="G669">
            <v>0.5</v>
          </cell>
          <cell r="H669">
            <v>2019</v>
          </cell>
          <cell r="I669">
            <v>2019</v>
          </cell>
          <cell r="J669">
            <v>2019</v>
          </cell>
          <cell r="K669">
            <v>2019</v>
          </cell>
          <cell r="L669">
            <v>2019</v>
          </cell>
          <cell r="M669">
            <v>2019</v>
          </cell>
          <cell r="N669">
            <v>2019</v>
          </cell>
          <cell r="O669">
            <v>2019</v>
          </cell>
          <cell r="P669">
            <v>2019</v>
          </cell>
          <cell r="Q669">
            <v>2019</v>
          </cell>
          <cell r="R669">
            <v>2019</v>
          </cell>
          <cell r="S669">
            <v>2019</v>
          </cell>
          <cell r="T669">
            <v>2019</v>
          </cell>
          <cell r="U669">
            <v>2019</v>
          </cell>
          <cell r="V669">
            <v>2019</v>
          </cell>
          <cell r="W669">
            <v>2019</v>
          </cell>
          <cell r="X669">
            <v>2019</v>
          </cell>
          <cell r="Y669">
            <v>2019</v>
          </cell>
          <cell r="Z669">
            <v>2019</v>
          </cell>
        </row>
        <row r="670">
          <cell r="G670">
            <v>501</v>
          </cell>
          <cell r="H670">
            <v>2019</v>
          </cell>
          <cell r="I670">
            <v>2019</v>
          </cell>
          <cell r="J670">
            <v>214</v>
          </cell>
          <cell r="K670">
            <v>31</v>
          </cell>
          <cell r="L670" t="str">
            <v>Нет</v>
          </cell>
          <cell r="M670" t="str">
            <v>Нет</v>
          </cell>
          <cell r="N670">
            <v>31</v>
          </cell>
          <cell r="O670">
            <v>31</v>
          </cell>
          <cell r="P670">
            <v>31</v>
          </cell>
          <cell r="Q670">
            <v>31</v>
          </cell>
          <cell r="R670">
            <v>214</v>
          </cell>
          <cell r="S670">
            <v>214</v>
          </cell>
          <cell r="T670">
            <v>214</v>
          </cell>
          <cell r="U670">
            <v>214</v>
          </cell>
          <cell r="V670">
            <v>214</v>
          </cell>
          <cell r="W670">
            <v>214</v>
          </cell>
          <cell r="X670">
            <v>214</v>
          </cell>
          <cell r="Y670">
            <v>214</v>
          </cell>
          <cell r="Z670">
            <v>214</v>
          </cell>
        </row>
        <row r="671">
          <cell r="G671">
            <v>502</v>
          </cell>
          <cell r="H671">
            <v>2019</v>
          </cell>
          <cell r="I671">
            <v>2019</v>
          </cell>
          <cell r="J671">
            <v>261</v>
          </cell>
          <cell r="K671">
            <v>31</v>
          </cell>
          <cell r="L671" t="str">
            <v>Нет</v>
          </cell>
          <cell r="M671" t="str">
            <v>Нет</v>
          </cell>
          <cell r="N671">
            <v>31</v>
          </cell>
          <cell r="O671">
            <v>31</v>
          </cell>
          <cell r="P671">
            <v>31</v>
          </cell>
          <cell r="Q671">
            <v>31</v>
          </cell>
          <cell r="R671">
            <v>261</v>
          </cell>
          <cell r="S671">
            <v>261</v>
          </cell>
          <cell r="T671">
            <v>261</v>
          </cell>
          <cell r="U671">
            <v>261</v>
          </cell>
          <cell r="V671">
            <v>261</v>
          </cell>
          <cell r="W671">
            <v>261</v>
          </cell>
          <cell r="X671">
            <v>261</v>
          </cell>
          <cell r="Y671">
            <v>261</v>
          </cell>
          <cell r="Z671" t="str">
            <v>Устройство ж.б. оград из панелей 3 м (87 шт.)</v>
          </cell>
        </row>
        <row r="672">
          <cell r="G672">
            <v>503</v>
          </cell>
          <cell r="H672">
            <v>2019</v>
          </cell>
          <cell r="I672">
            <v>2019</v>
          </cell>
          <cell r="J672">
            <v>11</v>
          </cell>
          <cell r="K672">
            <v>30</v>
          </cell>
          <cell r="L672" t="str">
            <v>Нет</v>
          </cell>
          <cell r="M672" t="str">
            <v>Нет</v>
          </cell>
          <cell r="N672">
            <v>30</v>
          </cell>
          <cell r="O672">
            <v>30</v>
          </cell>
          <cell r="P672">
            <v>30</v>
          </cell>
          <cell r="Q672">
            <v>30</v>
          </cell>
          <cell r="R672">
            <v>30</v>
          </cell>
          <cell r="S672">
            <v>11</v>
          </cell>
          <cell r="T672">
            <v>11</v>
          </cell>
          <cell r="U672">
            <v>11</v>
          </cell>
          <cell r="V672">
            <v>11</v>
          </cell>
          <cell r="W672">
            <v>11</v>
          </cell>
          <cell r="X672">
            <v>11</v>
          </cell>
          <cell r="Y672">
            <v>11</v>
          </cell>
          <cell r="Z672" t="str">
            <v>Кладка армированных стен из кирпича</v>
          </cell>
        </row>
        <row r="673">
          <cell r="G673">
            <v>504</v>
          </cell>
          <cell r="H673">
            <v>2019</v>
          </cell>
          <cell r="I673">
            <v>2019</v>
          </cell>
          <cell r="J673">
            <v>414.17</v>
          </cell>
          <cell r="K673">
            <v>61</v>
          </cell>
          <cell r="L673" t="str">
            <v>Нет</v>
          </cell>
          <cell r="M673" t="str">
            <v>Нет</v>
          </cell>
          <cell r="N673">
            <v>61</v>
          </cell>
          <cell r="O673">
            <v>61</v>
          </cell>
          <cell r="P673">
            <v>61</v>
          </cell>
          <cell r="Q673">
            <v>61</v>
          </cell>
          <cell r="R673">
            <v>200</v>
          </cell>
          <cell r="S673">
            <v>214.17</v>
          </cell>
          <cell r="T673">
            <v>214.169921875</v>
          </cell>
          <cell r="U673">
            <v>214.169921875</v>
          </cell>
          <cell r="V673">
            <v>214.169921875</v>
          </cell>
          <cell r="W673">
            <v>214.169921875</v>
          </cell>
          <cell r="X673">
            <v>214.169921875</v>
          </cell>
          <cell r="Y673">
            <v>214.169921875</v>
          </cell>
          <cell r="Z673">
            <v>214.169921875</v>
          </cell>
        </row>
        <row r="674">
          <cell r="G674">
            <v>505</v>
          </cell>
          <cell r="H674">
            <v>2019</v>
          </cell>
          <cell r="I674">
            <v>2019</v>
          </cell>
          <cell r="J674">
            <v>425.5</v>
          </cell>
          <cell r="K674">
            <v>30</v>
          </cell>
          <cell r="L674" t="str">
            <v>Нет</v>
          </cell>
          <cell r="M674" t="str">
            <v>Нет</v>
          </cell>
          <cell r="N674">
            <v>30</v>
          </cell>
          <cell r="O674">
            <v>30</v>
          </cell>
          <cell r="P674">
            <v>30</v>
          </cell>
          <cell r="Q674">
            <v>30</v>
          </cell>
          <cell r="R674">
            <v>30</v>
          </cell>
          <cell r="S674">
            <v>425.5</v>
          </cell>
          <cell r="T674">
            <v>425.5</v>
          </cell>
          <cell r="U674">
            <v>425.5</v>
          </cell>
          <cell r="V674">
            <v>425.5</v>
          </cell>
          <cell r="W674">
            <v>425.5</v>
          </cell>
          <cell r="X674">
            <v>425.5</v>
          </cell>
          <cell r="Y674">
            <v>425.5</v>
          </cell>
          <cell r="Z674" t="str">
            <v>Установка козырька из колючей проволоки</v>
          </cell>
        </row>
        <row r="675">
          <cell r="G675">
            <v>506</v>
          </cell>
          <cell r="H675">
            <v>2019</v>
          </cell>
          <cell r="I675">
            <v>2019</v>
          </cell>
          <cell r="J675">
            <v>16</v>
          </cell>
          <cell r="K675">
            <v>31</v>
          </cell>
          <cell r="L675" t="str">
            <v>Нет</v>
          </cell>
          <cell r="M675" t="str">
            <v>Нет</v>
          </cell>
          <cell r="R675">
            <v>16</v>
          </cell>
        </row>
        <row r="676">
          <cell r="G676">
            <v>507</v>
          </cell>
          <cell r="H676">
            <v>2019</v>
          </cell>
          <cell r="I676">
            <v>2019</v>
          </cell>
          <cell r="J676">
            <v>2.41</v>
          </cell>
          <cell r="K676">
            <v>30</v>
          </cell>
          <cell r="L676" t="str">
            <v>Нет</v>
          </cell>
          <cell r="M676" t="str">
            <v>Нет</v>
          </cell>
          <cell r="N676">
            <v>30</v>
          </cell>
          <cell r="O676">
            <v>30</v>
          </cell>
          <cell r="P676">
            <v>30</v>
          </cell>
          <cell r="Q676">
            <v>30</v>
          </cell>
          <cell r="R676">
            <v>30</v>
          </cell>
          <cell r="S676">
            <v>2.41</v>
          </cell>
          <cell r="T676">
            <v>2.4099998474121094</v>
          </cell>
          <cell r="U676">
            <v>2.4099998474121094</v>
          </cell>
          <cell r="V676">
            <v>2.4099998474121094</v>
          </cell>
          <cell r="W676">
            <v>2.4099998474121094</v>
          </cell>
          <cell r="X676">
            <v>2.4099998474121094</v>
          </cell>
          <cell r="Y676">
            <v>2.4099998474121094</v>
          </cell>
          <cell r="Z676" t="str">
            <v>Монтаж стоек СТ1</v>
          </cell>
        </row>
        <row r="677">
          <cell r="G677">
            <v>508</v>
          </cell>
          <cell r="H677">
            <v>2019</v>
          </cell>
          <cell r="I677">
            <v>2019</v>
          </cell>
          <cell r="J677">
            <v>1</v>
          </cell>
          <cell r="K677">
            <v>30</v>
          </cell>
          <cell r="L677" t="str">
            <v>Нет</v>
          </cell>
          <cell r="M677" t="str">
            <v>Нет</v>
          </cell>
          <cell r="S677">
            <v>1</v>
          </cell>
        </row>
        <row r="678">
          <cell r="G678">
            <v>509</v>
          </cell>
          <cell r="H678">
            <v>2019</v>
          </cell>
          <cell r="I678">
            <v>2019</v>
          </cell>
          <cell r="J678">
            <v>116</v>
          </cell>
          <cell r="K678">
            <v>30</v>
          </cell>
          <cell r="L678" t="str">
            <v>Нет</v>
          </cell>
          <cell r="M678" t="str">
            <v>Нет</v>
          </cell>
          <cell r="S678">
            <v>116</v>
          </cell>
        </row>
        <row r="679">
          <cell r="G679">
            <v>116</v>
          </cell>
          <cell r="H679">
            <v>2019</v>
          </cell>
          <cell r="I679">
            <v>2019</v>
          </cell>
          <cell r="J679">
            <v>0.5</v>
          </cell>
          <cell r="K679">
            <v>0.5</v>
          </cell>
          <cell r="L679">
            <v>0.5</v>
          </cell>
          <cell r="M679">
            <v>0.5</v>
          </cell>
          <cell r="N679">
            <v>0.1</v>
          </cell>
          <cell r="O679">
            <v>0.1</v>
          </cell>
          <cell r="P679">
            <v>0.1</v>
          </cell>
          <cell r="Q679">
            <v>0.1</v>
          </cell>
          <cell r="R679">
            <v>0.1</v>
          </cell>
          <cell r="S679">
            <v>9.9999964237213135E-2</v>
          </cell>
          <cell r="T679">
            <v>9.9999964237213135E-2</v>
          </cell>
          <cell r="U679">
            <v>9.9999964237213135E-2</v>
          </cell>
          <cell r="V679">
            <v>9.9999964237213135E-2</v>
          </cell>
          <cell r="W679">
            <v>9.9999964237213135E-2</v>
          </cell>
          <cell r="X679">
            <v>9.9999964237213135E-2</v>
          </cell>
          <cell r="Y679">
            <v>9.9999964237213135E-2</v>
          </cell>
          <cell r="Z679" t="str">
            <v>Существующая штольня. Противопожарный водопровод. Новый железнодорожный тоннель.  Участок от ПК0081+05,300 до Восточного портала. Противопожарный водопровод. 1/34-3365-СП/ПИР-171-ВК.СО; -171-ВК.ВР¶</v>
          </cell>
        </row>
        <row r="680">
          <cell r="G680">
            <v>9.9999964237213135E-2</v>
          </cell>
          <cell r="H680">
            <v>2019</v>
          </cell>
          <cell r="I680">
            <v>2019</v>
          </cell>
          <cell r="J680">
            <v>2019</v>
          </cell>
          <cell r="K680">
            <v>2019</v>
          </cell>
          <cell r="L680">
            <v>2019</v>
          </cell>
          <cell r="M680">
            <v>2019</v>
          </cell>
          <cell r="N680">
            <v>2019</v>
          </cell>
          <cell r="O680">
            <v>2019</v>
          </cell>
          <cell r="P680">
            <v>2019</v>
          </cell>
          <cell r="Q680">
            <v>2019</v>
          </cell>
          <cell r="R680">
            <v>2019</v>
          </cell>
          <cell r="S680">
            <v>2019</v>
          </cell>
          <cell r="T680">
            <v>2019</v>
          </cell>
          <cell r="U680">
            <v>2019</v>
          </cell>
          <cell r="V680">
            <v>2019</v>
          </cell>
          <cell r="W680">
            <v>2019</v>
          </cell>
          <cell r="X680">
            <v>2019</v>
          </cell>
          <cell r="Y680">
            <v>2019</v>
          </cell>
          <cell r="Z680">
            <v>2019</v>
          </cell>
        </row>
        <row r="681">
          <cell r="G681">
            <v>510</v>
          </cell>
          <cell r="H681">
            <v>2019</v>
          </cell>
          <cell r="I681">
            <v>2019</v>
          </cell>
          <cell r="J681">
            <v>109</v>
          </cell>
          <cell r="K681">
            <v>151</v>
          </cell>
          <cell r="L681" t="str">
            <v>Нет</v>
          </cell>
          <cell r="M681" t="str">
            <v>Нет</v>
          </cell>
          <cell r="N681">
            <v>22</v>
          </cell>
          <cell r="O681">
            <v>22</v>
          </cell>
          <cell r="P681">
            <v>21</v>
          </cell>
          <cell r="Q681">
            <v>22</v>
          </cell>
          <cell r="R681">
            <v>22</v>
          </cell>
          <cell r="Z681" t="str">
            <v>Существующая штольня. Противопожарный водопровод. Новый железнодорожный тоннель.  Участок от ПК0081+05,300 до Восточного портала. Противопожарный водопровод. 1/34-3365-СП/ПИР-171-ВК.СО; -171-ВК.ВР¶</v>
          </cell>
        </row>
        <row r="682">
          <cell r="G682">
            <v>511</v>
          </cell>
          <cell r="H682">
            <v>2019</v>
          </cell>
          <cell r="I682">
            <v>2019</v>
          </cell>
          <cell r="J682">
            <v>1094.5999999999999</v>
          </cell>
          <cell r="K682">
            <v>120</v>
          </cell>
          <cell r="L682" t="str">
            <v>Нет</v>
          </cell>
          <cell r="M682" t="str">
            <v>Нет</v>
          </cell>
          <cell r="N682">
            <v>273.64999999999998</v>
          </cell>
          <cell r="O682">
            <v>273.64999999999998</v>
          </cell>
          <cell r="P682">
            <v>273.64999999999998</v>
          </cell>
          <cell r="Q682">
            <v>273.64999999999998</v>
          </cell>
          <cell r="R682">
            <v>273.64990234375</v>
          </cell>
          <cell r="S682">
            <v>273.64990234375</v>
          </cell>
          <cell r="T682">
            <v>273.64990234375</v>
          </cell>
          <cell r="U682">
            <v>273.64990234375</v>
          </cell>
          <cell r="V682">
            <v>273.64990234375</v>
          </cell>
          <cell r="W682">
            <v>273.64990234375</v>
          </cell>
          <cell r="X682">
            <v>273.64990234375</v>
          </cell>
          <cell r="Y682">
            <v>273.64990234375</v>
          </cell>
          <cell r="Z682" t="str">
            <v>Существующая штольня. Противопожарный водопровод. Новый железнодорожный тоннель.  Участок от ПК0081+05,300 до Восточного портала. Противопожарный водопровод. 1/34-3365-СП/ПИР-171-ВК.СО; -171-ВК.ВР¶</v>
          </cell>
        </row>
        <row r="683">
          <cell r="G683">
            <v>273.64990234375</v>
          </cell>
          <cell r="H683">
            <v>2019</v>
          </cell>
          <cell r="I683">
            <v>2019</v>
          </cell>
          <cell r="J683">
            <v>2019</v>
          </cell>
          <cell r="K683">
            <v>2019</v>
          </cell>
          <cell r="L683">
            <v>2019</v>
          </cell>
          <cell r="M683">
            <v>2019</v>
          </cell>
          <cell r="N683">
            <v>2019</v>
          </cell>
          <cell r="O683">
            <v>2019</v>
          </cell>
          <cell r="P683">
            <v>2019</v>
          </cell>
          <cell r="Q683">
            <v>2019</v>
          </cell>
          <cell r="R683">
            <v>2019</v>
          </cell>
          <cell r="S683">
            <v>2019</v>
          </cell>
          <cell r="T683">
            <v>2019</v>
          </cell>
          <cell r="U683">
            <v>2019</v>
          </cell>
          <cell r="V683">
            <v>2019</v>
          </cell>
          <cell r="W683">
            <v>2019</v>
          </cell>
          <cell r="X683">
            <v>2019</v>
          </cell>
          <cell r="Y683">
            <v>2019</v>
          </cell>
          <cell r="Z683">
            <v>2019</v>
          </cell>
        </row>
        <row r="684">
          <cell r="G684">
            <v>512</v>
          </cell>
          <cell r="H684">
            <v>2019</v>
          </cell>
          <cell r="I684">
            <v>2019</v>
          </cell>
          <cell r="J684">
            <v>273.64999999999998</v>
          </cell>
          <cell r="K684">
            <v>31</v>
          </cell>
          <cell r="L684" t="str">
            <v>Нет</v>
          </cell>
          <cell r="M684" t="str">
            <v>Нет</v>
          </cell>
          <cell r="N684">
            <v>31</v>
          </cell>
          <cell r="O684">
            <v>31</v>
          </cell>
          <cell r="P684">
            <v>31</v>
          </cell>
          <cell r="Q684">
            <v>31</v>
          </cell>
          <cell r="R684">
            <v>273.64999999999998</v>
          </cell>
          <cell r="S684">
            <v>273.64990234375</v>
          </cell>
          <cell r="T684">
            <v>273.64990234375</v>
          </cell>
          <cell r="U684">
            <v>273.64990234375</v>
          </cell>
          <cell r="V684">
            <v>273.64990234375</v>
          </cell>
          <cell r="W684">
            <v>273.64990234375</v>
          </cell>
          <cell r="X684">
            <v>273.64990234375</v>
          </cell>
          <cell r="Y684">
            <v>273.64990234375</v>
          </cell>
          <cell r="Z684" t="str">
            <v>Существующая штольня. Противопожарный водопровод. Новый железнодорожный тоннель.  Участок от ПК0081+05,300 до Восточного портала. Противопожарный водопровод. 1/34-3365-СП/ПИР-171-ВК.СО; -171-ВК.ВР¶</v>
          </cell>
        </row>
        <row r="685">
          <cell r="G685">
            <v>513</v>
          </cell>
          <cell r="H685">
            <v>2019</v>
          </cell>
          <cell r="I685">
            <v>2019</v>
          </cell>
          <cell r="J685">
            <v>2200.8000000000002</v>
          </cell>
          <cell r="K685">
            <v>151</v>
          </cell>
          <cell r="L685" t="str">
            <v>Нет</v>
          </cell>
          <cell r="M685" t="str">
            <v>Нет</v>
          </cell>
          <cell r="N685">
            <v>440.16</v>
          </cell>
          <cell r="O685">
            <v>440.16</v>
          </cell>
          <cell r="P685">
            <v>440.16</v>
          </cell>
          <cell r="Q685">
            <v>440.16</v>
          </cell>
          <cell r="R685">
            <v>440.16</v>
          </cell>
          <cell r="S685">
            <v>440.159912109375</v>
          </cell>
          <cell r="T685">
            <v>440.159912109375</v>
          </cell>
          <cell r="U685">
            <v>440.159912109375</v>
          </cell>
          <cell r="V685">
            <v>440.159912109375</v>
          </cell>
          <cell r="W685">
            <v>440.159912109375</v>
          </cell>
          <cell r="X685">
            <v>440.159912109375</v>
          </cell>
          <cell r="Y685">
            <v>440.159912109375</v>
          </cell>
          <cell r="Z685" t="str">
            <v>Существующая штольня. Противопожарный водопровод. Новый железнодорожный тоннель.  Участок от ПК0081+05,300 до Восточного портала. Противопожарный водопровод. Противопожарный сухотруб. 1/34-3365-СП/ПИР-171-ВК.СО; -171-ВК.ВР¶</v>
          </cell>
        </row>
        <row r="686">
          <cell r="G686">
            <v>440.159912109375</v>
          </cell>
          <cell r="H686">
            <v>2019</v>
          </cell>
          <cell r="I686">
            <v>2019</v>
          </cell>
          <cell r="J686">
            <v>1</v>
          </cell>
          <cell r="K686">
            <v>1</v>
          </cell>
          <cell r="L686">
            <v>1</v>
          </cell>
          <cell r="M686">
            <v>1</v>
          </cell>
          <cell r="N686">
            <v>1</v>
          </cell>
          <cell r="O686">
            <v>1</v>
          </cell>
          <cell r="P686">
            <v>1</v>
          </cell>
          <cell r="Q686">
            <v>0.5</v>
          </cell>
          <cell r="R686">
            <v>0.5</v>
          </cell>
          <cell r="S686">
            <v>0.5</v>
          </cell>
          <cell r="T686">
            <v>0.5</v>
          </cell>
          <cell r="U686">
            <v>0.5</v>
          </cell>
          <cell r="V686">
            <v>0.5</v>
          </cell>
          <cell r="W686">
            <v>0.5</v>
          </cell>
          <cell r="X686">
            <v>0.5</v>
          </cell>
          <cell r="Y686">
            <v>0.5</v>
          </cell>
          <cell r="Z686">
            <v>0.5</v>
          </cell>
        </row>
        <row r="687">
          <cell r="G687">
            <v>0.5</v>
          </cell>
          <cell r="H687">
            <v>2019</v>
          </cell>
          <cell r="I687">
            <v>2019</v>
          </cell>
          <cell r="J687">
            <v>2019</v>
          </cell>
          <cell r="K687">
            <v>2019</v>
          </cell>
          <cell r="L687">
            <v>2019</v>
          </cell>
          <cell r="M687">
            <v>2019</v>
          </cell>
          <cell r="N687">
            <v>2019</v>
          </cell>
          <cell r="O687">
            <v>2019</v>
          </cell>
          <cell r="P687">
            <v>2019</v>
          </cell>
          <cell r="Q687">
            <v>2019</v>
          </cell>
          <cell r="R687">
            <v>2019</v>
          </cell>
          <cell r="S687">
            <v>2019</v>
          </cell>
          <cell r="T687">
            <v>2019</v>
          </cell>
          <cell r="U687">
            <v>2019</v>
          </cell>
          <cell r="V687">
            <v>2019</v>
          </cell>
          <cell r="W687">
            <v>2019</v>
          </cell>
          <cell r="X687">
            <v>2019</v>
          </cell>
          <cell r="Y687">
            <v>2019</v>
          </cell>
          <cell r="Z687">
            <v>2019</v>
          </cell>
        </row>
        <row r="688">
          <cell r="G688">
            <v>514</v>
          </cell>
          <cell r="H688">
            <v>2019</v>
          </cell>
          <cell r="I688">
            <v>2019</v>
          </cell>
          <cell r="J688">
            <v>697</v>
          </cell>
          <cell r="K688">
            <v>61</v>
          </cell>
          <cell r="L688" t="str">
            <v>Нет</v>
          </cell>
          <cell r="M688" t="str">
            <v>Нет</v>
          </cell>
          <cell r="N688">
            <v>61</v>
          </cell>
          <cell r="O688">
            <v>61</v>
          </cell>
          <cell r="P688">
            <v>61</v>
          </cell>
          <cell r="Q688">
            <v>348.5</v>
          </cell>
          <cell r="R688">
            <v>348.5</v>
          </cell>
          <cell r="S688">
            <v>348.5</v>
          </cell>
          <cell r="T688">
            <v>348.5</v>
          </cell>
          <cell r="U688">
            <v>348.5</v>
          </cell>
          <cell r="V688">
            <v>348.5</v>
          </cell>
          <cell r="W688">
            <v>348.5</v>
          </cell>
          <cell r="X688">
            <v>348.5</v>
          </cell>
          <cell r="Y688">
            <v>348.5</v>
          </cell>
          <cell r="Z688">
            <v>348.5</v>
          </cell>
        </row>
        <row r="689">
          <cell r="G689">
            <v>515</v>
          </cell>
          <cell r="H689">
            <v>2019</v>
          </cell>
          <cell r="I689">
            <v>2019</v>
          </cell>
          <cell r="J689">
            <v>237.3</v>
          </cell>
          <cell r="K689">
            <v>61</v>
          </cell>
          <cell r="L689" t="str">
            <v>Нет</v>
          </cell>
          <cell r="M689" t="str">
            <v>Нет</v>
          </cell>
          <cell r="N689">
            <v>61</v>
          </cell>
          <cell r="O689">
            <v>61</v>
          </cell>
          <cell r="P689">
            <v>61</v>
          </cell>
          <cell r="Q689">
            <v>115.4</v>
          </cell>
          <cell r="R689">
            <v>121.9</v>
          </cell>
          <cell r="S689">
            <v>121.89996337890625</v>
          </cell>
          <cell r="T689">
            <v>121.89996337890625</v>
          </cell>
          <cell r="U689">
            <v>121.89996337890625</v>
          </cell>
          <cell r="V689">
            <v>121.89996337890625</v>
          </cell>
          <cell r="W689">
            <v>121.89996337890625</v>
          </cell>
          <cell r="X689">
            <v>121.89996337890625</v>
          </cell>
          <cell r="Y689">
            <v>121.89996337890625</v>
          </cell>
          <cell r="Z689" t="str">
            <v>Сети дождевой канализации К2. Канализации аварийных и случайных стоков К13</v>
          </cell>
        </row>
        <row r="690">
          <cell r="G690">
            <v>516</v>
          </cell>
          <cell r="H690">
            <v>2019</v>
          </cell>
          <cell r="I690">
            <v>2019</v>
          </cell>
          <cell r="J690">
            <v>66.12</v>
          </cell>
          <cell r="K690">
            <v>61</v>
          </cell>
          <cell r="L690" t="str">
            <v>Нет</v>
          </cell>
          <cell r="M690" t="str">
            <v>Нет</v>
          </cell>
          <cell r="N690">
            <v>61</v>
          </cell>
          <cell r="O690">
            <v>61</v>
          </cell>
          <cell r="P690">
            <v>61</v>
          </cell>
          <cell r="Q690">
            <v>30.62</v>
          </cell>
          <cell r="R690">
            <v>35.5</v>
          </cell>
          <cell r="S690">
            <v>35.5</v>
          </cell>
          <cell r="T690">
            <v>35.5</v>
          </cell>
          <cell r="U690">
            <v>35.5</v>
          </cell>
          <cell r="V690">
            <v>35.5</v>
          </cell>
          <cell r="W690">
            <v>35.5</v>
          </cell>
          <cell r="X690">
            <v>35.5</v>
          </cell>
          <cell r="Y690">
            <v>35.5</v>
          </cell>
          <cell r="Z690" t="str">
            <v>Устройство колодцев дождевой канализации</v>
          </cell>
        </row>
        <row r="691">
          <cell r="G691">
            <v>517</v>
          </cell>
          <cell r="H691">
            <v>2019</v>
          </cell>
          <cell r="I691">
            <v>2019</v>
          </cell>
          <cell r="J691">
            <v>4.4800000000000004</v>
          </cell>
          <cell r="K691">
            <v>31</v>
          </cell>
          <cell r="L691" t="str">
            <v>Нет</v>
          </cell>
          <cell r="M691" t="str">
            <v>Нет</v>
          </cell>
          <cell r="N691">
            <v>31</v>
          </cell>
          <cell r="O691">
            <v>31</v>
          </cell>
          <cell r="P691">
            <v>31</v>
          </cell>
          <cell r="Q691">
            <v>31</v>
          </cell>
          <cell r="R691">
            <v>4.4800000000000004</v>
          </cell>
          <cell r="S691">
            <v>4.4799995422363281</v>
          </cell>
          <cell r="T691">
            <v>4.4799995422363281</v>
          </cell>
          <cell r="U691">
            <v>4.4799995422363281</v>
          </cell>
          <cell r="V691">
            <v>4.4799995422363281</v>
          </cell>
          <cell r="W691">
            <v>4.4799995422363281</v>
          </cell>
          <cell r="X691">
            <v>4.4799995422363281</v>
          </cell>
          <cell r="Y691">
            <v>4.4799995422363281</v>
          </cell>
          <cell r="Z691">
            <v>4.4799995422363281</v>
          </cell>
        </row>
        <row r="692">
          <cell r="G692">
            <v>4.4799995422363281</v>
          </cell>
          <cell r="H692">
            <v>2019</v>
          </cell>
          <cell r="I692">
            <v>2019</v>
          </cell>
          <cell r="J692">
            <v>1</v>
          </cell>
          <cell r="K692">
            <v>1</v>
          </cell>
          <cell r="L692">
            <v>1</v>
          </cell>
          <cell r="M692">
            <v>1</v>
          </cell>
          <cell r="N692">
            <v>1</v>
          </cell>
          <cell r="O692">
            <v>1</v>
          </cell>
          <cell r="P692">
            <v>1</v>
          </cell>
          <cell r="Q692">
            <v>1</v>
          </cell>
          <cell r="R692">
            <v>1</v>
          </cell>
          <cell r="S692">
            <v>1</v>
          </cell>
          <cell r="T692">
            <v>1</v>
          </cell>
          <cell r="U692">
            <v>1</v>
          </cell>
          <cell r="V692">
            <v>1</v>
          </cell>
          <cell r="W692">
            <v>1</v>
          </cell>
          <cell r="X692">
            <v>1</v>
          </cell>
          <cell r="Y692">
            <v>1</v>
          </cell>
          <cell r="Z692">
            <v>1</v>
          </cell>
        </row>
        <row r="693">
          <cell r="G693">
            <v>1</v>
          </cell>
          <cell r="H693">
            <v>2019</v>
          </cell>
          <cell r="I693">
            <v>2019</v>
          </cell>
          <cell r="J693">
            <v>2019</v>
          </cell>
          <cell r="K693">
            <v>2019</v>
          </cell>
          <cell r="L693">
            <v>2019</v>
          </cell>
          <cell r="M693">
            <v>2019</v>
          </cell>
          <cell r="N693">
            <v>2019</v>
          </cell>
          <cell r="O693">
            <v>2019</v>
          </cell>
          <cell r="P693">
            <v>2019</v>
          </cell>
          <cell r="Q693">
            <v>2019</v>
          </cell>
          <cell r="R693">
            <v>2019</v>
          </cell>
          <cell r="S693">
            <v>2019</v>
          </cell>
          <cell r="T693">
            <v>2019</v>
          </cell>
          <cell r="U693">
            <v>2019</v>
          </cell>
          <cell r="V693">
            <v>2019</v>
          </cell>
          <cell r="W693">
            <v>2019</v>
          </cell>
          <cell r="X693">
            <v>2019</v>
          </cell>
          <cell r="Y693">
            <v>2019</v>
          </cell>
          <cell r="Z693">
            <v>2019</v>
          </cell>
        </row>
        <row r="694">
          <cell r="G694">
            <v>518</v>
          </cell>
          <cell r="H694">
            <v>2019</v>
          </cell>
          <cell r="I694">
            <v>2019</v>
          </cell>
          <cell r="J694">
            <v>77</v>
          </cell>
          <cell r="K694">
            <v>30</v>
          </cell>
          <cell r="L694" t="str">
            <v>Нет</v>
          </cell>
          <cell r="M694" t="str">
            <v>Нет</v>
          </cell>
          <cell r="N694">
            <v>30</v>
          </cell>
          <cell r="O694">
            <v>30</v>
          </cell>
          <cell r="P694">
            <v>30</v>
          </cell>
          <cell r="Q694">
            <v>30</v>
          </cell>
          <cell r="R694">
            <v>30</v>
          </cell>
          <cell r="S694">
            <v>77</v>
          </cell>
          <cell r="T694">
            <v>77</v>
          </cell>
          <cell r="U694">
            <v>77</v>
          </cell>
          <cell r="V694">
            <v>77</v>
          </cell>
          <cell r="W694">
            <v>77</v>
          </cell>
          <cell r="X694">
            <v>77</v>
          </cell>
          <cell r="Y694">
            <v>77</v>
          </cell>
          <cell r="Z694">
            <v>77</v>
          </cell>
        </row>
        <row r="695">
          <cell r="G695">
            <v>519</v>
          </cell>
          <cell r="H695">
            <v>2019</v>
          </cell>
          <cell r="I695">
            <v>2019</v>
          </cell>
          <cell r="J695">
            <v>63</v>
          </cell>
          <cell r="K695">
            <v>30</v>
          </cell>
          <cell r="L695" t="str">
            <v>Нет</v>
          </cell>
          <cell r="M695" t="str">
            <v>Нет</v>
          </cell>
          <cell r="N695">
            <v>30</v>
          </cell>
          <cell r="O695">
            <v>30</v>
          </cell>
          <cell r="P695">
            <v>30</v>
          </cell>
          <cell r="Q695">
            <v>30</v>
          </cell>
          <cell r="R695">
            <v>30</v>
          </cell>
          <cell r="S695">
            <v>63</v>
          </cell>
          <cell r="T695">
            <v>63</v>
          </cell>
          <cell r="U695">
            <v>63</v>
          </cell>
          <cell r="V695">
            <v>63</v>
          </cell>
          <cell r="W695">
            <v>63</v>
          </cell>
          <cell r="X695">
            <v>63</v>
          </cell>
          <cell r="Y695">
            <v>63</v>
          </cell>
          <cell r="Z695" t="str">
            <v>Устройство плиты Пм1</v>
          </cell>
        </row>
        <row r="696">
          <cell r="G696">
            <v>520</v>
          </cell>
          <cell r="H696">
            <v>2019</v>
          </cell>
          <cell r="I696">
            <v>2019</v>
          </cell>
          <cell r="J696">
            <v>169.92</v>
          </cell>
          <cell r="K696">
            <v>30</v>
          </cell>
          <cell r="L696" t="str">
            <v>Нет</v>
          </cell>
          <cell r="M696" t="str">
            <v>Нет</v>
          </cell>
          <cell r="N696">
            <v>30</v>
          </cell>
          <cell r="O696">
            <v>30</v>
          </cell>
          <cell r="P696">
            <v>30</v>
          </cell>
          <cell r="Q696">
            <v>30</v>
          </cell>
          <cell r="R696">
            <v>30</v>
          </cell>
          <cell r="S696">
            <v>169.92</v>
          </cell>
          <cell r="T696">
            <v>169.919921875</v>
          </cell>
          <cell r="U696">
            <v>169.919921875</v>
          </cell>
          <cell r="V696">
            <v>169.919921875</v>
          </cell>
          <cell r="W696">
            <v>169.919921875</v>
          </cell>
          <cell r="X696">
            <v>169.919921875</v>
          </cell>
          <cell r="Y696">
            <v>169.919921875</v>
          </cell>
          <cell r="Z696" t="str">
            <v>Устройство плиты Пм1. Гидроизоляция</v>
          </cell>
        </row>
        <row r="697">
          <cell r="G697">
            <v>169.919921875</v>
          </cell>
          <cell r="H697">
            <v>2019</v>
          </cell>
          <cell r="I697">
            <v>2019</v>
          </cell>
          <cell r="J697">
            <v>1</v>
          </cell>
          <cell r="K697">
            <v>1</v>
          </cell>
          <cell r="L697">
            <v>1</v>
          </cell>
          <cell r="M697">
            <v>1</v>
          </cell>
          <cell r="N697">
            <v>1</v>
          </cell>
          <cell r="O697">
            <v>1</v>
          </cell>
          <cell r="P697">
            <v>1</v>
          </cell>
          <cell r="Q697">
            <v>1</v>
          </cell>
          <cell r="R697">
            <v>1</v>
          </cell>
          <cell r="S697">
            <v>1</v>
          </cell>
          <cell r="T697">
            <v>1</v>
          </cell>
          <cell r="U697">
            <v>1</v>
          </cell>
          <cell r="V697">
            <v>1</v>
          </cell>
          <cell r="W697">
            <v>1</v>
          </cell>
          <cell r="X697">
            <v>1</v>
          </cell>
          <cell r="Y697">
            <v>1</v>
          </cell>
          <cell r="Z697">
            <v>1</v>
          </cell>
        </row>
        <row r="698">
          <cell r="G698">
            <v>1</v>
          </cell>
          <cell r="H698">
            <v>2019</v>
          </cell>
          <cell r="I698">
            <v>2019</v>
          </cell>
          <cell r="J698">
            <v>2019</v>
          </cell>
          <cell r="K698">
            <v>2019</v>
          </cell>
          <cell r="L698">
            <v>2019</v>
          </cell>
          <cell r="M698">
            <v>2019</v>
          </cell>
          <cell r="N698">
            <v>2019</v>
          </cell>
          <cell r="O698">
            <v>2019</v>
          </cell>
          <cell r="P698">
            <v>2019</v>
          </cell>
          <cell r="Q698">
            <v>2019</v>
          </cell>
          <cell r="R698">
            <v>2019</v>
          </cell>
          <cell r="S698">
            <v>2019</v>
          </cell>
          <cell r="T698">
            <v>2019</v>
          </cell>
          <cell r="U698">
            <v>2019</v>
          </cell>
          <cell r="V698">
            <v>2019</v>
          </cell>
          <cell r="W698">
            <v>2019</v>
          </cell>
          <cell r="X698">
            <v>2019</v>
          </cell>
          <cell r="Y698">
            <v>2019</v>
          </cell>
          <cell r="Z698">
            <v>2019</v>
          </cell>
        </row>
        <row r="699">
          <cell r="G699">
            <v>521</v>
          </cell>
          <cell r="H699">
            <v>2019</v>
          </cell>
          <cell r="I699">
            <v>2019</v>
          </cell>
          <cell r="J699">
            <v>1</v>
          </cell>
          <cell r="K699">
            <v>31</v>
          </cell>
          <cell r="L699" t="str">
            <v>Нет</v>
          </cell>
          <cell r="M699" t="str">
            <v>Нет</v>
          </cell>
          <cell r="P699">
            <v>1</v>
          </cell>
        </row>
        <row r="700">
          <cell r="G700">
            <v>1</v>
          </cell>
          <cell r="H700">
            <v>2019</v>
          </cell>
          <cell r="I700">
            <v>2019</v>
          </cell>
          <cell r="J700">
            <v>2019</v>
          </cell>
          <cell r="K700">
            <v>2019</v>
          </cell>
          <cell r="L700">
            <v>2019</v>
          </cell>
          <cell r="M700">
            <v>2019</v>
          </cell>
          <cell r="N700">
            <v>2019</v>
          </cell>
          <cell r="O700">
            <v>2019</v>
          </cell>
          <cell r="P700">
            <v>2019</v>
          </cell>
          <cell r="Q700">
            <v>2019</v>
          </cell>
          <cell r="R700">
            <v>2019</v>
          </cell>
          <cell r="S700">
            <v>2019</v>
          </cell>
          <cell r="T700">
            <v>2019</v>
          </cell>
          <cell r="U700">
            <v>2019</v>
          </cell>
          <cell r="V700">
            <v>2019</v>
          </cell>
          <cell r="W700">
            <v>2019</v>
          </cell>
          <cell r="X700">
            <v>2019</v>
          </cell>
          <cell r="Y700">
            <v>2019</v>
          </cell>
          <cell r="Z700">
            <v>2019</v>
          </cell>
        </row>
        <row r="701">
          <cell r="G701">
            <v>522</v>
          </cell>
          <cell r="H701">
            <v>2019</v>
          </cell>
          <cell r="I701">
            <v>2019</v>
          </cell>
          <cell r="J701">
            <v>68</v>
          </cell>
          <cell r="K701">
            <v>31</v>
          </cell>
          <cell r="L701" t="str">
            <v>Нет</v>
          </cell>
          <cell r="M701" t="str">
            <v>Нет</v>
          </cell>
          <cell r="N701">
            <v>31</v>
          </cell>
          <cell r="O701">
            <v>31</v>
          </cell>
          <cell r="P701">
            <v>68</v>
          </cell>
          <cell r="Q701">
            <v>68</v>
          </cell>
          <cell r="R701">
            <v>68</v>
          </cell>
          <cell r="S701">
            <v>68</v>
          </cell>
          <cell r="T701">
            <v>68</v>
          </cell>
          <cell r="U701">
            <v>68</v>
          </cell>
          <cell r="V701">
            <v>68</v>
          </cell>
          <cell r="W701">
            <v>68</v>
          </cell>
          <cell r="X701">
            <v>68</v>
          </cell>
          <cell r="Y701">
            <v>68</v>
          </cell>
          <cell r="Z701">
            <v>68</v>
          </cell>
        </row>
        <row r="702">
          <cell r="G702">
            <v>523</v>
          </cell>
          <cell r="H702">
            <v>2019</v>
          </cell>
          <cell r="I702">
            <v>2019</v>
          </cell>
          <cell r="J702">
            <v>20.05</v>
          </cell>
          <cell r="K702">
            <v>31</v>
          </cell>
          <cell r="L702" t="str">
            <v>Нет</v>
          </cell>
          <cell r="M702" t="str">
            <v>Нет</v>
          </cell>
          <cell r="N702">
            <v>31</v>
          </cell>
          <cell r="O702">
            <v>31</v>
          </cell>
          <cell r="P702">
            <v>20.05</v>
          </cell>
          <cell r="Q702">
            <v>20.04998779296875</v>
          </cell>
          <cell r="R702">
            <v>20.04998779296875</v>
          </cell>
          <cell r="S702">
            <v>20.04998779296875</v>
          </cell>
          <cell r="T702">
            <v>20.04998779296875</v>
          </cell>
          <cell r="U702">
            <v>20.04998779296875</v>
          </cell>
          <cell r="V702">
            <v>20.04998779296875</v>
          </cell>
          <cell r="W702">
            <v>20.04998779296875</v>
          </cell>
          <cell r="X702">
            <v>20.04998779296875</v>
          </cell>
          <cell r="Y702">
            <v>20.04998779296875</v>
          </cell>
          <cell r="Z702" t="str">
            <v>Устройство фундаментов, устройство крыльца</v>
          </cell>
        </row>
        <row r="703">
          <cell r="G703">
            <v>524</v>
          </cell>
          <cell r="H703">
            <v>2019</v>
          </cell>
          <cell r="I703">
            <v>2019</v>
          </cell>
          <cell r="J703">
            <v>34.5</v>
          </cell>
          <cell r="K703">
            <v>31</v>
          </cell>
          <cell r="L703" t="str">
            <v>Нет</v>
          </cell>
          <cell r="M703" t="str">
            <v>Нет</v>
          </cell>
          <cell r="N703">
            <v>31</v>
          </cell>
          <cell r="O703">
            <v>31</v>
          </cell>
          <cell r="P703">
            <v>34.5</v>
          </cell>
          <cell r="Q703">
            <v>34.5</v>
          </cell>
          <cell r="R703">
            <v>34.5</v>
          </cell>
          <cell r="S703">
            <v>34.5</v>
          </cell>
          <cell r="T703">
            <v>34.5</v>
          </cell>
          <cell r="U703">
            <v>34.5</v>
          </cell>
          <cell r="V703">
            <v>34.5</v>
          </cell>
          <cell r="W703">
            <v>34.5</v>
          </cell>
          <cell r="X703">
            <v>34.5</v>
          </cell>
          <cell r="Y703">
            <v>34.5</v>
          </cell>
          <cell r="Z703" t="str">
            <v>Устройство покрытий асфальтобетонных отмостки</v>
          </cell>
        </row>
        <row r="704">
          <cell r="G704">
            <v>525</v>
          </cell>
          <cell r="H704">
            <v>2019</v>
          </cell>
          <cell r="I704">
            <v>2019</v>
          </cell>
          <cell r="J704">
            <v>1</v>
          </cell>
          <cell r="K704">
            <v>31</v>
          </cell>
          <cell r="L704" t="str">
            <v>Нет</v>
          </cell>
          <cell r="M704" t="str">
            <v>Нет</v>
          </cell>
          <cell r="P704">
            <v>1</v>
          </cell>
          <cell r="Z704" t="str">
            <v>Установка очистного сооружения хозяйственно-бытовых стоков "ТВЕРЬ-50с"</v>
          </cell>
        </row>
        <row r="705">
          <cell r="G705">
            <v>1</v>
          </cell>
          <cell r="H705">
            <v>2019</v>
          </cell>
          <cell r="I705">
            <v>2019</v>
          </cell>
          <cell r="J705">
            <v>2019</v>
          </cell>
          <cell r="K705">
            <v>2019</v>
          </cell>
          <cell r="L705">
            <v>2019</v>
          </cell>
          <cell r="M705">
            <v>2019</v>
          </cell>
          <cell r="N705">
            <v>2019</v>
          </cell>
          <cell r="O705">
            <v>2019</v>
          </cell>
          <cell r="P705">
            <v>2019</v>
          </cell>
          <cell r="Q705">
            <v>2019</v>
          </cell>
          <cell r="R705">
            <v>2019</v>
          </cell>
          <cell r="S705">
            <v>2019</v>
          </cell>
          <cell r="T705">
            <v>2019</v>
          </cell>
          <cell r="U705">
            <v>2019</v>
          </cell>
          <cell r="V705">
            <v>2019</v>
          </cell>
          <cell r="W705">
            <v>2019</v>
          </cell>
          <cell r="X705">
            <v>2019</v>
          </cell>
          <cell r="Y705">
            <v>2019</v>
          </cell>
          <cell r="Z705">
            <v>2019</v>
          </cell>
        </row>
        <row r="706">
          <cell r="G706">
            <v>2019</v>
          </cell>
          <cell r="H706">
            <v>2019</v>
          </cell>
          <cell r="I706">
            <v>2019</v>
          </cell>
          <cell r="J706">
            <v>1</v>
          </cell>
          <cell r="K706">
            <v>1</v>
          </cell>
          <cell r="L706">
            <v>1</v>
          </cell>
          <cell r="M706">
            <v>1</v>
          </cell>
          <cell r="N706">
            <v>1</v>
          </cell>
          <cell r="O706">
            <v>1</v>
          </cell>
          <cell r="P706">
            <v>1</v>
          </cell>
          <cell r="Q706">
            <v>0.25</v>
          </cell>
          <cell r="R706">
            <v>0.25</v>
          </cell>
          <cell r="S706">
            <v>0.25</v>
          </cell>
          <cell r="T706">
            <v>0.25</v>
          </cell>
          <cell r="U706">
            <v>0.25</v>
          </cell>
          <cell r="V706">
            <v>0.25</v>
          </cell>
          <cell r="W706">
            <v>0.25</v>
          </cell>
          <cell r="X706">
            <v>0.25</v>
          </cell>
          <cell r="Y706">
            <v>0.25</v>
          </cell>
          <cell r="Z706">
            <v>0.25</v>
          </cell>
        </row>
        <row r="707">
          <cell r="G707">
            <v>0.25</v>
          </cell>
          <cell r="H707">
            <v>2019</v>
          </cell>
          <cell r="I707">
            <v>2019</v>
          </cell>
          <cell r="J707">
            <v>2019</v>
          </cell>
          <cell r="K707">
            <v>2019</v>
          </cell>
          <cell r="L707">
            <v>2019</v>
          </cell>
          <cell r="M707">
            <v>2019</v>
          </cell>
          <cell r="N707">
            <v>2019</v>
          </cell>
          <cell r="O707">
            <v>2019</v>
          </cell>
          <cell r="P707">
            <v>2019</v>
          </cell>
          <cell r="Q707">
            <v>2019</v>
          </cell>
          <cell r="R707">
            <v>2019</v>
          </cell>
          <cell r="S707">
            <v>2019</v>
          </cell>
          <cell r="T707">
            <v>2019</v>
          </cell>
          <cell r="U707">
            <v>2019</v>
          </cell>
          <cell r="V707">
            <v>2019</v>
          </cell>
          <cell r="W707">
            <v>2019</v>
          </cell>
          <cell r="X707">
            <v>2019</v>
          </cell>
          <cell r="Y707">
            <v>2019</v>
          </cell>
          <cell r="Z707">
            <v>2019</v>
          </cell>
        </row>
        <row r="708">
          <cell r="G708">
            <v>526</v>
          </cell>
          <cell r="H708">
            <v>2019</v>
          </cell>
          <cell r="I708">
            <v>2019</v>
          </cell>
          <cell r="J708">
            <v>5108</v>
          </cell>
          <cell r="K708">
            <v>122</v>
          </cell>
          <cell r="L708" t="str">
            <v>Нет</v>
          </cell>
          <cell r="M708" t="str">
            <v>Нет</v>
          </cell>
          <cell r="N708">
            <v>122</v>
          </cell>
          <cell r="O708">
            <v>122</v>
          </cell>
          <cell r="P708">
            <v>122</v>
          </cell>
          <cell r="Q708">
            <v>1277</v>
          </cell>
          <cell r="R708">
            <v>1277</v>
          </cell>
          <cell r="S708">
            <v>1277</v>
          </cell>
          <cell r="T708">
            <v>1277</v>
          </cell>
          <cell r="U708">
            <v>1277</v>
          </cell>
          <cell r="V708">
            <v>1277</v>
          </cell>
          <cell r="W708">
            <v>1277</v>
          </cell>
          <cell r="X708">
            <v>1277</v>
          </cell>
          <cell r="Y708">
            <v>1277</v>
          </cell>
          <cell r="Z708">
            <v>1277</v>
          </cell>
        </row>
        <row r="709">
          <cell r="G709">
            <v>527</v>
          </cell>
          <cell r="H709">
            <v>2019</v>
          </cell>
          <cell r="I709">
            <v>2019</v>
          </cell>
          <cell r="J709">
            <v>8467</v>
          </cell>
          <cell r="K709">
            <v>122</v>
          </cell>
          <cell r="L709" t="str">
            <v>Нет</v>
          </cell>
          <cell r="M709" t="str">
            <v>Нет</v>
          </cell>
          <cell r="N709">
            <v>122</v>
          </cell>
          <cell r="O709">
            <v>122</v>
          </cell>
          <cell r="P709">
            <v>122</v>
          </cell>
          <cell r="Q709">
            <v>2116.75</v>
          </cell>
          <cell r="R709">
            <v>2116.75</v>
          </cell>
          <cell r="S709">
            <v>2116.75</v>
          </cell>
          <cell r="T709">
            <v>2116.75</v>
          </cell>
          <cell r="U709">
            <v>2116.75</v>
          </cell>
          <cell r="V709">
            <v>2116.75</v>
          </cell>
          <cell r="W709">
            <v>2116.75</v>
          </cell>
          <cell r="X709">
            <v>2116.75</v>
          </cell>
          <cell r="Y709">
            <v>2116.75</v>
          </cell>
          <cell r="Z709" t="str">
            <v>Уплотнение грунта прицепными катками</v>
          </cell>
        </row>
        <row r="710">
          <cell r="G710">
            <v>528</v>
          </cell>
          <cell r="H710">
            <v>2019</v>
          </cell>
          <cell r="I710">
            <v>2019</v>
          </cell>
          <cell r="J710">
            <v>9223.85</v>
          </cell>
          <cell r="K710">
            <v>122</v>
          </cell>
          <cell r="L710" t="str">
            <v>Нет</v>
          </cell>
          <cell r="M710" t="str">
            <v>Нет</v>
          </cell>
          <cell r="N710">
            <v>122</v>
          </cell>
          <cell r="O710">
            <v>122</v>
          </cell>
          <cell r="P710">
            <v>122</v>
          </cell>
          <cell r="Q710">
            <v>2289</v>
          </cell>
          <cell r="R710">
            <v>2289</v>
          </cell>
          <cell r="S710">
            <v>2356.85</v>
          </cell>
          <cell r="T710">
            <v>2289</v>
          </cell>
          <cell r="U710">
            <v>2289</v>
          </cell>
          <cell r="V710">
            <v>2289</v>
          </cell>
          <cell r="W710">
            <v>2289</v>
          </cell>
          <cell r="X710">
            <v>2289</v>
          </cell>
          <cell r="Y710">
            <v>2289</v>
          </cell>
          <cell r="Z710">
            <v>2289</v>
          </cell>
        </row>
        <row r="711">
          <cell r="G711">
            <v>529</v>
          </cell>
          <cell r="H711">
            <v>2019</v>
          </cell>
          <cell r="I711">
            <v>2019</v>
          </cell>
          <cell r="J711">
            <v>4578</v>
          </cell>
          <cell r="K711">
            <v>122</v>
          </cell>
          <cell r="L711" t="str">
            <v>Нет</v>
          </cell>
          <cell r="M711" t="str">
            <v>Нет</v>
          </cell>
          <cell r="N711">
            <v>122</v>
          </cell>
          <cell r="O711">
            <v>122</v>
          </cell>
          <cell r="P711">
            <v>122</v>
          </cell>
          <cell r="Q711">
            <v>1144.5</v>
          </cell>
          <cell r="R711">
            <v>1144.5</v>
          </cell>
          <cell r="S711">
            <v>1144.5</v>
          </cell>
          <cell r="T711">
            <v>1144.5</v>
          </cell>
          <cell r="U711">
            <v>1144.5</v>
          </cell>
          <cell r="V711">
            <v>1144.5</v>
          </cell>
          <cell r="W711">
            <v>1144.5</v>
          </cell>
          <cell r="X711">
            <v>1144.5</v>
          </cell>
          <cell r="Y711">
            <v>1144.5</v>
          </cell>
          <cell r="Z711">
            <v>1144.5</v>
          </cell>
        </row>
        <row r="712">
          <cell r="G712">
            <v>530</v>
          </cell>
          <cell r="H712">
            <v>2019</v>
          </cell>
          <cell r="I712">
            <v>2019</v>
          </cell>
          <cell r="J712">
            <v>1004.47</v>
          </cell>
          <cell r="K712">
            <v>61</v>
          </cell>
          <cell r="L712" t="str">
            <v>Нет</v>
          </cell>
          <cell r="M712" t="str">
            <v>Нет</v>
          </cell>
          <cell r="N712">
            <v>61</v>
          </cell>
          <cell r="O712">
            <v>61</v>
          </cell>
          <cell r="P712">
            <v>61</v>
          </cell>
          <cell r="Q712">
            <v>61</v>
          </cell>
          <cell r="R712">
            <v>61</v>
          </cell>
          <cell r="S712">
            <v>502.97</v>
          </cell>
          <cell r="T712">
            <v>501.5</v>
          </cell>
          <cell r="U712">
            <v>501.5</v>
          </cell>
          <cell r="V712">
            <v>501.5</v>
          </cell>
          <cell r="W712">
            <v>501.5</v>
          </cell>
          <cell r="X712">
            <v>501.5</v>
          </cell>
          <cell r="Y712">
            <v>501.5</v>
          </cell>
          <cell r="Z712">
            <v>501.5</v>
          </cell>
        </row>
        <row r="713">
          <cell r="G713">
            <v>531</v>
          </cell>
          <cell r="H713">
            <v>2019</v>
          </cell>
          <cell r="I713">
            <v>2019</v>
          </cell>
          <cell r="J713">
            <v>37</v>
          </cell>
          <cell r="K713">
            <v>31</v>
          </cell>
          <cell r="L713" t="str">
            <v>Нет</v>
          </cell>
          <cell r="M713" t="str">
            <v>Нет</v>
          </cell>
          <cell r="T713">
            <v>37</v>
          </cell>
        </row>
        <row r="714">
          <cell r="G714">
            <v>532</v>
          </cell>
          <cell r="H714">
            <v>2019</v>
          </cell>
          <cell r="I714">
            <v>2019</v>
          </cell>
          <cell r="J714">
            <v>278</v>
          </cell>
          <cell r="K714">
            <v>61</v>
          </cell>
          <cell r="L714" t="str">
            <v>Нет</v>
          </cell>
          <cell r="M714" t="str">
            <v>Нет</v>
          </cell>
          <cell r="S714">
            <v>139</v>
          </cell>
          <cell r="T714">
            <v>139</v>
          </cell>
          <cell r="Z714" t="str">
            <v>Устройство водоотводных сооружений</v>
          </cell>
        </row>
        <row r="715">
          <cell r="G715">
            <v>533</v>
          </cell>
          <cell r="H715">
            <v>2019</v>
          </cell>
          <cell r="I715">
            <v>2019</v>
          </cell>
          <cell r="J715">
            <v>3122</v>
          </cell>
          <cell r="K715">
            <v>61</v>
          </cell>
          <cell r="L715" t="str">
            <v>Нет</v>
          </cell>
          <cell r="M715" t="str">
            <v>Нет</v>
          </cell>
          <cell r="N715">
            <v>61</v>
          </cell>
          <cell r="O715">
            <v>61</v>
          </cell>
          <cell r="P715">
            <v>61</v>
          </cell>
          <cell r="Q715">
            <v>61</v>
          </cell>
          <cell r="R715">
            <v>61</v>
          </cell>
          <cell r="S715">
            <v>1561</v>
          </cell>
          <cell r="T715">
            <v>1561</v>
          </cell>
          <cell r="U715">
            <v>1561</v>
          </cell>
          <cell r="V715">
            <v>1561</v>
          </cell>
          <cell r="W715">
            <v>1561</v>
          </cell>
          <cell r="X715">
            <v>1561</v>
          </cell>
          <cell r="Y715">
            <v>1561</v>
          </cell>
          <cell r="Z715" t="str">
            <v>Устройство газонов</v>
          </cell>
        </row>
        <row r="716">
          <cell r="G716">
            <v>1561</v>
          </cell>
          <cell r="H716">
            <v>2019</v>
          </cell>
          <cell r="I716">
            <v>2019</v>
          </cell>
          <cell r="J716">
            <v>2019</v>
          </cell>
          <cell r="K716">
            <v>2019</v>
          </cell>
          <cell r="L716">
            <v>2019</v>
          </cell>
          <cell r="M716">
            <v>2019</v>
          </cell>
          <cell r="N716">
            <v>2019</v>
          </cell>
          <cell r="O716">
            <v>2019</v>
          </cell>
          <cell r="P716">
            <v>2019</v>
          </cell>
          <cell r="Q716">
            <v>2019</v>
          </cell>
          <cell r="R716">
            <v>2019</v>
          </cell>
          <cell r="S716">
            <v>2019</v>
          </cell>
          <cell r="T716">
            <v>2019</v>
          </cell>
          <cell r="U716">
            <v>2019</v>
          </cell>
          <cell r="V716">
            <v>2019</v>
          </cell>
          <cell r="W716">
            <v>2019</v>
          </cell>
          <cell r="X716">
            <v>2019</v>
          </cell>
          <cell r="Y716">
            <v>2019</v>
          </cell>
          <cell r="Z716">
            <v>2019</v>
          </cell>
        </row>
        <row r="717">
          <cell r="G717">
            <v>2019</v>
          </cell>
          <cell r="H717">
            <v>2019</v>
          </cell>
          <cell r="I717">
            <v>2019</v>
          </cell>
          <cell r="J717">
            <v>2019</v>
          </cell>
          <cell r="K717">
            <v>2019</v>
          </cell>
          <cell r="L717">
            <v>2019</v>
          </cell>
          <cell r="M717">
            <v>2019</v>
          </cell>
          <cell r="N717">
            <v>2019</v>
          </cell>
          <cell r="O717">
            <v>2019</v>
          </cell>
          <cell r="P717">
            <v>2019</v>
          </cell>
          <cell r="Q717">
            <v>2019</v>
          </cell>
          <cell r="R717">
            <v>2019</v>
          </cell>
          <cell r="S717">
            <v>2019</v>
          </cell>
          <cell r="T717">
            <v>2019</v>
          </cell>
          <cell r="U717">
            <v>2019</v>
          </cell>
          <cell r="V717">
            <v>2019</v>
          </cell>
          <cell r="W717">
            <v>2019</v>
          </cell>
          <cell r="X717">
            <v>2019</v>
          </cell>
          <cell r="Y717">
            <v>2019</v>
          </cell>
          <cell r="Z717">
            <v>2019</v>
          </cell>
        </row>
        <row r="718">
          <cell r="G718">
            <v>534</v>
          </cell>
          <cell r="H718">
            <v>2019</v>
          </cell>
          <cell r="I718">
            <v>2019</v>
          </cell>
          <cell r="J718">
            <v>0.251</v>
          </cell>
          <cell r="K718">
            <v>212</v>
          </cell>
          <cell r="L718" t="str">
            <v>Нет</v>
          </cell>
          <cell r="M718" t="str">
            <v>Нет</v>
          </cell>
          <cell r="N718">
            <v>4.5999999999999999E-2</v>
          </cell>
          <cell r="O718">
            <v>4.3999999999999997E-2</v>
          </cell>
          <cell r="P718">
            <v>3.5999999999999997E-2</v>
          </cell>
          <cell r="Q718">
            <v>3.3000000000000002E-2</v>
          </cell>
          <cell r="R718">
            <v>4.1000000000000002E-2</v>
          </cell>
          <cell r="S718">
            <v>3.4000000000000002E-2</v>
          </cell>
          <cell r="T718">
            <v>1.7000000000000001E-2</v>
          </cell>
          <cell r="U718">
            <v>1.6999989748001099E-2</v>
          </cell>
          <cell r="V718">
            <v>1.6999989748001099E-2</v>
          </cell>
          <cell r="W718">
            <v>1.6999989748001099E-2</v>
          </cell>
          <cell r="X718">
            <v>1.6999989748001099E-2</v>
          </cell>
          <cell r="Y718">
            <v>1.6999989748001099E-2</v>
          </cell>
          <cell r="Z718">
            <v>1.6999989748001099E-2</v>
          </cell>
        </row>
        <row r="719">
          <cell r="G719">
            <v>1.6999989748001099E-2</v>
          </cell>
          <cell r="H719">
            <v>2019</v>
          </cell>
          <cell r="I719">
            <v>2019</v>
          </cell>
          <cell r="J719">
            <v>0.23599999999999999</v>
          </cell>
          <cell r="K719">
            <v>0.2359999418258667</v>
          </cell>
          <cell r="L719">
            <v>0.2359999418258667</v>
          </cell>
          <cell r="M719">
            <v>0.2359999418258667</v>
          </cell>
          <cell r="N719">
            <v>4.8000000000000001E-2</v>
          </cell>
          <cell r="O719">
            <v>4.4999999999999998E-2</v>
          </cell>
          <cell r="P719">
            <v>3.5000000000000003E-2</v>
          </cell>
          <cell r="Q719">
            <v>3.2000000000000001E-2</v>
          </cell>
          <cell r="R719">
            <v>3.6999999999999998E-2</v>
          </cell>
          <cell r="S719">
            <v>2.8000000000000001E-2</v>
          </cell>
          <cell r="T719">
            <v>1.0999999999999999E-2</v>
          </cell>
          <cell r="U719">
            <v>1.0999999940395355E-2</v>
          </cell>
          <cell r="V719">
            <v>1.0999999940395355E-2</v>
          </cell>
          <cell r="W719">
            <v>1.0999999940395355E-2</v>
          </cell>
          <cell r="X719">
            <v>1.0999999940395355E-2</v>
          </cell>
          <cell r="Y719">
            <v>1.0999999940395355E-2</v>
          </cell>
          <cell r="Z719">
            <v>1.0999999940395355E-2</v>
          </cell>
        </row>
        <row r="720">
          <cell r="G720">
            <v>1.0999999940395355E-2</v>
          </cell>
          <cell r="H720">
            <v>2019</v>
          </cell>
          <cell r="I720">
            <v>2019</v>
          </cell>
          <cell r="J720">
            <v>2019</v>
          </cell>
          <cell r="K720">
            <v>2019</v>
          </cell>
          <cell r="L720">
            <v>2019</v>
          </cell>
          <cell r="M720">
            <v>2019</v>
          </cell>
          <cell r="N720">
            <v>2019</v>
          </cell>
          <cell r="O720">
            <v>2019</v>
          </cell>
          <cell r="P720">
            <v>2019</v>
          </cell>
          <cell r="Q720">
            <v>2019</v>
          </cell>
          <cell r="R720">
            <v>2019</v>
          </cell>
          <cell r="S720">
            <v>2019</v>
          </cell>
          <cell r="T720">
            <v>2019</v>
          </cell>
          <cell r="U720">
            <v>2019</v>
          </cell>
          <cell r="V720">
            <v>2019</v>
          </cell>
          <cell r="W720">
            <v>2019</v>
          </cell>
          <cell r="X720">
            <v>2019</v>
          </cell>
          <cell r="Y720">
            <v>2019</v>
          </cell>
          <cell r="Z720">
            <v>2019</v>
          </cell>
        </row>
        <row r="721">
          <cell r="G721">
            <v>535</v>
          </cell>
          <cell r="H721">
            <v>2019</v>
          </cell>
          <cell r="I721">
            <v>2019</v>
          </cell>
          <cell r="J721">
            <v>2019</v>
          </cell>
          <cell r="K721">
            <v>2019</v>
          </cell>
          <cell r="L721" t="str">
            <v>Нет</v>
          </cell>
          <cell r="M721" t="str">
            <v>Нет</v>
          </cell>
        </row>
      </sheetData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С-3"/>
      <sheetName val="Данные"/>
      <sheetName val="Тр."/>
      <sheetName val="Лист1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 Свод"/>
      <sheetName val="данные"/>
      <sheetName val="Прочие ОС"/>
    </sheetNames>
    <sheetDataSet>
      <sheetData sheetId="0"/>
      <sheetData sheetId="1">
        <row r="2">
          <cell r="C2">
            <v>65</v>
          </cell>
        </row>
      </sheetData>
      <sheetData sheetId="2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 IV квартал 2004 МЭБ"/>
      <sheetName val="БДР IVQ 2004 Екатеринбург"/>
      <sheetName val="БДР IVQ 2004 Пермь"/>
      <sheetName val="БДДС МЭБ"/>
      <sheetName val="БДДС Екатеринбург"/>
      <sheetName val="БДДС Пермь"/>
      <sheetName val="Données"/>
      <sheetName val="июнь9"/>
      <sheetName val="Валюты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 IV квартал 2004 МЭБ"/>
      <sheetName val="БДР IVQ 2004 Екатеринбург"/>
      <sheetName val="БДР IVQ 2004 Пермь"/>
      <sheetName val="БДДС МЭБ"/>
      <sheetName val="БДДС Екатеринбург"/>
      <sheetName val="БДДС Пермь"/>
      <sheetName val="Январь"/>
      <sheetName val="Валюты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Source"/>
      <sheetName val="SmtRes"/>
      <sheetName val="ClcRes"/>
      <sheetName val="РЕЕСТР"/>
      <sheetName val="Тр."/>
      <sheetName val="К.С.М."/>
      <sheetName val="ф"/>
      <sheetName val="КС-3"/>
      <sheetName val="К.С.М. (ПУТ)"/>
    </sheetNames>
    <sheetDataSet>
      <sheetData sheetId="0">
        <row r="414">
          <cell r="B414" t="str">
            <v>Всего</v>
          </cell>
          <cell r="J414">
            <v>1304025.2641999999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.С.М."/>
      <sheetName val="Ер"/>
      <sheetName val="К"/>
      <sheetName val="Ф"/>
      <sheetName val="Тр."/>
      <sheetName val="Тр. (2)"/>
      <sheetName val="а.б. 1 м"/>
      <sheetName val="битум"/>
      <sheetName val="Р1 "/>
      <sheetName val="ПИР"/>
      <sheetName val="Р2"/>
      <sheetName val="C.с "/>
      <sheetName val="C.с  (2)"/>
      <sheetName val="C.с  (4)"/>
      <sheetName val="П.з "/>
      <sheetName val="С.с зам"/>
      <sheetName val="зим.зам"/>
      <sheetName val="П.з  (2)"/>
      <sheetName val="Ведомость потр.рес."/>
      <sheetName val="Распределение"/>
      <sheetName val="К.С.М. (ПУТ)"/>
      <sheetName val="цены"/>
      <sheetName val="Лист1"/>
      <sheetName val="К_С_М_"/>
      <sheetName val="C_с "/>
    </sheetNames>
    <sheetDataSet>
      <sheetData sheetId="0" refreshError="1">
        <row r="159">
          <cell r="P159">
            <v>12.82</v>
          </cell>
        </row>
        <row r="163">
          <cell r="P163">
            <v>7.339999999999999</v>
          </cell>
        </row>
        <row r="167">
          <cell r="P167">
            <v>17.14</v>
          </cell>
        </row>
      </sheetData>
      <sheetData sheetId="1">
        <row r="159">
          <cell r="P159">
            <v>12.82</v>
          </cell>
        </row>
      </sheetData>
      <sheetData sheetId="2">
        <row r="159">
          <cell r="P159">
            <v>12.82</v>
          </cell>
        </row>
      </sheetData>
      <sheetData sheetId="3">
        <row r="159">
          <cell r="P159">
            <v>12.82</v>
          </cell>
        </row>
      </sheetData>
      <sheetData sheetId="4">
        <row r="159">
          <cell r="P159">
            <v>12.82</v>
          </cell>
        </row>
      </sheetData>
      <sheetData sheetId="5">
        <row r="159">
          <cell r="P159">
            <v>12.82</v>
          </cell>
        </row>
      </sheetData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"/>
      <sheetName val="Ф"/>
      <sheetName val="К.С.М."/>
      <sheetName val="Тр. "/>
      <sheetName val="ПИР"/>
      <sheetName val="ПИР т"/>
      <sheetName val="П.з. л. c"/>
      <sheetName val="зим"/>
      <sheetName val="C.с "/>
      <sheetName val="Сод.р.в."/>
      <sheetName val="П.з.р.в."/>
      <sheetName val="сод"/>
      <sheetName val="К.С.М. (ПУТ)"/>
      <sheetName val="цены_азот"/>
      <sheetName val="К_С_М_"/>
      <sheetName val="Тр_ "/>
      <sheetName val="Обстановка дороги"/>
      <sheetName val="Автопавильон"/>
      <sheetName val="Дорожная одежда"/>
      <sheetName val="Вертик.планировка"/>
      <sheetName val=" Подготовительные работы"/>
      <sheetName val="Врем.здания"/>
      <sheetName val="Земляное полотно"/>
      <sheetName val="Зима"/>
      <sheetName val="Объездные дороги"/>
      <sheetName val="Озеленение"/>
      <sheetName val="Пересечения и примыкания"/>
      <sheetName val="Рекультивация"/>
      <sheetName val="Искусственные сооружения"/>
      <sheetName val="Лист1"/>
    </sheetNames>
    <sheetDataSet>
      <sheetData sheetId="0">
        <row r="33">
          <cell r="P33">
            <v>77.190000000000012</v>
          </cell>
        </row>
      </sheetData>
      <sheetData sheetId="1"/>
      <sheetData sheetId="2">
        <row r="33">
          <cell r="P33">
            <v>77.190000000000012</v>
          </cell>
        </row>
        <row r="64">
          <cell r="P64">
            <v>18.95</v>
          </cell>
        </row>
        <row r="68">
          <cell r="P68">
            <v>19.45</v>
          </cell>
        </row>
        <row r="83">
          <cell r="P83">
            <v>8.4</v>
          </cell>
        </row>
        <row r="87">
          <cell r="P87">
            <v>10.29</v>
          </cell>
        </row>
        <row r="91">
          <cell r="P91">
            <v>3.03</v>
          </cell>
        </row>
      </sheetData>
      <sheetData sheetId="3"/>
      <sheetData sheetId="4">
        <row r="33">
          <cell r="P33">
            <v>77.190000000000012</v>
          </cell>
        </row>
      </sheetData>
      <sheetData sheetId="5"/>
      <sheetData sheetId="6">
        <row r="33">
          <cell r="P33">
            <v>77.190000000000012</v>
          </cell>
        </row>
      </sheetData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/>
      <sheetData sheetId="15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"/>
      <sheetName val="ПРОЕКТ Деф М"/>
      <sheetName val="ПРОЕКТ Деф М (копия)"/>
      <sheetName val="ТЗ"/>
      <sheetName val="СМЕТА"/>
      <sheetName val="Проект"/>
      <sheetName val="ТРИОфлейм 8800"/>
      <sheetName val="Преград"/>
      <sheetName val="Декотерм"/>
      <sheetName val="Декотерм (копия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L1">
            <v>1.3</v>
          </cell>
        </row>
      </sheetData>
      <sheetData sheetId="9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"/>
      <sheetName val="Ф"/>
      <sheetName val="ч. щ. 1"/>
      <sheetName val="ч. щ. 2"/>
      <sheetName val="К.С.М."/>
      <sheetName val="Тр."/>
      <sheetName val="Тр.(ж.д.)"/>
      <sheetName val="зим."/>
      <sheetName val="вах"/>
      <sheetName val="окно"/>
      <sheetName val="вр"/>
      <sheetName val="C.с"/>
      <sheetName val="П.з.л.см"/>
      <sheetName val="П.з.р.в"/>
      <sheetName val="Сод.л.см"/>
      <sheetName val="Сод.р.в."/>
      <sheetName val="отгр ГОК"/>
      <sheetName val="трм. "/>
      <sheetName val="к.с.м. м"/>
      <sheetName val="lang"/>
      <sheetName val="смета"/>
    </sheetNames>
    <sheetDataSet>
      <sheetData sheetId="0" refreshError="1"/>
      <sheetData sheetId="1">
        <row r="57">
          <cell r="H57">
            <v>136.85</v>
          </cell>
        </row>
      </sheetData>
      <sheetData sheetId="2" refreshError="1"/>
      <sheetData sheetId="3" refreshError="1"/>
      <sheetData sheetId="4">
        <row r="319">
          <cell r="P319">
            <v>10.35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"/>
      <sheetName val="Ф"/>
      <sheetName val="ч. щ. 1"/>
      <sheetName val="ч. щ. 2"/>
      <sheetName val="К.С.М."/>
      <sheetName val="Тр."/>
      <sheetName val="Тр.(ж.д.)"/>
      <sheetName val="зим."/>
      <sheetName val="вах"/>
      <sheetName val="окно"/>
      <sheetName val="вр"/>
      <sheetName val="C.с"/>
      <sheetName val="П.з.л.см"/>
      <sheetName val="П.з.р.в"/>
      <sheetName val="Сод.л.см"/>
      <sheetName val="Сод.р.в."/>
      <sheetName val="коэф"/>
      <sheetName val="ТрМ. "/>
      <sheetName val="К.С.М. м"/>
      <sheetName val="отгр ГОК"/>
      <sheetName val="эн1_бнс"/>
      <sheetName val="м2_бнс"/>
      <sheetName val="эн14_ростверк"/>
      <sheetName val="эн14_свсиу"/>
      <sheetName val="эн15_бнс"/>
      <sheetName val="эн13_бнс"/>
      <sheetName val="эн13_свсиу"/>
      <sheetName val="эн3_бнс"/>
      <sheetName val="эн16_бнс"/>
      <sheetName val="эн2_бнс"/>
      <sheetName val="аренда флота"/>
      <sheetName val="эн14_бнс"/>
      <sheetName val="1-1-4"/>
      <sheetName val="8-4_времен.дорога а-в"/>
      <sheetName val="2-4-9_дорога 3"/>
      <sheetName val="1-1-11_зем.работы площадки"/>
      <sheetName val="1-1-8_островки"/>
      <sheetName val="9 навмостовик"/>
      <sheetName val="Тр.(пут)"/>
      <sheetName val="ч_ щ_ 2"/>
      <sheetName val="Тр_"/>
      <sheetName val="Тр__ж_д__"/>
      <sheetName val="Лист1"/>
    </sheetNames>
    <sheetDataSet>
      <sheetData sheetId="0"/>
      <sheetData sheetId="1">
        <row r="57">
          <cell r="H57">
            <v>136.85</v>
          </cell>
        </row>
      </sheetData>
      <sheetData sheetId="2"/>
      <sheetData sheetId="3">
        <row r="29">
          <cell r="F29">
            <v>14.603200000000001</v>
          </cell>
        </row>
      </sheetData>
      <sheetData sheetId="4">
        <row r="57">
          <cell r="H57">
            <v>136.85</v>
          </cell>
        </row>
        <row r="354">
          <cell r="P354">
            <v>15.41</v>
          </cell>
        </row>
      </sheetData>
      <sheetData sheetId="5">
        <row r="17">
          <cell r="H17">
            <v>5.0599999999999996</v>
          </cell>
        </row>
      </sheetData>
      <sheetData sheetId="6">
        <row r="29">
          <cell r="F29">
            <v>14.603200000000001</v>
          </cell>
        </row>
      </sheetData>
      <sheetData sheetId="7">
        <row r="319">
          <cell r="P319">
            <v>10.35</v>
          </cell>
        </row>
      </sheetData>
      <sheetData sheetId="8">
        <row r="17">
          <cell r="H17">
            <v>5.0599999999999996</v>
          </cell>
        </row>
      </sheetData>
      <sheetData sheetId="9">
        <row r="29">
          <cell r="F29">
            <v>14.603200000000001</v>
          </cell>
        </row>
      </sheetData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.з.р.в."/>
      <sheetName val="К"/>
      <sheetName val="Ф"/>
      <sheetName val="К.С.М."/>
      <sheetName val="Тр."/>
      <sheetName val="Сод р.в."/>
      <sheetName val="Сод.л.см"/>
      <sheetName val="зим"/>
      <sheetName val="C.с "/>
      <sheetName val="вах"/>
      <sheetName val="ГИБДД"/>
      <sheetName val="П.з. л. c"/>
      <sheetName val="C.с  (2)"/>
      <sheetName val="ПИРб"/>
      <sheetName val="ПИРтек"/>
      <sheetName val="Сод.кор."/>
      <sheetName val="зим (2)"/>
      <sheetName val="вах (2)"/>
      <sheetName val="эл"/>
      <sheetName val="П.з. л. c (2)"/>
      <sheetName val="Лист1"/>
      <sheetName val="Зуевка,Прил 4."/>
      <sheetName val="Page1"/>
      <sheetName val="12"/>
      <sheetName val="C.с"/>
      <sheetName val="контрагенты"/>
      <sheetName val="К_С_М_"/>
      <sheetName val="C_с  _2_"/>
      <sheetName val="Тр_"/>
      <sheetName val="ф9"/>
      <sheetName val="ф10"/>
    </sheetNames>
    <sheetDataSet>
      <sheetData sheetId="0">
        <row r="51">
          <cell r="P51">
            <v>8.94</v>
          </cell>
        </row>
      </sheetData>
      <sheetData sheetId="1">
        <row r="35">
          <cell r="H35">
            <v>9.33</v>
          </cell>
        </row>
      </sheetData>
      <sheetData sheetId="2">
        <row r="35">
          <cell r="H35">
            <v>9.33</v>
          </cell>
        </row>
      </sheetData>
      <sheetData sheetId="3">
        <row r="35">
          <cell r="H35">
            <v>9.33</v>
          </cell>
        </row>
        <row r="51">
          <cell r="P51">
            <v>8.94</v>
          </cell>
        </row>
        <row r="78">
          <cell r="P78">
            <v>52</v>
          </cell>
        </row>
      </sheetData>
      <sheetData sheetId="4">
        <row r="35">
          <cell r="H35">
            <v>9.33</v>
          </cell>
        </row>
      </sheetData>
      <sheetData sheetId="5">
        <row r="35">
          <cell r="H35">
            <v>9.33</v>
          </cell>
        </row>
      </sheetData>
      <sheetData sheetId="6">
        <row r="35">
          <cell r="H35">
            <v>9.33</v>
          </cell>
        </row>
      </sheetData>
      <sheetData sheetId="7"/>
      <sheetData sheetId="8"/>
      <sheetData sheetId="9">
        <row r="44">
          <cell r="H44">
            <v>46.16</v>
          </cell>
        </row>
      </sheetData>
      <sheetData sheetId="10"/>
      <sheetData sheetId="11"/>
      <sheetData sheetId="12">
        <row r="44">
          <cell r="H44">
            <v>46.16</v>
          </cell>
        </row>
      </sheetData>
      <sheetData sheetId="13">
        <row r="35">
          <cell r="H35">
            <v>9.33</v>
          </cell>
        </row>
      </sheetData>
      <sheetData sheetId="14">
        <row r="52">
          <cell r="H52">
            <v>58.765040000000006</v>
          </cell>
        </row>
      </sheetData>
      <sheetData sheetId="15"/>
      <sheetData sheetId="16"/>
      <sheetData sheetId="17"/>
      <sheetData sheetId="18">
        <row r="52">
          <cell r="H52">
            <v>58.765040000000006</v>
          </cell>
        </row>
      </sheetData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 refreshError="1"/>
      <sheetData sheetId="30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Ер"/>
      <sheetName val="К"/>
      <sheetName val="Ф"/>
      <sheetName val="К.С.М."/>
      <sheetName val="Тр(мост)"/>
      <sheetName val="Тр(дор.)"/>
      <sheetName val="C.с "/>
      <sheetName val="зим"/>
      <sheetName val="П.з. л. c"/>
      <sheetName val="П.з.р.в."/>
      <sheetName val="ПИРб"/>
      <sheetName val="ПИРт"/>
      <sheetName val="Сод р.в."/>
      <sheetName val="Сод.л.см"/>
      <sheetName val="Лист1"/>
      <sheetName val="Зима"/>
      <sheetName val="XRates"/>
      <sheetName val="вах"/>
      <sheetName val="вр"/>
      <sheetName val="зим."/>
      <sheetName val="C.с"/>
      <sheetName val="Прогноз._выручки"/>
      <sheetName val="Акт 027-19Р"/>
      <sheetName val="Акт 027-28Р"/>
      <sheetName val="Реестр"/>
      <sheetName val="1(19р-..)"/>
      <sheetName val="1.(19р)"/>
      <sheetName val="1..(19р)"/>
      <sheetName val="1 (19р)"/>
      <sheetName val="2(21р)"/>
      <sheetName val="(21р)....."/>
      <sheetName val="2 (21р)"/>
      <sheetName val="2(21р-кор).."/>
      <sheetName val="1(19р-кор.3)"/>
      <sheetName val="2(21р..)"/>
      <sheetName val="2.(21р)"/>
      <sheetName val="3(28р)"/>
      <sheetName val="2(21р-кор.3)"/>
      <sheetName val="3(28р-кор.2)"/>
      <sheetName val="3(28р..)"/>
      <sheetName val="3.(28р)"/>
      <sheetName val="(КС6-19р)кор"/>
      <sheetName val="1(КС-6а-19р)"/>
      <sheetName val="КС-6 (19р)"/>
      <sheetName val="(19-КС-6а)"/>
      <sheetName val="КС-6(21р)-тек"/>
      <sheetName val="1..(КС-6а-19р)"/>
      <sheetName val="КС-6(Акт 1)(см-19Р)"/>
      <sheetName val="1(КС-6а-19р-кор..)"/>
      <sheetName val="2(КС-6а)-21р.."/>
      <sheetName val="2-(КС-6а-21р)"/>
      <sheetName val="(21р-КС-6)"/>
      <sheetName val="3-КС-6(28р)"/>
      <sheetName val="2(21р-кор.3) (2)"/>
      <sheetName val="3.(КС-6а-28р)"/>
      <sheetName val="(КС-6-28р-кор.2)"/>
      <sheetName val="КС-6 (Акт 2)(см-28Р)"/>
      <sheetName val="5.(КС-6-29р)"/>
      <sheetName val="КС-6 (28р)"/>
      <sheetName val="28р(КС-6а)"/>
      <sheetName val="3 (28р)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1">
          <cell r="D21">
            <v>54.33</v>
          </cell>
        </row>
        <row r="25">
          <cell r="D25">
            <v>1.04</v>
          </cell>
        </row>
        <row r="28">
          <cell r="D28">
            <v>6.99</v>
          </cell>
        </row>
        <row r="36">
          <cell r="F36">
            <v>2.89</v>
          </cell>
        </row>
        <row r="39">
          <cell r="I39">
            <v>36.840000000000003</v>
          </cell>
        </row>
        <row r="49">
          <cell r="D49">
            <v>15.42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п."/>
      <sheetName val="Прил."/>
      <sheetName val="Лист1"/>
      <sheetName val="Янв."/>
      <sheetName val="Доп.план."/>
      <sheetName val="пл+д.пл"/>
      <sheetName val="Дисп"/>
      <sheetName val="Остатки"/>
      <sheetName val="ктк"/>
      <sheetName val="Кокс"/>
      <sheetName val="Талд"/>
      <sheetName val="Справочник"/>
      <sheetName val="Валюты"/>
      <sheetName val="Отопление"/>
      <sheetName val="Вода для ГВС"/>
      <sheetName val="УФ-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С-3"/>
      <sheetName val="Инструкция"/>
      <sheetName val="Бланк"/>
      <sheetName val="Данные"/>
    </sheetNames>
    <sheetDataSet>
      <sheetData sheetId="0">
        <row r="1">
          <cell r="J1" t="str">
            <v>18</v>
          </cell>
        </row>
        <row r="3">
          <cell r="N3" t="str">
            <v>Силовое электрооборудование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Неопл_11-02"/>
      <sheetName val="Свод_неопл"/>
      <sheetName val="реестр_бюджет"/>
      <sheetName val="График"/>
      <sheetName val="поступления"/>
      <sheetName val="Реестр_ГУТА"/>
      <sheetName val="в"/>
      <sheetName val="Энергосбыт"/>
      <sheetName val="Отоплени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есяц покупка"/>
      <sheetName val="История покупка"/>
      <sheetName val="Покупка"/>
      <sheetName val="История продажа"/>
      <sheetName val="Продажа"/>
      <sheetName val="ТГ"/>
      <sheetName val="Месяц З"/>
      <sheetName val="История З"/>
      <sheetName val="13355"/>
      <sheetName val="Конвертация"/>
      <sheetName val="Узловые цены покупка"/>
      <sheetName val="Справочни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Ф6.Генерация"/>
      <sheetName val="Ru2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ВО2"/>
      <sheetName val="#ССЫЛКА"/>
    </sheetNames>
    <sheetDataSet>
      <sheetData sheetId="0">
        <row r="3">
          <cell r="A3" t="str">
            <v>ОАО "Новосибирскэнерго"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 нов (2)"/>
      <sheetName val="сод.т.ц."/>
      <sheetName val="Изопласт"/>
      <sheetName val="C.с"/>
      <sheetName val="C.с (2)"/>
      <sheetName val="врБ"/>
      <sheetName val="врБ (2)"/>
      <sheetName val="врТ"/>
      <sheetName val="зимБ"/>
      <sheetName val="зимБ (2)"/>
      <sheetName val="зимТ"/>
      <sheetName val="Возврат"/>
      <sheetName val="экспертиза"/>
      <sheetName val="ПИР"/>
      <sheetName val="перБ"/>
      <sheetName val="перТ"/>
      <sheetName val="К.С.М."/>
      <sheetName val="Ф"/>
      <sheetName val="ф9"/>
      <sheetName val="ф10"/>
      <sheetName val="3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0">
          <cell r="F20">
            <v>145.58000000000001</v>
          </cell>
        </row>
      </sheetData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"/>
      <sheetName val="Фм"/>
      <sheetName val="К.С.М. (ПУТ)"/>
      <sheetName val="Тощ.бет."/>
      <sheetName val="К.С.М."/>
      <sheetName val="Тр.(дорога)"/>
      <sheetName val="Тр.(пут)"/>
      <sheetName val="ПИР"/>
      <sheetName val="зим"/>
      <sheetName val="C.с"/>
      <sheetName val="Сод.л.см"/>
      <sheetName val="П.з.л.см. "/>
      <sheetName val="П.з.р.в."/>
      <sheetName val="C.с  (2)"/>
      <sheetName val="эл.энергия"/>
      <sheetName val="аренда флота"/>
      <sheetName val="ф"/>
      <sheetName val="кс-2"/>
      <sheetName val="К_С_М_ _ПУТ_"/>
      <sheetName val="Тр__пут_"/>
      <sheetName val="Catégories"/>
      <sheetName val="исх-данные"/>
      <sheetName val="5118-7-26-6р-2-1 сентябрь"/>
    </sheetNames>
    <sheetDataSet>
      <sheetData sheetId="0">
        <row r="17">
          <cell r="H17">
            <v>16.07</v>
          </cell>
        </row>
      </sheetData>
      <sheetData sheetId="1">
        <row r="17">
          <cell r="H17">
            <v>16.07</v>
          </cell>
        </row>
        <row r="22">
          <cell r="H22">
            <v>335.33</v>
          </cell>
        </row>
        <row r="24">
          <cell r="H24">
            <v>72.89</v>
          </cell>
        </row>
        <row r="26">
          <cell r="H26">
            <v>14.31</v>
          </cell>
        </row>
        <row r="28">
          <cell r="H28">
            <v>38.82</v>
          </cell>
        </row>
        <row r="30">
          <cell r="H30">
            <v>45.74</v>
          </cell>
        </row>
        <row r="32">
          <cell r="H32">
            <v>42.26</v>
          </cell>
        </row>
        <row r="34">
          <cell r="H34">
            <v>48.3</v>
          </cell>
        </row>
        <row r="36">
          <cell r="H36">
            <v>72.239999999999995</v>
          </cell>
        </row>
        <row r="38">
          <cell r="H38">
            <v>75.37</v>
          </cell>
        </row>
        <row r="40">
          <cell r="H40">
            <v>55.67</v>
          </cell>
        </row>
        <row r="42">
          <cell r="H42">
            <v>44.14</v>
          </cell>
        </row>
      </sheetData>
      <sheetData sheetId="2">
        <row r="86">
          <cell r="P86">
            <v>29.44</v>
          </cell>
        </row>
        <row r="90">
          <cell r="P90">
            <v>32.39</v>
          </cell>
        </row>
        <row r="94">
          <cell r="P94">
            <v>38.200000000000003</v>
          </cell>
        </row>
        <row r="98">
          <cell r="P98">
            <v>34.200000000000003</v>
          </cell>
        </row>
        <row r="102">
          <cell r="P102">
            <v>37.200000000000003</v>
          </cell>
        </row>
        <row r="106">
          <cell r="P106">
            <v>10.64</v>
          </cell>
        </row>
        <row r="110">
          <cell r="P110">
            <v>10.39</v>
          </cell>
        </row>
        <row r="113">
          <cell r="P113">
            <v>12.18</v>
          </cell>
        </row>
      </sheetData>
      <sheetData sheetId="3">
        <row r="17">
          <cell r="H17">
            <v>16.07</v>
          </cell>
        </row>
      </sheetData>
      <sheetData sheetId="4">
        <row r="17">
          <cell r="P17">
            <v>3.08</v>
          </cell>
        </row>
      </sheetData>
      <sheetData sheetId="5">
        <row r="17">
          <cell r="P17">
            <v>3.08</v>
          </cell>
        </row>
      </sheetData>
      <sheetData sheetId="6">
        <row r="17">
          <cell r="P17">
            <v>3.08</v>
          </cell>
        </row>
        <row r="20">
          <cell r="P20">
            <v>2.61</v>
          </cell>
        </row>
        <row r="23">
          <cell r="P23">
            <v>3.21</v>
          </cell>
        </row>
        <row r="26">
          <cell r="P26">
            <v>5.14</v>
          </cell>
        </row>
        <row r="29">
          <cell r="P29">
            <v>8.34</v>
          </cell>
        </row>
        <row r="35">
          <cell r="P35">
            <v>10.36</v>
          </cell>
        </row>
        <row r="38">
          <cell r="P38">
            <v>5.0199999999999996</v>
          </cell>
        </row>
        <row r="41">
          <cell r="P41">
            <v>4.87</v>
          </cell>
        </row>
      </sheetData>
      <sheetData sheetId="7"/>
      <sheetData sheetId="8">
        <row r="17">
          <cell r="P17">
            <v>3.08</v>
          </cell>
        </row>
      </sheetData>
      <sheetData sheetId="9"/>
      <sheetData sheetId="10">
        <row r="17">
          <cell r="P17">
            <v>3.08</v>
          </cell>
        </row>
      </sheetData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17">
          <cell r="H17">
            <v>16.07</v>
          </cell>
        </row>
      </sheetData>
      <sheetData sheetId="19">
        <row r="17">
          <cell r="H17">
            <v>16.07</v>
          </cell>
        </row>
      </sheetData>
      <sheetData sheetId="20" refreshError="1"/>
      <sheetData sheetId="21" refreshError="1"/>
      <sheetData sheetId="22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ля договора"/>
      <sheetName val="Расчет стоимости работ"/>
      <sheetName val="Лист2"/>
      <sheetName val="ноябрь 2014г."/>
      <sheetName val="декабрь 2014г."/>
      <sheetName val="январь 2015г"/>
      <sheetName val="февраль 2015г"/>
      <sheetName val="март 2015г"/>
      <sheetName val="апрель 2015г"/>
      <sheetName val="май 2015г"/>
      <sheetName val="июнь 2015г"/>
      <sheetName val="июль 2015г"/>
      <sheetName val="август 2015г"/>
      <sheetName val="сентябрь 2015г"/>
      <sheetName val="октябрь 2015г"/>
      <sheetName val="ноябрь 2015"/>
      <sheetName val="декабрь 2015"/>
      <sheetName val="МР январь 2016"/>
      <sheetName val="СТР февраль 2016г"/>
      <sheetName val="МР февраль 2016"/>
      <sheetName val="СТР март 2016"/>
      <sheetName val="МР март 2016"/>
      <sheetName val="СТР апрель2016"/>
      <sheetName val="МР апрель 2016"/>
      <sheetName val="СТР май 2016"/>
      <sheetName val="МР май 2016"/>
      <sheetName val="СТР июнь 2016"/>
      <sheetName val="МР июнь 2016"/>
      <sheetName val="МР июль 2016г."/>
    </sheetNames>
    <sheetDataSet>
      <sheetData sheetId="0" refreshError="1"/>
      <sheetData sheetId="1" refreshError="1"/>
      <sheetData sheetId="2">
        <row r="3">
          <cell r="C3" t="str">
            <v xml:space="preserve">Пл. № 16 </v>
          </cell>
        </row>
        <row r="4">
          <cell r="C4" t="str">
            <v>ст. "Деловой центр"</v>
          </cell>
        </row>
        <row r="5">
          <cell r="C5" t="str">
            <v xml:space="preserve">ст. "Парк Победы" </v>
          </cell>
        </row>
        <row r="6">
          <cell r="C6" t="str">
            <v xml:space="preserve">Площадка 1а </v>
          </cell>
        </row>
        <row r="7">
          <cell r="C7" t="str">
            <v xml:space="preserve">Площадка №17  </v>
          </cell>
        </row>
        <row r="8">
          <cell r="C8" t="str">
            <v xml:space="preserve">Шахта № 461 </v>
          </cell>
        </row>
        <row r="9">
          <cell r="C9" t="str">
            <v xml:space="preserve">Подготовка первоочередных мероприятий по освоению площадок 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ПК_ССР I этап"/>
      <sheetName val="ТПК_ССР III этап"/>
      <sheetName val="ТПК_ст. НМ_Пл.№4,4а"/>
      <sheetName val="ТПК _ст.НМ_Пл. №3,3а"/>
      <sheetName val="ТПК_Пл.№1,1а,1б"/>
      <sheetName val="ТПК_Пл.№2"/>
      <sheetName val="ТПК_Пл.№5"/>
      <sheetName val="ТПК_ст.Петр. парк_Пл.№6"/>
      <sheetName val="ТПК_Пл.№8"/>
      <sheetName val="ТПК_ст.Ход. поле_Пл.№9,10"/>
      <sheetName val="ТПК_Пл.№11"/>
      <sheetName val="ТПК_ст.Хорош._Пл.№12"/>
      <sheetName val="ТПК_Сводная по площадкам"/>
      <sheetName val="ТПК_ССР II этап"/>
      <sheetName val="ТПК_Пл.№20"/>
      <sheetName val="ТПК_Пл.№22"/>
      <sheetName val="ТПК_ст.Шелепиха_Пл.№24"/>
      <sheetName val="ТПК_Пл.№25а"/>
      <sheetName val="ТПК_ст.Дел.центр"/>
      <sheetName val="ТПК_Пл.№26а"/>
      <sheetName val="ТПК_Пл.№28"/>
      <sheetName val="марке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2">
          <cell r="C2">
            <v>1000</v>
          </cell>
        </row>
        <row r="3">
          <cell r="F3" t="str">
            <v>Пл. №26а</v>
          </cell>
        </row>
        <row r="4">
          <cell r="F4" t="str">
            <v>Пл. №28</v>
          </cell>
        </row>
        <row r="5">
          <cell r="F5" t="str">
            <v>ст. Деловой центр</v>
          </cell>
        </row>
        <row r="6">
          <cell r="F6" t="str">
            <v>Пл. №25а</v>
          </cell>
        </row>
        <row r="7">
          <cell r="F7" t="str">
            <v>ст. Шелепиха (Пл. №24)</v>
          </cell>
        </row>
        <row r="8">
          <cell r="F8" t="str">
            <v>Пл. №22</v>
          </cell>
        </row>
        <row r="9">
          <cell r="F9" t="str">
            <v>Пл. №20</v>
          </cell>
        </row>
        <row r="10">
          <cell r="F10" t="str">
            <v>ст. Хорошевская (Пл. №12)</v>
          </cell>
        </row>
        <row r="11">
          <cell r="F11" t="str">
            <v>Пл. №11</v>
          </cell>
        </row>
        <row r="12">
          <cell r="F12" t="str">
            <v>ст. Ходынское поле (Пл. №9,10)</v>
          </cell>
        </row>
        <row r="13">
          <cell r="F13" t="str">
            <v>Пл. №8</v>
          </cell>
        </row>
        <row r="14">
          <cell r="F14" t="str">
            <v>ст. Петровский парк (Пл. №6)</v>
          </cell>
        </row>
        <row r="15">
          <cell r="F15" t="str">
            <v>Пл. №5</v>
          </cell>
        </row>
        <row r="16">
          <cell r="F16" t="str">
            <v>ст. Нижняя масловка (Пл. №4,4а,3,3а)</v>
          </cell>
        </row>
        <row r="17">
          <cell r="F17" t="str">
            <v>Пл. №2</v>
          </cell>
        </row>
        <row r="18">
          <cell r="F18" t="str">
            <v>Пл. №1а</v>
          </cell>
        </row>
      </sheetData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vice"/>
      <sheetName val="Титул"/>
      <sheetName val="Требования"/>
      <sheetName val="Содержание"/>
      <sheetName val="Параметры"/>
      <sheetName val="Распределение затрат"/>
      <sheetName val="5 Бюджет продаж"/>
      <sheetName val="5.1"/>
      <sheetName val="5.2"/>
      <sheetName val="5.3"/>
      <sheetName val="6 Бюджет производства"/>
      <sheetName val="6.1.0"/>
      <sheetName val="6.1.1"/>
      <sheetName val="6.1.2"/>
      <sheetName val="6.2"/>
      <sheetName val="6.3"/>
      <sheetName val="6.4"/>
      <sheetName val="6.5"/>
      <sheetName val="7 Бюджет запасов и закупок"/>
      <sheetName val="8 Бюджет расходов"/>
      <sheetName val="8.1"/>
      <sheetName val="8.2"/>
      <sheetName val="8.3"/>
      <sheetName val="8.4"/>
      <sheetName val="8.5"/>
      <sheetName val="8.6"/>
      <sheetName val="8.7"/>
      <sheetName val="8.8"/>
      <sheetName val="8.9"/>
      <sheetName val="8.10"/>
      <sheetName val="8.11"/>
      <sheetName val="8.12"/>
      <sheetName val="8.13"/>
      <sheetName val="8.14"/>
      <sheetName val="8.15"/>
      <sheetName val="8.16"/>
      <sheetName val="8.17"/>
      <sheetName val="8.18"/>
      <sheetName val="8.19"/>
      <sheetName val="8.20"/>
      <sheetName val="8.21"/>
      <sheetName val="8.22"/>
      <sheetName val="8.23"/>
      <sheetName val="8.24"/>
      <sheetName val="9 Бюджет ремонтов"/>
      <sheetName val="9.1"/>
      <sheetName val="9.2"/>
      <sheetName val="9.3"/>
      <sheetName val="9.4"/>
      <sheetName val="10 Бюджет кап. вложений"/>
      <sheetName val="10.0"/>
      <sheetName val="10.1"/>
      <sheetName val="10.2"/>
      <sheetName val="10.3"/>
      <sheetName val="10.4"/>
      <sheetName val="10.5"/>
      <sheetName val="10.6"/>
      <sheetName val="10.7"/>
      <sheetName val="11 Дебиторы"/>
      <sheetName val="12 Кредиторы"/>
      <sheetName val="13 Бюджет кредитов и фин.деятел"/>
      <sheetName val="13.1"/>
      <sheetName val="14 Бюджет налогов"/>
      <sheetName val="14.2"/>
      <sheetName val="14.3"/>
      <sheetName val="14.4"/>
      <sheetName val="15 Б-т опер и внереал. д.и.р."/>
      <sheetName val="15.1"/>
      <sheetName val="15.2"/>
      <sheetName val="15.3"/>
      <sheetName val="15.5"/>
      <sheetName val="15.6"/>
      <sheetName val="15.7"/>
      <sheetName val="15.8"/>
      <sheetName val="15.9"/>
      <sheetName val="15.10"/>
      <sheetName val="15.11"/>
      <sheetName val="15.12"/>
      <sheetName val="15.13"/>
      <sheetName val="15.14"/>
      <sheetName val="1 БДР"/>
      <sheetName val="1.1"/>
      <sheetName val="1.1.1"/>
      <sheetName val="1.1.2"/>
      <sheetName val="1.1.3"/>
      <sheetName val="1.1.4"/>
      <sheetName val="1.2"/>
      <sheetName val="1.3"/>
      <sheetName val="1.4"/>
      <sheetName val="1.5"/>
      <sheetName val="1.6"/>
      <sheetName val="1.7"/>
      <sheetName val="1.8"/>
      <sheetName val="2 БДДС"/>
      <sheetName val="3 Сводный бюджет"/>
      <sheetName val="4 Прогноз баланса"/>
      <sheetName val="4.1"/>
      <sheetName val="4.2"/>
      <sheetName val="4.3"/>
      <sheetName val="4.4"/>
      <sheetName val="т1"/>
      <sheetName val="т2"/>
      <sheetName val="т3"/>
      <sheetName val="т4"/>
      <sheetName val="т5"/>
      <sheetName val="т6"/>
      <sheetName val="т7"/>
      <sheetName val="т8"/>
      <sheetName val="т9"/>
      <sheetName val="т10"/>
      <sheetName val="Списки"/>
      <sheetName val="Общ"/>
      <sheetName val="Январь"/>
      <sheetName val="постоянные затраты"/>
      <sheetName val="Справочник"/>
      <sheetName val="Валюты"/>
      <sheetName val="Обновлени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I "/>
      <sheetName val="I.1"/>
      <sheetName val="1.1.1"/>
      <sheetName val="1.1.2"/>
      <sheetName val="1.1.3"/>
      <sheetName val="1.1.4"/>
      <sheetName val="1.1.5"/>
      <sheetName val="1.1.6"/>
      <sheetName val="1.1.7"/>
      <sheetName val="1.1.8"/>
      <sheetName val="1.1.9"/>
      <sheetName val="1.1.10"/>
      <sheetName val="1.1.11"/>
      <sheetName val="1.1.12"/>
      <sheetName val="I.2"/>
      <sheetName val="1.2.1"/>
      <sheetName val="1.2.2"/>
      <sheetName val="1.2.3"/>
      <sheetName val="1.2.4"/>
      <sheetName val="Лист1"/>
      <sheetName val="1.2.5"/>
      <sheetName val="1.2.6"/>
      <sheetName val="I.3"/>
      <sheetName val="1.3.1"/>
      <sheetName val="1.3.2"/>
      <sheetName val="1.3.3 "/>
      <sheetName val="1.3.4"/>
      <sheetName val="I.4"/>
      <sheetName val="1.4.1"/>
      <sheetName val="1.4.2"/>
      <sheetName val="II "/>
      <sheetName val="II.1"/>
      <sheetName val="2.1.1 "/>
      <sheetName val="2.1.2"/>
      <sheetName val="2.1.3"/>
      <sheetName val="2.1.4"/>
      <sheetName val="2.1.5"/>
      <sheetName val="2.1.6"/>
      <sheetName val="2.1.1 (2)"/>
      <sheetName val="2.1.2 (2)"/>
      <sheetName val="2.1.4 (2)"/>
      <sheetName val="2.1.3 (2)"/>
      <sheetName val="2.1.6 (2)"/>
      <sheetName val="2.1.5(2)"/>
      <sheetName val="2.1.7"/>
      <sheetName val="2.1.8"/>
      <sheetName val="2.1.9"/>
      <sheetName val="2.1.10"/>
      <sheetName val="2.1.11"/>
      <sheetName val="II.2"/>
      <sheetName val="2.2.1"/>
      <sheetName val="2.2.2"/>
      <sheetName val="2.2.3"/>
      <sheetName val="2.2.4"/>
      <sheetName val="2.2.5"/>
      <sheetName val="2.2.7"/>
      <sheetName val="2.2.6"/>
      <sheetName val="II.3"/>
      <sheetName val="2.3.1"/>
      <sheetName val="2.3.2"/>
      <sheetName val="2.3.3"/>
      <sheetName val="2.3.4"/>
      <sheetName val="2.3.5"/>
      <sheetName val="2.3.6"/>
      <sheetName val="2.3.7"/>
      <sheetName val="2.3.8"/>
      <sheetName val="2.3.9"/>
      <sheetName val="2.3.10"/>
      <sheetName val="2.3.11"/>
      <sheetName val="2.3.12"/>
      <sheetName val="2.3.13"/>
      <sheetName val="2.3.14"/>
      <sheetName val="2.3.15"/>
      <sheetName val="2.3.17"/>
      <sheetName val="2.3.16"/>
      <sheetName val="2.3.18"/>
      <sheetName val="2.3.19"/>
      <sheetName val="2.3.20"/>
      <sheetName val="2.3.21"/>
      <sheetName val="2.3.22"/>
      <sheetName val="2.3.23"/>
      <sheetName val="2.3.24"/>
      <sheetName val="2.3.25"/>
      <sheetName val="II.5"/>
      <sheetName val="2.5.1"/>
      <sheetName val="2.5.2"/>
      <sheetName val="2.5.3"/>
      <sheetName val="2.5.4"/>
      <sheetName val="2.5.5"/>
      <sheetName val="III"/>
      <sheetName val="III.2"/>
      <sheetName val="3.2.1"/>
      <sheetName val="3.2.2"/>
      <sheetName val="3.2.2.а"/>
      <sheetName val="3.2.2.б"/>
      <sheetName val="3.2.2.в"/>
      <sheetName val="3.2.2.г"/>
      <sheetName val="3.2.2.д"/>
      <sheetName val="III.3"/>
      <sheetName val="3.3.1"/>
      <sheetName val="3.3.2"/>
      <sheetName val="Лист2"/>
      <sheetName val="Январь"/>
      <sheetName val="1_2_1"/>
      <sheetName val="2_2_4"/>
      <sheetName val="постоянные затраты"/>
      <sheetName val="Спис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ЧС"/>
      <sheetName val="ЧСВ"/>
      <sheetName val="МСВ"/>
      <sheetName val="ТСж"/>
      <sheetName val="свод"/>
      <sheetName val="подогрев ГВС"/>
      <sheetName val="ХОВ"/>
      <sheetName val="Вода"/>
      <sheetName val="Вода для ГВС"/>
      <sheetName val="Стоки"/>
      <sheetName val="расчет_свод"/>
      <sheetName val="Отопление"/>
      <sheetName val="Свод план тепло"/>
      <sheetName val="1.2.1"/>
      <sheetName val="2.2.4"/>
      <sheetName val="Январь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"/>
      <sheetName val="БДР План (для заполн)"/>
      <sheetName val="Changes"/>
      <sheetName val="БДР Факт (для заполн)"/>
      <sheetName val="БДДС (для заполн)"/>
      <sheetName val="Кредиты займы собств.цб"/>
      <sheetName val="Баланс"/>
      <sheetName val="БДР (ю.л.)"/>
      <sheetName val="БДР (без вн.б.)"/>
      <sheetName val="БДР (вн.б.)"/>
      <sheetName val="БДР (вн.х.)"/>
      <sheetName val="БДДС (ю.л.)"/>
      <sheetName val="БДДС (вн.х.)"/>
      <sheetName val="БДДС (для конс)"/>
      <sheetName val="ОС НМА РБП ДБП"/>
      <sheetName val="Див"/>
      <sheetName val="ПД и выплаты"/>
      <sheetName val="Упр.кор. БДР"/>
      <sheetName val="КП"/>
      <sheetName val="Инв (бизн)"/>
      <sheetName val="Доли инв (бизн)"/>
      <sheetName val="Инв (холд)"/>
      <sheetName val="Доли инв (холд)"/>
      <sheetName val="REN_X.1.1"/>
      <sheetName val="REN_X.1.2"/>
      <sheetName val="REN_X.1.3"/>
      <sheetName val="REN_5.1.5"/>
      <sheetName val="Параметры"/>
      <sheetName val="1.2.1"/>
      <sheetName val="2.2.4"/>
      <sheetName val="Спис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Source"/>
      <sheetName val="SmtRes"/>
      <sheetName val="ClcRes"/>
      <sheetName val="К.С.М."/>
      <sheetName val="Ф"/>
      <sheetName val="кс-2"/>
      <sheetName val="3"/>
      <sheetName val="Тр.(пут)"/>
      <sheetName val="ПИР"/>
    </sheetNames>
    <sheetDataSet>
      <sheetData sheetId="0">
        <row r="317">
          <cell r="B317" t="str">
            <v xml:space="preserve">Локальная смета </v>
          </cell>
          <cell r="C317" t="str">
            <v>Локальная смета 5 Укрепление откоса габионами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дексы"/>
      <sheetName val="ССР (баз)_(тек) "/>
      <sheetName val="ССР  (тек)"/>
      <sheetName val="Расчет 5-2 утил"/>
      <sheetName val="стройконтроль"/>
      <sheetName val="аудит"/>
      <sheetName val="Экспертиза"/>
      <sheetName val="ЗУ База"/>
      <sheetName val="ЗУ тек"/>
      <sheetName val="вахта-Расчет  № 8-1 мост "/>
      <sheetName val="Вахта 8-2"/>
      <sheetName val="Лист2"/>
    </sheetNames>
    <sheetDataSet>
      <sheetData sheetId="0">
        <row r="18">
          <cell r="B18">
            <v>7.69</v>
          </cell>
        </row>
      </sheetData>
      <sheetData sheetId="1"/>
      <sheetData sheetId="2">
        <row r="129">
          <cell r="H129">
            <v>41228828.710000001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_новая"/>
      <sheetName val="Лист1"/>
      <sheetName val="меропр_ДЗ"/>
      <sheetName val="меропр_КЗ"/>
      <sheetName val="отч_мер_ДЗ"/>
      <sheetName val="отч_мер_КЗ"/>
      <sheetName val="ДЗ"/>
      <sheetName val="КЗ"/>
      <sheetName val="ДинамикеДЗ"/>
      <sheetName val="ДинамикаКЗ"/>
      <sheetName val="списки"/>
      <sheetName val="График"/>
      <sheetName val="БДДС_нов"/>
    </sheetNames>
    <sheetDataSet>
      <sheetData sheetId="0"/>
      <sheetData sheetId="1" refreshError="1">
        <row r="38">
          <cell r="B38">
            <v>1</v>
          </cell>
        </row>
        <row r="39">
          <cell r="B39">
            <v>2</v>
          </cell>
        </row>
        <row r="40">
          <cell r="B40">
            <v>3</v>
          </cell>
        </row>
        <row r="41">
          <cell r="B41">
            <v>4</v>
          </cell>
        </row>
        <row r="42">
          <cell r="B42">
            <v>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"/>
      <sheetName val="БДР План (для заполн)"/>
      <sheetName val="Changes"/>
      <sheetName val="БДР Факт (для заполн)"/>
      <sheetName val="БДДС (для заполн)"/>
      <sheetName val="Кредиты займы собств.цб"/>
      <sheetName val="Баланс"/>
      <sheetName val="БДР (ю.л.)"/>
      <sheetName val="БДР (без вн.б.)"/>
      <sheetName val="БДР (вн.б.)"/>
      <sheetName val="БДР (вн.х.)"/>
      <sheetName val="БДДС (ю.л.)"/>
      <sheetName val="БДДС (вн.х.)"/>
      <sheetName val="БДДС (для конс)"/>
      <sheetName val="ОС НМА РБП ДБП"/>
      <sheetName val="Див"/>
      <sheetName val="ПД и выплаты"/>
      <sheetName val="Упр.кор. БДР"/>
      <sheetName val="КП"/>
      <sheetName val="Инв (бизн)"/>
      <sheetName val="Доли инв (бизн)"/>
      <sheetName val="Инв (холд)"/>
      <sheetName val="Доли инв (холд)"/>
      <sheetName val="REN_X.1.1"/>
      <sheetName val="REN_X.1.2"/>
      <sheetName val="REN_X.1.3"/>
      <sheetName val="REN_5.1.5"/>
      <sheetName val="Параметры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"/>
      <sheetName val="Фм"/>
      <sheetName val="К.С.М. (ПУТ)"/>
      <sheetName val="Тощ.бет."/>
      <sheetName val="К.С.М."/>
      <sheetName val="Тр.(дорога)"/>
      <sheetName val="Тр.(пут)"/>
      <sheetName val="ПИР"/>
      <sheetName val="зим"/>
      <sheetName val="C.с"/>
      <sheetName val="Сод.л.см"/>
      <sheetName val="П.з.л.см. "/>
      <sheetName val="П.з.р.в."/>
      <sheetName val="Catégories"/>
      <sheetName val="кс-2"/>
      <sheetName val="fitoutconfcentre"/>
      <sheetName val="C.с  (2)"/>
      <sheetName val="К_С_М_ _ПУТ_"/>
      <sheetName val="Тр__пут_"/>
      <sheetName val="ф"/>
      <sheetName val="кс-2 янв."/>
      <sheetName val="исх-данные"/>
      <sheetName val="5118-7-26-6р-2-1 сентябрь"/>
    </sheetNames>
    <sheetDataSet>
      <sheetData sheetId="0"/>
      <sheetData sheetId="1">
        <row r="17">
          <cell r="H17">
            <v>16.07</v>
          </cell>
        </row>
      </sheetData>
      <sheetData sheetId="2">
        <row r="86">
          <cell r="P86">
            <v>29.44</v>
          </cell>
        </row>
      </sheetData>
      <sheetData sheetId="3">
        <row r="17">
          <cell r="H17">
            <v>16.07</v>
          </cell>
        </row>
      </sheetData>
      <sheetData sheetId="4">
        <row r="86">
          <cell r="P86">
            <v>29.44</v>
          </cell>
        </row>
      </sheetData>
      <sheetData sheetId="5"/>
      <sheetData sheetId="6">
        <row r="17">
          <cell r="P17">
            <v>3.08</v>
          </cell>
        </row>
        <row r="32">
          <cell r="P32">
            <v>10.23</v>
          </cell>
        </row>
      </sheetData>
      <sheetData sheetId="7"/>
      <sheetData sheetId="8">
        <row r="17">
          <cell r="P17">
            <v>3.08</v>
          </cell>
        </row>
      </sheetData>
      <sheetData sheetId="9"/>
      <sheetData sheetId="10">
        <row r="17">
          <cell r="P17">
            <v>3.08</v>
          </cell>
        </row>
      </sheetData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vice"/>
      <sheetName val="Титул"/>
      <sheetName val="Требования"/>
      <sheetName val="Содержание"/>
      <sheetName val="Параметры"/>
      <sheetName val="Распределение затрат"/>
      <sheetName val="5 Бюджет продаж"/>
      <sheetName val="5.1"/>
      <sheetName val="5.2"/>
      <sheetName val="5.3"/>
      <sheetName val="6 Бюджет производства"/>
      <sheetName val="6.1.0"/>
      <sheetName val="6.1.1"/>
      <sheetName val="6.1.2"/>
      <sheetName val="6.2"/>
      <sheetName val="6.3"/>
      <sheetName val="6.4"/>
      <sheetName val="6.5"/>
      <sheetName val="7 Бюджет запасов и закупок"/>
      <sheetName val="8 Бюджет расходов"/>
      <sheetName val="8.1"/>
      <sheetName val="8.2"/>
      <sheetName val="8.3"/>
      <sheetName val="8.4"/>
      <sheetName val="8.5"/>
      <sheetName val="8.6"/>
      <sheetName val="8.7"/>
      <sheetName val="8.8"/>
      <sheetName val="8.9"/>
      <sheetName val="8.10"/>
      <sheetName val="8.11"/>
      <sheetName val="8.12"/>
      <sheetName val="8.13"/>
      <sheetName val="8.14"/>
      <sheetName val="8.15"/>
      <sheetName val="8.16"/>
      <sheetName val="8.17"/>
      <sheetName val="8.18"/>
      <sheetName val="8.19"/>
      <sheetName val="8.20"/>
      <sheetName val="8.21"/>
      <sheetName val="8.22"/>
      <sheetName val="8.23"/>
      <sheetName val="8.24"/>
      <sheetName val="9 Бюджет ремонтов"/>
      <sheetName val="9.1"/>
      <sheetName val="9.2"/>
      <sheetName val="9.3"/>
      <sheetName val="9.4"/>
      <sheetName val="10 Бюджет кап. вложений"/>
      <sheetName val="10.0"/>
      <sheetName val="10.1"/>
      <sheetName val="10.2"/>
      <sheetName val="10.3"/>
      <sheetName val="10.4"/>
      <sheetName val="10.5"/>
      <sheetName val="10.6"/>
      <sheetName val="10.7"/>
      <sheetName val="11 Дебиторы"/>
      <sheetName val="12 Кредиторы"/>
      <sheetName val="13 Бюджет кредитов и фин.деятел"/>
      <sheetName val="13.1"/>
      <sheetName val="14 Бюджет налогов"/>
      <sheetName val="14.2"/>
      <sheetName val="14.3"/>
      <sheetName val="14.4"/>
      <sheetName val="15 Б-т опер и внереал. д.и.р."/>
      <sheetName val="15.1"/>
      <sheetName val="15.2"/>
      <sheetName val="15.3"/>
      <sheetName val="15.5"/>
      <sheetName val="15.6"/>
      <sheetName val="15.7"/>
      <sheetName val="15.8"/>
      <sheetName val="15.9"/>
      <sheetName val="15.10"/>
      <sheetName val="15.11"/>
      <sheetName val="15.12"/>
      <sheetName val="15.13"/>
      <sheetName val="15.14"/>
      <sheetName val="1 БДР"/>
      <sheetName val="1.1"/>
      <sheetName val="1.1.1"/>
      <sheetName val="1.1.2"/>
      <sheetName val="1.1.3"/>
      <sheetName val="1.1.4"/>
      <sheetName val="1.2"/>
      <sheetName val="1.3"/>
      <sheetName val="1.4"/>
      <sheetName val="1.5"/>
      <sheetName val="1.6"/>
      <sheetName val="1.7"/>
      <sheetName val="1.8"/>
      <sheetName val="2 БДДС"/>
      <sheetName val="3 Сводный бюджет"/>
      <sheetName val="4 Прогноз баланса"/>
      <sheetName val="4.1"/>
      <sheetName val="4.2"/>
      <sheetName val="4.3"/>
      <sheetName val="4.4"/>
      <sheetName val="т1"/>
      <sheetName val="т2"/>
      <sheetName val="т3"/>
      <sheetName val="т4"/>
      <sheetName val="т5"/>
      <sheetName val="т6"/>
      <sheetName val="т7"/>
      <sheetName val="т8"/>
      <sheetName val="т9"/>
      <sheetName val="т10"/>
      <sheetName val="Списки"/>
      <sheetName val="Альбом_аналитических_форм_2007"/>
      <sheetName val="1.2.1"/>
      <sheetName val="2.2.4"/>
      <sheetName val="FES"/>
      <sheetName val="Гр-СУ-КУ-ТД"/>
      <sheetName val="Общ"/>
      <sheetName val="Январ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"/>
      <sheetName val="Смета"/>
      <sheetName val="Операц."/>
      <sheetName val="расх. из прибыли"/>
      <sheetName val="товарная"/>
      <sheetName val="прочая"/>
      <sheetName val="баланс"/>
      <sheetName val="энергетич."/>
      <sheetName val="эл.эн."/>
      <sheetName val="тепло"/>
      <sheetName val="Вода"/>
      <sheetName val="ГСМ"/>
      <sheetName val="материалы"/>
      <sheetName val="ЦКР"/>
      <sheetName val="штыри"/>
      <sheetName val="почие_денежные"/>
      <sheetName val="налоги"/>
      <sheetName val="усл.сторон."/>
      <sheetName val="коммерч"/>
      <sheetName val="невходящ"/>
      <sheetName val="НЗП"/>
      <sheetName val="Калькуляции"/>
      <sheetName val="Ввод"/>
      <sheetName val="Коэфф"/>
      <sheetName val="Лист1"/>
      <sheetName val="АнализБДРиБДДС"/>
      <sheetName val="анализБДРиИнвПр"/>
      <sheetName val="транспортПочасовой"/>
      <sheetName val="ТЭР"/>
      <sheetName val="БДДС"/>
      <sheetName val="Затраты на 1 эл"/>
      <sheetName val="ТранспМашЧас"/>
      <sheetName val="расчетБезТранспорта"/>
      <sheetName val="удорож"/>
      <sheetName val="только 2007"/>
      <sheetName val="Для управления"/>
      <sheetName val="ФОТскоррект"/>
      <sheetName val="БДРуточн"/>
      <sheetName val="Оплата"/>
      <sheetName val="оборудовани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63">
          <cell r="A63" t="str">
            <v xml:space="preserve">  из него: толлинг без пека</v>
          </cell>
          <cell r="E63">
            <v>0</v>
          </cell>
          <cell r="G63">
            <v>0</v>
          </cell>
        </row>
        <row r="64">
          <cell r="A64" t="str">
            <v xml:space="preserve">  толлинг без коксов</v>
          </cell>
          <cell r="E64">
            <v>8248.2999999999993</v>
          </cell>
          <cell r="G64">
            <v>207883.0060938629</v>
          </cell>
        </row>
        <row r="65">
          <cell r="A65" t="str">
            <v xml:space="preserve">  толлинг без анодов</v>
          </cell>
          <cell r="E65">
            <v>0</v>
          </cell>
          <cell r="G65">
            <v>0</v>
          </cell>
        </row>
        <row r="67">
          <cell r="A67" t="str">
            <v xml:space="preserve">  Договор переработки</v>
          </cell>
          <cell r="E67">
            <v>10428.02</v>
          </cell>
          <cell r="G67">
            <v>73100.065334915445</v>
          </cell>
        </row>
        <row r="177">
          <cell r="A177" t="str">
            <v xml:space="preserve">  из него: толлинг без пека</v>
          </cell>
          <cell r="E177">
            <v>0</v>
          </cell>
          <cell r="G177">
            <v>0</v>
          </cell>
        </row>
        <row r="178">
          <cell r="A178" t="str">
            <v xml:space="preserve">  толлинг без коксов</v>
          </cell>
          <cell r="E178">
            <v>2913.15</v>
          </cell>
          <cell r="G178">
            <v>38988.432405017615</v>
          </cell>
        </row>
        <row r="401">
          <cell r="A401" t="str">
            <v xml:space="preserve">  Договор переработки</v>
          </cell>
          <cell r="E401">
            <v>18558.7</v>
          </cell>
          <cell r="G401">
            <v>10035.782511695654</v>
          </cell>
        </row>
        <row r="1400">
          <cell r="A1400" t="str">
            <v>ЦЕХОВАЯ СЕБЕСТОИМОСТЬ</v>
          </cell>
          <cell r="E1400">
            <v>13350.72</v>
          </cell>
          <cell r="G1400">
            <v>912534.848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ФОТ"/>
      <sheetName val="КатПерс"/>
      <sheetName val="МиМ "/>
      <sheetName val="МиМ общ"/>
      <sheetName val="Упр18"/>
      <sheetName val="Упр19"/>
      <sheetName val="Общ18"/>
      <sheetName val="Общ19"/>
    </sheetNames>
    <sheetDataSet>
      <sheetData sheetId="0"/>
      <sheetData sheetId="1"/>
      <sheetData sheetId="2">
        <row r="12">
          <cell r="A12" t="str">
            <v>Подземка</v>
          </cell>
          <cell r="B12">
            <v>5697</v>
          </cell>
        </row>
        <row r="13">
          <cell r="A13" t="str">
            <v>Общестрой</v>
          </cell>
          <cell r="B13">
            <v>4300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вый"/>
      <sheetName val="СВОД"/>
      <sheetName val="план-факт"/>
      <sheetName val="Поясниловка"/>
      <sheetName val="БДР свод"/>
      <sheetName val="ФХД I квартал"/>
      <sheetName val="свод для балансовой"/>
      <sheetName val="форма 1"/>
      <sheetName val="форма 2 "/>
      <sheetName val="форма БНТ"/>
      <sheetName val="Выполнение УМГКР 07"/>
      <sheetName val="лева"/>
      <sheetName val="раскладка"/>
      <sheetName val="раскладка по зарплате"/>
    </sheetNames>
    <sheetDataSet>
      <sheetData sheetId="0"/>
      <sheetData sheetId="1" refreshError="1">
        <row r="5">
          <cell r="C5">
            <v>794108.01899412333</v>
          </cell>
        </row>
        <row r="10">
          <cell r="C10">
            <v>297265.29612858919</v>
          </cell>
        </row>
        <row r="16">
          <cell r="C16">
            <v>1763.7853700851097</v>
          </cell>
        </row>
        <row r="17">
          <cell r="C17">
            <v>976.06051653802911</v>
          </cell>
        </row>
        <row r="19">
          <cell r="C19">
            <v>64295.168858439996</v>
          </cell>
        </row>
        <row r="20">
          <cell r="C20">
            <v>6221.8524290000005</v>
          </cell>
        </row>
        <row r="21">
          <cell r="C21">
            <v>1167741.8062967756</v>
          </cell>
        </row>
        <row r="28">
          <cell r="C28">
            <v>120884.40449999999</v>
          </cell>
        </row>
        <row r="32">
          <cell r="C32">
            <v>20064.895500000002</v>
          </cell>
        </row>
        <row r="36">
          <cell r="C36">
            <v>37360.407158666683</v>
          </cell>
        </row>
        <row r="40">
          <cell r="C40">
            <v>13396.050000000003</v>
          </cell>
        </row>
        <row r="51">
          <cell r="C51">
            <v>1345.3</v>
          </cell>
        </row>
        <row r="129">
          <cell r="C129">
            <v>120</v>
          </cell>
        </row>
        <row r="130">
          <cell r="C130">
            <v>296.17800000000005</v>
          </cell>
        </row>
        <row r="139">
          <cell r="C139">
            <v>1016.0719999999998</v>
          </cell>
        </row>
        <row r="140">
          <cell r="C140">
            <v>0</v>
          </cell>
        </row>
        <row r="141">
          <cell r="C141">
            <v>16296</v>
          </cell>
        </row>
        <row r="142">
          <cell r="C142">
            <v>36</v>
          </cell>
        </row>
        <row r="152">
          <cell r="C152">
            <v>17874.359869800002</v>
          </cell>
        </row>
        <row r="153">
          <cell r="C153">
            <v>1565.8021400000005</v>
          </cell>
        </row>
        <row r="154">
          <cell r="C154">
            <v>684.97200000000009</v>
          </cell>
        </row>
        <row r="155">
          <cell r="C155">
            <v>153.47999999999996</v>
          </cell>
        </row>
        <row r="165">
          <cell r="C165">
            <v>453448.43510026479</v>
          </cell>
        </row>
        <row r="169">
          <cell r="C169">
            <v>100469.10028232001</v>
          </cell>
        </row>
        <row r="175">
          <cell r="C175">
            <v>2620</v>
          </cell>
        </row>
        <row r="180">
          <cell r="C180">
            <v>6030</v>
          </cell>
        </row>
        <row r="188">
          <cell r="C188">
            <v>378.9</v>
          </cell>
        </row>
        <row r="191">
          <cell r="C191">
            <v>1170</v>
          </cell>
        </row>
        <row r="196">
          <cell r="C196">
            <v>192</v>
          </cell>
        </row>
        <row r="198">
          <cell r="C198">
            <v>720</v>
          </cell>
        </row>
        <row r="207">
          <cell r="C207">
            <v>231.755</v>
          </cell>
        </row>
        <row r="208">
          <cell r="C208">
            <v>96</v>
          </cell>
        </row>
        <row r="209">
          <cell r="C209">
            <v>419</v>
          </cell>
        </row>
        <row r="217">
          <cell r="C217">
            <v>18</v>
          </cell>
        </row>
        <row r="218">
          <cell r="C218">
            <v>674.88</v>
          </cell>
        </row>
        <row r="219">
          <cell r="C219">
            <v>600</v>
          </cell>
        </row>
        <row r="220">
          <cell r="C220">
            <v>152.928</v>
          </cell>
        </row>
        <row r="228">
          <cell r="C228">
            <v>1020</v>
          </cell>
        </row>
        <row r="231">
          <cell r="C231">
            <v>0</v>
          </cell>
        </row>
        <row r="232">
          <cell r="C232">
            <v>100</v>
          </cell>
        </row>
        <row r="233">
          <cell r="C233">
            <v>258.49999999999989</v>
          </cell>
        </row>
        <row r="234">
          <cell r="C234">
            <v>200.27459999999988</v>
          </cell>
        </row>
        <row r="235">
          <cell r="C235">
            <v>48.1</v>
          </cell>
        </row>
        <row r="236">
          <cell r="C236">
            <v>1336.4449999999999</v>
          </cell>
        </row>
        <row r="248">
          <cell r="C248">
            <v>30</v>
          </cell>
        </row>
        <row r="249">
          <cell r="C249">
            <v>0</v>
          </cell>
        </row>
        <row r="250">
          <cell r="C250">
            <v>0</v>
          </cell>
        </row>
        <row r="258">
          <cell r="C258">
            <v>34.799999999999997</v>
          </cell>
        </row>
        <row r="299">
          <cell r="C299">
            <v>56413.617029952002</v>
          </cell>
        </row>
        <row r="302">
          <cell r="C302">
            <v>420</v>
          </cell>
        </row>
        <row r="303">
          <cell r="C303">
            <v>0</v>
          </cell>
        </row>
        <row r="304">
          <cell r="C304">
            <v>144</v>
          </cell>
        </row>
        <row r="315">
          <cell r="C315">
            <v>1844.79</v>
          </cell>
        </row>
        <row r="349">
          <cell r="C349">
            <v>2049.3000000000006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"/>
      <sheetName val="ЗАПАД_Расчет стоимости работ"/>
      <sheetName val="Заказчик"/>
      <sheetName val="Подрядчики"/>
    </sheetNames>
    <sheetDataSet>
      <sheetData sheetId="0" refreshError="1"/>
      <sheetData sheetId="1" refreshError="1"/>
      <sheetData sheetId="2" refreshError="1"/>
      <sheetData sheetId="3" refreshError="1">
        <row r="1">
          <cell r="B1" t="str">
            <v>Наименование субподрядчика</v>
          </cell>
        </row>
        <row r="2">
          <cell r="B2" t="str">
            <v>ТМГ</v>
          </cell>
        </row>
        <row r="3">
          <cell r="B3" t="str">
            <v>Ренова Строй Сервис</v>
          </cell>
        </row>
        <row r="4">
          <cell r="B4" t="str">
            <v>СПС</v>
          </cell>
        </row>
        <row r="5">
          <cell r="B5" t="str">
            <v>Строймонтаж-21</v>
          </cell>
        </row>
        <row r="6">
          <cell r="B6" t="str">
            <v>ПСМ</v>
          </cell>
        </row>
        <row r="7">
          <cell r="B7" t="str">
            <v>СмартСтрой</v>
          </cell>
        </row>
        <row r="8">
          <cell r="B8" t="str">
            <v>МКС</v>
          </cell>
        </row>
        <row r="9">
          <cell r="B9" t="str">
            <v>ВИДЖИО</v>
          </cell>
        </row>
        <row r="10">
          <cell r="B10" t="str">
            <v>Корпорация Телевик Инжиниринг</v>
          </cell>
        </row>
        <row r="11">
          <cell r="B11" t="str">
            <v>ЭлСиТелеком</v>
          </cell>
        </row>
        <row r="12">
          <cell r="B12" t="str">
            <v>Кварц</v>
          </cell>
        </row>
        <row r="13">
          <cell r="B13" t="str">
            <v>СтройПожТех</v>
          </cell>
        </row>
        <row r="14">
          <cell r="B14" t="str">
            <v>ЮстТелеком</v>
          </cell>
        </row>
        <row r="15">
          <cell r="B15" t="str">
            <v>СВЭКО</v>
          </cell>
        </row>
        <row r="16">
          <cell r="B16" t="str">
            <v>Единые Системные Технологии</v>
          </cell>
        </row>
        <row r="17">
          <cell r="B17" t="str">
            <v>Инновационные технологии и решения</v>
          </cell>
        </row>
        <row r="18">
          <cell r="B18" t="str">
            <v>НЕКСТ</v>
          </cell>
        </row>
        <row r="19">
          <cell r="B19" t="str">
            <v>МАКОМНЕТ</v>
          </cell>
        </row>
        <row r="20">
          <cell r="B20" t="str">
            <v>СК Регион</v>
          </cell>
        </row>
        <row r="21">
          <cell r="B21" t="str">
            <v>ТрансЭнергоСнаб</v>
          </cell>
        </row>
        <row r="22">
          <cell r="B22" t="str">
            <v>СК МИС</v>
          </cell>
        </row>
        <row r="23">
          <cell r="B23" t="str">
            <v>Пауэр Грид Инжиниринг</v>
          </cell>
        </row>
        <row r="24">
          <cell r="B24" t="str">
            <v>ПМК</v>
          </cell>
        </row>
      </sheetData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"/>
      <sheetName val="Проверка"/>
      <sheetName val="БДР (для заполн)"/>
      <sheetName val="БДДС (для заполн)"/>
      <sheetName val="Кредиты займы собств.цб"/>
      <sheetName val="ОС НМА РБП ДБП"/>
      <sheetName val="Баланс"/>
      <sheetName val="Див"/>
      <sheetName val="ПД и выплаты"/>
      <sheetName val="Упр.кор. БДР"/>
      <sheetName val="КП"/>
      <sheetName val="Инв (бизн)"/>
      <sheetName val="Доли инв (бизн)"/>
      <sheetName val="Инв (холд)"/>
      <sheetName val="Доли инв (холд)"/>
      <sheetName val="БДР (ю.л.)"/>
      <sheetName val="БДР (вн.б.)"/>
      <sheetName val="БДР (вн.х.)"/>
      <sheetName val="БДДС (для конс)"/>
      <sheetName val="БДДС (ю.л.)"/>
      <sheetName val="БДДС (вн.х.)"/>
      <sheetName val="REN 4.1.1"/>
      <sheetName val="REN 4.1.2"/>
      <sheetName val="REN 4.1.3"/>
      <sheetName val="Параметры"/>
      <sheetName val="Справочник"/>
      <sheetName val="1.2.1"/>
      <sheetName val="2.2.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1"/>
      <sheetName val="Лист9"/>
      <sheetName val="Январь 1997 г"/>
      <sheetName val="Февраль 1997"/>
      <sheetName val="2  месяца 1997"/>
      <sheetName val="МАРТ"/>
      <sheetName val="1 квартал 1997"/>
      <sheetName val="АПРЕЛ Ь"/>
      <sheetName val="МАЙ 1997"/>
      <sheetName val="ИЮНЬ 1997"/>
      <sheetName val="2 квартал 1997"/>
      <sheetName val="Лист13"/>
      <sheetName val="Лист14"/>
      <sheetName val="В $"/>
      <sheetName val="Лист12"/>
      <sheetName val="1полуг"/>
      <sheetName val="июнь"/>
      <sheetName val="7м-в"/>
      <sheetName val="8 мес"/>
      <sheetName val="август"/>
      <sheetName val="сент"/>
      <sheetName val="3кв97"/>
      <sheetName val="9м-в97"/>
      <sheetName val="Октябрь"/>
      <sheetName val="10 м - в"/>
      <sheetName val="нбр97"/>
      <sheetName val="11м-в97"/>
      <sheetName val="дкбр97"/>
      <sheetName val="4кв97"/>
      <sheetName val="97г"/>
      <sheetName val="янв98 "/>
      <sheetName val="фвр98"/>
      <sheetName val="2мес98"/>
      <sheetName val="март98"/>
      <sheetName val="1кв98"/>
      <sheetName val="апр98"/>
      <sheetName val="4 мес 98"/>
      <sheetName val="май 98"/>
      <sheetName val="5 мес 98"/>
      <sheetName val="июнь98"/>
      <sheetName val="2 кв98"/>
      <sheetName val="1 пгд98старый формат"/>
      <sheetName val="1 пгд98 (2)образец формата"/>
      <sheetName val="1 пгд98 "/>
      <sheetName val="июль98"/>
      <sheetName val="7 мес 98"/>
      <sheetName val="авг 98"/>
      <sheetName val="8 мес 98"/>
      <sheetName val="сент 98"/>
      <sheetName val="3 кв 98"/>
      <sheetName val="9 мес 98"/>
      <sheetName val="окт 98"/>
      <sheetName val="10 мес 98"/>
      <sheetName val="нбр 98"/>
      <sheetName val="11 мес 98"/>
      <sheetName val="дкб98"/>
      <sheetName val="4 кв98"/>
      <sheetName val="1998"/>
      <sheetName val="Отч 98 к 97"/>
      <sheetName val="Янв 99"/>
      <sheetName val="Фвр 99"/>
      <sheetName val="2 мес99"/>
      <sheetName val="Мрт 99"/>
      <sheetName val="1 кв 99"/>
      <sheetName val="Ф апр к март"/>
      <sheetName val=" апр 9 к апр 8"/>
      <sheetName val="Апр 99"/>
      <sheetName val="4 мес 99"/>
      <sheetName val="Май 9"/>
      <sheetName val="5 мес 9"/>
      <sheetName val="1 пг9 к 1 пг8"/>
      <sheetName val="июнь9"/>
      <sheetName val="2 кв9"/>
      <sheetName val="1 пг9"/>
      <sheetName val="июль99"/>
      <sheetName val="7 мес99"/>
      <sheetName val="авг99"/>
      <sheetName val="8 мес99"/>
      <sheetName val="сент99"/>
      <sheetName val="3 кв99"/>
      <sheetName val="9мес99"/>
      <sheetName val="окт99"/>
      <sheetName val="10мес99"/>
      <sheetName val="нбр99"/>
      <sheetName val="11мес99"/>
      <sheetName val="дкб99"/>
      <sheetName val="4 кв99"/>
      <sheetName val="1999"/>
      <sheetName val="1999 $$"/>
      <sheetName val="Лист1"/>
      <sheetName val="Янв_01"/>
      <sheetName val="Фвр_01"/>
      <sheetName val="2 мес"/>
      <sheetName val="Лист2"/>
      <sheetName val="1.2.1"/>
      <sheetName val="2.2.4"/>
      <sheetName val="Материал"/>
      <sheetName val="Списки"/>
      <sheetName val="Параметры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 refreshError="1"/>
      <sheetData sheetId="90"/>
      <sheetData sheetId="91"/>
      <sheetData sheetId="92"/>
      <sheetData sheetId="93"/>
      <sheetData sheetId="94" refreshError="1"/>
      <sheetData sheetId="95" refreshError="1"/>
      <sheetData sheetId="96" refreshError="1"/>
      <sheetData sheetId="97" refreshError="1"/>
      <sheetData sheetId="98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ЧД3"/>
      <sheetName val="Темы"/>
      <sheetName val="Лист2"/>
      <sheetName val="ЧД2"/>
      <sheetName val="план 2000-3"/>
      <sheetName val="план 2000-2"/>
      <sheetName val="план 2000"/>
      <sheetName val="расшифровка"/>
      <sheetName val="Balance"/>
      <sheetName val="июнь9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ПК_Суб."/>
      <sheetName val="ТПК_Расчет стоимости работ"/>
      <sheetName val="КСЛ_Суб."/>
      <sheetName val="КСЛ_Расчет стоимости работ"/>
      <sheetName val="Вынос сетей_Расчет стоимости"/>
      <sheetName val="Маркеры"/>
    </sheetNames>
    <sheetDataSet>
      <sheetData sheetId="0"/>
      <sheetData sheetId="1"/>
      <sheetData sheetId="2"/>
      <sheetData sheetId="3"/>
      <sheetData sheetId="4"/>
      <sheetData sheetId="5">
        <row r="3">
          <cell r="C3" t="str">
            <v>ст. Нижняя Масловка</v>
          </cell>
        </row>
        <row r="4">
          <cell r="C4" t="str">
            <v>ст. Петровский парк</v>
          </cell>
        </row>
        <row r="5">
          <cell r="C5" t="str">
            <v>ст. Ходынское поле</v>
          </cell>
        </row>
        <row r="6">
          <cell r="C6" t="str">
            <v>ст. Хорошевская</v>
          </cell>
        </row>
        <row r="7">
          <cell r="C7" t="str">
            <v>реконструкция ст. Полежаевская</v>
          </cell>
        </row>
        <row r="8">
          <cell r="C8" t="str">
            <v>ст. Шелепиха</v>
          </cell>
        </row>
        <row r="9">
          <cell r="C9" t="str">
            <v>ст. Деловой центр</v>
          </cell>
        </row>
        <row r="10">
          <cell r="C10" t="str">
            <v>Пл.№1а</v>
          </cell>
        </row>
        <row r="11">
          <cell r="C11" t="str">
            <v>Пл.№2</v>
          </cell>
        </row>
        <row r="12">
          <cell r="C12" t="str">
            <v>Пл.№5</v>
          </cell>
        </row>
        <row r="13">
          <cell r="C13" t="str">
            <v>Пл.№7</v>
          </cell>
        </row>
        <row r="14">
          <cell r="C14" t="str">
            <v>Пл.№8</v>
          </cell>
        </row>
        <row r="15">
          <cell r="C15" t="str">
            <v>Пл.№11</v>
          </cell>
        </row>
        <row r="16">
          <cell r="C16" t="str">
            <v>Пл.№20</v>
          </cell>
        </row>
        <row r="17">
          <cell r="C17" t="str">
            <v>Пл.№22</v>
          </cell>
        </row>
        <row r="18">
          <cell r="C18" t="str">
            <v>Пл.№7</v>
          </cell>
        </row>
        <row r="19">
          <cell r="C19" t="str">
            <v>Пл.№25а</v>
          </cell>
        </row>
        <row r="20">
          <cell r="C20" t="str">
            <v>Пл.№26а</v>
          </cell>
        </row>
        <row r="21">
          <cell r="C21" t="str">
            <v>Пл.№28</v>
          </cell>
        </row>
        <row r="22">
          <cell r="C22" t="str">
            <v>ст. Парк Победы</v>
          </cell>
        </row>
        <row r="23">
          <cell r="C23" t="str">
            <v>Пл.№1а</v>
          </cell>
        </row>
        <row r="24">
          <cell r="C24" t="str">
            <v>Пл.№1б</v>
          </cell>
        </row>
        <row r="25">
          <cell r="C25" t="str">
            <v>Пл.№17</v>
          </cell>
        </row>
        <row r="26">
          <cell r="C26" t="str">
            <v>Шахта №461</v>
          </cell>
        </row>
        <row r="27">
          <cell r="C27" t="str">
            <v>Пл.№16</v>
          </cell>
        </row>
        <row r="28">
          <cell r="C28" t="str">
            <v>трасса</v>
          </cell>
        </row>
        <row r="29">
          <cell r="C29" t="str">
            <v>Перегон от ст. Хорошевская до конца строительства</v>
          </cell>
        </row>
      </sheetData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Книга1"/>
      <sheetName val="план 2000"/>
      <sheetName val="коэф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BH1288"/>
  <sheetViews>
    <sheetView tabSelected="1" view="pageBreakPreview" zoomScaleNormal="100" zoomScaleSheetLayoutView="100" workbookViewId="0">
      <pane ySplit="8" topLeftCell="A219" activePane="bottomLeft" state="frozen"/>
      <selection pane="bottomLeft" activeCell="B232" sqref="B232"/>
    </sheetView>
  </sheetViews>
  <sheetFormatPr defaultColWidth="9.140625" defaultRowHeight="15" x14ac:dyDescent="0.25"/>
  <cols>
    <col min="1" max="1" width="11.42578125" style="10" customWidth="1"/>
    <col min="2" max="2" width="58.85546875" style="11" customWidth="1"/>
    <col min="3" max="3" width="10.7109375" style="12" customWidth="1"/>
    <col min="4" max="4" width="12" style="4" customWidth="1"/>
    <col min="5" max="5" width="10.85546875" style="6" customWidth="1"/>
    <col min="6" max="6" width="9.140625" style="6" customWidth="1"/>
    <col min="7" max="7" width="8.140625" style="6" customWidth="1"/>
    <col min="8" max="8" width="18.140625" style="6" customWidth="1"/>
    <col min="9" max="11" width="10.28515625" style="6" customWidth="1"/>
    <col min="12" max="16" width="8.42578125" style="6" customWidth="1"/>
    <col min="17" max="17" width="10.7109375" style="6" bestFit="1" customWidth="1"/>
    <col min="18" max="18" width="9.7109375" style="6" bestFit="1" customWidth="1"/>
    <col min="19" max="19" width="8.42578125" style="6" customWidth="1"/>
    <col min="20" max="20" width="9.28515625" style="6" bestFit="1" customWidth="1"/>
    <col min="21" max="21" width="12.28515625" style="6" bestFit="1" customWidth="1"/>
    <col min="22" max="29" width="8.42578125" style="6" customWidth="1"/>
    <col min="30" max="30" width="10.7109375" style="6" bestFit="1" customWidth="1"/>
    <col min="31" max="31" width="9.7109375" style="6" bestFit="1" customWidth="1"/>
    <col min="32" max="32" width="8.42578125" style="6" customWidth="1"/>
    <col min="33" max="33" width="9.28515625" style="6" bestFit="1" customWidth="1"/>
    <col min="34" max="34" width="11.28515625" style="6" customWidth="1"/>
    <col min="35" max="35" width="8.42578125" style="6" customWidth="1"/>
    <col min="36" max="36" width="9.7109375" style="6" bestFit="1" customWidth="1"/>
    <col min="37" max="42" width="8.42578125" style="6" customWidth="1"/>
    <col min="43" max="43" width="10.7109375" style="6" bestFit="1" customWidth="1"/>
    <col min="44" max="44" width="9.7109375" style="6" bestFit="1" customWidth="1"/>
    <col min="45" max="45" width="8.42578125" style="6" customWidth="1"/>
    <col min="46" max="46" width="9.28515625" style="6" bestFit="1" customWidth="1"/>
    <col min="47" max="47" width="11.28515625" style="6" customWidth="1"/>
    <col min="48" max="48" width="9" style="6" customWidth="1"/>
    <col min="49" max="49" width="9.7109375" style="6" bestFit="1" customWidth="1"/>
    <col min="50" max="55" width="9" style="6" customWidth="1"/>
    <col min="56" max="56" width="10.85546875" style="6" customWidth="1"/>
    <col min="57" max="57" width="10" style="6" bestFit="1" customWidth="1"/>
    <col min="58" max="59" width="9" style="6" customWidth="1"/>
    <col min="60" max="60" width="11.28515625" style="6" customWidth="1"/>
    <col min="61" max="16384" width="9.140625" style="6"/>
  </cols>
  <sheetData>
    <row r="1" spans="1:60" s="1" customFormat="1" x14ac:dyDescent="0.25">
      <c r="A1" s="3"/>
      <c r="C1" s="2"/>
      <c r="D1" s="4"/>
      <c r="H1" s="5"/>
      <c r="I1" s="2">
        <v>77</v>
      </c>
      <c r="J1" s="2">
        <v>77</v>
      </c>
      <c r="K1" s="2">
        <v>77</v>
      </c>
      <c r="L1" s="2">
        <v>77</v>
      </c>
      <c r="M1" s="2">
        <v>77</v>
      </c>
      <c r="N1" s="2">
        <v>77</v>
      </c>
      <c r="O1" s="2">
        <v>77</v>
      </c>
      <c r="P1" s="2">
        <v>77</v>
      </c>
      <c r="Q1" s="2">
        <v>77</v>
      </c>
      <c r="R1" s="2">
        <v>77</v>
      </c>
      <c r="S1" s="2">
        <v>77</v>
      </c>
      <c r="T1" s="2">
        <v>77</v>
      </c>
      <c r="U1" s="2"/>
      <c r="V1" s="2">
        <v>77</v>
      </c>
      <c r="W1" s="2">
        <v>77</v>
      </c>
      <c r="X1" s="2">
        <v>77</v>
      </c>
      <c r="Y1" s="2">
        <v>77</v>
      </c>
      <c r="Z1" s="2">
        <v>77</v>
      </c>
      <c r="AA1" s="2">
        <v>77</v>
      </c>
      <c r="AB1" s="2">
        <v>77</v>
      </c>
      <c r="AC1" s="2">
        <v>77</v>
      </c>
      <c r="AD1" s="2">
        <v>77</v>
      </c>
      <c r="AE1" s="2">
        <v>77</v>
      </c>
      <c r="AF1" s="2">
        <v>77</v>
      </c>
      <c r="AG1" s="2">
        <v>77</v>
      </c>
      <c r="AH1" s="2"/>
      <c r="AI1" s="2">
        <v>77</v>
      </c>
      <c r="AJ1" s="2">
        <v>77</v>
      </c>
      <c r="AK1" s="2">
        <v>77</v>
      </c>
      <c r="AL1" s="2">
        <v>77</v>
      </c>
      <c r="AM1" s="2">
        <v>77</v>
      </c>
      <c r="AN1" s="2">
        <v>77</v>
      </c>
      <c r="AO1" s="2">
        <v>77</v>
      </c>
      <c r="AP1" s="2">
        <v>77</v>
      </c>
      <c r="AQ1" s="2">
        <v>77</v>
      </c>
      <c r="AR1" s="2">
        <v>77</v>
      </c>
      <c r="AS1" s="2">
        <v>77</v>
      </c>
      <c r="AT1" s="2">
        <v>77</v>
      </c>
      <c r="AU1" s="2"/>
      <c r="AV1" s="2">
        <v>77</v>
      </c>
      <c r="AW1" s="2">
        <v>77</v>
      </c>
      <c r="AX1" s="2">
        <v>77</v>
      </c>
      <c r="AY1" s="2">
        <v>77</v>
      </c>
      <c r="AZ1" s="2">
        <v>77</v>
      </c>
      <c r="BA1" s="2">
        <v>77</v>
      </c>
      <c r="BB1" s="2">
        <v>77</v>
      </c>
      <c r="BC1" s="2">
        <v>77</v>
      </c>
      <c r="BD1" s="2">
        <v>77</v>
      </c>
      <c r="BE1" s="2">
        <v>77</v>
      </c>
      <c r="BF1" s="2">
        <v>77</v>
      </c>
      <c r="BG1" s="2">
        <v>77</v>
      </c>
      <c r="BH1" s="2"/>
    </row>
    <row r="2" spans="1:60" ht="15.75" x14ac:dyDescent="0.25">
      <c r="A2" s="8"/>
      <c r="B2" s="9"/>
      <c r="C2" s="7"/>
      <c r="D2" s="7"/>
    </row>
    <row r="3" spans="1:60" x14ac:dyDescent="0.25">
      <c r="A3" s="8"/>
      <c r="B3" s="7"/>
      <c r="C3" s="7"/>
      <c r="D3" s="7"/>
    </row>
    <row r="5" spans="1:60" x14ac:dyDescent="0.25">
      <c r="A5" s="13"/>
    </row>
    <row r="6" spans="1:60" ht="28.5" customHeight="1" x14ac:dyDescent="0.25">
      <c r="A6" s="212" t="s">
        <v>0</v>
      </c>
      <c r="B6" s="212" t="s">
        <v>1</v>
      </c>
      <c r="C6" s="212" t="s">
        <v>2</v>
      </c>
      <c r="D6" s="212" t="s">
        <v>3</v>
      </c>
      <c r="E6" s="210" t="s">
        <v>4</v>
      </c>
      <c r="F6" s="211"/>
      <c r="G6" s="211"/>
      <c r="H6" s="210" t="s">
        <v>5</v>
      </c>
      <c r="I6" s="209" t="s">
        <v>6</v>
      </c>
      <c r="J6" s="209"/>
      <c r="K6" s="209"/>
      <c r="L6" s="209"/>
      <c r="M6" s="209"/>
      <c r="N6" s="209"/>
      <c r="O6" s="209"/>
      <c r="P6" s="209"/>
      <c r="Q6" s="209"/>
      <c r="R6" s="209"/>
      <c r="S6" s="209"/>
      <c r="T6" s="209"/>
      <c r="U6" s="208" t="s">
        <v>7</v>
      </c>
      <c r="V6" s="209" t="s">
        <v>8</v>
      </c>
      <c r="W6" s="209"/>
      <c r="X6" s="209"/>
      <c r="Y6" s="209"/>
      <c r="Z6" s="209"/>
      <c r="AA6" s="209"/>
      <c r="AB6" s="209"/>
      <c r="AC6" s="209"/>
      <c r="AD6" s="209"/>
      <c r="AE6" s="209"/>
      <c r="AF6" s="209"/>
      <c r="AG6" s="209"/>
      <c r="AH6" s="208" t="s">
        <v>9</v>
      </c>
      <c r="AI6" s="209" t="s">
        <v>10</v>
      </c>
      <c r="AJ6" s="209"/>
      <c r="AK6" s="209"/>
      <c r="AL6" s="209"/>
      <c r="AM6" s="209"/>
      <c r="AN6" s="209"/>
      <c r="AO6" s="209"/>
      <c r="AP6" s="209"/>
      <c r="AQ6" s="209"/>
      <c r="AR6" s="209"/>
      <c r="AS6" s="209"/>
      <c r="AT6" s="209"/>
      <c r="AU6" s="208" t="s">
        <v>11</v>
      </c>
      <c r="AV6" s="209" t="s">
        <v>12</v>
      </c>
      <c r="AW6" s="209"/>
      <c r="AX6" s="209"/>
      <c r="AY6" s="209"/>
      <c r="AZ6" s="209"/>
      <c r="BA6" s="209"/>
      <c r="BB6" s="209"/>
      <c r="BC6" s="209"/>
      <c r="BD6" s="209"/>
      <c r="BE6" s="209"/>
      <c r="BF6" s="209"/>
      <c r="BG6" s="209"/>
      <c r="BH6" s="208" t="s">
        <v>13</v>
      </c>
    </row>
    <row r="7" spans="1:60" ht="26.25" customHeight="1" x14ac:dyDescent="0.25">
      <c r="A7" s="213"/>
      <c r="B7" s="213"/>
      <c r="C7" s="213"/>
      <c r="D7" s="213"/>
      <c r="E7" s="211"/>
      <c r="F7" s="211"/>
      <c r="G7" s="211"/>
      <c r="H7" s="210"/>
      <c r="I7" s="207">
        <v>45658</v>
      </c>
      <c r="J7" s="207">
        <v>45689</v>
      </c>
      <c r="K7" s="207">
        <v>45717</v>
      </c>
      <c r="L7" s="207">
        <v>45748</v>
      </c>
      <c r="M7" s="207">
        <v>45778</v>
      </c>
      <c r="N7" s="207">
        <v>45809</v>
      </c>
      <c r="O7" s="207">
        <v>45839</v>
      </c>
      <c r="P7" s="207">
        <v>45870</v>
      </c>
      <c r="Q7" s="207">
        <v>45901</v>
      </c>
      <c r="R7" s="207">
        <v>45931</v>
      </c>
      <c r="S7" s="207">
        <v>45962</v>
      </c>
      <c r="T7" s="207">
        <v>45992</v>
      </c>
      <c r="U7" s="209"/>
      <c r="V7" s="207">
        <v>46023</v>
      </c>
      <c r="W7" s="207">
        <v>46054</v>
      </c>
      <c r="X7" s="207">
        <v>46082</v>
      </c>
      <c r="Y7" s="207">
        <v>46113</v>
      </c>
      <c r="Z7" s="207">
        <v>46143</v>
      </c>
      <c r="AA7" s="207">
        <v>46174</v>
      </c>
      <c r="AB7" s="207">
        <v>46204</v>
      </c>
      <c r="AC7" s="207">
        <v>46235</v>
      </c>
      <c r="AD7" s="207">
        <v>46266</v>
      </c>
      <c r="AE7" s="207">
        <v>46296</v>
      </c>
      <c r="AF7" s="207">
        <v>46327</v>
      </c>
      <c r="AG7" s="207">
        <v>46357</v>
      </c>
      <c r="AH7" s="209"/>
      <c r="AI7" s="207">
        <v>46388</v>
      </c>
      <c r="AJ7" s="207">
        <v>46419</v>
      </c>
      <c r="AK7" s="207">
        <v>46447</v>
      </c>
      <c r="AL7" s="207">
        <v>46478</v>
      </c>
      <c r="AM7" s="207">
        <v>46508</v>
      </c>
      <c r="AN7" s="207">
        <v>46539</v>
      </c>
      <c r="AO7" s="207">
        <v>46569</v>
      </c>
      <c r="AP7" s="207">
        <v>46600</v>
      </c>
      <c r="AQ7" s="207">
        <v>46631</v>
      </c>
      <c r="AR7" s="207">
        <v>46661</v>
      </c>
      <c r="AS7" s="207">
        <v>46692</v>
      </c>
      <c r="AT7" s="207">
        <v>46722</v>
      </c>
      <c r="AU7" s="209"/>
      <c r="AV7" s="207">
        <v>46753</v>
      </c>
      <c r="AW7" s="207">
        <v>46784</v>
      </c>
      <c r="AX7" s="207">
        <v>46813</v>
      </c>
      <c r="AY7" s="207">
        <v>46844</v>
      </c>
      <c r="AZ7" s="207">
        <v>46874</v>
      </c>
      <c r="BA7" s="207">
        <v>46905</v>
      </c>
      <c r="BB7" s="207">
        <v>46935</v>
      </c>
      <c r="BC7" s="207">
        <v>46966</v>
      </c>
      <c r="BD7" s="207">
        <v>46997</v>
      </c>
      <c r="BE7" s="207">
        <v>47027</v>
      </c>
      <c r="BF7" s="207">
        <v>47058</v>
      </c>
      <c r="BG7" s="207">
        <v>47088</v>
      </c>
      <c r="BH7" s="209"/>
    </row>
    <row r="8" spans="1:60" s="11" customFormat="1" ht="26.25" customHeight="1" x14ac:dyDescent="0.25">
      <c r="A8" s="214"/>
      <c r="B8" s="214"/>
      <c r="C8" s="214"/>
      <c r="D8" s="214"/>
      <c r="E8" s="14" t="s">
        <v>14</v>
      </c>
      <c r="F8" s="14" t="s">
        <v>15</v>
      </c>
      <c r="G8" s="15" t="s">
        <v>16</v>
      </c>
      <c r="H8" s="210"/>
      <c r="I8" s="16" t="s">
        <v>17</v>
      </c>
      <c r="J8" s="16" t="s">
        <v>17</v>
      </c>
      <c r="K8" s="16" t="s">
        <v>17</v>
      </c>
      <c r="L8" s="16" t="s">
        <v>17</v>
      </c>
      <c r="M8" s="16" t="s">
        <v>17</v>
      </c>
      <c r="N8" s="16" t="s">
        <v>17</v>
      </c>
      <c r="O8" s="16" t="s">
        <v>17</v>
      </c>
      <c r="P8" s="16" t="s">
        <v>17</v>
      </c>
      <c r="Q8" s="16" t="s">
        <v>17</v>
      </c>
      <c r="R8" s="16" t="s">
        <v>17</v>
      </c>
      <c r="S8" s="16" t="s">
        <v>17</v>
      </c>
      <c r="T8" s="16" t="s">
        <v>17</v>
      </c>
      <c r="U8" s="16" t="s">
        <v>17</v>
      </c>
      <c r="V8" s="16" t="s">
        <v>17</v>
      </c>
      <c r="W8" s="16" t="s">
        <v>17</v>
      </c>
      <c r="X8" s="16" t="s">
        <v>17</v>
      </c>
      <c r="Y8" s="16" t="s">
        <v>17</v>
      </c>
      <c r="Z8" s="16" t="s">
        <v>17</v>
      </c>
      <c r="AA8" s="16" t="s">
        <v>17</v>
      </c>
      <c r="AB8" s="16" t="s">
        <v>17</v>
      </c>
      <c r="AC8" s="16" t="s">
        <v>17</v>
      </c>
      <c r="AD8" s="16" t="s">
        <v>17</v>
      </c>
      <c r="AE8" s="16" t="s">
        <v>17</v>
      </c>
      <c r="AF8" s="16" t="s">
        <v>17</v>
      </c>
      <c r="AG8" s="16" t="s">
        <v>17</v>
      </c>
      <c r="AH8" s="16" t="s">
        <v>17</v>
      </c>
      <c r="AI8" s="16" t="s">
        <v>17</v>
      </c>
      <c r="AJ8" s="16" t="s">
        <v>17</v>
      </c>
      <c r="AK8" s="16" t="s">
        <v>17</v>
      </c>
      <c r="AL8" s="16" t="s">
        <v>17</v>
      </c>
      <c r="AM8" s="16" t="s">
        <v>17</v>
      </c>
      <c r="AN8" s="16" t="s">
        <v>17</v>
      </c>
      <c r="AO8" s="16" t="s">
        <v>17</v>
      </c>
      <c r="AP8" s="16" t="s">
        <v>17</v>
      </c>
      <c r="AQ8" s="16" t="s">
        <v>17</v>
      </c>
      <c r="AR8" s="16" t="s">
        <v>17</v>
      </c>
      <c r="AS8" s="16" t="s">
        <v>17</v>
      </c>
      <c r="AT8" s="16" t="s">
        <v>17</v>
      </c>
      <c r="AU8" s="16" t="s">
        <v>17</v>
      </c>
      <c r="AV8" s="16" t="s">
        <v>17</v>
      </c>
      <c r="AW8" s="16" t="s">
        <v>17</v>
      </c>
      <c r="AX8" s="16" t="s">
        <v>17</v>
      </c>
      <c r="AY8" s="16" t="s">
        <v>17</v>
      </c>
      <c r="AZ8" s="16" t="s">
        <v>17</v>
      </c>
      <c r="BA8" s="16" t="s">
        <v>17</v>
      </c>
      <c r="BB8" s="16" t="s">
        <v>17</v>
      </c>
      <c r="BC8" s="16" t="s">
        <v>17</v>
      </c>
      <c r="BD8" s="16" t="s">
        <v>17</v>
      </c>
      <c r="BE8" s="16" t="s">
        <v>17</v>
      </c>
      <c r="BF8" s="16" t="s">
        <v>17</v>
      </c>
      <c r="BG8" s="16" t="s">
        <v>17</v>
      </c>
      <c r="BH8" s="16" t="s">
        <v>17</v>
      </c>
    </row>
    <row r="9" spans="1:60" s="11" customFormat="1" x14ac:dyDescent="0.25">
      <c r="A9" s="17" t="s">
        <v>18</v>
      </c>
      <c r="B9" s="18" t="s">
        <v>19</v>
      </c>
      <c r="C9" s="17"/>
      <c r="D9" s="19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</row>
    <row r="10" spans="1:60" s="26" customFormat="1" x14ac:dyDescent="0.25">
      <c r="A10" s="21" t="s">
        <v>20</v>
      </c>
      <c r="B10" s="23" t="s">
        <v>21</v>
      </c>
      <c r="C10" s="22"/>
      <c r="D10" s="24"/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</row>
    <row r="11" spans="1:60" s="37" customFormat="1" x14ac:dyDescent="0.25">
      <c r="A11" s="27" t="s">
        <v>22</v>
      </c>
      <c r="B11" s="28" t="s">
        <v>23</v>
      </c>
      <c r="C11" s="29" t="s">
        <v>24</v>
      </c>
      <c r="D11" s="30">
        <v>1</v>
      </c>
      <c r="E11" s="31">
        <v>45658</v>
      </c>
      <c r="F11" s="31">
        <v>45870</v>
      </c>
      <c r="G11" s="32">
        <f>DATEDIF(E11,F11,"m")</f>
        <v>7</v>
      </c>
      <c r="H11" s="33">
        <f>D11/G11</f>
        <v>0.14285714285714285</v>
      </c>
      <c r="I11" s="36">
        <f>IF(I$7&gt;=$E11,IF(SUMIF($H$1:H$1,77,$H11:H11)&lt;$D11,$H11,0),0)</f>
        <v>0.14285714285714285</v>
      </c>
      <c r="J11" s="36">
        <f>IF(J$7&gt;=$E11,IF(SUMIF($H$1:I$1,77,$H11:I11)&lt;$D11,$H11,0),0)</f>
        <v>0.14285714285714285</v>
      </c>
      <c r="K11" s="36">
        <f>IF(K$7&gt;=$E11,IF(SUMIF($H$1:J$1,77,$H11:J11)&lt;$D11,$H11,0),0)</f>
        <v>0.14285714285714285</v>
      </c>
      <c r="L11" s="36">
        <f>IF(L$7&gt;=$E11,IF(SUMIF($H$1:K$1,77,$H11:K11)&lt;$D11,$H11,0),0)</f>
        <v>0.14285714285714285</v>
      </c>
      <c r="M11" s="36">
        <f>IF(M$7&gt;=$E11,IF(SUMIF($H$1:L$1,77,$H11:L11)&lt;$D11,$H11,0),0)</f>
        <v>0.14285714285714285</v>
      </c>
      <c r="N11" s="36">
        <f>IF(N$7&gt;=$E11,IF(SUMIF($H$1:M$1,77,$H11:M11)&lt;$D11,$H11,0),0)</f>
        <v>0.14285714285714285</v>
      </c>
      <c r="O11" s="36">
        <f>IF(O$7&gt;=$E11,IF(SUMIF($H$1:N$1,77,$H11:N11)&lt;$D11,$H11,0),0)</f>
        <v>0.14285714285714285</v>
      </c>
      <c r="P11" s="36">
        <f>IF(P$7&gt;=$E11,IF(SUMIF($H$1:O$1,77,$H11:O11)&lt;$D11,$H11,0),0)</f>
        <v>0</v>
      </c>
      <c r="Q11" s="36">
        <f>IF(Q$7&gt;=$E11,IF(SUMIF($H$1:P$1,77,$H11:P11)&lt;$D11,$H11,0),0)</f>
        <v>0</v>
      </c>
      <c r="R11" s="36">
        <f>IF(R$7&gt;=$E11,IF(SUMIF($H$1:Q$1,77,$H11:Q11)&lt;$D11,$H11,0),0)</f>
        <v>0</v>
      </c>
      <c r="S11" s="36">
        <f>IF(S$7&gt;=$E11,IF(SUMIF($H$1:R$1,77,$H11:R11)&lt;$D11,$H11,0),0)</f>
        <v>0</v>
      </c>
      <c r="T11" s="36">
        <f>IF(T$7&gt;=$E11,IF(SUMIF($H$1:S$1,77,$H11:S11)&lt;$D11,$H11,0),0)</f>
        <v>0</v>
      </c>
      <c r="U11" s="35">
        <f>SUMIF(I$1:T$1,77,I11:T11)</f>
        <v>0.99999999999999978</v>
      </c>
      <c r="V11" s="36">
        <f>IF(V$7&gt;=$E11,IF(SUMIF($H$1:U$1,77,$H11:U11)&lt;$D11,$H11,0),0)</f>
        <v>0</v>
      </c>
      <c r="W11" s="36">
        <f>IF(W$7&gt;=$E11,IF(SUMIF($H$1:V$1,77,$H11:V11)&lt;$D11,$H11,0),0)</f>
        <v>0</v>
      </c>
      <c r="X11" s="36">
        <f>IF(X$7&gt;=$E11,IF(SUMIF($H$1:W$1,77,$H11:W11)&lt;$D11,$H11,0),0)</f>
        <v>0</v>
      </c>
      <c r="Y11" s="36">
        <f>IF(Y$7&gt;=$E11,IF(SUMIF($H$1:X$1,77,$H11:X11)&lt;$D11,$H11,0),0)</f>
        <v>0</v>
      </c>
      <c r="Z11" s="36">
        <f>IF(Z$7&gt;=$E11,IF(SUMIF($H$1:Y$1,77,$H11:Y11)&lt;$D11,$H11,0),0)</f>
        <v>0</v>
      </c>
      <c r="AA11" s="36">
        <f>IF(AA$7&gt;=$E11,IF(SUMIF($H$1:Z$1,77,$H11:Z11)&lt;$D11,$H11,0),0)</f>
        <v>0</v>
      </c>
      <c r="AB11" s="36">
        <f>IF(AB$7&gt;=$E11,IF(SUMIF($H$1:AA$1,77,$H11:AA11)&lt;$D11,$H11,0),0)</f>
        <v>0</v>
      </c>
      <c r="AC11" s="36">
        <f>IF(AC$7&gt;=$E11,IF(SUMIF($H$1:AB$1,77,$H11:AB11)&lt;$D11,$H11,0),0)</f>
        <v>0</v>
      </c>
      <c r="AD11" s="36">
        <f>IF(AD$7&gt;=$E11,IF(SUMIF($H$1:AC$1,77,$H11:AC11)&lt;$D11,$H11,0),0)</f>
        <v>0</v>
      </c>
      <c r="AE11" s="36">
        <f>IF(AE$7&gt;=$E11,IF(SUMIF($H$1:AD$1,77,$H11:AD11)&lt;$D11,$H11,0),0)</f>
        <v>0</v>
      </c>
      <c r="AF11" s="36">
        <f>IF(AF$7&gt;=$E11,IF(SUMIF($H$1:AE$1,77,$H11:AE11)&lt;$D11,$H11,0),0)</f>
        <v>0</v>
      </c>
      <c r="AG11" s="36">
        <f>IF(AG$7&gt;=$E11,IF(SUMIF($H$1:AF$1,77,$H11:AF11)&lt;$D11,$H11,0),0)</f>
        <v>0</v>
      </c>
      <c r="AH11" s="35">
        <f>SUMIF(V$1:AG$1,77,V11:AG11)</f>
        <v>0</v>
      </c>
      <c r="AI11" s="36">
        <f>IF(AI$7&gt;=$E11,IF(SUMIF($H$1:AH$1,77,$H11:AH11)&lt;$D11,$H11,0),0)</f>
        <v>0</v>
      </c>
      <c r="AJ11" s="36">
        <f>IF(AJ$7&gt;=$E11,IF(SUMIF($H$1:AI$1,77,$H11:AI11)&lt;$D11,$H11,0),0)</f>
        <v>0</v>
      </c>
      <c r="AK11" s="36">
        <f>IF(AK$7&gt;=$E11,IF(SUMIF($H$1:AJ$1,77,$H11:AJ11)&lt;$D11,$H11,0),0)</f>
        <v>0</v>
      </c>
      <c r="AL11" s="36">
        <f>IF(AL$7&gt;=$E11,IF(SUMIF($H$1:AK$1,77,$H11:AK11)&lt;$D11,$H11,0),0)</f>
        <v>0</v>
      </c>
      <c r="AM11" s="36">
        <f>IF(AM$7&gt;=$E11,IF(SUMIF($H$1:AL$1,77,$H11:AL11)&lt;$D11,$H11,0),0)</f>
        <v>0</v>
      </c>
      <c r="AN11" s="36">
        <f>IF(AN$7&gt;=$E11,IF(SUMIF($H$1:AM$1,77,$H11:AM11)&lt;$D11,$H11,0),0)</f>
        <v>0</v>
      </c>
      <c r="AO11" s="36">
        <f>IF(AO$7&gt;=$E11,IF(SUMIF($H$1:AN$1,77,$H11:AN11)&lt;$D11,$H11,0),0)</f>
        <v>0</v>
      </c>
      <c r="AP11" s="36">
        <f>IF(AP$7&gt;=$E11,IF(SUMIF($H$1:AO$1,77,$H11:AO11)&lt;$D11,$H11,0),0)</f>
        <v>0</v>
      </c>
      <c r="AQ11" s="36">
        <f>IF(AQ$7&gt;=$E11,IF(SUMIF($H$1:AP$1,77,$H11:AP11)&lt;$D11,$H11,0),0)</f>
        <v>0</v>
      </c>
      <c r="AR11" s="36">
        <f>IF(AR$7&gt;=$E11,IF(SUMIF($H$1:AQ$1,77,$H11:AQ11)&lt;$D11,$H11,0),0)</f>
        <v>0</v>
      </c>
      <c r="AS11" s="36">
        <f>IF(AS$7&gt;=$E11,IF(SUMIF($H$1:AR$1,77,$H11:AR11)&lt;$D11,$H11,0),0)</f>
        <v>0</v>
      </c>
      <c r="AT11" s="36">
        <f>IF(AT$7&gt;=$E11,IF(SUMIF($H$1:AS$1,77,$H11:AS11)&lt;$D11,$H11,0),0)</f>
        <v>0</v>
      </c>
      <c r="AU11" s="35">
        <f>SUMIF(AI$1:AT$1,77,AI11:AT11)</f>
        <v>0</v>
      </c>
      <c r="AV11" s="33">
        <f>IF(AV$7&gt;=$E11,IF(SUMIF($H$1:AU$1,77,$H11:AU11)&lt;$D11,$H11,0),0)</f>
        <v>0</v>
      </c>
      <c r="AW11" s="33">
        <f>IF(AW$7&gt;=$E11,IF(SUMIF($H$1:AV$1,77,$H11:AV11)&lt;$D11,$H11,0),0)</f>
        <v>0</v>
      </c>
      <c r="AX11" s="33">
        <f>IF(AX$7&gt;=$E11,IF(SUMIF($H$1:AW$1,77,$H11:AW11)&lt;$D11,$H11,0),0)</f>
        <v>0</v>
      </c>
      <c r="AY11" s="33">
        <f>IF(AY$7&gt;=$E11,IF(SUMIF($H$1:AX$1,77,$H11:AX11)&lt;$D11,$H11,0),0)</f>
        <v>0</v>
      </c>
      <c r="AZ11" s="33">
        <f>IF(AZ$7&gt;=$E11,IF(SUMIF($H$1:AY$1,77,$H11:AY11)&lt;$D11,$H11,0),0)</f>
        <v>0</v>
      </c>
      <c r="BA11" s="33">
        <f>IF(BA$7&gt;=$E11,IF(SUMIF($H$1:AZ$1,77,$H11:AZ11)&lt;$D11,$H11,0),0)</f>
        <v>0</v>
      </c>
      <c r="BB11" s="33">
        <f>IF(BB$7&gt;=$E11,IF(SUMIF($H$1:BA$1,77,$H11:BA11)&lt;$D11,$H11,0),0)</f>
        <v>0</v>
      </c>
      <c r="BC11" s="33">
        <f>IF(BC$7&gt;=$E11,IF(SUMIF($H$1:BB$1,77,$H11:BB11)&lt;$D11,$H11,0),0)</f>
        <v>0</v>
      </c>
      <c r="BD11" s="33">
        <f>IF(BD$7&gt;=$E11,IF(SUMIF($H$1:BC$1,77,$H11:BC11)&lt;$D11,$H11,0),0)</f>
        <v>0</v>
      </c>
      <c r="BE11" s="33">
        <f>IF(BE$7&gt;=$E11,IF(SUMIF($H$1:BD$1,77,$H11:BD11)&lt;$D11,$H11,0),0)</f>
        <v>0</v>
      </c>
      <c r="BF11" s="33">
        <f>IF(BF$7&gt;=$E11,IF(SUMIF($H$1:BE$1,77,$H11:BE11)&lt;$D11,$H11,0),0)</f>
        <v>0</v>
      </c>
      <c r="BG11" s="33">
        <f>IF(BG$7&gt;=$E11,IF(SUMIF($H$1:BF$1,77,$H11:BF11)&lt;$D11,$H11,0),0)</f>
        <v>0</v>
      </c>
      <c r="BH11" s="35">
        <f>SUMIF(AV$1:BG$1,77,AV11:BG11)</f>
        <v>0</v>
      </c>
    </row>
    <row r="12" spans="1:60" s="37" customFormat="1" x14ac:dyDescent="0.25">
      <c r="A12" s="27" t="s">
        <v>25</v>
      </c>
      <c r="B12" s="28" t="s">
        <v>26</v>
      </c>
      <c r="C12" s="29" t="s">
        <v>27</v>
      </c>
      <c r="D12" s="30">
        <v>1277563</v>
      </c>
      <c r="E12" s="31">
        <v>45658</v>
      </c>
      <c r="F12" s="31">
        <v>45839</v>
      </c>
      <c r="G12" s="32">
        <f>DATEDIF(E12,F12,"m")</f>
        <v>6</v>
      </c>
      <c r="H12" s="33">
        <f>D12/G12</f>
        <v>212927.16666666666</v>
      </c>
      <c r="I12" s="34">
        <f>IF(I$7&gt;=$E12,IF(SUMIF($H$1:H$1,77,$H12:H12)&lt;$D12,$H12,0),0)</f>
        <v>212927.16666666666</v>
      </c>
      <c r="J12" s="34">
        <f>IF(J$7&gt;=$E12,IF(SUMIF($H$1:I$1,77,$H12:I12)&lt;$D12,$H12,0),0)</f>
        <v>212927.16666666666</v>
      </c>
      <c r="K12" s="34">
        <f>IF(K$7&gt;=$E12,IF(SUMIF($H$1:J$1,77,$H12:J12)&lt;$D12,$H12,0),0)</f>
        <v>212927.16666666666</v>
      </c>
      <c r="L12" s="38">
        <f>IF(L$7&gt;=$E12,IF(SUMIF($H$1:K$1,77,$H12:K12)&lt;$D12,$H12,0),0)-88010</f>
        <v>124917.16666666666</v>
      </c>
      <c r="M12" s="34">
        <f>IF(M$7&gt;=$E12,IF(SUMIF($H$1:L$1,77,$H12:L12)&lt;$D12,$H12,0),0)</f>
        <v>212927.16666666666</v>
      </c>
      <c r="N12" s="34">
        <f>IF(N$7&gt;=$E12,IF(SUMIF($H$1:M$1,77,$H12:M12)&lt;$D12,$H12,0),0)</f>
        <v>212927.16666666666</v>
      </c>
      <c r="O12" s="34">
        <f>IF(O$7&gt;=$E12,IF(SUMIF($H$1:N$1,77,$H12:N12)&lt;$D12,$H12,0),0)</f>
        <v>212927.16666666666</v>
      </c>
      <c r="P12" s="34">
        <f>IF(P$7&gt;=$E12,IF(SUMIF($H$1:O$1,77,$H12:O12)&lt;$D12,$H12,0),0)</f>
        <v>0</v>
      </c>
      <c r="Q12" s="34">
        <f>IF(Q$7&gt;=$E12,IF(SUMIF($H$1:P$1,77,$H12:P12)&lt;$D12,$H12,0),0)</f>
        <v>0</v>
      </c>
      <c r="R12" s="34">
        <f>IF(R$7&gt;=$E12,IF(SUMIF($H$1:Q$1,77,$H12:Q12)&lt;$D12,$H12,0),0)</f>
        <v>0</v>
      </c>
      <c r="S12" s="34">
        <f>IF(S$7&gt;=$E12,IF(SUMIF($H$1:R$1,77,$H12:R12)&lt;$D12,$H12,0),0)</f>
        <v>0</v>
      </c>
      <c r="T12" s="34">
        <f>IF(T$7&gt;=$E12,IF(SUMIF($H$1:S$1,77,$H12:S12)&lt;$D12,$H12,0),0)</f>
        <v>0</v>
      </c>
      <c r="U12" s="35">
        <f>SUMIF(I$1:T$1,77,I12:T12)</f>
        <v>1402480.1666666667</v>
      </c>
      <c r="V12" s="36">
        <f>IF(V$7&gt;=$E12,IF(SUMIF($H$1:U$1,77,$H12:U12)&lt;$D12,$H12,0),0)</f>
        <v>0</v>
      </c>
      <c r="W12" s="36">
        <f>IF(W$7&gt;=$E12,IF(SUMIF($H$1:V$1,77,$H12:V12)&lt;$D12,$H12,0),0)</f>
        <v>0</v>
      </c>
      <c r="X12" s="36">
        <f>IF(X$7&gt;=$E12,IF(SUMIF($H$1:W$1,77,$H12:W12)&lt;$D12,$H12,0),0)</f>
        <v>0</v>
      </c>
      <c r="Y12" s="36">
        <f>IF(Y$7&gt;=$E12,IF(SUMIF($H$1:X$1,77,$H12:X12)&lt;$D12,$H12,0),0)</f>
        <v>0</v>
      </c>
      <c r="Z12" s="36">
        <f>IF(Z$7&gt;=$E12,IF(SUMIF($H$1:Y$1,77,$H12:Y12)&lt;$D12,$H12,0),0)</f>
        <v>0</v>
      </c>
      <c r="AA12" s="36">
        <f>IF(AA$7&gt;=$E12,IF(SUMIF($H$1:Z$1,77,$H12:Z12)&lt;$D12,$H12,0),0)</f>
        <v>0</v>
      </c>
      <c r="AB12" s="36">
        <f>IF(AB$7&gt;=$E12,IF(SUMIF($H$1:AA$1,77,$H12:AA12)&lt;$D12,$H12,0),0)</f>
        <v>0</v>
      </c>
      <c r="AC12" s="36">
        <f>IF(AC$7&gt;=$E12,IF(SUMIF($H$1:AB$1,77,$H12:AB12)&lt;$D12,$H12,0),0)</f>
        <v>0</v>
      </c>
      <c r="AD12" s="36">
        <f>IF(AD$7&gt;=$E12,IF(SUMIF($H$1:AC$1,77,$H12:AC12)&lt;$D12,$H12,0),0)</f>
        <v>0</v>
      </c>
      <c r="AE12" s="36">
        <f>IF(AE$7&gt;=$E12,IF(SUMIF($H$1:AD$1,77,$H12:AD12)&lt;$D12,$H12,0),0)</f>
        <v>0</v>
      </c>
      <c r="AF12" s="36">
        <f>IF(AF$7&gt;=$E12,IF(SUMIF($H$1:AE$1,77,$H12:AE12)&lt;$D12,$H12,0),0)</f>
        <v>0</v>
      </c>
      <c r="AG12" s="36">
        <f>IF(AG$7&gt;=$E12,IF(SUMIF($H$1:AF$1,77,$H12:AF12)&lt;$D12,$H12,0),0)</f>
        <v>0</v>
      </c>
      <c r="AH12" s="35">
        <f>SUMIF(V$1:AG$1,77,V12:AG12)</f>
        <v>0</v>
      </c>
      <c r="AI12" s="36">
        <f>IF(AI$7&gt;=$E12,IF(SUMIF($H$1:AH$1,77,$H12:AH12)&lt;$D12,$H12,0),0)</f>
        <v>0</v>
      </c>
      <c r="AJ12" s="36">
        <f>IF(AJ$7&gt;=$E12,IF(SUMIF($H$1:AI$1,77,$H12:AI12)&lt;$D12,$H12,0),0)</f>
        <v>0</v>
      </c>
      <c r="AK12" s="36">
        <f>IF(AK$7&gt;=$E12,IF(SUMIF($H$1:AJ$1,77,$H12:AJ12)&lt;$D12,$H12,0),0)</f>
        <v>0</v>
      </c>
      <c r="AL12" s="36">
        <f>IF(AL$7&gt;=$E12,IF(SUMIF($H$1:AK$1,77,$H12:AK12)&lt;$D12,$H12,0),0)</f>
        <v>0</v>
      </c>
      <c r="AM12" s="36">
        <f>IF(AM$7&gt;=$E12,IF(SUMIF($H$1:AL$1,77,$H12:AL12)&lt;$D12,$H12,0),0)</f>
        <v>0</v>
      </c>
      <c r="AN12" s="36">
        <f>IF(AN$7&gt;=$E12,IF(SUMIF($H$1:AM$1,77,$H12:AM12)&lt;$D12,$H12,0),0)</f>
        <v>0</v>
      </c>
      <c r="AO12" s="36">
        <f>IF(AO$7&gt;=$E12,IF(SUMIF($H$1:AN$1,77,$H12:AN12)&lt;$D12,$H12,0),0)</f>
        <v>0</v>
      </c>
      <c r="AP12" s="36">
        <f>IF(AP$7&gt;=$E12,IF(SUMIF($H$1:AO$1,77,$H12:AO12)&lt;$D12,$H12,0),0)</f>
        <v>0</v>
      </c>
      <c r="AQ12" s="36">
        <f>IF(AQ$7&gt;=$E12,IF(SUMIF($H$1:AP$1,77,$H12:AP12)&lt;$D12,$H12,0),0)</f>
        <v>0</v>
      </c>
      <c r="AR12" s="36">
        <f>IF(AR$7&gt;=$E12,IF(SUMIF($H$1:AQ$1,77,$H12:AQ12)&lt;$D12,$H12,0),0)</f>
        <v>0</v>
      </c>
      <c r="AS12" s="36">
        <f>IF(AS$7&gt;=$E12,IF(SUMIF($H$1:AR$1,77,$H12:AR12)&lt;$D12,$H12,0),0)</f>
        <v>0</v>
      </c>
      <c r="AT12" s="36">
        <f>IF(AT$7&gt;=$E12,IF(SUMIF($H$1:AS$1,77,$H12:AS12)&lt;$D12,$H12,0),0)</f>
        <v>0</v>
      </c>
      <c r="AU12" s="35">
        <f>SUMIF(AI$1:AT$1,77,AI12:AT12)</f>
        <v>0</v>
      </c>
      <c r="AV12" s="33">
        <f>IF(AV$7&gt;=$E12,IF(SUMIF($H$1:AU$1,77,$H12:AU12)&lt;$D12,$H12,0),0)</f>
        <v>0</v>
      </c>
      <c r="AW12" s="33">
        <f>IF(AW$7&gt;=$E12,IF(SUMIF($H$1:AV$1,77,$H12:AV12)&lt;$D12,$H12,0),0)</f>
        <v>0</v>
      </c>
      <c r="AX12" s="33">
        <f>IF(AX$7&gt;=$E12,IF(SUMIF($H$1:AW$1,77,$H12:AW12)&lt;$D12,$H12,0),0)</f>
        <v>0</v>
      </c>
      <c r="AY12" s="33">
        <f>IF(AY$7&gt;=$E12,IF(SUMIF($H$1:AX$1,77,$H12:AX12)&lt;$D12,$H12,0),0)</f>
        <v>0</v>
      </c>
      <c r="AZ12" s="33">
        <f>IF(AZ$7&gt;=$E12,IF(SUMIF($H$1:AY$1,77,$H12:AY12)&lt;$D12,$H12,0),0)</f>
        <v>0</v>
      </c>
      <c r="BA12" s="33">
        <f>IF(BA$7&gt;=$E12,IF(SUMIF($H$1:AZ$1,77,$H12:AZ12)&lt;$D12,$H12,0),0)</f>
        <v>0</v>
      </c>
      <c r="BB12" s="33">
        <f>IF(BB$7&gt;=$E12,IF(SUMIF($H$1:BA$1,77,$H12:BA12)&lt;$D12,$H12,0),0)</f>
        <v>0</v>
      </c>
      <c r="BC12" s="33">
        <f>IF(BC$7&gt;=$E12,IF(SUMIF($H$1:BB$1,77,$H12:BB12)&lt;$D12,$H12,0),0)</f>
        <v>0</v>
      </c>
      <c r="BD12" s="33">
        <f>IF(BD$7&gt;=$E12,IF(SUMIF($H$1:BC$1,77,$H12:BC12)&lt;$D12,$H12,0),0)</f>
        <v>0</v>
      </c>
      <c r="BE12" s="33">
        <f>IF(BE$7&gt;=$E12,IF(SUMIF($H$1:BD$1,77,$H12:BD12)&lt;$D12,$H12,0),0)</f>
        <v>0</v>
      </c>
      <c r="BF12" s="33">
        <f>IF(BF$7&gt;=$E12,IF(SUMIF($H$1:BE$1,77,$H12:BE12)&lt;$D12,$H12,0),0)</f>
        <v>0</v>
      </c>
      <c r="BG12" s="33">
        <f>IF(BG$7&gt;=$E12,IF(SUMIF($H$1:BF$1,77,$H12:BF12)&lt;$D12,$H12,0),0)</f>
        <v>0</v>
      </c>
      <c r="BH12" s="35">
        <f>SUMIF(AV$1:BG$1,77,AV12:BG12)</f>
        <v>0</v>
      </c>
    </row>
    <row r="13" spans="1:60" s="45" customFormat="1" ht="28.5" x14ac:dyDescent="0.25">
      <c r="A13" s="39" t="s">
        <v>28</v>
      </c>
      <c r="B13" s="40" t="s">
        <v>29</v>
      </c>
      <c r="C13" s="41"/>
      <c r="D13" s="42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4"/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4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4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4"/>
    </row>
    <row r="14" spans="1:60" s="37" customFormat="1" x14ac:dyDescent="0.25">
      <c r="A14" s="27" t="s">
        <v>30</v>
      </c>
      <c r="B14" s="28" t="s">
        <v>31</v>
      </c>
      <c r="C14" s="29" t="s">
        <v>32</v>
      </c>
      <c r="D14" s="30">
        <v>70</v>
      </c>
      <c r="E14" s="31">
        <v>45809</v>
      </c>
      <c r="F14" s="31">
        <v>45839</v>
      </c>
      <c r="G14" s="32">
        <f t="shared" ref="G14:G22" si="0">DATEDIF(E14,F14,"m")</f>
        <v>1</v>
      </c>
      <c r="H14" s="33">
        <f t="shared" ref="H14:H22" si="1">D14/G14</f>
        <v>70</v>
      </c>
      <c r="I14" s="36">
        <f>IF(I$7&gt;=$E14,IF(SUMIF($H$1:H$1,77,$H14:H14)&lt;$D14,$H14,0),0)</f>
        <v>0</v>
      </c>
      <c r="J14" s="36">
        <f>IF(J$7&gt;=$E14,IF(SUMIF($H$1:I$1,77,$H14:I14)&lt;$D14,$H14,0),0)</f>
        <v>0</v>
      </c>
      <c r="K14" s="36">
        <f>IF(K$7&gt;=$E14,IF(SUMIF($H$1:J$1,77,$H14:J14)&lt;$D14,$H14,0),0)</f>
        <v>0</v>
      </c>
      <c r="L14" s="36">
        <f>IF(L$7&gt;=$E14,IF(SUMIF($H$1:K$1,77,$H14:K14)&lt;$D14,$H14,0),0)</f>
        <v>0</v>
      </c>
      <c r="M14" s="36">
        <f>IF(M$7&gt;=$E14,IF(SUMIF($H$1:L$1,77,$H14:L14)&lt;$D14,$H14,0),0)</f>
        <v>0</v>
      </c>
      <c r="N14" s="36">
        <f>IF(N$7&gt;=$E14,IF(SUMIF($H$1:M$1,77,$H14:M14)&lt;$D14,$H14,0),0)</f>
        <v>70</v>
      </c>
      <c r="O14" s="36">
        <f>IF(O$7&gt;=$E14,IF(SUMIF($H$1:N$1,77,$H14:N14)&lt;$D14,$H14,0),0)</f>
        <v>0</v>
      </c>
      <c r="P14" s="36">
        <f>IF(P$7&gt;=$E14,IF(SUMIF($H$1:O$1,77,$H14:O14)&lt;$D14,$H14,0),0)</f>
        <v>0</v>
      </c>
      <c r="Q14" s="36">
        <f>IF(Q$7&gt;=$E14,IF(SUMIF($H$1:P$1,77,$H14:P14)&lt;$D14,$H14,0),0)</f>
        <v>0</v>
      </c>
      <c r="R14" s="36">
        <f>IF(R$7&gt;=$E14,IF(SUMIF($H$1:Q$1,77,$H14:Q14)&lt;$D14,$H14,0),0)</f>
        <v>0</v>
      </c>
      <c r="S14" s="36">
        <f>IF(S$7&gt;=$E14,IF(SUMIF($H$1:R$1,77,$H14:R14)&lt;$D14,$H14,0),0)</f>
        <v>0</v>
      </c>
      <c r="T14" s="36">
        <f>IF(T$7&gt;=$E14,IF(SUMIF($H$1:S$1,77,$H14:S14)&lt;$D14,$H14,0),0)</f>
        <v>0</v>
      </c>
      <c r="U14" s="35">
        <f t="shared" ref="U14:U22" si="2">SUMIF(I$1:T$1,77,I14:T14)</f>
        <v>70</v>
      </c>
      <c r="V14" s="36">
        <f>IF(V$7&gt;=$E14,IF(SUMIF($H$1:U$1,77,$H14:U14)&lt;$D14,$H14,0),0)</f>
        <v>0</v>
      </c>
      <c r="W14" s="36">
        <f>IF(W$7&gt;=$E14,IF(SUMIF($H$1:V$1,77,$H14:V14)&lt;$D14,$H14,0),0)</f>
        <v>0</v>
      </c>
      <c r="X14" s="36">
        <f>IF(X$7&gt;=$E14,IF(SUMIF($H$1:W$1,77,$H14:W14)&lt;$D14,$H14,0),0)</f>
        <v>0</v>
      </c>
      <c r="Y14" s="36">
        <f>IF(Y$7&gt;=$E14,IF(SUMIF($H$1:X$1,77,$H14:X14)&lt;$D14,$H14,0),0)</f>
        <v>0</v>
      </c>
      <c r="Z14" s="36">
        <f>IF(Z$7&gt;=$E14,IF(SUMIF($H$1:Y$1,77,$H14:Y14)&lt;$D14,$H14,0),0)</f>
        <v>0</v>
      </c>
      <c r="AA14" s="36">
        <f>IF(AA$7&gt;=$E14,IF(SUMIF($H$1:Z$1,77,$H14:Z14)&lt;$D14,$H14,0),0)</f>
        <v>0</v>
      </c>
      <c r="AB14" s="36">
        <f>IF(AB$7&gt;=$E14,IF(SUMIF($H$1:AA$1,77,$H14:AA14)&lt;$D14,$H14,0),0)</f>
        <v>0</v>
      </c>
      <c r="AC14" s="36">
        <f>IF(AC$7&gt;=$E14,IF(SUMIF($H$1:AB$1,77,$H14:AB14)&lt;$D14,$H14,0),0)</f>
        <v>0</v>
      </c>
      <c r="AD14" s="36">
        <f>IF(AD$7&gt;=$E14,IF(SUMIF($H$1:AC$1,77,$H14:AC14)&lt;$D14,$H14,0),0)</f>
        <v>0</v>
      </c>
      <c r="AE14" s="36">
        <f>IF(AE$7&gt;=$E14,IF(SUMIF($H$1:AD$1,77,$H14:AD14)&lt;$D14,$H14,0),0)</f>
        <v>0</v>
      </c>
      <c r="AF14" s="36">
        <f>IF(AF$7&gt;=$E14,IF(SUMIF($H$1:AE$1,77,$H14:AE14)&lt;$D14,$H14,0),0)</f>
        <v>0</v>
      </c>
      <c r="AG14" s="36">
        <f>IF(AG$7&gt;=$E14,IF(SUMIF($H$1:AF$1,77,$H14:AF14)&lt;$D14,$H14,0),0)</f>
        <v>0</v>
      </c>
      <c r="AH14" s="35">
        <f t="shared" ref="AH14:AH22" si="3">SUMIF(V$1:AG$1,77,V14:AG14)</f>
        <v>0</v>
      </c>
      <c r="AI14" s="36">
        <f>IF(AI$7&gt;=$E14,IF(SUMIF($H$1:AH$1,77,$H14:AH14)&lt;$D14,$H14,0),0)</f>
        <v>0</v>
      </c>
      <c r="AJ14" s="36">
        <f>IF(AJ$7&gt;=$E14,IF(SUMIF($H$1:AI$1,77,$H14:AI14)&lt;$D14,$H14,0),0)</f>
        <v>0</v>
      </c>
      <c r="AK14" s="36">
        <f>IF(AK$7&gt;=$E14,IF(SUMIF($H$1:AJ$1,77,$H14:AJ14)&lt;$D14,$H14,0),0)</f>
        <v>0</v>
      </c>
      <c r="AL14" s="36">
        <f>IF(AL$7&gt;=$E14,IF(SUMIF($H$1:AK$1,77,$H14:AK14)&lt;$D14,$H14,0),0)</f>
        <v>0</v>
      </c>
      <c r="AM14" s="36">
        <f>IF(AM$7&gt;=$E14,IF(SUMIF($H$1:AL$1,77,$H14:AL14)&lt;$D14,$H14,0),0)</f>
        <v>0</v>
      </c>
      <c r="AN14" s="36">
        <f>IF(AN$7&gt;=$E14,IF(SUMIF($H$1:AM$1,77,$H14:AM14)&lt;$D14,$H14,0),0)</f>
        <v>0</v>
      </c>
      <c r="AO14" s="36">
        <f>IF(AO$7&gt;=$E14,IF(SUMIF($H$1:AN$1,77,$H14:AN14)&lt;$D14,$H14,0),0)</f>
        <v>0</v>
      </c>
      <c r="AP14" s="36">
        <f>IF(AP$7&gt;=$E14,IF(SUMIF($H$1:AO$1,77,$H14:AO14)&lt;$D14,$H14,0),0)</f>
        <v>0</v>
      </c>
      <c r="AQ14" s="36">
        <f>IF(AQ$7&gt;=$E14,IF(SUMIF($H$1:AP$1,77,$H14:AP14)&lt;$D14,$H14,0),0)</f>
        <v>0</v>
      </c>
      <c r="AR14" s="36">
        <f>IF(AR$7&gt;=$E14,IF(SUMIF($H$1:AQ$1,77,$H14:AQ14)&lt;$D14,$H14,0),0)</f>
        <v>0</v>
      </c>
      <c r="AS14" s="36">
        <f>IF(AS$7&gt;=$E14,IF(SUMIF($H$1:AR$1,77,$H14:AR14)&lt;$D14,$H14,0),0)</f>
        <v>0</v>
      </c>
      <c r="AT14" s="36">
        <f>IF(AT$7&gt;=$E14,IF(SUMIF($H$1:AS$1,77,$H14:AS14)&lt;$D14,$H14,0),0)</f>
        <v>0</v>
      </c>
      <c r="AU14" s="35">
        <f t="shared" ref="AU14:AU22" si="4">SUMIF(AI$1:AT$1,77,AI14:AT14)</f>
        <v>0</v>
      </c>
      <c r="AV14" s="33">
        <f>IF(AV$7&gt;=$E14,IF(SUMIF($H$1:AU$1,77,$H14:AU14)&lt;$D14,$H14,0),0)</f>
        <v>0</v>
      </c>
      <c r="AW14" s="33">
        <f>IF(AW$7&gt;=$E14,IF(SUMIF($H$1:AV$1,77,$H14:AV14)&lt;$D14,$H14,0),0)</f>
        <v>0</v>
      </c>
      <c r="AX14" s="33">
        <f>IF(AX$7&gt;=$E14,IF(SUMIF($H$1:AW$1,77,$H14:AW14)&lt;$D14,$H14,0),0)</f>
        <v>0</v>
      </c>
      <c r="AY14" s="33">
        <f>IF(AY$7&gt;=$E14,IF(SUMIF($H$1:AX$1,77,$H14:AX14)&lt;$D14,$H14,0),0)</f>
        <v>0</v>
      </c>
      <c r="AZ14" s="33">
        <f>IF(AZ$7&gt;=$E14,IF(SUMIF($H$1:AY$1,77,$H14:AY14)&lt;$D14,$H14,0),0)</f>
        <v>0</v>
      </c>
      <c r="BA14" s="33">
        <f>IF(BA$7&gt;=$E14,IF(SUMIF($H$1:AZ$1,77,$H14:AZ14)&lt;$D14,$H14,0),0)</f>
        <v>0</v>
      </c>
      <c r="BB14" s="33">
        <f>IF(BB$7&gt;=$E14,IF(SUMIF($H$1:BA$1,77,$H14:BA14)&lt;$D14,$H14,0),0)</f>
        <v>0</v>
      </c>
      <c r="BC14" s="33">
        <f>IF(BC$7&gt;=$E14,IF(SUMIF($H$1:BB$1,77,$H14:BB14)&lt;$D14,$H14,0),0)</f>
        <v>0</v>
      </c>
      <c r="BD14" s="33">
        <f>IF(BD$7&gt;=$E14,IF(SUMIF($H$1:BC$1,77,$H14:BC14)&lt;$D14,$H14,0),0)</f>
        <v>0</v>
      </c>
      <c r="BE14" s="33">
        <f>IF(BE$7&gt;=$E14,IF(SUMIF($H$1:BD$1,77,$H14:BD14)&lt;$D14,$H14,0),0)</f>
        <v>0</v>
      </c>
      <c r="BF14" s="33">
        <f>IF(BF$7&gt;=$E14,IF(SUMIF($H$1:BE$1,77,$H14:BE14)&lt;$D14,$H14,0),0)</f>
        <v>0</v>
      </c>
      <c r="BG14" s="33">
        <f>IF(BG$7&gt;=$E14,IF(SUMIF($H$1:BF$1,77,$H14:BF14)&lt;$D14,$H14,0),0)</f>
        <v>0</v>
      </c>
      <c r="BH14" s="35">
        <f t="shared" ref="BH14:BH22" si="5">SUMIF(AV$1:BG$1,77,AV14:BG14)</f>
        <v>0</v>
      </c>
    </row>
    <row r="15" spans="1:60" s="37" customFormat="1" x14ac:dyDescent="0.25">
      <c r="A15" s="27" t="s">
        <v>33</v>
      </c>
      <c r="B15" s="28" t="s">
        <v>34</v>
      </c>
      <c r="C15" s="29" t="s">
        <v>32</v>
      </c>
      <c r="D15" s="30">
        <v>70</v>
      </c>
      <c r="E15" s="46">
        <v>47027</v>
      </c>
      <c r="F15" s="46">
        <v>47058</v>
      </c>
      <c r="G15" s="32">
        <f t="shared" si="0"/>
        <v>1</v>
      </c>
      <c r="H15" s="33">
        <f t="shared" si="1"/>
        <v>70</v>
      </c>
      <c r="I15" s="36">
        <f>IF(I$7&gt;=$E15,IF(SUMIF($H$1:H$1,77,$H15:H15)&lt;$D15,$H15,0),0)</f>
        <v>0</v>
      </c>
      <c r="J15" s="36">
        <f>IF(J$7&gt;=$E15,IF(SUMIF($H$1:I$1,77,$H15:I15)&lt;$D15,$H15,0),0)</f>
        <v>0</v>
      </c>
      <c r="K15" s="36">
        <f>IF(K$7&gt;=$E15,IF(SUMIF($H$1:J$1,77,$H15:J15)&lt;$D15,$H15,0),0)</f>
        <v>0</v>
      </c>
      <c r="L15" s="36">
        <f>IF(L$7&gt;=$E15,IF(SUMIF($H$1:K$1,77,$H15:K15)&lt;$D15,$H15,0),0)</f>
        <v>0</v>
      </c>
      <c r="M15" s="36">
        <f>IF(M$7&gt;=$E15,IF(SUMIF($H$1:L$1,77,$H15:L15)&lt;$D15,$H15,0),0)</f>
        <v>0</v>
      </c>
      <c r="N15" s="36">
        <f>IF(N$7&gt;=$E15,IF(SUMIF($H$1:M$1,77,$H15:M15)&lt;$D15,$H15,0),0)</f>
        <v>0</v>
      </c>
      <c r="O15" s="36">
        <f>IF(O$7&gt;=$E15,IF(SUMIF($H$1:N$1,77,$H15:N15)&lt;$D15,$H15,0),0)</f>
        <v>0</v>
      </c>
      <c r="P15" s="36">
        <f>IF(P$7&gt;=$E15,IF(SUMIF($H$1:O$1,77,$H15:O15)&lt;$D15,$H15,0),0)</f>
        <v>0</v>
      </c>
      <c r="Q15" s="36">
        <f>IF(Q$7&gt;=$E15,IF(SUMIF($H$1:P$1,77,$H15:P15)&lt;$D15,$H15,0),0)</f>
        <v>0</v>
      </c>
      <c r="R15" s="36">
        <f>IF(R$7&gt;=$E15,IF(SUMIF($H$1:Q$1,77,$H15:Q15)&lt;$D15,$H15,0),0)</f>
        <v>0</v>
      </c>
      <c r="S15" s="36">
        <f>IF(S$7&gt;=$E15,IF(SUMIF($H$1:R$1,77,$H15:R15)&lt;$D15,$H15,0),0)</f>
        <v>0</v>
      </c>
      <c r="T15" s="36">
        <f>IF(T$7&gt;=$E15,IF(SUMIF($H$1:S$1,77,$H15:S15)&lt;$D15,$H15,0),0)</f>
        <v>0</v>
      </c>
      <c r="U15" s="35">
        <f t="shared" si="2"/>
        <v>0</v>
      </c>
      <c r="V15" s="36">
        <f>IF(V$7&gt;=$E15,IF(SUMIF($H$1:U$1,77,$H15:U15)&lt;$D15,$H15,0),0)</f>
        <v>0</v>
      </c>
      <c r="W15" s="36">
        <f>IF(W$7&gt;=$E15,IF(SUMIF($H$1:V$1,77,$H15:V15)&lt;$D15,$H15,0),0)</f>
        <v>0</v>
      </c>
      <c r="X15" s="36">
        <f>IF(X$7&gt;=$E15,IF(SUMIF($H$1:W$1,77,$H15:W15)&lt;$D15,$H15,0),0)</f>
        <v>0</v>
      </c>
      <c r="Y15" s="36">
        <f>IF(Y$7&gt;=$E15,IF(SUMIF($H$1:X$1,77,$H15:X15)&lt;$D15,$H15,0),0)</f>
        <v>0</v>
      </c>
      <c r="Z15" s="36">
        <f>IF(Z$7&gt;=$E15,IF(SUMIF($H$1:Y$1,77,$H15:Y15)&lt;$D15,$H15,0),0)</f>
        <v>0</v>
      </c>
      <c r="AA15" s="36">
        <f>IF(AA$7&gt;=$E15,IF(SUMIF($H$1:Z$1,77,$H15:Z15)&lt;$D15,$H15,0),0)</f>
        <v>0</v>
      </c>
      <c r="AB15" s="36">
        <f>IF(AB$7&gt;=$E15,IF(SUMIF($H$1:AA$1,77,$H15:AA15)&lt;$D15,$H15,0),0)</f>
        <v>0</v>
      </c>
      <c r="AC15" s="36">
        <f>IF(AC$7&gt;=$E15,IF(SUMIF($H$1:AB$1,77,$H15:AB15)&lt;$D15,$H15,0),0)</f>
        <v>0</v>
      </c>
      <c r="AD15" s="36">
        <f>IF(AD$7&gt;=$E15,IF(SUMIF($H$1:AC$1,77,$H15:AC15)&lt;$D15,$H15,0),0)</f>
        <v>0</v>
      </c>
      <c r="AE15" s="36">
        <f>IF(AE$7&gt;=$E15,IF(SUMIF($H$1:AD$1,77,$H15:AD15)&lt;$D15,$H15,0),0)</f>
        <v>0</v>
      </c>
      <c r="AF15" s="36">
        <f>IF(AF$7&gt;=$E15,IF(SUMIF($H$1:AE$1,77,$H15:AE15)&lt;$D15,$H15,0),0)</f>
        <v>0</v>
      </c>
      <c r="AG15" s="36">
        <f>IF(AG$7&gt;=$E15,IF(SUMIF($H$1:AF$1,77,$H15:AF15)&lt;$D15,$H15,0),0)</f>
        <v>0</v>
      </c>
      <c r="AH15" s="35">
        <f t="shared" si="3"/>
        <v>0</v>
      </c>
      <c r="AI15" s="36">
        <f>IF(AI$7&gt;=$E15,IF(SUMIF($H$1:AH$1,77,$H15:AH15)&lt;$D15,$H15,0),0)</f>
        <v>0</v>
      </c>
      <c r="AJ15" s="36">
        <f>IF(AJ$7&gt;=$E15,IF(SUMIF($H$1:AI$1,77,$H15:AI15)&lt;$D15,$H15,0),0)</f>
        <v>0</v>
      </c>
      <c r="AK15" s="36">
        <f>IF(AK$7&gt;=$E15,IF(SUMIF($H$1:AJ$1,77,$H15:AJ15)&lt;$D15,$H15,0),0)</f>
        <v>0</v>
      </c>
      <c r="AL15" s="36">
        <f>IF(AL$7&gt;=$E15,IF(SUMIF($H$1:AK$1,77,$H15:AK15)&lt;$D15,$H15,0),0)</f>
        <v>0</v>
      </c>
      <c r="AM15" s="36">
        <f>IF(AM$7&gt;=$E15,IF(SUMIF($H$1:AL$1,77,$H15:AL15)&lt;$D15,$H15,0),0)</f>
        <v>0</v>
      </c>
      <c r="AN15" s="36">
        <f>IF(AN$7&gt;=$E15,IF(SUMIF($H$1:AM$1,77,$H15:AM15)&lt;$D15,$H15,0),0)</f>
        <v>0</v>
      </c>
      <c r="AO15" s="36">
        <f>IF(AO$7&gt;=$E15,IF(SUMIF($H$1:AN$1,77,$H15:AN15)&lt;$D15,$H15,0),0)</f>
        <v>0</v>
      </c>
      <c r="AP15" s="36">
        <f>IF(AP$7&gt;=$E15,IF(SUMIF($H$1:AO$1,77,$H15:AO15)&lt;$D15,$H15,0),0)</f>
        <v>0</v>
      </c>
      <c r="AQ15" s="36">
        <f>IF(AQ$7&gt;=$E15,IF(SUMIF($H$1:AP$1,77,$H15:AP15)&lt;$D15,$H15,0),0)</f>
        <v>0</v>
      </c>
      <c r="AR15" s="36">
        <f>IF(AR$7&gt;=$E15,IF(SUMIF($H$1:AQ$1,77,$H15:AQ15)&lt;$D15,$H15,0),0)</f>
        <v>0</v>
      </c>
      <c r="AS15" s="36">
        <f>IF(AS$7&gt;=$E15,IF(SUMIF($H$1:AR$1,77,$H15:AR15)&lt;$D15,$H15,0),0)</f>
        <v>0</v>
      </c>
      <c r="AT15" s="36">
        <f>IF(AT$7&gt;=$E15,IF(SUMIF($H$1:AS$1,77,$H15:AS15)&lt;$D15,$H15,0),0)</f>
        <v>0</v>
      </c>
      <c r="AU15" s="35">
        <f t="shared" si="4"/>
        <v>0</v>
      </c>
      <c r="AV15" s="33">
        <f>IF(AV$7&gt;=$E15,IF(SUMIF($H$1:AU$1,77,$H15:AU15)&lt;$D15,$H15,0),0)</f>
        <v>0</v>
      </c>
      <c r="AW15" s="33">
        <f>IF(AW$7&gt;=$E15,IF(SUMIF($H$1:AV$1,77,$H15:AV15)&lt;$D15,$H15,0),0)</f>
        <v>0</v>
      </c>
      <c r="AX15" s="33">
        <f>IF(AX$7&gt;=$E15,IF(SUMIF($H$1:AW$1,77,$H15:AW15)&lt;$D15,$H15,0),0)</f>
        <v>0</v>
      </c>
      <c r="AY15" s="33">
        <f>IF(AY$7&gt;=$E15,IF(SUMIF($H$1:AX$1,77,$H15:AX15)&lt;$D15,$H15,0),0)</f>
        <v>0</v>
      </c>
      <c r="AZ15" s="33">
        <f>IF(AZ$7&gt;=$E15,IF(SUMIF($H$1:AY$1,77,$H15:AY15)&lt;$D15,$H15,0),0)</f>
        <v>0</v>
      </c>
      <c r="BA15" s="33">
        <f>IF(BA$7&gt;=$E15,IF(SUMIF($H$1:AZ$1,77,$H15:AZ15)&lt;$D15,$H15,0),0)</f>
        <v>0</v>
      </c>
      <c r="BB15" s="33">
        <f>IF(BB$7&gt;=$E15,IF(SUMIF($H$1:BA$1,77,$H15:BA15)&lt;$D15,$H15,0),0)</f>
        <v>0</v>
      </c>
      <c r="BC15" s="33">
        <f>IF(BC$7&gt;=$E15,IF(SUMIF($H$1:BB$1,77,$H15:BB15)&lt;$D15,$H15,0),0)</f>
        <v>0</v>
      </c>
      <c r="BD15" s="33">
        <f>IF(BD$7&gt;=$E15,IF(SUMIF($H$1:BC$1,77,$H15:BC15)&lt;$D15,$H15,0),0)</f>
        <v>0</v>
      </c>
      <c r="BE15" s="33">
        <f>IF(BE$7&gt;=$E15,IF(SUMIF($H$1:BD$1,77,$H15:BD15)&lt;$D15,$H15,0),0)</f>
        <v>70</v>
      </c>
      <c r="BF15" s="33">
        <f>IF(BF$7&gt;=$E15,IF(SUMIF($H$1:BE$1,77,$H15:BE15)&lt;$D15,$H15,0),0)</f>
        <v>0</v>
      </c>
      <c r="BG15" s="33">
        <f>IF(BG$7&gt;=$E15,IF(SUMIF($H$1:BF$1,77,$H15:BF15)&lt;$D15,$H15,0),0)</f>
        <v>0</v>
      </c>
      <c r="BH15" s="35">
        <f t="shared" si="5"/>
        <v>70</v>
      </c>
    </row>
    <row r="16" spans="1:60" s="11" customFormat="1" ht="30" x14ac:dyDescent="0.25">
      <c r="A16" s="48" t="s">
        <v>35</v>
      </c>
      <c r="B16" s="49" t="s">
        <v>36</v>
      </c>
      <c r="C16" s="50" t="s">
        <v>24</v>
      </c>
      <c r="D16" s="34">
        <v>1</v>
      </c>
      <c r="E16" s="46">
        <v>46874</v>
      </c>
      <c r="F16" s="46">
        <v>46966</v>
      </c>
      <c r="G16" s="32">
        <f t="shared" si="0"/>
        <v>3</v>
      </c>
      <c r="H16" s="33">
        <f t="shared" si="1"/>
        <v>0.33333333333333331</v>
      </c>
      <c r="I16" s="36">
        <f>IF(I$7&gt;=$E16,IF(SUMIF($H$1:H$1,77,$H16:H16)&lt;$D16,$H16,0),0)</f>
        <v>0</v>
      </c>
      <c r="J16" s="36">
        <f>IF(J$7&gt;=$E16,IF(SUMIF($H$1:I$1,77,$H16:I16)&lt;$D16,$H16,0),0)</f>
        <v>0</v>
      </c>
      <c r="K16" s="36">
        <f>IF(K$7&gt;=$E16,IF(SUMIF($H$1:J$1,77,$H16:J16)&lt;$D16,$H16,0),0)</f>
        <v>0</v>
      </c>
      <c r="L16" s="36">
        <f>IF(L$7&gt;=$E16,IF(SUMIF($H$1:K$1,77,$H16:K16)&lt;$D16,$H16,0),0)</f>
        <v>0</v>
      </c>
      <c r="M16" s="36">
        <f>IF(M$7&gt;=$E16,IF(SUMIF($H$1:L$1,77,$H16:L16)&lt;$D16,$H16,0),0)</f>
        <v>0</v>
      </c>
      <c r="N16" s="36">
        <f>IF(N$7&gt;=$E16,IF(SUMIF($H$1:M$1,77,$H16:M16)&lt;$D16,$H16,0),0)</f>
        <v>0</v>
      </c>
      <c r="O16" s="36">
        <f>IF(O$7&gt;=$E16,IF(SUMIF($H$1:N$1,77,$H16:N16)&lt;$D16,$H16,0),0)</f>
        <v>0</v>
      </c>
      <c r="P16" s="36">
        <f>IF(P$7&gt;=$E16,IF(SUMIF($H$1:O$1,77,$H16:O16)&lt;$D16,$H16,0),0)</f>
        <v>0</v>
      </c>
      <c r="Q16" s="36">
        <f>IF(Q$7&gt;=$E16,IF(SUMIF($H$1:P$1,77,$H16:P16)&lt;$D16,$H16,0),0)</f>
        <v>0</v>
      </c>
      <c r="R16" s="36">
        <f>IF(R$7&gt;=$E16,IF(SUMIF($H$1:Q$1,77,$H16:Q16)&lt;$D16,$H16,0),0)</f>
        <v>0</v>
      </c>
      <c r="S16" s="36">
        <f>IF(S$7&gt;=$E16,IF(SUMIF($H$1:R$1,77,$H16:R16)&lt;$D16,$H16,0),0)</f>
        <v>0</v>
      </c>
      <c r="T16" s="36">
        <f>IF(T$7&gt;=$E16,IF(SUMIF($H$1:S$1,77,$H16:S16)&lt;$D16,$H16,0),0)</f>
        <v>0</v>
      </c>
      <c r="U16" s="35">
        <f t="shared" si="2"/>
        <v>0</v>
      </c>
      <c r="V16" s="36">
        <f>IF(V$7&gt;=$E16,IF(SUMIF($H$1:U$1,77,$H16:U16)&lt;$D16,$H16,0),0)</f>
        <v>0</v>
      </c>
      <c r="W16" s="36">
        <f>IF(W$7&gt;=$E16,IF(SUMIF($H$1:V$1,77,$H16:V16)&lt;$D16,$H16,0),0)</f>
        <v>0</v>
      </c>
      <c r="X16" s="36">
        <f>IF(X$7&gt;=$E16,IF(SUMIF($H$1:W$1,77,$H16:W16)&lt;$D16,$H16,0),0)</f>
        <v>0</v>
      </c>
      <c r="Y16" s="36">
        <f>IF(Y$7&gt;=$E16,IF(SUMIF($H$1:X$1,77,$H16:X16)&lt;$D16,$H16,0),0)</f>
        <v>0</v>
      </c>
      <c r="Z16" s="36">
        <f>IF(Z$7&gt;=$E16,IF(SUMIF($H$1:Y$1,77,$H16:Y16)&lt;$D16,$H16,0),0)</f>
        <v>0</v>
      </c>
      <c r="AA16" s="36">
        <f>IF(AA$7&gt;=$E16,IF(SUMIF($H$1:Z$1,77,$H16:Z16)&lt;$D16,$H16,0),0)</f>
        <v>0</v>
      </c>
      <c r="AB16" s="36">
        <f>IF(AB$7&gt;=$E16,IF(SUMIF($H$1:AA$1,77,$H16:AA16)&lt;$D16,$H16,0),0)</f>
        <v>0</v>
      </c>
      <c r="AC16" s="36">
        <f>IF(AC$7&gt;=$E16,IF(SUMIF($H$1:AB$1,77,$H16:AB16)&lt;$D16,$H16,0),0)</f>
        <v>0</v>
      </c>
      <c r="AD16" s="36">
        <f>IF(AD$7&gt;=$E16,IF(SUMIF($H$1:AC$1,77,$H16:AC16)&lt;$D16,$H16,0),0)</f>
        <v>0</v>
      </c>
      <c r="AE16" s="36">
        <f>IF(AE$7&gt;=$E16,IF(SUMIF($H$1:AD$1,77,$H16:AD16)&lt;$D16,$H16,0),0)</f>
        <v>0</v>
      </c>
      <c r="AF16" s="36">
        <f>IF(AF$7&gt;=$E16,IF(SUMIF($H$1:AE$1,77,$H16:AE16)&lt;$D16,$H16,0),0)</f>
        <v>0</v>
      </c>
      <c r="AG16" s="36">
        <f>IF(AG$7&gt;=$E16,IF(SUMIF($H$1:AF$1,77,$H16:AF16)&lt;$D16,$H16,0),0)</f>
        <v>0</v>
      </c>
      <c r="AH16" s="35">
        <f t="shared" si="3"/>
        <v>0</v>
      </c>
      <c r="AI16" s="36">
        <f>IF(AI$7&gt;=$E16,IF(SUMIF($H$1:AH$1,77,$H16:AH16)&lt;$D16,$H16,0),0)</f>
        <v>0</v>
      </c>
      <c r="AJ16" s="36">
        <f>IF(AJ$7&gt;=$E16,IF(SUMIF($H$1:AI$1,77,$H16:AI16)&lt;$D16,$H16,0),0)</f>
        <v>0</v>
      </c>
      <c r="AK16" s="36">
        <f>IF(AK$7&gt;=$E16,IF(SUMIF($H$1:AJ$1,77,$H16:AJ16)&lt;$D16,$H16,0),0)</f>
        <v>0</v>
      </c>
      <c r="AL16" s="36">
        <f>IF(AL$7&gt;=$E16,IF(SUMIF($H$1:AK$1,77,$H16:AK16)&lt;$D16,$H16,0),0)</f>
        <v>0</v>
      </c>
      <c r="AM16" s="36">
        <f>IF(AM$7&gt;=$E16,IF(SUMIF($H$1:AL$1,77,$H16:AL16)&lt;$D16,$H16,0),0)</f>
        <v>0</v>
      </c>
      <c r="AN16" s="36">
        <f>IF(AN$7&gt;=$E16,IF(SUMIF($H$1:AM$1,77,$H16:AM16)&lt;$D16,$H16,0),0)</f>
        <v>0</v>
      </c>
      <c r="AO16" s="36">
        <f>IF(AO$7&gt;=$E16,IF(SUMIF($H$1:AN$1,77,$H16:AN16)&lt;$D16,$H16,0),0)</f>
        <v>0</v>
      </c>
      <c r="AP16" s="36">
        <f>IF(AP$7&gt;=$E16,IF(SUMIF($H$1:AO$1,77,$H16:AO16)&lt;$D16,$H16,0),0)</f>
        <v>0</v>
      </c>
      <c r="AQ16" s="36">
        <f>IF(AQ$7&gt;=$E16,IF(SUMIF($H$1:AP$1,77,$H16:AP16)&lt;$D16,$H16,0),0)</f>
        <v>0</v>
      </c>
      <c r="AR16" s="36">
        <f>IF(AR$7&gt;=$E16,IF(SUMIF($H$1:AQ$1,77,$H16:AQ16)&lt;$D16,$H16,0),0)</f>
        <v>0</v>
      </c>
      <c r="AS16" s="36">
        <f>IF(AS$7&gt;=$E16,IF(SUMIF($H$1:AR$1,77,$H16:AR16)&lt;$D16,$H16,0),0)</f>
        <v>0</v>
      </c>
      <c r="AT16" s="36">
        <f>IF(AT$7&gt;=$E16,IF(SUMIF($H$1:AS$1,77,$H16:AS16)&lt;$D16,$H16,0),0)</f>
        <v>0</v>
      </c>
      <c r="AU16" s="35">
        <f t="shared" si="4"/>
        <v>0</v>
      </c>
      <c r="AV16" s="33">
        <f>IF(AV$7&gt;=$E16,IF(SUMIF($H$1:AU$1,77,$H16:AU16)&lt;$D16,$H16,0),0)</f>
        <v>0</v>
      </c>
      <c r="AW16" s="33">
        <f>IF(AW$7&gt;=$E16,IF(SUMIF($H$1:AV$1,77,$H16:AV16)&lt;$D16,$H16,0),0)</f>
        <v>0</v>
      </c>
      <c r="AX16" s="33">
        <f>IF(AX$7&gt;=$E16,IF(SUMIF($H$1:AW$1,77,$H16:AW16)&lt;$D16,$H16,0),0)</f>
        <v>0</v>
      </c>
      <c r="AY16" s="33">
        <f>IF(AY$7&gt;=$E16,IF(SUMIF($H$1:AX$1,77,$H16:AX16)&lt;$D16,$H16,0),0)</f>
        <v>0</v>
      </c>
      <c r="AZ16" s="33">
        <f>IF(AZ$7&gt;=$E16,IF(SUMIF($H$1:AY$1,77,$H16:AY16)&lt;$D16,$H16,0),0)</f>
        <v>0.33333333333333331</v>
      </c>
      <c r="BA16" s="33">
        <f>IF(BA$7&gt;=$E16,IF(SUMIF($H$1:AZ$1,77,$H16:AZ16)&lt;$D16,$H16,0),0)</f>
        <v>0.33333333333333331</v>
      </c>
      <c r="BB16" s="33">
        <f>IF(BB$7&gt;=$E16,IF(SUMIF($H$1:BA$1,77,$H16:BA16)&lt;$D16,$H16,0),0)</f>
        <v>0.33333333333333331</v>
      </c>
      <c r="BC16" s="33">
        <f>IF(BC$7&gt;=$E16,IF(SUMIF($H$1:BB$1,77,$H16:BB16)&lt;$D16,$H16,0),0)</f>
        <v>0</v>
      </c>
      <c r="BD16" s="33">
        <f>IF(BD$7&gt;=$E16,IF(SUMIF($H$1:BC$1,77,$H16:BC16)&lt;$D16,$H16,0),0)</f>
        <v>0</v>
      </c>
      <c r="BE16" s="33">
        <f>IF(BE$7&gt;=$E16,IF(SUMIF($H$1:BD$1,77,$H16:BD16)&lt;$D16,$H16,0),0)</f>
        <v>0</v>
      </c>
      <c r="BF16" s="33">
        <f>IF(BF$7&gt;=$E16,IF(SUMIF($H$1:BE$1,77,$H16:BE16)&lt;$D16,$H16,0),0)</f>
        <v>0</v>
      </c>
      <c r="BG16" s="33">
        <f>IF(BG$7&gt;=$E16,IF(SUMIF($H$1:BF$1,77,$H16:BF16)&lt;$D16,$H16,0),0)</f>
        <v>0</v>
      </c>
      <c r="BH16" s="35">
        <f t="shared" si="5"/>
        <v>1</v>
      </c>
    </row>
    <row r="17" spans="1:60" s="11" customFormat="1" ht="30" x14ac:dyDescent="0.25">
      <c r="A17" s="48" t="s">
        <v>37</v>
      </c>
      <c r="B17" s="49" t="s">
        <v>38</v>
      </c>
      <c r="C17" s="51" t="s">
        <v>27</v>
      </c>
      <c r="D17" s="34">
        <v>865700</v>
      </c>
      <c r="E17" s="46">
        <v>46966</v>
      </c>
      <c r="F17" s="46">
        <v>47058</v>
      </c>
      <c r="G17" s="32">
        <f t="shared" si="0"/>
        <v>3</v>
      </c>
      <c r="H17" s="33">
        <f t="shared" si="1"/>
        <v>288566.66666666669</v>
      </c>
      <c r="I17" s="36">
        <f>IF(I$7&gt;=$E17,IF(SUMIF($H$1:H$1,77,$H17:H17)&lt;$D17,$H17,0),0)</f>
        <v>0</v>
      </c>
      <c r="J17" s="36">
        <f>IF(J$7&gt;=$E17,IF(SUMIF($H$1:I$1,77,$H17:I17)&lt;$D17,$H17,0),0)</f>
        <v>0</v>
      </c>
      <c r="K17" s="36">
        <f>IF(K$7&gt;=$E17,IF(SUMIF($H$1:J$1,77,$H17:J17)&lt;$D17,$H17,0),0)</f>
        <v>0</v>
      </c>
      <c r="L17" s="36">
        <f>IF(L$7&gt;=$E17,IF(SUMIF($H$1:K$1,77,$H17:K17)&lt;$D17,$H17,0),0)</f>
        <v>0</v>
      </c>
      <c r="M17" s="36">
        <f>IF(M$7&gt;=$E17,IF(SUMIF($H$1:L$1,77,$H17:L17)&lt;$D17,$H17,0),0)</f>
        <v>0</v>
      </c>
      <c r="N17" s="36">
        <f>IF(N$7&gt;=$E17,IF(SUMIF($H$1:M$1,77,$H17:M17)&lt;$D17,$H17,0),0)</f>
        <v>0</v>
      </c>
      <c r="O17" s="36">
        <f>IF(O$7&gt;=$E17,IF(SUMIF($H$1:N$1,77,$H17:N17)&lt;$D17,$H17,0),0)</f>
        <v>0</v>
      </c>
      <c r="P17" s="36">
        <f>IF(P$7&gt;=$E17,IF(SUMIF($H$1:O$1,77,$H17:O17)&lt;$D17,$H17,0),0)</f>
        <v>0</v>
      </c>
      <c r="Q17" s="36">
        <f>IF(Q$7&gt;=$E17,IF(SUMIF($H$1:P$1,77,$H17:P17)&lt;$D17,$H17,0),0)</f>
        <v>0</v>
      </c>
      <c r="R17" s="36">
        <f>IF(R$7&gt;=$E17,IF(SUMIF($H$1:Q$1,77,$H17:Q17)&lt;$D17,$H17,0),0)</f>
        <v>0</v>
      </c>
      <c r="S17" s="36">
        <f>IF(S$7&gt;=$E17,IF(SUMIF($H$1:R$1,77,$H17:R17)&lt;$D17,$H17,0),0)</f>
        <v>0</v>
      </c>
      <c r="T17" s="36">
        <f>IF(T$7&gt;=$E17,IF(SUMIF($H$1:S$1,77,$H17:S17)&lt;$D17,$H17,0),0)</f>
        <v>0</v>
      </c>
      <c r="U17" s="35">
        <f t="shared" si="2"/>
        <v>0</v>
      </c>
      <c r="V17" s="36">
        <f>IF(V$7&gt;=$E17,IF(SUMIF($H$1:U$1,77,$H17:U17)&lt;$D17,$H17,0),0)</f>
        <v>0</v>
      </c>
      <c r="W17" s="36">
        <f>IF(W$7&gt;=$E17,IF(SUMIF($H$1:V$1,77,$H17:V17)&lt;$D17,$H17,0),0)</f>
        <v>0</v>
      </c>
      <c r="X17" s="36">
        <f>IF(X$7&gt;=$E17,IF(SUMIF($H$1:W$1,77,$H17:W17)&lt;$D17,$H17,0),0)</f>
        <v>0</v>
      </c>
      <c r="Y17" s="36">
        <f>IF(Y$7&gt;=$E17,IF(SUMIF($H$1:X$1,77,$H17:X17)&lt;$D17,$H17,0),0)</f>
        <v>0</v>
      </c>
      <c r="Z17" s="36">
        <f>IF(Z$7&gt;=$E17,IF(SUMIF($H$1:Y$1,77,$H17:Y17)&lt;$D17,$H17,0),0)</f>
        <v>0</v>
      </c>
      <c r="AA17" s="36">
        <f>IF(AA$7&gt;=$E17,IF(SUMIF($H$1:Z$1,77,$H17:Z17)&lt;$D17,$H17,0),0)</f>
        <v>0</v>
      </c>
      <c r="AB17" s="36">
        <f>IF(AB$7&gt;=$E17,IF(SUMIF($H$1:AA$1,77,$H17:AA17)&lt;$D17,$H17,0),0)</f>
        <v>0</v>
      </c>
      <c r="AC17" s="36">
        <f>IF(AC$7&gt;=$E17,IF(SUMIF($H$1:AB$1,77,$H17:AB17)&lt;$D17,$H17,0),0)</f>
        <v>0</v>
      </c>
      <c r="AD17" s="36">
        <f>IF(AD$7&gt;=$E17,IF(SUMIF($H$1:AC$1,77,$H17:AC17)&lt;$D17,$H17,0),0)</f>
        <v>0</v>
      </c>
      <c r="AE17" s="36">
        <f>IF(AE$7&gt;=$E17,IF(SUMIF($H$1:AD$1,77,$H17:AD17)&lt;$D17,$H17,0),0)</f>
        <v>0</v>
      </c>
      <c r="AF17" s="36">
        <f>IF(AF$7&gt;=$E17,IF(SUMIF($H$1:AE$1,77,$H17:AE17)&lt;$D17,$H17,0),0)</f>
        <v>0</v>
      </c>
      <c r="AG17" s="36">
        <f>IF(AG$7&gt;=$E17,IF(SUMIF($H$1:AF$1,77,$H17:AF17)&lt;$D17,$H17,0),0)</f>
        <v>0</v>
      </c>
      <c r="AH17" s="35">
        <f t="shared" si="3"/>
        <v>0</v>
      </c>
      <c r="AI17" s="36">
        <f>IF(AI$7&gt;=$E17,IF(SUMIF($H$1:AH$1,77,$H17:AH17)&lt;$D17,$H17,0),0)</f>
        <v>0</v>
      </c>
      <c r="AJ17" s="36">
        <f>IF(AJ$7&gt;=$E17,IF(SUMIF($H$1:AI$1,77,$H17:AI17)&lt;$D17,$H17,0),0)</f>
        <v>0</v>
      </c>
      <c r="AK17" s="36">
        <f>IF(AK$7&gt;=$E17,IF(SUMIF($H$1:AJ$1,77,$H17:AJ17)&lt;$D17,$H17,0),0)</f>
        <v>0</v>
      </c>
      <c r="AL17" s="36">
        <f>IF(AL$7&gt;=$E17,IF(SUMIF($H$1:AK$1,77,$H17:AK17)&lt;$D17,$H17,0),0)</f>
        <v>0</v>
      </c>
      <c r="AM17" s="36">
        <f>IF(AM$7&gt;=$E17,IF(SUMIF($H$1:AL$1,77,$H17:AL17)&lt;$D17,$H17,0),0)</f>
        <v>0</v>
      </c>
      <c r="AN17" s="36">
        <f>IF(AN$7&gt;=$E17,IF(SUMIF($H$1:AM$1,77,$H17:AM17)&lt;$D17,$H17,0),0)</f>
        <v>0</v>
      </c>
      <c r="AO17" s="36">
        <f>IF(AO$7&gt;=$E17,IF(SUMIF($H$1:AN$1,77,$H17:AN17)&lt;$D17,$H17,0),0)</f>
        <v>0</v>
      </c>
      <c r="AP17" s="36">
        <f>IF(AP$7&gt;=$E17,IF(SUMIF($H$1:AO$1,77,$H17:AO17)&lt;$D17,$H17,0),0)</f>
        <v>0</v>
      </c>
      <c r="AQ17" s="36">
        <f>IF(AQ$7&gt;=$E17,IF(SUMIF($H$1:AP$1,77,$H17:AP17)&lt;$D17,$H17,0),0)</f>
        <v>0</v>
      </c>
      <c r="AR17" s="36">
        <f>IF(AR$7&gt;=$E17,IF(SUMIF($H$1:AQ$1,77,$H17:AQ17)&lt;$D17,$H17,0),0)</f>
        <v>0</v>
      </c>
      <c r="AS17" s="36">
        <f>IF(AS$7&gt;=$E17,IF(SUMIF($H$1:AR$1,77,$H17:AR17)&lt;$D17,$H17,0),0)</f>
        <v>0</v>
      </c>
      <c r="AT17" s="36">
        <f>IF(AT$7&gt;=$E17,IF(SUMIF($H$1:AS$1,77,$H17:AS17)&lt;$D17,$H17,0),0)</f>
        <v>0</v>
      </c>
      <c r="AU17" s="35">
        <f t="shared" si="4"/>
        <v>0</v>
      </c>
      <c r="AV17" s="33">
        <f>IF(AV$7&gt;=$E17,IF(SUMIF($H$1:AU$1,77,$H17:AU17)&lt;$D17,$H17,0),0)</f>
        <v>0</v>
      </c>
      <c r="AW17" s="33">
        <f>IF(AW$7&gt;=$E17,IF(SUMIF($H$1:AV$1,77,$H17:AV17)&lt;$D17,$H17,0),0)</f>
        <v>0</v>
      </c>
      <c r="AX17" s="33">
        <f>IF(AX$7&gt;=$E17,IF(SUMIF($H$1:AW$1,77,$H17:AW17)&lt;$D17,$H17,0),0)</f>
        <v>0</v>
      </c>
      <c r="AY17" s="33">
        <f>IF(AY$7&gt;=$E17,IF(SUMIF($H$1:AX$1,77,$H17:AX17)&lt;$D17,$H17,0),0)</f>
        <v>0</v>
      </c>
      <c r="AZ17" s="33">
        <f>IF(AZ$7&gt;=$E17,IF(SUMIF($H$1:AY$1,77,$H17:AY17)&lt;$D17,$H17,0),0)</f>
        <v>0</v>
      </c>
      <c r="BA17" s="33">
        <f>IF(BA$7&gt;=$E17,IF(SUMIF($H$1:AZ$1,77,$H17:AZ17)&lt;$D17,$H17,0),0)</f>
        <v>0</v>
      </c>
      <c r="BB17" s="33">
        <f>IF(BB$7&gt;=$E17,IF(SUMIF($H$1:BA$1,77,$H17:BA17)&lt;$D17,$H17,0),0)</f>
        <v>0</v>
      </c>
      <c r="BC17" s="33">
        <f>IF(BC$7&gt;=$E17,IF(SUMIF($H$1:BB$1,77,$H17:BB17)&lt;$D17,$H17,0),0)</f>
        <v>288566.66666666669</v>
      </c>
      <c r="BD17" s="33">
        <f>IF(BD$7&gt;=$E17,IF(SUMIF($H$1:BC$1,77,$H17:BC17)&lt;$D17,$H17,0),0)</f>
        <v>288566.66666666669</v>
      </c>
      <c r="BE17" s="33">
        <f>IF(BE$7&gt;=$E17,IF(SUMIF($H$1:BD$1,77,$H17:BD17)&lt;$D17,$H17,0),0)</f>
        <v>288566.66666666669</v>
      </c>
      <c r="BF17" s="33">
        <f>IF(BF$7&gt;=$E17,IF(SUMIF($H$1:BE$1,77,$H17:BE17)&lt;$D17,$H17,0),0)</f>
        <v>0</v>
      </c>
      <c r="BG17" s="33">
        <f>IF(BG$7&gt;=$E17,IF(SUMIF($H$1:BF$1,77,$H17:BF17)&lt;$D17,$H17,0),0)</f>
        <v>0</v>
      </c>
      <c r="BH17" s="35">
        <f t="shared" si="5"/>
        <v>865700</v>
      </c>
    </row>
    <row r="18" spans="1:60" s="37" customFormat="1" x14ac:dyDescent="0.25">
      <c r="A18" s="27" t="s">
        <v>39</v>
      </c>
      <c r="B18" s="28" t="s">
        <v>40</v>
      </c>
      <c r="C18" s="29" t="s">
        <v>32</v>
      </c>
      <c r="D18" s="30">
        <v>107694</v>
      </c>
      <c r="E18" s="46">
        <v>46935</v>
      </c>
      <c r="F18" s="46">
        <v>47027</v>
      </c>
      <c r="G18" s="32">
        <f t="shared" si="0"/>
        <v>3</v>
      </c>
      <c r="H18" s="33">
        <f t="shared" si="1"/>
        <v>35898</v>
      </c>
      <c r="I18" s="36">
        <f>IF(I$7&gt;=$E18,IF(SUMIF($H$1:H$1,77,$H18:H18)&lt;$D18,$H18,0),0)</f>
        <v>0</v>
      </c>
      <c r="J18" s="36">
        <f>IF(J$7&gt;=$E18,IF(SUMIF($H$1:I$1,77,$H18:I18)&lt;$D18,$H18,0),0)</f>
        <v>0</v>
      </c>
      <c r="K18" s="36">
        <f>IF(K$7&gt;=$E18,IF(SUMIF($H$1:J$1,77,$H18:J18)&lt;$D18,$H18,0),0)</f>
        <v>0</v>
      </c>
      <c r="L18" s="36">
        <f>IF(L$7&gt;=$E18,IF(SUMIF($H$1:K$1,77,$H18:K18)&lt;$D18,$H18,0),0)</f>
        <v>0</v>
      </c>
      <c r="M18" s="36">
        <f>IF(M$7&gt;=$E18,IF(SUMIF($H$1:L$1,77,$H18:L18)&lt;$D18,$H18,0),0)</f>
        <v>0</v>
      </c>
      <c r="N18" s="36">
        <f>IF(N$7&gt;=$E18,IF(SUMIF($H$1:M$1,77,$H18:M18)&lt;$D18,$H18,0),0)</f>
        <v>0</v>
      </c>
      <c r="O18" s="36">
        <f>IF(O$7&gt;=$E18,IF(SUMIF($H$1:N$1,77,$H18:N18)&lt;$D18,$H18,0),0)</f>
        <v>0</v>
      </c>
      <c r="P18" s="36">
        <f>IF(P$7&gt;=$E18,IF(SUMIF($H$1:O$1,77,$H18:O18)&lt;$D18,$H18,0),0)</f>
        <v>0</v>
      </c>
      <c r="Q18" s="36">
        <f>IF(Q$7&gt;=$E18,IF(SUMIF($H$1:P$1,77,$H18:P18)&lt;$D18,$H18,0),0)</f>
        <v>0</v>
      </c>
      <c r="R18" s="36">
        <f>IF(R$7&gt;=$E18,IF(SUMIF($H$1:Q$1,77,$H18:Q18)&lt;$D18,$H18,0),0)</f>
        <v>0</v>
      </c>
      <c r="S18" s="36">
        <f>IF(S$7&gt;=$E18,IF(SUMIF($H$1:R$1,77,$H18:R18)&lt;$D18,$H18,0),0)</f>
        <v>0</v>
      </c>
      <c r="T18" s="36">
        <f>IF(T$7&gt;=$E18,IF(SUMIF($H$1:S$1,77,$H18:S18)&lt;$D18,$H18,0),0)</f>
        <v>0</v>
      </c>
      <c r="U18" s="35">
        <f t="shared" si="2"/>
        <v>0</v>
      </c>
      <c r="V18" s="36">
        <f>IF(V$7&gt;=$E18,IF(SUMIF($H$1:U$1,77,$H18:U18)&lt;$D18,$H18,0),0)</f>
        <v>0</v>
      </c>
      <c r="W18" s="36">
        <f>IF(W$7&gt;=$E18,IF(SUMIF($H$1:V$1,77,$H18:V18)&lt;$D18,$H18,0),0)</f>
        <v>0</v>
      </c>
      <c r="X18" s="36">
        <f>IF(X$7&gt;=$E18,IF(SUMIF($H$1:W$1,77,$H18:W18)&lt;$D18,$H18,0),0)</f>
        <v>0</v>
      </c>
      <c r="Y18" s="36">
        <f>IF(Y$7&gt;=$E18,IF(SUMIF($H$1:X$1,77,$H18:X18)&lt;$D18,$H18,0),0)</f>
        <v>0</v>
      </c>
      <c r="Z18" s="36">
        <f>IF(Z$7&gt;=$E18,IF(SUMIF($H$1:Y$1,77,$H18:Y18)&lt;$D18,$H18,0),0)</f>
        <v>0</v>
      </c>
      <c r="AA18" s="36">
        <f>IF(AA$7&gt;=$E18,IF(SUMIF($H$1:Z$1,77,$H18:Z18)&lt;$D18,$H18,0),0)</f>
        <v>0</v>
      </c>
      <c r="AB18" s="36">
        <f>IF(AB$7&gt;=$E18,IF(SUMIF($H$1:AA$1,77,$H18:AA18)&lt;$D18,$H18,0),0)</f>
        <v>0</v>
      </c>
      <c r="AC18" s="36">
        <f>IF(AC$7&gt;=$E18,IF(SUMIF($H$1:AB$1,77,$H18:AB18)&lt;$D18,$H18,0),0)</f>
        <v>0</v>
      </c>
      <c r="AD18" s="36">
        <f>IF(AD$7&gt;=$E18,IF(SUMIF($H$1:AC$1,77,$H18:AC18)&lt;$D18,$H18,0),0)</f>
        <v>0</v>
      </c>
      <c r="AE18" s="36">
        <f>IF(AE$7&gt;=$E18,IF(SUMIF($H$1:AD$1,77,$H18:AD18)&lt;$D18,$H18,0),0)</f>
        <v>0</v>
      </c>
      <c r="AF18" s="36">
        <f>IF(AF$7&gt;=$E18,IF(SUMIF($H$1:AE$1,77,$H18:AE18)&lt;$D18,$H18,0),0)</f>
        <v>0</v>
      </c>
      <c r="AG18" s="36">
        <f>IF(AG$7&gt;=$E18,IF(SUMIF($H$1:AF$1,77,$H18:AF18)&lt;$D18,$H18,0),0)</f>
        <v>0</v>
      </c>
      <c r="AH18" s="35">
        <f t="shared" si="3"/>
        <v>0</v>
      </c>
      <c r="AI18" s="36">
        <f>IF(AI$7&gt;=$E18,IF(SUMIF($H$1:AH$1,77,$H18:AH18)&lt;$D18,$H18,0),0)</f>
        <v>0</v>
      </c>
      <c r="AJ18" s="36">
        <f>IF(AJ$7&gt;=$E18,IF(SUMIF($H$1:AI$1,77,$H18:AI18)&lt;$D18,$H18,0),0)</f>
        <v>0</v>
      </c>
      <c r="AK18" s="36">
        <f>IF(AK$7&gt;=$E18,IF(SUMIF($H$1:AJ$1,77,$H18:AJ18)&lt;$D18,$H18,0),0)</f>
        <v>0</v>
      </c>
      <c r="AL18" s="36">
        <f>IF(AL$7&gt;=$E18,IF(SUMIF($H$1:AK$1,77,$H18:AK18)&lt;$D18,$H18,0),0)</f>
        <v>0</v>
      </c>
      <c r="AM18" s="36">
        <f>IF(AM$7&gt;=$E18,IF(SUMIF($H$1:AL$1,77,$H18:AL18)&lt;$D18,$H18,0),0)</f>
        <v>0</v>
      </c>
      <c r="AN18" s="36">
        <f>IF(AN$7&gt;=$E18,IF(SUMIF($H$1:AM$1,77,$H18:AM18)&lt;$D18,$H18,0),0)</f>
        <v>0</v>
      </c>
      <c r="AO18" s="36">
        <f>IF(AO$7&gt;=$E18,IF(SUMIF($H$1:AN$1,77,$H18:AN18)&lt;$D18,$H18,0),0)</f>
        <v>0</v>
      </c>
      <c r="AP18" s="36">
        <f>IF(AP$7&gt;=$E18,IF(SUMIF($H$1:AO$1,77,$H18:AO18)&lt;$D18,$H18,0),0)</f>
        <v>0</v>
      </c>
      <c r="AQ18" s="36">
        <f>IF(AQ$7&gt;=$E18,IF(SUMIF($H$1:AP$1,77,$H18:AP18)&lt;$D18,$H18,0),0)</f>
        <v>0</v>
      </c>
      <c r="AR18" s="36">
        <f>IF(AR$7&gt;=$E18,IF(SUMIF($H$1:AQ$1,77,$H18:AQ18)&lt;$D18,$H18,0),0)</f>
        <v>0</v>
      </c>
      <c r="AS18" s="36">
        <f>IF(AS$7&gt;=$E18,IF(SUMIF($H$1:AR$1,77,$H18:AR18)&lt;$D18,$H18,0),0)</f>
        <v>0</v>
      </c>
      <c r="AT18" s="36">
        <f>IF(AT$7&gt;=$E18,IF(SUMIF($H$1:AS$1,77,$H18:AS18)&lt;$D18,$H18,0),0)</f>
        <v>0</v>
      </c>
      <c r="AU18" s="35">
        <f t="shared" si="4"/>
        <v>0</v>
      </c>
      <c r="AV18" s="33">
        <f>IF(AV$7&gt;=$E18,IF(SUMIF($H$1:AU$1,77,$H18:AU18)&lt;$D18,$H18,0),0)</f>
        <v>0</v>
      </c>
      <c r="AW18" s="33">
        <f>IF(AW$7&gt;=$E18,IF(SUMIF($H$1:AV$1,77,$H18:AV18)&lt;$D18,$H18,0),0)</f>
        <v>0</v>
      </c>
      <c r="AX18" s="33">
        <f>IF(AX$7&gt;=$E18,IF(SUMIF($H$1:AW$1,77,$H18:AW18)&lt;$D18,$H18,0),0)</f>
        <v>0</v>
      </c>
      <c r="AY18" s="33">
        <f>IF(AY$7&gt;=$E18,IF(SUMIF($H$1:AX$1,77,$H18:AX18)&lt;$D18,$H18,0),0)</f>
        <v>0</v>
      </c>
      <c r="AZ18" s="33">
        <f>IF(AZ$7&gt;=$E18,IF(SUMIF($H$1:AY$1,77,$H18:AY18)&lt;$D18,$H18,0),0)</f>
        <v>0</v>
      </c>
      <c r="BA18" s="33">
        <f>IF(BA$7&gt;=$E18,IF(SUMIF($H$1:AZ$1,77,$H18:AZ18)&lt;$D18,$H18,0),0)</f>
        <v>0</v>
      </c>
      <c r="BB18" s="33">
        <f>IF(BB$7&gt;=$E18,IF(SUMIF($H$1:BA$1,77,$H18:BA18)&lt;$D18,$H18,0),0)</f>
        <v>35898</v>
      </c>
      <c r="BC18" s="33">
        <f>IF(BC$7&gt;=$E18,IF(SUMIF($H$1:BB$1,77,$H18:BB18)&lt;$D18,$H18,0),0)</f>
        <v>35898</v>
      </c>
      <c r="BD18" s="33">
        <f>IF(BD$7&gt;=$E18,IF(SUMIF($H$1:BC$1,77,$H18:BC18)&lt;$D18,$H18,0),0)</f>
        <v>35898</v>
      </c>
      <c r="BE18" s="33">
        <f>IF(BE$7&gt;=$E18,IF(SUMIF($H$1:BD$1,77,$H18:BD18)&lt;$D18,$H18,0),0)</f>
        <v>0</v>
      </c>
      <c r="BF18" s="33">
        <f>IF(BF$7&gt;=$E18,IF(SUMIF($H$1:BE$1,77,$H18:BE18)&lt;$D18,$H18,0),0)</f>
        <v>0</v>
      </c>
      <c r="BG18" s="33">
        <f>IF(BG$7&gt;=$E18,IF(SUMIF($H$1:BF$1,77,$H18:BF18)&lt;$D18,$H18,0),0)</f>
        <v>0</v>
      </c>
      <c r="BH18" s="35">
        <f t="shared" si="5"/>
        <v>107694</v>
      </c>
    </row>
    <row r="19" spans="1:60" s="37" customFormat="1" x14ac:dyDescent="0.25">
      <c r="A19" s="27" t="s">
        <v>41</v>
      </c>
      <c r="B19" s="28" t="s">
        <v>42</v>
      </c>
      <c r="C19" s="29" t="s">
        <v>43</v>
      </c>
      <c r="D19" s="30">
        <v>53.847000000000001</v>
      </c>
      <c r="E19" s="46">
        <v>45931</v>
      </c>
      <c r="F19" s="46">
        <v>46327</v>
      </c>
      <c r="G19" s="32">
        <f t="shared" si="0"/>
        <v>13</v>
      </c>
      <c r="H19" s="33">
        <f t="shared" si="1"/>
        <v>4.1420769230769228</v>
      </c>
      <c r="I19" s="36">
        <f>IF(I$7&gt;=$E19,IF(SUMIF($H$1:H$1,77,$H19:H19)&lt;$D19,$H19,0),0)</f>
        <v>0</v>
      </c>
      <c r="J19" s="36">
        <f>IF(J$7&gt;=$E19,IF(SUMIF($H$1:I$1,77,$H19:I19)&lt;$D19,$H19,0),0)</f>
        <v>0</v>
      </c>
      <c r="K19" s="36">
        <f>IF(K$7&gt;=$E19,IF(SUMIF($H$1:J$1,77,$H19:J19)&lt;$D19,$H19,0),0)</f>
        <v>0</v>
      </c>
      <c r="L19" s="36">
        <f>IF(L$7&gt;=$E19,IF(SUMIF($H$1:K$1,77,$H19:K19)&lt;$D19,$H19,0),0)</f>
        <v>0</v>
      </c>
      <c r="M19" s="36">
        <f>IF(M$7&gt;=$E19,IF(SUMIF($H$1:L$1,77,$H19:L19)&lt;$D19,$H19,0),0)</f>
        <v>0</v>
      </c>
      <c r="N19" s="36">
        <f>IF(N$7&gt;=$E19,IF(SUMIF($H$1:M$1,77,$H19:M19)&lt;$D19,$H19,0),0)</f>
        <v>0</v>
      </c>
      <c r="O19" s="36">
        <f>IF(O$7&gt;=$E19,IF(SUMIF($H$1:N$1,77,$H19:N19)&lt;$D19,$H19,0),0)</f>
        <v>0</v>
      </c>
      <c r="P19" s="36">
        <f>IF(P$7&gt;=$E19,IF(SUMIF($H$1:O$1,77,$H19:O19)&lt;$D19,$H19,0),0)</f>
        <v>0</v>
      </c>
      <c r="Q19" s="36">
        <f>IF(Q$7&gt;=$E19,IF(SUMIF($H$1:P$1,77,$H19:P19)&lt;$D19,$H19,0),0)</f>
        <v>0</v>
      </c>
      <c r="R19" s="36">
        <f>IF(R$7&gt;=$E19,IF(SUMIF($H$1:Q$1,77,$H19:Q19)&lt;$D19,$H19,0),0)</f>
        <v>4.1420769230769228</v>
      </c>
      <c r="S19" s="36">
        <f>IF(S$7&gt;=$E19,IF(SUMIF($H$1:R$1,77,$H19:R19)&lt;$D19,$H19,0),0)</f>
        <v>4.1420769230769228</v>
      </c>
      <c r="T19" s="36">
        <f>IF(T$7&gt;=$E19,IF(SUMIF($H$1:S$1,77,$H19:S19)&lt;$D19,$H19,0),0)</f>
        <v>4.1420769230769228</v>
      </c>
      <c r="U19" s="35">
        <f t="shared" si="2"/>
        <v>12.426230769230768</v>
      </c>
      <c r="V19" s="36">
        <f>IF(V$7&gt;=$E19,IF(SUMIF($H$1:U$1,77,$H19:U19)&lt;$D19,$H19,0),0)</f>
        <v>4.1420769230769228</v>
      </c>
      <c r="W19" s="36">
        <f>IF(W$7&gt;=$E19,IF(SUMIF($H$1:V$1,77,$H19:V19)&lt;$D19,$H19,0),0)</f>
        <v>4.1420769230769228</v>
      </c>
      <c r="X19" s="36">
        <f>IF(X$7&gt;=$E19,IF(SUMIF($H$1:W$1,77,$H19:W19)&lt;$D19,$H19,0),0)</f>
        <v>4.1420769230769228</v>
      </c>
      <c r="Y19" s="36">
        <f>IF(Y$7&gt;=$E19,IF(SUMIF($H$1:X$1,77,$H19:X19)&lt;$D19,$H19,0),0)</f>
        <v>4.1420769230769228</v>
      </c>
      <c r="Z19" s="36">
        <f>IF(Z$7&gt;=$E19,IF(SUMIF($H$1:Y$1,77,$H19:Y19)&lt;$D19,$H19,0),0)</f>
        <v>4.1420769230769228</v>
      </c>
      <c r="AA19" s="36">
        <f>IF(AA$7&gt;=$E19,IF(SUMIF($H$1:Z$1,77,$H19:Z19)&lt;$D19,$H19,0),0)</f>
        <v>4.1420769230769228</v>
      </c>
      <c r="AB19" s="36">
        <f>IF(AB$7&gt;=$E19,IF(SUMIF($H$1:AA$1,77,$H19:AA19)&lt;$D19,$H19,0),0)</f>
        <v>4.1420769230769228</v>
      </c>
      <c r="AC19" s="36">
        <f>IF(AC$7&gt;=$E19,IF(SUMIF($H$1:AB$1,77,$H19:AB19)&lt;$D19,$H19,0),0)</f>
        <v>4.1420769230769228</v>
      </c>
      <c r="AD19" s="36">
        <f>IF(AD$7&gt;=$E19,IF(SUMIF($H$1:AC$1,77,$H19:AC19)&lt;$D19,$H19,0),0)</f>
        <v>4.1420769230769228</v>
      </c>
      <c r="AE19" s="36">
        <f>IF(AE$7&gt;=$E19,IF(SUMIF($H$1:AD$1,77,$H19:AD19)&lt;$D19,$H19,0),0)</f>
        <v>4.1420769230769228</v>
      </c>
      <c r="AF19" s="36">
        <f>IF(AF$7&gt;=$E19,IF(SUMIF($H$1:AE$1,77,$H19:AE19)&lt;$D19,$H19,0),0)</f>
        <v>0</v>
      </c>
      <c r="AG19" s="36">
        <f>IF(AG$7&gt;=$E19,IF(SUMIF($H$1:AF$1,77,$H19:AF19)&lt;$D19,$H19,0),0)</f>
        <v>0</v>
      </c>
      <c r="AH19" s="35">
        <f t="shared" si="3"/>
        <v>41.420769230769217</v>
      </c>
      <c r="AI19" s="36">
        <f>IF(AI$7&gt;=$E19,IF(SUMIF($H$1:AH$1,77,$H19:AH19)&lt;$D19,$H19,0),0)</f>
        <v>0</v>
      </c>
      <c r="AJ19" s="36">
        <f>IF(AJ$7&gt;=$E19,IF(SUMIF($H$1:AI$1,77,$H19:AI19)&lt;$D19,$H19,0),0)</f>
        <v>0</v>
      </c>
      <c r="AK19" s="36">
        <f>IF(AK$7&gt;=$E19,IF(SUMIF($H$1:AJ$1,77,$H19:AJ19)&lt;$D19,$H19,0),0)</f>
        <v>0</v>
      </c>
      <c r="AL19" s="36">
        <f>IF(AL$7&gt;=$E19,IF(SUMIF($H$1:AK$1,77,$H19:AK19)&lt;$D19,$H19,0),0)</f>
        <v>0</v>
      </c>
      <c r="AM19" s="36">
        <f>IF(AM$7&gt;=$E19,IF(SUMIF($H$1:AL$1,77,$H19:AL19)&lt;$D19,$H19,0),0)</f>
        <v>0</v>
      </c>
      <c r="AN19" s="36">
        <f>IF(AN$7&gt;=$E19,IF(SUMIF($H$1:AM$1,77,$H19:AM19)&lt;$D19,$H19,0),0)</f>
        <v>0</v>
      </c>
      <c r="AO19" s="36">
        <f>IF(AO$7&gt;=$E19,IF(SUMIF($H$1:AN$1,77,$H19:AN19)&lt;$D19,$H19,0),0)</f>
        <v>0</v>
      </c>
      <c r="AP19" s="36">
        <f>IF(AP$7&gt;=$E19,IF(SUMIF($H$1:AO$1,77,$H19:AO19)&lt;$D19,$H19,0),0)</f>
        <v>0</v>
      </c>
      <c r="AQ19" s="36">
        <f>IF(AQ$7&gt;=$E19,IF(SUMIF($H$1:AP$1,77,$H19:AP19)&lt;$D19,$H19,0),0)</f>
        <v>0</v>
      </c>
      <c r="AR19" s="36">
        <f>IF(AR$7&gt;=$E19,IF(SUMIF($H$1:AQ$1,77,$H19:AQ19)&lt;$D19,$H19,0),0)</f>
        <v>0</v>
      </c>
      <c r="AS19" s="36">
        <f>IF(AS$7&gt;=$E19,IF(SUMIF($H$1:AR$1,77,$H19:AR19)&lt;$D19,$H19,0),0)</f>
        <v>0</v>
      </c>
      <c r="AT19" s="36">
        <f>IF(AT$7&gt;=$E19,IF(SUMIF($H$1:AS$1,77,$H19:AS19)&lt;$D19,$H19,0),0)</f>
        <v>0</v>
      </c>
      <c r="AU19" s="35">
        <f t="shared" si="4"/>
        <v>0</v>
      </c>
      <c r="AV19" s="33">
        <f>IF(AV$7&gt;=$E19,IF(SUMIF($H$1:AU$1,77,$H19:AU19)&lt;$D19,$H19,0),0)</f>
        <v>0</v>
      </c>
      <c r="AW19" s="33">
        <f>IF(AW$7&gt;=$E19,IF(SUMIF($H$1:AV$1,77,$H19:AV19)&lt;$D19,$H19,0),0)</f>
        <v>0</v>
      </c>
      <c r="AX19" s="33">
        <f>IF(AX$7&gt;=$E19,IF(SUMIF($H$1:AW$1,77,$H19:AW19)&lt;$D19,$H19,0),0)</f>
        <v>0</v>
      </c>
      <c r="AY19" s="33">
        <f>IF(AY$7&gt;=$E19,IF(SUMIF($H$1:AX$1,77,$H19:AX19)&lt;$D19,$H19,0),0)</f>
        <v>0</v>
      </c>
      <c r="AZ19" s="33">
        <f>IF(AZ$7&gt;=$E19,IF(SUMIF($H$1:AY$1,77,$H19:AY19)&lt;$D19,$H19,0),0)</f>
        <v>0</v>
      </c>
      <c r="BA19" s="33">
        <f>IF(BA$7&gt;=$E19,IF(SUMIF($H$1:AZ$1,77,$H19:AZ19)&lt;$D19,$H19,0),0)</f>
        <v>0</v>
      </c>
      <c r="BB19" s="33">
        <f>IF(BB$7&gt;=$E19,IF(SUMIF($H$1:BA$1,77,$H19:BA19)&lt;$D19,$H19,0),0)</f>
        <v>0</v>
      </c>
      <c r="BC19" s="33">
        <f>IF(BC$7&gt;=$E19,IF(SUMIF($H$1:BB$1,77,$H19:BB19)&lt;$D19,$H19,0),0)</f>
        <v>0</v>
      </c>
      <c r="BD19" s="33">
        <f>IF(BD$7&gt;=$E19,IF(SUMIF($H$1:BC$1,77,$H19:BC19)&lt;$D19,$H19,0),0)</f>
        <v>0</v>
      </c>
      <c r="BE19" s="33">
        <f>IF(BE$7&gt;=$E19,IF(SUMIF($H$1:BD$1,77,$H19:BD19)&lt;$D19,$H19,0),0)</f>
        <v>0</v>
      </c>
      <c r="BF19" s="33">
        <f>IF(BF$7&gt;=$E19,IF(SUMIF($H$1:BE$1,77,$H19:BE19)&lt;$D19,$H19,0),0)</f>
        <v>0</v>
      </c>
      <c r="BG19" s="33">
        <f>IF(BG$7&gt;=$E19,IF(SUMIF($H$1:BF$1,77,$H19:BF19)&lt;$D19,$H19,0),0)</f>
        <v>0</v>
      </c>
      <c r="BH19" s="35">
        <f t="shared" si="5"/>
        <v>0</v>
      </c>
    </row>
    <row r="20" spans="1:60" s="37" customFormat="1" x14ac:dyDescent="0.25">
      <c r="A20" s="52" t="s">
        <v>44</v>
      </c>
      <c r="B20" s="53" t="s">
        <v>45</v>
      </c>
      <c r="C20" s="54" t="s">
        <v>46</v>
      </c>
      <c r="D20" s="55">
        <v>32.963999999999999</v>
      </c>
      <c r="E20" s="46">
        <v>45931</v>
      </c>
      <c r="F20" s="46">
        <v>46692</v>
      </c>
      <c r="G20" s="56">
        <f t="shared" si="0"/>
        <v>25</v>
      </c>
      <c r="H20" s="57">
        <f t="shared" si="1"/>
        <v>1.31856</v>
      </c>
      <c r="I20" s="36">
        <f>IF(I$7&gt;=$E20,IF(SUMIF($H$1:H$1,77,$H20:H20)&lt;$D20,$H20,0),0)</f>
        <v>0</v>
      </c>
      <c r="J20" s="36">
        <f>IF(J$7&gt;=$E20,IF(SUMIF($H$1:I$1,77,$H20:I20)&lt;$D20,$H20,0),0)</f>
        <v>0</v>
      </c>
      <c r="K20" s="36">
        <f>IF(K$7&gt;=$E20,IF(SUMIF($H$1:J$1,77,$H20:J20)&lt;$D20,$H20,0),0)</f>
        <v>0</v>
      </c>
      <c r="L20" s="36">
        <f>IF(L$7&gt;=$E20,IF(SUMIF($H$1:K$1,77,$H20:K20)&lt;$D20,$H20,0),0)</f>
        <v>0</v>
      </c>
      <c r="M20" s="36">
        <f>IF(M$7&gt;=$E20,IF(SUMIF($H$1:L$1,77,$H20:L20)&lt;$D20,$H20,0),0)</f>
        <v>0</v>
      </c>
      <c r="N20" s="36">
        <f>IF(N$7&gt;=$E20,IF(SUMIF($H$1:M$1,77,$H20:M20)&lt;$D20,$H20,0),0)</f>
        <v>0</v>
      </c>
      <c r="O20" s="36">
        <f>IF(O$7&gt;=$E20,IF(SUMIF($H$1:N$1,77,$H20:N20)&lt;$D20,$H20,0),0)</f>
        <v>0</v>
      </c>
      <c r="P20" s="36">
        <f>IF(P$7&gt;=$E20,IF(SUMIF($H$1:O$1,77,$H20:O20)&lt;$D20,$H20,0),0)</f>
        <v>0</v>
      </c>
      <c r="Q20" s="36">
        <f>IF(Q$7&gt;=$E20,IF(SUMIF($H$1:P$1,77,$H20:P20)&lt;$D20,$H20,0),0)</f>
        <v>0</v>
      </c>
      <c r="R20" s="36">
        <f>IF(R$7&gt;=$E20,IF(SUMIF($H$1:Q$1,77,$H20:Q20)&lt;$D20,$H20,0),0)</f>
        <v>1.31856</v>
      </c>
      <c r="S20" s="36">
        <f>IF(S$7&gt;=$E20,IF(SUMIF($H$1:R$1,77,$H20:R20)&lt;$D20,$H20,0),0)</f>
        <v>1.31856</v>
      </c>
      <c r="T20" s="36">
        <f>IF(T$7&gt;=$E20,IF(SUMIF($H$1:S$1,77,$H20:S20)&lt;$D20,$H20,0),0)</f>
        <v>1.31856</v>
      </c>
      <c r="U20" s="35">
        <f t="shared" si="2"/>
        <v>3.9556800000000001</v>
      </c>
      <c r="V20" s="36">
        <f>IF(V$7&gt;=$E20,IF(SUMIF($H$1:U$1,77,$H20:U20)&lt;$D20,$H20,0),0)</f>
        <v>1.31856</v>
      </c>
      <c r="W20" s="36">
        <f>IF(W$7&gt;=$E20,IF(SUMIF($H$1:V$1,77,$H20:V20)&lt;$D20,$H20,0),0)</f>
        <v>1.31856</v>
      </c>
      <c r="X20" s="36">
        <f>IF(X$7&gt;=$E20,IF(SUMIF($H$1:W$1,77,$H20:W20)&lt;$D20,$H20,0),0)</f>
        <v>1.31856</v>
      </c>
      <c r="Y20" s="36">
        <f>IF(Y$7&gt;=$E20,IF(SUMIF($H$1:X$1,77,$H20:X20)&lt;$D20,$H20,0),0)</f>
        <v>1.31856</v>
      </c>
      <c r="Z20" s="36">
        <f>IF(Z$7&gt;=$E20,IF(SUMIF($H$1:Y$1,77,$H20:Y20)&lt;$D20,$H20,0),0)</f>
        <v>1.31856</v>
      </c>
      <c r="AA20" s="36">
        <f>IF(AA$7&gt;=$E20,IF(SUMIF($H$1:Z$1,77,$H20:Z20)&lt;$D20,$H20,0),0)</f>
        <v>1.31856</v>
      </c>
      <c r="AB20" s="36">
        <f>IF(AB$7&gt;=$E20,IF(SUMIF($H$1:AA$1,77,$H20:AA20)&lt;$D20,$H20,0),0)</f>
        <v>1.31856</v>
      </c>
      <c r="AC20" s="36">
        <f>IF(AC$7&gt;=$E20,IF(SUMIF($H$1:AB$1,77,$H20:AB20)&lt;$D20,$H20,0),0)</f>
        <v>1.31856</v>
      </c>
      <c r="AD20" s="36">
        <f>IF(AD$7&gt;=$E20,IF(SUMIF($H$1:AC$1,77,$H20:AC20)&lt;$D20,$H20,0),0)</f>
        <v>1.31856</v>
      </c>
      <c r="AE20" s="36">
        <f>IF(AE$7&gt;=$E20,IF(SUMIF($H$1:AD$1,77,$H20:AD20)&lt;$D20,$H20,0),0)</f>
        <v>1.31856</v>
      </c>
      <c r="AF20" s="36">
        <f>IF(AF$7&gt;=$E20,IF(SUMIF($H$1:AE$1,77,$H20:AE20)&lt;$D20,$H20,0),0)</f>
        <v>1.31856</v>
      </c>
      <c r="AG20" s="36">
        <f>IF(AG$7&gt;=$E20,IF(SUMIF($H$1:AF$1,77,$H20:AF20)&lt;$D20,$H20,0),0)</f>
        <v>1.31856</v>
      </c>
      <c r="AH20" s="35">
        <f t="shared" si="3"/>
        <v>15.822719999999999</v>
      </c>
      <c r="AI20" s="36">
        <f>IF(AI$7&gt;=$E20,IF(SUMIF($H$1:AH$1,77,$H20:AH20)&lt;$D20,$H20,0),0)</f>
        <v>1.31856</v>
      </c>
      <c r="AJ20" s="36">
        <f>IF(AJ$7&gt;=$E20,IF(SUMIF($H$1:AI$1,77,$H20:AI20)&lt;$D20,$H20,0),0)</f>
        <v>1.31856</v>
      </c>
      <c r="AK20" s="36">
        <f>IF(AK$7&gt;=$E20,IF(SUMIF($H$1:AJ$1,77,$H20:AJ20)&lt;$D20,$H20,0),0)</f>
        <v>1.31856</v>
      </c>
      <c r="AL20" s="36">
        <f>IF(AL$7&gt;=$E20,IF(SUMIF($H$1:AK$1,77,$H20:AK20)&lt;$D20,$H20,0),0)</f>
        <v>1.31856</v>
      </c>
      <c r="AM20" s="36">
        <f>IF(AM$7&gt;=$E20,IF(SUMIF($H$1:AL$1,77,$H20:AL20)&lt;$D20,$H20,0),0)</f>
        <v>1.31856</v>
      </c>
      <c r="AN20" s="36">
        <f>IF(AN$7&gt;=$E20,IF(SUMIF($H$1:AM$1,77,$H20:AM20)&lt;$D20,$H20,0),0)</f>
        <v>1.31856</v>
      </c>
      <c r="AO20" s="36">
        <f>IF(AO$7&gt;=$E20,IF(SUMIF($H$1:AN$1,77,$H20:AN20)&lt;$D20,$H20,0),0)</f>
        <v>1.31856</v>
      </c>
      <c r="AP20" s="36">
        <f>IF(AP$7&gt;=$E20,IF(SUMIF($H$1:AO$1,77,$H20:AO20)&lt;$D20,$H20,0),0)</f>
        <v>1.31856</v>
      </c>
      <c r="AQ20" s="36">
        <f>IF(AQ$7&gt;=$E20,IF(SUMIF($H$1:AP$1,77,$H20:AP20)&lt;$D20,$H20,0),0)</f>
        <v>1.31856</v>
      </c>
      <c r="AR20" s="36">
        <f>IF(AR$7&gt;=$E20,IF(SUMIF($H$1:AQ$1,77,$H20:AQ20)&lt;$D20,$H20,0),0)</f>
        <v>1.31856</v>
      </c>
      <c r="AS20" s="36">
        <f>IF(AS$7&gt;=$E20,IF(SUMIF($H$1:AR$1,77,$H20:AR20)&lt;$D20,$H20,0),0)</f>
        <v>0</v>
      </c>
      <c r="AT20" s="36">
        <f>IF(AT$7&gt;=$E20,IF(SUMIF($H$1:AS$1,77,$H20:AS20)&lt;$D20,$H20,0),0)</f>
        <v>0</v>
      </c>
      <c r="AU20" s="35">
        <f t="shared" si="4"/>
        <v>13.185599999999999</v>
      </c>
      <c r="AV20" s="33">
        <f>IF(AV$7&gt;=$E20,IF(SUMIF($H$1:AU$1,77,$H20:AU20)&lt;$D20,$H20,0),0)</f>
        <v>0</v>
      </c>
      <c r="AW20" s="33">
        <f>IF(AW$7&gt;=$E20,IF(SUMIF($H$1:AV$1,77,$H20:AV20)&lt;$D20,$H20,0),0)</f>
        <v>0</v>
      </c>
      <c r="AX20" s="33">
        <f>IF(AX$7&gt;=$E20,IF(SUMIF($H$1:AW$1,77,$H20:AW20)&lt;$D20,$H20,0),0)</f>
        <v>0</v>
      </c>
      <c r="AY20" s="33">
        <f>IF(AY$7&gt;=$E20,IF(SUMIF($H$1:AX$1,77,$H20:AX20)&lt;$D20,$H20,0),0)</f>
        <v>0</v>
      </c>
      <c r="AZ20" s="33">
        <f>IF(AZ$7&gt;=$E20,IF(SUMIF($H$1:AY$1,77,$H20:AY20)&lt;$D20,$H20,0),0)</f>
        <v>0</v>
      </c>
      <c r="BA20" s="33">
        <f>IF(BA$7&gt;=$E20,IF(SUMIF($H$1:AZ$1,77,$H20:AZ20)&lt;$D20,$H20,0),0)</f>
        <v>0</v>
      </c>
      <c r="BB20" s="33">
        <f>IF(BB$7&gt;=$E20,IF(SUMIF($H$1:BA$1,77,$H20:BA20)&lt;$D20,$H20,0),0)</f>
        <v>0</v>
      </c>
      <c r="BC20" s="33">
        <f>IF(BC$7&gt;=$E20,IF(SUMIF($H$1:BB$1,77,$H20:BB20)&lt;$D20,$H20,0),0)</f>
        <v>0</v>
      </c>
      <c r="BD20" s="33">
        <f>IF(BD$7&gt;=$E20,IF(SUMIF($H$1:BC$1,77,$H20:BC20)&lt;$D20,$H20,0),0)</f>
        <v>0</v>
      </c>
      <c r="BE20" s="33">
        <f>IF(BE$7&gt;=$E20,IF(SUMIF($H$1:BD$1,77,$H20:BD20)&lt;$D20,$H20,0),0)</f>
        <v>0</v>
      </c>
      <c r="BF20" s="33">
        <f>IF(BF$7&gt;=$E20,IF(SUMIF($H$1:BE$1,77,$H20:BE20)&lt;$D20,$H20,0),0)</f>
        <v>0</v>
      </c>
      <c r="BG20" s="33">
        <f>IF(BG$7&gt;=$E20,IF(SUMIF($H$1:BF$1,77,$H20:BF20)&lt;$D20,$H20,0),0)</f>
        <v>0</v>
      </c>
      <c r="BH20" s="35">
        <f t="shared" si="5"/>
        <v>0</v>
      </c>
    </row>
    <row r="21" spans="1:60" s="37" customFormat="1" x14ac:dyDescent="0.25">
      <c r="A21" s="27" t="s">
        <v>47</v>
      </c>
      <c r="B21" s="28" t="s">
        <v>48</v>
      </c>
      <c r="C21" s="29" t="s">
        <v>24</v>
      </c>
      <c r="D21" s="30">
        <v>1</v>
      </c>
      <c r="E21" s="31">
        <v>45809</v>
      </c>
      <c r="F21" s="31">
        <v>45901</v>
      </c>
      <c r="G21" s="32">
        <f t="shared" si="0"/>
        <v>3</v>
      </c>
      <c r="H21" s="33">
        <f t="shared" si="1"/>
        <v>0.33333333333333331</v>
      </c>
      <c r="I21" s="36">
        <f>IF(I$7&gt;=$E21,IF(SUMIF($H$1:H$1,77,$H21:H21)&lt;$D21,$H21,0),0)</f>
        <v>0</v>
      </c>
      <c r="J21" s="36">
        <f>IF(J$7&gt;=$E21,IF(SUMIF($H$1:I$1,77,$H21:I21)&lt;$D21,$H21,0),0)</f>
        <v>0</v>
      </c>
      <c r="K21" s="36">
        <f>IF(K$7&gt;=$E21,IF(SUMIF($H$1:J$1,77,$H21:J21)&lt;$D21,$H21,0),0)</f>
        <v>0</v>
      </c>
      <c r="L21" s="36">
        <f>IF(L$7&gt;=$E21,IF(SUMIF($H$1:K$1,77,$H21:K21)&lt;$D21,$H21,0),0)</f>
        <v>0</v>
      </c>
      <c r="M21" s="36">
        <f>IF(M$7&gt;=$E21,IF(SUMIF($H$1:L$1,77,$H21:L21)&lt;$D21,$H21,0),0)</f>
        <v>0</v>
      </c>
      <c r="N21" s="36">
        <f>IF(N$7&gt;=$E21,IF(SUMIF($H$1:M$1,77,$H21:M21)&lt;$D21,$H21,0),0)</f>
        <v>0.33333333333333331</v>
      </c>
      <c r="O21" s="36">
        <f>IF(O$7&gt;=$E21,IF(SUMIF($H$1:N$1,77,$H21:N21)&lt;$D21,$H21,0),0)</f>
        <v>0.33333333333333331</v>
      </c>
      <c r="P21" s="36">
        <f>IF(P$7&gt;=$E21,IF(SUMIF($H$1:O$1,77,$H21:O21)&lt;$D21,$H21,0),0)</f>
        <v>0.33333333333333331</v>
      </c>
      <c r="Q21" s="36">
        <f>IF(Q$7&gt;=$E21,IF(SUMIF($H$1:P$1,77,$H21:P21)&lt;$D21,$H21,0),0)</f>
        <v>0</v>
      </c>
      <c r="R21" s="36">
        <f>IF(R$7&gt;=$E21,IF(SUMIF($H$1:Q$1,77,$H21:Q21)&lt;$D21,$H21,0),0)</f>
        <v>0</v>
      </c>
      <c r="S21" s="36">
        <f>IF(S$7&gt;=$E21,IF(SUMIF($H$1:R$1,77,$H21:R21)&lt;$D21,$H21,0),0)</f>
        <v>0</v>
      </c>
      <c r="T21" s="36">
        <f>IF(T$7&gt;=$E21,IF(SUMIF($H$1:S$1,77,$H21:S21)&lt;$D21,$H21,0),0)</f>
        <v>0</v>
      </c>
      <c r="U21" s="35">
        <f t="shared" si="2"/>
        <v>1</v>
      </c>
      <c r="V21" s="36">
        <f>IF(V$7&gt;=$E21,IF(SUMIF($H$1:U$1,77,$H21:U21)&lt;$D21,$H21,0),0)</f>
        <v>0</v>
      </c>
      <c r="W21" s="36">
        <f>IF(W$7&gt;=$E21,IF(SUMIF($H$1:V$1,77,$H21:V21)&lt;$D21,$H21,0),0)</f>
        <v>0</v>
      </c>
      <c r="X21" s="36">
        <f>IF(X$7&gt;=$E21,IF(SUMIF($H$1:W$1,77,$H21:W21)&lt;$D21,$H21,0),0)</f>
        <v>0</v>
      </c>
      <c r="Y21" s="36">
        <f>IF(Y$7&gt;=$E21,IF(SUMIF($H$1:X$1,77,$H21:X21)&lt;$D21,$H21,0),0)</f>
        <v>0</v>
      </c>
      <c r="Z21" s="36">
        <f>IF(Z$7&gt;=$E21,IF(SUMIF($H$1:Y$1,77,$H21:Y21)&lt;$D21,$H21,0),0)</f>
        <v>0</v>
      </c>
      <c r="AA21" s="36">
        <f>IF(AA$7&gt;=$E21,IF(SUMIF($H$1:Z$1,77,$H21:Z21)&lt;$D21,$H21,0),0)</f>
        <v>0</v>
      </c>
      <c r="AB21" s="36">
        <f>IF(AB$7&gt;=$E21,IF(SUMIF($H$1:AA$1,77,$H21:AA21)&lt;$D21,$H21,0),0)</f>
        <v>0</v>
      </c>
      <c r="AC21" s="36">
        <f>IF(AC$7&gt;=$E21,IF(SUMIF($H$1:AB$1,77,$H21:AB21)&lt;$D21,$H21,0),0)</f>
        <v>0</v>
      </c>
      <c r="AD21" s="36">
        <f>IF(AD$7&gt;=$E21,IF(SUMIF($H$1:AC$1,77,$H21:AC21)&lt;$D21,$H21,0),0)</f>
        <v>0</v>
      </c>
      <c r="AE21" s="36">
        <f>IF(AE$7&gt;=$E21,IF(SUMIF($H$1:AD$1,77,$H21:AD21)&lt;$D21,$H21,0),0)</f>
        <v>0</v>
      </c>
      <c r="AF21" s="36">
        <f>IF(AF$7&gt;=$E21,IF(SUMIF($H$1:AE$1,77,$H21:AE21)&lt;$D21,$H21,0),0)</f>
        <v>0</v>
      </c>
      <c r="AG21" s="36">
        <f>IF(AG$7&gt;=$E21,IF(SUMIF($H$1:AF$1,77,$H21:AF21)&lt;$D21,$H21,0),0)</f>
        <v>0</v>
      </c>
      <c r="AH21" s="35">
        <f t="shared" si="3"/>
        <v>0</v>
      </c>
      <c r="AI21" s="36">
        <f>IF(AI$7&gt;=$E21,IF(SUMIF($H$1:AH$1,77,$H21:AH21)&lt;$D21,$H21,0),0)</f>
        <v>0</v>
      </c>
      <c r="AJ21" s="36">
        <f>IF(AJ$7&gt;=$E21,IF(SUMIF($H$1:AI$1,77,$H21:AI21)&lt;$D21,$H21,0),0)</f>
        <v>0</v>
      </c>
      <c r="AK21" s="36">
        <f>IF(AK$7&gt;=$E21,IF(SUMIF($H$1:AJ$1,77,$H21:AJ21)&lt;$D21,$H21,0),0)</f>
        <v>0</v>
      </c>
      <c r="AL21" s="36">
        <f>IF(AL$7&gt;=$E21,IF(SUMIF($H$1:AK$1,77,$H21:AK21)&lt;$D21,$H21,0),0)</f>
        <v>0</v>
      </c>
      <c r="AM21" s="36">
        <f>IF(AM$7&gt;=$E21,IF(SUMIF($H$1:AL$1,77,$H21:AL21)&lt;$D21,$H21,0),0)</f>
        <v>0</v>
      </c>
      <c r="AN21" s="36">
        <f>IF(AN$7&gt;=$E21,IF(SUMIF($H$1:AM$1,77,$H21:AM21)&lt;$D21,$H21,0),0)</f>
        <v>0</v>
      </c>
      <c r="AO21" s="36">
        <f>IF(AO$7&gt;=$E21,IF(SUMIF($H$1:AN$1,77,$H21:AN21)&lt;$D21,$H21,0),0)</f>
        <v>0</v>
      </c>
      <c r="AP21" s="36">
        <f>IF(AP$7&gt;=$E21,IF(SUMIF($H$1:AO$1,77,$H21:AO21)&lt;$D21,$H21,0),0)</f>
        <v>0</v>
      </c>
      <c r="AQ21" s="36">
        <f>IF(AQ$7&gt;=$E21,IF(SUMIF($H$1:AP$1,77,$H21:AP21)&lt;$D21,$H21,0),0)</f>
        <v>0</v>
      </c>
      <c r="AR21" s="36">
        <f>IF(AR$7&gt;=$E21,IF(SUMIF($H$1:AQ$1,77,$H21:AQ21)&lt;$D21,$H21,0),0)</f>
        <v>0</v>
      </c>
      <c r="AS21" s="36">
        <f>IF(AS$7&gt;=$E21,IF(SUMIF($H$1:AR$1,77,$H21:AR21)&lt;$D21,$H21,0),0)</f>
        <v>0</v>
      </c>
      <c r="AT21" s="36">
        <f>IF(AT$7&gt;=$E21,IF(SUMIF($H$1:AS$1,77,$H21:AS21)&lt;$D21,$H21,0),0)</f>
        <v>0</v>
      </c>
      <c r="AU21" s="35">
        <f t="shared" si="4"/>
        <v>0</v>
      </c>
      <c r="AV21" s="33">
        <f>IF(AV$7&gt;=$E21,IF(SUMIF($H$1:AU$1,77,$H21:AU21)&lt;$D21,$H21,0),0)</f>
        <v>0</v>
      </c>
      <c r="AW21" s="33">
        <f>IF(AW$7&gt;=$E21,IF(SUMIF($H$1:AV$1,77,$H21:AV21)&lt;$D21,$H21,0),0)</f>
        <v>0</v>
      </c>
      <c r="AX21" s="33">
        <f>IF(AX$7&gt;=$E21,IF(SUMIF($H$1:AW$1,77,$H21:AW21)&lt;$D21,$H21,0),0)</f>
        <v>0</v>
      </c>
      <c r="AY21" s="33">
        <f>IF(AY$7&gt;=$E21,IF(SUMIF($H$1:AX$1,77,$H21:AX21)&lt;$D21,$H21,0),0)</f>
        <v>0</v>
      </c>
      <c r="AZ21" s="33">
        <f>IF(AZ$7&gt;=$E21,IF(SUMIF($H$1:AY$1,77,$H21:AY21)&lt;$D21,$H21,0),0)</f>
        <v>0</v>
      </c>
      <c r="BA21" s="33">
        <f>IF(BA$7&gt;=$E21,IF(SUMIF($H$1:AZ$1,77,$H21:AZ21)&lt;$D21,$H21,0),0)</f>
        <v>0</v>
      </c>
      <c r="BB21" s="33">
        <f>IF(BB$7&gt;=$E21,IF(SUMIF($H$1:BA$1,77,$H21:BA21)&lt;$D21,$H21,0),0)</f>
        <v>0</v>
      </c>
      <c r="BC21" s="33">
        <f>IF(BC$7&gt;=$E21,IF(SUMIF($H$1:BB$1,77,$H21:BB21)&lt;$D21,$H21,0),0)</f>
        <v>0</v>
      </c>
      <c r="BD21" s="33">
        <f>IF(BD$7&gt;=$E21,IF(SUMIF($H$1:BC$1,77,$H21:BC21)&lt;$D21,$H21,0),0)</f>
        <v>0</v>
      </c>
      <c r="BE21" s="33">
        <f>IF(BE$7&gt;=$E21,IF(SUMIF($H$1:BD$1,77,$H21:BD21)&lt;$D21,$H21,0),0)</f>
        <v>0</v>
      </c>
      <c r="BF21" s="33">
        <f>IF(BF$7&gt;=$E21,IF(SUMIF($H$1:BE$1,77,$H21:BE21)&lt;$D21,$H21,0),0)</f>
        <v>0</v>
      </c>
      <c r="BG21" s="33">
        <f>IF(BG$7&gt;=$E21,IF(SUMIF($H$1:BF$1,77,$H21:BF21)&lt;$D21,$H21,0),0)</f>
        <v>0</v>
      </c>
      <c r="BH21" s="35">
        <f t="shared" si="5"/>
        <v>0</v>
      </c>
    </row>
    <row r="22" spans="1:60" s="37" customFormat="1" ht="30" x14ac:dyDescent="0.25">
      <c r="A22" s="27" t="s">
        <v>49</v>
      </c>
      <c r="B22" s="28" t="s">
        <v>50</v>
      </c>
      <c r="C22" s="29" t="s">
        <v>24</v>
      </c>
      <c r="D22" s="30">
        <v>1</v>
      </c>
      <c r="E22" s="46">
        <v>45658</v>
      </c>
      <c r="F22" s="46">
        <v>45689</v>
      </c>
      <c r="G22" s="32">
        <f t="shared" si="0"/>
        <v>1</v>
      </c>
      <c r="H22" s="33">
        <f t="shared" si="1"/>
        <v>1</v>
      </c>
      <c r="I22" s="36">
        <f>IF(I$7&gt;=$E22,IF(SUMIF($H$1:H$1,77,$H22:H22)&lt;$D22,$H22,0),0)</f>
        <v>1</v>
      </c>
      <c r="J22" s="36">
        <f>IF(J$7&gt;=$E22,IF(SUMIF($H$1:I$1,77,$H22:I22)&lt;$D22,$H22,0),0)</f>
        <v>0</v>
      </c>
      <c r="K22" s="36">
        <f>IF(K$7&gt;=$E22,IF(SUMIF($H$1:J$1,77,$H22:J22)&lt;$D22,$H22,0),0)</f>
        <v>0</v>
      </c>
      <c r="L22" s="36">
        <f>IF(L$7&gt;=$E22,IF(SUMIF($H$1:K$1,77,$H22:K22)&lt;$D22,$H22,0),0)</f>
        <v>0</v>
      </c>
      <c r="M22" s="36">
        <f>IF(M$7&gt;=$E22,IF(SUMIF($H$1:L$1,77,$H22:L22)&lt;$D22,$H22,0),0)</f>
        <v>0</v>
      </c>
      <c r="N22" s="36">
        <f>IF(N$7&gt;=$E22,IF(SUMIF($H$1:M$1,77,$H22:M22)&lt;$D22,$H22,0),0)</f>
        <v>0</v>
      </c>
      <c r="O22" s="36">
        <f>IF(O$7&gt;=$E22,IF(SUMIF($H$1:N$1,77,$H22:N22)&lt;$D22,$H22,0),0)</f>
        <v>0</v>
      </c>
      <c r="P22" s="36">
        <f>IF(P$7&gt;=$E22,IF(SUMIF($H$1:O$1,77,$H22:O22)&lt;$D22,$H22,0),0)</f>
        <v>0</v>
      </c>
      <c r="Q22" s="36">
        <f>IF(Q$7&gt;=$E22,IF(SUMIF($H$1:P$1,77,$H22:P22)&lt;$D22,$H22,0),0)</f>
        <v>0</v>
      </c>
      <c r="R22" s="36">
        <f>IF(R$7&gt;=$E22,IF(SUMIF($H$1:Q$1,77,$H22:Q22)&lt;$D22,$H22,0),0)</f>
        <v>0</v>
      </c>
      <c r="S22" s="36">
        <f>IF(S$7&gt;=$E22,IF(SUMIF($H$1:R$1,77,$H22:R22)&lt;$D22,$H22,0),0)</f>
        <v>0</v>
      </c>
      <c r="T22" s="36">
        <f>IF(T$7&gt;=$E22,IF(SUMIF($H$1:S$1,77,$H22:S22)&lt;$D22,$H22,0),0)</f>
        <v>0</v>
      </c>
      <c r="U22" s="35">
        <f t="shared" si="2"/>
        <v>1</v>
      </c>
      <c r="V22" s="36">
        <f>IF(V$7&gt;=$E22,IF(SUMIF($H$1:U$1,77,$H22:U22)&lt;$D22,$H22,0),0)</f>
        <v>0</v>
      </c>
      <c r="W22" s="36">
        <f>IF(W$7&gt;=$E22,IF(SUMIF($H$1:V$1,77,$H22:V22)&lt;$D22,$H22,0),0)</f>
        <v>0</v>
      </c>
      <c r="X22" s="36">
        <f>IF(X$7&gt;=$E22,IF(SUMIF($H$1:W$1,77,$H22:W22)&lt;$D22,$H22,0),0)</f>
        <v>0</v>
      </c>
      <c r="Y22" s="36">
        <f>IF(Y$7&gt;=$E22,IF(SUMIF($H$1:X$1,77,$H22:X22)&lt;$D22,$H22,0),0)</f>
        <v>0</v>
      </c>
      <c r="Z22" s="36">
        <f>IF(Z$7&gt;=$E22,IF(SUMIF($H$1:Y$1,77,$H22:Y22)&lt;$D22,$H22,0),0)</f>
        <v>0</v>
      </c>
      <c r="AA22" s="36">
        <f>IF(AA$7&gt;=$E22,IF(SUMIF($H$1:Z$1,77,$H22:Z22)&lt;$D22,$H22,0),0)</f>
        <v>0</v>
      </c>
      <c r="AB22" s="36">
        <f>IF(AB$7&gt;=$E22,IF(SUMIF($H$1:AA$1,77,$H22:AA22)&lt;$D22,$H22,0),0)</f>
        <v>0</v>
      </c>
      <c r="AC22" s="36">
        <f>IF(AC$7&gt;=$E22,IF(SUMIF($H$1:AB$1,77,$H22:AB22)&lt;$D22,$H22,0),0)</f>
        <v>0</v>
      </c>
      <c r="AD22" s="36">
        <f>IF(AD$7&gt;=$E22,IF(SUMIF($H$1:AC$1,77,$H22:AC22)&lt;$D22,$H22,0),0)</f>
        <v>0</v>
      </c>
      <c r="AE22" s="36">
        <f>IF(AE$7&gt;=$E22,IF(SUMIF($H$1:AD$1,77,$H22:AD22)&lt;$D22,$H22,0),0)</f>
        <v>0</v>
      </c>
      <c r="AF22" s="36">
        <f>IF(AF$7&gt;=$E22,IF(SUMIF($H$1:AE$1,77,$H22:AE22)&lt;$D22,$H22,0),0)</f>
        <v>0</v>
      </c>
      <c r="AG22" s="36">
        <f>IF(AG$7&gt;=$E22,IF(SUMIF($H$1:AF$1,77,$H22:AF22)&lt;$D22,$H22,0),0)</f>
        <v>0</v>
      </c>
      <c r="AH22" s="35">
        <f t="shared" si="3"/>
        <v>0</v>
      </c>
      <c r="AI22" s="36">
        <f>IF(AI$7&gt;=$E22,IF(SUMIF($H$1:AH$1,77,$H22:AH22)&lt;$D22,$H22,0),0)</f>
        <v>0</v>
      </c>
      <c r="AJ22" s="36">
        <f>IF(AJ$7&gt;=$E22,IF(SUMIF($H$1:AI$1,77,$H22:AI22)&lt;$D22,$H22,0),0)</f>
        <v>0</v>
      </c>
      <c r="AK22" s="36">
        <f>IF(AK$7&gt;=$E22,IF(SUMIF($H$1:AJ$1,77,$H22:AJ22)&lt;$D22,$H22,0),0)</f>
        <v>0</v>
      </c>
      <c r="AL22" s="36">
        <f>IF(AL$7&gt;=$E22,IF(SUMIF($H$1:AK$1,77,$H22:AK22)&lt;$D22,$H22,0),0)</f>
        <v>0</v>
      </c>
      <c r="AM22" s="36">
        <f>IF(AM$7&gt;=$E22,IF(SUMIF($H$1:AL$1,77,$H22:AL22)&lt;$D22,$H22,0),0)</f>
        <v>0</v>
      </c>
      <c r="AN22" s="36">
        <f>IF(AN$7&gt;=$E22,IF(SUMIF($H$1:AM$1,77,$H22:AM22)&lt;$D22,$H22,0),0)</f>
        <v>0</v>
      </c>
      <c r="AO22" s="36">
        <f>IF(AO$7&gt;=$E22,IF(SUMIF($H$1:AN$1,77,$H22:AN22)&lt;$D22,$H22,0),0)</f>
        <v>0</v>
      </c>
      <c r="AP22" s="36">
        <f>IF(AP$7&gt;=$E22,IF(SUMIF($H$1:AO$1,77,$H22:AO22)&lt;$D22,$H22,0),0)</f>
        <v>0</v>
      </c>
      <c r="AQ22" s="36">
        <f>IF(AQ$7&gt;=$E22,IF(SUMIF($H$1:AP$1,77,$H22:AP22)&lt;$D22,$H22,0),0)</f>
        <v>0</v>
      </c>
      <c r="AR22" s="36">
        <f>IF(AR$7&gt;=$E22,IF(SUMIF($H$1:AQ$1,77,$H22:AQ22)&lt;$D22,$H22,0),0)</f>
        <v>0</v>
      </c>
      <c r="AS22" s="36">
        <f>IF(AS$7&gt;=$E22,IF(SUMIF($H$1:AR$1,77,$H22:AR22)&lt;$D22,$H22,0),0)</f>
        <v>0</v>
      </c>
      <c r="AT22" s="36">
        <f>IF(AT$7&gt;=$E22,IF(SUMIF($H$1:AS$1,77,$H22:AS22)&lt;$D22,$H22,0),0)</f>
        <v>0</v>
      </c>
      <c r="AU22" s="35">
        <f t="shared" si="4"/>
        <v>0</v>
      </c>
      <c r="AV22" s="33">
        <f>IF(AV$7&gt;=$E22,IF(SUMIF($H$1:AU$1,77,$H22:AU22)&lt;$D22,$H22,0),0)</f>
        <v>0</v>
      </c>
      <c r="AW22" s="33">
        <f>IF(AW$7&gt;=$E22,IF(SUMIF($H$1:AV$1,77,$H22:AV22)&lt;$D22,$H22,0),0)</f>
        <v>0</v>
      </c>
      <c r="AX22" s="33">
        <f>IF(AX$7&gt;=$E22,IF(SUMIF($H$1:AW$1,77,$H22:AW22)&lt;$D22,$H22,0),0)</f>
        <v>0</v>
      </c>
      <c r="AY22" s="33">
        <f>IF(AY$7&gt;=$E22,IF(SUMIF($H$1:AX$1,77,$H22:AX22)&lt;$D22,$H22,0),0)</f>
        <v>0</v>
      </c>
      <c r="AZ22" s="33">
        <f>IF(AZ$7&gt;=$E22,IF(SUMIF($H$1:AY$1,77,$H22:AY22)&lt;$D22,$H22,0),0)</f>
        <v>0</v>
      </c>
      <c r="BA22" s="33">
        <f>IF(BA$7&gt;=$E22,IF(SUMIF($H$1:AZ$1,77,$H22:AZ22)&lt;$D22,$H22,0),0)</f>
        <v>0</v>
      </c>
      <c r="BB22" s="33">
        <f>IF(BB$7&gt;=$E22,IF(SUMIF($H$1:BA$1,77,$H22:BA22)&lt;$D22,$H22,0),0)</f>
        <v>0</v>
      </c>
      <c r="BC22" s="33">
        <f>IF(BC$7&gt;=$E22,IF(SUMIF($H$1:BB$1,77,$H22:BB22)&lt;$D22,$H22,0),0)</f>
        <v>0</v>
      </c>
      <c r="BD22" s="33">
        <f>IF(BD$7&gt;=$E22,IF(SUMIF($H$1:BC$1,77,$H22:BC22)&lt;$D22,$H22,0),0)</f>
        <v>0</v>
      </c>
      <c r="BE22" s="33">
        <f>IF(BE$7&gt;=$E22,IF(SUMIF($H$1:BD$1,77,$H22:BD22)&lt;$D22,$H22,0),0)</f>
        <v>0</v>
      </c>
      <c r="BF22" s="33">
        <f>IF(BF$7&gt;=$E22,IF(SUMIF($H$1:BE$1,77,$H22:BE22)&lt;$D22,$H22,0),0)</f>
        <v>0</v>
      </c>
      <c r="BG22" s="33">
        <f>IF(BG$7&gt;=$E22,IF(SUMIF($H$1:BF$1,77,$H22:BF22)&lt;$D22,$H22,0),0)</f>
        <v>0</v>
      </c>
      <c r="BH22" s="35">
        <f t="shared" si="5"/>
        <v>0</v>
      </c>
    </row>
    <row r="23" spans="1:60" s="45" customFormat="1" ht="28.5" x14ac:dyDescent="0.25">
      <c r="A23" s="59" t="s">
        <v>51</v>
      </c>
      <c r="B23" s="40" t="s">
        <v>52</v>
      </c>
      <c r="C23" s="41"/>
      <c r="D23" s="42"/>
      <c r="E23" s="42"/>
      <c r="F23" s="42"/>
      <c r="G23" s="42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4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4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4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4"/>
    </row>
    <row r="24" spans="1:60" s="45" customFormat="1" ht="16.899999999999999" customHeight="1" x14ac:dyDescent="0.25">
      <c r="A24" s="59"/>
      <c r="B24" s="40" t="s">
        <v>53</v>
      </c>
      <c r="C24" s="41"/>
      <c r="D24" s="42"/>
      <c r="E24" s="42"/>
      <c r="F24" s="42"/>
      <c r="G24" s="42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4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4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  <c r="AU24" s="44"/>
      <c r="AV24" s="43"/>
      <c r="AW24" s="43"/>
      <c r="AX24" s="43"/>
      <c r="AY24" s="43"/>
      <c r="AZ24" s="43"/>
      <c r="BA24" s="43"/>
      <c r="BB24" s="43"/>
      <c r="BC24" s="43"/>
      <c r="BD24" s="43"/>
      <c r="BE24" s="43"/>
      <c r="BF24" s="43"/>
      <c r="BG24" s="43"/>
      <c r="BH24" s="44"/>
    </row>
    <row r="25" spans="1:60" x14ac:dyDescent="0.25">
      <c r="A25" s="47" t="s">
        <v>54</v>
      </c>
      <c r="B25" s="60" t="s">
        <v>53</v>
      </c>
      <c r="C25" s="51" t="s">
        <v>55</v>
      </c>
      <c r="D25" s="58">
        <v>79364</v>
      </c>
      <c r="E25" s="61">
        <v>45778</v>
      </c>
      <c r="F25" s="61">
        <v>45839</v>
      </c>
      <c r="G25" s="32">
        <f>DATEDIF(E25,F25,"m")</f>
        <v>2</v>
      </c>
      <c r="H25" s="33">
        <f>D25/G25</f>
        <v>39682</v>
      </c>
      <c r="I25" s="36">
        <f>IF(I$7&gt;=$E25,IF(SUMIF($H$1:H$1,77,$H25:H25)&lt;$D25,$H25,0),0)</f>
        <v>0</v>
      </c>
      <c r="J25" s="36">
        <f>IF(J$7&gt;=$E25,IF(SUMIF($H$1:I$1,77,$H25:I25)&lt;$D25,$H25,0),0)</f>
        <v>0</v>
      </c>
      <c r="K25" s="36">
        <f>IF(K$7&gt;=$E25,IF(SUMIF($H$1:J$1,77,$H25:J25)&lt;$D25,$H25,0),0)</f>
        <v>0</v>
      </c>
      <c r="L25" s="36">
        <f>IF(L$7&gt;=$E25,IF(SUMIF($H$1:K$1,77,$H25:K25)&lt;$D25,$H25,0),0)</f>
        <v>0</v>
      </c>
      <c r="M25" s="36">
        <f>IF(M$7&gt;=$E25,IF(SUMIF($H$1:L$1,77,$H25:L25)&lt;$D25,$H25,0),0)</f>
        <v>39682</v>
      </c>
      <c r="N25" s="36">
        <f>IF(N$7&gt;=$E25,IF(SUMIF($H$1:M$1,77,$H25:M25)&lt;$D25,$H25,0),0)-39512.34</f>
        <v>169.66000000000349</v>
      </c>
      <c r="O25" s="36">
        <f>IF(O$7&gt;=$E25,IF(SUMIF($H$1:N$1,77,$H25:N25)&lt;$D25,$H25,0),0)</f>
        <v>39682</v>
      </c>
      <c r="P25" s="36">
        <f>IF(P$7&gt;=$E25,IF(SUMIF($H$1:O$1,77,$H25:O25)&lt;$D25,$H25,0),0)</f>
        <v>0</v>
      </c>
      <c r="Q25" s="36">
        <f>IF(Q$7&gt;=$E25,IF(SUMIF($H$1:P$1,77,$H25:P25)&lt;$D25,$H25,0),0)</f>
        <v>0</v>
      </c>
      <c r="R25" s="36">
        <f>IF(R$7&gt;=$E25,IF(SUMIF($H$1:Q$1,77,$H25:Q25)&lt;$D25,$H25,0),0)</f>
        <v>0</v>
      </c>
      <c r="S25" s="36">
        <f>IF(S$7&gt;=$E25,IF(SUMIF($H$1:R$1,77,$H25:R25)&lt;$D25,$H25,0),0)</f>
        <v>0</v>
      </c>
      <c r="T25" s="36">
        <f>IF(T$7&gt;=$E25,IF(SUMIF($H$1:S$1,77,$H25:S25)&lt;$D25,$H25,0),0)</f>
        <v>0</v>
      </c>
      <c r="U25" s="35">
        <f>SUMIF(I$1:T$1,77,I25:T25)</f>
        <v>79533.66</v>
      </c>
      <c r="V25" s="36">
        <f>IF(V$7&gt;=$E25,IF(SUMIF($H$1:U$1,77,$H25:U25)&lt;$D25,$H25,0),0)</f>
        <v>0</v>
      </c>
      <c r="W25" s="36">
        <f>IF(W$7&gt;=$E25,IF(SUMIF($H$1:V$1,77,$H25:V25)&lt;$D25,$H25,0),0)</f>
        <v>0</v>
      </c>
      <c r="X25" s="36">
        <f>IF(X$7&gt;=$E25,IF(SUMIF($H$1:W$1,77,$H25:W25)&lt;$D25,$H25,0),0)</f>
        <v>0</v>
      </c>
      <c r="Y25" s="36">
        <f>IF(Y$7&gt;=$E25,IF(SUMIF($H$1:X$1,77,$H25:X25)&lt;$D25,$H25,0),0)</f>
        <v>0</v>
      </c>
      <c r="Z25" s="36">
        <f>IF(Z$7&gt;=$E25,IF(SUMIF($H$1:Y$1,77,$H25:Y25)&lt;$D25,$H25,0),0)</f>
        <v>0</v>
      </c>
      <c r="AA25" s="36">
        <f>IF(AA$7&gt;=$E25,IF(SUMIF($H$1:Z$1,77,$H25:Z25)&lt;$D25,$H25,0),0)</f>
        <v>0</v>
      </c>
      <c r="AB25" s="36">
        <f>IF(AB$7&gt;=$E25,IF(SUMIF($H$1:AA$1,77,$H25:AA25)&lt;$D25,$H25,0),0)</f>
        <v>0</v>
      </c>
      <c r="AC25" s="36">
        <f>IF(AC$7&gt;=$E25,IF(SUMIF($H$1:AB$1,77,$H25:AB25)&lt;$D25,$H25,0),0)</f>
        <v>0</v>
      </c>
      <c r="AD25" s="36">
        <f>IF(AD$7&gt;=$E25,IF(SUMIF($H$1:AC$1,77,$H25:AC25)&lt;$D25,$H25,0),0)</f>
        <v>0</v>
      </c>
      <c r="AE25" s="36">
        <f>IF(AE$7&gt;=$E25,IF(SUMIF($H$1:AD$1,77,$H25:AD25)&lt;$D25,$H25,0),0)</f>
        <v>0</v>
      </c>
      <c r="AF25" s="36">
        <f>IF(AF$7&gt;=$E25,IF(SUMIF($H$1:AE$1,77,$H25:AE25)&lt;$D25,$H25,0),0)</f>
        <v>0</v>
      </c>
      <c r="AG25" s="36">
        <f>IF(AG$7&gt;=$E25,IF(SUMIF($H$1:AF$1,77,$H25:AF25)&lt;$D25,$H25,0),0)</f>
        <v>0</v>
      </c>
      <c r="AH25" s="35">
        <f>SUMIF(V$1:AG$1,77,V25:AG25)</f>
        <v>0</v>
      </c>
      <c r="AI25" s="36">
        <f>IF(AI$7&gt;=$E25,IF(SUMIF($H$1:AH$1,77,$H25:AH25)&lt;$D25,$H25,0),0)</f>
        <v>0</v>
      </c>
      <c r="AJ25" s="36">
        <f>IF(AJ$7&gt;=$E25,IF(SUMIF($H$1:AI$1,77,$H25:AI25)&lt;$D25,$H25,0),0)</f>
        <v>0</v>
      </c>
      <c r="AK25" s="36">
        <f>IF(AK$7&gt;=$E25,IF(SUMIF($H$1:AJ$1,77,$H25:AJ25)&lt;$D25,$H25,0),0)</f>
        <v>0</v>
      </c>
      <c r="AL25" s="36">
        <f>IF(AL$7&gt;=$E25,IF(SUMIF($H$1:AK$1,77,$H25:AK25)&lt;$D25,$H25,0),0)</f>
        <v>0</v>
      </c>
      <c r="AM25" s="36">
        <f>IF(AM$7&gt;=$E25,IF(SUMIF($H$1:AL$1,77,$H25:AL25)&lt;$D25,$H25,0),0)</f>
        <v>0</v>
      </c>
      <c r="AN25" s="36">
        <f>IF(AN$7&gt;=$E25,IF(SUMIF($H$1:AM$1,77,$H25:AM25)&lt;$D25,$H25,0),0)</f>
        <v>0</v>
      </c>
      <c r="AO25" s="36">
        <f>IF(AO$7&gt;=$E25,IF(SUMIF($H$1:AN$1,77,$H25:AN25)&lt;$D25,$H25,0),0)</f>
        <v>0</v>
      </c>
      <c r="AP25" s="36">
        <f>IF(AP$7&gt;=$E25,IF(SUMIF($H$1:AO$1,77,$H25:AO25)&lt;$D25,$H25,0),0)</f>
        <v>0</v>
      </c>
      <c r="AQ25" s="36">
        <f>IF(AQ$7&gt;=$E25,IF(SUMIF($H$1:AP$1,77,$H25:AP25)&lt;$D25,$H25,0),0)</f>
        <v>0</v>
      </c>
      <c r="AR25" s="36">
        <f>IF(AR$7&gt;=$E25,IF(SUMIF($H$1:AQ$1,77,$H25:AQ25)&lt;$D25,$H25,0),0)</f>
        <v>0</v>
      </c>
      <c r="AS25" s="36">
        <f>IF(AS$7&gt;=$E25,IF(SUMIF($H$1:AR$1,77,$H25:AR25)&lt;$D25,$H25,0),0)</f>
        <v>0</v>
      </c>
      <c r="AT25" s="36">
        <f>IF(AT$7&gt;=$E25,IF(SUMIF($H$1:AS$1,77,$H25:AS25)&lt;$D25,$H25,0),0)</f>
        <v>0</v>
      </c>
      <c r="AU25" s="35">
        <f>SUMIF(AI$1:AT$1,77,AI25:AT25)</f>
        <v>0</v>
      </c>
      <c r="AV25" s="33">
        <f>IF(AV$7&gt;=$E25,IF(SUMIF($H$1:AU$1,77,$H25:AU25)&lt;$D25,$H25,0),0)</f>
        <v>0</v>
      </c>
      <c r="AW25" s="33">
        <f>IF(AW$7&gt;=$E25,IF(SUMIF($H$1:AV$1,77,$H25:AV25)&lt;$D25,$H25,0),0)</f>
        <v>0</v>
      </c>
      <c r="AX25" s="33">
        <f>IF(AX$7&gt;=$E25,IF(SUMIF($H$1:AW$1,77,$H25:AW25)&lt;$D25,$H25,0),0)</f>
        <v>0</v>
      </c>
      <c r="AY25" s="33">
        <f>IF(AY$7&gt;=$E25,IF(SUMIF($H$1:AX$1,77,$H25:AX25)&lt;$D25,$H25,0),0)</f>
        <v>0</v>
      </c>
      <c r="AZ25" s="33">
        <f>IF(AZ$7&gt;=$E25,IF(SUMIF($H$1:AY$1,77,$H25:AY25)&lt;$D25,$H25,0),0)</f>
        <v>0</v>
      </c>
      <c r="BA25" s="33">
        <f>IF(BA$7&gt;=$E25,IF(SUMIF($H$1:AZ$1,77,$H25:AZ25)&lt;$D25,$H25,0),0)</f>
        <v>0</v>
      </c>
      <c r="BB25" s="33">
        <f>IF(BB$7&gt;=$E25,IF(SUMIF($H$1:BA$1,77,$H25:BA25)&lt;$D25,$H25,0),0)</f>
        <v>0</v>
      </c>
      <c r="BC25" s="33">
        <f>IF(BC$7&gt;=$E25,IF(SUMIF($H$1:BB$1,77,$H25:BB25)&lt;$D25,$H25,0),0)</f>
        <v>0</v>
      </c>
      <c r="BD25" s="33">
        <f>IF(BD$7&gt;=$E25,IF(SUMIF($H$1:BC$1,77,$H25:BC25)&lt;$D25,$H25,0),0)</f>
        <v>0</v>
      </c>
      <c r="BE25" s="33">
        <f>IF(BE$7&gt;=$E25,IF(SUMIF($H$1:BD$1,77,$H25:BD25)&lt;$D25,$H25,0),0)</f>
        <v>0</v>
      </c>
      <c r="BF25" s="33">
        <f>IF(BF$7&gt;=$E25,IF(SUMIF($H$1:BE$1,77,$H25:BE25)&lt;$D25,$H25,0),0)</f>
        <v>0</v>
      </c>
      <c r="BG25" s="33">
        <f>IF(BG$7&gt;=$E25,IF(SUMIF($H$1:BF$1,77,$H25:BF25)&lt;$D25,$H25,0),0)</f>
        <v>0</v>
      </c>
      <c r="BH25" s="35">
        <f>SUMIF(AV$1:BG$1,77,AV25:BG25)</f>
        <v>0</v>
      </c>
    </row>
    <row r="26" spans="1:60" x14ac:dyDescent="0.25">
      <c r="A26" s="47" t="s">
        <v>56</v>
      </c>
      <c r="B26" s="60" t="s">
        <v>57</v>
      </c>
      <c r="C26" s="51" t="s">
        <v>55</v>
      </c>
      <c r="D26" s="58">
        <v>79364</v>
      </c>
      <c r="E26" s="46">
        <v>46997</v>
      </c>
      <c r="F26" s="46">
        <v>47027</v>
      </c>
      <c r="G26" s="32">
        <f>DATEDIF(E26,F26,"m")</f>
        <v>1</v>
      </c>
      <c r="H26" s="33">
        <f>D26/G26</f>
        <v>79364</v>
      </c>
      <c r="I26" s="36">
        <f>IF(I$7&gt;=$E26,IF(SUMIF($H$1:H$1,77,$H26:H26)&lt;$D26,$H26,0),0)</f>
        <v>0</v>
      </c>
      <c r="J26" s="36">
        <f>IF(J$7&gt;=$E26,IF(SUMIF($H$1:I$1,77,$H26:I26)&lt;$D26,$H26,0),0)</f>
        <v>0</v>
      </c>
      <c r="K26" s="36">
        <f>IF(K$7&gt;=$E26,IF(SUMIF($H$1:J$1,77,$H26:J26)&lt;$D26,$H26,0),0)</f>
        <v>0</v>
      </c>
      <c r="L26" s="36">
        <f>IF(L$7&gt;=$E26,IF(SUMIF($H$1:K$1,77,$H26:K26)&lt;$D26,$H26,0),0)</f>
        <v>0</v>
      </c>
      <c r="M26" s="36">
        <f>IF(M$7&gt;=$E26,IF(SUMIF($H$1:L$1,77,$H26:L26)&lt;$D26,$H26,0),0)</f>
        <v>0</v>
      </c>
      <c r="N26" s="36">
        <f>IF(N$7&gt;=$E26,IF(SUMIF($H$1:M$1,77,$H26:M26)&lt;$D26,$H26,0),0)</f>
        <v>0</v>
      </c>
      <c r="O26" s="36">
        <f>IF(O$7&gt;=$E26,IF(SUMIF($H$1:N$1,77,$H26:N26)&lt;$D26,$H26,0),0)</f>
        <v>0</v>
      </c>
      <c r="P26" s="36">
        <f>IF(P$7&gt;=$E26,IF(SUMIF($H$1:O$1,77,$H26:O26)&lt;$D26,$H26,0),0)</f>
        <v>0</v>
      </c>
      <c r="Q26" s="36">
        <f>IF(Q$7&gt;=$E26,IF(SUMIF($H$1:P$1,77,$H26:P26)&lt;$D26,$H26,0),0)</f>
        <v>0</v>
      </c>
      <c r="R26" s="36">
        <f>IF(R$7&gt;=$E26,IF(SUMIF($H$1:Q$1,77,$H26:Q26)&lt;$D26,$H26,0),0)</f>
        <v>0</v>
      </c>
      <c r="S26" s="36">
        <f>IF(S$7&gt;=$E26,IF(SUMIF($H$1:R$1,77,$H26:R26)&lt;$D26,$H26,0),0)</f>
        <v>0</v>
      </c>
      <c r="T26" s="36">
        <f>IF(T$7&gt;=$E26,IF(SUMIF($H$1:S$1,77,$H26:S26)&lt;$D26,$H26,0),0)</f>
        <v>0</v>
      </c>
      <c r="U26" s="35">
        <f>SUMIF(I$1:T$1,77,I26:T26)</f>
        <v>0</v>
      </c>
      <c r="V26" s="36">
        <f>IF(V$7&gt;=$E26,IF(SUMIF($H$1:U$1,77,$H26:U26)&lt;$D26,$H26,0),0)</f>
        <v>0</v>
      </c>
      <c r="W26" s="36">
        <f>IF(W$7&gt;=$E26,IF(SUMIF($H$1:V$1,77,$H26:V26)&lt;$D26,$H26,0),0)</f>
        <v>0</v>
      </c>
      <c r="X26" s="36">
        <f>IF(X$7&gt;=$E26,IF(SUMIF($H$1:W$1,77,$H26:W26)&lt;$D26,$H26,0),0)</f>
        <v>0</v>
      </c>
      <c r="Y26" s="36">
        <f>IF(Y$7&gt;=$E26,IF(SUMIF($H$1:X$1,77,$H26:X26)&lt;$D26,$H26,0),0)</f>
        <v>0</v>
      </c>
      <c r="Z26" s="36">
        <f>IF(Z$7&gt;=$E26,IF(SUMIF($H$1:Y$1,77,$H26:Y26)&lt;$D26,$H26,0),0)</f>
        <v>0</v>
      </c>
      <c r="AA26" s="36">
        <f>IF(AA$7&gt;=$E26,IF(SUMIF($H$1:Z$1,77,$H26:Z26)&lt;$D26,$H26,0),0)</f>
        <v>0</v>
      </c>
      <c r="AB26" s="36">
        <f>IF(AB$7&gt;=$E26,IF(SUMIF($H$1:AA$1,77,$H26:AA26)&lt;$D26,$H26,0),0)</f>
        <v>0</v>
      </c>
      <c r="AC26" s="36">
        <f>IF(AC$7&gt;=$E26,IF(SUMIF($H$1:AB$1,77,$H26:AB26)&lt;$D26,$H26,0),0)</f>
        <v>0</v>
      </c>
      <c r="AD26" s="36">
        <f>IF(AD$7&gt;=$E26,IF(SUMIF($H$1:AC$1,77,$H26:AC26)&lt;$D26,$H26,0),0)</f>
        <v>0</v>
      </c>
      <c r="AE26" s="36">
        <f>IF(AE$7&gt;=$E26,IF(SUMIF($H$1:AD$1,77,$H26:AD26)&lt;$D26,$H26,0),0)</f>
        <v>0</v>
      </c>
      <c r="AF26" s="36">
        <f>IF(AF$7&gt;=$E26,IF(SUMIF($H$1:AE$1,77,$H26:AE26)&lt;$D26,$H26,0),0)</f>
        <v>0</v>
      </c>
      <c r="AG26" s="36">
        <f>IF(AG$7&gt;=$E26,IF(SUMIF($H$1:AF$1,77,$H26:AF26)&lt;$D26,$H26,0),0)</f>
        <v>0</v>
      </c>
      <c r="AH26" s="35">
        <f>SUMIF(V$1:AG$1,77,V26:AG26)</f>
        <v>0</v>
      </c>
      <c r="AI26" s="36">
        <f>IF(AI$7&gt;=$E26,IF(SUMIF($H$1:AH$1,77,$H26:AH26)&lt;$D26,$H26,0),0)</f>
        <v>0</v>
      </c>
      <c r="AJ26" s="36">
        <f>IF(AJ$7&gt;=$E26,IF(SUMIF($H$1:AI$1,77,$H26:AI26)&lt;$D26,$H26,0),0)</f>
        <v>0</v>
      </c>
      <c r="AK26" s="36">
        <f>IF(AK$7&gt;=$E26,IF(SUMIF($H$1:AJ$1,77,$H26:AJ26)&lt;$D26,$H26,0),0)</f>
        <v>0</v>
      </c>
      <c r="AL26" s="36">
        <f>IF(AL$7&gt;=$E26,IF(SUMIF($H$1:AK$1,77,$H26:AK26)&lt;$D26,$H26,0),0)</f>
        <v>0</v>
      </c>
      <c r="AM26" s="36">
        <f>IF(AM$7&gt;=$E26,IF(SUMIF($H$1:AL$1,77,$H26:AL26)&lt;$D26,$H26,0),0)</f>
        <v>0</v>
      </c>
      <c r="AN26" s="36">
        <f>IF(AN$7&gt;=$E26,IF(SUMIF($H$1:AM$1,77,$H26:AM26)&lt;$D26,$H26,0),0)</f>
        <v>0</v>
      </c>
      <c r="AO26" s="36">
        <f>IF(AO$7&gt;=$E26,IF(SUMIF($H$1:AN$1,77,$H26:AN26)&lt;$D26,$H26,0),0)</f>
        <v>0</v>
      </c>
      <c r="AP26" s="36">
        <f>IF(AP$7&gt;=$E26,IF(SUMIF($H$1:AO$1,77,$H26:AO26)&lt;$D26,$H26,0),0)</f>
        <v>0</v>
      </c>
      <c r="AQ26" s="36">
        <f>IF(AQ$7&gt;=$E26,IF(SUMIF($H$1:AP$1,77,$H26:AP26)&lt;$D26,$H26,0),0)</f>
        <v>0</v>
      </c>
      <c r="AR26" s="36">
        <f>IF(AR$7&gt;=$E26,IF(SUMIF($H$1:AQ$1,77,$H26:AQ26)&lt;$D26,$H26,0),0)</f>
        <v>0</v>
      </c>
      <c r="AS26" s="36">
        <f>IF(AS$7&gt;=$E26,IF(SUMIF($H$1:AR$1,77,$H26:AR26)&lt;$D26,$H26,0),0)</f>
        <v>0</v>
      </c>
      <c r="AT26" s="36">
        <f>IF(AT$7&gt;=$E26,IF(SUMIF($H$1:AS$1,77,$H26:AS26)&lt;$D26,$H26,0),0)</f>
        <v>0</v>
      </c>
      <c r="AU26" s="35">
        <f>SUMIF(AI$1:AT$1,77,AI26:AT26)</f>
        <v>0</v>
      </c>
      <c r="AV26" s="33">
        <f>IF(AV$7&gt;=$E26,IF(SUMIF($H$1:AU$1,77,$H26:AU26)&lt;$D26,$H26,0),0)</f>
        <v>0</v>
      </c>
      <c r="AW26" s="33">
        <f>IF(AW$7&gt;=$E26,IF(SUMIF($H$1:AV$1,77,$H26:AV26)&lt;$D26,$H26,0),0)</f>
        <v>0</v>
      </c>
      <c r="AX26" s="33">
        <f>IF(AX$7&gt;=$E26,IF(SUMIF($H$1:AW$1,77,$H26:AW26)&lt;$D26,$H26,0),0)</f>
        <v>0</v>
      </c>
      <c r="AY26" s="33">
        <f>IF(AY$7&gt;=$E26,IF(SUMIF($H$1:AX$1,77,$H26:AX26)&lt;$D26,$H26,0),0)</f>
        <v>0</v>
      </c>
      <c r="AZ26" s="33">
        <f>IF(AZ$7&gt;=$E26,IF(SUMIF($H$1:AY$1,77,$H26:AY26)&lt;$D26,$H26,0),0)</f>
        <v>0</v>
      </c>
      <c r="BA26" s="33">
        <f>IF(BA$7&gt;=$E26,IF(SUMIF($H$1:AZ$1,77,$H26:AZ26)&lt;$D26,$H26,0),0)</f>
        <v>0</v>
      </c>
      <c r="BB26" s="33">
        <f>IF(BB$7&gt;=$E26,IF(SUMIF($H$1:BA$1,77,$H26:BA26)&lt;$D26,$H26,0),0)</f>
        <v>0</v>
      </c>
      <c r="BC26" s="33">
        <f>IF(BC$7&gt;=$E26,IF(SUMIF($H$1:BB$1,77,$H26:BB26)&lt;$D26,$H26,0),0)</f>
        <v>0</v>
      </c>
      <c r="BD26" s="33">
        <f>IF(BD$7&gt;=$E26,IF(SUMIF($H$1:BC$1,77,$H26:BC26)&lt;$D26,$H26,0),0)</f>
        <v>79364</v>
      </c>
      <c r="BE26" s="33">
        <f>IF(BE$7&gt;=$E26,IF(SUMIF($H$1:BD$1,77,$H26:BD26)&lt;$D26,$H26,0),0)</f>
        <v>0</v>
      </c>
      <c r="BF26" s="33">
        <f>IF(BF$7&gt;=$E26,IF(SUMIF($H$1:BE$1,77,$H26:BE26)&lt;$D26,$H26,0),0)</f>
        <v>0</v>
      </c>
      <c r="BG26" s="33">
        <f>IF(BG$7&gt;=$E26,IF(SUMIF($H$1:BF$1,77,$H26:BF26)&lt;$D26,$H26,0),0)</f>
        <v>0</v>
      </c>
      <c r="BH26" s="35">
        <f>SUMIF(AV$1:BG$1,77,AV26:BG26)</f>
        <v>79364</v>
      </c>
    </row>
    <row r="27" spans="1:60" s="45" customFormat="1" x14ac:dyDescent="0.25">
      <c r="A27" s="59"/>
      <c r="B27" s="40" t="s">
        <v>58</v>
      </c>
      <c r="C27" s="41"/>
      <c r="D27" s="42"/>
      <c r="E27" s="42"/>
      <c r="F27" s="42"/>
      <c r="G27" s="42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4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4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4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4"/>
    </row>
    <row r="28" spans="1:60" x14ac:dyDescent="0.25">
      <c r="A28" s="47" t="s">
        <v>59</v>
      </c>
      <c r="B28" s="60" t="s">
        <v>58</v>
      </c>
      <c r="C28" s="51" t="s">
        <v>55</v>
      </c>
      <c r="D28" s="58">
        <v>52398</v>
      </c>
      <c r="E28" s="31">
        <v>45778</v>
      </c>
      <c r="F28" s="31">
        <v>45839</v>
      </c>
      <c r="G28" s="32">
        <f>DATEDIF(E28,F28,"m")</f>
        <v>2</v>
      </c>
      <c r="H28" s="33">
        <f>D28/G28</f>
        <v>26199</v>
      </c>
      <c r="I28" s="36">
        <f>IF(I$7&gt;=$E28,IF(SUMIF($H$1:H$1,77,$H28:H28)&lt;$D28,$H28,0),0)</f>
        <v>0</v>
      </c>
      <c r="J28" s="36">
        <f>IF(J$7&gt;=$E28,IF(SUMIF($H$1:I$1,77,$H28:I28)&lt;$D28,$H28,0),0)</f>
        <v>0</v>
      </c>
      <c r="K28" s="36">
        <f>IF(K$7&gt;=$E28,IF(SUMIF($H$1:J$1,77,$H28:J28)&lt;$D28,$H28,0),0)</f>
        <v>0</v>
      </c>
      <c r="L28" s="36">
        <f>IF(L$7&gt;=$E28,IF(SUMIF($H$1:K$1,77,$H28:K28)&lt;$D28,$H28,0),0)</f>
        <v>0</v>
      </c>
      <c r="M28" s="36">
        <f>IF(M$7&gt;=$E28,IF(SUMIF($H$1:L$1,77,$H28:L28)&lt;$D28,$H28,0),0)</f>
        <v>26199</v>
      </c>
      <c r="N28" s="36">
        <f>IF(N$7&gt;=$E28,IF(SUMIF($H$1:M$1,77,$H28:M28)&lt;$D28,$H28,0),0)</f>
        <v>26199</v>
      </c>
      <c r="O28" s="36">
        <f>IF(O$7&gt;=$E28,IF(SUMIF($H$1:N$1,77,$H28:N28)&lt;$D28,$H28,0),0)</f>
        <v>0</v>
      </c>
      <c r="P28" s="36">
        <f>IF(P$7&gt;=$E28,IF(SUMIF($H$1:O$1,77,$H28:O28)&lt;$D28,$H28,0),0)</f>
        <v>0</v>
      </c>
      <c r="Q28" s="36">
        <f>IF(Q$7&gt;=$E28,IF(SUMIF($H$1:P$1,77,$H28:P28)&lt;$D28,$H28,0),0)</f>
        <v>0</v>
      </c>
      <c r="R28" s="36">
        <f>IF(R$7&gt;=$E28,IF(SUMIF($H$1:Q$1,77,$H28:Q28)&lt;$D28,$H28,0),0)</f>
        <v>0</v>
      </c>
      <c r="S28" s="36">
        <f>IF(S$7&gt;=$E28,IF(SUMIF($H$1:R$1,77,$H28:R28)&lt;$D28,$H28,0),0)</f>
        <v>0</v>
      </c>
      <c r="T28" s="36">
        <f>IF(T$7&gt;=$E28,IF(SUMIF($H$1:S$1,77,$H28:S28)&lt;$D28,$H28,0),0)</f>
        <v>0</v>
      </c>
      <c r="U28" s="35">
        <f>SUMIF(I$1:T$1,77,I28:T28)</f>
        <v>52398</v>
      </c>
      <c r="V28" s="36">
        <f>IF(V$7&gt;=$E28,IF(SUMIF($H$1:U$1,77,$H28:U28)&lt;$D28,$H28,0),0)</f>
        <v>0</v>
      </c>
      <c r="W28" s="36">
        <f>IF(W$7&gt;=$E28,IF(SUMIF($H$1:V$1,77,$H28:V28)&lt;$D28,$H28,0),0)</f>
        <v>0</v>
      </c>
      <c r="X28" s="36">
        <f>IF(X$7&gt;=$E28,IF(SUMIF($H$1:W$1,77,$H28:W28)&lt;$D28,$H28,0),0)</f>
        <v>0</v>
      </c>
      <c r="Y28" s="36">
        <f>IF(Y$7&gt;=$E28,IF(SUMIF($H$1:X$1,77,$H28:X28)&lt;$D28,$H28,0),0)</f>
        <v>0</v>
      </c>
      <c r="Z28" s="36">
        <f>IF(Z$7&gt;=$E28,IF(SUMIF($H$1:Y$1,77,$H28:Y28)&lt;$D28,$H28,0),0)</f>
        <v>0</v>
      </c>
      <c r="AA28" s="36">
        <f>IF(AA$7&gt;=$E28,IF(SUMIF($H$1:Z$1,77,$H28:Z28)&lt;$D28,$H28,0),0)</f>
        <v>0</v>
      </c>
      <c r="AB28" s="36">
        <f>IF(AB$7&gt;=$E28,IF(SUMIF($H$1:AA$1,77,$H28:AA28)&lt;$D28,$H28,0),0)</f>
        <v>0</v>
      </c>
      <c r="AC28" s="36">
        <f>IF(AC$7&gt;=$E28,IF(SUMIF($H$1:AB$1,77,$H28:AB28)&lt;$D28,$H28,0),0)</f>
        <v>0</v>
      </c>
      <c r="AD28" s="36">
        <f>IF(AD$7&gt;=$E28,IF(SUMIF($H$1:AC$1,77,$H28:AC28)&lt;$D28,$H28,0),0)</f>
        <v>0</v>
      </c>
      <c r="AE28" s="36">
        <f>IF(AE$7&gt;=$E28,IF(SUMIF($H$1:AD$1,77,$H28:AD28)&lt;$D28,$H28,0),0)</f>
        <v>0</v>
      </c>
      <c r="AF28" s="36">
        <f>IF(AF$7&gt;=$E28,IF(SUMIF($H$1:AE$1,77,$H28:AE28)&lt;$D28,$H28,0),0)</f>
        <v>0</v>
      </c>
      <c r="AG28" s="36">
        <f>IF(AG$7&gt;=$E28,IF(SUMIF($H$1:AF$1,77,$H28:AF28)&lt;$D28,$H28,0),0)</f>
        <v>0</v>
      </c>
      <c r="AH28" s="35">
        <f>SUMIF(V$1:AG$1,77,V28:AG28)</f>
        <v>0</v>
      </c>
      <c r="AI28" s="36">
        <f>IF(AI$7&gt;=$E28,IF(SUMIF($H$1:AH$1,77,$H28:AH28)&lt;$D28,$H28,0),0)</f>
        <v>0</v>
      </c>
      <c r="AJ28" s="36">
        <f>IF(AJ$7&gt;=$E28,IF(SUMIF($H$1:AI$1,77,$H28:AI28)&lt;$D28,$H28,0),0)</f>
        <v>0</v>
      </c>
      <c r="AK28" s="36">
        <f>IF(AK$7&gt;=$E28,IF(SUMIF($H$1:AJ$1,77,$H28:AJ28)&lt;$D28,$H28,0),0)</f>
        <v>0</v>
      </c>
      <c r="AL28" s="36">
        <f>IF(AL$7&gt;=$E28,IF(SUMIF($H$1:AK$1,77,$H28:AK28)&lt;$D28,$H28,0),0)</f>
        <v>0</v>
      </c>
      <c r="AM28" s="36">
        <f>IF(AM$7&gt;=$E28,IF(SUMIF($H$1:AL$1,77,$H28:AL28)&lt;$D28,$H28,0),0)</f>
        <v>0</v>
      </c>
      <c r="AN28" s="36">
        <f>IF(AN$7&gt;=$E28,IF(SUMIF($H$1:AM$1,77,$H28:AM28)&lt;$D28,$H28,0),0)</f>
        <v>0</v>
      </c>
      <c r="AO28" s="36">
        <f>IF(AO$7&gt;=$E28,IF(SUMIF($H$1:AN$1,77,$H28:AN28)&lt;$D28,$H28,0),0)</f>
        <v>0</v>
      </c>
      <c r="AP28" s="36">
        <f>IF(AP$7&gt;=$E28,IF(SUMIF($H$1:AO$1,77,$H28:AO28)&lt;$D28,$H28,0),0)</f>
        <v>0</v>
      </c>
      <c r="AQ28" s="36">
        <f>IF(AQ$7&gt;=$E28,IF(SUMIF($H$1:AP$1,77,$H28:AP28)&lt;$D28,$H28,0),0)</f>
        <v>0</v>
      </c>
      <c r="AR28" s="36">
        <f>IF(AR$7&gt;=$E28,IF(SUMIF($H$1:AQ$1,77,$H28:AQ28)&lt;$D28,$H28,0),0)</f>
        <v>0</v>
      </c>
      <c r="AS28" s="36">
        <f>IF(AS$7&gt;=$E28,IF(SUMIF($H$1:AR$1,77,$H28:AR28)&lt;$D28,$H28,0),0)</f>
        <v>0</v>
      </c>
      <c r="AT28" s="36">
        <f>IF(AT$7&gt;=$E28,IF(SUMIF($H$1:AS$1,77,$H28:AS28)&lt;$D28,$H28,0),0)</f>
        <v>0</v>
      </c>
      <c r="AU28" s="35">
        <f>SUMIF(AI$1:AT$1,77,AI28:AT28)</f>
        <v>0</v>
      </c>
      <c r="AV28" s="33">
        <f>IF(AV$7&gt;=$E28,IF(SUMIF($H$1:AU$1,77,$H28:AU28)&lt;$D28,$H28,0),0)</f>
        <v>0</v>
      </c>
      <c r="AW28" s="33">
        <f>IF(AW$7&gt;=$E28,IF(SUMIF($H$1:AV$1,77,$H28:AV28)&lt;$D28,$H28,0),0)</f>
        <v>0</v>
      </c>
      <c r="AX28" s="33">
        <f>IF(AX$7&gt;=$E28,IF(SUMIF($H$1:AW$1,77,$H28:AW28)&lt;$D28,$H28,0),0)</f>
        <v>0</v>
      </c>
      <c r="AY28" s="33">
        <f>IF(AY$7&gt;=$E28,IF(SUMIF($H$1:AX$1,77,$H28:AX28)&lt;$D28,$H28,0),0)</f>
        <v>0</v>
      </c>
      <c r="AZ28" s="33">
        <f>IF(AZ$7&gt;=$E28,IF(SUMIF($H$1:AY$1,77,$H28:AY28)&lt;$D28,$H28,0),0)</f>
        <v>0</v>
      </c>
      <c r="BA28" s="33">
        <f>IF(BA$7&gt;=$E28,IF(SUMIF($H$1:AZ$1,77,$H28:AZ28)&lt;$D28,$H28,0),0)</f>
        <v>0</v>
      </c>
      <c r="BB28" s="33">
        <f>IF(BB$7&gt;=$E28,IF(SUMIF($H$1:BA$1,77,$H28:BA28)&lt;$D28,$H28,0),0)</f>
        <v>0</v>
      </c>
      <c r="BC28" s="33">
        <f>IF(BC$7&gt;=$E28,IF(SUMIF($H$1:BB$1,77,$H28:BB28)&lt;$D28,$H28,0),0)</f>
        <v>0</v>
      </c>
      <c r="BD28" s="33">
        <f>IF(BD$7&gt;=$E28,IF(SUMIF($H$1:BC$1,77,$H28:BC28)&lt;$D28,$H28,0),0)</f>
        <v>0</v>
      </c>
      <c r="BE28" s="33">
        <f>IF(BE$7&gt;=$E28,IF(SUMIF($H$1:BD$1,77,$H28:BD28)&lt;$D28,$H28,0),0)</f>
        <v>0</v>
      </c>
      <c r="BF28" s="33">
        <f>IF(BF$7&gt;=$E28,IF(SUMIF($H$1:BE$1,77,$H28:BE28)&lt;$D28,$H28,0),0)</f>
        <v>0</v>
      </c>
      <c r="BG28" s="33">
        <f>IF(BG$7&gt;=$E28,IF(SUMIF($H$1:BF$1,77,$H28:BF28)&lt;$D28,$H28,0),0)</f>
        <v>0</v>
      </c>
      <c r="BH28" s="35">
        <f>SUMIF(AV$1:BG$1,77,AV28:BG28)</f>
        <v>0</v>
      </c>
    </row>
    <row r="29" spans="1:60" x14ac:dyDescent="0.25">
      <c r="A29" s="47" t="s">
        <v>60</v>
      </c>
      <c r="B29" s="60" t="s">
        <v>61</v>
      </c>
      <c r="C29" s="51" t="s">
        <v>55</v>
      </c>
      <c r="D29" s="58">
        <v>52398</v>
      </c>
      <c r="E29" s="46">
        <v>47027</v>
      </c>
      <c r="F29" s="46">
        <v>47058</v>
      </c>
      <c r="G29" s="32">
        <f>DATEDIF(E29,F29,"m")</f>
        <v>1</v>
      </c>
      <c r="H29" s="33">
        <f>D29/G29</f>
        <v>52398</v>
      </c>
      <c r="I29" s="36">
        <f>IF(I$7&gt;=$E29,IF(SUMIF($H$1:H$1,77,$H29:H29)&lt;$D29,$H29,0),0)</f>
        <v>0</v>
      </c>
      <c r="J29" s="36">
        <f>IF(J$7&gt;=$E29,IF(SUMIF($H$1:I$1,77,$H29:I29)&lt;$D29,$H29,0),0)</f>
        <v>0</v>
      </c>
      <c r="K29" s="36">
        <f>IF(K$7&gt;=$E29,IF(SUMIF($H$1:J$1,77,$H29:J29)&lt;$D29,$H29,0),0)</f>
        <v>0</v>
      </c>
      <c r="L29" s="36">
        <f>IF(L$7&gt;=$E29,IF(SUMIF($H$1:K$1,77,$H29:K29)&lt;$D29,$H29,0),0)</f>
        <v>0</v>
      </c>
      <c r="M29" s="36">
        <f>IF(M$7&gt;=$E29,IF(SUMIF($H$1:L$1,77,$H29:L29)&lt;$D29,$H29,0),0)</f>
        <v>0</v>
      </c>
      <c r="N29" s="36">
        <f>IF(N$7&gt;=$E29,IF(SUMIF($H$1:M$1,77,$H29:M29)&lt;$D29,$H29,0),0)</f>
        <v>0</v>
      </c>
      <c r="O29" s="36">
        <f>IF(O$7&gt;=$E29,IF(SUMIF($H$1:N$1,77,$H29:N29)&lt;$D29,$H29,0),0)</f>
        <v>0</v>
      </c>
      <c r="P29" s="36">
        <f>IF(P$7&gt;=$E29,IF(SUMIF($H$1:O$1,77,$H29:O29)&lt;$D29,$H29,0),0)</f>
        <v>0</v>
      </c>
      <c r="Q29" s="36">
        <f>IF(Q$7&gt;=$E29,IF(SUMIF($H$1:P$1,77,$H29:P29)&lt;$D29,$H29,0),0)</f>
        <v>0</v>
      </c>
      <c r="R29" s="36">
        <f>IF(R$7&gt;=$E29,IF(SUMIF($H$1:Q$1,77,$H29:Q29)&lt;$D29,$H29,0),0)</f>
        <v>0</v>
      </c>
      <c r="S29" s="36">
        <f>IF(S$7&gt;=$E29,IF(SUMIF($H$1:R$1,77,$H29:R29)&lt;$D29,$H29,0),0)</f>
        <v>0</v>
      </c>
      <c r="T29" s="36">
        <f>IF(T$7&gt;=$E29,IF(SUMIF($H$1:S$1,77,$H29:S29)&lt;$D29,$H29,0),0)</f>
        <v>0</v>
      </c>
      <c r="U29" s="35">
        <f>SUMIF(I$1:T$1,77,I29:T29)</f>
        <v>0</v>
      </c>
      <c r="V29" s="36">
        <f>IF(V$7&gt;=$E29,IF(SUMIF($H$1:U$1,77,$H29:U29)&lt;$D29,$H29,0),0)</f>
        <v>0</v>
      </c>
      <c r="W29" s="36">
        <f>IF(W$7&gt;=$E29,IF(SUMIF($H$1:V$1,77,$H29:V29)&lt;$D29,$H29,0),0)</f>
        <v>0</v>
      </c>
      <c r="X29" s="36">
        <f>IF(X$7&gt;=$E29,IF(SUMIF($H$1:W$1,77,$H29:W29)&lt;$D29,$H29,0),0)</f>
        <v>0</v>
      </c>
      <c r="Y29" s="36">
        <f>IF(Y$7&gt;=$E29,IF(SUMIF($H$1:X$1,77,$H29:X29)&lt;$D29,$H29,0),0)</f>
        <v>0</v>
      </c>
      <c r="Z29" s="36">
        <f>IF(Z$7&gt;=$E29,IF(SUMIF($H$1:Y$1,77,$H29:Y29)&lt;$D29,$H29,0),0)</f>
        <v>0</v>
      </c>
      <c r="AA29" s="36">
        <f>IF(AA$7&gt;=$E29,IF(SUMIF($H$1:Z$1,77,$H29:Z29)&lt;$D29,$H29,0),0)</f>
        <v>0</v>
      </c>
      <c r="AB29" s="36">
        <f>IF(AB$7&gt;=$E29,IF(SUMIF($H$1:AA$1,77,$H29:AA29)&lt;$D29,$H29,0),0)</f>
        <v>0</v>
      </c>
      <c r="AC29" s="36">
        <f>IF(AC$7&gt;=$E29,IF(SUMIF($H$1:AB$1,77,$H29:AB29)&lt;$D29,$H29,0),0)</f>
        <v>0</v>
      </c>
      <c r="AD29" s="36">
        <f>IF(AD$7&gt;=$E29,IF(SUMIF($H$1:AC$1,77,$H29:AC29)&lt;$D29,$H29,0),0)</f>
        <v>0</v>
      </c>
      <c r="AE29" s="36">
        <f>IF(AE$7&gt;=$E29,IF(SUMIF($H$1:AD$1,77,$H29:AD29)&lt;$D29,$H29,0),0)</f>
        <v>0</v>
      </c>
      <c r="AF29" s="36">
        <f>IF(AF$7&gt;=$E29,IF(SUMIF($H$1:AE$1,77,$H29:AE29)&lt;$D29,$H29,0),0)</f>
        <v>0</v>
      </c>
      <c r="AG29" s="36">
        <f>IF(AG$7&gt;=$E29,IF(SUMIF($H$1:AF$1,77,$H29:AF29)&lt;$D29,$H29,0),0)</f>
        <v>0</v>
      </c>
      <c r="AH29" s="35">
        <f>SUMIF(V$1:AG$1,77,V29:AG29)</f>
        <v>0</v>
      </c>
      <c r="AI29" s="36">
        <f>IF(AI$7&gt;=$E29,IF(SUMIF($H$1:AH$1,77,$H29:AH29)&lt;$D29,$H29,0),0)</f>
        <v>0</v>
      </c>
      <c r="AJ29" s="36">
        <f>IF(AJ$7&gt;=$E29,IF(SUMIF($H$1:AI$1,77,$H29:AI29)&lt;$D29,$H29,0),0)</f>
        <v>0</v>
      </c>
      <c r="AK29" s="36">
        <f>IF(AK$7&gt;=$E29,IF(SUMIF($H$1:AJ$1,77,$H29:AJ29)&lt;$D29,$H29,0),0)</f>
        <v>0</v>
      </c>
      <c r="AL29" s="36">
        <f>IF(AL$7&gt;=$E29,IF(SUMIF($H$1:AK$1,77,$H29:AK29)&lt;$D29,$H29,0),0)</f>
        <v>0</v>
      </c>
      <c r="AM29" s="36">
        <f>IF(AM$7&gt;=$E29,IF(SUMIF($H$1:AL$1,77,$H29:AL29)&lt;$D29,$H29,0),0)</f>
        <v>0</v>
      </c>
      <c r="AN29" s="36">
        <f>IF(AN$7&gt;=$E29,IF(SUMIF($H$1:AM$1,77,$H29:AM29)&lt;$D29,$H29,0),0)</f>
        <v>0</v>
      </c>
      <c r="AO29" s="36">
        <f>IF(AO$7&gt;=$E29,IF(SUMIF($H$1:AN$1,77,$H29:AN29)&lt;$D29,$H29,0),0)</f>
        <v>0</v>
      </c>
      <c r="AP29" s="36">
        <f>IF(AP$7&gt;=$E29,IF(SUMIF($H$1:AO$1,77,$H29:AO29)&lt;$D29,$H29,0),0)</f>
        <v>0</v>
      </c>
      <c r="AQ29" s="36">
        <f>IF(AQ$7&gt;=$E29,IF(SUMIF($H$1:AP$1,77,$H29:AP29)&lt;$D29,$H29,0),0)</f>
        <v>0</v>
      </c>
      <c r="AR29" s="36">
        <f>IF(AR$7&gt;=$E29,IF(SUMIF($H$1:AQ$1,77,$H29:AQ29)&lt;$D29,$H29,0),0)</f>
        <v>0</v>
      </c>
      <c r="AS29" s="36">
        <f>IF(AS$7&gt;=$E29,IF(SUMIF($H$1:AR$1,77,$H29:AR29)&lt;$D29,$H29,0),0)</f>
        <v>0</v>
      </c>
      <c r="AT29" s="36">
        <f>IF(AT$7&gt;=$E29,IF(SUMIF($H$1:AS$1,77,$H29:AS29)&lt;$D29,$H29,0),0)</f>
        <v>0</v>
      </c>
      <c r="AU29" s="35">
        <f>SUMIF(AI$1:AT$1,77,AI29:AT29)</f>
        <v>0</v>
      </c>
      <c r="AV29" s="33">
        <f>IF(AV$7&gt;=$E29,IF(SUMIF($H$1:AU$1,77,$H29:AU29)&lt;$D29,$H29,0),0)</f>
        <v>0</v>
      </c>
      <c r="AW29" s="33">
        <f>IF(AW$7&gt;=$E29,IF(SUMIF($H$1:AV$1,77,$H29:AV29)&lt;$D29,$H29,0),0)</f>
        <v>0</v>
      </c>
      <c r="AX29" s="33">
        <f>IF(AX$7&gt;=$E29,IF(SUMIF($H$1:AW$1,77,$H29:AW29)&lt;$D29,$H29,0),0)</f>
        <v>0</v>
      </c>
      <c r="AY29" s="33">
        <f>IF(AY$7&gt;=$E29,IF(SUMIF($H$1:AX$1,77,$H29:AX29)&lt;$D29,$H29,0),0)</f>
        <v>0</v>
      </c>
      <c r="AZ29" s="33">
        <f>IF(AZ$7&gt;=$E29,IF(SUMIF($H$1:AY$1,77,$H29:AY29)&lt;$D29,$H29,0),0)</f>
        <v>0</v>
      </c>
      <c r="BA29" s="33">
        <f>IF(BA$7&gt;=$E29,IF(SUMIF($H$1:AZ$1,77,$H29:AZ29)&lt;$D29,$H29,0),0)</f>
        <v>0</v>
      </c>
      <c r="BB29" s="33">
        <f>IF(BB$7&gt;=$E29,IF(SUMIF($H$1:BA$1,77,$H29:BA29)&lt;$D29,$H29,0),0)</f>
        <v>0</v>
      </c>
      <c r="BC29" s="33">
        <f>IF(BC$7&gt;=$E29,IF(SUMIF($H$1:BB$1,77,$H29:BB29)&lt;$D29,$H29,0),0)</f>
        <v>0</v>
      </c>
      <c r="BD29" s="33">
        <f>IF(BD$7&gt;=$E29,IF(SUMIF($H$1:BC$1,77,$H29:BC29)&lt;$D29,$H29,0),0)</f>
        <v>0</v>
      </c>
      <c r="BE29" s="33">
        <f>IF(BE$7&gt;=$E29,IF(SUMIF($H$1:BD$1,77,$H29:BD29)&lt;$D29,$H29,0),0)</f>
        <v>52398</v>
      </c>
      <c r="BF29" s="33">
        <f>IF(BF$7&gt;=$E29,IF(SUMIF($H$1:BE$1,77,$H29:BE29)&lt;$D29,$H29,0),0)</f>
        <v>0</v>
      </c>
      <c r="BG29" s="33">
        <f>IF(BG$7&gt;=$E29,IF(SUMIF($H$1:BF$1,77,$H29:BF29)&lt;$D29,$H29,0),0)</f>
        <v>0</v>
      </c>
      <c r="BH29" s="35">
        <f>SUMIF(AV$1:BG$1,77,AV29:BG29)</f>
        <v>52398</v>
      </c>
    </row>
    <row r="30" spans="1:60" s="45" customFormat="1" ht="28.5" x14ac:dyDescent="0.25">
      <c r="A30" s="39" t="s">
        <v>62</v>
      </c>
      <c r="B30" s="40" t="s">
        <v>63</v>
      </c>
      <c r="C30" s="41"/>
      <c r="D30" s="42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43"/>
      <c r="W30" s="43"/>
      <c r="X30" s="43"/>
      <c r="Y30" s="43"/>
      <c r="Z30" s="43"/>
      <c r="AA30" s="43"/>
      <c r="AB30" s="43"/>
      <c r="AC30" s="43"/>
      <c r="AD30" s="43"/>
      <c r="AE30" s="43"/>
      <c r="AF30" s="43"/>
      <c r="AG30" s="43"/>
      <c r="AH30" s="44"/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4"/>
      <c r="AV30" s="43"/>
      <c r="AW30" s="43"/>
      <c r="AX30" s="43"/>
      <c r="AY30" s="43"/>
      <c r="AZ30" s="43"/>
      <c r="BA30" s="43"/>
      <c r="BB30" s="43"/>
      <c r="BC30" s="43"/>
      <c r="BD30" s="43"/>
      <c r="BE30" s="43"/>
      <c r="BF30" s="43"/>
      <c r="BG30" s="43"/>
      <c r="BH30" s="44"/>
    </row>
    <row r="31" spans="1:60" s="11" customFormat="1" x14ac:dyDescent="0.25">
      <c r="A31" s="48" t="s">
        <v>64</v>
      </c>
      <c r="B31" s="49" t="s">
        <v>65</v>
      </c>
      <c r="C31" s="51" t="s">
        <v>55</v>
      </c>
      <c r="D31" s="34">
        <v>135113</v>
      </c>
      <c r="E31" s="31">
        <v>45689</v>
      </c>
      <c r="F31" s="31">
        <v>45717</v>
      </c>
      <c r="G31" s="32">
        <f>DATEDIF(E31,F31,"m")</f>
        <v>1</v>
      </c>
      <c r="H31" s="33">
        <f>D31/G31</f>
        <v>135113</v>
      </c>
      <c r="I31" s="33">
        <f>IF(I$7&gt;=$E31,IF(SUMIF($H$1:H$1,77,$H31:H31)&lt;$D31,$H31,0),0)</f>
        <v>0</v>
      </c>
      <c r="J31" s="36">
        <f>IF(J$7&gt;=$E31,IF(SUMIF($H$1:I$1,77,$H31:I31)&lt;$D31,$H31,0),0)-108090.64</f>
        <v>27022.36</v>
      </c>
      <c r="K31" s="36">
        <f>IF(K$7&gt;=$E31,IF(SUMIF($H$1:J$1,77,$H31:J31)&lt;$D31,$H31,0),0)</f>
        <v>135113</v>
      </c>
      <c r="L31" s="36">
        <f>IF(L$7&gt;=$E31,IF(SUMIF($H$1:K$1,77,$H31:K31)&lt;$D31,$H31,0),0)</f>
        <v>0</v>
      </c>
      <c r="M31" s="36">
        <f>IF(M$7&gt;=$E31,IF(SUMIF($H$1:L$1,77,$H31:L31)&lt;$D31,$H31,0),0)</f>
        <v>0</v>
      </c>
      <c r="N31" s="36">
        <f>IF(N$7&gt;=$E31,IF(SUMIF($H$1:M$1,77,$H31:M31)&lt;$D31,$H31,0),0)</f>
        <v>0</v>
      </c>
      <c r="O31" s="36">
        <f>IF(O$7&gt;=$E31,IF(SUMIF($H$1:N$1,77,$H31:N31)&lt;$D31,$H31,0),0)</f>
        <v>0</v>
      </c>
      <c r="P31" s="36">
        <f>IF(P$7&gt;=$E31,IF(SUMIF($H$1:O$1,77,$H31:O31)&lt;$D31,$H31,0),0)</f>
        <v>0</v>
      </c>
      <c r="Q31" s="36">
        <f>IF(Q$7&gt;=$E31,IF(SUMIF($H$1:P$1,77,$H31:P31)&lt;$D31,$H31,0),0)</f>
        <v>0</v>
      </c>
      <c r="R31" s="36">
        <f>IF(R$7&gt;=$E31,IF(SUMIF($H$1:Q$1,77,$H31:Q31)&lt;$D31,$H31,0),0)</f>
        <v>0</v>
      </c>
      <c r="S31" s="36">
        <f>IF(S$7&gt;=$E31,IF(SUMIF($H$1:R$1,77,$H31:R31)&lt;$D31,$H31,0),0)</f>
        <v>0</v>
      </c>
      <c r="T31" s="36">
        <f>IF(T$7&gt;=$E31,IF(SUMIF($H$1:S$1,77,$H31:S31)&lt;$D31,$H31,0),0)</f>
        <v>0</v>
      </c>
      <c r="U31" s="35">
        <f>SUMIF(I$1:T$1,77,I31:T31)</f>
        <v>162135.35999999999</v>
      </c>
      <c r="V31" s="36">
        <f>IF(V$7&gt;=$E31,IF(SUMIF($H$1:U$1,77,$H31:U31)&lt;$D31,$H31,0),0)</f>
        <v>0</v>
      </c>
      <c r="W31" s="36">
        <f>IF(W$7&gt;=$E31,IF(SUMIF($H$1:V$1,77,$H31:V31)&lt;$D31,$H31,0),0)</f>
        <v>0</v>
      </c>
      <c r="X31" s="36">
        <f>IF(X$7&gt;=$E31,IF(SUMIF($H$1:W$1,77,$H31:W31)&lt;$D31,$H31,0),0)</f>
        <v>0</v>
      </c>
      <c r="Y31" s="36">
        <f>IF(Y$7&gt;=$E31,IF(SUMIF($H$1:X$1,77,$H31:X31)&lt;$D31,$H31,0),0)</f>
        <v>0</v>
      </c>
      <c r="Z31" s="36">
        <f>IF(Z$7&gt;=$E31,IF(SUMIF($H$1:Y$1,77,$H31:Y31)&lt;$D31,$H31,0),0)</f>
        <v>0</v>
      </c>
      <c r="AA31" s="36">
        <f>IF(AA$7&gt;=$E31,IF(SUMIF($H$1:Z$1,77,$H31:Z31)&lt;$D31,$H31,0),0)</f>
        <v>0</v>
      </c>
      <c r="AB31" s="36">
        <f>IF(AB$7&gt;=$E31,IF(SUMIF($H$1:AA$1,77,$H31:AA31)&lt;$D31,$H31,0),0)</f>
        <v>0</v>
      </c>
      <c r="AC31" s="36">
        <f>IF(AC$7&gt;=$E31,IF(SUMIF($H$1:AB$1,77,$H31:AB31)&lt;$D31,$H31,0),0)</f>
        <v>0</v>
      </c>
      <c r="AD31" s="36">
        <f>IF(AD$7&gt;=$E31,IF(SUMIF($H$1:AC$1,77,$H31:AC31)&lt;$D31,$H31,0),0)</f>
        <v>0</v>
      </c>
      <c r="AE31" s="36">
        <f>IF(AE$7&gt;=$E31,IF(SUMIF($H$1:AD$1,77,$H31:AD31)&lt;$D31,$H31,0),0)</f>
        <v>0</v>
      </c>
      <c r="AF31" s="36">
        <f>IF(AF$7&gt;=$E31,IF(SUMIF($H$1:AE$1,77,$H31:AE31)&lt;$D31,$H31,0),0)</f>
        <v>0</v>
      </c>
      <c r="AG31" s="36">
        <f>IF(AG$7&gt;=$E31,IF(SUMIF($H$1:AF$1,77,$H31:AF31)&lt;$D31,$H31,0),0)</f>
        <v>0</v>
      </c>
      <c r="AH31" s="35">
        <f>SUMIF(V$1:AG$1,77,V31:AG31)</f>
        <v>0</v>
      </c>
      <c r="AI31" s="36">
        <f>IF(AI$7&gt;=$E31,IF(SUMIF($H$1:AH$1,77,$H31:AH31)&lt;$D31,$H31,0),0)</f>
        <v>0</v>
      </c>
      <c r="AJ31" s="36">
        <f>IF(AJ$7&gt;=$E31,IF(SUMIF($H$1:AI$1,77,$H31:AI31)&lt;$D31,$H31,0),0)</f>
        <v>0</v>
      </c>
      <c r="AK31" s="36">
        <f>IF(AK$7&gt;=$E31,IF(SUMIF($H$1:AJ$1,77,$H31:AJ31)&lt;$D31,$H31,0),0)</f>
        <v>0</v>
      </c>
      <c r="AL31" s="36">
        <f>IF(AL$7&gt;=$E31,IF(SUMIF($H$1:AK$1,77,$H31:AK31)&lt;$D31,$H31,0),0)</f>
        <v>0</v>
      </c>
      <c r="AM31" s="36">
        <f>IF(AM$7&gt;=$E31,IF(SUMIF($H$1:AL$1,77,$H31:AL31)&lt;$D31,$H31,0),0)</f>
        <v>0</v>
      </c>
      <c r="AN31" s="36">
        <f>IF(AN$7&gt;=$E31,IF(SUMIF($H$1:AM$1,77,$H31:AM31)&lt;$D31,$H31,0),0)</f>
        <v>0</v>
      </c>
      <c r="AO31" s="36">
        <f>IF(AO$7&gt;=$E31,IF(SUMIF($H$1:AN$1,77,$H31:AN31)&lt;$D31,$H31,0),0)</f>
        <v>0</v>
      </c>
      <c r="AP31" s="36">
        <f>IF(AP$7&gt;=$E31,IF(SUMIF($H$1:AO$1,77,$H31:AO31)&lt;$D31,$H31,0),0)</f>
        <v>0</v>
      </c>
      <c r="AQ31" s="36">
        <f>IF(AQ$7&gt;=$E31,IF(SUMIF($H$1:AP$1,77,$H31:AP31)&lt;$D31,$H31,0),0)</f>
        <v>0</v>
      </c>
      <c r="AR31" s="36">
        <f>IF(AR$7&gt;=$E31,IF(SUMIF($H$1:AQ$1,77,$H31:AQ31)&lt;$D31,$H31,0),0)</f>
        <v>0</v>
      </c>
      <c r="AS31" s="36">
        <f>IF(AS$7&gt;=$E31,IF(SUMIF($H$1:AR$1,77,$H31:AR31)&lt;$D31,$H31,0),0)</f>
        <v>0</v>
      </c>
      <c r="AT31" s="36">
        <f>IF(AT$7&gt;=$E31,IF(SUMIF($H$1:AS$1,77,$H31:AS31)&lt;$D31,$H31,0),0)</f>
        <v>0</v>
      </c>
      <c r="AU31" s="35">
        <f>SUMIF(AI$1:AT$1,77,AI31:AT31)</f>
        <v>0</v>
      </c>
      <c r="AV31" s="33">
        <f>IF(AV$7&gt;=$E31,IF(SUMIF($H$1:AU$1,77,$H31:AU31)&lt;$D31,$H31,0),0)</f>
        <v>0</v>
      </c>
      <c r="AW31" s="33">
        <f>IF(AW$7&gt;=$E31,IF(SUMIF($H$1:AV$1,77,$H31:AV31)&lt;$D31,$H31,0),0)</f>
        <v>0</v>
      </c>
      <c r="AX31" s="33">
        <f>IF(AX$7&gt;=$E31,IF(SUMIF($H$1:AW$1,77,$H31:AW31)&lt;$D31,$H31,0),0)</f>
        <v>0</v>
      </c>
      <c r="AY31" s="33">
        <f>IF(AY$7&gt;=$E31,IF(SUMIF($H$1:AX$1,77,$H31:AX31)&lt;$D31,$H31,0),0)</f>
        <v>0</v>
      </c>
      <c r="AZ31" s="33">
        <f>IF(AZ$7&gt;=$E31,IF(SUMIF($H$1:AY$1,77,$H31:AY31)&lt;$D31,$H31,0),0)</f>
        <v>0</v>
      </c>
      <c r="BA31" s="33">
        <f>IF(BA$7&gt;=$E31,IF(SUMIF($H$1:AZ$1,77,$H31:AZ31)&lt;$D31,$H31,0),0)</f>
        <v>0</v>
      </c>
      <c r="BB31" s="33">
        <f>IF(BB$7&gt;=$E31,IF(SUMIF($H$1:BA$1,77,$H31:BA31)&lt;$D31,$H31,0),0)</f>
        <v>0</v>
      </c>
      <c r="BC31" s="33">
        <f>IF(BC$7&gt;=$E31,IF(SUMIF($H$1:BB$1,77,$H31:BB31)&lt;$D31,$H31,0),0)</f>
        <v>0</v>
      </c>
      <c r="BD31" s="33">
        <f>IF(BD$7&gt;=$E31,IF(SUMIF($H$1:BC$1,77,$H31:BC31)&lt;$D31,$H31,0),0)</f>
        <v>0</v>
      </c>
      <c r="BE31" s="33">
        <f>IF(BE$7&gt;=$E31,IF(SUMIF($H$1:BD$1,77,$H31:BD31)&lt;$D31,$H31,0),0)</f>
        <v>0</v>
      </c>
      <c r="BF31" s="33">
        <f>IF(BF$7&gt;=$E31,IF(SUMIF($H$1:BE$1,77,$H31:BE31)&lt;$D31,$H31,0),0)</f>
        <v>0</v>
      </c>
      <c r="BG31" s="33">
        <f>IF(BG$7&gt;=$E31,IF(SUMIF($H$1:BF$1,77,$H31:BF31)&lt;$D31,$H31,0),0)</f>
        <v>0</v>
      </c>
      <c r="BH31" s="35">
        <f>SUMIF(AV$1:BG$1,77,AV31:BG31)</f>
        <v>0</v>
      </c>
    </row>
    <row r="32" spans="1:60" s="11" customFormat="1" x14ac:dyDescent="0.25">
      <c r="A32" s="48" t="s">
        <v>66</v>
      </c>
      <c r="B32" s="49" t="s">
        <v>67</v>
      </c>
      <c r="C32" s="51" t="s">
        <v>55</v>
      </c>
      <c r="D32" s="34">
        <v>94444</v>
      </c>
      <c r="E32" s="46">
        <v>47088</v>
      </c>
      <c r="F32" s="46">
        <v>47119</v>
      </c>
      <c r="G32" s="32">
        <f>DATEDIF(E32,F32,"m")</f>
        <v>1</v>
      </c>
      <c r="H32" s="33">
        <f>D32/G32</f>
        <v>94444</v>
      </c>
      <c r="I32" s="36">
        <f>IF(I$7&gt;=$E32,IF(SUMIF($H$1:H$1,77,$H32:H32)&lt;$D32,$H32,0),0)</f>
        <v>0</v>
      </c>
      <c r="J32" s="36">
        <f>IF(J$7&gt;=$E32,IF(SUMIF($H$1:I$1,77,$H32:I32)&lt;$D32,$H32,0),0)</f>
        <v>0</v>
      </c>
      <c r="K32" s="36">
        <f>IF(K$7&gt;=$E32,IF(SUMIF($H$1:J$1,77,$H32:J32)&lt;$D32,$H32,0),0)</f>
        <v>0</v>
      </c>
      <c r="L32" s="36">
        <f>IF(L$7&gt;=$E32,IF(SUMIF($H$1:K$1,77,$H32:K32)&lt;$D32,$H32,0),0)</f>
        <v>0</v>
      </c>
      <c r="M32" s="36">
        <f>IF(M$7&gt;=$E32,IF(SUMIF($H$1:L$1,77,$H32:L32)&lt;$D32,$H32,0),0)</f>
        <v>0</v>
      </c>
      <c r="N32" s="36">
        <f>IF(N$7&gt;=$E32,IF(SUMIF($H$1:M$1,77,$H32:M32)&lt;$D32,$H32,0),0)</f>
        <v>0</v>
      </c>
      <c r="O32" s="36">
        <f>IF(O$7&gt;=$E32,IF(SUMIF($H$1:N$1,77,$H32:N32)&lt;$D32,$H32,0),0)</f>
        <v>0</v>
      </c>
      <c r="P32" s="36">
        <f>IF(P$7&gt;=$E32,IF(SUMIF($H$1:O$1,77,$H32:O32)&lt;$D32,$H32,0),0)</f>
        <v>0</v>
      </c>
      <c r="Q32" s="36">
        <f>IF(Q$7&gt;=$E32,IF(SUMIF($H$1:P$1,77,$H32:P32)&lt;$D32,$H32,0),0)</f>
        <v>0</v>
      </c>
      <c r="R32" s="36">
        <f>IF(R$7&gt;=$E32,IF(SUMIF($H$1:Q$1,77,$H32:Q32)&lt;$D32,$H32,0),0)</f>
        <v>0</v>
      </c>
      <c r="S32" s="36">
        <f>IF(S$7&gt;=$E32,IF(SUMIF($H$1:R$1,77,$H32:R32)&lt;$D32,$H32,0),0)</f>
        <v>0</v>
      </c>
      <c r="T32" s="36">
        <f>IF(T$7&gt;=$E32,IF(SUMIF($H$1:S$1,77,$H32:S32)&lt;$D32,$H32,0),0)</f>
        <v>0</v>
      </c>
      <c r="U32" s="35">
        <f>SUMIF(I$1:T$1,77,I32:T32)</f>
        <v>0</v>
      </c>
      <c r="V32" s="36">
        <f>IF(V$7&gt;=$E32,IF(SUMIF($H$1:U$1,77,$H32:U32)&lt;$D32,$H32,0),0)</f>
        <v>0</v>
      </c>
      <c r="W32" s="36">
        <f>IF(W$7&gt;=$E32,IF(SUMIF($H$1:V$1,77,$H32:V32)&lt;$D32,$H32,0),0)</f>
        <v>0</v>
      </c>
      <c r="X32" s="36">
        <f>IF(X$7&gt;=$E32,IF(SUMIF($H$1:W$1,77,$H32:W32)&lt;$D32,$H32,0),0)</f>
        <v>0</v>
      </c>
      <c r="Y32" s="36">
        <f>IF(Y$7&gt;=$E32,IF(SUMIF($H$1:X$1,77,$H32:X32)&lt;$D32,$H32,0),0)</f>
        <v>0</v>
      </c>
      <c r="Z32" s="36">
        <f>IF(Z$7&gt;=$E32,IF(SUMIF($H$1:Y$1,77,$H32:Y32)&lt;$D32,$H32,0),0)</f>
        <v>0</v>
      </c>
      <c r="AA32" s="36">
        <f>IF(AA$7&gt;=$E32,IF(SUMIF($H$1:Z$1,77,$H32:Z32)&lt;$D32,$H32,0),0)</f>
        <v>0</v>
      </c>
      <c r="AB32" s="36">
        <f>IF(AB$7&gt;=$E32,IF(SUMIF($H$1:AA$1,77,$H32:AA32)&lt;$D32,$H32,0),0)</f>
        <v>0</v>
      </c>
      <c r="AC32" s="36">
        <f>IF(AC$7&gt;=$E32,IF(SUMIF($H$1:AB$1,77,$H32:AB32)&lt;$D32,$H32,0),0)</f>
        <v>0</v>
      </c>
      <c r="AD32" s="36">
        <f>IF(AD$7&gt;=$E32,IF(SUMIF($H$1:AC$1,77,$H32:AC32)&lt;$D32,$H32,0),0)</f>
        <v>0</v>
      </c>
      <c r="AE32" s="36">
        <f>IF(AE$7&gt;=$E32,IF(SUMIF($H$1:AD$1,77,$H32:AD32)&lt;$D32,$H32,0),0)</f>
        <v>0</v>
      </c>
      <c r="AF32" s="36">
        <f>IF(AF$7&gt;=$E32,IF(SUMIF($H$1:AE$1,77,$H32:AE32)&lt;$D32,$H32,0),0)</f>
        <v>0</v>
      </c>
      <c r="AG32" s="36">
        <f>IF(AG$7&gt;=$E32,IF(SUMIF($H$1:AF$1,77,$H32:AF32)&lt;$D32,$H32,0),0)</f>
        <v>0</v>
      </c>
      <c r="AH32" s="35">
        <f>SUMIF(V$1:AG$1,77,V32:AG32)</f>
        <v>0</v>
      </c>
      <c r="AI32" s="36">
        <f>IF(AI$7&gt;=$E32,IF(SUMIF($H$1:AH$1,77,$H32:AH32)&lt;$D32,$H32,0),0)</f>
        <v>0</v>
      </c>
      <c r="AJ32" s="36">
        <f>IF(AJ$7&gt;=$E32,IF(SUMIF($H$1:AI$1,77,$H32:AI32)&lt;$D32,$H32,0),0)</f>
        <v>0</v>
      </c>
      <c r="AK32" s="36">
        <f>IF(AK$7&gt;=$E32,IF(SUMIF($H$1:AJ$1,77,$H32:AJ32)&lt;$D32,$H32,0),0)</f>
        <v>0</v>
      </c>
      <c r="AL32" s="36">
        <f>IF(AL$7&gt;=$E32,IF(SUMIF($H$1:AK$1,77,$H32:AK32)&lt;$D32,$H32,0),0)</f>
        <v>0</v>
      </c>
      <c r="AM32" s="36">
        <f>IF(AM$7&gt;=$E32,IF(SUMIF($H$1:AL$1,77,$H32:AL32)&lt;$D32,$H32,0),0)</f>
        <v>0</v>
      </c>
      <c r="AN32" s="36">
        <f>IF(AN$7&gt;=$E32,IF(SUMIF($H$1:AM$1,77,$H32:AM32)&lt;$D32,$H32,0),0)</f>
        <v>0</v>
      </c>
      <c r="AO32" s="36">
        <f>IF(AO$7&gt;=$E32,IF(SUMIF($H$1:AN$1,77,$H32:AN32)&lt;$D32,$H32,0),0)</f>
        <v>0</v>
      </c>
      <c r="AP32" s="36">
        <f>IF(AP$7&gt;=$E32,IF(SUMIF($H$1:AO$1,77,$H32:AO32)&lt;$D32,$H32,0),0)</f>
        <v>0</v>
      </c>
      <c r="AQ32" s="36">
        <f>IF(AQ$7&gt;=$E32,IF(SUMIF($H$1:AP$1,77,$H32:AP32)&lt;$D32,$H32,0),0)</f>
        <v>0</v>
      </c>
      <c r="AR32" s="36">
        <f>IF(AR$7&gt;=$E32,IF(SUMIF($H$1:AQ$1,77,$H32:AQ32)&lt;$D32,$H32,0),0)</f>
        <v>0</v>
      </c>
      <c r="AS32" s="36">
        <f>IF(AS$7&gt;=$E32,IF(SUMIF($H$1:AR$1,77,$H32:AR32)&lt;$D32,$H32,0),0)</f>
        <v>0</v>
      </c>
      <c r="AT32" s="36">
        <f>IF(AT$7&gt;=$E32,IF(SUMIF($H$1:AS$1,77,$H32:AS32)&lt;$D32,$H32,0),0)</f>
        <v>0</v>
      </c>
      <c r="AU32" s="35">
        <f>SUMIF(AI$1:AT$1,77,AI32:AT32)</f>
        <v>0</v>
      </c>
      <c r="AV32" s="33">
        <f>IF(AV$7&gt;=$E32,IF(SUMIF($H$1:AU$1,77,$H32:AU32)&lt;$D32,$H32,0),0)</f>
        <v>0</v>
      </c>
      <c r="AW32" s="33">
        <f>IF(AW$7&gt;=$E32,IF(SUMIF($H$1:AV$1,77,$H32:AV32)&lt;$D32,$H32,0),0)</f>
        <v>0</v>
      </c>
      <c r="AX32" s="33">
        <f>IF(AX$7&gt;=$E32,IF(SUMIF($H$1:AW$1,77,$H32:AW32)&lt;$D32,$H32,0),0)</f>
        <v>0</v>
      </c>
      <c r="AY32" s="33">
        <f>IF(AY$7&gt;=$E32,IF(SUMIF($H$1:AX$1,77,$H32:AX32)&lt;$D32,$H32,0),0)</f>
        <v>0</v>
      </c>
      <c r="AZ32" s="33">
        <f>IF(AZ$7&gt;=$E32,IF(SUMIF($H$1:AY$1,77,$H32:AY32)&lt;$D32,$H32,0),0)</f>
        <v>0</v>
      </c>
      <c r="BA32" s="33">
        <f>IF(BA$7&gt;=$E32,IF(SUMIF($H$1:AZ$1,77,$H32:AZ32)&lt;$D32,$H32,0),0)</f>
        <v>0</v>
      </c>
      <c r="BB32" s="33">
        <f>IF(BB$7&gt;=$E32,IF(SUMIF($H$1:BA$1,77,$H32:BA32)&lt;$D32,$H32,0),0)</f>
        <v>0</v>
      </c>
      <c r="BC32" s="33">
        <f>IF(BC$7&gt;=$E32,IF(SUMIF($H$1:BB$1,77,$H32:BB32)&lt;$D32,$H32,0),0)</f>
        <v>0</v>
      </c>
      <c r="BD32" s="33">
        <f>IF(BD$7&gt;=$E32,IF(SUMIF($H$1:BC$1,77,$H32:BC32)&lt;$D32,$H32,0),0)</f>
        <v>0</v>
      </c>
      <c r="BE32" s="33">
        <f>IF(BE$7&gt;=$E32,IF(SUMIF($H$1:BD$1,77,$H32:BD32)&lt;$D32,$H32,0),0)</f>
        <v>0</v>
      </c>
      <c r="BF32" s="33">
        <f>IF(BF$7&gt;=$E32,IF(SUMIF($H$1:BE$1,77,$H32:BE32)&lt;$D32,$H32,0),0)</f>
        <v>0</v>
      </c>
      <c r="BG32" s="33">
        <f>IF(BG$7&gt;=$E32,IF(SUMIF($H$1:BF$1,77,$H32:BF32)&lt;$D32,$H32,0),0)</f>
        <v>94444</v>
      </c>
      <c r="BH32" s="35">
        <f>SUMIF(AV$1:BG$1,77,AV32:BG32)</f>
        <v>94444</v>
      </c>
    </row>
    <row r="33" spans="1:60" s="26" customFormat="1" x14ac:dyDescent="0.25">
      <c r="A33" s="21" t="s">
        <v>68</v>
      </c>
      <c r="B33" s="23" t="s">
        <v>69</v>
      </c>
      <c r="C33" s="22"/>
      <c r="D33" s="24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3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3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3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3"/>
    </row>
    <row r="34" spans="1:60" s="45" customFormat="1" x14ac:dyDescent="0.25">
      <c r="A34" s="59" t="s">
        <v>70</v>
      </c>
      <c r="B34" s="65" t="s">
        <v>71</v>
      </c>
      <c r="C34" s="64"/>
      <c r="D34" s="66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4"/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4"/>
      <c r="AV34" s="43"/>
      <c r="AW34" s="43"/>
      <c r="AX34" s="43"/>
      <c r="AY34" s="43"/>
      <c r="AZ34" s="43"/>
      <c r="BA34" s="43"/>
      <c r="BB34" s="43"/>
      <c r="BC34" s="43"/>
      <c r="BD34" s="43"/>
      <c r="BE34" s="43"/>
      <c r="BF34" s="43"/>
      <c r="BG34" s="43"/>
      <c r="BH34" s="44"/>
    </row>
    <row r="35" spans="1:60" s="45" customFormat="1" ht="28.5" x14ac:dyDescent="0.25">
      <c r="A35" s="39" t="s">
        <v>72</v>
      </c>
      <c r="B35" s="40" t="s">
        <v>73</v>
      </c>
      <c r="C35" s="41"/>
      <c r="D35" s="42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4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4"/>
      <c r="AI35" s="43"/>
      <c r="AJ35" s="43"/>
      <c r="AK35" s="43"/>
      <c r="AL35" s="43"/>
      <c r="AM35" s="43"/>
      <c r="AN35" s="43"/>
      <c r="AO35" s="43"/>
      <c r="AP35" s="43"/>
      <c r="AQ35" s="43"/>
      <c r="AR35" s="43"/>
      <c r="AS35" s="43"/>
      <c r="AT35" s="43"/>
      <c r="AU35" s="44"/>
      <c r="AV35" s="43"/>
      <c r="AW35" s="43"/>
      <c r="AX35" s="43"/>
      <c r="AY35" s="43"/>
      <c r="AZ35" s="43"/>
      <c r="BA35" s="43"/>
      <c r="BB35" s="43"/>
      <c r="BC35" s="43"/>
      <c r="BD35" s="43"/>
      <c r="BE35" s="43"/>
      <c r="BF35" s="43"/>
      <c r="BG35" s="43"/>
      <c r="BH35" s="44"/>
    </row>
    <row r="36" spans="1:60" x14ac:dyDescent="0.25">
      <c r="A36" s="47" t="s">
        <v>74</v>
      </c>
      <c r="B36" s="60" t="s">
        <v>75</v>
      </c>
      <c r="C36" s="51" t="s">
        <v>55</v>
      </c>
      <c r="D36" s="55">
        <v>271148</v>
      </c>
      <c r="E36" s="46">
        <v>46143</v>
      </c>
      <c r="F36" s="46">
        <v>46266</v>
      </c>
      <c r="G36" s="32">
        <f t="shared" ref="G36:G41" si="6">DATEDIF(E36,F36,"m")</f>
        <v>4</v>
      </c>
      <c r="H36" s="33">
        <f t="shared" ref="H36:H41" si="7">D36/G36</f>
        <v>67787</v>
      </c>
      <c r="I36" s="36">
        <f>IF(I$7&gt;=$E36,IF(SUMIF($H$1:H$1,77,$H36:H36)&lt;$D36,$H36,0),0)</f>
        <v>0</v>
      </c>
      <c r="J36" s="36">
        <f>IF(J$7&gt;=$E36,IF(SUMIF($H$1:I$1,77,$H36:I36)&lt;$D36,$H36,0),0)</f>
        <v>0</v>
      </c>
      <c r="K36" s="36">
        <f>IF(K$7&gt;=$E36,IF(SUMIF($H$1:J$1,77,$H36:J36)&lt;$D36,$H36,0),0)</f>
        <v>0</v>
      </c>
      <c r="L36" s="36">
        <f>IF(L$7&gt;=$E36,IF(SUMIF($H$1:K$1,77,$H36:K36)&lt;$D36,$H36,0),0)</f>
        <v>0</v>
      </c>
      <c r="M36" s="36">
        <f>IF(M$7&gt;=$E36,IF(SUMIF($H$1:L$1,77,$H36:L36)&lt;$D36,$H36,0),0)</f>
        <v>0</v>
      </c>
      <c r="N36" s="36">
        <f>IF(N$7&gt;=$E36,IF(SUMIF($H$1:M$1,77,$H36:M36)&lt;$D36,$H36,0),0)</f>
        <v>0</v>
      </c>
      <c r="O36" s="36">
        <f>IF(O$7&gt;=$E36,IF(SUMIF($H$1:N$1,77,$H36:N36)&lt;$D36,$H36,0),0)</f>
        <v>0</v>
      </c>
      <c r="P36" s="36">
        <f>IF(P$7&gt;=$E36,IF(SUMIF($H$1:O$1,77,$H36:O36)&lt;$D36,$H36,0),0)</f>
        <v>0</v>
      </c>
      <c r="Q36" s="36">
        <f>IF(Q$7&gt;=$E36,IF(SUMIF($H$1:P$1,77,$H36:P36)&lt;$D36,$H36,0),0)</f>
        <v>0</v>
      </c>
      <c r="R36" s="36">
        <f>IF(R$7&gt;=$E36,IF(SUMIF($H$1:Q$1,77,$H36:Q36)&lt;$D36,$H36,0),0)</f>
        <v>0</v>
      </c>
      <c r="S36" s="36">
        <f>IF(S$7&gt;=$E36,IF(SUMIF($H$1:R$1,77,$H36:R36)&lt;$D36,$H36,0),0)</f>
        <v>0</v>
      </c>
      <c r="T36" s="36">
        <f>IF(T$7&gt;=$E36,IF(SUMIF($H$1:S$1,77,$H36:S36)&lt;$D36,$H36,0),0)</f>
        <v>0</v>
      </c>
      <c r="U36" s="35">
        <f t="shared" ref="U36:U41" si="8">SUMIF(I$1:T$1,77,I36:T36)</f>
        <v>0</v>
      </c>
      <c r="V36" s="36">
        <f>IF(V$7&gt;=$E36,IF(SUMIF($H$1:U$1,77,$H36:U36)&lt;$D36,$H36,0),0)</f>
        <v>0</v>
      </c>
      <c r="W36" s="36">
        <f>IF(W$7&gt;=$E36,IF(SUMIF($H$1:V$1,77,$H36:V36)&lt;$D36,$H36,0),0)</f>
        <v>0</v>
      </c>
      <c r="X36" s="36">
        <f>IF(X$7&gt;=$E36,IF(SUMIF($H$1:W$1,77,$H36:W36)&lt;$D36,$H36,0),0)</f>
        <v>0</v>
      </c>
      <c r="Y36" s="36">
        <f>IF(Y$7&gt;=$E36,IF(SUMIF($H$1:X$1,77,$H36:X36)&lt;$D36,$H36,0),0)</f>
        <v>0</v>
      </c>
      <c r="Z36" s="36">
        <f>IF(Z$7&gt;=$E36,IF(SUMIF($H$1:Y$1,77,$H36:Y36)&lt;$D36,$H36,0),0)</f>
        <v>67787</v>
      </c>
      <c r="AA36" s="36">
        <f>IF(AA$7&gt;=$E36,IF(SUMIF($H$1:Z$1,77,$H36:Z36)&lt;$D36,$H36,0),0)</f>
        <v>67787</v>
      </c>
      <c r="AB36" s="36">
        <f>IF(AB$7&gt;=$E36,IF(SUMIF($H$1:AA$1,77,$H36:AA36)&lt;$D36,$H36,0),0)</f>
        <v>67787</v>
      </c>
      <c r="AC36" s="36">
        <f>IF(AC$7&gt;=$E36,IF(SUMIF($H$1:AB$1,77,$H36:AB36)&lt;$D36,$H36,0),0)</f>
        <v>67787</v>
      </c>
      <c r="AD36" s="36">
        <f>IF(AD$7&gt;=$E36,IF(SUMIF($H$1:AC$1,77,$H36:AC36)&lt;$D36,$H36,0),0)</f>
        <v>0</v>
      </c>
      <c r="AE36" s="36">
        <f>IF(AE$7&gt;=$E36,IF(SUMIF($H$1:AD$1,77,$H36:AD36)&lt;$D36,$H36,0),0)</f>
        <v>0</v>
      </c>
      <c r="AF36" s="36">
        <f>IF(AF$7&gt;=$E36,IF(SUMIF($H$1:AE$1,77,$H36:AE36)&lt;$D36,$H36,0),0)</f>
        <v>0</v>
      </c>
      <c r="AG36" s="36">
        <f>IF(AG$7&gt;=$E36,IF(SUMIF($H$1:AF$1,77,$H36:AF36)&lt;$D36,$H36,0),0)</f>
        <v>0</v>
      </c>
      <c r="AH36" s="35">
        <f t="shared" ref="AH36:AH41" si="9">SUMIF(V$1:AG$1,77,V36:AG36)</f>
        <v>271148</v>
      </c>
      <c r="AI36" s="36">
        <f>IF(AI$7&gt;=$E36,IF(SUMIF($H$1:AH$1,77,$H36:AH36)&lt;$D36,$H36,0),0)</f>
        <v>0</v>
      </c>
      <c r="AJ36" s="36">
        <f>IF(AJ$7&gt;=$E36,IF(SUMIF($H$1:AI$1,77,$H36:AI36)&lt;$D36,$H36,0),0)</f>
        <v>0</v>
      </c>
      <c r="AK36" s="36">
        <f>IF(AK$7&gt;=$E36,IF(SUMIF($H$1:AJ$1,77,$H36:AJ36)&lt;$D36,$H36,0),0)</f>
        <v>0</v>
      </c>
      <c r="AL36" s="36">
        <f>IF(AL$7&gt;=$E36,IF(SUMIF($H$1:AK$1,77,$H36:AK36)&lt;$D36,$H36,0),0)</f>
        <v>0</v>
      </c>
      <c r="AM36" s="36">
        <f>IF(AM$7&gt;=$E36,IF(SUMIF($H$1:AL$1,77,$H36:AL36)&lt;$D36,$H36,0),0)</f>
        <v>0</v>
      </c>
      <c r="AN36" s="36">
        <f>IF(AN$7&gt;=$E36,IF(SUMIF($H$1:AM$1,77,$H36:AM36)&lt;$D36,$H36,0),0)</f>
        <v>0</v>
      </c>
      <c r="AO36" s="36">
        <f>IF(AO$7&gt;=$E36,IF(SUMIF($H$1:AN$1,77,$H36:AN36)&lt;$D36,$H36,0),0)</f>
        <v>0</v>
      </c>
      <c r="AP36" s="36">
        <f>IF(AP$7&gt;=$E36,IF(SUMIF($H$1:AO$1,77,$H36:AO36)&lt;$D36,$H36,0),0)</f>
        <v>0</v>
      </c>
      <c r="AQ36" s="36">
        <f>IF(AQ$7&gt;=$E36,IF(SUMIF($H$1:AP$1,77,$H36:AP36)&lt;$D36,$H36,0),0)</f>
        <v>0</v>
      </c>
      <c r="AR36" s="36">
        <f>IF(AR$7&gt;=$E36,IF(SUMIF($H$1:AQ$1,77,$H36:AQ36)&lt;$D36,$H36,0),0)</f>
        <v>0</v>
      </c>
      <c r="AS36" s="36">
        <f>IF(AS$7&gt;=$E36,IF(SUMIF($H$1:AR$1,77,$H36:AR36)&lt;$D36,$H36,0),0)</f>
        <v>0</v>
      </c>
      <c r="AT36" s="36">
        <f>IF(AT$7&gt;=$E36,IF(SUMIF($H$1:AS$1,77,$H36:AS36)&lt;$D36,$H36,0),0)</f>
        <v>0</v>
      </c>
      <c r="AU36" s="35">
        <f t="shared" ref="AU36:AU41" si="10">SUMIF(AI$1:AT$1,77,AI36:AT36)</f>
        <v>0</v>
      </c>
      <c r="AV36" s="33">
        <f>IF(AV$7&gt;=$E36,IF(SUMIF($H$1:AU$1,77,$H36:AU36)&lt;$D36,$H36,0),0)</f>
        <v>0</v>
      </c>
      <c r="AW36" s="33">
        <f>IF(AW$7&gt;=$E36,IF(SUMIF($H$1:AV$1,77,$H36:AV36)&lt;$D36,$H36,0),0)</f>
        <v>0</v>
      </c>
      <c r="AX36" s="33">
        <f>IF(AX$7&gt;=$E36,IF(SUMIF($H$1:AW$1,77,$H36:AW36)&lt;$D36,$H36,0),0)</f>
        <v>0</v>
      </c>
      <c r="AY36" s="33">
        <f>IF(AY$7&gt;=$E36,IF(SUMIF($H$1:AX$1,77,$H36:AX36)&lt;$D36,$H36,0),0)</f>
        <v>0</v>
      </c>
      <c r="AZ36" s="33">
        <f>IF(AZ$7&gt;=$E36,IF(SUMIF($H$1:AY$1,77,$H36:AY36)&lt;$D36,$H36,0),0)</f>
        <v>0</v>
      </c>
      <c r="BA36" s="33">
        <f>IF(BA$7&gt;=$E36,IF(SUMIF($H$1:AZ$1,77,$H36:AZ36)&lt;$D36,$H36,0),0)</f>
        <v>0</v>
      </c>
      <c r="BB36" s="33">
        <f>IF(BB$7&gt;=$E36,IF(SUMIF($H$1:BA$1,77,$H36:BA36)&lt;$D36,$H36,0),0)</f>
        <v>0</v>
      </c>
      <c r="BC36" s="33">
        <f>IF(BC$7&gt;=$E36,IF(SUMIF($H$1:BB$1,77,$H36:BB36)&lt;$D36,$H36,0),0)</f>
        <v>0</v>
      </c>
      <c r="BD36" s="33">
        <f>IF(BD$7&gt;=$E36,IF(SUMIF($H$1:BC$1,77,$H36:BC36)&lt;$D36,$H36,0),0)</f>
        <v>0</v>
      </c>
      <c r="BE36" s="33">
        <f>IF(BE$7&gt;=$E36,IF(SUMIF($H$1:BD$1,77,$H36:BD36)&lt;$D36,$H36,0),0)</f>
        <v>0</v>
      </c>
      <c r="BF36" s="33">
        <f>IF(BF$7&gt;=$E36,IF(SUMIF($H$1:BE$1,77,$H36:BE36)&lt;$D36,$H36,0),0)</f>
        <v>0</v>
      </c>
      <c r="BG36" s="33">
        <f>IF(BG$7&gt;=$E36,IF(SUMIF($H$1:BF$1,77,$H36:BF36)&lt;$D36,$H36,0),0)</f>
        <v>0</v>
      </c>
      <c r="BH36" s="35">
        <f t="shared" ref="BH36:BH41" si="11">SUMIF(AV$1:BG$1,77,AV36:BG36)</f>
        <v>0</v>
      </c>
    </row>
    <row r="37" spans="1:60" ht="30" x14ac:dyDescent="0.25">
      <c r="A37" s="47" t="s">
        <v>76</v>
      </c>
      <c r="B37" s="49" t="s">
        <v>77</v>
      </c>
      <c r="C37" s="51" t="s">
        <v>27</v>
      </c>
      <c r="D37" s="58">
        <v>114369</v>
      </c>
      <c r="E37" s="46">
        <v>46143</v>
      </c>
      <c r="F37" s="46">
        <v>46204</v>
      </c>
      <c r="G37" s="32">
        <f t="shared" si="6"/>
        <v>2</v>
      </c>
      <c r="H37" s="33">
        <f t="shared" si="7"/>
        <v>57184.5</v>
      </c>
      <c r="I37" s="36">
        <f>IF(I$7&gt;=$E37,IF(SUMIF($H$1:H$1,77,$H37:H37)&lt;$D37,$H37,0),0)</f>
        <v>0</v>
      </c>
      <c r="J37" s="36">
        <f>IF(J$7&gt;=$E37,IF(SUMIF($H$1:I$1,77,$H37:I37)&lt;$D37,$H37,0),0)</f>
        <v>0</v>
      </c>
      <c r="K37" s="36">
        <f>IF(K$7&gt;=$E37,IF(SUMIF($H$1:J$1,77,$H37:J37)&lt;$D37,$H37,0),0)</f>
        <v>0</v>
      </c>
      <c r="L37" s="36">
        <f>IF(L$7&gt;=$E37,IF(SUMIF($H$1:K$1,77,$H37:K37)&lt;$D37,$H37,0),0)</f>
        <v>0</v>
      </c>
      <c r="M37" s="36">
        <f>IF(M$7&gt;=$E37,IF(SUMIF($H$1:L$1,77,$H37:L37)&lt;$D37,$H37,0),0)</f>
        <v>0</v>
      </c>
      <c r="N37" s="36">
        <f>IF(N$7&gt;=$E37,IF(SUMIF($H$1:M$1,77,$H37:M37)&lt;$D37,$H37,0),0)</f>
        <v>0</v>
      </c>
      <c r="O37" s="36">
        <f>IF(O$7&gt;=$E37,IF(SUMIF($H$1:N$1,77,$H37:N37)&lt;$D37,$H37,0),0)</f>
        <v>0</v>
      </c>
      <c r="P37" s="36">
        <f>IF(P$7&gt;=$E37,IF(SUMIF($H$1:O$1,77,$H37:O37)&lt;$D37,$H37,0),0)</f>
        <v>0</v>
      </c>
      <c r="Q37" s="36">
        <f>IF(Q$7&gt;=$E37,IF(SUMIF($H$1:P$1,77,$H37:P37)&lt;$D37,$H37,0),0)</f>
        <v>0</v>
      </c>
      <c r="R37" s="36">
        <f>IF(R$7&gt;=$E37,IF(SUMIF($H$1:Q$1,77,$H37:Q37)&lt;$D37,$H37,0),0)</f>
        <v>0</v>
      </c>
      <c r="S37" s="36">
        <f>IF(S$7&gt;=$E37,IF(SUMIF($H$1:R$1,77,$H37:R37)&lt;$D37,$H37,0),0)</f>
        <v>0</v>
      </c>
      <c r="T37" s="36">
        <f>IF(T$7&gt;=$E37,IF(SUMIF($H$1:S$1,77,$H37:S37)&lt;$D37,$H37,0),0)</f>
        <v>0</v>
      </c>
      <c r="U37" s="35">
        <f t="shared" si="8"/>
        <v>0</v>
      </c>
      <c r="V37" s="36">
        <f>IF(V$7&gt;=$E37,IF(SUMIF($H$1:U$1,77,$H37:U37)&lt;$D37,$H37,0),0)</f>
        <v>0</v>
      </c>
      <c r="W37" s="36">
        <f>IF(W$7&gt;=$E37,IF(SUMIF($H$1:V$1,77,$H37:V37)&lt;$D37,$H37,0),0)</f>
        <v>0</v>
      </c>
      <c r="X37" s="36">
        <f>IF(X$7&gt;=$E37,IF(SUMIF($H$1:W$1,77,$H37:W37)&lt;$D37,$H37,0),0)</f>
        <v>0</v>
      </c>
      <c r="Y37" s="36">
        <f>IF(Y$7&gt;=$E37,IF(SUMIF($H$1:X$1,77,$H37:X37)&lt;$D37,$H37,0),0)</f>
        <v>0</v>
      </c>
      <c r="Z37" s="36">
        <f>IF(Z$7&gt;=$E37,IF(SUMIF($H$1:Y$1,77,$H37:Y37)&lt;$D37,$H37,0),0)</f>
        <v>57184.5</v>
      </c>
      <c r="AA37" s="36">
        <f>IF(AA$7&gt;=$E37,IF(SUMIF($H$1:Z$1,77,$H37:Z37)&lt;$D37,$H37,0),0)</f>
        <v>57184.5</v>
      </c>
      <c r="AB37" s="36">
        <f>IF(AB$7&gt;=$E37,IF(SUMIF($H$1:AA$1,77,$H37:AA37)&lt;$D37,$H37,0),0)</f>
        <v>0</v>
      </c>
      <c r="AC37" s="36">
        <f>IF(AC$7&gt;=$E37,IF(SUMIF($H$1:AB$1,77,$H37:AB37)&lt;$D37,$H37,0),0)</f>
        <v>0</v>
      </c>
      <c r="AD37" s="36">
        <f>IF(AD$7&gt;=$E37,IF(SUMIF($H$1:AC$1,77,$H37:AC37)&lt;$D37,$H37,0),0)</f>
        <v>0</v>
      </c>
      <c r="AE37" s="36">
        <f>IF(AE$7&gt;=$E37,IF(SUMIF($H$1:AD$1,77,$H37:AD37)&lt;$D37,$H37,0),0)</f>
        <v>0</v>
      </c>
      <c r="AF37" s="36">
        <f>IF(AF$7&gt;=$E37,IF(SUMIF($H$1:AE$1,77,$H37:AE37)&lt;$D37,$H37,0),0)</f>
        <v>0</v>
      </c>
      <c r="AG37" s="36">
        <f>IF(AG$7&gt;=$E37,IF(SUMIF($H$1:AF$1,77,$H37:AF37)&lt;$D37,$H37,0),0)</f>
        <v>0</v>
      </c>
      <c r="AH37" s="35">
        <f t="shared" si="9"/>
        <v>114369</v>
      </c>
      <c r="AI37" s="36">
        <f>IF(AI$7&gt;=$E37,IF(SUMIF($H$1:AH$1,77,$H37:AH37)&lt;$D37,$H37,0),0)</f>
        <v>0</v>
      </c>
      <c r="AJ37" s="36">
        <f>IF(AJ$7&gt;=$E37,IF(SUMIF($H$1:AI$1,77,$H37:AI37)&lt;$D37,$H37,0),0)</f>
        <v>0</v>
      </c>
      <c r="AK37" s="36">
        <f>IF(AK$7&gt;=$E37,IF(SUMIF($H$1:AJ$1,77,$H37:AJ37)&lt;$D37,$H37,0),0)</f>
        <v>0</v>
      </c>
      <c r="AL37" s="36">
        <f>IF(AL$7&gt;=$E37,IF(SUMIF($H$1:AK$1,77,$H37:AK37)&lt;$D37,$H37,0),0)</f>
        <v>0</v>
      </c>
      <c r="AM37" s="36">
        <f>IF(AM$7&gt;=$E37,IF(SUMIF($H$1:AL$1,77,$H37:AL37)&lt;$D37,$H37,0),0)</f>
        <v>0</v>
      </c>
      <c r="AN37" s="36">
        <f>IF(AN$7&gt;=$E37,IF(SUMIF($H$1:AM$1,77,$H37:AM37)&lt;$D37,$H37,0),0)</f>
        <v>0</v>
      </c>
      <c r="AO37" s="36">
        <f>IF(AO$7&gt;=$E37,IF(SUMIF($H$1:AN$1,77,$H37:AN37)&lt;$D37,$H37,0),0)</f>
        <v>0</v>
      </c>
      <c r="AP37" s="36">
        <f>IF(AP$7&gt;=$E37,IF(SUMIF($H$1:AO$1,77,$H37:AO37)&lt;$D37,$H37,0),0)</f>
        <v>0</v>
      </c>
      <c r="AQ37" s="36">
        <f>IF(AQ$7&gt;=$E37,IF(SUMIF($H$1:AP$1,77,$H37:AP37)&lt;$D37,$H37,0),0)</f>
        <v>0</v>
      </c>
      <c r="AR37" s="36">
        <f>IF(AR$7&gt;=$E37,IF(SUMIF($H$1:AQ$1,77,$H37:AQ37)&lt;$D37,$H37,0),0)</f>
        <v>0</v>
      </c>
      <c r="AS37" s="36">
        <f>IF(AS$7&gt;=$E37,IF(SUMIF($H$1:AR$1,77,$H37:AR37)&lt;$D37,$H37,0),0)</f>
        <v>0</v>
      </c>
      <c r="AT37" s="36">
        <f>IF(AT$7&gt;=$E37,IF(SUMIF($H$1:AS$1,77,$H37:AS37)&lt;$D37,$H37,0),0)</f>
        <v>0</v>
      </c>
      <c r="AU37" s="35">
        <f t="shared" si="10"/>
        <v>0</v>
      </c>
      <c r="AV37" s="33">
        <f>IF(AV$7&gt;=$E37,IF(SUMIF($H$1:AU$1,77,$H37:AU37)&lt;$D37,$H37,0),0)</f>
        <v>0</v>
      </c>
      <c r="AW37" s="33">
        <f>IF(AW$7&gt;=$E37,IF(SUMIF($H$1:AV$1,77,$H37:AV37)&lt;$D37,$H37,0),0)</f>
        <v>0</v>
      </c>
      <c r="AX37" s="33">
        <f>IF(AX$7&gt;=$E37,IF(SUMIF($H$1:AW$1,77,$H37:AW37)&lt;$D37,$H37,0),0)</f>
        <v>0</v>
      </c>
      <c r="AY37" s="33">
        <f>IF(AY$7&gt;=$E37,IF(SUMIF($H$1:AX$1,77,$H37:AX37)&lt;$D37,$H37,0),0)</f>
        <v>0</v>
      </c>
      <c r="AZ37" s="33">
        <f>IF(AZ$7&gt;=$E37,IF(SUMIF($H$1:AY$1,77,$H37:AY37)&lt;$D37,$H37,0),0)</f>
        <v>0</v>
      </c>
      <c r="BA37" s="33">
        <f>IF(BA$7&gt;=$E37,IF(SUMIF($H$1:AZ$1,77,$H37:AZ37)&lt;$D37,$H37,0),0)</f>
        <v>0</v>
      </c>
      <c r="BB37" s="33">
        <f>IF(BB$7&gt;=$E37,IF(SUMIF($H$1:BA$1,77,$H37:BA37)&lt;$D37,$H37,0),0)</f>
        <v>0</v>
      </c>
      <c r="BC37" s="33">
        <f>IF(BC$7&gt;=$E37,IF(SUMIF($H$1:BB$1,77,$H37:BB37)&lt;$D37,$H37,0),0)</f>
        <v>0</v>
      </c>
      <c r="BD37" s="33">
        <f>IF(BD$7&gt;=$E37,IF(SUMIF($H$1:BC$1,77,$H37:BC37)&lt;$D37,$H37,0),0)</f>
        <v>0</v>
      </c>
      <c r="BE37" s="33">
        <f>IF(BE$7&gt;=$E37,IF(SUMIF($H$1:BD$1,77,$H37:BD37)&lt;$D37,$H37,0),0)</f>
        <v>0</v>
      </c>
      <c r="BF37" s="33">
        <f>IF(BF$7&gt;=$E37,IF(SUMIF($H$1:BE$1,77,$H37:BE37)&lt;$D37,$H37,0),0)</f>
        <v>0</v>
      </c>
      <c r="BG37" s="33">
        <f>IF(BG$7&gt;=$E37,IF(SUMIF($H$1:BF$1,77,$H37:BF37)&lt;$D37,$H37,0),0)</f>
        <v>0</v>
      </c>
      <c r="BH37" s="35">
        <f t="shared" si="11"/>
        <v>0</v>
      </c>
    </row>
    <row r="38" spans="1:60" ht="24" customHeight="1" x14ac:dyDescent="0.25">
      <c r="A38" s="47" t="s">
        <v>78</v>
      </c>
      <c r="B38" s="60" t="s">
        <v>79</v>
      </c>
      <c r="C38" s="51" t="s">
        <v>27</v>
      </c>
      <c r="D38" s="58">
        <v>16062.999999999998</v>
      </c>
      <c r="E38" s="46">
        <v>46539</v>
      </c>
      <c r="F38" s="46">
        <v>46631</v>
      </c>
      <c r="G38" s="32">
        <f t="shared" si="6"/>
        <v>3</v>
      </c>
      <c r="H38" s="33">
        <f t="shared" si="7"/>
        <v>5354.333333333333</v>
      </c>
      <c r="I38" s="36">
        <f>IF(I$7&gt;=$E38,IF(SUMIF($H$1:H$1,77,$H38:H38)&lt;$D38,$H38,0),0)</f>
        <v>0</v>
      </c>
      <c r="J38" s="36">
        <f>IF(J$7&gt;=$E38,IF(SUMIF($H$1:I$1,77,$H38:I38)&lt;$D38,$H38,0),0)</f>
        <v>0</v>
      </c>
      <c r="K38" s="36">
        <f>IF(K$7&gt;=$E38,IF(SUMIF($H$1:J$1,77,$H38:J38)&lt;$D38,$H38,0),0)</f>
        <v>0</v>
      </c>
      <c r="L38" s="36">
        <f>IF(L$7&gt;=$E38,IF(SUMIF($H$1:K$1,77,$H38:K38)&lt;$D38,$H38,0),0)</f>
        <v>0</v>
      </c>
      <c r="M38" s="36">
        <f>IF(M$7&gt;=$E38,IF(SUMIF($H$1:L$1,77,$H38:L38)&lt;$D38,$H38,0),0)</f>
        <v>0</v>
      </c>
      <c r="N38" s="36">
        <f>IF(N$7&gt;=$E38,IF(SUMIF($H$1:M$1,77,$H38:M38)&lt;$D38,$H38,0),0)</f>
        <v>0</v>
      </c>
      <c r="O38" s="36">
        <f>IF(O$7&gt;=$E38,IF(SUMIF($H$1:N$1,77,$H38:N38)&lt;$D38,$H38,0),0)</f>
        <v>0</v>
      </c>
      <c r="P38" s="36">
        <f>IF(P$7&gt;=$E38,IF(SUMIF($H$1:O$1,77,$H38:O38)&lt;$D38,$H38,0),0)</f>
        <v>0</v>
      </c>
      <c r="Q38" s="36">
        <f>IF(Q$7&gt;=$E38,IF(SUMIF($H$1:P$1,77,$H38:P38)&lt;$D38,$H38,0),0)</f>
        <v>0</v>
      </c>
      <c r="R38" s="36">
        <f>IF(R$7&gt;=$E38,IF(SUMIF($H$1:Q$1,77,$H38:Q38)&lt;$D38,$H38,0),0)</f>
        <v>0</v>
      </c>
      <c r="S38" s="36">
        <f>IF(S$7&gt;=$E38,IF(SUMIF($H$1:R$1,77,$H38:R38)&lt;$D38,$H38,0),0)</f>
        <v>0</v>
      </c>
      <c r="T38" s="36">
        <f>IF(T$7&gt;=$E38,IF(SUMIF($H$1:S$1,77,$H38:S38)&lt;$D38,$H38,0),0)</f>
        <v>0</v>
      </c>
      <c r="U38" s="35">
        <f t="shared" si="8"/>
        <v>0</v>
      </c>
      <c r="V38" s="36">
        <f>IF(V$7&gt;=$E38,IF(SUMIF($H$1:U$1,77,$H38:U38)&lt;$D38,$H38,0),0)</f>
        <v>0</v>
      </c>
      <c r="W38" s="36">
        <f>IF(W$7&gt;=$E38,IF(SUMIF($H$1:V$1,77,$H38:V38)&lt;$D38,$H38,0),0)</f>
        <v>0</v>
      </c>
      <c r="X38" s="36">
        <f>IF(X$7&gt;=$E38,IF(SUMIF($H$1:W$1,77,$H38:W38)&lt;$D38,$H38,0),0)</f>
        <v>0</v>
      </c>
      <c r="Y38" s="36">
        <f>IF(Y$7&gt;=$E38,IF(SUMIF($H$1:X$1,77,$H38:X38)&lt;$D38,$H38,0),0)</f>
        <v>0</v>
      </c>
      <c r="Z38" s="36">
        <f>IF(Z$7&gt;=$E38,IF(SUMIF($H$1:Y$1,77,$H38:Y38)&lt;$D38,$H38,0),0)</f>
        <v>0</v>
      </c>
      <c r="AA38" s="36">
        <f>IF(AA$7&gt;=$E38,IF(SUMIF($H$1:Z$1,77,$H38:Z38)&lt;$D38,$H38,0),0)</f>
        <v>0</v>
      </c>
      <c r="AB38" s="36">
        <f>IF(AB$7&gt;=$E38,IF(SUMIF($H$1:AA$1,77,$H38:AA38)&lt;$D38,$H38,0),0)</f>
        <v>0</v>
      </c>
      <c r="AC38" s="36">
        <f>IF(AC$7&gt;=$E38,IF(SUMIF($H$1:AB$1,77,$H38:AB38)&lt;$D38,$H38,0),0)</f>
        <v>0</v>
      </c>
      <c r="AD38" s="36">
        <f>IF(AD$7&gt;=$E38,IF(SUMIF($H$1:AC$1,77,$H38:AC38)&lt;$D38,$H38,0),0)</f>
        <v>0</v>
      </c>
      <c r="AE38" s="36">
        <f>IF(AE$7&gt;=$E38,IF(SUMIF($H$1:AD$1,77,$H38:AD38)&lt;$D38,$H38,0),0)</f>
        <v>0</v>
      </c>
      <c r="AF38" s="36">
        <f>IF(AF$7&gt;=$E38,IF(SUMIF($H$1:AE$1,77,$H38:AE38)&lt;$D38,$H38,0),0)</f>
        <v>0</v>
      </c>
      <c r="AG38" s="36">
        <f>IF(AG$7&gt;=$E38,IF(SUMIF($H$1:AF$1,77,$H38:AF38)&lt;$D38,$H38,0),0)</f>
        <v>0</v>
      </c>
      <c r="AH38" s="35">
        <f t="shared" si="9"/>
        <v>0</v>
      </c>
      <c r="AI38" s="36">
        <f>IF(AI$7&gt;=$E38,IF(SUMIF($H$1:AH$1,77,$H38:AH38)&lt;$D38,$H38,0),0)</f>
        <v>0</v>
      </c>
      <c r="AJ38" s="36">
        <f>IF(AJ$7&gt;=$E38,IF(SUMIF($H$1:AI$1,77,$H38:AI38)&lt;$D38,$H38,0),0)</f>
        <v>0</v>
      </c>
      <c r="AK38" s="36">
        <f>IF(AK$7&gt;=$E38,IF(SUMIF($H$1:AJ$1,77,$H38:AJ38)&lt;$D38,$H38,0),0)</f>
        <v>0</v>
      </c>
      <c r="AL38" s="36">
        <f>IF(AL$7&gt;=$E38,IF(SUMIF($H$1:AK$1,77,$H38:AK38)&lt;$D38,$H38,0),0)</f>
        <v>0</v>
      </c>
      <c r="AM38" s="36">
        <f>IF(AM$7&gt;=$E38,IF(SUMIF($H$1:AL$1,77,$H38:AL38)&lt;$D38,$H38,0),0)</f>
        <v>0</v>
      </c>
      <c r="AN38" s="36">
        <f>IF(AN$7&gt;=$E38,IF(SUMIF($H$1:AM$1,77,$H38:AM38)&lt;$D38,$H38,0),0)</f>
        <v>5354.333333333333</v>
      </c>
      <c r="AO38" s="36">
        <f>IF(AO$7&gt;=$E38,IF(SUMIF($H$1:AN$1,77,$H38:AN38)&lt;$D38,$H38,0),0)</f>
        <v>5354.333333333333</v>
      </c>
      <c r="AP38" s="36">
        <f>IF(AP$7&gt;=$E38,IF(SUMIF($H$1:AO$1,77,$H38:AO38)&lt;$D38,$H38,0),0)</f>
        <v>5354.333333333333</v>
      </c>
      <c r="AQ38" s="36">
        <f>IF(AQ$7&gt;=$E38,IF(SUMIF($H$1:AP$1,77,$H38:AP38)&lt;$D38,$H38,0),0)</f>
        <v>0</v>
      </c>
      <c r="AR38" s="36">
        <f>IF(AR$7&gt;=$E38,IF(SUMIF($H$1:AQ$1,77,$H38:AQ38)&lt;$D38,$H38,0),0)</f>
        <v>0</v>
      </c>
      <c r="AS38" s="36">
        <f>IF(AS$7&gt;=$E38,IF(SUMIF($H$1:AR$1,77,$H38:AR38)&lt;$D38,$H38,0),0)</f>
        <v>0</v>
      </c>
      <c r="AT38" s="36">
        <f>IF(AT$7&gt;=$E38,IF(SUMIF($H$1:AS$1,77,$H38:AS38)&lt;$D38,$H38,0),0)</f>
        <v>0</v>
      </c>
      <c r="AU38" s="35">
        <f t="shared" si="10"/>
        <v>16063</v>
      </c>
      <c r="AV38" s="33">
        <f>IF(AV$7&gt;=$E38,IF(SUMIF($H$1:AU$1,77,$H38:AU38)&lt;$D38,$H38,0),0)</f>
        <v>0</v>
      </c>
      <c r="AW38" s="33">
        <f>IF(AW$7&gt;=$E38,IF(SUMIF($H$1:AV$1,77,$H38:AV38)&lt;$D38,$H38,0),0)</f>
        <v>0</v>
      </c>
      <c r="AX38" s="33">
        <f>IF(AX$7&gt;=$E38,IF(SUMIF($H$1:AW$1,77,$H38:AW38)&lt;$D38,$H38,0),0)</f>
        <v>0</v>
      </c>
      <c r="AY38" s="33">
        <f>IF(AY$7&gt;=$E38,IF(SUMIF($H$1:AX$1,77,$H38:AX38)&lt;$D38,$H38,0),0)</f>
        <v>0</v>
      </c>
      <c r="AZ38" s="33">
        <f>IF(AZ$7&gt;=$E38,IF(SUMIF($H$1:AY$1,77,$H38:AY38)&lt;$D38,$H38,0),0)</f>
        <v>0</v>
      </c>
      <c r="BA38" s="33">
        <f>IF(BA$7&gt;=$E38,IF(SUMIF($H$1:AZ$1,77,$H38:AZ38)&lt;$D38,$H38,0),0)</f>
        <v>0</v>
      </c>
      <c r="BB38" s="33">
        <f>IF(BB$7&gt;=$E38,IF(SUMIF($H$1:BA$1,77,$H38:BA38)&lt;$D38,$H38,0),0)</f>
        <v>0</v>
      </c>
      <c r="BC38" s="33">
        <f>IF(BC$7&gt;=$E38,IF(SUMIF($H$1:BB$1,77,$H38:BB38)&lt;$D38,$H38,0),0)</f>
        <v>0</v>
      </c>
      <c r="BD38" s="33">
        <f>IF(BD$7&gt;=$E38,IF(SUMIF($H$1:BC$1,77,$H38:BC38)&lt;$D38,$H38,0),0)</f>
        <v>0</v>
      </c>
      <c r="BE38" s="33">
        <f>IF(BE$7&gt;=$E38,IF(SUMIF($H$1:BD$1,77,$H38:BD38)&lt;$D38,$H38,0),0)</f>
        <v>0</v>
      </c>
      <c r="BF38" s="33">
        <f>IF(BF$7&gt;=$E38,IF(SUMIF($H$1:BE$1,77,$H38:BE38)&lt;$D38,$H38,0),0)</f>
        <v>0</v>
      </c>
      <c r="BG38" s="33">
        <f>IF(BG$7&gt;=$E38,IF(SUMIF($H$1:BF$1,77,$H38:BF38)&lt;$D38,$H38,0),0)</f>
        <v>0</v>
      </c>
      <c r="BH38" s="35">
        <f t="shared" si="11"/>
        <v>0</v>
      </c>
    </row>
    <row r="39" spans="1:60" x14ac:dyDescent="0.25">
      <c r="A39" s="47" t="s">
        <v>80</v>
      </c>
      <c r="B39" s="60" t="s">
        <v>81</v>
      </c>
      <c r="C39" s="51" t="s">
        <v>82</v>
      </c>
      <c r="D39" s="58">
        <v>628</v>
      </c>
      <c r="E39" s="46">
        <v>46539</v>
      </c>
      <c r="F39" s="46">
        <v>46569</v>
      </c>
      <c r="G39" s="32">
        <f t="shared" si="6"/>
        <v>1</v>
      </c>
      <c r="H39" s="33">
        <f t="shared" si="7"/>
        <v>628</v>
      </c>
      <c r="I39" s="36">
        <f>IF(I$7&gt;=$E39,IF(SUMIF($H$1:H$1,77,$H39:H39)&lt;$D39,$H39,0),0)</f>
        <v>0</v>
      </c>
      <c r="J39" s="36">
        <f>IF(J$7&gt;=$E39,IF(SUMIF($H$1:I$1,77,$H39:I39)&lt;$D39,$H39,0),0)</f>
        <v>0</v>
      </c>
      <c r="K39" s="36">
        <f>IF(K$7&gt;=$E39,IF(SUMIF($H$1:J$1,77,$H39:J39)&lt;$D39,$H39,0),0)</f>
        <v>0</v>
      </c>
      <c r="L39" s="36">
        <f>IF(L$7&gt;=$E39,IF(SUMIF($H$1:K$1,77,$H39:K39)&lt;$D39,$H39,0),0)</f>
        <v>0</v>
      </c>
      <c r="M39" s="36">
        <f>IF(M$7&gt;=$E39,IF(SUMIF($H$1:L$1,77,$H39:L39)&lt;$D39,$H39,0),0)</f>
        <v>0</v>
      </c>
      <c r="N39" s="36">
        <f>IF(N$7&gt;=$E39,IF(SUMIF($H$1:M$1,77,$H39:M39)&lt;$D39,$H39,0),0)</f>
        <v>0</v>
      </c>
      <c r="O39" s="36">
        <f>IF(O$7&gt;=$E39,IF(SUMIF($H$1:N$1,77,$H39:N39)&lt;$D39,$H39,0),0)</f>
        <v>0</v>
      </c>
      <c r="P39" s="36">
        <f>IF(P$7&gt;=$E39,IF(SUMIF($H$1:O$1,77,$H39:O39)&lt;$D39,$H39,0),0)</f>
        <v>0</v>
      </c>
      <c r="Q39" s="36">
        <f>IF(Q$7&gt;=$E39,IF(SUMIF($H$1:P$1,77,$H39:P39)&lt;$D39,$H39,0),0)</f>
        <v>0</v>
      </c>
      <c r="R39" s="36">
        <f>IF(R$7&gt;=$E39,IF(SUMIF($H$1:Q$1,77,$H39:Q39)&lt;$D39,$H39,0),0)</f>
        <v>0</v>
      </c>
      <c r="S39" s="36">
        <f>IF(S$7&gt;=$E39,IF(SUMIF($H$1:R$1,77,$H39:R39)&lt;$D39,$H39,0),0)</f>
        <v>0</v>
      </c>
      <c r="T39" s="36">
        <f>IF(T$7&gt;=$E39,IF(SUMIF($H$1:S$1,77,$H39:S39)&lt;$D39,$H39,0),0)</f>
        <v>0</v>
      </c>
      <c r="U39" s="35">
        <f t="shared" si="8"/>
        <v>0</v>
      </c>
      <c r="V39" s="36">
        <f>IF(V$7&gt;=$E39,IF(SUMIF($H$1:U$1,77,$H39:U39)&lt;$D39,$H39,0),0)</f>
        <v>0</v>
      </c>
      <c r="W39" s="36">
        <f>IF(W$7&gt;=$E39,IF(SUMIF($H$1:V$1,77,$H39:V39)&lt;$D39,$H39,0),0)</f>
        <v>0</v>
      </c>
      <c r="X39" s="36">
        <f>IF(X$7&gt;=$E39,IF(SUMIF($H$1:W$1,77,$H39:W39)&lt;$D39,$H39,0),0)</f>
        <v>0</v>
      </c>
      <c r="Y39" s="36">
        <f>IF(Y$7&gt;=$E39,IF(SUMIF($H$1:X$1,77,$H39:X39)&lt;$D39,$H39,0),0)</f>
        <v>0</v>
      </c>
      <c r="Z39" s="36">
        <f>IF(Z$7&gt;=$E39,IF(SUMIF($H$1:Y$1,77,$H39:Y39)&lt;$D39,$H39,0),0)</f>
        <v>0</v>
      </c>
      <c r="AA39" s="36">
        <f>IF(AA$7&gt;=$E39,IF(SUMIF($H$1:Z$1,77,$H39:Z39)&lt;$D39,$H39,0),0)</f>
        <v>0</v>
      </c>
      <c r="AB39" s="36">
        <f>IF(AB$7&gt;=$E39,IF(SUMIF($H$1:AA$1,77,$H39:AA39)&lt;$D39,$H39,0),0)</f>
        <v>0</v>
      </c>
      <c r="AC39" s="36">
        <f>IF(AC$7&gt;=$E39,IF(SUMIF($H$1:AB$1,77,$H39:AB39)&lt;$D39,$H39,0),0)</f>
        <v>0</v>
      </c>
      <c r="AD39" s="36">
        <f>IF(AD$7&gt;=$E39,IF(SUMIF($H$1:AC$1,77,$H39:AC39)&lt;$D39,$H39,0),0)</f>
        <v>0</v>
      </c>
      <c r="AE39" s="36">
        <f>IF(AE$7&gt;=$E39,IF(SUMIF($H$1:AD$1,77,$H39:AD39)&lt;$D39,$H39,0),0)</f>
        <v>0</v>
      </c>
      <c r="AF39" s="36">
        <f>IF(AF$7&gt;=$E39,IF(SUMIF($H$1:AE$1,77,$H39:AE39)&lt;$D39,$H39,0),0)</f>
        <v>0</v>
      </c>
      <c r="AG39" s="36">
        <f>IF(AG$7&gt;=$E39,IF(SUMIF($H$1:AF$1,77,$H39:AF39)&lt;$D39,$H39,0),0)</f>
        <v>0</v>
      </c>
      <c r="AH39" s="35">
        <f t="shared" si="9"/>
        <v>0</v>
      </c>
      <c r="AI39" s="36">
        <f>IF(AI$7&gt;=$E39,IF(SUMIF($H$1:AH$1,77,$H39:AH39)&lt;$D39,$H39,0),0)</f>
        <v>0</v>
      </c>
      <c r="AJ39" s="36">
        <f>IF(AJ$7&gt;=$E39,IF(SUMIF($H$1:AI$1,77,$H39:AI39)&lt;$D39,$H39,0),0)</f>
        <v>0</v>
      </c>
      <c r="AK39" s="36">
        <f>IF(AK$7&gt;=$E39,IF(SUMIF($H$1:AJ$1,77,$H39:AJ39)&lt;$D39,$H39,0),0)</f>
        <v>0</v>
      </c>
      <c r="AL39" s="36">
        <f>IF(AL$7&gt;=$E39,IF(SUMIF($H$1:AK$1,77,$H39:AK39)&lt;$D39,$H39,0),0)</f>
        <v>0</v>
      </c>
      <c r="AM39" s="36">
        <f>IF(AM$7&gt;=$E39,IF(SUMIF($H$1:AL$1,77,$H39:AL39)&lt;$D39,$H39,0),0)</f>
        <v>0</v>
      </c>
      <c r="AN39" s="36">
        <f>IF(AN$7&gt;=$E39,IF(SUMIF($H$1:AM$1,77,$H39:AM39)&lt;$D39,$H39,0),0)</f>
        <v>628</v>
      </c>
      <c r="AO39" s="36">
        <f>IF(AO$7&gt;=$E39,IF(SUMIF($H$1:AN$1,77,$H39:AN39)&lt;$D39,$H39,0),0)</f>
        <v>0</v>
      </c>
      <c r="AP39" s="36">
        <f>IF(AP$7&gt;=$E39,IF(SUMIF($H$1:AO$1,77,$H39:AO39)&lt;$D39,$H39,0),0)</f>
        <v>0</v>
      </c>
      <c r="AQ39" s="36">
        <f>IF(AQ$7&gt;=$E39,IF(SUMIF($H$1:AP$1,77,$H39:AP39)&lt;$D39,$H39,0),0)</f>
        <v>0</v>
      </c>
      <c r="AR39" s="36">
        <f>IF(AR$7&gt;=$E39,IF(SUMIF($H$1:AQ$1,77,$H39:AQ39)&lt;$D39,$H39,0),0)</f>
        <v>0</v>
      </c>
      <c r="AS39" s="36">
        <f>IF(AS$7&gt;=$E39,IF(SUMIF($H$1:AR$1,77,$H39:AR39)&lt;$D39,$H39,0),0)</f>
        <v>0</v>
      </c>
      <c r="AT39" s="36">
        <f>IF(AT$7&gt;=$E39,IF(SUMIF($H$1:AS$1,77,$H39:AS39)&lt;$D39,$H39,0),0)</f>
        <v>0</v>
      </c>
      <c r="AU39" s="35">
        <f t="shared" si="10"/>
        <v>628</v>
      </c>
      <c r="AV39" s="33">
        <f>IF(AV$7&gt;=$E39,IF(SUMIF($H$1:AU$1,77,$H39:AU39)&lt;$D39,$H39,0),0)</f>
        <v>0</v>
      </c>
      <c r="AW39" s="33">
        <f>IF(AW$7&gt;=$E39,IF(SUMIF($H$1:AV$1,77,$H39:AV39)&lt;$D39,$H39,0),0)</f>
        <v>0</v>
      </c>
      <c r="AX39" s="33">
        <f>IF(AX$7&gt;=$E39,IF(SUMIF($H$1:AW$1,77,$H39:AW39)&lt;$D39,$H39,0),0)</f>
        <v>0</v>
      </c>
      <c r="AY39" s="33">
        <f>IF(AY$7&gt;=$E39,IF(SUMIF($H$1:AX$1,77,$H39:AX39)&lt;$D39,$H39,0),0)</f>
        <v>0</v>
      </c>
      <c r="AZ39" s="33">
        <f>IF(AZ$7&gt;=$E39,IF(SUMIF($H$1:AY$1,77,$H39:AY39)&lt;$D39,$H39,0),0)</f>
        <v>0</v>
      </c>
      <c r="BA39" s="33">
        <f>IF(BA$7&gt;=$E39,IF(SUMIF($H$1:AZ$1,77,$H39:AZ39)&lt;$D39,$H39,0),0)</f>
        <v>0</v>
      </c>
      <c r="BB39" s="33">
        <f>IF(BB$7&gt;=$E39,IF(SUMIF($H$1:BA$1,77,$H39:BA39)&lt;$D39,$H39,0),0)</f>
        <v>0</v>
      </c>
      <c r="BC39" s="33">
        <f>IF(BC$7&gt;=$E39,IF(SUMIF($H$1:BB$1,77,$H39:BB39)&lt;$D39,$H39,0),0)</f>
        <v>0</v>
      </c>
      <c r="BD39" s="33">
        <f>IF(BD$7&gt;=$E39,IF(SUMIF($H$1:BC$1,77,$H39:BC39)&lt;$D39,$H39,0),0)</f>
        <v>0</v>
      </c>
      <c r="BE39" s="33">
        <f>IF(BE$7&gt;=$E39,IF(SUMIF($H$1:BD$1,77,$H39:BD39)&lt;$D39,$H39,0),0)</f>
        <v>0</v>
      </c>
      <c r="BF39" s="33">
        <f>IF(BF$7&gt;=$E39,IF(SUMIF($H$1:BE$1,77,$H39:BE39)&lt;$D39,$H39,0),0)</f>
        <v>0</v>
      </c>
      <c r="BG39" s="33">
        <f>IF(BG$7&gt;=$E39,IF(SUMIF($H$1:BF$1,77,$H39:BF39)&lt;$D39,$H39,0),0)</f>
        <v>0</v>
      </c>
      <c r="BH39" s="35">
        <f t="shared" si="11"/>
        <v>0</v>
      </c>
    </row>
    <row r="40" spans="1:60" x14ac:dyDescent="0.25">
      <c r="A40" s="47" t="s">
        <v>83</v>
      </c>
      <c r="B40" s="60" t="s">
        <v>84</v>
      </c>
      <c r="C40" s="51" t="s">
        <v>55</v>
      </c>
      <c r="D40" s="58">
        <v>14849</v>
      </c>
      <c r="E40" s="46">
        <v>46569</v>
      </c>
      <c r="F40" s="46">
        <v>46600</v>
      </c>
      <c r="G40" s="32">
        <f t="shared" si="6"/>
        <v>1</v>
      </c>
      <c r="H40" s="33">
        <f t="shared" si="7"/>
        <v>14849</v>
      </c>
      <c r="I40" s="36">
        <f>IF(I$7&gt;=$E40,IF(SUMIF($H$1:H$1,77,$H40:H40)&lt;$D40,$H40,0),0)</f>
        <v>0</v>
      </c>
      <c r="J40" s="36">
        <f>IF(J$7&gt;=$E40,IF(SUMIF($H$1:I$1,77,$H40:I40)&lt;$D40,$H40,0),0)</f>
        <v>0</v>
      </c>
      <c r="K40" s="36">
        <f>IF(K$7&gt;=$E40,IF(SUMIF($H$1:J$1,77,$H40:J40)&lt;$D40,$H40,0),0)</f>
        <v>0</v>
      </c>
      <c r="L40" s="36">
        <f>IF(L$7&gt;=$E40,IF(SUMIF($H$1:K$1,77,$H40:K40)&lt;$D40,$H40,0),0)</f>
        <v>0</v>
      </c>
      <c r="M40" s="36">
        <f>IF(M$7&gt;=$E40,IF(SUMIF($H$1:L$1,77,$H40:L40)&lt;$D40,$H40,0),0)</f>
        <v>0</v>
      </c>
      <c r="N40" s="36">
        <f>IF(N$7&gt;=$E40,IF(SUMIF($H$1:M$1,77,$H40:M40)&lt;$D40,$H40,0),0)</f>
        <v>0</v>
      </c>
      <c r="O40" s="36">
        <f>IF(O$7&gt;=$E40,IF(SUMIF($H$1:N$1,77,$H40:N40)&lt;$D40,$H40,0),0)</f>
        <v>0</v>
      </c>
      <c r="P40" s="36">
        <f>IF(P$7&gt;=$E40,IF(SUMIF($H$1:O$1,77,$H40:O40)&lt;$D40,$H40,0),0)</f>
        <v>0</v>
      </c>
      <c r="Q40" s="36">
        <f>IF(Q$7&gt;=$E40,IF(SUMIF($H$1:P$1,77,$H40:P40)&lt;$D40,$H40,0),0)</f>
        <v>0</v>
      </c>
      <c r="R40" s="36">
        <f>IF(R$7&gt;=$E40,IF(SUMIF($H$1:Q$1,77,$H40:Q40)&lt;$D40,$H40,0),0)</f>
        <v>0</v>
      </c>
      <c r="S40" s="36">
        <f>IF(S$7&gt;=$E40,IF(SUMIF($H$1:R$1,77,$H40:R40)&lt;$D40,$H40,0),0)</f>
        <v>0</v>
      </c>
      <c r="T40" s="36">
        <f>IF(T$7&gt;=$E40,IF(SUMIF($H$1:S$1,77,$H40:S40)&lt;$D40,$H40,0),0)</f>
        <v>0</v>
      </c>
      <c r="U40" s="35">
        <f t="shared" si="8"/>
        <v>0</v>
      </c>
      <c r="V40" s="36">
        <f>IF(V$7&gt;=$E40,IF(SUMIF($H$1:U$1,77,$H40:U40)&lt;$D40,$H40,0),0)</f>
        <v>0</v>
      </c>
      <c r="W40" s="36">
        <f>IF(W$7&gt;=$E40,IF(SUMIF($H$1:V$1,77,$H40:V40)&lt;$D40,$H40,0),0)</f>
        <v>0</v>
      </c>
      <c r="X40" s="36">
        <f>IF(X$7&gt;=$E40,IF(SUMIF($H$1:W$1,77,$H40:W40)&lt;$D40,$H40,0),0)</f>
        <v>0</v>
      </c>
      <c r="Y40" s="36">
        <f>IF(Y$7&gt;=$E40,IF(SUMIF($H$1:X$1,77,$H40:X40)&lt;$D40,$H40,0),0)</f>
        <v>0</v>
      </c>
      <c r="Z40" s="36">
        <f>IF(Z$7&gt;=$E40,IF(SUMIF($H$1:Y$1,77,$H40:Y40)&lt;$D40,$H40,0),0)</f>
        <v>0</v>
      </c>
      <c r="AA40" s="36">
        <f>IF(AA$7&gt;=$E40,IF(SUMIF($H$1:Z$1,77,$H40:Z40)&lt;$D40,$H40,0),0)</f>
        <v>0</v>
      </c>
      <c r="AB40" s="36">
        <f>IF(AB$7&gt;=$E40,IF(SUMIF($H$1:AA$1,77,$H40:AA40)&lt;$D40,$H40,0),0)</f>
        <v>0</v>
      </c>
      <c r="AC40" s="36">
        <f>IF(AC$7&gt;=$E40,IF(SUMIF($H$1:AB$1,77,$H40:AB40)&lt;$D40,$H40,0),0)</f>
        <v>0</v>
      </c>
      <c r="AD40" s="36">
        <f>IF(AD$7&gt;=$E40,IF(SUMIF($H$1:AC$1,77,$H40:AC40)&lt;$D40,$H40,0),0)</f>
        <v>0</v>
      </c>
      <c r="AE40" s="36">
        <f>IF(AE$7&gt;=$E40,IF(SUMIF($H$1:AD$1,77,$H40:AD40)&lt;$D40,$H40,0),0)</f>
        <v>0</v>
      </c>
      <c r="AF40" s="36">
        <f>IF(AF$7&gt;=$E40,IF(SUMIF($H$1:AE$1,77,$H40:AE40)&lt;$D40,$H40,0),0)</f>
        <v>0</v>
      </c>
      <c r="AG40" s="36">
        <f>IF(AG$7&gt;=$E40,IF(SUMIF($H$1:AF$1,77,$H40:AF40)&lt;$D40,$H40,0),0)</f>
        <v>0</v>
      </c>
      <c r="AH40" s="35">
        <f t="shared" si="9"/>
        <v>0</v>
      </c>
      <c r="AI40" s="36">
        <f>IF(AI$7&gt;=$E40,IF(SUMIF($H$1:AH$1,77,$H40:AH40)&lt;$D40,$H40,0),0)</f>
        <v>0</v>
      </c>
      <c r="AJ40" s="36">
        <f>IF(AJ$7&gt;=$E40,IF(SUMIF($H$1:AI$1,77,$H40:AI40)&lt;$D40,$H40,0),0)</f>
        <v>0</v>
      </c>
      <c r="AK40" s="36">
        <f>IF(AK$7&gt;=$E40,IF(SUMIF($H$1:AJ$1,77,$H40:AJ40)&lt;$D40,$H40,0),0)</f>
        <v>0</v>
      </c>
      <c r="AL40" s="36">
        <f>IF(AL$7&gt;=$E40,IF(SUMIF($H$1:AK$1,77,$H40:AK40)&lt;$D40,$H40,0),0)</f>
        <v>0</v>
      </c>
      <c r="AM40" s="36">
        <f>IF(AM$7&gt;=$E40,IF(SUMIF($H$1:AL$1,77,$H40:AL40)&lt;$D40,$H40,0),0)</f>
        <v>0</v>
      </c>
      <c r="AN40" s="36">
        <f>IF(AN$7&gt;=$E40,IF(SUMIF($H$1:AM$1,77,$H40:AM40)&lt;$D40,$H40,0),0)</f>
        <v>0</v>
      </c>
      <c r="AO40" s="36">
        <f>IF(AO$7&gt;=$E40,IF(SUMIF($H$1:AN$1,77,$H40:AN40)&lt;$D40,$H40,0),0)</f>
        <v>14849</v>
      </c>
      <c r="AP40" s="36">
        <f>IF(AP$7&gt;=$E40,IF(SUMIF($H$1:AO$1,77,$H40:AO40)&lt;$D40,$H40,0),0)</f>
        <v>0</v>
      </c>
      <c r="AQ40" s="36">
        <f>IF(AQ$7&gt;=$E40,IF(SUMIF($H$1:AP$1,77,$H40:AP40)&lt;$D40,$H40,0),0)</f>
        <v>0</v>
      </c>
      <c r="AR40" s="36">
        <f>IF(AR$7&gt;=$E40,IF(SUMIF($H$1:AQ$1,77,$H40:AQ40)&lt;$D40,$H40,0),0)</f>
        <v>0</v>
      </c>
      <c r="AS40" s="36">
        <f>IF(AS$7&gt;=$E40,IF(SUMIF($H$1:AR$1,77,$H40:AR40)&lt;$D40,$H40,0),0)</f>
        <v>0</v>
      </c>
      <c r="AT40" s="36">
        <f>IF(AT$7&gt;=$E40,IF(SUMIF($H$1:AS$1,77,$H40:AS40)&lt;$D40,$H40,0),0)</f>
        <v>0</v>
      </c>
      <c r="AU40" s="35">
        <f t="shared" si="10"/>
        <v>14849</v>
      </c>
      <c r="AV40" s="33">
        <f>IF(AV$7&gt;=$E40,IF(SUMIF($H$1:AU$1,77,$H40:AU40)&lt;$D40,$H40,0),0)</f>
        <v>0</v>
      </c>
      <c r="AW40" s="33">
        <f>IF(AW$7&gt;=$E40,IF(SUMIF($H$1:AV$1,77,$H40:AV40)&lt;$D40,$H40,0),0)</f>
        <v>0</v>
      </c>
      <c r="AX40" s="33">
        <f>IF(AX$7&gt;=$E40,IF(SUMIF($H$1:AW$1,77,$H40:AW40)&lt;$D40,$H40,0),0)</f>
        <v>0</v>
      </c>
      <c r="AY40" s="33">
        <f>IF(AY$7&gt;=$E40,IF(SUMIF($H$1:AX$1,77,$H40:AX40)&lt;$D40,$H40,0),0)</f>
        <v>0</v>
      </c>
      <c r="AZ40" s="33">
        <f>IF(AZ$7&gt;=$E40,IF(SUMIF($H$1:AY$1,77,$H40:AY40)&lt;$D40,$H40,0),0)</f>
        <v>0</v>
      </c>
      <c r="BA40" s="33">
        <f>IF(BA$7&gt;=$E40,IF(SUMIF($H$1:AZ$1,77,$H40:AZ40)&lt;$D40,$H40,0),0)</f>
        <v>0</v>
      </c>
      <c r="BB40" s="33">
        <f>IF(BB$7&gt;=$E40,IF(SUMIF($H$1:BA$1,77,$H40:BA40)&lt;$D40,$H40,0),0)</f>
        <v>0</v>
      </c>
      <c r="BC40" s="33">
        <f>IF(BC$7&gt;=$E40,IF(SUMIF($H$1:BB$1,77,$H40:BB40)&lt;$D40,$H40,0),0)</f>
        <v>0</v>
      </c>
      <c r="BD40" s="33">
        <f>IF(BD$7&gt;=$E40,IF(SUMIF($H$1:BC$1,77,$H40:BC40)&lt;$D40,$H40,0),0)</f>
        <v>0</v>
      </c>
      <c r="BE40" s="33">
        <f>IF(BE$7&gt;=$E40,IF(SUMIF($H$1:BD$1,77,$H40:BD40)&lt;$D40,$H40,0),0)</f>
        <v>0</v>
      </c>
      <c r="BF40" s="33">
        <f>IF(BF$7&gt;=$E40,IF(SUMIF($H$1:BE$1,77,$H40:BE40)&lt;$D40,$H40,0),0)</f>
        <v>0</v>
      </c>
      <c r="BG40" s="33">
        <f>IF(BG$7&gt;=$E40,IF(SUMIF($H$1:BF$1,77,$H40:BF40)&lt;$D40,$H40,0),0)</f>
        <v>0</v>
      </c>
      <c r="BH40" s="35">
        <f t="shared" si="11"/>
        <v>0</v>
      </c>
    </row>
    <row r="41" spans="1:60" x14ac:dyDescent="0.25">
      <c r="A41" s="47" t="s">
        <v>85</v>
      </c>
      <c r="B41" s="60" t="s">
        <v>86</v>
      </c>
      <c r="C41" s="51" t="s">
        <v>27</v>
      </c>
      <c r="D41" s="58">
        <v>8220</v>
      </c>
      <c r="E41" s="46">
        <v>46569</v>
      </c>
      <c r="F41" s="46">
        <v>46631</v>
      </c>
      <c r="G41" s="32">
        <f t="shared" si="6"/>
        <v>2</v>
      </c>
      <c r="H41" s="33">
        <f t="shared" si="7"/>
        <v>4110</v>
      </c>
      <c r="I41" s="36">
        <f>IF(I$7&gt;=$E41,IF(SUMIF($H$1:H$1,77,$H41:H41)&lt;$D41,$H41,0),0)</f>
        <v>0</v>
      </c>
      <c r="J41" s="36">
        <f>IF(J$7&gt;=$E41,IF(SUMIF($H$1:I$1,77,$H41:I41)&lt;$D41,$H41,0),0)</f>
        <v>0</v>
      </c>
      <c r="K41" s="36">
        <f>IF(K$7&gt;=$E41,IF(SUMIF($H$1:J$1,77,$H41:J41)&lt;$D41,$H41,0),0)</f>
        <v>0</v>
      </c>
      <c r="L41" s="36">
        <f>IF(L$7&gt;=$E41,IF(SUMIF($H$1:K$1,77,$H41:K41)&lt;$D41,$H41,0),0)</f>
        <v>0</v>
      </c>
      <c r="M41" s="36">
        <f>IF(M$7&gt;=$E41,IF(SUMIF($H$1:L$1,77,$H41:L41)&lt;$D41,$H41,0),0)</f>
        <v>0</v>
      </c>
      <c r="N41" s="36">
        <f>IF(N$7&gt;=$E41,IF(SUMIF($H$1:M$1,77,$H41:M41)&lt;$D41,$H41,0),0)</f>
        <v>0</v>
      </c>
      <c r="O41" s="36">
        <f>IF(O$7&gt;=$E41,IF(SUMIF($H$1:N$1,77,$H41:N41)&lt;$D41,$H41,0),0)</f>
        <v>0</v>
      </c>
      <c r="P41" s="36">
        <f>IF(P$7&gt;=$E41,IF(SUMIF($H$1:O$1,77,$H41:O41)&lt;$D41,$H41,0),0)</f>
        <v>0</v>
      </c>
      <c r="Q41" s="36">
        <f>IF(Q$7&gt;=$E41,IF(SUMIF($H$1:P$1,77,$H41:P41)&lt;$D41,$H41,0),0)</f>
        <v>0</v>
      </c>
      <c r="R41" s="36">
        <f>IF(R$7&gt;=$E41,IF(SUMIF($H$1:Q$1,77,$H41:Q41)&lt;$D41,$H41,0),0)</f>
        <v>0</v>
      </c>
      <c r="S41" s="36">
        <f>IF(S$7&gt;=$E41,IF(SUMIF($H$1:R$1,77,$H41:R41)&lt;$D41,$H41,0),0)</f>
        <v>0</v>
      </c>
      <c r="T41" s="36">
        <f>IF(T$7&gt;=$E41,IF(SUMIF($H$1:S$1,77,$H41:S41)&lt;$D41,$H41,0),0)</f>
        <v>0</v>
      </c>
      <c r="U41" s="35">
        <f t="shared" si="8"/>
        <v>0</v>
      </c>
      <c r="V41" s="36">
        <f>IF(V$7&gt;=$E41,IF(SUMIF($H$1:U$1,77,$H41:U41)&lt;$D41,$H41,0),0)</f>
        <v>0</v>
      </c>
      <c r="W41" s="36">
        <f>IF(W$7&gt;=$E41,IF(SUMIF($H$1:V$1,77,$H41:V41)&lt;$D41,$H41,0),0)</f>
        <v>0</v>
      </c>
      <c r="X41" s="36">
        <f>IF(X$7&gt;=$E41,IF(SUMIF($H$1:W$1,77,$H41:W41)&lt;$D41,$H41,0),0)</f>
        <v>0</v>
      </c>
      <c r="Y41" s="36">
        <f>IF(Y$7&gt;=$E41,IF(SUMIF($H$1:X$1,77,$H41:X41)&lt;$D41,$H41,0),0)</f>
        <v>0</v>
      </c>
      <c r="Z41" s="36">
        <f>IF(Z$7&gt;=$E41,IF(SUMIF($H$1:Y$1,77,$H41:Y41)&lt;$D41,$H41,0),0)</f>
        <v>0</v>
      </c>
      <c r="AA41" s="36">
        <f>IF(AA$7&gt;=$E41,IF(SUMIF($H$1:Z$1,77,$H41:Z41)&lt;$D41,$H41,0),0)</f>
        <v>0</v>
      </c>
      <c r="AB41" s="36">
        <f>IF(AB$7&gt;=$E41,IF(SUMIF($H$1:AA$1,77,$H41:AA41)&lt;$D41,$H41,0),0)</f>
        <v>0</v>
      </c>
      <c r="AC41" s="36">
        <f>IF(AC$7&gt;=$E41,IF(SUMIF($H$1:AB$1,77,$H41:AB41)&lt;$D41,$H41,0),0)</f>
        <v>0</v>
      </c>
      <c r="AD41" s="36">
        <f>IF(AD$7&gt;=$E41,IF(SUMIF($H$1:AC$1,77,$H41:AC41)&lt;$D41,$H41,0),0)</f>
        <v>0</v>
      </c>
      <c r="AE41" s="36">
        <f>IF(AE$7&gt;=$E41,IF(SUMIF($H$1:AD$1,77,$H41:AD41)&lt;$D41,$H41,0),0)</f>
        <v>0</v>
      </c>
      <c r="AF41" s="36">
        <f>IF(AF$7&gt;=$E41,IF(SUMIF($H$1:AE$1,77,$H41:AE41)&lt;$D41,$H41,0),0)</f>
        <v>0</v>
      </c>
      <c r="AG41" s="36">
        <f>IF(AG$7&gt;=$E41,IF(SUMIF($H$1:AF$1,77,$H41:AF41)&lt;$D41,$H41,0),0)</f>
        <v>0</v>
      </c>
      <c r="AH41" s="35">
        <f t="shared" si="9"/>
        <v>0</v>
      </c>
      <c r="AI41" s="36">
        <f>IF(AI$7&gt;=$E41,IF(SUMIF($H$1:AH$1,77,$H41:AH41)&lt;$D41,$H41,0),0)</f>
        <v>0</v>
      </c>
      <c r="AJ41" s="36">
        <f>IF(AJ$7&gt;=$E41,IF(SUMIF($H$1:AI$1,77,$H41:AI41)&lt;$D41,$H41,0),0)</f>
        <v>0</v>
      </c>
      <c r="AK41" s="36">
        <f>IF(AK$7&gt;=$E41,IF(SUMIF($H$1:AJ$1,77,$H41:AJ41)&lt;$D41,$H41,0),0)</f>
        <v>0</v>
      </c>
      <c r="AL41" s="36">
        <f>IF(AL$7&gt;=$E41,IF(SUMIF($H$1:AK$1,77,$H41:AK41)&lt;$D41,$H41,0),0)</f>
        <v>0</v>
      </c>
      <c r="AM41" s="36">
        <f>IF(AM$7&gt;=$E41,IF(SUMIF($H$1:AL$1,77,$H41:AL41)&lt;$D41,$H41,0),0)</f>
        <v>0</v>
      </c>
      <c r="AN41" s="36">
        <f>IF(AN$7&gt;=$E41,IF(SUMIF($H$1:AM$1,77,$H41:AM41)&lt;$D41,$H41,0),0)</f>
        <v>0</v>
      </c>
      <c r="AO41" s="36">
        <f>IF(AO$7&gt;=$E41,IF(SUMIF($H$1:AN$1,77,$H41:AN41)&lt;$D41,$H41,0),0)</f>
        <v>4110</v>
      </c>
      <c r="AP41" s="36">
        <f>IF(AP$7&gt;=$E41,IF(SUMIF($H$1:AO$1,77,$H41:AO41)&lt;$D41,$H41,0),0)</f>
        <v>4110</v>
      </c>
      <c r="AQ41" s="36">
        <f>IF(AQ$7&gt;=$E41,IF(SUMIF($H$1:AP$1,77,$H41:AP41)&lt;$D41,$H41,0),0)</f>
        <v>0</v>
      </c>
      <c r="AR41" s="36">
        <f>IF(AR$7&gt;=$E41,IF(SUMIF($H$1:AQ$1,77,$H41:AQ41)&lt;$D41,$H41,0),0)</f>
        <v>0</v>
      </c>
      <c r="AS41" s="36">
        <f>IF(AS$7&gt;=$E41,IF(SUMIF($H$1:AR$1,77,$H41:AR41)&lt;$D41,$H41,0),0)</f>
        <v>0</v>
      </c>
      <c r="AT41" s="36">
        <f>IF(AT$7&gt;=$E41,IF(SUMIF($H$1:AS$1,77,$H41:AS41)&lt;$D41,$H41,0),0)</f>
        <v>0</v>
      </c>
      <c r="AU41" s="35">
        <f t="shared" si="10"/>
        <v>8220</v>
      </c>
      <c r="AV41" s="33">
        <f>IF(AV$7&gt;=$E41,IF(SUMIF($H$1:AU$1,77,$H41:AU41)&lt;$D41,$H41,0),0)</f>
        <v>0</v>
      </c>
      <c r="AW41" s="33">
        <f>IF(AW$7&gt;=$E41,IF(SUMIF($H$1:AV$1,77,$H41:AV41)&lt;$D41,$H41,0),0)</f>
        <v>0</v>
      </c>
      <c r="AX41" s="33">
        <f>IF(AX$7&gt;=$E41,IF(SUMIF($H$1:AW$1,77,$H41:AW41)&lt;$D41,$H41,0),0)</f>
        <v>0</v>
      </c>
      <c r="AY41" s="33">
        <f>IF(AY$7&gt;=$E41,IF(SUMIF($H$1:AX$1,77,$H41:AX41)&lt;$D41,$H41,0),0)</f>
        <v>0</v>
      </c>
      <c r="AZ41" s="33">
        <f>IF(AZ$7&gt;=$E41,IF(SUMIF($H$1:AY$1,77,$H41:AY41)&lt;$D41,$H41,0),0)</f>
        <v>0</v>
      </c>
      <c r="BA41" s="33">
        <f>IF(BA$7&gt;=$E41,IF(SUMIF($H$1:AZ$1,77,$H41:AZ41)&lt;$D41,$H41,0),0)</f>
        <v>0</v>
      </c>
      <c r="BB41" s="33">
        <f>IF(BB$7&gt;=$E41,IF(SUMIF($H$1:BA$1,77,$H41:BA41)&lt;$D41,$H41,0),0)</f>
        <v>0</v>
      </c>
      <c r="BC41" s="33">
        <f>IF(BC$7&gt;=$E41,IF(SUMIF($H$1:BB$1,77,$H41:BB41)&lt;$D41,$H41,0),0)</f>
        <v>0</v>
      </c>
      <c r="BD41" s="33">
        <f>IF(BD$7&gt;=$E41,IF(SUMIF($H$1:BC$1,77,$H41:BC41)&lt;$D41,$H41,0),0)</f>
        <v>0</v>
      </c>
      <c r="BE41" s="33">
        <f>IF(BE$7&gt;=$E41,IF(SUMIF($H$1:BD$1,77,$H41:BD41)&lt;$D41,$H41,0),0)</f>
        <v>0</v>
      </c>
      <c r="BF41" s="33">
        <f>IF(BF$7&gt;=$E41,IF(SUMIF($H$1:BE$1,77,$H41:BE41)&lt;$D41,$H41,0),0)</f>
        <v>0</v>
      </c>
      <c r="BG41" s="33">
        <f>IF(BG$7&gt;=$E41,IF(SUMIF($H$1:BF$1,77,$H41:BF41)&lt;$D41,$H41,0),0)</f>
        <v>0</v>
      </c>
      <c r="BH41" s="35">
        <f t="shared" si="11"/>
        <v>0</v>
      </c>
    </row>
    <row r="42" spans="1:60" s="69" customFormat="1" ht="28.5" x14ac:dyDescent="0.25">
      <c r="A42" s="39" t="s">
        <v>87</v>
      </c>
      <c r="B42" s="40" t="s">
        <v>88</v>
      </c>
      <c r="C42" s="41"/>
      <c r="D42" s="42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8"/>
      <c r="V42" s="67"/>
      <c r="W42" s="67"/>
      <c r="X42" s="67"/>
      <c r="Y42" s="67"/>
      <c r="Z42" s="67"/>
      <c r="AA42" s="67"/>
      <c r="AB42" s="67"/>
      <c r="AC42" s="67"/>
      <c r="AD42" s="67"/>
      <c r="AE42" s="67"/>
      <c r="AF42" s="67"/>
      <c r="AG42" s="67"/>
      <c r="AH42" s="68"/>
      <c r="AI42" s="67"/>
      <c r="AJ42" s="67"/>
      <c r="AK42" s="67"/>
      <c r="AL42" s="67"/>
      <c r="AM42" s="67"/>
      <c r="AN42" s="67"/>
      <c r="AO42" s="67"/>
      <c r="AP42" s="67"/>
      <c r="AQ42" s="67"/>
      <c r="AR42" s="67"/>
      <c r="AS42" s="67"/>
      <c r="AT42" s="67"/>
      <c r="AU42" s="68"/>
      <c r="AV42" s="67"/>
      <c r="AW42" s="67"/>
      <c r="AX42" s="67"/>
      <c r="AY42" s="67"/>
      <c r="AZ42" s="67"/>
      <c r="BA42" s="67"/>
      <c r="BB42" s="67"/>
      <c r="BC42" s="67"/>
      <c r="BD42" s="67"/>
      <c r="BE42" s="67"/>
      <c r="BF42" s="67"/>
      <c r="BG42" s="67"/>
      <c r="BH42" s="68"/>
    </row>
    <row r="43" spans="1:60" x14ac:dyDescent="0.25">
      <c r="A43" s="47" t="s">
        <v>89</v>
      </c>
      <c r="B43" s="49" t="s">
        <v>90</v>
      </c>
      <c r="C43" s="51" t="s">
        <v>55</v>
      </c>
      <c r="D43" s="58">
        <v>7954</v>
      </c>
      <c r="E43" s="31">
        <v>45778</v>
      </c>
      <c r="F43" s="31">
        <v>45901</v>
      </c>
      <c r="G43" s="32">
        <f>DATEDIF(E43,F43,"m")</f>
        <v>4</v>
      </c>
      <c r="H43" s="33">
        <f>D43/G43</f>
        <v>1988.5</v>
      </c>
      <c r="I43" s="36">
        <f>IF(I$7&gt;=$E43,IF(SUMIF($H$1:H$1,77,$H43:H43)&lt;$D43,$H43,0),0)</f>
        <v>0</v>
      </c>
      <c r="J43" s="36">
        <f>IF(J$7&gt;=$E43,IF(SUMIF($H$1:I$1,77,$H43:I43)&lt;$D43,$H43,0),0)</f>
        <v>0</v>
      </c>
      <c r="K43" s="36">
        <f>IF(K$7&gt;=$E43,IF(SUMIF($H$1:J$1,77,$H43:J43)&lt;$D43,$H43,0),0)</f>
        <v>0</v>
      </c>
      <c r="L43" s="36">
        <f>IF(L$7&gt;=$E43,IF(SUMIF($H$1:K$1,77,$H43:K43)&lt;$D43,$H43,0),0)</f>
        <v>0</v>
      </c>
      <c r="M43" s="36">
        <f>IF(M$7&gt;=$E43,IF(SUMIF($H$1:L$1,77,$H43:L43)&lt;$D43,$H43,0),0)</f>
        <v>1988.5</v>
      </c>
      <c r="N43" s="36">
        <f>IF(N$7&gt;=$E43,IF(SUMIF($H$1:M$1,77,$H43:M43)&lt;$D43,$H43,0),0)</f>
        <v>1988.5</v>
      </c>
      <c r="O43" s="36">
        <f>IF(O$7&gt;=$E43,IF(SUMIF($H$1:N$1,77,$H43:N43)&lt;$D43,$H43,0),0)</f>
        <v>1988.5</v>
      </c>
      <c r="P43" s="36">
        <f>IF(P$7&gt;=$E43,IF(SUMIF($H$1:O$1,77,$H43:O43)&lt;$D43,$H43,0),0)</f>
        <v>1988.5</v>
      </c>
      <c r="Q43" s="36">
        <f>IF(Q$7&gt;=$E43,IF(SUMIF($H$1:P$1,77,$H43:P43)&lt;$D43,$H43,0),0)</f>
        <v>0</v>
      </c>
      <c r="R43" s="36">
        <f>IF(R$7&gt;=$E43,IF(SUMIF($H$1:Q$1,77,$H43:Q43)&lt;$D43,$H43,0),0)</f>
        <v>0</v>
      </c>
      <c r="S43" s="36">
        <f>IF(S$7&gt;=$E43,IF(SUMIF($H$1:R$1,77,$H43:R43)&lt;$D43,$H43,0),0)</f>
        <v>0</v>
      </c>
      <c r="T43" s="36">
        <f>IF(T$7&gt;=$E43,IF(SUMIF($H$1:S$1,77,$H43:S43)&lt;$D43,$H43,0),0)</f>
        <v>0</v>
      </c>
      <c r="U43" s="35">
        <f>SUMIF(I$1:T$1,77,I43:T43)</f>
        <v>7954</v>
      </c>
      <c r="V43" s="36">
        <f>IF(V$7&gt;=$E43,IF(SUMIF($H$1:U$1,77,$H43:U43)&lt;$D43,$H43,0),0)</f>
        <v>0</v>
      </c>
      <c r="W43" s="36">
        <f>IF(W$7&gt;=$E43,IF(SUMIF($H$1:V$1,77,$H43:V43)&lt;$D43,$H43,0),0)</f>
        <v>0</v>
      </c>
      <c r="X43" s="36">
        <f>IF(X$7&gt;=$E43,IF(SUMIF($H$1:W$1,77,$H43:W43)&lt;$D43,$H43,0),0)</f>
        <v>0</v>
      </c>
      <c r="Y43" s="36">
        <f>IF(Y$7&gt;=$E43,IF(SUMIF($H$1:X$1,77,$H43:X43)&lt;$D43,$H43,0),0)</f>
        <v>0</v>
      </c>
      <c r="Z43" s="36">
        <f>IF(Z$7&gt;=$E43,IF(SUMIF($H$1:Y$1,77,$H43:Y43)&lt;$D43,$H43,0),0)</f>
        <v>0</v>
      </c>
      <c r="AA43" s="36">
        <f>IF(AA$7&gt;=$E43,IF(SUMIF($H$1:Z$1,77,$H43:Z43)&lt;$D43,$H43,0),0)</f>
        <v>0</v>
      </c>
      <c r="AB43" s="36">
        <f>IF(AB$7&gt;=$E43,IF(SUMIF($H$1:AA$1,77,$H43:AA43)&lt;$D43,$H43,0),0)</f>
        <v>0</v>
      </c>
      <c r="AC43" s="36">
        <f>IF(AC$7&gt;=$E43,IF(SUMIF($H$1:AB$1,77,$H43:AB43)&lt;$D43,$H43,0),0)</f>
        <v>0</v>
      </c>
      <c r="AD43" s="36">
        <f>IF(AD$7&gt;=$E43,IF(SUMIF($H$1:AC$1,77,$H43:AC43)&lt;$D43,$H43,0),0)</f>
        <v>0</v>
      </c>
      <c r="AE43" s="36">
        <f>IF(AE$7&gt;=$E43,IF(SUMIF($H$1:AD$1,77,$H43:AD43)&lt;$D43,$H43,0),0)</f>
        <v>0</v>
      </c>
      <c r="AF43" s="36">
        <f>IF(AF$7&gt;=$E43,IF(SUMIF($H$1:AE$1,77,$H43:AE43)&lt;$D43,$H43,0),0)</f>
        <v>0</v>
      </c>
      <c r="AG43" s="36">
        <f>IF(AG$7&gt;=$E43,IF(SUMIF($H$1:AF$1,77,$H43:AF43)&lt;$D43,$H43,0),0)</f>
        <v>0</v>
      </c>
      <c r="AH43" s="35">
        <f>SUMIF(V$1:AG$1,77,V43:AG43)</f>
        <v>0</v>
      </c>
      <c r="AI43" s="36">
        <f>IF(AI$7&gt;=$E43,IF(SUMIF($H$1:AH$1,77,$H43:AH43)&lt;$D43,$H43,0),0)</f>
        <v>0</v>
      </c>
      <c r="AJ43" s="36">
        <f>IF(AJ$7&gt;=$E43,IF(SUMIF($H$1:AI$1,77,$H43:AI43)&lt;$D43,$H43,0),0)</f>
        <v>0</v>
      </c>
      <c r="AK43" s="36">
        <f>IF(AK$7&gt;=$E43,IF(SUMIF($H$1:AJ$1,77,$H43:AJ43)&lt;$D43,$H43,0),0)</f>
        <v>0</v>
      </c>
      <c r="AL43" s="36">
        <f>IF(AL$7&gt;=$E43,IF(SUMIF($H$1:AK$1,77,$H43:AK43)&lt;$D43,$H43,0),0)</f>
        <v>0</v>
      </c>
      <c r="AM43" s="36">
        <f>IF(AM$7&gt;=$E43,IF(SUMIF($H$1:AL$1,77,$H43:AL43)&lt;$D43,$H43,0),0)</f>
        <v>0</v>
      </c>
      <c r="AN43" s="36">
        <f>IF(AN$7&gt;=$E43,IF(SUMIF($H$1:AM$1,77,$H43:AM43)&lt;$D43,$H43,0),0)</f>
        <v>0</v>
      </c>
      <c r="AO43" s="36">
        <f>IF(AO$7&gt;=$E43,IF(SUMIF($H$1:AN$1,77,$H43:AN43)&lt;$D43,$H43,0),0)</f>
        <v>0</v>
      </c>
      <c r="AP43" s="36">
        <f>IF(AP$7&gt;=$E43,IF(SUMIF($H$1:AO$1,77,$H43:AO43)&lt;$D43,$H43,0),0)</f>
        <v>0</v>
      </c>
      <c r="AQ43" s="36">
        <f>IF(AQ$7&gt;=$E43,IF(SUMIF($H$1:AP$1,77,$H43:AP43)&lt;$D43,$H43,0),0)</f>
        <v>0</v>
      </c>
      <c r="AR43" s="36">
        <f>IF(AR$7&gt;=$E43,IF(SUMIF($H$1:AQ$1,77,$H43:AQ43)&lt;$D43,$H43,0),0)</f>
        <v>0</v>
      </c>
      <c r="AS43" s="36">
        <f>IF(AS$7&gt;=$E43,IF(SUMIF($H$1:AR$1,77,$H43:AR43)&lt;$D43,$H43,0),0)</f>
        <v>0</v>
      </c>
      <c r="AT43" s="36">
        <f>IF(AT$7&gt;=$E43,IF(SUMIF($H$1:AS$1,77,$H43:AS43)&lt;$D43,$H43,0),0)</f>
        <v>0</v>
      </c>
      <c r="AU43" s="35">
        <f>SUMIF(AI$1:AT$1,77,AI43:AT43)</f>
        <v>0</v>
      </c>
      <c r="AV43" s="33">
        <f>IF(AV$7&gt;=$E43,IF(SUMIF($H$1:AU$1,77,$H43:AU43)&lt;$D43,$H43,0),0)</f>
        <v>0</v>
      </c>
      <c r="AW43" s="33">
        <f>IF(AW$7&gt;=$E43,IF(SUMIF($H$1:AV$1,77,$H43:AV43)&lt;$D43,$H43,0),0)</f>
        <v>0</v>
      </c>
      <c r="AX43" s="33">
        <f>IF(AX$7&gt;=$E43,IF(SUMIF($H$1:AW$1,77,$H43:AW43)&lt;$D43,$H43,0),0)</f>
        <v>0</v>
      </c>
      <c r="AY43" s="33">
        <f>IF(AY$7&gt;=$E43,IF(SUMIF($H$1:AX$1,77,$H43:AX43)&lt;$D43,$H43,0),0)</f>
        <v>0</v>
      </c>
      <c r="AZ43" s="33">
        <f>IF(AZ$7&gt;=$E43,IF(SUMIF($H$1:AY$1,77,$H43:AY43)&lt;$D43,$H43,0),0)</f>
        <v>0</v>
      </c>
      <c r="BA43" s="33">
        <f>IF(BA$7&gt;=$E43,IF(SUMIF($H$1:AZ$1,77,$H43:AZ43)&lt;$D43,$H43,0),0)</f>
        <v>0</v>
      </c>
      <c r="BB43" s="33">
        <f>IF(BB$7&gt;=$E43,IF(SUMIF($H$1:BA$1,77,$H43:BA43)&lt;$D43,$H43,0),0)</f>
        <v>0</v>
      </c>
      <c r="BC43" s="33">
        <f>IF(BC$7&gt;=$E43,IF(SUMIF($H$1:BB$1,77,$H43:BB43)&lt;$D43,$H43,0),0)</f>
        <v>0</v>
      </c>
      <c r="BD43" s="33">
        <f>IF(BD$7&gt;=$E43,IF(SUMIF($H$1:BC$1,77,$H43:BC43)&lt;$D43,$H43,0),0)</f>
        <v>0</v>
      </c>
      <c r="BE43" s="33">
        <f>IF(BE$7&gt;=$E43,IF(SUMIF($H$1:BD$1,77,$H43:BD43)&lt;$D43,$H43,0),0)</f>
        <v>0</v>
      </c>
      <c r="BF43" s="33">
        <f>IF(BF$7&gt;=$E43,IF(SUMIF($H$1:BE$1,77,$H43:BE43)&lt;$D43,$H43,0),0)</f>
        <v>0</v>
      </c>
      <c r="BG43" s="33">
        <f>IF(BG$7&gt;=$E43,IF(SUMIF($H$1:BF$1,77,$H43:BF43)&lt;$D43,$H43,0),0)</f>
        <v>0</v>
      </c>
      <c r="BH43" s="35">
        <f>SUMIF(AV$1:BG$1,77,AV43:BG43)</f>
        <v>0</v>
      </c>
    </row>
    <row r="44" spans="1:60" x14ac:dyDescent="0.25">
      <c r="A44" s="47" t="s">
        <v>91</v>
      </c>
      <c r="B44" s="49" t="s">
        <v>75</v>
      </c>
      <c r="C44" s="51" t="s">
        <v>55</v>
      </c>
      <c r="D44" s="58">
        <v>114233.98148148147</v>
      </c>
      <c r="E44" s="31">
        <v>45809</v>
      </c>
      <c r="F44" s="31">
        <v>45901</v>
      </c>
      <c r="G44" s="32">
        <f>DATEDIF(E44,F44,"m")</f>
        <v>3</v>
      </c>
      <c r="H44" s="33">
        <f>D44/G44</f>
        <v>38077.993827160491</v>
      </c>
      <c r="I44" s="36">
        <f>IF(I$7&gt;=$E44,IF(SUMIF($H$1:H$1,77,$H44:H44)&lt;$D44,$H44,0),0)</f>
        <v>0</v>
      </c>
      <c r="J44" s="36">
        <f>IF(J$7&gt;=$E44,IF(SUMIF($H$1:I$1,77,$H44:I44)&lt;$D44,$H44,0),0)</f>
        <v>0</v>
      </c>
      <c r="K44" s="36">
        <f>IF(K$7&gt;=$E44,IF(SUMIF($H$1:J$1,77,$H44:J44)&lt;$D44,$H44,0),0)</f>
        <v>0</v>
      </c>
      <c r="L44" s="36">
        <f>IF(L$7&gt;=$E44,IF(SUMIF($H$1:K$1,77,$H44:K44)&lt;$D44,$H44,0),0)</f>
        <v>0</v>
      </c>
      <c r="M44" s="36">
        <f>IF(M$7&gt;=$E44,IF(SUMIF($H$1:L$1,77,$H44:L44)&lt;$D44,$H44,0),0)</f>
        <v>0</v>
      </c>
      <c r="N44" s="36">
        <f>IF(N$7&gt;=$E44,IF(SUMIF($H$1:M$1,77,$H44:M44)&lt;$D44,$H44,0),0)</f>
        <v>38077.993827160491</v>
      </c>
      <c r="O44" s="36">
        <f>IF(O$7&gt;=$E44,IF(SUMIF($H$1:N$1,77,$H44:N44)&lt;$D44,$H44,0),0)</f>
        <v>38077.993827160491</v>
      </c>
      <c r="P44" s="36">
        <f>IF(P$7&gt;=$E44,IF(SUMIF($H$1:O$1,77,$H44:O44)&lt;$D44,$H44,0),0)</f>
        <v>38077.993827160491</v>
      </c>
      <c r="Q44" s="36">
        <f>IF(Q$7&gt;=$E44,IF(SUMIF($H$1:P$1,77,$H44:P44)&lt;$D44,$H44,0),0)</f>
        <v>0</v>
      </c>
      <c r="R44" s="36">
        <f>IF(R$7&gt;=$E44,IF(SUMIF($H$1:Q$1,77,$H44:Q44)&lt;$D44,$H44,0),0)</f>
        <v>0</v>
      </c>
      <c r="S44" s="36">
        <f>IF(S$7&gt;=$E44,IF(SUMIF($H$1:R$1,77,$H44:R44)&lt;$D44,$H44,0),0)</f>
        <v>0</v>
      </c>
      <c r="T44" s="36">
        <f>IF(T$7&gt;=$E44,IF(SUMIF($H$1:S$1,77,$H44:S44)&lt;$D44,$H44,0),0)</f>
        <v>0</v>
      </c>
      <c r="U44" s="35">
        <f>SUMIF(I$1:T$1,77,I44:T44)</f>
        <v>114233.98148148147</v>
      </c>
      <c r="V44" s="36">
        <f>IF(V$7&gt;=$E44,IF(SUMIF($H$1:U$1,77,$H44:U44)&lt;$D44,$H44,0),0)</f>
        <v>0</v>
      </c>
      <c r="W44" s="36">
        <f>IF(W$7&gt;=$E44,IF(SUMIF($H$1:V$1,77,$H44:V44)&lt;$D44,$H44,0),0)</f>
        <v>0</v>
      </c>
      <c r="X44" s="36">
        <f>IF(X$7&gt;=$E44,IF(SUMIF($H$1:W$1,77,$H44:W44)&lt;$D44,$H44,0),0)</f>
        <v>0</v>
      </c>
      <c r="Y44" s="36">
        <f>IF(Y$7&gt;=$E44,IF(SUMIF($H$1:X$1,77,$H44:X44)&lt;$D44,$H44,0),0)</f>
        <v>0</v>
      </c>
      <c r="Z44" s="36">
        <f>IF(Z$7&gt;=$E44,IF(SUMIF($H$1:Y$1,77,$H44:Y44)&lt;$D44,$H44,0),0)</f>
        <v>0</v>
      </c>
      <c r="AA44" s="36">
        <f>IF(AA$7&gt;=$E44,IF(SUMIF($H$1:Z$1,77,$H44:Z44)&lt;$D44,$H44,0),0)</f>
        <v>0</v>
      </c>
      <c r="AB44" s="36">
        <f>IF(AB$7&gt;=$E44,IF(SUMIF($H$1:AA$1,77,$H44:AA44)&lt;$D44,$H44,0),0)</f>
        <v>0</v>
      </c>
      <c r="AC44" s="36">
        <f>IF(AC$7&gt;=$E44,IF(SUMIF($H$1:AB$1,77,$H44:AB44)&lt;$D44,$H44,0),0)</f>
        <v>0</v>
      </c>
      <c r="AD44" s="36">
        <f>IF(AD$7&gt;=$E44,IF(SUMIF($H$1:AC$1,77,$H44:AC44)&lt;$D44,$H44,0),0)</f>
        <v>0</v>
      </c>
      <c r="AE44" s="36">
        <f>IF(AE$7&gt;=$E44,IF(SUMIF($H$1:AD$1,77,$H44:AD44)&lt;$D44,$H44,0),0)</f>
        <v>0</v>
      </c>
      <c r="AF44" s="36">
        <f>IF(AF$7&gt;=$E44,IF(SUMIF($H$1:AE$1,77,$H44:AE44)&lt;$D44,$H44,0),0)</f>
        <v>0</v>
      </c>
      <c r="AG44" s="36">
        <f>IF(AG$7&gt;=$E44,IF(SUMIF($H$1:AF$1,77,$H44:AF44)&lt;$D44,$H44,0),0)</f>
        <v>0</v>
      </c>
      <c r="AH44" s="35">
        <f>SUMIF(V$1:AG$1,77,V44:AG44)</f>
        <v>0</v>
      </c>
      <c r="AI44" s="36">
        <f>IF(AI$7&gt;=$E44,IF(SUMIF($H$1:AH$1,77,$H44:AH44)&lt;$D44,$H44,0),0)</f>
        <v>0</v>
      </c>
      <c r="AJ44" s="36">
        <f>IF(AJ$7&gt;=$E44,IF(SUMIF($H$1:AI$1,77,$H44:AI44)&lt;$D44,$H44,0),0)</f>
        <v>0</v>
      </c>
      <c r="AK44" s="36">
        <f>IF(AK$7&gt;=$E44,IF(SUMIF($H$1:AJ$1,77,$H44:AJ44)&lt;$D44,$H44,0),0)</f>
        <v>0</v>
      </c>
      <c r="AL44" s="36">
        <f>IF(AL$7&gt;=$E44,IF(SUMIF($H$1:AK$1,77,$H44:AK44)&lt;$D44,$H44,0),0)</f>
        <v>0</v>
      </c>
      <c r="AM44" s="36">
        <f>IF(AM$7&gt;=$E44,IF(SUMIF($H$1:AL$1,77,$H44:AL44)&lt;$D44,$H44,0),0)</f>
        <v>0</v>
      </c>
      <c r="AN44" s="36">
        <f>IF(AN$7&gt;=$E44,IF(SUMIF($H$1:AM$1,77,$H44:AM44)&lt;$D44,$H44,0),0)</f>
        <v>0</v>
      </c>
      <c r="AO44" s="36">
        <f>IF(AO$7&gt;=$E44,IF(SUMIF($H$1:AN$1,77,$H44:AN44)&lt;$D44,$H44,0),0)</f>
        <v>0</v>
      </c>
      <c r="AP44" s="36">
        <f>IF(AP$7&gt;=$E44,IF(SUMIF($H$1:AO$1,77,$H44:AO44)&lt;$D44,$H44,0),0)</f>
        <v>0</v>
      </c>
      <c r="AQ44" s="36">
        <f>IF(AQ$7&gt;=$E44,IF(SUMIF($H$1:AP$1,77,$H44:AP44)&lt;$D44,$H44,0),0)</f>
        <v>0</v>
      </c>
      <c r="AR44" s="36">
        <f>IF(AR$7&gt;=$E44,IF(SUMIF($H$1:AQ$1,77,$H44:AQ44)&lt;$D44,$H44,0),0)</f>
        <v>0</v>
      </c>
      <c r="AS44" s="36">
        <f>IF(AS$7&gt;=$E44,IF(SUMIF($H$1:AR$1,77,$H44:AR44)&lt;$D44,$H44,0),0)</f>
        <v>0</v>
      </c>
      <c r="AT44" s="36">
        <f>IF(AT$7&gt;=$E44,IF(SUMIF($H$1:AS$1,77,$H44:AS44)&lt;$D44,$H44,0),0)</f>
        <v>0</v>
      </c>
      <c r="AU44" s="35">
        <f>SUMIF(AI$1:AT$1,77,AI44:AT44)</f>
        <v>0</v>
      </c>
      <c r="AV44" s="33">
        <f>IF(AV$7&gt;=$E44,IF(SUMIF($H$1:AU$1,77,$H44:AU44)&lt;$D44,$H44,0),0)</f>
        <v>0</v>
      </c>
      <c r="AW44" s="33">
        <f>IF(AW$7&gt;=$E44,IF(SUMIF($H$1:AV$1,77,$H44:AV44)&lt;$D44,$H44,0),0)</f>
        <v>0</v>
      </c>
      <c r="AX44" s="33">
        <f>IF(AX$7&gt;=$E44,IF(SUMIF($H$1:AW$1,77,$H44:AW44)&lt;$D44,$H44,0),0)</f>
        <v>0</v>
      </c>
      <c r="AY44" s="33">
        <f>IF(AY$7&gt;=$E44,IF(SUMIF($H$1:AX$1,77,$H44:AX44)&lt;$D44,$H44,0),0)</f>
        <v>0</v>
      </c>
      <c r="AZ44" s="33">
        <f>IF(AZ$7&gt;=$E44,IF(SUMIF($H$1:AY$1,77,$H44:AY44)&lt;$D44,$H44,0),0)</f>
        <v>0</v>
      </c>
      <c r="BA44" s="33">
        <f>IF(BA$7&gt;=$E44,IF(SUMIF($H$1:AZ$1,77,$H44:AZ44)&lt;$D44,$H44,0),0)</f>
        <v>0</v>
      </c>
      <c r="BB44" s="33">
        <f>IF(BB$7&gt;=$E44,IF(SUMIF($H$1:BA$1,77,$H44:BA44)&lt;$D44,$H44,0),0)</f>
        <v>0</v>
      </c>
      <c r="BC44" s="33">
        <f>IF(BC$7&gt;=$E44,IF(SUMIF($H$1:BB$1,77,$H44:BB44)&lt;$D44,$H44,0),0)</f>
        <v>0</v>
      </c>
      <c r="BD44" s="33">
        <f>IF(BD$7&gt;=$E44,IF(SUMIF($H$1:BC$1,77,$H44:BC44)&lt;$D44,$H44,0),0)</f>
        <v>0</v>
      </c>
      <c r="BE44" s="33">
        <f>IF(BE$7&gt;=$E44,IF(SUMIF($H$1:BD$1,77,$H44:BD44)&lt;$D44,$H44,0),0)</f>
        <v>0</v>
      </c>
      <c r="BF44" s="33">
        <f>IF(BF$7&gt;=$E44,IF(SUMIF($H$1:BE$1,77,$H44:BE44)&lt;$D44,$H44,0),0)</f>
        <v>0</v>
      </c>
      <c r="BG44" s="33">
        <f>IF(BG$7&gt;=$E44,IF(SUMIF($H$1:BF$1,77,$H44:BF44)&lt;$D44,$H44,0),0)</f>
        <v>0</v>
      </c>
      <c r="BH44" s="35">
        <f>SUMIF(AV$1:BG$1,77,AV44:BG44)</f>
        <v>0</v>
      </c>
    </row>
    <row r="45" spans="1:60" x14ac:dyDescent="0.25">
      <c r="A45" s="47" t="s">
        <v>92</v>
      </c>
      <c r="B45" s="49" t="s">
        <v>93</v>
      </c>
      <c r="C45" s="51" t="s">
        <v>27</v>
      </c>
      <c r="D45" s="58">
        <v>14772</v>
      </c>
      <c r="E45" s="46">
        <v>46569</v>
      </c>
      <c r="F45" s="46">
        <v>46631</v>
      </c>
      <c r="G45" s="32">
        <f>DATEDIF(E45,F45,"m")</f>
        <v>2</v>
      </c>
      <c r="H45" s="33">
        <f>D45/G45</f>
        <v>7386</v>
      </c>
      <c r="I45" s="36">
        <f>IF(I$7&gt;=$E45,IF(SUMIF($H$1:H$1,77,$H45:H45)&lt;$D45,$H45,0),0)</f>
        <v>0</v>
      </c>
      <c r="J45" s="36">
        <f>IF(J$7&gt;=$E45,IF(SUMIF($H$1:I$1,77,$H45:I45)&lt;$D45,$H45,0),0)</f>
        <v>0</v>
      </c>
      <c r="K45" s="36">
        <f>IF(K$7&gt;=$E45,IF(SUMIF($H$1:J$1,77,$H45:J45)&lt;$D45,$H45,0),0)</f>
        <v>0</v>
      </c>
      <c r="L45" s="36">
        <f>IF(L$7&gt;=$E45,IF(SUMIF($H$1:K$1,77,$H45:K45)&lt;$D45,$H45,0),0)</f>
        <v>0</v>
      </c>
      <c r="M45" s="36">
        <f>IF(M$7&gt;=$E45,IF(SUMIF($H$1:L$1,77,$H45:L45)&lt;$D45,$H45,0),0)</f>
        <v>0</v>
      </c>
      <c r="N45" s="36">
        <f>IF(N$7&gt;=$E45,IF(SUMIF($H$1:M$1,77,$H45:M45)&lt;$D45,$H45,0),0)</f>
        <v>0</v>
      </c>
      <c r="O45" s="36">
        <f>IF(O$7&gt;=$E45,IF(SUMIF($H$1:N$1,77,$H45:N45)&lt;$D45,$H45,0),0)</f>
        <v>0</v>
      </c>
      <c r="P45" s="36">
        <f>IF(P$7&gt;=$E45,IF(SUMIF($H$1:O$1,77,$H45:O45)&lt;$D45,$H45,0),0)</f>
        <v>0</v>
      </c>
      <c r="Q45" s="36">
        <f>IF(Q$7&gt;=$E45,IF(SUMIF($H$1:P$1,77,$H45:P45)&lt;$D45,$H45,0),0)</f>
        <v>0</v>
      </c>
      <c r="R45" s="36">
        <f>IF(R$7&gt;=$E45,IF(SUMIF($H$1:Q$1,77,$H45:Q45)&lt;$D45,$H45,0),0)</f>
        <v>0</v>
      </c>
      <c r="S45" s="36">
        <f>IF(S$7&gt;=$E45,IF(SUMIF($H$1:R$1,77,$H45:R45)&lt;$D45,$H45,0),0)</f>
        <v>0</v>
      </c>
      <c r="T45" s="36">
        <f>IF(T$7&gt;=$E45,IF(SUMIF($H$1:S$1,77,$H45:S45)&lt;$D45,$H45,0),0)</f>
        <v>0</v>
      </c>
      <c r="U45" s="35">
        <f>SUMIF(I$1:T$1,77,I45:T45)</f>
        <v>0</v>
      </c>
      <c r="V45" s="36">
        <f>IF(V$7&gt;=$E45,IF(SUMIF($H$1:U$1,77,$H45:U45)&lt;$D45,$H45,0),0)</f>
        <v>0</v>
      </c>
      <c r="W45" s="36">
        <f>IF(W$7&gt;=$E45,IF(SUMIF($H$1:V$1,77,$H45:V45)&lt;$D45,$H45,0),0)</f>
        <v>0</v>
      </c>
      <c r="X45" s="36">
        <f>IF(X$7&gt;=$E45,IF(SUMIF($H$1:W$1,77,$H45:W45)&lt;$D45,$H45,0),0)</f>
        <v>0</v>
      </c>
      <c r="Y45" s="36">
        <f>IF(Y$7&gt;=$E45,IF(SUMIF($H$1:X$1,77,$H45:X45)&lt;$D45,$H45,0),0)</f>
        <v>0</v>
      </c>
      <c r="Z45" s="36">
        <f>IF(Z$7&gt;=$E45,IF(SUMIF($H$1:Y$1,77,$H45:Y45)&lt;$D45,$H45,0),0)</f>
        <v>0</v>
      </c>
      <c r="AA45" s="36">
        <f>IF(AA$7&gt;=$E45,IF(SUMIF($H$1:Z$1,77,$H45:Z45)&lt;$D45,$H45,0),0)</f>
        <v>0</v>
      </c>
      <c r="AB45" s="36">
        <f>IF(AB$7&gt;=$E45,IF(SUMIF($H$1:AA$1,77,$H45:AA45)&lt;$D45,$H45,0),0)</f>
        <v>0</v>
      </c>
      <c r="AC45" s="36">
        <f>IF(AC$7&gt;=$E45,IF(SUMIF($H$1:AB$1,77,$H45:AB45)&lt;$D45,$H45,0),0)</f>
        <v>0</v>
      </c>
      <c r="AD45" s="36">
        <f>IF(AD$7&gt;=$E45,IF(SUMIF($H$1:AC$1,77,$H45:AC45)&lt;$D45,$H45,0),0)</f>
        <v>0</v>
      </c>
      <c r="AE45" s="36">
        <f>IF(AE$7&gt;=$E45,IF(SUMIF($H$1:AD$1,77,$H45:AD45)&lt;$D45,$H45,0),0)</f>
        <v>0</v>
      </c>
      <c r="AF45" s="36">
        <f>IF(AF$7&gt;=$E45,IF(SUMIF($H$1:AE$1,77,$H45:AE45)&lt;$D45,$H45,0),0)</f>
        <v>0</v>
      </c>
      <c r="AG45" s="36">
        <f>IF(AG$7&gt;=$E45,IF(SUMIF($H$1:AF$1,77,$H45:AF45)&lt;$D45,$H45,0),0)</f>
        <v>0</v>
      </c>
      <c r="AH45" s="35">
        <f>SUMIF(V$1:AG$1,77,V45:AG45)</f>
        <v>0</v>
      </c>
      <c r="AI45" s="36">
        <f>IF(AI$7&gt;=$E45,IF(SUMIF($H$1:AH$1,77,$H45:AH45)&lt;$D45,$H45,0),0)</f>
        <v>0</v>
      </c>
      <c r="AJ45" s="36">
        <f>IF(AJ$7&gt;=$E45,IF(SUMIF($H$1:AI$1,77,$H45:AI45)&lt;$D45,$H45,0),0)</f>
        <v>0</v>
      </c>
      <c r="AK45" s="36">
        <f>IF(AK$7&gt;=$E45,IF(SUMIF($H$1:AJ$1,77,$H45:AJ45)&lt;$D45,$H45,0),0)</f>
        <v>0</v>
      </c>
      <c r="AL45" s="36">
        <f>IF(AL$7&gt;=$E45,IF(SUMIF($H$1:AK$1,77,$H45:AK45)&lt;$D45,$H45,0),0)</f>
        <v>0</v>
      </c>
      <c r="AM45" s="36">
        <f>IF(AM$7&gt;=$E45,IF(SUMIF($H$1:AL$1,77,$H45:AL45)&lt;$D45,$H45,0),0)</f>
        <v>0</v>
      </c>
      <c r="AN45" s="36">
        <f>IF(AN$7&gt;=$E45,IF(SUMIF($H$1:AM$1,77,$H45:AM45)&lt;$D45,$H45,0),0)</f>
        <v>0</v>
      </c>
      <c r="AO45" s="36">
        <f>IF(AO$7&gt;=$E45,IF(SUMIF($H$1:AN$1,77,$H45:AN45)&lt;$D45,$H45,0),0)</f>
        <v>7386</v>
      </c>
      <c r="AP45" s="36">
        <f>IF(AP$7&gt;=$E45,IF(SUMIF($H$1:AO$1,77,$H45:AO45)&lt;$D45,$H45,0),0)</f>
        <v>7386</v>
      </c>
      <c r="AQ45" s="36">
        <f>IF(AQ$7&gt;=$E45,IF(SUMIF($H$1:AP$1,77,$H45:AP45)&lt;$D45,$H45,0),0)</f>
        <v>0</v>
      </c>
      <c r="AR45" s="36">
        <f>IF(AR$7&gt;=$E45,IF(SUMIF($H$1:AQ$1,77,$H45:AQ45)&lt;$D45,$H45,0),0)</f>
        <v>0</v>
      </c>
      <c r="AS45" s="36">
        <f>IF(AS$7&gt;=$E45,IF(SUMIF($H$1:AR$1,77,$H45:AR45)&lt;$D45,$H45,0),0)</f>
        <v>0</v>
      </c>
      <c r="AT45" s="36">
        <f>IF(AT$7&gt;=$E45,IF(SUMIF($H$1:AS$1,77,$H45:AS45)&lt;$D45,$H45,0),0)</f>
        <v>0</v>
      </c>
      <c r="AU45" s="35">
        <f>SUMIF(AI$1:AT$1,77,AI45:AT45)</f>
        <v>14772</v>
      </c>
      <c r="AV45" s="33">
        <f>IF(AV$7&gt;=$E45,IF(SUMIF($H$1:AU$1,77,$H45:AU45)&lt;$D45,$H45,0),0)</f>
        <v>0</v>
      </c>
      <c r="AW45" s="33">
        <f>IF(AW$7&gt;=$E45,IF(SUMIF($H$1:AV$1,77,$H45:AV45)&lt;$D45,$H45,0),0)</f>
        <v>0</v>
      </c>
      <c r="AX45" s="33">
        <f>IF(AX$7&gt;=$E45,IF(SUMIF($H$1:AW$1,77,$H45:AW45)&lt;$D45,$H45,0),0)</f>
        <v>0</v>
      </c>
      <c r="AY45" s="33">
        <f>IF(AY$7&gt;=$E45,IF(SUMIF($H$1:AX$1,77,$H45:AX45)&lt;$D45,$H45,0),0)</f>
        <v>0</v>
      </c>
      <c r="AZ45" s="33">
        <f>IF(AZ$7&gt;=$E45,IF(SUMIF($H$1:AY$1,77,$H45:AY45)&lt;$D45,$H45,0),0)</f>
        <v>0</v>
      </c>
      <c r="BA45" s="33">
        <f>IF(BA$7&gt;=$E45,IF(SUMIF($H$1:AZ$1,77,$H45:AZ45)&lt;$D45,$H45,0),0)</f>
        <v>0</v>
      </c>
      <c r="BB45" s="33">
        <f>IF(BB$7&gt;=$E45,IF(SUMIF($H$1:BA$1,77,$H45:BA45)&lt;$D45,$H45,0),0)</f>
        <v>0</v>
      </c>
      <c r="BC45" s="33">
        <f>IF(BC$7&gt;=$E45,IF(SUMIF($H$1:BB$1,77,$H45:BB45)&lt;$D45,$H45,0),0)</f>
        <v>0</v>
      </c>
      <c r="BD45" s="33">
        <f>IF(BD$7&gt;=$E45,IF(SUMIF($H$1:BC$1,77,$H45:BC45)&lt;$D45,$H45,0),0)</f>
        <v>0</v>
      </c>
      <c r="BE45" s="33">
        <f>IF(BE$7&gt;=$E45,IF(SUMIF($H$1:BD$1,77,$H45:BD45)&lt;$D45,$H45,0),0)</f>
        <v>0</v>
      </c>
      <c r="BF45" s="33">
        <f>IF(BF$7&gt;=$E45,IF(SUMIF($H$1:BE$1,77,$H45:BE45)&lt;$D45,$H45,0),0)</f>
        <v>0</v>
      </c>
      <c r="BG45" s="33">
        <f>IF(BG$7&gt;=$E45,IF(SUMIF($H$1:BF$1,77,$H45:BF45)&lt;$D45,$H45,0),0)</f>
        <v>0</v>
      </c>
      <c r="BH45" s="35">
        <f>SUMIF(AV$1:BG$1,77,AV45:BG45)</f>
        <v>0</v>
      </c>
    </row>
    <row r="46" spans="1:60" s="69" customFormat="1" x14ac:dyDescent="0.25">
      <c r="A46" s="59" t="s">
        <v>94</v>
      </c>
      <c r="B46" s="71" t="s">
        <v>95</v>
      </c>
      <c r="C46" s="72"/>
      <c r="D46" s="73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8"/>
      <c r="V46" s="67"/>
      <c r="W46" s="67"/>
      <c r="X46" s="67"/>
      <c r="Y46" s="67"/>
      <c r="Z46" s="67"/>
      <c r="AA46" s="67"/>
      <c r="AB46" s="67"/>
      <c r="AC46" s="67"/>
      <c r="AD46" s="67"/>
      <c r="AE46" s="67"/>
      <c r="AF46" s="67"/>
      <c r="AG46" s="67"/>
      <c r="AH46" s="68"/>
      <c r="AI46" s="67"/>
      <c r="AJ46" s="67"/>
      <c r="AK46" s="67"/>
      <c r="AL46" s="67"/>
      <c r="AM46" s="67"/>
      <c r="AN46" s="67"/>
      <c r="AO46" s="67"/>
      <c r="AP46" s="67"/>
      <c r="AQ46" s="67"/>
      <c r="AR46" s="67"/>
      <c r="AS46" s="67"/>
      <c r="AT46" s="67"/>
      <c r="AU46" s="68"/>
      <c r="AV46" s="67"/>
      <c r="AW46" s="67"/>
      <c r="AX46" s="67"/>
      <c r="AY46" s="67"/>
      <c r="AZ46" s="67"/>
      <c r="BA46" s="67"/>
      <c r="BB46" s="67"/>
      <c r="BC46" s="67"/>
      <c r="BD46" s="67"/>
      <c r="BE46" s="67"/>
      <c r="BF46" s="67"/>
      <c r="BG46" s="67"/>
      <c r="BH46" s="68"/>
    </row>
    <row r="47" spans="1:60" s="69" customFormat="1" x14ac:dyDescent="0.25">
      <c r="A47" s="39" t="s">
        <v>96</v>
      </c>
      <c r="B47" s="40" t="s">
        <v>97</v>
      </c>
      <c r="C47" s="41"/>
      <c r="D47" s="42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8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7"/>
      <c r="AH47" s="68"/>
      <c r="AI47" s="67"/>
      <c r="AJ47" s="67"/>
      <c r="AK47" s="67"/>
      <c r="AL47" s="67"/>
      <c r="AM47" s="67"/>
      <c r="AN47" s="67"/>
      <c r="AO47" s="67"/>
      <c r="AP47" s="67"/>
      <c r="AQ47" s="67"/>
      <c r="AR47" s="67"/>
      <c r="AS47" s="67"/>
      <c r="AT47" s="67"/>
      <c r="AU47" s="68"/>
      <c r="AV47" s="67"/>
      <c r="AW47" s="67"/>
      <c r="AX47" s="67"/>
      <c r="AY47" s="67"/>
      <c r="AZ47" s="67"/>
      <c r="BA47" s="67"/>
      <c r="BB47" s="67"/>
      <c r="BC47" s="67"/>
      <c r="BD47" s="67"/>
      <c r="BE47" s="67"/>
      <c r="BF47" s="67"/>
      <c r="BG47" s="67"/>
      <c r="BH47" s="68"/>
    </row>
    <row r="48" spans="1:60" s="11" customFormat="1" x14ac:dyDescent="0.25">
      <c r="A48" s="47" t="s">
        <v>98</v>
      </c>
      <c r="B48" s="49" t="s">
        <v>99</v>
      </c>
      <c r="C48" s="51" t="s">
        <v>27</v>
      </c>
      <c r="D48" s="58">
        <v>2787</v>
      </c>
      <c r="E48" s="46">
        <v>46874</v>
      </c>
      <c r="F48" s="46">
        <v>46905</v>
      </c>
      <c r="G48" s="32">
        <f t="shared" ref="G48:G53" si="12">DATEDIF(E48,F48,"m")</f>
        <v>1</v>
      </c>
      <c r="H48" s="33">
        <f t="shared" ref="H48:H53" si="13">D48/G48</f>
        <v>2787</v>
      </c>
      <c r="I48" s="36">
        <f>IF(I$7&gt;=$E48,IF(SUMIF($H$1:H$1,77,$H48:H48)&lt;$D48,$H48,0),0)</f>
        <v>0</v>
      </c>
      <c r="J48" s="36">
        <f>IF(J$7&gt;=$E48,IF(SUMIF($H$1:I$1,77,$H48:I48)&lt;$D48,$H48,0),0)</f>
        <v>0</v>
      </c>
      <c r="K48" s="36">
        <f>IF(K$7&gt;=$E48,IF(SUMIF($H$1:J$1,77,$H48:J48)&lt;$D48,$H48,0),0)</f>
        <v>0</v>
      </c>
      <c r="L48" s="36">
        <f>IF(L$7&gt;=$E48,IF(SUMIF($H$1:K$1,77,$H48:K48)&lt;$D48,$H48,0),0)</f>
        <v>0</v>
      </c>
      <c r="M48" s="36">
        <f>IF(M$7&gt;=$E48,IF(SUMIF($H$1:L$1,77,$H48:L48)&lt;$D48,$H48,0),0)</f>
        <v>0</v>
      </c>
      <c r="N48" s="36">
        <f>IF(N$7&gt;=$E48,IF(SUMIF($H$1:M$1,77,$H48:M48)&lt;$D48,$H48,0),0)</f>
        <v>0</v>
      </c>
      <c r="O48" s="36">
        <f>IF(O$7&gt;=$E48,IF(SUMIF($H$1:N$1,77,$H48:N48)&lt;$D48,$H48,0),0)</f>
        <v>0</v>
      </c>
      <c r="P48" s="36">
        <f>IF(P$7&gt;=$E48,IF(SUMIF($H$1:O$1,77,$H48:O48)&lt;$D48,$H48,0),0)</f>
        <v>0</v>
      </c>
      <c r="Q48" s="36">
        <f>IF(Q$7&gt;=$E48,IF(SUMIF($H$1:P$1,77,$H48:P48)&lt;$D48,$H48,0),0)</f>
        <v>0</v>
      </c>
      <c r="R48" s="36">
        <f>IF(R$7&gt;=$E48,IF(SUMIF($H$1:Q$1,77,$H48:Q48)&lt;$D48,$H48,0),0)</f>
        <v>0</v>
      </c>
      <c r="S48" s="36">
        <f>IF(S$7&gt;=$E48,IF(SUMIF($H$1:R$1,77,$H48:R48)&lt;$D48,$H48,0),0)</f>
        <v>0</v>
      </c>
      <c r="T48" s="36">
        <f>IF(T$7&gt;=$E48,IF(SUMIF($H$1:S$1,77,$H48:S48)&lt;$D48,$H48,0),0)</f>
        <v>0</v>
      </c>
      <c r="U48" s="35">
        <f t="shared" ref="U48:U53" si="14">SUMIF(I$1:T$1,77,I48:T48)</f>
        <v>0</v>
      </c>
      <c r="V48" s="36">
        <f>IF(V$7&gt;=$E48,IF(SUMIF($H$1:U$1,77,$H48:U48)&lt;$D48,$H48,0),0)</f>
        <v>0</v>
      </c>
      <c r="W48" s="36">
        <f>IF(W$7&gt;=$E48,IF(SUMIF($H$1:V$1,77,$H48:V48)&lt;$D48,$H48,0),0)</f>
        <v>0</v>
      </c>
      <c r="X48" s="36">
        <f>IF(X$7&gt;=$E48,IF(SUMIF($H$1:W$1,77,$H48:W48)&lt;$D48,$H48,0),0)</f>
        <v>0</v>
      </c>
      <c r="Y48" s="36">
        <f>IF(Y$7&gt;=$E48,IF(SUMIF($H$1:X$1,77,$H48:X48)&lt;$D48,$H48,0),0)</f>
        <v>0</v>
      </c>
      <c r="Z48" s="36">
        <f>IF(Z$7&gt;=$E48,IF(SUMIF($H$1:Y$1,77,$H48:Y48)&lt;$D48,$H48,0),0)</f>
        <v>0</v>
      </c>
      <c r="AA48" s="36">
        <f>IF(AA$7&gt;=$E48,IF(SUMIF($H$1:Z$1,77,$H48:Z48)&lt;$D48,$H48,0),0)</f>
        <v>0</v>
      </c>
      <c r="AB48" s="36">
        <f>IF(AB$7&gt;=$E48,IF(SUMIF($H$1:AA$1,77,$H48:AA48)&lt;$D48,$H48,0),0)</f>
        <v>0</v>
      </c>
      <c r="AC48" s="36">
        <f>IF(AC$7&gt;=$E48,IF(SUMIF($H$1:AB$1,77,$H48:AB48)&lt;$D48,$H48,0),0)</f>
        <v>0</v>
      </c>
      <c r="AD48" s="36">
        <f>IF(AD$7&gt;=$E48,IF(SUMIF($H$1:AC$1,77,$H48:AC48)&lt;$D48,$H48,0),0)</f>
        <v>0</v>
      </c>
      <c r="AE48" s="36">
        <f>IF(AE$7&gt;=$E48,IF(SUMIF($H$1:AD$1,77,$H48:AD48)&lt;$D48,$H48,0),0)</f>
        <v>0</v>
      </c>
      <c r="AF48" s="36">
        <f>IF(AF$7&gt;=$E48,IF(SUMIF($H$1:AE$1,77,$H48:AE48)&lt;$D48,$H48,0),0)</f>
        <v>0</v>
      </c>
      <c r="AG48" s="36">
        <f>IF(AG$7&gt;=$E48,IF(SUMIF($H$1:AF$1,77,$H48:AF48)&lt;$D48,$H48,0),0)</f>
        <v>0</v>
      </c>
      <c r="AH48" s="35">
        <f t="shared" ref="AH48:AH53" si="15">SUMIF(V$1:AG$1,77,V48:AG48)</f>
        <v>0</v>
      </c>
      <c r="AI48" s="36">
        <f>IF(AI$7&gt;=$E48,IF(SUMIF($H$1:AH$1,77,$H48:AH48)&lt;$D48,$H48,0),0)</f>
        <v>0</v>
      </c>
      <c r="AJ48" s="36">
        <f>IF(AJ$7&gt;=$E48,IF(SUMIF($H$1:AI$1,77,$H48:AI48)&lt;$D48,$H48,0),0)</f>
        <v>0</v>
      </c>
      <c r="AK48" s="36">
        <f>IF(AK$7&gt;=$E48,IF(SUMIF($H$1:AJ$1,77,$H48:AJ48)&lt;$D48,$H48,0),0)</f>
        <v>0</v>
      </c>
      <c r="AL48" s="36">
        <f>IF(AL$7&gt;=$E48,IF(SUMIF($H$1:AK$1,77,$H48:AK48)&lt;$D48,$H48,0),0)</f>
        <v>0</v>
      </c>
      <c r="AM48" s="36">
        <f>IF(AM$7&gt;=$E48,IF(SUMIF($H$1:AL$1,77,$H48:AL48)&lt;$D48,$H48,0),0)</f>
        <v>0</v>
      </c>
      <c r="AN48" s="36">
        <f>IF(AN$7&gt;=$E48,IF(SUMIF($H$1:AM$1,77,$H48:AM48)&lt;$D48,$H48,0),0)</f>
        <v>0</v>
      </c>
      <c r="AO48" s="36">
        <f>IF(AO$7&gt;=$E48,IF(SUMIF($H$1:AN$1,77,$H48:AN48)&lt;$D48,$H48,0),0)</f>
        <v>0</v>
      </c>
      <c r="AP48" s="36">
        <f>IF(AP$7&gt;=$E48,IF(SUMIF($H$1:AO$1,77,$H48:AO48)&lt;$D48,$H48,0),0)</f>
        <v>0</v>
      </c>
      <c r="AQ48" s="36">
        <f>IF(AQ$7&gt;=$E48,IF(SUMIF($H$1:AP$1,77,$H48:AP48)&lt;$D48,$H48,0),0)</f>
        <v>0</v>
      </c>
      <c r="AR48" s="36">
        <f>IF(AR$7&gt;=$E48,IF(SUMIF($H$1:AQ$1,77,$H48:AQ48)&lt;$D48,$H48,0),0)</f>
        <v>0</v>
      </c>
      <c r="AS48" s="36">
        <f>IF(AS$7&gt;=$E48,IF(SUMIF($H$1:AR$1,77,$H48:AR48)&lt;$D48,$H48,0),0)</f>
        <v>0</v>
      </c>
      <c r="AT48" s="36">
        <f>IF(AT$7&gt;=$E48,IF(SUMIF($H$1:AS$1,77,$H48:AS48)&lt;$D48,$H48,0),0)</f>
        <v>0</v>
      </c>
      <c r="AU48" s="35">
        <f t="shared" ref="AU48:AU53" si="16">SUMIF(AI$1:AT$1,77,AI48:AT48)</f>
        <v>0</v>
      </c>
      <c r="AV48" s="33">
        <f>IF(AV$7&gt;=$E48,IF(SUMIF($H$1:AU$1,77,$H48:AU48)&lt;$D48,$H48,0),0)</f>
        <v>0</v>
      </c>
      <c r="AW48" s="33">
        <f>IF(AW$7&gt;=$E48,IF(SUMIF($H$1:AV$1,77,$H48:AV48)&lt;$D48,$H48,0),0)</f>
        <v>0</v>
      </c>
      <c r="AX48" s="33">
        <f>IF(AX$7&gt;=$E48,IF(SUMIF($H$1:AW$1,77,$H48:AW48)&lt;$D48,$H48,0),0)</f>
        <v>0</v>
      </c>
      <c r="AY48" s="33">
        <f>IF(AY$7&gt;=$E48,IF(SUMIF($H$1:AX$1,77,$H48:AX48)&lt;$D48,$H48,0),0)</f>
        <v>0</v>
      </c>
      <c r="AZ48" s="33">
        <f>IF(AZ$7&gt;=$E48,IF(SUMIF($H$1:AY$1,77,$H48:AY48)&lt;$D48,$H48,0),0)</f>
        <v>2787</v>
      </c>
      <c r="BA48" s="33">
        <f>IF(BA$7&gt;=$E48,IF(SUMIF($H$1:AZ$1,77,$H48:AZ48)&lt;$D48,$H48,0),0)</f>
        <v>0</v>
      </c>
      <c r="BB48" s="33">
        <f>IF(BB$7&gt;=$E48,IF(SUMIF($H$1:BA$1,77,$H48:BA48)&lt;$D48,$H48,0),0)</f>
        <v>0</v>
      </c>
      <c r="BC48" s="33">
        <f>IF(BC$7&gt;=$E48,IF(SUMIF($H$1:BB$1,77,$H48:BB48)&lt;$D48,$H48,0),0)</f>
        <v>0</v>
      </c>
      <c r="BD48" s="33">
        <f>IF(BD$7&gt;=$E48,IF(SUMIF($H$1:BC$1,77,$H48:BC48)&lt;$D48,$H48,0),0)</f>
        <v>0</v>
      </c>
      <c r="BE48" s="33">
        <f>IF(BE$7&gt;=$E48,IF(SUMIF($H$1:BD$1,77,$H48:BD48)&lt;$D48,$H48,0),0)</f>
        <v>0</v>
      </c>
      <c r="BF48" s="33">
        <f>IF(BF$7&gt;=$E48,IF(SUMIF($H$1:BE$1,77,$H48:BE48)&lt;$D48,$H48,0),0)</f>
        <v>0</v>
      </c>
      <c r="BG48" s="33">
        <f>IF(BG$7&gt;=$E48,IF(SUMIF($H$1:BF$1,77,$H48:BF48)&lt;$D48,$H48,0),0)</f>
        <v>0</v>
      </c>
      <c r="BH48" s="35">
        <f t="shared" ref="BH48:BH53" si="17">SUMIF(AV$1:BG$1,77,AV48:BG48)</f>
        <v>2787</v>
      </c>
    </row>
    <row r="49" spans="1:60" ht="30" x14ac:dyDescent="0.25">
      <c r="A49" s="47" t="s">
        <v>100</v>
      </c>
      <c r="B49" s="49" t="s">
        <v>101</v>
      </c>
      <c r="C49" s="51" t="s">
        <v>27</v>
      </c>
      <c r="D49" s="58">
        <v>2787</v>
      </c>
      <c r="E49" s="46">
        <v>46874</v>
      </c>
      <c r="F49" s="46">
        <v>46905</v>
      </c>
      <c r="G49" s="32">
        <f t="shared" si="12"/>
        <v>1</v>
      </c>
      <c r="H49" s="33">
        <f t="shared" si="13"/>
        <v>2787</v>
      </c>
      <c r="I49" s="36">
        <f>IF(I$7&gt;=$E49,IF(SUMIF($H$1:H$1,77,$H49:H49)&lt;$D49,$H49,0),0)</f>
        <v>0</v>
      </c>
      <c r="J49" s="36">
        <f>IF(J$7&gt;=$E49,IF(SUMIF($H$1:I$1,77,$H49:I49)&lt;$D49,$H49,0),0)</f>
        <v>0</v>
      </c>
      <c r="K49" s="36">
        <f>IF(K$7&gt;=$E49,IF(SUMIF($H$1:J$1,77,$H49:J49)&lt;$D49,$H49,0),0)</f>
        <v>0</v>
      </c>
      <c r="L49" s="36">
        <f>IF(L$7&gt;=$E49,IF(SUMIF($H$1:K$1,77,$H49:K49)&lt;$D49,$H49,0),0)</f>
        <v>0</v>
      </c>
      <c r="M49" s="36">
        <f>IF(M$7&gt;=$E49,IF(SUMIF($H$1:L$1,77,$H49:L49)&lt;$D49,$H49,0),0)</f>
        <v>0</v>
      </c>
      <c r="N49" s="36">
        <f>IF(N$7&gt;=$E49,IF(SUMIF($H$1:M$1,77,$H49:M49)&lt;$D49,$H49,0),0)</f>
        <v>0</v>
      </c>
      <c r="O49" s="36">
        <f>IF(O$7&gt;=$E49,IF(SUMIF($H$1:N$1,77,$H49:N49)&lt;$D49,$H49,0),0)</f>
        <v>0</v>
      </c>
      <c r="P49" s="36">
        <f>IF(P$7&gt;=$E49,IF(SUMIF($H$1:O$1,77,$H49:O49)&lt;$D49,$H49,0),0)</f>
        <v>0</v>
      </c>
      <c r="Q49" s="36">
        <f>IF(Q$7&gt;=$E49,IF(SUMIF($H$1:P$1,77,$H49:P49)&lt;$D49,$H49,0),0)</f>
        <v>0</v>
      </c>
      <c r="R49" s="36">
        <f>IF(R$7&gt;=$E49,IF(SUMIF($H$1:Q$1,77,$H49:Q49)&lt;$D49,$H49,0),0)</f>
        <v>0</v>
      </c>
      <c r="S49" s="36">
        <f>IF(S$7&gt;=$E49,IF(SUMIF($H$1:R$1,77,$H49:R49)&lt;$D49,$H49,0),0)</f>
        <v>0</v>
      </c>
      <c r="T49" s="36">
        <f>IF(T$7&gt;=$E49,IF(SUMIF($H$1:S$1,77,$H49:S49)&lt;$D49,$H49,0),0)</f>
        <v>0</v>
      </c>
      <c r="U49" s="35">
        <f t="shared" si="14"/>
        <v>0</v>
      </c>
      <c r="V49" s="36">
        <f>IF(V$7&gt;=$E49,IF(SUMIF($H$1:U$1,77,$H49:U49)&lt;$D49,$H49,0),0)</f>
        <v>0</v>
      </c>
      <c r="W49" s="36">
        <f>IF(W$7&gt;=$E49,IF(SUMIF($H$1:V$1,77,$H49:V49)&lt;$D49,$H49,0),0)</f>
        <v>0</v>
      </c>
      <c r="X49" s="36">
        <f>IF(X$7&gt;=$E49,IF(SUMIF($H$1:W$1,77,$H49:W49)&lt;$D49,$H49,0),0)</f>
        <v>0</v>
      </c>
      <c r="Y49" s="36">
        <f>IF(Y$7&gt;=$E49,IF(SUMIF($H$1:X$1,77,$H49:X49)&lt;$D49,$H49,0),0)</f>
        <v>0</v>
      </c>
      <c r="Z49" s="36">
        <f>IF(Z$7&gt;=$E49,IF(SUMIF($H$1:Y$1,77,$H49:Y49)&lt;$D49,$H49,0),0)</f>
        <v>0</v>
      </c>
      <c r="AA49" s="36">
        <f>IF(AA$7&gt;=$E49,IF(SUMIF($H$1:Z$1,77,$H49:Z49)&lt;$D49,$H49,0),0)</f>
        <v>0</v>
      </c>
      <c r="AB49" s="36">
        <f>IF(AB$7&gt;=$E49,IF(SUMIF($H$1:AA$1,77,$H49:AA49)&lt;$D49,$H49,0),0)</f>
        <v>0</v>
      </c>
      <c r="AC49" s="36">
        <f>IF(AC$7&gt;=$E49,IF(SUMIF($H$1:AB$1,77,$H49:AB49)&lt;$D49,$H49,0),0)</f>
        <v>0</v>
      </c>
      <c r="AD49" s="36">
        <f>IF(AD$7&gt;=$E49,IF(SUMIF($H$1:AC$1,77,$H49:AC49)&lt;$D49,$H49,0),0)</f>
        <v>0</v>
      </c>
      <c r="AE49" s="36">
        <f>IF(AE$7&gt;=$E49,IF(SUMIF($H$1:AD$1,77,$H49:AD49)&lt;$D49,$H49,0),0)</f>
        <v>0</v>
      </c>
      <c r="AF49" s="36">
        <f>IF(AF$7&gt;=$E49,IF(SUMIF($H$1:AE$1,77,$H49:AE49)&lt;$D49,$H49,0),0)</f>
        <v>0</v>
      </c>
      <c r="AG49" s="36">
        <f>IF(AG$7&gt;=$E49,IF(SUMIF($H$1:AF$1,77,$H49:AF49)&lt;$D49,$H49,0),0)</f>
        <v>0</v>
      </c>
      <c r="AH49" s="35">
        <f t="shared" si="15"/>
        <v>0</v>
      </c>
      <c r="AI49" s="36">
        <f>IF(AI$7&gt;=$E49,IF(SUMIF($H$1:AH$1,77,$H49:AH49)&lt;$D49,$H49,0),0)</f>
        <v>0</v>
      </c>
      <c r="AJ49" s="36">
        <f>IF(AJ$7&gt;=$E49,IF(SUMIF($H$1:AI$1,77,$H49:AI49)&lt;$D49,$H49,0),0)</f>
        <v>0</v>
      </c>
      <c r="AK49" s="36">
        <f>IF(AK$7&gt;=$E49,IF(SUMIF($H$1:AJ$1,77,$H49:AJ49)&lt;$D49,$H49,0),0)</f>
        <v>0</v>
      </c>
      <c r="AL49" s="36">
        <f>IF(AL$7&gt;=$E49,IF(SUMIF($H$1:AK$1,77,$H49:AK49)&lt;$D49,$H49,0),0)</f>
        <v>0</v>
      </c>
      <c r="AM49" s="36">
        <f>IF(AM$7&gt;=$E49,IF(SUMIF($H$1:AL$1,77,$H49:AL49)&lt;$D49,$H49,0),0)</f>
        <v>0</v>
      </c>
      <c r="AN49" s="36">
        <f>IF(AN$7&gt;=$E49,IF(SUMIF($H$1:AM$1,77,$H49:AM49)&lt;$D49,$H49,0),0)</f>
        <v>0</v>
      </c>
      <c r="AO49" s="36">
        <f>IF(AO$7&gt;=$E49,IF(SUMIF($H$1:AN$1,77,$H49:AN49)&lt;$D49,$H49,0),0)</f>
        <v>0</v>
      </c>
      <c r="AP49" s="36">
        <f>IF(AP$7&gt;=$E49,IF(SUMIF($H$1:AO$1,77,$H49:AO49)&lt;$D49,$H49,0),0)</f>
        <v>0</v>
      </c>
      <c r="AQ49" s="36">
        <f>IF(AQ$7&gt;=$E49,IF(SUMIF($H$1:AP$1,77,$H49:AP49)&lt;$D49,$H49,0),0)</f>
        <v>0</v>
      </c>
      <c r="AR49" s="36">
        <f>IF(AR$7&gt;=$E49,IF(SUMIF($H$1:AQ$1,77,$H49:AQ49)&lt;$D49,$H49,0),0)</f>
        <v>0</v>
      </c>
      <c r="AS49" s="36">
        <f>IF(AS$7&gt;=$E49,IF(SUMIF($H$1:AR$1,77,$H49:AR49)&lt;$D49,$H49,0),0)</f>
        <v>0</v>
      </c>
      <c r="AT49" s="36">
        <f>IF(AT$7&gt;=$E49,IF(SUMIF($H$1:AS$1,77,$H49:AS49)&lt;$D49,$H49,0),0)</f>
        <v>0</v>
      </c>
      <c r="AU49" s="35">
        <f t="shared" si="16"/>
        <v>0</v>
      </c>
      <c r="AV49" s="33">
        <f>IF(AV$7&gt;=$E49,IF(SUMIF($H$1:AU$1,77,$H49:AU49)&lt;$D49,$H49,0),0)</f>
        <v>0</v>
      </c>
      <c r="AW49" s="33">
        <f>IF(AW$7&gt;=$E49,IF(SUMIF($H$1:AV$1,77,$H49:AV49)&lt;$D49,$H49,0),0)</f>
        <v>0</v>
      </c>
      <c r="AX49" s="33">
        <f>IF(AX$7&gt;=$E49,IF(SUMIF($H$1:AW$1,77,$H49:AW49)&lt;$D49,$H49,0),0)</f>
        <v>0</v>
      </c>
      <c r="AY49" s="33">
        <f>IF(AY$7&gt;=$E49,IF(SUMIF($H$1:AX$1,77,$H49:AX49)&lt;$D49,$H49,0),0)</f>
        <v>0</v>
      </c>
      <c r="AZ49" s="33">
        <f>IF(AZ$7&gt;=$E49,IF(SUMIF($H$1:AY$1,77,$H49:AY49)&lt;$D49,$H49,0),0)</f>
        <v>2787</v>
      </c>
      <c r="BA49" s="33">
        <f>IF(BA$7&gt;=$E49,IF(SUMIF($H$1:AZ$1,77,$H49:AZ49)&lt;$D49,$H49,0),0)</f>
        <v>0</v>
      </c>
      <c r="BB49" s="33">
        <f>IF(BB$7&gt;=$E49,IF(SUMIF($H$1:BA$1,77,$H49:BA49)&lt;$D49,$H49,0),0)</f>
        <v>0</v>
      </c>
      <c r="BC49" s="33">
        <f>IF(BC$7&gt;=$E49,IF(SUMIF($H$1:BB$1,77,$H49:BB49)&lt;$D49,$H49,0),0)</f>
        <v>0</v>
      </c>
      <c r="BD49" s="33">
        <f>IF(BD$7&gt;=$E49,IF(SUMIF($H$1:BC$1,77,$H49:BC49)&lt;$D49,$H49,0),0)</f>
        <v>0</v>
      </c>
      <c r="BE49" s="33">
        <f>IF(BE$7&gt;=$E49,IF(SUMIF($H$1:BD$1,77,$H49:BD49)&lt;$D49,$H49,0),0)</f>
        <v>0</v>
      </c>
      <c r="BF49" s="33">
        <f>IF(BF$7&gt;=$E49,IF(SUMIF($H$1:BE$1,77,$H49:BE49)&lt;$D49,$H49,0),0)</f>
        <v>0</v>
      </c>
      <c r="BG49" s="33">
        <f>IF(BG$7&gt;=$E49,IF(SUMIF($H$1:BF$1,77,$H49:BF49)&lt;$D49,$H49,0),0)</f>
        <v>0</v>
      </c>
      <c r="BH49" s="35">
        <f t="shared" si="17"/>
        <v>2787</v>
      </c>
    </row>
    <row r="50" spans="1:60" ht="30" x14ac:dyDescent="0.25">
      <c r="A50" s="47" t="s">
        <v>102</v>
      </c>
      <c r="B50" s="49" t="s">
        <v>103</v>
      </c>
      <c r="C50" s="51" t="s">
        <v>27</v>
      </c>
      <c r="D50" s="58">
        <v>2787</v>
      </c>
      <c r="E50" s="46">
        <v>46874</v>
      </c>
      <c r="F50" s="46">
        <v>46905</v>
      </c>
      <c r="G50" s="32">
        <f t="shared" si="12"/>
        <v>1</v>
      </c>
      <c r="H50" s="33">
        <f t="shared" si="13"/>
        <v>2787</v>
      </c>
      <c r="I50" s="36">
        <f>IF(I$7&gt;=$E50,IF(SUMIF($H$1:H$1,77,$H50:H50)&lt;$D50,$H50,0),0)</f>
        <v>0</v>
      </c>
      <c r="J50" s="36">
        <f>IF(J$7&gt;=$E50,IF(SUMIF($H$1:I$1,77,$H50:I50)&lt;$D50,$H50,0),0)</f>
        <v>0</v>
      </c>
      <c r="K50" s="36">
        <f>IF(K$7&gt;=$E50,IF(SUMIF($H$1:J$1,77,$H50:J50)&lt;$D50,$H50,0),0)</f>
        <v>0</v>
      </c>
      <c r="L50" s="36">
        <f>IF(L$7&gt;=$E50,IF(SUMIF($H$1:K$1,77,$H50:K50)&lt;$D50,$H50,0),0)</f>
        <v>0</v>
      </c>
      <c r="M50" s="36">
        <f>IF(M$7&gt;=$E50,IF(SUMIF($H$1:L$1,77,$H50:L50)&lt;$D50,$H50,0),0)</f>
        <v>0</v>
      </c>
      <c r="N50" s="36">
        <f>IF(N$7&gt;=$E50,IF(SUMIF($H$1:M$1,77,$H50:M50)&lt;$D50,$H50,0),0)</f>
        <v>0</v>
      </c>
      <c r="O50" s="36">
        <f>IF(O$7&gt;=$E50,IF(SUMIF($H$1:N$1,77,$H50:N50)&lt;$D50,$H50,0),0)</f>
        <v>0</v>
      </c>
      <c r="P50" s="36">
        <f>IF(P$7&gt;=$E50,IF(SUMIF($H$1:O$1,77,$H50:O50)&lt;$D50,$H50,0),0)</f>
        <v>0</v>
      </c>
      <c r="Q50" s="36">
        <f>IF(Q$7&gt;=$E50,IF(SUMIF($H$1:P$1,77,$H50:P50)&lt;$D50,$H50,0),0)</f>
        <v>0</v>
      </c>
      <c r="R50" s="36">
        <f>IF(R$7&gt;=$E50,IF(SUMIF($H$1:Q$1,77,$H50:Q50)&lt;$D50,$H50,0),0)</f>
        <v>0</v>
      </c>
      <c r="S50" s="36">
        <f>IF(S$7&gt;=$E50,IF(SUMIF($H$1:R$1,77,$H50:R50)&lt;$D50,$H50,0),0)</f>
        <v>0</v>
      </c>
      <c r="T50" s="36">
        <f>IF(T$7&gt;=$E50,IF(SUMIF($H$1:S$1,77,$H50:S50)&lt;$D50,$H50,0),0)</f>
        <v>0</v>
      </c>
      <c r="U50" s="35">
        <f t="shared" si="14"/>
        <v>0</v>
      </c>
      <c r="V50" s="36">
        <f>IF(V$7&gt;=$E50,IF(SUMIF($H$1:U$1,77,$H50:U50)&lt;$D50,$H50,0),0)</f>
        <v>0</v>
      </c>
      <c r="W50" s="36">
        <f>IF(W$7&gt;=$E50,IF(SUMIF($H$1:V$1,77,$H50:V50)&lt;$D50,$H50,0),0)</f>
        <v>0</v>
      </c>
      <c r="X50" s="36">
        <f>IF(X$7&gt;=$E50,IF(SUMIF($H$1:W$1,77,$H50:W50)&lt;$D50,$H50,0),0)</f>
        <v>0</v>
      </c>
      <c r="Y50" s="36">
        <f>IF(Y$7&gt;=$E50,IF(SUMIF($H$1:X$1,77,$H50:X50)&lt;$D50,$H50,0),0)</f>
        <v>0</v>
      </c>
      <c r="Z50" s="36">
        <f>IF(Z$7&gt;=$E50,IF(SUMIF($H$1:Y$1,77,$H50:Y50)&lt;$D50,$H50,0),0)</f>
        <v>0</v>
      </c>
      <c r="AA50" s="36">
        <f>IF(AA$7&gt;=$E50,IF(SUMIF($H$1:Z$1,77,$H50:Z50)&lt;$D50,$H50,0),0)</f>
        <v>0</v>
      </c>
      <c r="AB50" s="36">
        <f>IF(AB$7&gt;=$E50,IF(SUMIF($H$1:AA$1,77,$H50:AA50)&lt;$D50,$H50,0),0)</f>
        <v>0</v>
      </c>
      <c r="AC50" s="36">
        <f>IF(AC$7&gt;=$E50,IF(SUMIF($H$1:AB$1,77,$H50:AB50)&lt;$D50,$H50,0),0)</f>
        <v>0</v>
      </c>
      <c r="AD50" s="36">
        <f>IF(AD$7&gt;=$E50,IF(SUMIF($H$1:AC$1,77,$H50:AC50)&lt;$D50,$H50,0),0)</f>
        <v>0</v>
      </c>
      <c r="AE50" s="36">
        <f>IF(AE$7&gt;=$E50,IF(SUMIF($H$1:AD$1,77,$H50:AD50)&lt;$D50,$H50,0),0)</f>
        <v>0</v>
      </c>
      <c r="AF50" s="36">
        <f>IF(AF$7&gt;=$E50,IF(SUMIF($H$1:AE$1,77,$H50:AE50)&lt;$D50,$H50,0),0)</f>
        <v>0</v>
      </c>
      <c r="AG50" s="36">
        <f>IF(AG$7&gt;=$E50,IF(SUMIF($H$1:AF$1,77,$H50:AF50)&lt;$D50,$H50,0),0)</f>
        <v>0</v>
      </c>
      <c r="AH50" s="35">
        <f t="shared" si="15"/>
        <v>0</v>
      </c>
      <c r="AI50" s="36">
        <f>IF(AI$7&gt;=$E50,IF(SUMIF($H$1:AH$1,77,$H50:AH50)&lt;$D50,$H50,0),0)</f>
        <v>0</v>
      </c>
      <c r="AJ50" s="36">
        <f>IF(AJ$7&gt;=$E50,IF(SUMIF($H$1:AI$1,77,$H50:AI50)&lt;$D50,$H50,0),0)</f>
        <v>0</v>
      </c>
      <c r="AK50" s="36">
        <f>IF(AK$7&gt;=$E50,IF(SUMIF($H$1:AJ$1,77,$H50:AJ50)&lt;$D50,$H50,0),0)</f>
        <v>0</v>
      </c>
      <c r="AL50" s="36">
        <f>IF(AL$7&gt;=$E50,IF(SUMIF($H$1:AK$1,77,$H50:AK50)&lt;$D50,$H50,0),0)</f>
        <v>0</v>
      </c>
      <c r="AM50" s="36">
        <f>IF(AM$7&gt;=$E50,IF(SUMIF($H$1:AL$1,77,$H50:AL50)&lt;$D50,$H50,0),0)</f>
        <v>0</v>
      </c>
      <c r="AN50" s="36">
        <f>IF(AN$7&gt;=$E50,IF(SUMIF($H$1:AM$1,77,$H50:AM50)&lt;$D50,$H50,0),0)</f>
        <v>0</v>
      </c>
      <c r="AO50" s="36">
        <f>IF(AO$7&gt;=$E50,IF(SUMIF($H$1:AN$1,77,$H50:AN50)&lt;$D50,$H50,0),0)</f>
        <v>0</v>
      </c>
      <c r="AP50" s="36">
        <f>IF(AP$7&gt;=$E50,IF(SUMIF($H$1:AO$1,77,$H50:AO50)&lt;$D50,$H50,0),0)</f>
        <v>0</v>
      </c>
      <c r="AQ50" s="36">
        <f>IF(AQ$7&gt;=$E50,IF(SUMIF($H$1:AP$1,77,$H50:AP50)&lt;$D50,$H50,0),0)</f>
        <v>0</v>
      </c>
      <c r="AR50" s="36">
        <f>IF(AR$7&gt;=$E50,IF(SUMIF($H$1:AQ$1,77,$H50:AQ50)&lt;$D50,$H50,0),0)</f>
        <v>0</v>
      </c>
      <c r="AS50" s="36">
        <f>IF(AS$7&gt;=$E50,IF(SUMIF($H$1:AR$1,77,$H50:AR50)&lt;$D50,$H50,0),0)</f>
        <v>0</v>
      </c>
      <c r="AT50" s="36">
        <f>IF(AT$7&gt;=$E50,IF(SUMIF($H$1:AS$1,77,$H50:AS50)&lt;$D50,$H50,0),0)</f>
        <v>0</v>
      </c>
      <c r="AU50" s="35">
        <f t="shared" si="16"/>
        <v>0</v>
      </c>
      <c r="AV50" s="33">
        <f>IF(AV$7&gt;=$E50,IF(SUMIF($H$1:AU$1,77,$H50:AU50)&lt;$D50,$H50,0),0)</f>
        <v>0</v>
      </c>
      <c r="AW50" s="33">
        <f>IF(AW$7&gt;=$E50,IF(SUMIF($H$1:AV$1,77,$H50:AV50)&lt;$D50,$H50,0),0)</f>
        <v>0</v>
      </c>
      <c r="AX50" s="33">
        <f>IF(AX$7&gt;=$E50,IF(SUMIF($H$1:AW$1,77,$H50:AW50)&lt;$D50,$H50,0),0)</f>
        <v>0</v>
      </c>
      <c r="AY50" s="33">
        <f>IF(AY$7&gt;=$E50,IF(SUMIF($H$1:AX$1,77,$H50:AX50)&lt;$D50,$H50,0),0)</f>
        <v>0</v>
      </c>
      <c r="AZ50" s="33">
        <f>IF(AZ$7&gt;=$E50,IF(SUMIF($H$1:AY$1,77,$H50:AY50)&lt;$D50,$H50,0),0)</f>
        <v>2787</v>
      </c>
      <c r="BA50" s="33">
        <f>IF(BA$7&gt;=$E50,IF(SUMIF($H$1:AZ$1,77,$H50:AZ50)&lt;$D50,$H50,0),0)</f>
        <v>0</v>
      </c>
      <c r="BB50" s="33">
        <f>IF(BB$7&gt;=$E50,IF(SUMIF($H$1:BA$1,77,$H50:BA50)&lt;$D50,$H50,0),0)</f>
        <v>0</v>
      </c>
      <c r="BC50" s="33">
        <f>IF(BC$7&gt;=$E50,IF(SUMIF($H$1:BB$1,77,$H50:BB50)&lt;$D50,$H50,0),0)</f>
        <v>0</v>
      </c>
      <c r="BD50" s="33">
        <f>IF(BD$7&gt;=$E50,IF(SUMIF($H$1:BC$1,77,$H50:BC50)&lt;$D50,$H50,0),0)</f>
        <v>0</v>
      </c>
      <c r="BE50" s="33">
        <f>IF(BE$7&gt;=$E50,IF(SUMIF($H$1:BD$1,77,$H50:BD50)&lt;$D50,$H50,0),0)</f>
        <v>0</v>
      </c>
      <c r="BF50" s="33">
        <f>IF(BF$7&gt;=$E50,IF(SUMIF($H$1:BE$1,77,$H50:BE50)&lt;$D50,$H50,0),0)</f>
        <v>0</v>
      </c>
      <c r="BG50" s="33">
        <f>IF(BG$7&gt;=$E50,IF(SUMIF($H$1:BF$1,77,$H50:BF50)&lt;$D50,$H50,0),0)</f>
        <v>0</v>
      </c>
      <c r="BH50" s="35">
        <f t="shared" si="17"/>
        <v>2787</v>
      </c>
    </row>
    <row r="51" spans="1:60" x14ac:dyDescent="0.25">
      <c r="A51" s="47" t="s">
        <v>104</v>
      </c>
      <c r="B51" s="49" t="s">
        <v>105</v>
      </c>
      <c r="C51" s="51" t="s">
        <v>55</v>
      </c>
      <c r="D51" s="58">
        <v>818.44</v>
      </c>
      <c r="E51" s="46">
        <v>46874</v>
      </c>
      <c r="F51" s="46">
        <v>46905</v>
      </c>
      <c r="G51" s="32">
        <f t="shared" si="12"/>
        <v>1</v>
      </c>
      <c r="H51" s="33">
        <f t="shared" si="13"/>
        <v>818.44</v>
      </c>
      <c r="I51" s="36">
        <f>IF(I$7&gt;=$E51,IF(SUMIF($H$1:H$1,77,$H51:H51)&lt;$D51,$H51,0),0)</f>
        <v>0</v>
      </c>
      <c r="J51" s="36">
        <f>IF(J$7&gt;=$E51,IF(SUMIF($H$1:I$1,77,$H51:I51)&lt;$D51,$H51,0),0)</f>
        <v>0</v>
      </c>
      <c r="K51" s="36">
        <f>IF(K$7&gt;=$E51,IF(SUMIF($H$1:J$1,77,$H51:J51)&lt;$D51,$H51,0),0)</f>
        <v>0</v>
      </c>
      <c r="L51" s="36">
        <f>IF(L$7&gt;=$E51,IF(SUMIF($H$1:K$1,77,$H51:K51)&lt;$D51,$H51,0),0)</f>
        <v>0</v>
      </c>
      <c r="M51" s="36">
        <f>IF(M$7&gt;=$E51,IF(SUMIF($H$1:L$1,77,$H51:L51)&lt;$D51,$H51,0),0)</f>
        <v>0</v>
      </c>
      <c r="N51" s="36">
        <f>IF(N$7&gt;=$E51,IF(SUMIF($H$1:M$1,77,$H51:M51)&lt;$D51,$H51,0),0)</f>
        <v>0</v>
      </c>
      <c r="O51" s="36">
        <f>IF(O$7&gt;=$E51,IF(SUMIF($H$1:N$1,77,$H51:N51)&lt;$D51,$H51,0),0)</f>
        <v>0</v>
      </c>
      <c r="P51" s="36">
        <f>IF(P$7&gt;=$E51,IF(SUMIF($H$1:O$1,77,$H51:O51)&lt;$D51,$H51,0),0)</f>
        <v>0</v>
      </c>
      <c r="Q51" s="36">
        <f>IF(Q$7&gt;=$E51,IF(SUMIF($H$1:P$1,77,$H51:P51)&lt;$D51,$H51,0),0)</f>
        <v>0</v>
      </c>
      <c r="R51" s="36">
        <f>IF(R$7&gt;=$E51,IF(SUMIF($H$1:Q$1,77,$H51:Q51)&lt;$D51,$H51,0),0)</f>
        <v>0</v>
      </c>
      <c r="S51" s="36">
        <f>IF(S$7&gt;=$E51,IF(SUMIF($H$1:R$1,77,$H51:R51)&lt;$D51,$H51,0),0)</f>
        <v>0</v>
      </c>
      <c r="T51" s="36">
        <f>IF(T$7&gt;=$E51,IF(SUMIF($H$1:S$1,77,$H51:S51)&lt;$D51,$H51,0),0)</f>
        <v>0</v>
      </c>
      <c r="U51" s="35">
        <f t="shared" si="14"/>
        <v>0</v>
      </c>
      <c r="V51" s="36">
        <f>IF(V$7&gt;=$E51,IF(SUMIF($H$1:U$1,77,$H51:U51)&lt;$D51,$H51,0),0)</f>
        <v>0</v>
      </c>
      <c r="W51" s="36">
        <f>IF(W$7&gt;=$E51,IF(SUMIF($H$1:V$1,77,$H51:V51)&lt;$D51,$H51,0),0)</f>
        <v>0</v>
      </c>
      <c r="X51" s="36">
        <f>IF(X$7&gt;=$E51,IF(SUMIF($H$1:W$1,77,$H51:W51)&lt;$D51,$H51,0),0)</f>
        <v>0</v>
      </c>
      <c r="Y51" s="36">
        <f>IF(Y$7&gt;=$E51,IF(SUMIF($H$1:X$1,77,$H51:X51)&lt;$D51,$H51,0),0)</f>
        <v>0</v>
      </c>
      <c r="Z51" s="36">
        <f>IF(Z$7&gt;=$E51,IF(SUMIF($H$1:Y$1,77,$H51:Y51)&lt;$D51,$H51,0),0)</f>
        <v>0</v>
      </c>
      <c r="AA51" s="36">
        <f>IF(AA$7&gt;=$E51,IF(SUMIF($H$1:Z$1,77,$H51:Z51)&lt;$D51,$H51,0),0)</f>
        <v>0</v>
      </c>
      <c r="AB51" s="36">
        <f>IF(AB$7&gt;=$E51,IF(SUMIF($H$1:AA$1,77,$H51:AA51)&lt;$D51,$H51,0),0)</f>
        <v>0</v>
      </c>
      <c r="AC51" s="36">
        <f>IF(AC$7&gt;=$E51,IF(SUMIF($H$1:AB$1,77,$H51:AB51)&lt;$D51,$H51,0),0)</f>
        <v>0</v>
      </c>
      <c r="AD51" s="36">
        <f>IF(AD$7&gt;=$E51,IF(SUMIF($H$1:AC$1,77,$H51:AC51)&lt;$D51,$H51,0),0)</f>
        <v>0</v>
      </c>
      <c r="AE51" s="36">
        <f>IF(AE$7&gt;=$E51,IF(SUMIF($H$1:AD$1,77,$H51:AD51)&lt;$D51,$H51,0),0)</f>
        <v>0</v>
      </c>
      <c r="AF51" s="36">
        <f>IF(AF$7&gt;=$E51,IF(SUMIF($H$1:AE$1,77,$H51:AE51)&lt;$D51,$H51,0),0)</f>
        <v>0</v>
      </c>
      <c r="AG51" s="36">
        <f>IF(AG$7&gt;=$E51,IF(SUMIF($H$1:AF$1,77,$H51:AF51)&lt;$D51,$H51,0),0)</f>
        <v>0</v>
      </c>
      <c r="AH51" s="35">
        <f t="shared" si="15"/>
        <v>0</v>
      </c>
      <c r="AI51" s="36">
        <f>IF(AI$7&gt;=$E51,IF(SUMIF($H$1:AH$1,77,$H51:AH51)&lt;$D51,$H51,0),0)</f>
        <v>0</v>
      </c>
      <c r="AJ51" s="36">
        <f>IF(AJ$7&gt;=$E51,IF(SUMIF($H$1:AI$1,77,$H51:AI51)&lt;$D51,$H51,0),0)</f>
        <v>0</v>
      </c>
      <c r="AK51" s="36">
        <f>IF(AK$7&gt;=$E51,IF(SUMIF($H$1:AJ$1,77,$H51:AJ51)&lt;$D51,$H51,0),0)</f>
        <v>0</v>
      </c>
      <c r="AL51" s="36">
        <f>IF(AL$7&gt;=$E51,IF(SUMIF($H$1:AK$1,77,$H51:AK51)&lt;$D51,$H51,0),0)</f>
        <v>0</v>
      </c>
      <c r="AM51" s="36">
        <f>IF(AM$7&gt;=$E51,IF(SUMIF($H$1:AL$1,77,$H51:AL51)&lt;$D51,$H51,0),0)</f>
        <v>0</v>
      </c>
      <c r="AN51" s="36">
        <f>IF(AN$7&gt;=$E51,IF(SUMIF($H$1:AM$1,77,$H51:AM51)&lt;$D51,$H51,0),0)</f>
        <v>0</v>
      </c>
      <c r="AO51" s="36">
        <f>IF(AO$7&gt;=$E51,IF(SUMIF($H$1:AN$1,77,$H51:AN51)&lt;$D51,$H51,0),0)</f>
        <v>0</v>
      </c>
      <c r="AP51" s="36">
        <f>IF(AP$7&gt;=$E51,IF(SUMIF($H$1:AO$1,77,$H51:AO51)&lt;$D51,$H51,0),0)</f>
        <v>0</v>
      </c>
      <c r="AQ51" s="36">
        <f>IF(AQ$7&gt;=$E51,IF(SUMIF($H$1:AP$1,77,$H51:AP51)&lt;$D51,$H51,0),0)</f>
        <v>0</v>
      </c>
      <c r="AR51" s="36">
        <f>IF(AR$7&gt;=$E51,IF(SUMIF($H$1:AQ$1,77,$H51:AQ51)&lt;$D51,$H51,0),0)</f>
        <v>0</v>
      </c>
      <c r="AS51" s="36">
        <f>IF(AS$7&gt;=$E51,IF(SUMIF($H$1:AR$1,77,$H51:AR51)&lt;$D51,$H51,0),0)</f>
        <v>0</v>
      </c>
      <c r="AT51" s="36">
        <f>IF(AT$7&gt;=$E51,IF(SUMIF($H$1:AS$1,77,$H51:AS51)&lt;$D51,$H51,0),0)</f>
        <v>0</v>
      </c>
      <c r="AU51" s="35">
        <f t="shared" si="16"/>
        <v>0</v>
      </c>
      <c r="AV51" s="33">
        <f>IF(AV$7&gt;=$E51,IF(SUMIF($H$1:AU$1,77,$H51:AU51)&lt;$D51,$H51,0),0)</f>
        <v>0</v>
      </c>
      <c r="AW51" s="33">
        <f>IF(AW$7&gt;=$E51,IF(SUMIF($H$1:AV$1,77,$H51:AV51)&lt;$D51,$H51,0),0)</f>
        <v>0</v>
      </c>
      <c r="AX51" s="33">
        <f>IF(AX$7&gt;=$E51,IF(SUMIF($H$1:AW$1,77,$H51:AW51)&lt;$D51,$H51,0),0)</f>
        <v>0</v>
      </c>
      <c r="AY51" s="33">
        <f>IF(AY$7&gt;=$E51,IF(SUMIF($H$1:AX$1,77,$H51:AX51)&lt;$D51,$H51,0),0)</f>
        <v>0</v>
      </c>
      <c r="AZ51" s="33">
        <f>IF(AZ$7&gt;=$E51,IF(SUMIF($H$1:AY$1,77,$H51:AY51)&lt;$D51,$H51,0),0)</f>
        <v>818.44</v>
      </c>
      <c r="BA51" s="33">
        <f>IF(BA$7&gt;=$E51,IF(SUMIF($H$1:AZ$1,77,$H51:AZ51)&lt;$D51,$H51,0),0)</f>
        <v>0</v>
      </c>
      <c r="BB51" s="33">
        <f>IF(BB$7&gt;=$E51,IF(SUMIF($H$1:BA$1,77,$H51:BA51)&lt;$D51,$H51,0),0)</f>
        <v>0</v>
      </c>
      <c r="BC51" s="33">
        <f>IF(BC$7&gt;=$E51,IF(SUMIF($H$1:BB$1,77,$H51:BB51)&lt;$D51,$H51,0),0)</f>
        <v>0</v>
      </c>
      <c r="BD51" s="33">
        <f>IF(BD$7&gt;=$E51,IF(SUMIF($H$1:BC$1,77,$H51:BC51)&lt;$D51,$H51,0),0)</f>
        <v>0</v>
      </c>
      <c r="BE51" s="33">
        <f>IF(BE$7&gt;=$E51,IF(SUMIF($H$1:BD$1,77,$H51:BD51)&lt;$D51,$H51,0),0)</f>
        <v>0</v>
      </c>
      <c r="BF51" s="33">
        <f>IF(BF$7&gt;=$E51,IF(SUMIF($H$1:BE$1,77,$H51:BE51)&lt;$D51,$H51,0),0)</f>
        <v>0</v>
      </c>
      <c r="BG51" s="33">
        <f>IF(BG$7&gt;=$E51,IF(SUMIF($H$1:BF$1,77,$H51:BF51)&lt;$D51,$H51,0),0)</f>
        <v>0</v>
      </c>
      <c r="BH51" s="35">
        <f t="shared" si="17"/>
        <v>818.44</v>
      </c>
    </row>
    <row r="52" spans="1:60" ht="30" x14ac:dyDescent="0.25">
      <c r="A52" s="47" t="s">
        <v>106</v>
      </c>
      <c r="B52" s="49" t="s">
        <v>107</v>
      </c>
      <c r="C52" s="51" t="s">
        <v>55</v>
      </c>
      <c r="D52" s="58">
        <v>1507</v>
      </c>
      <c r="E52" s="46">
        <v>46874</v>
      </c>
      <c r="F52" s="46">
        <v>46905</v>
      </c>
      <c r="G52" s="32">
        <f t="shared" si="12"/>
        <v>1</v>
      </c>
      <c r="H52" s="33">
        <f t="shared" si="13"/>
        <v>1507</v>
      </c>
      <c r="I52" s="36">
        <f>IF(I$7&gt;=$E52,IF(SUMIF($H$1:H$1,77,$H52:H52)&lt;$D52,$H52,0),0)</f>
        <v>0</v>
      </c>
      <c r="J52" s="36">
        <f>IF(J$7&gt;=$E52,IF(SUMIF($H$1:I$1,77,$H52:I52)&lt;$D52,$H52,0),0)</f>
        <v>0</v>
      </c>
      <c r="K52" s="36">
        <f>IF(K$7&gt;=$E52,IF(SUMIF($H$1:J$1,77,$H52:J52)&lt;$D52,$H52,0),0)</f>
        <v>0</v>
      </c>
      <c r="L52" s="36">
        <f>IF(L$7&gt;=$E52,IF(SUMIF($H$1:K$1,77,$H52:K52)&lt;$D52,$H52,0),0)</f>
        <v>0</v>
      </c>
      <c r="M52" s="36">
        <f>IF(M$7&gt;=$E52,IF(SUMIF($H$1:L$1,77,$H52:L52)&lt;$D52,$H52,0),0)</f>
        <v>0</v>
      </c>
      <c r="N52" s="36">
        <f>IF(N$7&gt;=$E52,IF(SUMIF($H$1:M$1,77,$H52:M52)&lt;$D52,$H52,0),0)</f>
        <v>0</v>
      </c>
      <c r="O52" s="36">
        <f>IF(O$7&gt;=$E52,IF(SUMIF($H$1:N$1,77,$H52:N52)&lt;$D52,$H52,0),0)</f>
        <v>0</v>
      </c>
      <c r="P52" s="36">
        <f>IF(P$7&gt;=$E52,IF(SUMIF($H$1:O$1,77,$H52:O52)&lt;$D52,$H52,0),0)</f>
        <v>0</v>
      </c>
      <c r="Q52" s="36">
        <f>IF(Q$7&gt;=$E52,IF(SUMIF($H$1:P$1,77,$H52:P52)&lt;$D52,$H52,0),0)</f>
        <v>0</v>
      </c>
      <c r="R52" s="36">
        <f>IF(R$7&gt;=$E52,IF(SUMIF($H$1:Q$1,77,$H52:Q52)&lt;$D52,$H52,0),0)</f>
        <v>0</v>
      </c>
      <c r="S52" s="36">
        <f>IF(S$7&gt;=$E52,IF(SUMIF($H$1:R$1,77,$H52:R52)&lt;$D52,$H52,0),0)</f>
        <v>0</v>
      </c>
      <c r="T52" s="36">
        <f>IF(T$7&gt;=$E52,IF(SUMIF($H$1:S$1,77,$H52:S52)&lt;$D52,$H52,0),0)</f>
        <v>0</v>
      </c>
      <c r="U52" s="35">
        <f t="shared" si="14"/>
        <v>0</v>
      </c>
      <c r="V52" s="36">
        <f>IF(V$7&gt;=$E52,IF(SUMIF($H$1:U$1,77,$H52:U52)&lt;$D52,$H52,0),0)</f>
        <v>0</v>
      </c>
      <c r="W52" s="36">
        <f>IF(W$7&gt;=$E52,IF(SUMIF($H$1:V$1,77,$H52:V52)&lt;$D52,$H52,0),0)</f>
        <v>0</v>
      </c>
      <c r="X52" s="36">
        <f>IF(X$7&gt;=$E52,IF(SUMIF($H$1:W$1,77,$H52:W52)&lt;$D52,$H52,0),0)</f>
        <v>0</v>
      </c>
      <c r="Y52" s="36">
        <f>IF(Y$7&gt;=$E52,IF(SUMIF($H$1:X$1,77,$H52:X52)&lt;$D52,$H52,0),0)</f>
        <v>0</v>
      </c>
      <c r="Z52" s="36">
        <f>IF(Z$7&gt;=$E52,IF(SUMIF($H$1:Y$1,77,$H52:Y52)&lt;$D52,$H52,0),0)</f>
        <v>0</v>
      </c>
      <c r="AA52" s="36">
        <f>IF(AA$7&gt;=$E52,IF(SUMIF($H$1:Z$1,77,$H52:Z52)&lt;$D52,$H52,0),0)</f>
        <v>0</v>
      </c>
      <c r="AB52" s="36">
        <f>IF(AB$7&gt;=$E52,IF(SUMIF($H$1:AA$1,77,$H52:AA52)&lt;$D52,$H52,0),0)</f>
        <v>0</v>
      </c>
      <c r="AC52" s="36">
        <f>IF(AC$7&gt;=$E52,IF(SUMIF($H$1:AB$1,77,$H52:AB52)&lt;$D52,$H52,0),0)</f>
        <v>0</v>
      </c>
      <c r="AD52" s="36">
        <f>IF(AD$7&gt;=$E52,IF(SUMIF($H$1:AC$1,77,$H52:AC52)&lt;$D52,$H52,0),0)</f>
        <v>0</v>
      </c>
      <c r="AE52" s="36">
        <f>IF(AE$7&gt;=$E52,IF(SUMIF($H$1:AD$1,77,$H52:AD52)&lt;$D52,$H52,0),0)</f>
        <v>0</v>
      </c>
      <c r="AF52" s="36">
        <f>IF(AF$7&gt;=$E52,IF(SUMIF($H$1:AE$1,77,$H52:AE52)&lt;$D52,$H52,0),0)</f>
        <v>0</v>
      </c>
      <c r="AG52" s="36">
        <f>IF(AG$7&gt;=$E52,IF(SUMIF($H$1:AF$1,77,$H52:AF52)&lt;$D52,$H52,0),0)</f>
        <v>0</v>
      </c>
      <c r="AH52" s="35">
        <f t="shared" si="15"/>
        <v>0</v>
      </c>
      <c r="AI52" s="36">
        <f>IF(AI$7&gt;=$E52,IF(SUMIF($H$1:AH$1,77,$H52:AH52)&lt;$D52,$H52,0),0)</f>
        <v>0</v>
      </c>
      <c r="AJ52" s="36">
        <f>IF(AJ$7&gt;=$E52,IF(SUMIF($H$1:AI$1,77,$H52:AI52)&lt;$D52,$H52,0),0)</f>
        <v>0</v>
      </c>
      <c r="AK52" s="36">
        <f>IF(AK$7&gt;=$E52,IF(SUMIF($H$1:AJ$1,77,$H52:AJ52)&lt;$D52,$H52,0),0)</f>
        <v>0</v>
      </c>
      <c r="AL52" s="36">
        <f>IF(AL$7&gt;=$E52,IF(SUMIF($H$1:AK$1,77,$H52:AK52)&lt;$D52,$H52,0),0)</f>
        <v>0</v>
      </c>
      <c r="AM52" s="36">
        <f>IF(AM$7&gt;=$E52,IF(SUMIF($H$1:AL$1,77,$H52:AL52)&lt;$D52,$H52,0),0)</f>
        <v>0</v>
      </c>
      <c r="AN52" s="36">
        <f>IF(AN$7&gt;=$E52,IF(SUMIF($H$1:AM$1,77,$H52:AM52)&lt;$D52,$H52,0),0)</f>
        <v>0</v>
      </c>
      <c r="AO52" s="36">
        <f>IF(AO$7&gt;=$E52,IF(SUMIF($H$1:AN$1,77,$H52:AN52)&lt;$D52,$H52,0),0)</f>
        <v>0</v>
      </c>
      <c r="AP52" s="36">
        <f>IF(AP$7&gt;=$E52,IF(SUMIF($H$1:AO$1,77,$H52:AO52)&lt;$D52,$H52,0),0)</f>
        <v>0</v>
      </c>
      <c r="AQ52" s="36">
        <f>IF(AQ$7&gt;=$E52,IF(SUMIF($H$1:AP$1,77,$H52:AP52)&lt;$D52,$H52,0),0)</f>
        <v>0</v>
      </c>
      <c r="AR52" s="36">
        <f>IF(AR$7&gt;=$E52,IF(SUMIF($H$1:AQ$1,77,$H52:AQ52)&lt;$D52,$H52,0),0)</f>
        <v>0</v>
      </c>
      <c r="AS52" s="36">
        <f>IF(AS$7&gt;=$E52,IF(SUMIF($H$1:AR$1,77,$H52:AR52)&lt;$D52,$H52,0),0)</f>
        <v>0</v>
      </c>
      <c r="AT52" s="36">
        <f>IF(AT$7&gt;=$E52,IF(SUMIF($H$1:AS$1,77,$H52:AS52)&lt;$D52,$H52,0),0)</f>
        <v>0</v>
      </c>
      <c r="AU52" s="35">
        <f t="shared" si="16"/>
        <v>0</v>
      </c>
      <c r="AV52" s="33">
        <f>IF(AV$7&gt;=$E52,IF(SUMIF($H$1:AU$1,77,$H52:AU52)&lt;$D52,$H52,0),0)</f>
        <v>0</v>
      </c>
      <c r="AW52" s="33">
        <f>IF(AW$7&gt;=$E52,IF(SUMIF($H$1:AV$1,77,$H52:AV52)&lt;$D52,$H52,0),0)</f>
        <v>0</v>
      </c>
      <c r="AX52" s="33">
        <f>IF(AX$7&gt;=$E52,IF(SUMIF($H$1:AW$1,77,$H52:AW52)&lt;$D52,$H52,0),0)</f>
        <v>0</v>
      </c>
      <c r="AY52" s="33">
        <f>IF(AY$7&gt;=$E52,IF(SUMIF($H$1:AX$1,77,$H52:AX52)&lt;$D52,$H52,0),0)</f>
        <v>0</v>
      </c>
      <c r="AZ52" s="33">
        <f>IF(AZ$7&gt;=$E52,IF(SUMIF($H$1:AY$1,77,$H52:AY52)&lt;$D52,$H52,0),0)</f>
        <v>1507</v>
      </c>
      <c r="BA52" s="33">
        <f>IF(BA$7&gt;=$E52,IF(SUMIF($H$1:AZ$1,77,$H52:AZ52)&lt;$D52,$H52,0),0)</f>
        <v>0</v>
      </c>
      <c r="BB52" s="33">
        <f>IF(BB$7&gt;=$E52,IF(SUMIF($H$1:BA$1,77,$H52:BA52)&lt;$D52,$H52,0),0)</f>
        <v>0</v>
      </c>
      <c r="BC52" s="33">
        <f>IF(BC$7&gt;=$E52,IF(SUMIF($H$1:BB$1,77,$H52:BB52)&lt;$D52,$H52,0),0)</f>
        <v>0</v>
      </c>
      <c r="BD52" s="33">
        <f>IF(BD$7&gt;=$E52,IF(SUMIF($H$1:BC$1,77,$H52:BC52)&lt;$D52,$H52,0),0)</f>
        <v>0</v>
      </c>
      <c r="BE52" s="33">
        <f>IF(BE$7&gt;=$E52,IF(SUMIF($H$1:BD$1,77,$H52:BD52)&lt;$D52,$H52,0),0)</f>
        <v>0</v>
      </c>
      <c r="BF52" s="33">
        <f>IF(BF$7&gt;=$E52,IF(SUMIF($H$1:BE$1,77,$H52:BE52)&lt;$D52,$H52,0),0)</f>
        <v>0</v>
      </c>
      <c r="BG52" s="33">
        <f>IF(BG$7&gt;=$E52,IF(SUMIF($H$1:BF$1,77,$H52:BF52)&lt;$D52,$H52,0),0)</f>
        <v>0</v>
      </c>
      <c r="BH52" s="35">
        <f t="shared" si="17"/>
        <v>1507</v>
      </c>
    </row>
    <row r="53" spans="1:60" x14ac:dyDescent="0.25">
      <c r="A53" s="47" t="s">
        <v>108</v>
      </c>
      <c r="B53" s="49" t="s">
        <v>109</v>
      </c>
      <c r="C53" s="51" t="s">
        <v>55</v>
      </c>
      <c r="D53" s="58">
        <v>4834</v>
      </c>
      <c r="E53" s="46">
        <v>46874</v>
      </c>
      <c r="F53" s="46">
        <v>46905</v>
      </c>
      <c r="G53" s="32">
        <f t="shared" si="12"/>
        <v>1</v>
      </c>
      <c r="H53" s="33">
        <f t="shared" si="13"/>
        <v>4834</v>
      </c>
      <c r="I53" s="36">
        <f>IF(I$7&gt;=$E53,IF(SUMIF($H$1:H$1,77,$H53:H53)&lt;$D53,$H53,0),0)</f>
        <v>0</v>
      </c>
      <c r="J53" s="36">
        <f>IF(J$7&gt;=$E53,IF(SUMIF($H$1:I$1,77,$H53:I53)&lt;$D53,$H53,0),0)</f>
        <v>0</v>
      </c>
      <c r="K53" s="36">
        <f>IF(K$7&gt;=$E53,IF(SUMIF($H$1:J$1,77,$H53:J53)&lt;$D53,$H53,0),0)</f>
        <v>0</v>
      </c>
      <c r="L53" s="36">
        <f>IF(L$7&gt;=$E53,IF(SUMIF($H$1:K$1,77,$H53:K53)&lt;$D53,$H53,0),0)</f>
        <v>0</v>
      </c>
      <c r="M53" s="36">
        <f>IF(M$7&gt;=$E53,IF(SUMIF($H$1:L$1,77,$H53:L53)&lt;$D53,$H53,0),0)</f>
        <v>0</v>
      </c>
      <c r="N53" s="36">
        <f>IF(N$7&gt;=$E53,IF(SUMIF($H$1:M$1,77,$H53:M53)&lt;$D53,$H53,0),0)</f>
        <v>0</v>
      </c>
      <c r="O53" s="36">
        <f>IF(O$7&gt;=$E53,IF(SUMIF($H$1:N$1,77,$H53:N53)&lt;$D53,$H53,0),0)</f>
        <v>0</v>
      </c>
      <c r="P53" s="36">
        <f>IF(P$7&gt;=$E53,IF(SUMIF($H$1:O$1,77,$H53:O53)&lt;$D53,$H53,0),0)</f>
        <v>0</v>
      </c>
      <c r="Q53" s="36">
        <f>IF(Q$7&gt;=$E53,IF(SUMIF($H$1:P$1,77,$H53:P53)&lt;$D53,$H53,0),0)</f>
        <v>0</v>
      </c>
      <c r="R53" s="36">
        <f>IF(R$7&gt;=$E53,IF(SUMIF($H$1:Q$1,77,$H53:Q53)&lt;$D53,$H53,0),0)</f>
        <v>0</v>
      </c>
      <c r="S53" s="36">
        <f>IF(S$7&gt;=$E53,IF(SUMIF($H$1:R$1,77,$H53:R53)&lt;$D53,$H53,0),0)</f>
        <v>0</v>
      </c>
      <c r="T53" s="36">
        <f>IF(T$7&gt;=$E53,IF(SUMIF($H$1:S$1,77,$H53:S53)&lt;$D53,$H53,0),0)</f>
        <v>0</v>
      </c>
      <c r="U53" s="35">
        <f t="shared" si="14"/>
        <v>0</v>
      </c>
      <c r="V53" s="36">
        <f>IF(V$7&gt;=$E53,IF(SUMIF($H$1:U$1,77,$H53:U53)&lt;$D53,$H53,0),0)</f>
        <v>0</v>
      </c>
      <c r="W53" s="36">
        <f>IF(W$7&gt;=$E53,IF(SUMIF($H$1:V$1,77,$H53:V53)&lt;$D53,$H53,0),0)</f>
        <v>0</v>
      </c>
      <c r="X53" s="36">
        <f>IF(X$7&gt;=$E53,IF(SUMIF($H$1:W$1,77,$H53:W53)&lt;$D53,$H53,0),0)</f>
        <v>0</v>
      </c>
      <c r="Y53" s="36">
        <f>IF(Y$7&gt;=$E53,IF(SUMIF($H$1:X$1,77,$H53:X53)&lt;$D53,$H53,0),0)</f>
        <v>0</v>
      </c>
      <c r="Z53" s="36">
        <f>IF(Z$7&gt;=$E53,IF(SUMIF($H$1:Y$1,77,$H53:Y53)&lt;$D53,$H53,0),0)</f>
        <v>0</v>
      </c>
      <c r="AA53" s="36">
        <f>IF(AA$7&gt;=$E53,IF(SUMIF($H$1:Z$1,77,$H53:Z53)&lt;$D53,$H53,0),0)</f>
        <v>0</v>
      </c>
      <c r="AB53" s="36">
        <f>IF(AB$7&gt;=$E53,IF(SUMIF($H$1:AA$1,77,$H53:AA53)&lt;$D53,$H53,0),0)</f>
        <v>0</v>
      </c>
      <c r="AC53" s="36">
        <f>IF(AC$7&gt;=$E53,IF(SUMIF($H$1:AB$1,77,$H53:AB53)&lt;$D53,$H53,0),0)</f>
        <v>0</v>
      </c>
      <c r="AD53" s="36">
        <f>IF(AD$7&gt;=$E53,IF(SUMIF($H$1:AC$1,77,$H53:AC53)&lt;$D53,$H53,0),0)</f>
        <v>0</v>
      </c>
      <c r="AE53" s="36">
        <f>IF(AE$7&gt;=$E53,IF(SUMIF($H$1:AD$1,77,$H53:AD53)&lt;$D53,$H53,0),0)</f>
        <v>0</v>
      </c>
      <c r="AF53" s="36">
        <f>IF(AF$7&gt;=$E53,IF(SUMIF($H$1:AE$1,77,$H53:AE53)&lt;$D53,$H53,0),0)</f>
        <v>0</v>
      </c>
      <c r="AG53" s="36">
        <f>IF(AG$7&gt;=$E53,IF(SUMIF($H$1:AF$1,77,$H53:AF53)&lt;$D53,$H53,0),0)</f>
        <v>0</v>
      </c>
      <c r="AH53" s="35">
        <f t="shared" si="15"/>
        <v>0</v>
      </c>
      <c r="AI53" s="36">
        <f>IF(AI$7&gt;=$E53,IF(SUMIF($H$1:AH$1,77,$H53:AH53)&lt;$D53,$H53,0),0)</f>
        <v>0</v>
      </c>
      <c r="AJ53" s="36">
        <f>IF(AJ$7&gt;=$E53,IF(SUMIF($H$1:AI$1,77,$H53:AI53)&lt;$D53,$H53,0),0)</f>
        <v>0</v>
      </c>
      <c r="AK53" s="36">
        <f>IF(AK$7&gt;=$E53,IF(SUMIF($H$1:AJ$1,77,$H53:AJ53)&lt;$D53,$H53,0),0)</f>
        <v>0</v>
      </c>
      <c r="AL53" s="36">
        <f>IF(AL$7&gt;=$E53,IF(SUMIF($H$1:AK$1,77,$H53:AK53)&lt;$D53,$H53,0),0)</f>
        <v>0</v>
      </c>
      <c r="AM53" s="36">
        <f>IF(AM$7&gt;=$E53,IF(SUMIF($H$1:AL$1,77,$H53:AL53)&lt;$D53,$H53,0),0)</f>
        <v>0</v>
      </c>
      <c r="AN53" s="36">
        <f>IF(AN$7&gt;=$E53,IF(SUMIF($H$1:AM$1,77,$H53:AM53)&lt;$D53,$H53,0),0)</f>
        <v>0</v>
      </c>
      <c r="AO53" s="36">
        <f>IF(AO$7&gt;=$E53,IF(SUMIF($H$1:AN$1,77,$H53:AN53)&lt;$D53,$H53,0),0)</f>
        <v>0</v>
      </c>
      <c r="AP53" s="36">
        <f>IF(AP$7&gt;=$E53,IF(SUMIF($H$1:AO$1,77,$H53:AO53)&lt;$D53,$H53,0),0)</f>
        <v>0</v>
      </c>
      <c r="AQ53" s="36">
        <f>IF(AQ$7&gt;=$E53,IF(SUMIF($H$1:AP$1,77,$H53:AP53)&lt;$D53,$H53,0),0)</f>
        <v>0</v>
      </c>
      <c r="AR53" s="36">
        <f>IF(AR$7&gt;=$E53,IF(SUMIF($H$1:AQ$1,77,$H53:AQ53)&lt;$D53,$H53,0),0)</f>
        <v>0</v>
      </c>
      <c r="AS53" s="36">
        <f>IF(AS$7&gt;=$E53,IF(SUMIF($H$1:AR$1,77,$H53:AR53)&lt;$D53,$H53,0),0)</f>
        <v>0</v>
      </c>
      <c r="AT53" s="36">
        <f>IF(AT$7&gt;=$E53,IF(SUMIF($H$1:AS$1,77,$H53:AS53)&lt;$D53,$H53,0),0)</f>
        <v>0</v>
      </c>
      <c r="AU53" s="35">
        <f t="shared" si="16"/>
        <v>0</v>
      </c>
      <c r="AV53" s="33">
        <f>IF(AV$7&gt;=$E53,IF(SUMIF($H$1:AU$1,77,$H53:AU53)&lt;$D53,$H53,0),0)</f>
        <v>0</v>
      </c>
      <c r="AW53" s="33">
        <f>IF(AW$7&gt;=$E53,IF(SUMIF($H$1:AV$1,77,$H53:AV53)&lt;$D53,$H53,0),0)</f>
        <v>0</v>
      </c>
      <c r="AX53" s="33">
        <f>IF(AX$7&gt;=$E53,IF(SUMIF($H$1:AW$1,77,$H53:AW53)&lt;$D53,$H53,0),0)</f>
        <v>0</v>
      </c>
      <c r="AY53" s="33">
        <f>IF(AY$7&gt;=$E53,IF(SUMIF($H$1:AX$1,77,$H53:AX53)&lt;$D53,$H53,0),0)</f>
        <v>0</v>
      </c>
      <c r="AZ53" s="33">
        <f>IF(AZ$7&gt;=$E53,IF(SUMIF($H$1:AY$1,77,$H53:AY53)&lt;$D53,$H53,0),0)</f>
        <v>4834</v>
      </c>
      <c r="BA53" s="33">
        <f>IF(BA$7&gt;=$E53,IF(SUMIF($H$1:AZ$1,77,$H53:AZ53)&lt;$D53,$H53,0),0)</f>
        <v>0</v>
      </c>
      <c r="BB53" s="33">
        <f>IF(BB$7&gt;=$E53,IF(SUMIF($H$1:BA$1,77,$H53:BA53)&lt;$D53,$H53,0),0)</f>
        <v>0</v>
      </c>
      <c r="BC53" s="33">
        <f>IF(BC$7&gt;=$E53,IF(SUMIF($H$1:BB$1,77,$H53:BB53)&lt;$D53,$H53,0),0)</f>
        <v>0</v>
      </c>
      <c r="BD53" s="33">
        <f>IF(BD$7&gt;=$E53,IF(SUMIF($H$1:BC$1,77,$H53:BC53)&lt;$D53,$H53,0),0)</f>
        <v>0</v>
      </c>
      <c r="BE53" s="33">
        <f>IF(BE$7&gt;=$E53,IF(SUMIF($H$1:BD$1,77,$H53:BD53)&lt;$D53,$H53,0),0)</f>
        <v>0</v>
      </c>
      <c r="BF53" s="33">
        <f>IF(BF$7&gt;=$E53,IF(SUMIF($H$1:BE$1,77,$H53:BE53)&lt;$D53,$H53,0),0)</f>
        <v>0</v>
      </c>
      <c r="BG53" s="33">
        <f>IF(BG$7&gt;=$E53,IF(SUMIF($H$1:BF$1,77,$H53:BF53)&lt;$D53,$H53,0),0)</f>
        <v>0</v>
      </c>
      <c r="BH53" s="35">
        <f t="shared" si="17"/>
        <v>4834</v>
      </c>
    </row>
    <row r="54" spans="1:60" ht="28.5" x14ac:dyDescent="0.25">
      <c r="A54" s="48"/>
      <c r="B54" s="75" t="s">
        <v>110</v>
      </c>
      <c r="C54" s="76"/>
      <c r="D54" s="77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0"/>
      <c r="Q54" s="70"/>
      <c r="R54" s="70"/>
      <c r="S54" s="70"/>
      <c r="T54" s="70"/>
      <c r="U54" s="78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8"/>
      <c r="AI54" s="70"/>
      <c r="AJ54" s="70"/>
      <c r="AK54" s="70"/>
      <c r="AL54" s="70"/>
      <c r="AM54" s="70"/>
      <c r="AN54" s="70"/>
      <c r="AO54" s="70"/>
      <c r="AP54" s="70"/>
      <c r="AQ54" s="70"/>
      <c r="AR54" s="70"/>
      <c r="AS54" s="70"/>
      <c r="AT54" s="70"/>
      <c r="AU54" s="78"/>
      <c r="AV54" s="70"/>
      <c r="AW54" s="70"/>
      <c r="AX54" s="70"/>
      <c r="AY54" s="70"/>
      <c r="AZ54" s="70"/>
      <c r="BA54" s="70"/>
      <c r="BB54" s="70"/>
      <c r="BC54" s="70"/>
      <c r="BD54" s="70"/>
      <c r="BE54" s="70"/>
      <c r="BF54" s="70"/>
      <c r="BG54" s="70"/>
      <c r="BH54" s="78"/>
    </row>
    <row r="55" spans="1:60" s="11" customFormat="1" x14ac:dyDescent="0.25">
      <c r="A55" s="47" t="s">
        <v>111</v>
      </c>
      <c r="B55" s="79" t="s">
        <v>112</v>
      </c>
      <c r="C55" s="51" t="s">
        <v>27</v>
      </c>
      <c r="D55" s="58">
        <v>930</v>
      </c>
      <c r="E55" s="46">
        <v>46874</v>
      </c>
      <c r="F55" s="46">
        <v>46905</v>
      </c>
      <c r="G55" s="32">
        <f t="shared" ref="G55:G63" si="18">DATEDIF(E55,F55,"m")</f>
        <v>1</v>
      </c>
      <c r="H55" s="33">
        <f t="shared" ref="H55:H61" si="19">D55/G55</f>
        <v>930</v>
      </c>
      <c r="I55" s="36">
        <f>IF(I$7&gt;=$E55,IF(SUMIF($H$1:H$1,77,$H55:H55)&lt;$D55,$H55,0),0)</f>
        <v>0</v>
      </c>
      <c r="J55" s="36">
        <f>IF(J$7&gt;=$E55,IF(SUMIF($H$1:I$1,77,$H55:I55)&lt;$D55,$H55,0),0)</f>
        <v>0</v>
      </c>
      <c r="K55" s="36">
        <f>IF(K$7&gt;=$E55,IF(SUMIF($H$1:J$1,77,$H55:J55)&lt;$D55,$H55,0),0)</f>
        <v>0</v>
      </c>
      <c r="L55" s="36">
        <f>IF(L$7&gt;=$E55,IF(SUMIF($H$1:K$1,77,$H55:K55)&lt;$D55,$H55,0),0)</f>
        <v>0</v>
      </c>
      <c r="M55" s="36">
        <f>IF(M$7&gt;=$E55,IF(SUMIF($H$1:L$1,77,$H55:L55)&lt;$D55,$H55,0),0)</f>
        <v>0</v>
      </c>
      <c r="N55" s="36">
        <f>IF(N$7&gt;=$E55,IF(SUMIF($H$1:M$1,77,$H55:M55)&lt;$D55,$H55,0),0)</f>
        <v>0</v>
      </c>
      <c r="O55" s="36">
        <f>IF(O$7&gt;=$E55,IF(SUMIF($H$1:N$1,77,$H55:N55)&lt;$D55,$H55,0),0)</f>
        <v>0</v>
      </c>
      <c r="P55" s="36">
        <f>IF(P$7&gt;=$E55,IF(SUMIF($H$1:O$1,77,$H55:O55)&lt;$D55,$H55,0),0)</f>
        <v>0</v>
      </c>
      <c r="Q55" s="36">
        <f>IF(Q$7&gt;=$E55,IF(SUMIF($H$1:P$1,77,$H55:P55)&lt;$D55,$H55,0),0)</f>
        <v>0</v>
      </c>
      <c r="R55" s="36">
        <f>IF(R$7&gt;=$E55,IF(SUMIF($H$1:Q$1,77,$H55:Q55)&lt;$D55,$H55,0),0)</f>
        <v>0</v>
      </c>
      <c r="S55" s="36">
        <f>IF(S$7&gt;=$E55,IF(SUMIF($H$1:R$1,77,$H55:R55)&lt;$D55,$H55,0),0)</f>
        <v>0</v>
      </c>
      <c r="T55" s="36">
        <f>IF(T$7&gt;=$E55,IF(SUMIF($H$1:S$1,77,$H55:S55)&lt;$D55,$H55,0),0)</f>
        <v>0</v>
      </c>
      <c r="U55" s="35">
        <f t="shared" ref="U55:U61" si="20">SUMIF(I$1:T$1,77,I55:T55)</f>
        <v>0</v>
      </c>
      <c r="V55" s="36">
        <f>IF(V$7&gt;=$E55,IF(SUMIF($H$1:U$1,77,$H55:U55)&lt;$D55,$H55,0),0)</f>
        <v>0</v>
      </c>
      <c r="W55" s="36">
        <f>IF(W$7&gt;=$E55,IF(SUMIF($H$1:V$1,77,$H55:V55)&lt;$D55,$H55,0),0)</f>
        <v>0</v>
      </c>
      <c r="X55" s="36">
        <f>IF(X$7&gt;=$E55,IF(SUMIF($H$1:W$1,77,$H55:W55)&lt;$D55,$H55,0),0)</f>
        <v>0</v>
      </c>
      <c r="Y55" s="36">
        <f>IF(Y$7&gt;=$E55,IF(SUMIF($H$1:X$1,77,$H55:X55)&lt;$D55,$H55,0),0)</f>
        <v>0</v>
      </c>
      <c r="Z55" s="36">
        <f>IF(Z$7&gt;=$E55,IF(SUMIF($H$1:Y$1,77,$H55:Y55)&lt;$D55,$H55,0),0)</f>
        <v>0</v>
      </c>
      <c r="AA55" s="36">
        <f>IF(AA$7&gt;=$E55,IF(SUMIF($H$1:Z$1,77,$H55:Z55)&lt;$D55,$H55,0),0)</f>
        <v>0</v>
      </c>
      <c r="AB55" s="36">
        <f>IF(AB$7&gt;=$E55,IF(SUMIF($H$1:AA$1,77,$H55:AA55)&lt;$D55,$H55,0),0)</f>
        <v>0</v>
      </c>
      <c r="AC55" s="36">
        <f>IF(AC$7&gt;=$E55,IF(SUMIF($H$1:AB$1,77,$H55:AB55)&lt;$D55,$H55,0),0)</f>
        <v>0</v>
      </c>
      <c r="AD55" s="36">
        <f>IF(AD$7&gt;=$E55,IF(SUMIF($H$1:AC$1,77,$H55:AC55)&lt;$D55,$H55,0),0)</f>
        <v>0</v>
      </c>
      <c r="AE55" s="36">
        <f>IF(AE$7&gt;=$E55,IF(SUMIF($H$1:AD$1,77,$H55:AD55)&lt;$D55,$H55,0),0)</f>
        <v>0</v>
      </c>
      <c r="AF55" s="36">
        <f>IF(AF$7&gt;=$E55,IF(SUMIF($H$1:AE$1,77,$H55:AE55)&lt;$D55,$H55,0),0)</f>
        <v>0</v>
      </c>
      <c r="AG55" s="36">
        <f>IF(AG$7&gt;=$E55,IF(SUMIF($H$1:AF$1,77,$H55:AF55)&lt;$D55,$H55,0),0)</f>
        <v>0</v>
      </c>
      <c r="AH55" s="35">
        <f t="shared" ref="AH55:AH61" si="21">SUMIF(V$1:AG$1,77,V55:AG55)</f>
        <v>0</v>
      </c>
      <c r="AI55" s="36">
        <f>IF(AI$7&gt;=$E55,IF(SUMIF($H$1:AH$1,77,$H55:AH55)&lt;$D55,$H55,0),0)</f>
        <v>0</v>
      </c>
      <c r="AJ55" s="36">
        <f>IF(AJ$7&gt;=$E55,IF(SUMIF($H$1:AI$1,77,$H55:AI55)&lt;$D55,$H55,0),0)</f>
        <v>0</v>
      </c>
      <c r="AK55" s="36">
        <f>IF(AK$7&gt;=$E55,IF(SUMIF($H$1:AJ$1,77,$H55:AJ55)&lt;$D55,$H55,0),0)</f>
        <v>0</v>
      </c>
      <c r="AL55" s="36">
        <f>IF(AL$7&gt;=$E55,IF(SUMIF($H$1:AK$1,77,$H55:AK55)&lt;$D55,$H55,0),0)</f>
        <v>0</v>
      </c>
      <c r="AM55" s="36">
        <f>IF(AM$7&gt;=$E55,IF(SUMIF($H$1:AL$1,77,$H55:AL55)&lt;$D55,$H55,0),0)</f>
        <v>0</v>
      </c>
      <c r="AN55" s="36">
        <f>IF(AN$7&gt;=$E55,IF(SUMIF($H$1:AM$1,77,$H55:AM55)&lt;$D55,$H55,0),0)</f>
        <v>0</v>
      </c>
      <c r="AO55" s="36">
        <f>IF(AO$7&gt;=$E55,IF(SUMIF($H$1:AN$1,77,$H55:AN55)&lt;$D55,$H55,0),0)</f>
        <v>0</v>
      </c>
      <c r="AP55" s="36">
        <f>IF(AP$7&gt;=$E55,IF(SUMIF($H$1:AO$1,77,$H55:AO55)&lt;$D55,$H55,0),0)</f>
        <v>0</v>
      </c>
      <c r="AQ55" s="36">
        <f>IF(AQ$7&gt;=$E55,IF(SUMIF($H$1:AP$1,77,$H55:AP55)&lt;$D55,$H55,0),0)</f>
        <v>0</v>
      </c>
      <c r="AR55" s="36">
        <f>IF(AR$7&gt;=$E55,IF(SUMIF($H$1:AQ$1,77,$H55:AQ55)&lt;$D55,$H55,0),0)</f>
        <v>0</v>
      </c>
      <c r="AS55" s="36">
        <f>IF(AS$7&gt;=$E55,IF(SUMIF($H$1:AR$1,77,$H55:AR55)&lt;$D55,$H55,0),0)</f>
        <v>0</v>
      </c>
      <c r="AT55" s="36">
        <f>IF(AT$7&gt;=$E55,IF(SUMIF($H$1:AS$1,77,$H55:AS55)&lt;$D55,$H55,0),0)</f>
        <v>0</v>
      </c>
      <c r="AU55" s="35">
        <f t="shared" ref="AU55:AU61" si="22">SUMIF(AI$1:AT$1,77,AI55:AT55)</f>
        <v>0</v>
      </c>
      <c r="AV55" s="33">
        <f>IF(AV$7&gt;=$E55,IF(SUMIF($H$1:AU$1,77,$H55:AU55)&lt;$D55,$H55,0),0)</f>
        <v>0</v>
      </c>
      <c r="AW55" s="33">
        <f>IF(AW$7&gt;=$E55,IF(SUMIF($H$1:AV$1,77,$H55:AV55)&lt;$D55,$H55,0),0)</f>
        <v>0</v>
      </c>
      <c r="AX55" s="33">
        <f>IF(AX$7&gt;=$E55,IF(SUMIF($H$1:AW$1,77,$H55:AW55)&lt;$D55,$H55,0),0)</f>
        <v>0</v>
      </c>
      <c r="AY55" s="33">
        <f>IF(AY$7&gt;=$E55,IF(SUMIF($H$1:AX$1,77,$H55:AX55)&lt;$D55,$H55,0),0)</f>
        <v>0</v>
      </c>
      <c r="AZ55" s="33">
        <f>IF(AZ$7&gt;=$E55,IF(SUMIF($H$1:AY$1,77,$H55:AY55)&lt;$D55,$H55,0),0)</f>
        <v>930</v>
      </c>
      <c r="BA55" s="33">
        <f>IF(BA$7&gt;=$E55,IF(SUMIF($H$1:AZ$1,77,$H55:AZ55)&lt;$D55,$H55,0),0)</f>
        <v>0</v>
      </c>
      <c r="BB55" s="33">
        <f>IF(BB$7&gt;=$E55,IF(SUMIF($H$1:BA$1,77,$H55:BA55)&lt;$D55,$H55,0),0)</f>
        <v>0</v>
      </c>
      <c r="BC55" s="33">
        <f>IF(BC$7&gt;=$E55,IF(SUMIF($H$1:BB$1,77,$H55:BB55)&lt;$D55,$H55,0),0)</f>
        <v>0</v>
      </c>
      <c r="BD55" s="33">
        <f>IF(BD$7&gt;=$E55,IF(SUMIF($H$1:BC$1,77,$H55:BC55)&lt;$D55,$H55,0),0)</f>
        <v>0</v>
      </c>
      <c r="BE55" s="33">
        <f>IF(BE$7&gt;=$E55,IF(SUMIF($H$1:BD$1,77,$H55:BD55)&lt;$D55,$H55,0),0)</f>
        <v>0</v>
      </c>
      <c r="BF55" s="33">
        <f>IF(BF$7&gt;=$E55,IF(SUMIF($H$1:BE$1,77,$H55:BE55)&lt;$D55,$H55,0),0)</f>
        <v>0</v>
      </c>
      <c r="BG55" s="33">
        <f>IF(BG$7&gt;=$E55,IF(SUMIF($H$1:BF$1,77,$H55:BF55)&lt;$D55,$H55,0),0)</f>
        <v>0</v>
      </c>
      <c r="BH55" s="35">
        <f t="shared" ref="BH55:BH61" si="23">SUMIF(AV$1:BG$1,77,AV55:BG55)</f>
        <v>930</v>
      </c>
    </row>
    <row r="56" spans="1:60" s="11" customFormat="1" ht="30" x14ac:dyDescent="0.25">
      <c r="A56" s="47" t="s">
        <v>113</v>
      </c>
      <c r="B56" s="49" t="s">
        <v>114</v>
      </c>
      <c r="C56" s="51" t="s">
        <v>27</v>
      </c>
      <c r="D56" s="58">
        <v>930</v>
      </c>
      <c r="E56" s="46">
        <v>46874</v>
      </c>
      <c r="F56" s="46">
        <v>46905</v>
      </c>
      <c r="G56" s="32">
        <f t="shared" si="18"/>
        <v>1</v>
      </c>
      <c r="H56" s="33">
        <f t="shared" si="19"/>
        <v>930</v>
      </c>
      <c r="I56" s="36">
        <f>IF(I$7&gt;=$E56,IF(SUMIF($H$1:H$1,77,$H56:H56)&lt;$D56,$H56,0),0)</f>
        <v>0</v>
      </c>
      <c r="J56" s="36">
        <f>IF(J$7&gt;=$E56,IF(SUMIF($H$1:I$1,77,$H56:I56)&lt;$D56,$H56,0),0)</f>
        <v>0</v>
      </c>
      <c r="K56" s="36">
        <f>IF(K$7&gt;=$E56,IF(SUMIF($H$1:J$1,77,$H56:J56)&lt;$D56,$H56,0),0)</f>
        <v>0</v>
      </c>
      <c r="L56" s="36">
        <f>IF(L$7&gt;=$E56,IF(SUMIF($H$1:K$1,77,$H56:K56)&lt;$D56,$H56,0),0)</f>
        <v>0</v>
      </c>
      <c r="M56" s="36">
        <f>IF(M$7&gt;=$E56,IF(SUMIF($H$1:L$1,77,$H56:L56)&lt;$D56,$H56,0),0)</f>
        <v>0</v>
      </c>
      <c r="N56" s="36">
        <f>IF(N$7&gt;=$E56,IF(SUMIF($H$1:M$1,77,$H56:M56)&lt;$D56,$H56,0),0)</f>
        <v>0</v>
      </c>
      <c r="O56" s="36">
        <f>IF(O$7&gt;=$E56,IF(SUMIF($H$1:N$1,77,$H56:N56)&lt;$D56,$H56,0),0)</f>
        <v>0</v>
      </c>
      <c r="P56" s="36">
        <f>IF(P$7&gt;=$E56,IF(SUMIF($H$1:O$1,77,$H56:O56)&lt;$D56,$H56,0),0)</f>
        <v>0</v>
      </c>
      <c r="Q56" s="36">
        <f>IF(Q$7&gt;=$E56,IF(SUMIF($H$1:P$1,77,$H56:P56)&lt;$D56,$H56,0),0)</f>
        <v>0</v>
      </c>
      <c r="R56" s="36">
        <f>IF(R$7&gt;=$E56,IF(SUMIF($H$1:Q$1,77,$H56:Q56)&lt;$D56,$H56,0),0)</f>
        <v>0</v>
      </c>
      <c r="S56" s="36">
        <f>IF(S$7&gt;=$E56,IF(SUMIF($H$1:R$1,77,$H56:R56)&lt;$D56,$H56,0),0)</f>
        <v>0</v>
      </c>
      <c r="T56" s="36">
        <f>IF(T$7&gt;=$E56,IF(SUMIF($H$1:S$1,77,$H56:S56)&lt;$D56,$H56,0),0)</f>
        <v>0</v>
      </c>
      <c r="U56" s="35">
        <f t="shared" si="20"/>
        <v>0</v>
      </c>
      <c r="V56" s="36">
        <f>IF(V$7&gt;=$E56,IF(SUMIF($H$1:U$1,77,$H56:U56)&lt;$D56,$H56,0),0)</f>
        <v>0</v>
      </c>
      <c r="W56" s="36">
        <f>IF(W$7&gt;=$E56,IF(SUMIF($H$1:V$1,77,$H56:V56)&lt;$D56,$H56,0),0)</f>
        <v>0</v>
      </c>
      <c r="X56" s="36">
        <f>IF(X$7&gt;=$E56,IF(SUMIF($H$1:W$1,77,$H56:W56)&lt;$D56,$H56,0),0)</f>
        <v>0</v>
      </c>
      <c r="Y56" s="36">
        <f>IF(Y$7&gt;=$E56,IF(SUMIF($H$1:X$1,77,$H56:X56)&lt;$D56,$H56,0),0)</f>
        <v>0</v>
      </c>
      <c r="Z56" s="36">
        <f>IF(Z$7&gt;=$E56,IF(SUMIF($H$1:Y$1,77,$H56:Y56)&lt;$D56,$H56,0),0)</f>
        <v>0</v>
      </c>
      <c r="AA56" s="36">
        <f>IF(AA$7&gt;=$E56,IF(SUMIF($H$1:Z$1,77,$H56:Z56)&lt;$D56,$H56,0),0)</f>
        <v>0</v>
      </c>
      <c r="AB56" s="36">
        <f>IF(AB$7&gt;=$E56,IF(SUMIF($H$1:AA$1,77,$H56:AA56)&lt;$D56,$H56,0),0)</f>
        <v>0</v>
      </c>
      <c r="AC56" s="36">
        <f>IF(AC$7&gt;=$E56,IF(SUMIF($H$1:AB$1,77,$H56:AB56)&lt;$D56,$H56,0),0)</f>
        <v>0</v>
      </c>
      <c r="AD56" s="36">
        <f>IF(AD$7&gt;=$E56,IF(SUMIF($H$1:AC$1,77,$H56:AC56)&lt;$D56,$H56,0),0)</f>
        <v>0</v>
      </c>
      <c r="AE56" s="36">
        <f>IF(AE$7&gt;=$E56,IF(SUMIF($H$1:AD$1,77,$H56:AD56)&lt;$D56,$H56,0),0)</f>
        <v>0</v>
      </c>
      <c r="AF56" s="36">
        <f>IF(AF$7&gt;=$E56,IF(SUMIF($H$1:AE$1,77,$H56:AE56)&lt;$D56,$H56,0),0)</f>
        <v>0</v>
      </c>
      <c r="AG56" s="36">
        <f>IF(AG$7&gt;=$E56,IF(SUMIF($H$1:AF$1,77,$H56:AF56)&lt;$D56,$H56,0),0)</f>
        <v>0</v>
      </c>
      <c r="AH56" s="35">
        <f t="shared" si="21"/>
        <v>0</v>
      </c>
      <c r="AI56" s="36">
        <f>IF(AI$7&gt;=$E56,IF(SUMIF($H$1:AH$1,77,$H56:AH56)&lt;$D56,$H56,0),0)</f>
        <v>0</v>
      </c>
      <c r="AJ56" s="36">
        <f>IF(AJ$7&gt;=$E56,IF(SUMIF($H$1:AI$1,77,$H56:AI56)&lt;$D56,$H56,0),0)</f>
        <v>0</v>
      </c>
      <c r="AK56" s="36">
        <f>IF(AK$7&gt;=$E56,IF(SUMIF($H$1:AJ$1,77,$H56:AJ56)&lt;$D56,$H56,0),0)</f>
        <v>0</v>
      </c>
      <c r="AL56" s="36">
        <f>IF(AL$7&gt;=$E56,IF(SUMIF($H$1:AK$1,77,$H56:AK56)&lt;$D56,$H56,0),0)</f>
        <v>0</v>
      </c>
      <c r="AM56" s="36">
        <f>IF(AM$7&gt;=$E56,IF(SUMIF($H$1:AL$1,77,$H56:AL56)&lt;$D56,$H56,0),0)</f>
        <v>0</v>
      </c>
      <c r="AN56" s="36">
        <f>IF(AN$7&gt;=$E56,IF(SUMIF($H$1:AM$1,77,$H56:AM56)&lt;$D56,$H56,0),0)</f>
        <v>0</v>
      </c>
      <c r="AO56" s="36">
        <f>IF(AO$7&gt;=$E56,IF(SUMIF($H$1:AN$1,77,$H56:AN56)&lt;$D56,$H56,0),0)</f>
        <v>0</v>
      </c>
      <c r="AP56" s="36">
        <f>IF(AP$7&gt;=$E56,IF(SUMIF($H$1:AO$1,77,$H56:AO56)&lt;$D56,$H56,0),0)</f>
        <v>0</v>
      </c>
      <c r="AQ56" s="36">
        <f>IF(AQ$7&gt;=$E56,IF(SUMIF($H$1:AP$1,77,$H56:AP56)&lt;$D56,$H56,0),0)</f>
        <v>0</v>
      </c>
      <c r="AR56" s="36">
        <f>IF(AR$7&gt;=$E56,IF(SUMIF($H$1:AQ$1,77,$H56:AQ56)&lt;$D56,$H56,0),0)</f>
        <v>0</v>
      </c>
      <c r="AS56" s="36">
        <f>IF(AS$7&gt;=$E56,IF(SUMIF($H$1:AR$1,77,$H56:AR56)&lt;$D56,$H56,0),0)</f>
        <v>0</v>
      </c>
      <c r="AT56" s="36">
        <f>IF(AT$7&gt;=$E56,IF(SUMIF($H$1:AS$1,77,$H56:AS56)&lt;$D56,$H56,0),0)</f>
        <v>0</v>
      </c>
      <c r="AU56" s="35">
        <f t="shared" si="22"/>
        <v>0</v>
      </c>
      <c r="AV56" s="33">
        <f>IF(AV$7&gt;=$E56,IF(SUMIF($H$1:AU$1,77,$H56:AU56)&lt;$D56,$H56,0),0)</f>
        <v>0</v>
      </c>
      <c r="AW56" s="33">
        <f>IF(AW$7&gt;=$E56,IF(SUMIF($H$1:AV$1,77,$H56:AV56)&lt;$D56,$H56,0),0)</f>
        <v>0</v>
      </c>
      <c r="AX56" s="33">
        <f>IF(AX$7&gt;=$E56,IF(SUMIF($H$1:AW$1,77,$H56:AW56)&lt;$D56,$H56,0),0)</f>
        <v>0</v>
      </c>
      <c r="AY56" s="33">
        <f>IF(AY$7&gt;=$E56,IF(SUMIF($H$1:AX$1,77,$H56:AX56)&lt;$D56,$H56,0),0)</f>
        <v>0</v>
      </c>
      <c r="AZ56" s="33">
        <f>IF(AZ$7&gt;=$E56,IF(SUMIF($H$1:AY$1,77,$H56:AY56)&lt;$D56,$H56,0),0)</f>
        <v>930</v>
      </c>
      <c r="BA56" s="33">
        <f>IF(BA$7&gt;=$E56,IF(SUMIF($H$1:AZ$1,77,$H56:AZ56)&lt;$D56,$H56,0),0)</f>
        <v>0</v>
      </c>
      <c r="BB56" s="33">
        <f>IF(BB$7&gt;=$E56,IF(SUMIF($H$1:BA$1,77,$H56:BA56)&lt;$D56,$H56,0),0)</f>
        <v>0</v>
      </c>
      <c r="BC56" s="33">
        <f>IF(BC$7&gt;=$E56,IF(SUMIF($H$1:BB$1,77,$H56:BB56)&lt;$D56,$H56,0),0)</f>
        <v>0</v>
      </c>
      <c r="BD56" s="33">
        <f>IF(BD$7&gt;=$E56,IF(SUMIF($H$1:BC$1,77,$H56:BC56)&lt;$D56,$H56,0),0)</f>
        <v>0</v>
      </c>
      <c r="BE56" s="33">
        <f>IF(BE$7&gt;=$E56,IF(SUMIF($H$1:BD$1,77,$H56:BD56)&lt;$D56,$H56,0),0)</f>
        <v>0</v>
      </c>
      <c r="BF56" s="33">
        <f>IF(BF$7&gt;=$E56,IF(SUMIF($H$1:BE$1,77,$H56:BE56)&lt;$D56,$H56,0),0)</f>
        <v>0</v>
      </c>
      <c r="BG56" s="33">
        <f>IF(BG$7&gt;=$E56,IF(SUMIF($H$1:BF$1,77,$H56:BF56)&lt;$D56,$H56,0),0)</f>
        <v>0</v>
      </c>
      <c r="BH56" s="35">
        <f t="shared" si="23"/>
        <v>930</v>
      </c>
    </row>
    <row r="57" spans="1:60" s="11" customFormat="1" ht="30" x14ac:dyDescent="0.25">
      <c r="A57" s="47" t="s">
        <v>115</v>
      </c>
      <c r="B57" s="49" t="s">
        <v>116</v>
      </c>
      <c r="C57" s="51" t="s">
        <v>27</v>
      </c>
      <c r="D57" s="58">
        <v>930</v>
      </c>
      <c r="E57" s="46">
        <v>46874</v>
      </c>
      <c r="F57" s="46">
        <v>46905</v>
      </c>
      <c r="G57" s="32">
        <f t="shared" si="18"/>
        <v>1</v>
      </c>
      <c r="H57" s="33">
        <f t="shared" si="19"/>
        <v>930</v>
      </c>
      <c r="I57" s="36">
        <f>IF(I$7&gt;=$E57,IF(SUMIF($H$1:H$1,77,$H57:H57)&lt;$D57,$H57,0),0)</f>
        <v>0</v>
      </c>
      <c r="J57" s="36">
        <f>IF(J$7&gt;=$E57,IF(SUMIF($H$1:I$1,77,$H57:I57)&lt;$D57,$H57,0),0)</f>
        <v>0</v>
      </c>
      <c r="K57" s="36">
        <f>IF(K$7&gt;=$E57,IF(SUMIF($H$1:J$1,77,$H57:J57)&lt;$D57,$H57,0),0)</f>
        <v>0</v>
      </c>
      <c r="L57" s="36">
        <f>IF(L$7&gt;=$E57,IF(SUMIF($H$1:K$1,77,$H57:K57)&lt;$D57,$H57,0),0)</f>
        <v>0</v>
      </c>
      <c r="M57" s="36">
        <f>IF(M$7&gt;=$E57,IF(SUMIF($H$1:L$1,77,$H57:L57)&lt;$D57,$H57,0),0)</f>
        <v>0</v>
      </c>
      <c r="N57" s="36">
        <f>IF(N$7&gt;=$E57,IF(SUMIF($H$1:M$1,77,$H57:M57)&lt;$D57,$H57,0),0)</f>
        <v>0</v>
      </c>
      <c r="O57" s="36">
        <f>IF(O$7&gt;=$E57,IF(SUMIF($H$1:N$1,77,$H57:N57)&lt;$D57,$H57,0),0)</f>
        <v>0</v>
      </c>
      <c r="P57" s="36">
        <f>IF(P$7&gt;=$E57,IF(SUMIF($H$1:O$1,77,$H57:O57)&lt;$D57,$H57,0),0)</f>
        <v>0</v>
      </c>
      <c r="Q57" s="36">
        <f>IF(Q$7&gt;=$E57,IF(SUMIF($H$1:P$1,77,$H57:P57)&lt;$D57,$H57,0),0)</f>
        <v>0</v>
      </c>
      <c r="R57" s="36">
        <f>IF(R$7&gt;=$E57,IF(SUMIF($H$1:Q$1,77,$H57:Q57)&lt;$D57,$H57,0),0)</f>
        <v>0</v>
      </c>
      <c r="S57" s="36">
        <f>IF(S$7&gt;=$E57,IF(SUMIF($H$1:R$1,77,$H57:R57)&lt;$D57,$H57,0),0)</f>
        <v>0</v>
      </c>
      <c r="T57" s="36">
        <f>IF(T$7&gt;=$E57,IF(SUMIF($H$1:S$1,77,$H57:S57)&lt;$D57,$H57,0),0)</f>
        <v>0</v>
      </c>
      <c r="U57" s="35">
        <f t="shared" si="20"/>
        <v>0</v>
      </c>
      <c r="V57" s="36">
        <f>IF(V$7&gt;=$E57,IF(SUMIF($H$1:U$1,77,$H57:U57)&lt;$D57,$H57,0),0)</f>
        <v>0</v>
      </c>
      <c r="W57" s="36">
        <f>IF(W$7&gt;=$E57,IF(SUMIF($H$1:V$1,77,$H57:V57)&lt;$D57,$H57,0),0)</f>
        <v>0</v>
      </c>
      <c r="X57" s="36">
        <f>IF(X$7&gt;=$E57,IF(SUMIF($H$1:W$1,77,$H57:W57)&lt;$D57,$H57,0),0)</f>
        <v>0</v>
      </c>
      <c r="Y57" s="36">
        <f>IF(Y$7&gt;=$E57,IF(SUMIF($H$1:X$1,77,$H57:X57)&lt;$D57,$H57,0),0)</f>
        <v>0</v>
      </c>
      <c r="Z57" s="36">
        <f>IF(Z$7&gt;=$E57,IF(SUMIF($H$1:Y$1,77,$H57:Y57)&lt;$D57,$H57,0),0)</f>
        <v>0</v>
      </c>
      <c r="AA57" s="36">
        <f>IF(AA$7&gt;=$E57,IF(SUMIF($H$1:Z$1,77,$H57:Z57)&lt;$D57,$H57,0),0)</f>
        <v>0</v>
      </c>
      <c r="AB57" s="36">
        <f>IF(AB$7&gt;=$E57,IF(SUMIF($H$1:AA$1,77,$H57:AA57)&lt;$D57,$H57,0),0)</f>
        <v>0</v>
      </c>
      <c r="AC57" s="36">
        <f>IF(AC$7&gt;=$E57,IF(SUMIF($H$1:AB$1,77,$H57:AB57)&lt;$D57,$H57,0),0)</f>
        <v>0</v>
      </c>
      <c r="AD57" s="36">
        <f>IF(AD$7&gt;=$E57,IF(SUMIF($H$1:AC$1,77,$H57:AC57)&lt;$D57,$H57,0),0)</f>
        <v>0</v>
      </c>
      <c r="AE57" s="36">
        <f>IF(AE$7&gt;=$E57,IF(SUMIF($H$1:AD$1,77,$H57:AD57)&lt;$D57,$H57,0),0)</f>
        <v>0</v>
      </c>
      <c r="AF57" s="36">
        <f>IF(AF$7&gt;=$E57,IF(SUMIF($H$1:AE$1,77,$H57:AE57)&lt;$D57,$H57,0),0)</f>
        <v>0</v>
      </c>
      <c r="AG57" s="36">
        <f>IF(AG$7&gt;=$E57,IF(SUMIF($H$1:AF$1,77,$H57:AF57)&lt;$D57,$H57,0),0)</f>
        <v>0</v>
      </c>
      <c r="AH57" s="35">
        <f t="shared" si="21"/>
        <v>0</v>
      </c>
      <c r="AI57" s="36">
        <f>IF(AI$7&gt;=$E57,IF(SUMIF($H$1:AH$1,77,$H57:AH57)&lt;$D57,$H57,0),0)</f>
        <v>0</v>
      </c>
      <c r="AJ57" s="36">
        <f>IF(AJ$7&gt;=$E57,IF(SUMIF($H$1:AI$1,77,$H57:AI57)&lt;$D57,$H57,0),0)</f>
        <v>0</v>
      </c>
      <c r="AK57" s="36">
        <f>IF(AK$7&gt;=$E57,IF(SUMIF($H$1:AJ$1,77,$H57:AJ57)&lt;$D57,$H57,0),0)</f>
        <v>0</v>
      </c>
      <c r="AL57" s="36">
        <f>IF(AL$7&gt;=$E57,IF(SUMIF($H$1:AK$1,77,$H57:AK57)&lt;$D57,$H57,0),0)</f>
        <v>0</v>
      </c>
      <c r="AM57" s="36">
        <f>IF(AM$7&gt;=$E57,IF(SUMIF($H$1:AL$1,77,$H57:AL57)&lt;$D57,$H57,0),0)</f>
        <v>0</v>
      </c>
      <c r="AN57" s="36">
        <f>IF(AN$7&gt;=$E57,IF(SUMIF($H$1:AM$1,77,$H57:AM57)&lt;$D57,$H57,0),0)</f>
        <v>0</v>
      </c>
      <c r="AO57" s="36">
        <f>IF(AO$7&gt;=$E57,IF(SUMIF($H$1:AN$1,77,$H57:AN57)&lt;$D57,$H57,0),0)</f>
        <v>0</v>
      </c>
      <c r="AP57" s="36">
        <f>IF(AP$7&gt;=$E57,IF(SUMIF($H$1:AO$1,77,$H57:AO57)&lt;$D57,$H57,0),0)</f>
        <v>0</v>
      </c>
      <c r="AQ57" s="36">
        <f>IF(AQ$7&gt;=$E57,IF(SUMIF($H$1:AP$1,77,$H57:AP57)&lt;$D57,$H57,0),0)</f>
        <v>0</v>
      </c>
      <c r="AR57" s="36">
        <f>IF(AR$7&gt;=$E57,IF(SUMIF($H$1:AQ$1,77,$H57:AQ57)&lt;$D57,$H57,0),0)</f>
        <v>0</v>
      </c>
      <c r="AS57" s="36">
        <f>IF(AS$7&gt;=$E57,IF(SUMIF($H$1:AR$1,77,$H57:AR57)&lt;$D57,$H57,0),0)</f>
        <v>0</v>
      </c>
      <c r="AT57" s="36">
        <f>IF(AT$7&gt;=$E57,IF(SUMIF($H$1:AS$1,77,$H57:AS57)&lt;$D57,$H57,0),0)</f>
        <v>0</v>
      </c>
      <c r="AU57" s="35">
        <f t="shared" si="22"/>
        <v>0</v>
      </c>
      <c r="AV57" s="33">
        <f>IF(AV$7&gt;=$E57,IF(SUMIF($H$1:AU$1,77,$H57:AU57)&lt;$D57,$H57,0),0)</f>
        <v>0</v>
      </c>
      <c r="AW57" s="33">
        <f>IF(AW$7&gt;=$E57,IF(SUMIF($H$1:AV$1,77,$H57:AV57)&lt;$D57,$H57,0),0)</f>
        <v>0</v>
      </c>
      <c r="AX57" s="33">
        <f>IF(AX$7&gt;=$E57,IF(SUMIF($H$1:AW$1,77,$H57:AW57)&lt;$D57,$H57,0),0)</f>
        <v>0</v>
      </c>
      <c r="AY57" s="33">
        <f>IF(AY$7&gt;=$E57,IF(SUMIF($H$1:AX$1,77,$H57:AX57)&lt;$D57,$H57,0),0)</f>
        <v>0</v>
      </c>
      <c r="AZ57" s="33">
        <f>IF(AZ$7&gt;=$E57,IF(SUMIF($H$1:AY$1,77,$H57:AY57)&lt;$D57,$H57,0),0)</f>
        <v>930</v>
      </c>
      <c r="BA57" s="33">
        <f>IF(BA$7&gt;=$E57,IF(SUMIF($H$1:AZ$1,77,$H57:AZ57)&lt;$D57,$H57,0),0)</f>
        <v>0</v>
      </c>
      <c r="BB57" s="33">
        <f>IF(BB$7&gt;=$E57,IF(SUMIF($H$1:BA$1,77,$H57:BA57)&lt;$D57,$H57,0),0)</f>
        <v>0</v>
      </c>
      <c r="BC57" s="33">
        <f>IF(BC$7&gt;=$E57,IF(SUMIF($H$1:BB$1,77,$H57:BB57)&lt;$D57,$H57,0),0)</f>
        <v>0</v>
      </c>
      <c r="BD57" s="33">
        <f>IF(BD$7&gt;=$E57,IF(SUMIF($H$1:BC$1,77,$H57:BC57)&lt;$D57,$H57,0),0)</f>
        <v>0</v>
      </c>
      <c r="BE57" s="33">
        <f>IF(BE$7&gt;=$E57,IF(SUMIF($H$1:BD$1,77,$H57:BD57)&lt;$D57,$H57,0),0)</f>
        <v>0</v>
      </c>
      <c r="BF57" s="33">
        <f>IF(BF$7&gt;=$E57,IF(SUMIF($H$1:BE$1,77,$H57:BE57)&lt;$D57,$H57,0),0)</f>
        <v>0</v>
      </c>
      <c r="BG57" s="33">
        <f>IF(BG$7&gt;=$E57,IF(SUMIF($H$1:BF$1,77,$H57:BF57)&lt;$D57,$H57,0),0)</f>
        <v>0</v>
      </c>
      <c r="BH57" s="35">
        <f t="shared" si="23"/>
        <v>930</v>
      </c>
    </row>
    <row r="58" spans="1:60" s="11" customFormat="1" x14ac:dyDescent="0.25">
      <c r="A58" s="47" t="s">
        <v>117</v>
      </c>
      <c r="B58" s="49" t="s">
        <v>118</v>
      </c>
      <c r="C58" s="51" t="s">
        <v>55</v>
      </c>
      <c r="D58" s="58">
        <v>241.8</v>
      </c>
      <c r="E58" s="46">
        <v>46874</v>
      </c>
      <c r="F58" s="46">
        <v>46905</v>
      </c>
      <c r="G58" s="32">
        <f t="shared" si="18"/>
        <v>1</v>
      </c>
      <c r="H58" s="33">
        <f t="shared" si="19"/>
        <v>241.8</v>
      </c>
      <c r="I58" s="36">
        <f>IF(I$7&gt;=$E58,IF(SUMIF($H$1:H$1,77,$H58:H58)&lt;$D58,$H58,0),0)</f>
        <v>0</v>
      </c>
      <c r="J58" s="36">
        <f>IF(J$7&gt;=$E58,IF(SUMIF($H$1:I$1,77,$H58:I58)&lt;$D58,$H58,0),0)</f>
        <v>0</v>
      </c>
      <c r="K58" s="36">
        <f>IF(K$7&gt;=$E58,IF(SUMIF($H$1:J$1,77,$H58:J58)&lt;$D58,$H58,0),0)</f>
        <v>0</v>
      </c>
      <c r="L58" s="36">
        <f>IF(L$7&gt;=$E58,IF(SUMIF($H$1:K$1,77,$H58:K58)&lt;$D58,$H58,0),0)</f>
        <v>0</v>
      </c>
      <c r="M58" s="36">
        <f>IF(M$7&gt;=$E58,IF(SUMIF($H$1:L$1,77,$H58:L58)&lt;$D58,$H58,0),0)</f>
        <v>0</v>
      </c>
      <c r="N58" s="36">
        <f>IF(N$7&gt;=$E58,IF(SUMIF($H$1:M$1,77,$H58:M58)&lt;$D58,$H58,0),0)</f>
        <v>0</v>
      </c>
      <c r="O58" s="36">
        <f>IF(O$7&gt;=$E58,IF(SUMIF($H$1:N$1,77,$H58:N58)&lt;$D58,$H58,0),0)</f>
        <v>0</v>
      </c>
      <c r="P58" s="36">
        <f>IF(P$7&gt;=$E58,IF(SUMIF($H$1:O$1,77,$H58:O58)&lt;$D58,$H58,0),0)</f>
        <v>0</v>
      </c>
      <c r="Q58" s="36">
        <f>IF(Q$7&gt;=$E58,IF(SUMIF($H$1:P$1,77,$H58:P58)&lt;$D58,$H58,0),0)</f>
        <v>0</v>
      </c>
      <c r="R58" s="36">
        <f>IF(R$7&gt;=$E58,IF(SUMIF($H$1:Q$1,77,$H58:Q58)&lt;$D58,$H58,0),0)</f>
        <v>0</v>
      </c>
      <c r="S58" s="36">
        <f>IF(S$7&gt;=$E58,IF(SUMIF($H$1:R$1,77,$H58:R58)&lt;$D58,$H58,0),0)</f>
        <v>0</v>
      </c>
      <c r="T58" s="36">
        <f>IF(T$7&gt;=$E58,IF(SUMIF($H$1:S$1,77,$H58:S58)&lt;$D58,$H58,0),0)</f>
        <v>0</v>
      </c>
      <c r="U58" s="35">
        <f t="shared" si="20"/>
        <v>0</v>
      </c>
      <c r="V58" s="36">
        <f>IF(V$7&gt;=$E58,IF(SUMIF($H$1:U$1,77,$H58:U58)&lt;$D58,$H58,0),0)</f>
        <v>0</v>
      </c>
      <c r="W58" s="36">
        <f>IF(W$7&gt;=$E58,IF(SUMIF($H$1:V$1,77,$H58:V58)&lt;$D58,$H58,0),0)</f>
        <v>0</v>
      </c>
      <c r="X58" s="36">
        <f>IF(X$7&gt;=$E58,IF(SUMIF($H$1:W$1,77,$H58:W58)&lt;$D58,$H58,0),0)</f>
        <v>0</v>
      </c>
      <c r="Y58" s="36">
        <f>IF(Y$7&gt;=$E58,IF(SUMIF($H$1:X$1,77,$H58:X58)&lt;$D58,$H58,0),0)</f>
        <v>0</v>
      </c>
      <c r="Z58" s="36">
        <f>IF(Z$7&gt;=$E58,IF(SUMIF($H$1:Y$1,77,$H58:Y58)&lt;$D58,$H58,0),0)</f>
        <v>0</v>
      </c>
      <c r="AA58" s="36">
        <f>IF(AA$7&gt;=$E58,IF(SUMIF($H$1:Z$1,77,$H58:Z58)&lt;$D58,$H58,0),0)</f>
        <v>0</v>
      </c>
      <c r="AB58" s="36">
        <f>IF(AB$7&gt;=$E58,IF(SUMIF($H$1:AA$1,77,$H58:AA58)&lt;$D58,$H58,0),0)</f>
        <v>0</v>
      </c>
      <c r="AC58" s="36">
        <f>IF(AC$7&gt;=$E58,IF(SUMIF($H$1:AB$1,77,$H58:AB58)&lt;$D58,$H58,0),0)</f>
        <v>0</v>
      </c>
      <c r="AD58" s="36">
        <f>IF(AD$7&gt;=$E58,IF(SUMIF($H$1:AC$1,77,$H58:AC58)&lt;$D58,$H58,0),0)</f>
        <v>0</v>
      </c>
      <c r="AE58" s="36">
        <f>IF(AE$7&gt;=$E58,IF(SUMIF($H$1:AD$1,77,$H58:AD58)&lt;$D58,$H58,0),0)</f>
        <v>0</v>
      </c>
      <c r="AF58" s="36">
        <f>IF(AF$7&gt;=$E58,IF(SUMIF($H$1:AE$1,77,$H58:AE58)&lt;$D58,$H58,0),0)</f>
        <v>0</v>
      </c>
      <c r="AG58" s="36">
        <f>IF(AG$7&gt;=$E58,IF(SUMIF($H$1:AF$1,77,$H58:AF58)&lt;$D58,$H58,0),0)</f>
        <v>0</v>
      </c>
      <c r="AH58" s="35">
        <f t="shared" si="21"/>
        <v>0</v>
      </c>
      <c r="AI58" s="36">
        <f>IF(AI$7&gt;=$E58,IF(SUMIF($H$1:AH$1,77,$H58:AH58)&lt;$D58,$H58,0),0)</f>
        <v>0</v>
      </c>
      <c r="AJ58" s="36">
        <f>IF(AJ$7&gt;=$E58,IF(SUMIF($H$1:AI$1,77,$H58:AI58)&lt;$D58,$H58,0),0)</f>
        <v>0</v>
      </c>
      <c r="AK58" s="36">
        <f>IF(AK$7&gt;=$E58,IF(SUMIF($H$1:AJ$1,77,$H58:AJ58)&lt;$D58,$H58,0),0)</f>
        <v>0</v>
      </c>
      <c r="AL58" s="36">
        <f>IF(AL$7&gt;=$E58,IF(SUMIF($H$1:AK$1,77,$H58:AK58)&lt;$D58,$H58,0),0)</f>
        <v>0</v>
      </c>
      <c r="AM58" s="36">
        <f>IF(AM$7&gt;=$E58,IF(SUMIF($H$1:AL$1,77,$H58:AL58)&lt;$D58,$H58,0),0)</f>
        <v>0</v>
      </c>
      <c r="AN58" s="36">
        <f>IF(AN$7&gt;=$E58,IF(SUMIF($H$1:AM$1,77,$H58:AM58)&lt;$D58,$H58,0),0)</f>
        <v>0</v>
      </c>
      <c r="AO58" s="36">
        <f>IF(AO$7&gt;=$E58,IF(SUMIF($H$1:AN$1,77,$H58:AN58)&lt;$D58,$H58,0),0)</f>
        <v>0</v>
      </c>
      <c r="AP58" s="36">
        <f>IF(AP$7&gt;=$E58,IF(SUMIF($H$1:AO$1,77,$H58:AO58)&lt;$D58,$H58,0),0)</f>
        <v>0</v>
      </c>
      <c r="AQ58" s="36">
        <f>IF(AQ$7&gt;=$E58,IF(SUMIF($H$1:AP$1,77,$H58:AP58)&lt;$D58,$H58,0),0)</f>
        <v>0</v>
      </c>
      <c r="AR58" s="36">
        <f>IF(AR$7&gt;=$E58,IF(SUMIF($H$1:AQ$1,77,$H58:AQ58)&lt;$D58,$H58,0),0)</f>
        <v>0</v>
      </c>
      <c r="AS58" s="36">
        <f>IF(AS$7&gt;=$E58,IF(SUMIF($H$1:AR$1,77,$H58:AR58)&lt;$D58,$H58,0),0)</f>
        <v>0</v>
      </c>
      <c r="AT58" s="36">
        <f>IF(AT$7&gt;=$E58,IF(SUMIF($H$1:AS$1,77,$H58:AS58)&lt;$D58,$H58,0),0)</f>
        <v>0</v>
      </c>
      <c r="AU58" s="35">
        <f t="shared" si="22"/>
        <v>0</v>
      </c>
      <c r="AV58" s="33">
        <f>IF(AV$7&gt;=$E58,IF(SUMIF($H$1:AU$1,77,$H58:AU58)&lt;$D58,$H58,0),0)</f>
        <v>0</v>
      </c>
      <c r="AW58" s="33">
        <f>IF(AW$7&gt;=$E58,IF(SUMIF($H$1:AV$1,77,$H58:AV58)&lt;$D58,$H58,0),0)</f>
        <v>0</v>
      </c>
      <c r="AX58" s="33">
        <f>IF(AX$7&gt;=$E58,IF(SUMIF($H$1:AW$1,77,$H58:AW58)&lt;$D58,$H58,0),0)</f>
        <v>0</v>
      </c>
      <c r="AY58" s="33">
        <f>IF(AY$7&gt;=$E58,IF(SUMIF($H$1:AX$1,77,$H58:AX58)&lt;$D58,$H58,0),0)</f>
        <v>0</v>
      </c>
      <c r="AZ58" s="33">
        <f>IF(AZ$7&gt;=$E58,IF(SUMIF($H$1:AY$1,77,$H58:AY58)&lt;$D58,$H58,0),0)</f>
        <v>241.8</v>
      </c>
      <c r="BA58" s="33">
        <f>IF(BA$7&gt;=$E58,IF(SUMIF($H$1:AZ$1,77,$H58:AZ58)&lt;$D58,$H58,0),0)</f>
        <v>0</v>
      </c>
      <c r="BB58" s="33">
        <f>IF(BB$7&gt;=$E58,IF(SUMIF($H$1:BA$1,77,$H58:BA58)&lt;$D58,$H58,0),0)</f>
        <v>0</v>
      </c>
      <c r="BC58" s="33">
        <f>IF(BC$7&gt;=$E58,IF(SUMIF($H$1:BB$1,77,$H58:BB58)&lt;$D58,$H58,0),0)</f>
        <v>0</v>
      </c>
      <c r="BD58" s="33">
        <f>IF(BD$7&gt;=$E58,IF(SUMIF($H$1:BC$1,77,$H58:BC58)&lt;$D58,$H58,0),0)</f>
        <v>0</v>
      </c>
      <c r="BE58" s="33">
        <f>IF(BE$7&gt;=$E58,IF(SUMIF($H$1:BD$1,77,$H58:BD58)&lt;$D58,$H58,0),0)</f>
        <v>0</v>
      </c>
      <c r="BF58" s="33">
        <f>IF(BF$7&gt;=$E58,IF(SUMIF($H$1:BE$1,77,$H58:BE58)&lt;$D58,$H58,0),0)</f>
        <v>0</v>
      </c>
      <c r="BG58" s="33">
        <f>IF(BG$7&gt;=$E58,IF(SUMIF($H$1:BF$1,77,$H58:BF58)&lt;$D58,$H58,0),0)</f>
        <v>0</v>
      </c>
      <c r="BH58" s="35">
        <f t="shared" si="23"/>
        <v>241.8</v>
      </c>
    </row>
    <row r="59" spans="1:60" s="11" customFormat="1" ht="30" x14ac:dyDescent="0.25">
      <c r="A59" s="47" t="s">
        <v>119</v>
      </c>
      <c r="B59" s="49" t="s">
        <v>120</v>
      </c>
      <c r="C59" s="51" t="s">
        <v>27</v>
      </c>
      <c r="D59" s="58">
        <v>303</v>
      </c>
      <c r="E59" s="46">
        <v>46874</v>
      </c>
      <c r="F59" s="46">
        <v>46935</v>
      </c>
      <c r="G59" s="32">
        <f t="shared" si="18"/>
        <v>2</v>
      </c>
      <c r="H59" s="33">
        <f t="shared" si="19"/>
        <v>151.5</v>
      </c>
      <c r="I59" s="36">
        <f>IF(I$7&gt;=$E59,IF(SUMIF($H$1:H$1,77,$H59:H59)&lt;$D59,$H59,0),0)</f>
        <v>0</v>
      </c>
      <c r="J59" s="36">
        <f>IF(J$7&gt;=$E59,IF(SUMIF($H$1:I$1,77,$H59:I59)&lt;$D59,$H59,0),0)</f>
        <v>0</v>
      </c>
      <c r="K59" s="36">
        <f>IF(K$7&gt;=$E59,IF(SUMIF($H$1:J$1,77,$H59:J59)&lt;$D59,$H59,0),0)</f>
        <v>0</v>
      </c>
      <c r="L59" s="36">
        <f>IF(L$7&gt;=$E59,IF(SUMIF($H$1:K$1,77,$H59:K59)&lt;$D59,$H59,0),0)</f>
        <v>0</v>
      </c>
      <c r="M59" s="36">
        <f>IF(M$7&gt;=$E59,IF(SUMIF($H$1:L$1,77,$H59:L59)&lt;$D59,$H59,0),0)</f>
        <v>0</v>
      </c>
      <c r="N59" s="36">
        <f>IF(N$7&gt;=$E59,IF(SUMIF($H$1:M$1,77,$H59:M59)&lt;$D59,$H59,0),0)</f>
        <v>0</v>
      </c>
      <c r="O59" s="36">
        <f>IF(O$7&gt;=$E59,IF(SUMIF($H$1:N$1,77,$H59:N59)&lt;$D59,$H59,0),0)</f>
        <v>0</v>
      </c>
      <c r="P59" s="36">
        <f>IF(P$7&gt;=$E59,IF(SUMIF($H$1:O$1,77,$H59:O59)&lt;$D59,$H59,0),0)</f>
        <v>0</v>
      </c>
      <c r="Q59" s="36">
        <f>IF(Q$7&gt;=$E59,IF(SUMIF($H$1:P$1,77,$H59:P59)&lt;$D59,$H59,0),0)</f>
        <v>0</v>
      </c>
      <c r="R59" s="36">
        <f>IF(R$7&gt;=$E59,IF(SUMIF($H$1:Q$1,77,$H59:Q59)&lt;$D59,$H59,0),0)</f>
        <v>0</v>
      </c>
      <c r="S59" s="36">
        <f>IF(S$7&gt;=$E59,IF(SUMIF($H$1:R$1,77,$H59:R59)&lt;$D59,$H59,0),0)</f>
        <v>0</v>
      </c>
      <c r="T59" s="36">
        <f>IF(T$7&gt;=$E59,IF(SUMIF($H$1:S$1,77,$H59:S59)&lt;$D59,$H59,0),0)</f>
        <v>0</v>
      </c>
      <c r="U59" s="35">
        <f t="shared" si="20"/>
        <v>0</v>
      </c>
      <c r="V59" s="36">
        <f>IF(V$7&gt;=$E59,IF(SUMIF($H$1:U$1,77,$H59:U59)&lt;$D59,$H59,0),0)</f>
        <v>0</v>
      </c>
      <c r="W59" s="36">
        <f>IF(W$7&gt;=$E59,IF(SUMIF($H$1:V$1,77,$H59:V59)&lt;$D59,$H59,0),0)</f>
        <v>0</v>
      </c>
      <c r="X59" s="36">
        <f>IF(X$7&gt;=$E59,IF(SUMIF($H$1:W$1,77,$H59:W59)&lt;$D59,$H59,0),0)</f>
        <v>0</v>
      </c>
      <c r="Y59" s="36">
        <f>IF(Y$7&gt;=$E59,IF(SUMIF($H$1:X$1,77,$H59:X59)&lt;$D59,$H59,0),0)</f>
        <v>0</v>
      </c>
      <c r="Z59" s="36">
        <f>IF(Z$7&gt;=$E59,IF(SUMIF($H$1:Y$1,77,$H59:Y59)&lt;$D59,$H59,0),0)</f>
        <v>0</v>
      </c>
      <c r="AA59" s="36">
        <f>IF(AA$7&gt;=$E59,IF(SUMIF($H$1:Z$1,77,$H59:Z59)&lt;$D59,$H59,0),0)</f>
        <v>0</v>
      </c>
      <c r="AB59" s="36">
        <f>IF(AB$7&gt;=$E59,IF(SUMIF($H$1:AA$1,77,$H59:AA59)&lt;$D59,$H59,0),0)</f>
        <v>0</v>
      </c>
      <c r="AC59" s="36">
        <f>IF(AC$7&gt;=$E59,IF(SUMIF($H$1:AB$1,77,$H59:AB59)&lt;$D59,$H59,0),0)</f>
        <v>0</v>
      </c>
      <c r="AD59" s="36">
        <f>IF(AD$7&gt;=$E59,IF(SUMIF($H$1:AC$1,77,$H59:AC59)&lt;$D59,$H59,0),0)</f>
        <v>0</v>
      </c>
      <c r="AE59" s="36">
        <f>IF(AE$7&gt;=$E59,IF(SUMIF($H$1:AD$1,77,$H59:AD59)&lt;$D59,$H59,0),0)</f>
        <v>0</v>
      </c>
      <c r="AF59" s="36">
        <f>IF(AF$7&gt;=$E59,IF(SUMIF($H$1:AE$1,77,$H59:AE59)&lt;$D59,$H59,0),0)</f>
        <v>0</v>
      </c>
      <c r="AG59" s="36">
        <f>IF(AG$7&gt;=$E59,IF(SUMIF($H$1:AF$1,77,$H59:AF59)&lt;$D59,$H59,0),0)</f>
        <v>0</v>
      </c>
      <c r="AH59" s="35">
        <f t="shared" si="21"/>
        <v>0</v>
      </c>
      <c r="AI59" s="36">
        <f>IF(AI$7&gt;=$E59,IF(SUMIF($H$1:AH$1,77,$H59:AH59)&lt;$D59,$H59,0),0)</f>
        <v>0</v>
      </c>
      <c r="AJ59" s="36">
        <f>IF(AJ$7&gt;=$E59,IF(SUMIF($H$1:AI$1,77,$H59:AI59)&lt;$D59,$H59,0),0)</f>
        <v>0</v>
      </c>
      <c r="AK59" s="36">
        <f>IF(AK$7&gt;=$E59,IF(SUMIF($H$1:AJ$1,77,$H59:AJ59)&lt;$D59,$H59,0),0)</f>
        <v>0</v>
      </c>
      <c r="AL59" s="36">
        <f>IF(AL$7&gt;=$E59,IF(SUMIF($H$1:AK$1,77,$H59:AK59)&lt;$D59,$H59,0),0)</f>
        <v>0</v>
      </c>
      <c r="AM59" s="36">
        <f>IF(AM$7&gt;=$E59,IF(SUMIF($H$1:AL$1,77,$H59:AL59)&lt;$D59,$H59,0),0)</f>
        <v>0</v>
      </c>
      <c r="AN59" s="36">
        <f>IF(AN$7&gt;=$E59,IF(SUMIF($H$1:AM$1,77,$H59:AM59)&lt;$D59,$H59,0),0)</f>
        <v>0</v>
      </c>
      <c r="AO59" s="36">
        <f>IF(AO$7&gt;=$E59,IF(SUMIF($H$1:AN$1,77,$H59:AN59)&lt;$D59,$H59,0),0)</f>
        <v>0</v>
      </c>
      <c r="AP59" s="36">
        <f>IF(AP$7&gt;=$E59,IF(SUMIF($H$1:AO$1,77,$H59:AO59)&lt;$D59,$H59,0),0)</f>
        <v>0</v>
      </c>
      <c r="AQ59" s="36">
        <f>IF(AQ$7&gt;=$E59,IF(SUMIF($H$1:AP$1,77,$H59:AP59)&lt;$D59,$H59,0),0)</f>
        <v>0</v>
      </c>
      <c r="AR59" s="36">
        <f>IF(AR$7&gt;=$E59,IF(SUMIF($H$1:AQ$1,77,$H59:AQ59)&lt;$D59,$H59,0),0)</f>
        <v>0</v>
      </c>
      <c r="AS59" s="36">
        <f>IF(AS$7&gt;=$E59,IF(SUMIF($H$1:AR$1,77,$H59:AR59)&lt;$D59,$H59,0),0)</f>
        <v>0</v>
      </c>
      <c r="AT59" s="36">
        <f>IF(AT$7&gt;=$E59,IF(SUMIF($H$1:AS$1,77,$H59:AS59)&lt;$D59,$H59,0),0)</f>
        <v>0</v>
      </c>
      <c r="AU59" s="35">
        <f t="shared" si="22"/>
        <v>0</v>
      </c>
      <c r="AV59" s="33">
        <f>IF(AV$7&gt;=$E59,IF(SUMIF($H$1:AU$1,77,$H59:AU59)&lt;$D59,$H59,0),0)</f>
        <v>0</v>
      </c>
      <c r="AW59" s="33">
        <f>IF(AW$7&gt;=$E59,IF(SUMIF($H$1:AV$1,77,$H59:AV59)&lt;$D59,$H59,0),0)</f>
        <v>0</v>
      </c>
      <c r="AX59" s="33">
        <f>IF(AX$7&gt;=$E59,IF(SUMIF($H$1:AW$1,77,$H59:AW59)&lt;$D59,$H59,0),0)</f>
        <v>0</v>
      </c>
      <c r="AY59" s="33">
        <f>IF(AY$7&gt;=$E59,IF(SUMIF($H$1:AX$1,77,$H59:AX59)&lt;$D59,$H59,0),0)</f>
        <v>0</v>
      </c>
      <c r="AZ59" s="33">
        <f>IF(AZ$7&gt;=$E59,IF(SUMIF($H$1:AY$1,77,$H59:AY59)&lt;$D59,$H59,0),0)</f>
        <v>151.5</v>
      </c>
      <c r="BA59" s="33">
        <f>IF(BA$7&gt;=$E59,IF(SUMIF($H$1:AZ$1,77,$H59:AZ59)&lt;$D59,$H59,0),0)</f>
        <v>151.5</v>
      </c>
      <c r="BB59" s="33">
        <f>IF(BB$7&gt;=$E59,IF(SUMIF($H$1:BA$1,77,$H59:BA59)&lt;$D59,$H59,0),0)</f>
        <v>0</v>
      </c>
      <c r="BC59" s="33">
        <f>IF(BC$7&gt;=$E59,IF(SUMIF($H$1:BB$1,77,$H59:BB59)&lt;$D59,$H59,0),0)</f>
        <v>0</v>
      </c>
      <c r="BD59" s="33">
        <f>IF(BD$7&gt;=$E59,IF(SUMIF($H$1:BC$1,77,$H59:BC59)&lt;$D59,$H59,0),0)</f>
        <v>0</v>
      </c>
      <c r="BE59" s="33">
        <f>IF(BE$7&gt;=$E59,IF(SUMIF($H$1:BD$1,77,$H59:BD59)&lt;$D59,$H59,0),0)</f>
        <v>0</v>
      </c>
      <c r="BF59" s="33">
        <f>IF(BF$7&gt;=$E59,IF(SUMIF($H$1:BE$1,77,$H59:BE59)&lt;$D59,$H59,0),0)</f>
        <v>0</v>
      </c>
      <c r="BG59" s="33">
        <f>IF(BG$7&gt;=$E59,IF(SUMIF($H$1:BF$1,77,$H59:BF59)&lt;$D59,$H59,0),0)</f>
        <v>0</v>
      </c>
      <c r="BH59" s="35">
        <f t="shared" si="23"/>
        <v>303</v>
      </c>
    </row>
    <row r="60" spans="1:60" s="11" customFormat="1" x14ac:dyDescent="0.25">
      <c r="A60" s="47" t="s">
        <v>121</v>
      </c>
      <c r="B60" s="49" t="s">
        <v>122</v>
      </c>
      <c r="C60" s="51" t="s">
        <v>55</v>
      </c>
      <c r="D60" s="58">
        <v>46.8</v>
      </c>
      <c r="E60" s="46">
        <v>46874</v>
      </c>
      <c r="F60" s="46">
        <v>46935</v>
      </c>
      <c r="G60" s="32">
        <f t="shared" si="18"/>
        <v>2</v>
      </c>
      <c r="H60" s="33">
        <f t="shared" si="19"/>
        <v>23.4</v>
      </c>
      <c r="I60" s="36">
        <f>IF(I$7&gt;=$E60,IF(SUMIF($H$1:H$1,77,$H60:H60)&lt;$D60,$H60,0),0)</f>
        <v>0</v>
      </c>
      <c r="J60" s="36">
        <f>IF(J$7&gt;=$E60,IF(SUMIF($H$1:I$1,77,$H60:I60)&lt;$D60,$H60,0),0)</f>
        <v>0</v>
      </c>
      <c r="K60" s="36">
        <f>IF(K$7&gt;=$E60,IF(SUMIF($H$1:J$1,77,$H60:J60)&lt;$D60,$H60,0),0)</f>
        <v>0</v>
      </c>
      <c r="L60" s="36">
        <f>IF(L$7&gt;=$E60,IF(SUMIF($H$1:K$1,77,$H60:K60)&lt;$D60,$H60,0),0)</f>
        <v>0</v>
      </c>
      <c r="M60" s="36">
        <f>IF(M$7&gt;=$E60,IF(SUMIF($H$1:L$1,77,$H60:L60)&lt;$D60,$H60,0),0)</f>
        <v>0</v>
      </c>
      <c r="N60" s="36">
        <f>IF(N$7&gt;=$E60,IF(SUMIF($H$1:M$1,77,$H60:M60)&lt;$D60,$H60,0),0)</f>
        <v>0</v>
      </c>
      <c r="O60" s="36">
        <f>IF(O$7&gt;=$E60,IF(SUMIF($H$1:N$1,77,$H60:N60)&lt;$D60,$H60,0),0)</f>
        <v>0</v>
      </c>
      <c r="P60" s="36">
        <f>IF(P$7&gt;=$E60,IF(SUMIF($H$1:O$1,77,$H60:O60)&lt;$D60,$H60,0),0)</f>
        <v>0</v>
      </c>
      <c r="Q60" s="36">
        <f>IF(Q$7&gt;=$E60,IF(SUMIF($H$1:P$1,77,$H60:P60)&lt;$D60,$H60,0),0)</f>
        <v>0</v>
      </c>
      <c r="R60" s="36">
        <f>IF(R$7&gt;=$E60,IF(SUMIF($H$1:Q$1,77,$H60:Q60)&lt;$D60,$H60,0),0)</f>
        <v>0</v>
      </c>
      <c r="S60" s="36">
        <f>IF(S$7&gt;=$E60,IF(SUMIF($H$1:R$1,77,$H60:R60)&lt;$D60,$H60,0),0)</f>
        <v>0</v>
      </c>
      <c r="T60" s="36">
        <f>IF(T$7&gt;=$E60,IF(SUMIF($H$1:S$1,77,$H60:S60)&lt;$D60,$H60,0),0)</f>
        <v>0</v>
      </c>
      <c r="U60" s="35">
        <f t="shared" si="20"/>
        <v>0</v>
      </c>
      <c r="V60" s="36">
        <f>IF(V$7&gt;=$E60,IF(SUMIF($H$1:U$1,77,$H60:U60)&lt;$D60,$H60,0),0)</f>
        <v>0</v>
      </c>
      <c r="W60" s="36">
        <f>IF(W$7&gt;=$E60,IF(SUMIF($H$1:V$1,77,$H60:V60)&lt;$D60,$H60,0),0)</f>
        <v>0</v>
      </c>
      <c r="X60" s="36">
        <f>IF(X$7&gt;=$E60,IF(SUMIF($H$1:W$1,77,$H60:W60)&lt;$D60,$H60,0),0)</f>
        <v>0</v>
      </c>
      <c r="Y60" s="36">
        <f>IF(Y$7&gt;=$E60,IF(SUMIF($H$1:X$1,77,$H60:X60)&lt;$D60,$H60,0),0)</f>
        <v>0</v>
      </c>
      <c r="Z60" s="36">
        <f>IF(Z$7&gt;=$E60,IF(SUMIF($H$1:Y$1,77,$H60:Y60)&lt;$D60,$H60,0),0)</f>
        <v>0</v>
      </c>
      <c r="AA60" s="36">
        <f>IF(AA$7&gt;=$E60,IF(SUMIF($H$1:Z$1,77,$H60:Z60)&lt;$D60,$H60,0),0)</f>
        <v>0</v>
      </c>
      <c r="AB60" s="36">
        <f>IF(AB$7&gt;=$E60,IF(SUMIF($H$1:AA$1,77,$H60:AA60)&lt;$D60,$H60,0),0)</f>
        <v>0</v>
      </c>
      <c r="AC60" s="36">
        <f>IF(AC$7&gt;=$E60,IF(SUMIF($H$1:AB$1,77,$H60:AB60)&lt;$D60,$H60,0),0)</f>
        <v>0</v>
      </c>
      <c r="AD60" s="36">
        <f>IF(AD$7&gt;=$E60,IF(SUMIF($H$1:AC$1,77,$H60:AC60)&lt;$D60,$H60,0),0)</f>
        <v>0</v>
      </c>
      <c r="AE60" s="36">
        <f>IF(AE$7&gt;=$E60,IF(SUMIF($H$1:AD$1,77,$H60:AD60)&lt;$D60,$H60,0),0)</f>
        <v>0</v>
      </c>
      <c r="AF60" s="36">
        <f>IF(AF$7&gt;=$E60,IF(SUMIF($H$1:AE$1,77,$H60:AE60)&lt;$D60,$H60,0),0)</f>
        <v>0</v>
      </c>
      <c r="AG60" s="36">
        <f>IF(AG$7&gt;=$E60,IF(SUMIF($H$1:AF$1,77,$H60:AF60)&lt;$D60,$H60,0),0)</f>
        <v>0</v>
      </c>
      <c r="AH60" s="35">
        <f t="shared" si="21"/>
        <v>0</v>
      </c>
      <c r="AI60" s="36">
        <f>IF(AI$7&gt;=$E60,IF(SUMIF($H$1:AH$1,77,$H60:AH60)&lt;$D60,$H60,0),0)</f>
        <v>0</v>
      </c>
      <c r="AJ60" s="36">
        <f>IF(AJ$7&gt;=$E60,IF(SUMIF($H$1:AI$1,77,$H60:AI60)&lt;$D60,$H60,0),0)</f>
        <v>0</v>
      </c>
      <c r="AK60" s="36">
        <f>IF(AK$7&gt;=$E60,IF(SUMIF($H$1:AJ$1,77,$H60:AJ60)&lt;$D60,$H60,0),0)</f>
        <v>0</v>
      </c>
      <c r="AL60" s="36">
        <f>IF(AL$7&gt;=$E60,IF(SUMIF($H$1:AK$1,77,$H60:AK60)&lt;$D60,$H60,0),0)</f>
        <v>0</v>
      </c>
      <c r="AM60" s="36">
        <f>IF(AM$7&gt;=$E60,IF(SUMIF($H$1:AL$1,77,$H60:AL60)&lt;$D60,$H60,0),0)</f>
        <v>0</v>
      </c>
      <c r="AN60" s="36">
        <f>IF(AN$7&gt;=$E60,IF(SUMIF($H$1:AM$1,77,$H60:AM60)&lt;$D60,$H60,0),0)</f>
        <v>0</v>
      </c>
      <c r="AO60" s="36">
        <f>IF(AO$7&gt;=$E60,IF(SUMIF($H$1:AN$1,77,$H60:AN60)&lt;$D60,$H60,0),0)</f>
        <v>0</v>
      </c>
      <c r="AP60" s="36">
        <f>IF(AP$7&gt;=$E60,IF(SUMIF($H$1:AO$1,77,$H60:AO60)&lt;$D60,$H60,0),0)</f>
        <v>0</v>
      </c>
      <c r="AQ60" s="36">
        <f>IF(AQ$7&gt;=$E60,IF(SUMIF($H$1:AP$1,77,$H60:AP60)&lt;$D60,$H60,0),0)</f>
        <v>0</v>
      </c>
      <c r="AR60" s="36">
        <f>IF(AR$7&gt;=$E60,IF(SUMIF($H$1:AQ$1,77,$H60:AQ60)&lt;$D60,$H60,0),0)</f>
        <v>0</v>
      </c>
      <c r="AS60" s="36">
        <f>IF(AS$7&gt;=$E60,IF(SUMIF($H$1:AR$1,77,$H60:AR60)&lt;$D60,$H60,0),0)</f>
        <v>0</v>
      </c>
      <c r="AT60" s="36">
        <f>IF(AT$7&gt;=$E60,IF(SUMIF($H$1:AS$1,77,$H60:AS60)&lt;$D60,$H60,0),0)</f>
        <v>0</v>
      </c>
      <c r="AU60" s="35">
        <f t="shared" si="22"/>
        <v>0</v>
      </c>
      <c r="AV60" s="33">
        <f>IF(AV$7&gt;=$E60,IF(SUMIF($H$1:AU$1,77,$H60:AU60)&lt;$D60,$H60,0),0)</f>
        <v>0</v>
      </c>
      <c r="AW60" s="33">
        <f>IF(AW$7&gt;=$E60,IF(SUMIF($H$1:AV$1,77,$H60:AV60)&lt;$D60,$H60,0),0)</f>
        <v>0</v>
      </c>
      <c r="AX60" s="33">
        <f>IF(AX$7&gt;=$E60,IF(SUMIF($H$1:AW$1,77,$H60:AW60)&lt;$D60,$H60,0),0)</f>
        <v>0</v>
      </c>
      <c r="AY60" s="33">
        <f>IF(AY$7&gt;=$E60,IF(SUMIF($H$1:AX$1,77,$H60:AX60)&lt;$D60,$H60,0),0)</f>
        <v>0</v>
      </c>
      <c r="AZ60" s="33">
        <f>IF(AZ$7&gt;=$E60,IF(SUMIF($H$1:AY$1,77,$H60:AY60)&lt;$D60,$H60,0),0)</f>
        <v>23.4</v>
      </c>
      <c r="BA60" s="33">
        <f>IF(BA$7&gt;=$E60,IF(SUMIF($H$1:AZ$1,77,$H60:AZ60)&lt;$D60,$H60,0),0)</f>
        <v>23.4</v>
      </c>
      <c r="BB60" s="33">
        <f>IF(BB$7&gt;=$E60,IF(SUMIF($H$1:BA$1,77,$H60:BA60)&lt;$D60,$H60,0),0)</f>
        <v>0</v>
      </c>
      <c r="BC60" s="33">
        <f>IF(BC$7&gt;=$E60,IF(SUMIF($H$1:BB$1,77,$H60:BB60)&lt;$D60,$H60,0),0)</f>
        <v>0</v>
      </c>
      <c r="BD60" s="33">
        <f>IF(BD$7&gt;=$E60,IF(SUMIF($H$1:BC$1,77,$H60:BC60)&lt;$D60,$H60,0),0)</f>
        <v>0</v>
      </c>
      <c r="BE60" s="33">
        <f>IF(BE$7&gt;=$E60,IF(SUMIF($H$1:BD$1,77,$H60:BD60)&lt;$D60,$H60,0),0)</f>
        <v>0</v>
      </c>
      <c r="BF60" s="33">
        <f>IF(BF$7&gt;=$E60,IF(SUMIF($H$1:BE$1,77,$H60:BE60)&lt;$D60,$H60,0),0)</f>
        <v>0</v>
      </c>
      <c r="BG60" s="33">
        <f>IF(BG$7&gt;=$E60,IF(SUMIF($H$1:BF$1,77,$H60:BF60)&lt;$D60,$H60,0),0)</f>
        <v>0</v>
      </c>
      <c r="BH60" s="35">
        <f t="shared" si="23"/>
        <v>46.8</v>
      </c>
    </row>
    <row r="61" spans="1:60" s="11" customFormat="1" x14ac:dyDescent="0.25">
      <c r="A61" s="47" t="s">
        <v>123</v>
      </c>
      <c r="B61" s="49" t="s">
        <v>124</v>
      </c>
      <c r="C61" s="51" t="s">
        <v>55</v>
      </c>
      <c r="D61" s="58">
        <v>704.55</v>
      </c>
      <c r="E61" s="46">
        <v>46874</v>
      </c>
      <c r="F61" s="46">
        <v>46935</v>
      </c>
      <c r="G61" s="32">
        <f t="shared" si="18"/>
        <v>2</v>
      </c>
      <c r="H61" s="33">
        <f t="shared" si="19"/>
        <v>352.27499999999998</v>
      </c>
      <c r="I61" s="36">
        <f>IF(I$7&gt;=$E61,IF(SUMIF($H$1:H$1,77,$H61:H61)&lt;$D61,$H61,0),0)</f>
        <v>0</v>
      </c>
      <c r="J61" s="36">
        <f>IF(J$7&gt;=$E61,IF(SUMIF($H$1:I$1,77,$H61:I61)&lt;$D61,$H61,0),0)</f>
        <v>0</v>
      </c>
      <c r="K61" s="36">
        <f>IF(K$7&gt;=$E61,IF(SUMIF($H$1:J$1,77,$H61:J61)&lt;$D61,$H61,0),0)</f>
        <v>0</v>
      </c>
      <c r="L61" s="36">
        <f>IF(L$7&gt;=$E61,IF(SUMIF($H$1:K$1,77,$H61:K61)&lt;$D61,$H61,0),0)</f>
        <v>0</v>
      </c>
      <c r="M61" s="36">
        <f>IF(M$7&gt;=$E61,IF(SUMIF($H$1:L$1,77,$H61:L61)&lt;$D61,$H61,0),0)</f>
        <v>0</v>
      </c>
      <c r="N61" s="36">
        <f>IF(N$7&gt;=$E61,IF(SUMIF($H$1:M$1,77,$H61:M61)&lt;$D61,$H61,0),0)</f>
        <v>0</v>
      </c>
      <c r="O61" s="36">
        <f>IF(O$7&gt;=$E61,IF(SUMIF($H$1:N$1,77,$H61:N61)&lt;$D61,$H61,0),0)</f>
        <v>0</v>
      </c>
      <c r="P61" s="36">
        <f>IF(P$7&gt;=$E61,IF(SUMIF($H$1:O$1,77,$H61:O61)&lt;$D61,$H61,0),0)</f>
        <v>0</v>
      </c>
      <c r="Q61" s="36">
        <f>IF(Q$7&gt;=$E61,IF(SUMIF($H$1:P$1,77,$H61:P61)&lt;$D61,$H61,0),0)</f>
        <v>0</v>
      </c>
      <c r="R61" s="36">
        <f>IF(R$7&gt;=$E61,IF(SUMIF($H$1:Q$1,77,$H61:Q61)&lt;$D61,$H61,0),0)</f>
        <v>0</v>
      </c>
      <c r="S61" s="36">
        <f>IF(S$7&gt;=$E61,IF(SUMIF($H$1:R$1,77,$H61:R61)&lt;$D61,$H61,0),0)</f>
        <v>0</v>
      </c>
      <c r="T61" s="36">
        <f>IF(T$7&gt;=$E61,IF(SUMIF($H$1:S$1,77,$H61:S61)&lt;$D61,$H61,0),0)</f>
        <v>0</v>
      </c>
      <c r="U61" s="35">
        <f t="shared" si="20"/>
        <v>0</v>
      </c>
      <c r="V61" s="36">
        <f>IF(V$7&gt;=$E61,IF(SUMIF($H$1:U$1,77,$H61:U61)&lt;$D61,$H61,0),0)</f>
        <v>0</v>
      </c>
      <c r="W61" s="36">
        <f>IF(W$7&gt;=$E61,IF(SUMIF($H$1:V$1,77,$H61:V61)&lt;$D61,$H61,0),0)</f>
        <v>0</v>
      </c>
      <c r="X61" s="36">
        <f>IF(X$7&gt;=$E61,IF(SUMIF($H$1:W$1,77,$H61:W61)&lt;$D61,$H61,0),0)</f>
        <v>0</v>
      </c>
      <c r="Y61" s="36">
        <f>IF(Y$7&gt;=$E61,IF(SUMIF($H$1:X$1,77,$H61:X61)&lt;$D61,$H61,0),0)</f>
        <v>0</v>
      </c>
      <c r="Z61" s="36">
        <f>IF(Z$7&gt;=$E61,IF(SUMIF($H$1:Y$1,77,$H61:Y61)&lt;$D61,$H61,0),0)</f>
        <v>0</v>
      </c>
      <c r="AA61" s="36">
        <f>IF(AA$7&gt;=$E61,IF(SUMIF($H$1:Z$1,77,$H61:Z61)&lt;$D61,$H61,0),0)</f>
        <v>0</v>
      </c>
      <c r="AB61" s="36">
        <f>IF(AB$7&gt;=$E61,IF(SUMIF($H$1:AA$1,77,$H61:AA61)&lt;$D61,$H61,0),0)</f>
        <v>0</v>
      </c>
      <c r="AC61" s="36">
        <f>IF(AC$7&gt;=$E61,IF(SUMIF($H$1:AB$1,77,$H61:AB61)&lt;$D61,$H61,0),0)</f>
        <v>0</v>
      </c>
      <c r="AD61" s="36">
        <f>IF(AD$7&gt;=$E61,IF(SUMIF($H$1:AC$1,77,$H61:AC61)&lt;$D61,$H61,0),0)</f>
        <v>0</v>
      </c>
      <c r="AE61" s="36">
        <f>IF(AE$7&gt;=$E61,IF(SUMIF($H$1:AD$1,77,$H61:AD61)&lt;$D61,$H61,0),0)</f>
        <v>0</v>
      </c>
      <c r="AF61" s="36">
        <f>IF(AF$7&gt;=$E61,IF(SUMIF($H$1:AE$1,77,$H61:AE61)&lt;$D61,$H61,0),0)</f>
        <v>0</v>
      </c>
      <c r="AG61" s="36">
        <f>IF(AG$7&gt;=$E61,IF(SUMIF($H$1:AF$1,77,$H61:AF61)&lt;$D61,$H61,0),0)</f>
        <v>0</v>
      </c>
      <c r="AH61" s="35">
        <f t="shared" si="21"/>
        <v>0</v>
      </c>
      <c r="AI61" s="36">
        <f>IF(AI$7&gt;=$E61,IF(SUMIF($H$1:AH$1,77,$H61:AH61)&lt;$D61,$H61,0),0)</f>
        <v>0</v>
      </c>
      <c r="AJ61" s="36">
        <f>IF(AJ$7&gt;=$E61,IF(SUMIF($H$1:AI$1,77,$H61:AI61)&lt;$D61,$H61,0),0)</f>
        <v>0</v>
      </c>
      <c r="AK61" s="36">
        <f>IF(AK$7&gt;=$E61,IF(SUMIF($H$1:AJ$1,77,$H61:AJ61)&lt;$D61,$H61,0),0)</f>
        <v>0</v>
      </c>
      <c r="AL61" s="36">
        <f>IF(AL$7&gt;=$E61,IF(SUMIF($H$1:AK$1,77,$H61:AK61)&lt;$D61,$H61,0),0)</f>
        <v>0</v>
      </c>
      <c r="AM61" s="36">
        <f>IF(AM$7&gt;=$E61,IF(SUMIF($H$1:AL$1,77,$H61:AL61)&lt;$D61,$H61,0),0)</f>
        <v>0</v>
      </c>
      <c r="AN61" s="36">
        <f>IF(AN$7&gt;=$E61,IF(SUMIF($H$1:AM$1,77,$H61:AM61)&lt;$D61,$H61,0),0)</f>
        <v>0</v>
      </c>
      <c r="AO61" s="36">
        <f>IF(AO$7&gt;=$E61,IF(SUMIF($H$1:AN$1,77,$H61:AN61)&lt;$D61,$H61,0),0)</f>
        <v>0</v>
      </c>
      <c r="AP61" s="36">
        <f>IF(AP$7&gt;=$E61,IF(SUMIF($H$1:AO$1,77,$H61:AO61)&lt;$D61,$H61,0),0)</f>
        <v>0</v>
      </c>
      <c r="AQ61" s="36">
        <f>IF(AQ$7&gt;=$E61,IF(SUMIF($H$1:AP$1,77,$H61:AP61)&lt;$D61,$H61,0),0)</f>
        <v>0</v>
      </c>
      <c r="AR61" s="36">
        <f>IF(AR$7&gt;=$E61,IF(SUMIF($H$1:AQ$1,77,$H61:AQ61)&lt;$D61,$H61,0),0)</f>
        <v>0</v>
      </c>
      <c r="AS61" s="36">
        <f>IF(AS$7&gt;=$E61,IF(SUMIF($H$1:AR$1,77,$H61:AR61)&lt;$D61,$H61,0),0)</f>
        <v>0</v>
      </c>
      <c r="AT61" s="36">
        <f>IF(AT$7&gt;=$E61,IF(SUMIF($H$1:AS$1,77,$H61:AS61)&lt;$D61,$H61,0),0)</f>
        <v>0</v>
      </c>
      <c r="AU61" s="35">
        <f t="shared" si="22"/>
        <v>0</v>
      </c>
      <c r="AV61" s="33">
        <f>IF(AV$7&gt;=$E61,IF(SUMIF($H$1:AU$1,77,$H61:AU61)&lt;$D61,$H61,0),0)</f>
        <v>0</v>
      </c>
      <c r="AW61" s="33">
        <f>IF(AW$7&gt;=$E61,IF(SUMIF($H$1:AV$1,77,$H61:AV61)&lt;$D61,$H61,0),0)</f>
        <v>0</v>
      </c>
      <c r="AX61" s="33">
        <f>IF(AX$7&gt;=$E61,IF(SUMIF($H$1:AW$1,77,$H61:AW61)&lt;$D61,$H61,0),0)</f>
        <v>0</v>
      </c>
      <c r="AY61" s="33">
        <f>IF(AY$7&gt;=$E61,IF(SUMIF($H$1:AX$1,77,$H61:AX61)&lt;$D61,$H61,0),0)</f>
        <v>0</v>
      </c>
      <c r="AZ61" s="33">
        <f>IF(AZ$7&gt;=$E61,IF(SUMIF($H$1:AY$1,77,$H61:AY61)&lt;$D61,$H61,0),0)</f>
        <v>352.27499999999998</v>
      </c>
      <c r="BA61" s="33">
        <f>IF(BA$7&gt;=$E61,IF(SUMIF($H$1:AZ$1,77,$H61:AZ61)&lt;$D61,$H61,0),0)</f>
        <v>352.27499999999998</v>
      </c>
      <c r="BB61" s="33">
        <f>IF(BB$7&gt;=$E61,IF(SUMIF($H$1:BA$1,77,$H61:BA61)&lt;$D61,$H61,0),0)</f>
        <v>0</v>
      </c>
      <c r="BC61" s="33">
        <f>IF(BC$7&gt;=$E61,IF(SUMIF($H$1:BB$1,77,$H61:BB61)&lt;$D61,$H61,0),0)</f>
        <v>0</v>
      </c>
      <c r="BD61" s="33">
        <f>IF(BD$7&gt;=$E61,IF(SUMIF($H$1:BC$1,77,$H61:BC61)&lt;$D61,$H61,0),0)</f>
        <v>0</v>
      </c>
      <c r="BE61" s="33">
        <f>IF(BE$7&gt;=$E61,IF(SUMIF($H$1:BD$1,77,$H61:BD61)&lt;$D61,$H61,0),0)</f>
        <v>0</v>
      </c>
      <c r="BF61" s="33">
        <f>IF(BF$7&gt;=$E61,IF(SUMIF($H$1:BE$1,77,$H61:BE61)&lt;$D61,$H61,0),0)</f>
        <v>0</v>
      </c>
      <c r="BG61" s="33">
        <f>IF(BG$7&gt;=$E61,IF(SUMIF($H$1:BF$1,77,$H61:BF61)&lt;$D61,$H61,0),0)</f>
        <v>0</v>
      </c>
      <c r="BH61" s="35">
        <f t="shared" si="23"/>
        <v>704.55</v>
      </c>
    </row>
    <row r="62" spans="1:60" x14ac:dyDescent="0.25">
      <c r="A62" s="48"/>
      <c r="B62" s="75" t="s">
        <v>125</v>
      </c>
      <c r="C62" s="76"/>
      <c r="D62" s="77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8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8"/>
      <c r="AI62" s="70"/>
      <c r="AJ62" s="70"/>
      <c r="AK62" s="70"/>
      <c r="AL62" s="70"/>
      <c r="AM62" s="70"/>
      <c r="AN62" s="70"/>
      <c r="AO62" s="70"/>
      <c r="AP62" s="70"/>
      <c r="AQ62" s="70"/>
      <c r="AR62" s="70"/>
      <c r="AS62" s="70"/>
      <c r="AT62" s="70"/>
      <c r="AU62" s="78"/>
      <c r="AV62" s="70"/>
      <c r="AW62" s="70"/>
      <c r="AX62" s="70"/>
      <c r="AY62" s="70"/>
      <c r="AZ62" s="70"/>
      <c r="BA62" s="70"/>
      <c r="BB62" s="70"/>
      <c r="BC62" s="70"/>
      <c r="BD62" s="70"/>
      <c r="BE62" s="70"/>
      <c r="BF62" s="70"/>
      <c r="BG62" s="70"/>
      <c r="BH62" s="78"/>
    </row>
    <row r="63" spans="1:60" s="11" customFormat="1" x14ac:dyDescent="0.25">
      <c r="A63" s="47" t="s">
        <v>126</v>
      </c>
      <c r="B63" s="79" t="s">
        <v>127</v>
      </c>
      <c r="C63" s="51" t="s">
        <v>128</v>
      </c>
      <c r="D63" s="58">
        <v>314</v>
      </c>
      <c r="E63" s="46">
        <v>46905</v>
      </c>
      <c r="F63" s="46">
        <v>46935</v>
      </c>
      <c r="G63" s="32">
        <f t="shared" si="18"/>
        <v>1</v>
      </c>
      <c r="H63" s="33">
        <f>D63/G63</f>
        <v>314</v>
      </c>
      <c r="I63" s="36">
        <f>IF(I$7&gt;=$E63,IF(SUMIF($H$1:H$1,77,$H63:H63)&lt;$D63,$H63,0),0)</f>
        <v>0</v>
      </c>
      <c r="J63" s="36">
        <f>IF(J$7&gt;=$E63,IF(SUMIF($H$1:I$1,77,$H63:I63)&lt;$D63,$H63,0),0)</f>
        <v>0</v>
      </c>
      <c r="K63" s="36">
        <f>IF(K$7&gt;=$E63,IF(SUMIF($H$1:J$1,77,$H63:J63)&lt;$D63,$H63,0),0)</f>
        <v>0</v>
      </c>
      <c r="L63" s="36">
        <f>IF(L$7&gt;=$E63,IF(SUMIF($H$1:K$1,77,$H63:K63)&lt;$D63,$H63,0),0)</f>
        <v>0</v>
      </c>
      <c r="M63" s="36">
        <f>IF(M$7&gt;=$E63,IF(SUMIF($H$1:L$1,77,$H63:L63)&lt;$D63,$H63,0),0)</f>
        <v>0</v>
      </c>
      <c r="N63" s="36">
        <f>IF(N$7&gt;=$E63,IF(SUMIF($H$1:M$1,77,$H63:M63)&lt;$D63,$H63,0),0)</f>
        <v>0</v>
      </c>
      <c r="O63" s="36">
        <f>IF(O$7&gt;=$E63,IF(SUMIF($H$1:N$1,77,$H63:N63)&lt;$D63,$H63,0),0)</f>
        <v>0</v>
      </c>
      <c r="P63" s="36">
        <f>IF(P$7&gt;=$E63,IF(SUMIF($H$1:O$1,77,$H63:O63)&lt;$D63,$H63,0),0)</f>
        <v>0</v>
      </c>
      <c r="Q63" s="36">
        <f>IF(Q$7&gt;=$E63,IF(SUMIF($H$1:P$1,77,$H63:P63)&lt;$D63,$H63,0),0)</f>
        <v>0</v>
      </c>
      <c r="R63" s="36">
        <f>IF(R$7&gt;=$E63,IF(SUMIF($H$1:Q$1,77,$H63:Q63)&lt;$D63,$H63,0),0)</f>
        <v>0</v>
      </c>
      <c r="S63" s="36">
        <f>IF(S$7&gt;=$E63,IF(SUMIF($H$1:R$1,77,$H63:R63)&lt;$D63,$H63,0),0)</f>
        <v>0</v>
      </c>
      <c r="T63" s="36">
        <f>IF(T$7&gt;=$E63,IF(SUMIF($H$1:S$1,77,$H63:S63)&lt;$D63,$H63,0),0)</f>
        <v>0</v>
      </c>
      <c r="U63" s="35">
        <f>SUMIF(I$1:T$1,77,I63:T63)</f>
        <v>0</v>
      </c>
      <c r="V63" s="36">
        <f>IF(V$7&gt;=$E63,IF(SUMIF($H$1:U$1,77,$H63:U63)&lt;$D63,$H63,0),0)</f>
        <v>0</v>
      </c>
      <c r="W63" s="36">
        <f>IF(W$7&gt;=$E63,IF(SUMIF($H$1:V$1,77,$H63:V63)&lt;$D63,$H63,0),0)</f>
        <v>0</v>
      </c>
      <c r="X63" s="36">
        <f>IF(X$7&gt;=$E63,IF(SUMIF($H$1:W$1,77,$H63:W63)&lt;$D63,$H63,0),0)</f>
        <v>0</v>
      </c>
      <c r="Y63" s="36">
        <f>IF(Y$7&gt;=$E63,IF(SUMIF($H$1:X$1,77,$H63:X63)&lt;$D63,$H63,0),0)</f>
        <v>0</v>
      </c>
      <c r="Z63" s="36">
        <f>IF(Z$7&gt;=$E63,IF(SUMIF($H$1:Y$1,77,$H63:Y63)&lt;$D63,$H63,0),0)</f>
        <v>0</v>
      </c>
      <c r="AA63" s="36">
        <f>IF(AA$7&gt;=$E63,IF(SUMIF($H$1:Z$1,77,$H63:Z63)&lt;$D63,$H63,0),0)</f>
        <v>0</v>
      </c>
      <c r="AB63" s="36">
        <f>IF(AB$7&gt;=$E63,IF(SUMIF($H$1:AA$1,77,$H63:AA63)&lt;$D63,$H63,0),0)</f>
        <v>0</v>
      </c>
      <c r="AC63" s="36">
        <f>IF(AC$7&gt;=$E63,IF(SUMIF($H$1:AB$1,77,$H63:AB63)&lt;$D63,$H63,0),0)</f>
        <v>0</v>
      </c>
      <c r="AD63" s="36">
        <f>IF(AD$7&gt;=$E63,IF(SUMIF($H$1:AC$1,77,$H63:AC63)&lt;$D63,$H63,0),0)</f>
        <v>0</v>
      </c>
      <c r="AE63" s="36">
        <f>IF(AE$7&gt;=$E63,IF(SUMIF($H$1:AD$1,77,$H63:AD63)&lt;$D63,$H63,0),0)</f>
        <v>0</v>
      </c>
      <c r="AF63" s="36">
        <f>IF(AF$7&gt;=$E63,IF(SUMIF($H$1:AE$1,77,$H63:AE63)&lt;$D63,$H63,0),0)</f>
        <v>0</v>
      </c>
      <c r="AG63" s="36">
        <f>IF(AG$7&gt;=$E63,IF(SUMIF($H$1:AF$1,77,$H63:AF63)&lt;$D63,$H63,0),0)</f>
        <v>0</v>
      </c>
      <c r="AH63" s="35">
        <f>SUMIF(V$1:AG$1,77,V63:AG63)</f>
        <v>0</v>
      </c>
      <c r="AI63" s="36">
        <f>IF(AI$7&gt;=$E63,IF(SUMIF($H$1:AH$1,77,$H63:AH63)&lt;$D63,$H63,0),0)</f>
        <v>0</v>
      </c>
      <c r="AJ63" s="36">
        <f>IF(AJ$7&gt;=$E63,IF(SUMIF($H$1:AI$1,77,$H63:AI63)&lt;$D63,$H63,0),0)</f>
        <v>0</v>
      </c>
      <c r="AK63" s="36">
        <f>IF(AK$7&gt;=$E63,IF(SUMIF($H$1:AJ$1,77,$H63:AJ63)&lt;$D63,$H63,0),0)</f>
        <v>0</v>
      </c>
      <c r="AL63" s="36">
        <f>IF(AL$7&gt;=$E63,IF(SUMIF($H$1:AK$1,77,$H63:AK63)&lt;$D63,$H63,0),0)</f>
        <v>0</v>
      </c>
      <c r="AM63" s="36">
        <f>IF(AM$7&gt;=$E63,IF(SUMIF($H$1:AL$1,77,$H63:AL63)&lt;$D63,$H63,0),0)</f>
        <v>0</v>
      </c>
      <c r="AN63" s="36">
        <f>IF(AN$7&gt;=$E63,IF(SUMIF($H$1:AM$1,77,$H63:AM63)&lt;$D63,$H63,0),0)</f>
        <v>0</v>
      </c>
      <c r="AO63" s="36">
        <f>IF(AO$7&gt;=$E63,IF(SUMIF($H$1:AN$1,77,$H63:AN63)&lt;$D63,$H63,0),0)</f>
        <v>0</v>
      </c>
      <c r="AP63" s="36">
        <f>IF(AP$7&gt;=$E63,IF(SUMIF($H$1:AO$1,77,$H63:AO63)&lt;$D63,$H63,0),0)</f>
        <v>0</v>
      </c>
      <c r="AQ63" s="36">
        <f>IF(AQ$7&gt;=$E63,IF(SUMIF($H$1:AP$1,77,$H63:AP63)&lt;$D63,$H63,0),0)</f>
        <v>0</v>
      </c>
      <c r="AR63" s="36">
        <f>IF(AR$7&gt;=$E63,IF(SUMIF($H$1:AQ$1,77,$H63:AQ63)&lt;$D63,$H63,0),0)</f>
        <v>0</v>
      </c>
      <c r="AS63" s="36">
        <f>IF(AS$7&gt;=$E63,IF(SUMIF($H$1:AR$1,77,$H63:AR63)&lt;$D63,$H63,0),0)</f>
        <v>0</v>
      </c>
      <c r="AT63" s="36">
        <f>IF(AT$7&gt;=$E63,IF(SUMIF($H$1:AS$1,77,$H63:AS63)&lt;$D63,$H63,0),0)</f>
        <v>0</v>
      </c>
      <c r="AU63" s="35">
        <f>SUMIF(AI$1:AT$1,77,AI63:AT63)</f>
        <v>0</v>
      </c>
      <c r="AV63" s="33">
        <f>IF(AV$7&gt;=$E63,IF(SUMIF($H$1:AU$1,77,$H63:AU63)&lt;$D63,$H63,0),0)</f>
        <v>0</v>
      </c>
      <c r="AW63" s="33">
        <f>IF(AW$7&gt;=$E63,IF(SUMIF($H$1:AV$1,77,$H63:AV63)&lt;$D63,$H63,0),0)</f>
        <v>0</v>
      </c>
      <c r="AX63" s="33">
        <f>IF(AX$7&gt;=$E63,IF(SUMIF($H$1:AW$1,77,$H63:AW63)&lt;$D63,$H63,0),0)</f>
        <v>0</v>
      </c>
      <c r="AY63" s="33">
        <f>IF(AY$7&gt;=$E63,IF(SUMIF($H$1:AX$1,77,$H63:AX63)&lt;$D63,$H63,0),0)</f>
        <v>0</v>
      </c>
      <c r="AZ63" s="33">
        <f>IF(AZ$7&gt;=$E63,IF(SUMIF($H$1:AY$1,77,$H63:AY63)&lt;$D63,$H63,0),0)</f>
        <v>0</v>
      </c>
      <c r="BA63" s="33">
        <f>IF(BA$7&gt;=$E63,IF(SUMIF($H$1:AZ$1,77,$H63:AZ63)&lt;$D63,$H63,0),0)</f>
        <v>314</v>
      </c>
      <c r="BB63" s="33">
        <f>IF(BB$7&gt;=$E63,IF(SUMIF($H$1:BA$1,77,$H63:BA63)&lt;$D63,$H63,0),0)</f>
        <v>0</v>
      </c>
      <c r="BC63" s="33">
        <f>IF(BC$7&gt;=$E63,IF(SUMIF($H$1:BB$1,77,$H63:BB63)&lt;$D63,$H63,0),0)</f>
        <v>0</v>
      </c>
      <c r="BD63" s="33">
        <f>IF(BD$7&gt;=$E63,IF(SUMIF($H$1:BC$1,77,$H63:BC63)&lt;$D63,$H63,0),0)</f>
        <v>0</v>
      </c>
      <c r="BE63" s="33">
        <f>IF(BE$7&gt;=$E63,IF(SUMIF($H$1:BD$1,77,$H63:BD63)&lt;$D63,$H63,0),0)</f>
        <v>0</v>
      </c>
      <c r="BF63" s="33">
        <f>IF(BF$7&gt;=$E63,IF(SUMIF($H$1:BE$1,77,$H63:BE63)&lt;$D63,$H63,0),0)</f>
        <v>0</v>
      </c>
      <c r="BG63" s="33">
        <f>IF(BG$7&gt;=$E63,IF(SUMIF($H$1:BF$1,77,$H63:BF63)&lt;$D63,$H63,0),0)</f>
        <v>0</v>
      </c>
      <c r="BH63" s="35">
        <f>SUMIF(AV$1:BG$1,77,AV63:BG63)</f>
        <v>314</v>
      </c>
    </row>
    <row r="64" spans="1:60" s="69" customFormat="1" ht="28.5" x14ac:dyDescent="0.25">
      <c r="A64" s="39" t="s">
        <v>129</v>
      </c>
      <c r="B64" s="40" t="s">
        <v>130</v>
      </c>
      <c r="C64" s="41"/>
      <c r="D64" s="42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8"/>
      <c r="V64" s="67"/>
      <c r="W64" s="67"/>
      <c r="X64" s="67"/>
      <c r="Y64" s="67"/>
      <c r="Z64" s="67"/>
      <c r="AA64" s="67"/>
      <c r="AB64" s="67"/>
      <c r="AC64" s="67"/>
      <c r="AD64" s="67"/>
      <c r="AE64" s="67"/>
      <c r="AF64" s="67"/>
      <c r="AG64" s="67"/>
      <c r="AH64" s="68"/>
      <c r="AI64" s="67"/>
      <c r="AJ64" s="67"/>
      <c r="AK64" s="67"/>
      <c r="AL64" s="67"/>
      <c r="AM64" s="67"/>
      <c r="AN64" s="67"/>
      <c r="AO64" s="67"/>
      <c r="AP64" s="67"/>
      <c r="AQ64" s="67"/>
      <c r="AR64" s="67"/>
      <c r="AS64" s="67"/>
      <c r="AT64" s="67"/>
      <c r="AU64" s="68"/>
      <c r="AV64" s="67"/>
      <c r="AW64" s="67"/>
      <c r="AX64" s="67"/>
      <c r="AY64" s="67"/>
      <c r="AZ64" s="67"/>
      <c r="BA64" s="67"/>
      <c r="BB64" s="67"/>
      <c r="BC64" s="67"/>
      <c r="BD64" s="67"/>
      <c r="BE64" s="67"/>
      <c r="BF64" s="67"/>
      <c r="BG64" s="67"/>
      <c r="BH64" s="68"/>
    </row>
    <row r="65" spans="1:60" s="11" customFormat="1" x14ac:dyDescent="0.25">
      <c r="A65" s="47" t="s">
        <v>131</v>
      </c>
      <c r="B65" s="49" t="s">
        <v>112</v>
      </c>
      <c r="C65" s="51" t="s">
        <v>27</v>
      </c>
      <c r="D65" s="34">
        <v>53396</v>
      </c>
      <c r="E65" s="46">
        <v>46935</v>
      </c>
      <c r="F65" s="46">
        <v>46966</v>
      </c>
      <c r="G65" s="32">
        <f t="shared" ref="G65:G71" si="24">DATEDIF(E65,F65,"m")</f>
        <v>1</v>
      </c>
      <c r="H65" s="33">
        <f>D65/G65</f>
        <v>53396</v>
      </c>
      <c r="I65" s="36">
        <f>IF(I$7&gt;=$E65,IF(SUMIF($H$1:H$1,77,$H65:H65)&lt;$D65,$H65,0),0)</f>
        <v>0</v>
      </c>
      <c r="J65" s="36">
        <f>IF(J$7&gt;=$E65,IF(SUMIF($H$1:I$1,77,$H65:I65)&lt;$D65,$H65,0),0)</f>
        <v>0</v>
      </c>
      <c r="K65" s="36">
        <f>IF(K$7&gt;=$E65,IF(SUMIF($H$1:J$1,77,$H65:J65)&lt;$D65,$H65,0),0)</f>
        <v>0</v>
      </c>
      <c r="L65" s="36">
        <f>IF(L$7&gt;=$E65,IF(SUMIF($H$1:K$1,77,$H65:K65)&lt;$D65,$H65,0),0)</f>
        <v>0</v>
      </c>
      <c r="M65" s="36">
        <f>IF(M$7&gt;=$E65,IF(SUMIF($H$1:L$1,77,$H65:L65)&lt;$D65,$H65,0),0)</f>
        <v>0</v>
      </c>
      <c r="N65" s="36">
        <f>IF(N$7&gt;=$E65,IF(SUMIF($H$1:M$1,77,$H65:M65)&lt;$D65,$H65,0),0)</f>
        <v>0</v>
      </c>
      <c r="O65" s="36">
        <f>IF(O$7&gt;=$E65,IF(SUMIF($H$1:N$1,77,$H65:N65)&lt;$D65,$H65,0),0)</f>
        <v>0</v>
      </c>
      <c r="P65" s="36">
        <f>IF(P$7&gt;=$E65,IF(SUMIF($H$1:O$1,77,$H65:O65)&lt;$D65,$H65,0),0)</f>
        <v>0</v>
      </c>
      <c r="Q65" s="36">
        <f>IF(Q$7&gt;=$E65,IF(SUMIF($H$1:P$1,77,$H65:P65)&lt;$D65,$H65,0),0)</f>
        <v>0</v>
      </c>
      <c r="R65" s="36">
        <f>IF(R$7&gt;=$E65,IF(SUMIF($H$1:Q$1,77,$H65:Q65)&lt;$D65,$H65,0),0)</f>
        <v>0</v>
      </c>
      <c r="S65" s="36">
        <f>IF(S$7&gt;=$E65,IF(SUMIF($H$1:R$1,77,$H65:R65)&lt;$D65,$H65,0),0)</f>
        <v>0</v>
      </c>
      <c r="T65" s="36">
        <f>IF(T$7&gt;=$E65,IF(SUMIF($H$1:S$1,77,$H65:S65)&lt;$D65,$H65,0),0)</f>
        <v>0</v>
      </c>
      <c r="U65" s="35">
        <f>SUMIF(I$1:T$1,77,I65:T65)</f>
        <v>0</v>
      </c>
      <c r="V65" s="36">
        <f>IF(V$7&gt;=$E65,IF(SUMIF($H$1:U$1,77,$H65:U65)&lt;$D65,$H65,0),0)</f>
        <v>0</v>
      </c>
      <c r="W65" s="36">
        <f>IF(W$7&gt;=$E65,IF(SUMIF($H$1:V$1,77,$H65:V65)&lt;$D65,$H65,0),0)</f>
        <v>0</v>
      </c>
      <c r="X65" s="36">
        <f>IF(X$7&gt;=$E65,IF(SUMIF($H$1:W$1,77,$H65:W65)&lt;$D65,$H65,0),0)</f>
        <v>0</v>
      </c>
      <c r="Y65" s="36">
        <f>IF(Y$7&gt;=$E65,IF(SUMIF($H$1:X$1,77,$H65:X65)&lt;$D65,$H65,0),0)</f>
        <v>0</v>
      </c>
      <c r="Z65" s="36">
        <f>IF(Z$7&gt;=$E65,IF(SUMIF($H$1:Y$1,77,$H65:Y65)&lt;$D65,$H65,0),0)</f>
        <v>0</v>
      </c>
      <c r="AA65" s="36">
        <f>IF(AA$7&gt;=$E65,IF(SUMIF($H$1:Z$1,77,$H65:Z65)&lt;$D65,$H65,0),0)</f>
        <v>0</v>
      </c>
      <c r="AB65" s="36">
        <f>IF(AB$7&gt;=$E65,IF(SUMIF($H$1:AA$1,77,$H65:AA65)&lt;$D65,$H65,0),0)</f>
        <v>0</v>
      </c>
      <c r="AC65" s="36">
        <f>IF(AC$7&gt;=$E65,IF(SUMIF($H$1:AB$1,77,$H65:AB65)&lt;$D65,$H65,0),0)</f>
        <v>0</v>
      </c>
      <c r="AD65" s="36">
        <f>IF(AD$7&gt;=$E65,IF(SUMIF($H$1:AC$1,77,$H65:AC65)&lt;$D65,$H65,0),0)</f>
        <v>0</v>
      </c>
      <c r="AE65" s="36">
        <f>IF(AE$7&gt;=$E65,IF(SUMIF($H$1:AD$1,77,$H65:AD65)&lt;$D65,$H65,0),0)</f>
        <v>0</v>
      </c>
      <c r="AF65" s="36">
        <f>IF(AF$7&gt;=$E65,IF(SUMIF($H$1:AE$1,77,$H65:AE65)&lt;$D65,$H65,0),0)</f>
        <v>0</v>
      </c>
      <c r="AG65" s="36">
        <f>IF(AG$7&gt;=$E65,IF(SUMIF($H$1:AF$1,77,$H65:AF65)&lt;$D65,$H65,0),0)</f>
        <v>0</v>
      </c>
      <c r="AH65" s="35">
        <f>SUMIF(V$1:AG$1,77,V65:AG65)</f>
        <v>0</v>
      </c>
      <c r="AI65" s="36">
        <f>IF(AI$7&gt;=$E65,IF(SUMIF($H$1:AH$1,77,$H65:AH65)&lt;$D65,$H65,0),0)</f>
        <v>0</v>
      </c>
      <c r="AJ65" s="36">
        <f>IF(AJ$7&gt;=$E65,IF(SUMIF($H$1:AI$1,77,$H65:AI65)&lt;$D65,$H65,0),0)</f>
        <v>0</v>
      </c>
      <c r="AK65" s="36">
        <f>IF(AK$7&gt;=$E65,IF(SUMIF($H$1:AJ$1,77,$H65:AJ65)&lt;$D65,$H65,0),0)</f>
        <v>0</v>
      </c>
      <c r="AL65" s="36">
        <f>IF(AL$7&gt;=$E65,IF(SUMIF($H$1:AK$1,77,$H65:AK65)&lt;$D65,$H65,0),0)</f>
        <v>0</v>
      </c>
      <c r="AM65" s="36">
        <f>IF(AM$7&gt;=$E65,IF(SUMIF($H$1:AL$1,77,$H65:AL65)&lt;$D65,$H65,0),0)</f>
        <v>0</v>
      </c>
      <c r="AN65" s="36">
        <f>IF(AN$7&gt;=$E65,IF(SUMIF($H$1:AM$1,77,$H65:AM65)&lt;$D65,$H65,0),0)</f>
        <v>0</v>
      </c>
      <c r="AO65" s="36">
        <f>IF(AO$7&gt;=$E65,IF(SUMIF($H$1:AN$1,77,$H65:AN65)&lt;$D65,$H65,0),0)</f>
        <v>0</v>
      </c>
      <c r="AP65" s="36">
        <f>IF(AP$7&gt;=$E65,IF(SUMIF($H$1:AO$1,77,$H65:AO65)&lt;$D65,$H65,0),0)</f>
        <v>0</v>
      </c>
      <c r="AQ65" s="36">
        <f>IF(AQ$7&gt;=$E65,IF(SUMIF($H$1:AP$1,77,$H65:AP65)&lt;$D65,$H65,0),0)</f>
        <v>0</v>
      </c>
      <c r="AR65" s="36">
        <f>IF(AR$7&gt;=$E65,IF(SUMIF($H$1:AQ$1,77,$H65:AQ65)&lt;$D65,$H65,0),0)</f>
        <v>0</v>
      </c>
      <c r="AS65" s="36">
        <f>IF(AS$7&gt;=$E65,IF(SUMIF($H$1:AR$1,77,$H65:AR65)&lt;$D65,$H65,0),0)</f>
        <v>0</v>
      </c>
      <c r="AT65" s="36">
        <f>IF(AT$7&gt;=$E65,IF(SUMIF($H$1:AS$1,77,$H65:AS65)&lt;$D65,$H65,0),0)</f>
        <v>0</v>
      </c>
      <c r="AU65" s="35">
        <f>SUMIF(AI$1:AT$1,77,AI65:AT65)</f>
        <v>0</v>
      </c>
      <c r="AV65" s="33">
        <f>IF(AV$7&gt;=$E65,IF(SUMIF($H$1:AU$1,77,$H65:AU65)&lt;$D65,$H65,0),0)</f>
        <v>0</v>
      </c>
      <c r="AW65" s="33">
        <f>IF(AW$7&gt;=$E65,IF(SUMIF($H$1:AV$1,77,$H65:AV65)&lt;$D65,$H65,0),0)</f>
        <v>0</v>
      </c>
      <c r="AX65" s="33">
        <f>IF(AX$7&gt;=$E65,IF(SUMIF($H$1:AW$1,77,$H65:AW65)&lt;$D65,$H65,0),0)</f>
        <v>0</v>
      </c>
      <c r="AY65" s="33">
        <f>IF(AY$7&gt;=$E65,IF(SUMIF($H$1:AX$1,77,$H65:AX65)&lt;$D65,$H65,0),0)</f>
        <v>0</v>
      </c>
      <c r="AZ65" s="33">
        <f>IF(AZ$7&gt;=$E65,IF(SUMIF($H$1:AY$1,77,$H65:AY65)&lt;$D65,$H65,0),0)</f>
        <v>0</v>
      </c>
      <c r="BA65" s="33">
        <f>IF(BA$7&gt;=$E65,IF(SUMIF($H$1:AZ$1,77,$H65:AZ65)&lt;$D65,$H65,0),0)</f>
        <v>0</v>
      </c>
      <c r="BB65" s="33">
        <f>IF(BB$7&gt;=$E65,IF(SUMIF($H$1:BA$1,77,$H65:BA65)&lt;$D65,$H65,0),0)</f>
        <v>53396</v>
      </c>
      <c r="BC65" s="33">
        <f>IF(BC$7&gt;=$E65,IF(SUMIF($H$1:BB$1,77,$H65:BB65)&lt;$D65,$H65,0),0)</f>
        <v>0</v>
      </c>
      <c r="BD65" s="33">
        <f>IF(BD$7&gt;=$E65,IF(SUMIF($H$1:BC$1,77,$H65:BC65)&lt;$D65,$H65,0),0)</f>
        <v>0</v>
      </c>
      <c r="BE65" s="33">
        <f>IF(BE$7&gt;=$E65,IF(SUMIF($H$1:BD$1,77,$H65:BD65)&lt;$D65,$H65,0),0)</f>
        <v>0</v>
      </c>
      <c r="BF65" s="33">
        <f>IF(BF$7&gt;=$E65,IF(SUMIF($H$1:BE$1,77,$H65:BE65)&lt;$D65,$H65,0),0)</f>
        <v>0</v>
      </c>
      <c r="BG65" s="33">
        <f>IF(BG$7&gt;=$E65,IF(SUMIF($H$1:BF$1,77,$H65:BF65)&lt;$D65,$H65,0),0)</f>
        <v>0</v>
      </c>
      <c r="BH65" s="35">
        <f>SUMIF(AV$1:BG$1,77,AV65:BG65)</f>
        <v>53396</v>
      </c>
    </row>
    <row r="66" spans="1:60" ht="30" x14ac:dyDescent="0.25">
      <c r="A66" s="47" t="s">
        <v>132</v>
      </c>
      <c r="B66" s="49" t="s">
        <v>101</v>
      </c>
      <c r="C66" s="51" t="s">
        <v>27</v>
      </c>
      <c r="D66" s="34">
        <v>53396</v>
      </c>
      <c r="E66" s="46">
        <v>46905</v>
      </c>
      <c r="F66" s="46">
        <v>46935</v>
      </c>
      <c r="G66" s="32">
        <f t="shared" si="24"/>
        <v>1</v>
      </c>
      <c r="H66" s="33">
        <f>D66/G66</f>
        <v>53396</v>
      </c>
      <c r="I66" s="36">
        <f>IF(I$7&gt;=$E66,IF(SUMIF($H$1:H$1,77,$H66:H66)&lt;$D66,$H66,0),0)</f>
        <v>0</v>
      </c>
      <c r="J66" s="36">
        <f>IF(J$7&gt;=$E66,IF(SUMIF($H$1:I$1,77,$H66:I66)&lt;$D66,$H66,0),0)</f>
        <v>0</v>
      </c>
      <c r="K66" s="36">
        <f>IF(K$7&gt;=$E66,IF(SUMIF($H$1:J$1,77,$H66:J66)&lt;$D66,$H66,0),0)</f>
        <v>0</v>
      </c>
      <c r="L66" s="36">
        <f>IF(L$7&gt;=$E66,IF(SUMIF($H$1:K$1,77,$H66:K66)&lt;$D66,$H66,0),0)</f>
        <v>0</v>
      </c>
      <c r="M66" s="36">
        <f>IF(M$7&gt;=$E66,IF(SUMIF($H$1:L$1,77,$H66:L66)&lt;$D66,$H66,0),0)</f>
        <v>0</v>
      </c>
      <c r="N66" s="36">
        <f>IF(N$7&gt;=$E66,IF(SUMIF($H$1:M$1,77,$H66:M66)&lt;$D66,$H66,0),0)</f>
        <v>0</v>
      </c>
      <c r="O66" s="36">
        <f>IF(O$7&gt;=$E66,IF(SUMIF($H$1:N$1,77,$H66:N66)&lt;$D66,$H66,0),0)</f>
        <v>0</v>
      </c>
      <c r="P66" s="36">
        <f>IF(P$7&gt;=$E66,IF(SUMIF($H$1:O$1,77,$H66:O66)&lt;$D66,$H66,0),0)</f>
        <v>0</v>
      </c>
      <c r="Q66" s="36">
        <f>IF(Q$7&gt;=$E66,IF(SUMIF($H$1:P$1,77,$H66:P66)&lt;$D66,$H66,0),0)</f>
        <v>0</v>
      </c>
      <c r="R66" s="36">
        <f>IF(R$7&gt;=$E66,IF(SUMIF($H$1:Q$1,77,$H66:Q66)&lt;$D66,$H66,0),0)</f>
        <v>0</v>
      </c>
      <c r="S66" s="36">
        <f>IF(S$7&gt;=$E66,IF(SUMIF($H$1:R$1,77,$H66:R66)&lt;$D66,$H66,0),0)</f>
        <v>0</v>
      </c>
      <c r="T66" s="36">
        <f>IF(T$7&gt;=$E66,IF(SUMIF($H$1:S$1,77,$H66:S66)&lt;$D66,$H66,0),0)</f>
        <v>0</v>
      </c>
      <c r="U66" s="35">
        <f>SUMIF(I$1:T$1,77,I66:T66)</f>
        <v>0</v>
      </c>
      <c r="V66" s="36">
        <f>IF(V$7&gt;=$E66,IF(SUMIF($H$1:U$1,77,$H66:U66)&lt;$D66,$H66,0),0)</f>
        <v>0</v>
      </c>
      <c r="W66" s="36">
        <f>IF(W$7&gt;=$E66,IF(SUMIF($H$1:V$1,77,$H66:V66)&lt;$D66,$H66,0),0)</f>
        <v>0</v>
      </c>
      <c r="X66" s="36">
        <f>IF(X$7&gt;=$E66,IF(SUMIF($H$1:W$1,77,$H66:W66)&lt;$D66,$H66,0),0)</f>
        <v>0</v>
      </c>
      <c r="Y66" s="36">
        <f>IF(Y$7&gt;=$E66,IF(SUMIF($H$1:X$1,77,$H66:X66)&lt;$D66,$H66,0),0)</f>
        <v>0</v>
      </c>
      <c r="Z66" s="36">
        <f>IF(Z$7&gt;=$E66,IF(SUMIF($H$1:Y$1,77,$H66:Y66)&lt;$D66,$H66,0),0)</f>
        <v>0</v>
      </c>
      <c r="AA66" s="36">
        <f>IF(AA$7&gt;=$E66,IF(SUMIF($H$1:Z$1,77,$H66:Z66)&lt;$D66,$H66,0),0)</f>
        <v>0</v>
      </c>
      <c r="AB66" s="36">
        <f>IF(AB$7&gt;=$E66,IF(SUMIF($H$1:AA$1,77,$H66:AA66)&lt;$D66,$H66,0),0)</f>
        <v>0</v>
      </c>
      <c r="AC66" s="36">
        <f>IF(AC$7&gt;=$E66,IF(SUMIF($H$1:AB$1,77,$H66:AB66)&lt;$D66,$H66,0),0)</f>
        <v>0</v>
      </c>
      <c r="AD66" s="36">
        <f>IF(AD$7&gt;=$E66,IF(SUMIF($H$1:AC$1,77,$H66:AC66)&lt;$D66,$H66,0),0)</f>
        <v>0</v>
      </c>
      <c r="AE66" s="36">
        <f>IF(AE$7&gt;=$E66,IF(SUMIF($H$1:AD$1,77,$H66:AD66)&lt;$D66,$H66,0),0)</f>
        <v>0</v>
      </c>
      <c r="AF66" s="36">
        <f>IF(AF$7&gt;=$E66,IF(SUMIF($H$1:AE$1,77,$H66:AE66)&lt;$D66,$H66,0),0)</f>
        <v>0</v>
      </c>
      <c r="AG66" s="36">
        <f>IF(AG$7&gt;=$E66,IF(SUMIF($H$1:AF$1,77,$H66:AF66)&lt;$D66,$H66,0),0)</f>
        <v>0</v>
      </c>
      <c r="AH66" s="35">
        <f>SUMIF(V$1:AG$1,77,V66:AG66)</f>
        <v>0</v>
      </c>
      <c r="AI66" s="36">
        <f>IF(AI$7&gt;=$E66,IF(SUMIF($H$1:AH$1,77,$H66:AH66)&lt;$D66,$H66,0),0)</f>
        <v>0</v>
      </c>
      <c r="AJ66" s="36">
        <f>IF(AJ$7&gt;=$E66,IF(SUMIF($H$1:AI$1,77,$H66:AI66)&lt;$D66,$H66,0),0)</f>
        <v>0</v>
      </c>
      <c r="AK66" s="36">
        <f>IF(AK$7&gt;=$E66,IF(SUMIF($H$1:AJ$1,77,$H66:AJ66)&lt;$D66,$H66,0),0)</f>
        <v>0</v>
      </c>
      <c r="AL66" s="36">
        <f>IF(AL$7&gt;=$E66,IF(SUMIF($H$1:AK$1,77,$H66:AK66)&lt;$D66,$H66,0),0)</f>
        <v>0</v>
      </c>
      <c r="AM66" s="36">
        <f>IF(AM$7&gt;=$E66,IF(SUMIF($H$1:AL$1,77,$H66:AL66)&lt;$D66,$H66,0),0)</f>
        <v>0</v>
      </c>
      <c r="AN66" s="36">
        <f>IF(AN$7&gt;=$E66,IF(SUMIF($H$1:AM$1,77,$H66:AM66)&lt;$D66,$H66,0),0)</f>
        <v>0</v>
      </c>
      <c r="AO66" s="36">
        <f>IF(AO$7&gt;=$E66,IF(SUMIF($H$1:AN$1,77,$H66:AN66)&lt;$D66,$H66,0),0)</f>
        <v>0</v>
      </c>
      <c r="AP66" s="36">
        <f>IF(AP$7&gt;=$E66,IF(SUMIF($H$1:AO$1,77,$H66:AO66)&lt;$D66,$H66,0),0)</f>
        <v>0</v>
      </c>
      <c r="AQ66" s="36">
        <f>IF(AQ$7&gt;=$E66,IF(SUMIF($H$1:AP$1,77,$H66:AP66)&lt;$D66,$H66,0),0)</f>
        <v>0</v>
      </c>
      <c r="AR66" s="36">
        <f>IF(AR$7&gt;=$E66,IF(SUMIF($H$1:AQ$1,77,$H66:AQ66)&lt;$D66,$H66,0),0)</f>
        <v>0</v>
      </c>
      <c r="AS66" s="36">
        <f>IF(AS$7&gt;=$E66,IF(SUMIF($H$1:AR$1,77,$H66:AR66)&lt;$D66,$H66,0),0)</f>
        <v>0</v>
      </c>
      <c r="AT66" s="36">
        <f>IF(AT$7&gt;=$E66,IF(SUMIF($H$1:AS$1,77,$H66:AS66)&lt;$D66,$H66,0),0)</f>
        <v>0</v>
      </c>
      <c r="AU66" s="35">
        <f>SUMIF(AI$1:AT$1,77,AI66:AT66)</f>
        <v>0</v>
      </c>
      <c r="AV66" s="33">
        <f>IF(AV$7&gt;=$E66,IF(SUMIF($H$1:AU$1,77,$H66:AU66)&lt;$D66,$H66,0),0)</f>
        <v>0</v>
      </c>
      <c r="AW66" s="33">
        <f>IF(AW$7&gt;=$E66,IF(SUMIF($H$1:AV$1,77,$H66:AV66)&lt;$D66,$H66,0),0)</f>
        <v>0</v>
      </c>
      <c r="AX66" s="33">
        <f>IF(AX$7&gt;=$E66,IF(SUMIF($H$1:AW$1,77,$H66:AW66)&lt;$D66,$H66,0),0)</f>
        <v>0</v>
      </c>
      <c r="AY66" s="33">
        <f>IF(AY$7&gt;=$E66,IF(SUMIF($H$1:AX$1,77,$H66:AX66)&lt;$D66,$H66,0),0)</f>
        <v>0</v>
      </c>
      <c r="AZ66" s="33">
        <f>IF(AZ$7&gt;=$E66,IF(SUMIF($H$1:AY$1,77,$H66:AY66)&lt;$D66,$H66,0),0)</f>
        <v>0</v>
      </c>
      <c r="BA66" s="33">
        <f>IF(BA$7&gt;=$E66,IF(SUMIF($H$1:AZ$1,77,$H66:AZ66)&lt;$D66,$H66,0),0)</f>
        <v>53396</v>
      </c>
      <c r="BB66" s="33">
        <f>IF(BB$7&gt;=$E66,IF(SUMIF($H$1:BA$1,77,$H66:BA66)&lt;$D66,$H66,0),0)</f>
        <v>0</v>
      </c>
      <c r="BC66" s="33">
        <f>IF(BC$7&gt;=$E66,IF(SUMIF($H$1:BB$1,77,$H66:BB66)&lt;$D66,$H66,0),0)</f>
        <v>0</v>
      </c>
      <c r="BD66" s="33">
        <f>IF(BD$7&gt;=$E66,IF(SUMIF($H$1:BC$1,77,$H66:BC66)&lt;$D66,$H66,0),0)</f>
        <v>0</v>
      </c>
      <c r="BE66" s="33">
        <f>IF(BE$7&gt;=$E66,IF(SUMIF($H$1:BD$1,77,$H66:BD66)&lt;$D66,$H66,0),0)</f>
        <v>0</v>
      </c>
      <c r="BF66" s="33">
        <f>IF(BF$7&gt;=$E66,IF(SUMIF($H$1:BE$1,77,$H66:BE66)&lt;$D66,$H66,0),0)</f>
        <v>0</v>
      </c>
      <c r="BG66" s="33">
        <f>IF(BG$7&gt;=$E66,IF(SUMIF($H$1:BF$1,77,$H66:BF66)&lt;$D66,$H66,0),0)</f>
        <v>0</v>
      </c>
      <c r="BH66" s="35">
        <f>SUMIF(AV$1:BG$1,77,AV66:BG66)</f>
        <v>53396</v>
      </c>
    </row>
    <row r="67" spans="1:60" ht="30" x14ac:dyDescent="0.25">
      <c r="A67" s="47" t="s">
        <v>133</v>
      </c>
      <c r="B67" s="49" t="s">
        <v>134</v>
      </c>
      <c r="C67" s="51" t="s">
        <v>27</v>
      </c>
      <c r="D67" s="34">
        <v>53396</v>
      </c>
      <c r="E67" s="46">
        <v>46905</v>
      </c>
      <c r="F67" s="46">
        <v>46935</v>
      </c>
      <c r="G67" s="32">
        <f t="shared" si="24"/>
        <v>1</v>
      </c>
      <c r="H67" s="33">
        <f>D67/G67</f>
        <v>53396</v>
      </c>
      <c r="I67" s="36">
        <f>IF(I$7&gt;=$E67,IF(SUMIF($H$1:H$1,77,$H67:H67)&lt;$D67,$H67,0),0)</f>
        <v>0</v>
      </c>
      <c r="J67" s="36">
        <f>IF(J$7&gt;=$E67,IF(SUMIF($H$1:I$1,77,$H67:I67)&lt;$D67,$H67,0),0)</f>
        <v>0</v>
      </c>
      <c r="K67" s="36">
        <f>IF(K$7&gt;=$E67,IF(SUMIF($H$1:J$1,77,$H67:J67)&lt;$D67,$H67,0),0)</f>
        <v>0</v>
      </c>
      <c r="L67" s="36">
        <f>IF(L$7&gt;=$E67,IF(SUMIF($H$1:K$1,77,$H67:K67)&lt;$D67,$H67,0),0)</f>
        <v>0</v>
      </c>
      <c r="M67" s="36">
        <f>IF(M$7&gt;=$E67,IF(SUMIF($H$1:L$1,77,$H67:L67)&lt;$D67,$H67,0),0)</f>
        <v>0</v>
      </c>
      <c r="N67" s="36">
        <f>IF(N$7&gt;=$E67,IF(SUMIF($H$1:M$1,77,$H67:M67)&lt;$D67,$H67,0),0)</f>
        <v>0</v>
      </c>
      <c r="O67" s="36">
        <f>IF(O$7&gt;=$E67,IF(SUMIF($H$1:N$1,77,$H67:N67)&lt;$D67,$H67,0),0)</f>
        <v>0</v>
      </c>
      <c r="P67" s="36">
        <f>IF(P$7&gt;=$E67,IF(SUMIF($H$1:O$1,77,$H67:O67)&lt;$D67,$H67,0),0)</f>
        <v>0</v>
      </c>
      <c r="Q67" s="36">
        <f>IF(Q$7&gt;=$E67,IF(SUMIF($H$1:P$1,77,$H67:P67)&lt;$D67,$H67,0),0)</f>
        <v>0</v>
      </c>
      <c r="R67" s="36">
        <f>IF(R$7&gt;=$E67,IF(SUMIF($H$1:Q$1,77,$H67:Q67)&lt;$D67,$H67,0),0)</f>
        <v>0</v>
      </c>
      <c r="S67" s="36">
        <f>IF(S$7&gt;=$E67,IF(SUMIF($H$1:R$1,77,$H67:R67)&lt;$D67,$H67,0),0)</f>
        <v>0</v>
      </c>
      <c r="T67" s="36">
        <f>IF(T$7&gt;=$E67,IF(SUMIF($H$1:S$1,77,$H67:S67)&lt;$D67,$H67,0),0)</f>
        <v>0</v>
      </c>
      <c r="U67" s="35">
        <f>SUMIF(I$1:T$1,77,I67:T67)</f>
        <v>0</v>
      </c>
      <c r="V67" s="36">
        <f>IF(V$7&gt;=$E67,IF(SUMIF($H$1:U$1,77,$H67:U67)&lt;$D67,$H67,0),0)</f>
        <v>0</v>
      </c>
      <c r="W67" s="36">
        <f>IF(W$7&gt;=$E67,IF(SUMIF($H$1:V$1,77,$H67:V67)&lt;$D67,$H67,0),0)</f>
        <v>0</v>
      </c>
      <c r="X67" s="36">
        <f>IF(X$7&gt;=$E67,IF(SUMIF($H$1:W$1,77,$H67:W67)&lt;$D67,$H67,0),0)</f>
        <v>0</v>
      </c>
      <c r="Y67" s="36">
        <f>IF(Y$7&gt;=$E67,IF(SUMIF($H$1:X$1,77,$H67:X67)&lt;$D67,$H67,0),0)</f>
        <v>0</v>
      </c>
      <c r="Z67" s="36">
        <f>IF(Z$7&gt;=$E67,IF(SUMIF($H$1:Y$1,77,$H67:Y67)&lt;$D67,$H67,0),0)</f>
        <v>0</v>
      </c>
      <c r="AA67" s="36">
        <f>IF(AA$7&gt;=$E67,IF(SUMIF($H$1:Z$1,77,$H67:Z67)&lt;$D67,$H67,0),0)</f>
        <v>0</v>
      </c>
      <c r="AB67" s="36">
        <f>IF(AB$7&gt;=$E67,IF(SUMIF($H$1:AA$1,77,$H67:AA67)&lt;$D67,$H67,0),0)</f>
        <v>0</v>
      </c>
      <c r="AC67" s="36">
        <f>IF(AC$7&gt;=$E67,IF(SUMIF($H$1:AB$1,77,$H67:AB67)&lt;$D67,$H67,0),0)</f>
        <v>0</v>
      </c>
      <c r="AD67" s="36">
        <f>IF(AD$7&gt;=$E67,IF(SUMIF($H$1:AC$1,77,$H67:AC67)&lt;$D67,$H67,0),0)</f>
        <v>0</v>
      </c>
      <c r="AE67" s="36">
        <f>IF(AE$7&gt;=$E67,IF(SUMIF($H$1:AD$1,77,$H67:AD67)&lt;$D67,$H67,0),0)</f>
        <v>0</v>
      </c>
      <c r="AF67" s="36">
        <f>IF(AF$7&gt;=$E67,IF(SUMIF($H$1:AE$1,77,$H67:AE67)&lt;$D67,$H67,0),0)</f>
        <v>0</v>
      </c>
      <c r="AG67" s="36">
        <f>IF(AG$7&gt;=$E67,IF(SUMIF($H$1:AF$1,77,$H67:AF67)&lt;$D67,$H67,0),0)</f>
        <v>0</v>
      </c>
      <c r="AH67" s="35">
        <f>SUMIF(V$1:AG$1,77,V67:AG67)</f>
        <v>0</v>
      </c>
      <c r="AI67" s="36">
        <f>IF(AI$7&gt;=$E67,IF(SUMIF($H$1:AH$1,77,$H67:AH67)&lt;$D67,$H67,0),0)</f>
        <v>0</v>
      </c>
      <c r="AJ67" s="36">
        <f>IF(AJ$7&gt;=$E67,IF(SUMIF($H$1:AI$1,77,$H67:AI67)&lt;$D67,$H67,0),0)</f>
        <v>0</v>
      </c>
      <c r="AK67" s="36">
        <f>IF(AK$7&gt;=$E67,IF(SUMIF($H$1:AJ$1,77,$H67:AJ67)&lt;$D67,$H67,0),0)</f>
        <v>0</v>
      </c>
      <c r="AL67" s="36">
        <f>IF(AL$7&gt;=$E67,IF(SUMIF($H$1:AK$1,77,$H67:AK67)&lt;$D67,$H67,0),0)</f>
        <v>0</v>
      </c>
      <c r="AM67" s="36">
        <f>IF(AM$7&gt;=$E67,IF(SUMIF($H$1:AL$1,77,$H67:AL67)&lt;$D67,$H67,0),0)</f>
        <v>0</v>
      </c>
      <c r="AN67" s="36">
        <f>IF(AN$7&gt;=$E67,IF(SUMIF($H$1:AM$1,77,$H67:AM67)&lt;$D67,$H67,0),0)</f>
        <v>0</v>
      </c>
      <c r="AO67" s="36">
        <f>IF(AO$7&gt;=$E67,IF(SUMIF($H$1:AN$1,77,$H67:AN67)&lt;$D67,$H67,0),0)</f>
        <v>0</v>
      </c>
      <c r="AP67" s="36">
        <f>IF(AP$7&gt;=$E67,IF(SUMIF($H$1:AO$1,77,$H67:AO67)&lt;$D67,$H67,0),0)</f>
        <v>0</v>
      </c>
      <c r="AQ67" s="36">
        <f>IF(AQ$7&gt;=$E67,IF(SUMIF($H$1:AP$1,77,$H67:AP67)&lt;$D67,$H67,0),0)</f>
        <v>0</v>
      </c>
      <c r="AR67" s="36">
        <f>IF(AR$7&gt;=$E67,IF(SUMIF($H$1:AQ$1,77,$H67:AQ67)&lt;$D67,$H67,0),0)</f>
        <v>0</v>
      </c>
      <c r="AS67" s="36">
        <f>IF(AS$7&gt;=$E67,IF(SUMIF($H$1:AR$1,77,$H67:AR67)&lt;$D67,$H67,0),0)</f>
        <v>0</v>
      </c>
      <c r="AT67" s="36">
        <f>IF(AT$7&gt;=$E67,IF(SUMIF($H$1:AS$1,77,$H67:AS67)&lt;$D67,$H67,0),0)</f>
        <v>0</v>
      </c>
      <c r="AU67" s="35">
        <f>SUMIF(AI$1:AT$1,77,AI67:AT67)</f>
        <v>0</v>
      </c>
      <c r="AV67" s="33">
        <f>IF(AV$7&gt;=$E67,IF(SUMIF($H$1:AU$1,77,$H67:AU67)&lt;$D67,$H67,0),0)</f>
        <v>0</v>
      </c>
      <c r="AW67" s="33">
        <f>IF(AW$7&gt;=$E67,IF(SUMIF($H$1:AV$1,77,$H67:AV67)&lt;$D67,$H67,0),0)</f>
        <v>0</v>
      </c>
      <c r="AX67" s="33">
        <f>IF(AX$7&gt;=$E67,IF(SUMIF($H$1:AW$1,77,$H67:AW67)&lt;$D67,$H67,0),0)</f>
        <v>0</v>
      </c>
      <c r="AY67" s="33">
        <f>IF(AY$7&gt;=$E67,IF(SUMIF($H$1:AX$1,77,$H67:AX67)&lt;$D67,$H67,0),0)</f>
        <v>0</v>
      </c>
      <c r="AZ67" s="33">
        <f>IF(AZ$7&gt;=$E67,IF(SUMIF($H$1:AY$1,77,$H67:AY67)&lt;$D67,$H67,0),0)</f>
        <v>0</v>
      </c>
      <c r="BA67" s="33">
        <f>IF(BA$7&gt;=$E67,IF(SUMIF($H$1:AZ$1,77,$H67:AZ67)&lt;$D67,$H67,0),0)</f>
        <v>53396</v>
      </c>
      <c r="BB67" s="33">
        <f>IF(BB$7&gt;=$E67,IF(SUMIF($H$1:BA$1,77,$H67:BA67)&lt;$D67,$H67,0),0)</f>
        <v>0</v>
      </c>
      <c r="BC67" s="33">
        <f>IF(BC$7&gt;=$E67,IF(SUMIF($H$1:BB$1,77,$H67:BB67)&lt;$D67,$H67,0),0)</f>
        <v>0</v>
      </c>
      <c r="BD67" s="33">
        <f>IF(BD$7&gt;=$E67,IF(SUMIF($H$1:BC$1,77,$H67:BC67)&lt;$D67,$H67,0),0)</f>
        <v>0</v>
      </c>
      <c r="BE67" s="33">
        <f>IF(BE$7&gt;=$E67,IF(SUMIF($H$1:BD$1,77,$H67:BD67)&lt;$D67,$H67,0),0)</f>
        <v>0</v>
      </c>
      <c r="BF67" s="33">
        <f>IF(BF$7&gt;=$E67,IF(SUMIF($H$1:BE$1,77,$H67:BE67)&lt;$D67,$H67,0),0)</f>
        <v>0</v>
      </c>
      <c r="BG67" s="33">
        <f>IF(BG$7&gt;=$E67,IF(SUMIF($H$1:BF$1,77,$H67:BF67)&lt;$D67,$H67,0),0)</f>
        <v>0</v>
      </c>
      <c r="BH67" s="35">
        <f>SUMIF(AV$1:BG$1,77,AV67:BG67)</f>
        <v>53396</v>
      </c>
    </row>
    <row r="68" spans="1:60" x14ac:dyDescent="0.25">
      <c r="A68" s="48"/>
      <c r="B68" s="75" t="s">
        <v>135</v>
      </c>
      <c r="C68" s="76"/>
      <c r="D68" s="77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8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8"/>
      <c r="AI68" s="70"/>
      <c r="AJ68" s="70"/>
      <c r="AK68" s="70"/>
      <c r="AL68" s="70"/>
      <c r="AM68" s="70"/>
      <c r="AN68" s="70"/>
      <c r="AO68" s="70"/>
      <c r="AP68" s="70"/>
      <c r="AQ68" s="70"/>
      <c r="AR68" s="70"/>
      <c r="AS68" s="70"/>
      <c r="AT68" s="70"/>
      <c r="AU68" s="78"/>
      <c r="AV68" s="70"/>
      <c r="AW68" s="70"/>
      <c r="AX68" s="70"/>
      <c r="AY68" s="70"/>
      <c r="AZ68" s="70"/>
      <c r="BA68" s="70"/>
      <c r="BB68" s="70"/>
      <c r="BC68" s="70"/>
      <c r="BD68" s="70"/>
      <c r="BE68" s="70"/>
      <c r="BF68" s="70"/>
      <c r="BG68" s="70"/>
      <c r="BH68" s="78"/>
    </row>
    <row r="69" spans="1:60" x14ac:dyDescent="0.25">
      <c r="A69" s="47" t="s">
        <v>136</v>
      </c>
      <c r="B69" s="49" t="s">
        <v>137</v>
      </c>
      <c r="C69" s="51" t="s">
        <v>55</v>
      </c>
      <c r="D69" s="34">
        <v>16201.360000000002</v>
      </c>
      <c r="E69" s="46">
        <v>46905</v>
      </c>
      <c r="F69" s="46">
        <v>46935</v>
      </c>
      <c r="G69" s="32">
        <f t="shared" si="24"/>
        <v>1</v>
      </c>
      <c r="H69" s="33">
        <f>D69/G69</f>
        <v>16201.360000000002</v>
      </c>
      <c r="I69" s="36">
        <f>IF(I$7&gt;=$E69,IF(SUMIF($H$1:H$1,77,$H69:H69)&lt;$D69,$H69,0),0)</f>
        <v>0</v>
      </c>
      <c r="J69" s="36">
        <f>IF(J$7&gt;=$E69,IF(SUMIF($H$1:I$1,77,$H69:I69)&lt;$D69,$H69,0),0)</f>
        <v>0</v>
      </c>
      <c r="K69" s="36">
        <f>IF(K$7&gt;=$E69,IF(SUMIF($H$1:J$1,77,$H69:J69)&lt;$D69,$H69,0),0)</f>
        <v>0</v>
      </c>
      <c r="L69" s="36">
        <f>IF(L$7&gt;=$E69,IF(SUMIF($H$1:K$1,77,$H69:K69)&lt;$D69,$H69,0),0)</f>
        <v>0</v>
      </c>
      <c r="M69" s="36">
        <f>IF(M$7&gt;=$E69,IF(SUMIF($H$1:L$1,77,$H69:L69)&lt;$D69,$H69,0),0)</f>
        <v>0</v>
      </c>
      <c r="N69" s="36">
        <f>IF(N$7&gt;=$E69,IF(SUMIF($H$1:M$1,77,$H69:M69)&lt;$D69,$H69,0),0)</f>
        <v>0</v>
      </c>
      <c r="O69" s="36">
        <f>IF(O$7&gt;=$E69,IF(SUMIF($H$1:N$1,77,$H69:N69)&lt;$D69,$H69,0),0)</f>
        <v>0</v>
      </c>
      <c r="P69" s="36">
        <f>IF(P$7&gt;=$E69,IF(SUMIF($H$1:O$1,77,$H69:O69)&lt;$D69,$H69,0),0)</f>
        <v>0</v>
      </c>
      <c r="Q69" s="36">
        <f>IF(Q$7&gt;=$E69,IF(SUMIF($H$1:P$1,77,$H69:P69)&lt;$D69,$H69,0),0)</f>
        <v>0</v>
      </c>
      <c r="R69" s="36">
        <f>IF(R$7&gt;=$E69,IF(SUMIF($H$1:Q$1,77,$H69:Q69)&lt;$D69,$H69,0),0)</f>
        <v>0</v>
      </c>
      <c r="S69" s="36">
        <f>IF(S$7&gt;=$E69,IF(SUMIF($H$1:R$1,77,$H69:R69)&lt;$D69,$H69,0),0)</f>
        <v>0</v>
      </c>
      <c r="T69" s="36">
        <f>IF(T$7&gt;=$E69,IF(SUMIF($H$1:S$1,77,$H69:S69)&lt;$D69,$H69,0),0)</f>
        <v>0</v>
      </c>
      <c r="U69" s="35">
        <f>SUMIF(I$1:T$1,77,I69:T69)</f>
        <v>0</v>
      </c>
      <c r="V69" s="36">
        <f>IF(V$7&gt;=$E69,IF(SUMIF($H$1:U$1,77,$H69:U69)&lt;$D69,$H69,0),0)</f>
        <v>0</v>
      </c>
      <c r="W69" s="36">
        <f>IF(W$7&gt;=$E69,IF(SUMIF($H$1:V$1,77,$H69:V69)&lt;$D69,$H69,0),0)</f>
        <v>0</v>
      </c>
      <c r="X69" s="36">
        <f>IF(X$7&gt;=$E69,IF(SUMIF($H$1:W$1,77,$H69:W69)&lt;$D69,$H69,0),0)</f>
        <v>0</v>
      </c>
      <c r="Y69" s="36">
        <f>IF(Y$7&gt;=$E69,IF(SUMIF($H$1:X$1,77,$H69:X69)&lt;$D69,$H69,0),0)</f>
        <v>0</v>
      </c>
      <c r="Z69" s="36">
        <f>IF(Z$7&gt;=$E69,IF(SUMIF($H$1:Y$1,77,$H69:Y69)&lt;$D69,$H69,0),0)</f>
        <v>0</v>
      </c>
      <c r="AA69" s="36">
        <f>IF(AA$7&gt;=$E69,IF(SUMIF($H$1:Z$1,77,$H69:Z69)&lt;$D69,$H69,0),0)</f>
        <v>0</v>
      </c>
      <c r="AB69" s="36">
        <f>IF(AB$7&gt;=$E69,IF(SUMIF($H$1:AA$1,77,$H69:AA69)&lt;$D69,$H69,0),0)</f>
        <v>0</v>
      </c>
      <c r="AC69" s="36">
        <f>IF(AC$7&gt;=$E69,IF(SUMIF($H$1:AB$1,77,$H69:AB69)&lt;$D69,$H69,0),0)</f>
        <v>0</v>
      </c>
      <c r="AD69" s="36">
        <f>IF(AD$7&gt;=$E69,IF(SUMIF($H$1:AC$1,77,$H69:AC69)&lt;$D69,$H69,0),0)</f>
        <v>0</v>
      </c>
      <c r="AE69" s="36">
        <f>IF(AE$7&gt;=$E69,IF(SUMIF($H$1:AD$1,77,$H69:AD69)&lt;$D69,$H69,0),0)</f>
        <v>0</v>
      </c>
      <c r="AF69" s="36">
        <f>IF(AF$7&gt;=$E69,IF(SUMIF($H$1:AE$1,77,$H69:AE69)&lt;$D69,$H69,0),0)</f>
        <v>0</v>
      </c>
      <c r="AG69" s="36">
        <f>IF(AG$7&gt;=$E69,IF(SUMIF($H$1:AF$1,77,$H69:AF69)&lt;$D69,$H69,0),0)</f>
        <v>0</v>
      </c>
      <c r="AH69" s="35">
        <f>SUMIF(V$1:AG$1,77,V69:AG69)</f>
        <v>0</v>
      </c>
      <c r="AI69" s="36">
        <f>IF(AI$7&gt;=$E69,IF(SUMIF($H$1:AH$1,77,$H69:AH69)&lt;$D69,$H69,0),0)</f>
        <v>0</v>
      </c>
      <c r="AJ69" s="36">
        <f>IF(AJ$7&gt;=$E69,IF(SUMIF($H$1:AI$1,77,$H69:AI69)&lt;$D69,$H69,0),0)</f>
        <v>0</v>
      </c>
      <c r="AK69" s="36">
        <f>IF(AK$7&gt;=$E69,IF(SUMIF($H$1:AJ$1,77,$H69:AJ69)&lt;$D69,$H69,0),0)</f>
        <v>0</v>
      </c>
      <c r="AL69" s="36">
        <f>IF(AL$7&gt;=$E69,IF(SUMIF($H$1:AK$1,77,$H69:AK69)&lt;$D69,$H69,0),0)</f>
        <v>0</v>
      </c>
      <c r="AM69" s="36">
        <f>IF(AM$7&gt;=$E69,IF(SUMIF($H$1:AL$1,77,$H69:AL69)&lt;$D69,$H69,0),0)</f>
        <v>0</v>
      </c>
      <c r="AN69" s="36">
        <f>IF(AN$7&gt;=$E69,IF(SUMIF($H$1:AM$1,77,$H69:AM69)&lt;$D69,$H69,0),0)</f>
        <v>0</v>
      </c>
      <c r="AO69" s="36">
        <f>IF(AO$7&gt;=$E69,IF(SUMIF($H$1:AN$1,77,$H69:AN69)&lt;$D69,$H69,0),0)</f>
        <v>0</v>
      </c>
      <c r="AP69" s="36">
        <f>IF(AP$7&gt;=$E69,IF(SUMIF($H$1:AO$1,77,$H69:AO69)&lt;$D69,$H69,0),0)</f>
        <v>0</v>
      </c>
      <c r="AQ69" s="36">
        <f>IF(AQ$7&gt;=$E69,IF(SUMIF($H$1:AP$1,77,$H69:AP69)&lt;$D69,$H69,0),0)</f>
        <v>0</v>
      </c>
      <c r="AR69" s="36">
        <f>IF(AR$7&gt;=$E69,IF(SUMIF($H$1:AQ$1,77,$H69:AQ69)&lt;$D69,$H69,0),0)</f>
        <v>0</v>
      </c>
      <c r="AS69" s="36">
        <f>IF(AS$7&gt;=$E69,IF(SUMIF($H$1:AR$1,77,$H69:AR69)&lt;$D69,$H69,0),0)</f>
        <v>0</v>
      </c>
      <c r="AT69" s="36">
        <f>IF(AT$7&gt;=$E69,IF(SUMIF($H$1:AS$1,77,$H69:AS69)&lt;$D69,$H69,0),0)</f>
        <v>0</v>
      </c>
      <c r="AU69" s="35">
        <f>SUMIF(AI$1:AT$1,77,AI69:AT69)</f>
        <v>0</v>
      </c>
      <c r="AV69" s="33">
        <f>IF(AV$7&gt;=$E69,IF(SUMIF($H$1:AU$1,77,$H69:AU69)&lt;$D69,$H69,0),0)</f>
        <v>0</v>
      </c>
      <c r="AW69" s="33">
        <f>IF(AW$7&gt;=$E69,IF(SUMIF($H$1:AV$1,77,$H69:AV69)&lt;$D69,$H69,0),0)</f>
        <v>0</v>
      </c>
      <c r="AX69" s="33">
        <f>IF(AX$7&gt;=$E69,IF(SUMIF($H$1:AW$1,77,$H69:AW69)&lt;$D69,$H69,0),0)</f>
        <v>0</v>
      </c>
      <c r="AY69" s="33">
        <f>IF(AY$7&gt;=$E69,IF(SUMIF($H$1:AX$1,77,$H69:AX69)&lt;$D69,$H69,0),0)</f>
        <v>0</v>
      </c>
      <c r="AZ69" s="33">
        <f>IF(AZ$7&gt;=$E69,IF(SUMIF($H$1:AY$1,77,$H69:AY69)&lt;$D69,$H69,0),0)</f>
        <v>0</v>
      </c>
      <c r="BA69" s="33">
        <f>IF(BA$7&gt;=$E69,IF(SUMIF($H$1:AZ$1,77,$H69:AZ69)&lt;$D69,$H69,0),0)</f>
        <v>16201.360000000002</v>
      </c>
      <c r="BB69" s="33">
        <f>IF(BB$7&gt;=$E69,IF(SUMIF($H$1:BA$1,77,$H69:BA69)&lt;$D69,$H69,0),0)</f>
        <v>0</v>
      </c>
      <c r="BC69" s="33">
        <f>IF(BC$7&gt;=$E69,IF(SUMIF($H$1:BB$1,77,$H69:BB69)&lt;$D69,$H69,0),0)</f>
        <v>0</v>
      </c>
      <c r="BD69" s="33">
        <f>IF(BD$7&gt;=$E69,IF(SUMIF($H$1:BC$1,77,$H69:BC69)&lt;$D69,$H69,0),0)</f>
        <v>0</v>
      </c>
      <c r="BE69" s="33">
        <f>IF(BE$7&gt;=$E69,IF(SUMIF($H$1:BD$1,77,$H69:BD69)&lt;$D69,$H69,0),0)</f>
        <v>0</v>
      </c>
      <c r="BF69" s="33">
        <f>IF(BF$7&gt;=$E69,IF(SUMIF($H$1:BE$1,77,$H69:BE69)&lt;$D69,$H69,0),0)</f>
        <v>0</v>
      </c>
      <c r="BG69" s="33">
        <f>IF(BG$7&gt;=$E69,IF(SUMIF($H$1:BF$1,77,$H69:BF69)&lt;$D69,$H69,0),0)</f>
        <v>0</v>
      </c>
      <c r="BH69" s="35">
        <f>SUMIF(AV$1:BG$1,77,AV69:BG69)</f>
        <v>16201.360000000002</v>
      </c>
    </row>
    <row r="70" spans="1:60" ht="30" x14ac:dyDescent="0.25">
      <c r="A70" s="47" t="s">
        <v>138</v>
      </c>
      <c r="B70" s="49" t="s">
        <v>107</v>
      </c>
      <c r="C70" s="51" t="s">
        <v>55</v>
      </c>
      <c r="D70" s="34">
        <v>34009</v>
      </c>
      <c r="E70" s="46">
        <v>46905</v>
      </c>
      <c r="F70" s="46">
        <v>46935</v>
      </c>
      <c r="G70" s="32">
        <f t="shared" si="24"/>
        <v>1</v>
      </c>
      <c r="H70" s="33">
        <f>D70/G70</f>
        <v>34009</v>
      </c>
      <c r="I70" s="36">
        <f>IF(I$7&gt;=$E70,IF(SUMIF($H$1:H$1,77,$H70:H70)&lt;$D70,$H70,0),0)</f>
        <v>0</v>
      </c>
      <c r="J70" s="36">
        <f>IF(J$7&gt;=$E70,IF(SUMIF($H$1:I$1,77,$H70:I70)&lt;$D70,$H70,0),0)</f>
        <v>0</v>
      </c>
      <c r="K70" s="36">
        <f>IF(K$7&gt;=$E70,IF(SUMIF($H$1:J$1,77,$H70:J70)&lt;$D70,$H70,0),0)</f>
        <v>0</v>
      </c>
      <c r="L70" s="36">
        <f>IF(L$7&gt;=$E70,IF(SUMIF($H$1:K$1,77,$H70:K70)&lt;$D70,$H70,0),0)</f>
        <v>0</v>
      </c>
      <c r="M70" s="36">
        <f>IF(M$7&gt;=$E70,IF(SUMIF($H$1:L$1,77,$H70:L70)&lt;$D70,$H70,0),0)</f>
        <v>0</v>
      </c>
      <c r="N70" s="36">
        <f>IF(N$7&gt;=$E70,IF(SUMIF($H$1:M$1,77,$H70:M70)&lt;$D70,$H70,0),0)</f>
        <v>0</v>
      </c>
      <c r="O70" s="36">
        <f>IF(O$7&gt;=$E70,IF(SUMIF($H$1:N$1,77,$H70:N70)&lt;$D70,$H70,0),0)</f>
        <v>0</v>
      </c>
      <c r="P70" s="36">
        <f>IF(P$7&gt;=$E70,IF(SUMIF($H$1:O$1,77,$H70:O70)&lt;$D70,$H70,0),0)</f>
        <v>0</v>
      </c>
      <c r="Q70" s="36">
        <f>IF(Q$7&gt;=$E70,IF(SUMIF($H$1:P$1,77,$H70:P70)&lt;$D70,$H70,0),0)</f>
        <v>0</v>
      </c>
      <c r="R70" s="36">
        <f>IF(R$7&gt;=$E70,IF(SUMIF($H$1:Q$1,77,$H70:Q70)&lt;$D70,$H70,0),0)</f>
        <v>0</v>
      </c>
      <c r="S70" s="36">
        <f>IF(S$7&gt;=$E70,IF(SUMIF($H$1:R$1,77,$H70:R70)&lt;$D70,$H70,0),0)</f>
        <v>0</v>
      </c>
      <c r="T70" s="36">
        <f>IF(T$7&gt;=$E70,IF(SUMIF($H$1:S$1,77,$H70:S70)&lt;$D70,$H70,0),0)</f>
        <v>0</v>
      </c>
      <c r="U70" s="35">
        <f>SUMIF(I$1:T$1,77,I70:T70)</f>
        <v>0</v>
      </c>
      <c r="V70" s="36">
        <f>IF(V$7&gt;=$E70,IF(SUMIF($H$1:U$1,77,$H70:U70)&lt;$D70,$H70,0),0)</f>
        <v>0</v>
      </c>
      <c r="W70" s="36">
        <f>IF(W$7&gt;=$E70,IF(SUMIF($H$1:V$1,77,$H70:V70)&lt;$D70,$H70,0),0)</f>
        <v>0</v>
      </c>
      <c r="X70" s="36">
        <f>IF(X$7&gt;=$E70,IF(SUMIF($H$1:W$1,77,$H70:W70)&lt;$D70,$H70,0),0)</f>
        <v>0</v>
      </c>
      <c r="Y70" s="36">
        <f>IF(Y$7&gt;=$E70,IF(SUMIF($H$1:X$1,77,$H70:X70)&lt;$D70,$H70,0),0)</f>
        <v>0</v>
      </c>
      <c r="Z70" s="36">
        <f>IF(Z$7&gt;=$E70,IF(SUMIF($H$1:Y$1,77,$H70:Y70)&lt;$D70,$H70,0),0)</f>
        <v>0</v>
      </c>
      <c r="AA70" s="36">
        <f>IF(AA$7&gt;=$E70,IF(SUMIF($H$1:Z$1,77,$H70:Z70)&lt;$D70,$H70,0),0)</f>
        <v>0</v>
      </c>
      <c r="AB70" s="36">
        <f>IF(AB$7&gt;=$E70,IF(SUMIF($H$1:AA$1,77,$H70:AA70)&lt;$D70,$H70,0),0)</f>
        <v>0</v>
      </c>
      <c r="AC70" s="36">
        <f>IF(AC$7&gt;=$E70,IF(SUMIF($H$1:AB$1,77,$H70:AB70)&lt;$D70,$H70,0),0)</f>
        <v>0</v>
      </c>
      <c r="AD70" s="36">
        <f>IF(AD$7&gt;=$E70,IF(SUMIF($H$1:AC$1,77,$H70:AC70)&lt;$D70,$H70,0),0)</f>
        <v>0</v>
      </c>
      <c r="AE70" s="36">
        <f>IF(AE$7&gt;=$E70,IF(SUMIF($H$1:AD$1,77,$H70:AD70)&lt;$D70,$H70,0),0)</f>
        <v>0</v>
      </c>
      <c r="AF70" s="36">
        <f>IF(AF$7&gt;=$E70,IF(SUMIF($H$1:AE$1,77,$H70:AE70)&lt;$D70,$H70,0),0)</f>
        <v>0</v>
      </c>
      <c r="AG70" s="36">
        <f>IF(AG$7&gt;=$E70,IF(SUMIF($H$1:AF$1,77,$H70:AF70)&lt;$D70,$H70,0),0)</f>
        <v>0</v>
      </c>
      <c r="AH70" s="35">
        <f>SUMIF(V$1:AG$1,77,V70:AG70)</f>
        <v>0</v>
      </c>
      <c r="AI70" s="36">
        <f>IF(AI$7&gt;=$E70,IF(SUMIF($H$1:AH$1,77,$H70:AH70)&lt;$D70,$H70,0),0)</f>
        <v>0</v>
      </c>
      <c r="AJ70" s="36">
        <f>IF(AJ$7&gt;=$E70,IF(SUMIF($H$1:AI$1,77,$H70:AI70)&lt;$D70,$H70,0),0)</f>
        <v>0</v>
      </c>
      <c r="AK70" s="36">
        <f>IF(AK$7&gt;=$E70,IF(SUMIF($H$1:AJ$1,77,$H70:AJ70)&lt;$D70,$H70,0),0)</f>
        <v>0</v>
      </c>
      <c r="AL70" s="36">
        <f>IF(AL$7&gt;=$E70,IF(SUMIF($H$1:AK$1,77,$H70:AK70)&lt;$D70,$H70,0),0)</f>
        <v>0</v>
      </c>
      <c r="AM70" s="36">
        <f>IF(AM$7&gt;=$E70,IF(SUMIF($H$1:AL$1,77,$H70:AL70)&lt;$D70,$H70,0),0)</f>
        <v>0</v>
      </c>
      <c r="AN70" s="36">
        <f>IF(AN$7&gt;=$E70,IF(SUMIF($H$1:AM$1,77,$H70:AM70)&lt;$D70,$H70,0),0)</f>
        <v>0</v>
      </c>
      <c r="AO70" s="36">
        <f>IF(AO$7&gt;=$E70,IF(SUMIF($H$1:AN$1,77,$H70:AN70)&lt;$D70,$H70,0),0)</f>
        <v>0</v>
      </c>
      <c r="AP70" s="36">
        <f>IF(AP$7&gt;=$E70,IF(SUMIF($H$1:AO$1,77,$H70:AO70)&lt;$D70,$H70,0),0)</f>
        <v>0</v>
      </c>
      <c r="AQ70" s="36">
        <f>IF(AQ$7&gt;=$E70,IF(SUMIF($H$1:AP$1,77,$H70:AP70)&lt;$D70,$H70,0),0)</f>
        <v>0</v>
      </c>
      <c r="AR70" s="36">
        <f>IF(AR$7&gt;=$E70,IF(SUMIF($H$1:AQ$1,77,$H70:AQ70)&lt;$D70,$H70,0),0)</f>
        <v>0</v>
      </c>
      <c r="AS70" s="36">
        <f>IF(AS$7&gt;=$E70,IF(SUMIF($H$1:AR$1,77,$H70:AR70)&lt;$D70,$H70,0),0)</f>
        <v>0</v>
      </c>
      <c r="AT70" s="36">
        <f>IF(AT$7&gt;=$E70,IF(SUMIF($H$1:AS$1,77,$H70:AS70)&lt;$D70,$H70,0),0)</f>
        <v>0</v>
      </c>
      <c r="AU70" s="35">
        <f>SUMIF(AI$1:AT$1,77,AI70:AT70)</f>
        <v>0</v>
      </c>
      <c r="AV70" s="33">
        <f>IF(AV$7&gt;=$E70,IF(SUMIF($H$1:AU$1,77,$H70:AU70)&lt;$D70,$H70,0),0)</f>
        <v>0</v>
      </c>
      <c r="AW70" s="33">
        <f>IF(AW$7&gt;=$E70,IF(SUMIF($H$1:AV$1,77,$H70:AV70)&lt;$D70,$H70,0),0)</f>
        <v>0</v>
      </c>
      <c r="AX70" s="33">
        <f>IF(AX$7&gt;=$E70,IF(SUMIF($H$1:AW$1,77,$H70:AW70)&lt;$D70,$H70,0),0)</f>
        <v>0</v>
      </c>
      <c r="AY70" s="33">
        <f>IF(AY$7&gt;=$E70,IF(SUMIF($H$1:AX$1,77,$H70:AX70)&lt;$D70,$H70,0),0)</f>
        <v>0</v>
      </c>
      <c r="AZ70" s="33">
        <f>IF(AZ$7&gt;=$E70,IF(SUMIF($H$1:AY$1,77,$H70:AY70)&lt;$D70,$H70,0),0)</f>
        <v>0</v>
      </c>
      <c r="BA70" s="33">
        <f>IF(BA$7&gt;=$E70,IF(SUMIF($H$1:AZ$1,77,$H70:AZ70)&lt;$D70,$H70,0),0)</f>
        <v>34009</v>
      </c>
      <c r="BB70" s="33">
        <f>IF(BB$7&gt;=$E70,IF(SUMIF($H$1:BA$1,77,$H70:BA70)&lt;$D70,$H70,0),0)</f>
        <v>0</v>
      </c>
      <c r="BC70" s="33">
        <f>IF(BC$7&gt;=$E70,IF(SUMIF($H$1:BB$1,77,$H70:BB70)&lt;$D70,$H70,0),0)</f>
        <v>0</v>
      </c>
      <c r="BD70" s="33">
        <f>IF(BD$7&gt;=$E70,IF(SUMIF($H$1:BC$1,77,$H70:BC70)&lt;$D70,$H70,0),0)</f>
        <v>0</v>
      </c>
      <c r="BE70" s="33">
        <f>IF(BE$7&gt;=$E70,IF(SUMIF($H$1:BD$1,77,$H70:BD70)&lt;$D70,$H70,0),0)</f>
        <v>0</v>
      </c>
      <c r="BF70" s="33">
        <f>IF(BF$7&gt;=$E70,IF(SUMIF($H$1:BE$1,77,$H70:BE70)&lt;$D70,$H70,0),0)</f>
        <v>0</v>
      </c>
      <c r="BG70" s="33">
        <f>IF(BG$7&gt;=$E70,IF(SUMIF($H$1:BF$1,77,$H70:BF70)&lt;$D70,$H70,0),0)</f>
        <v>0</v>
      </c>
      <c r="BH70" s="35">
        <f>SUMIF(AV$1:BG$1,77,AV70:BG70)</f>
        <v>34009</v>
      </c>
    </row>
    <row r="71" spans="1:60" x14ac:dyDescent="0.25">
      <c r="A71" s="47" t="s">
        <v>139</v>
      </c>
      <c r="B71" s="49" t="s">
        <v>109</v>
      </c>
      <c r="C71" s="51" t="s">
        <v>55</v>
      </c>
      <c r="D71" s="34">
        <v>33235</v>
      </c>
      <c r="E71" s="46">
        <v>46905</v>
      </c>
      <c r="F71" s="46">
        <v>46935</v>
      </c>
      <c r="G71" s="32">
        <f t="shared" si="24"/>
        <v>1</v>
      </c>
      <c r="H71" s="33">
        <f>D71/G71</f>
        <v>33235</v>
      </c>
      <c r="I71" s="36">
        <f>IF(I$7&gt;=$E71,IF(SUMIF($H$1:H$1,77,$H71:H71)&lt;$D71,$H71,0),0)</f>
        <v>0</v>
      </c>
      <c r="J71" s="36">
        <f>IF(J$7&gt;=$E71,IF(SUMIF($H$1:I$1,77,$H71:I71)&lt;$D71,$H71,0),0)</f>
        <v>0</v>
      </c>
      <c r="K71" s="36">
        <f>IF(K$7&gt;=$E71,IF(SUMIF($H$1:J$1,77,$H71:J71)&lt;$D71,$H71,0),0)</f>
        <v>0</v>
      </c>
      <c r="L71" s="36">
        <f>IF(L$7&gt;=$E71,IF(SUMIF($H$1:K$1,77,$H71:K71)&lt;$D71,$H71,0),0)</f>
        <v>0</v>
      </c>
      <c r="M71" s="36">
        <f>IF(M$7&gt;=$E71,IF(SUMIF($H$1:L$1,77,$H71:L71)&lt;$D71,$H71,0),0)</f>
        <v>0</v>
      </c>
      <c r="N71" s="36">
        <f>IF(N$7&gt;=$E71,IF(SUMIF($H$1:M$1,77,$H71:M71)&lt;$D71,$H71,0),0)</f>
        <v>0</v>
      </c>
      <c r="O71" s="36">
        <f>IF(O$7&gt;=$E71,IF(SUMIF($H$1:N$1,77,$H71:N71)&lt;$D71,$H71,0),0)</f>
        <v>0</v>
      </c>
      <c r="P71" s="36">
        <f>IF(P$7&gt;=$E71,IF(SUMIF($H$1:O$1,77,$H71:O71)&lt;$D71,$H71,0),0)</f>
        <v>0</v>
      </c>
      <c r="Q71" s="36">
        <f>IF(Q$7&gt;=$E71,IF(SUMIF($H$1:P$1,77,$H71:P71)&lt;$D71,$H71,0),0)</f>
        <v>0</v>
      </c>
      <c r="R71" s="36">
        <f>IF(R$7&gt;=$E71,IF(SUMIF($H$1:Q$1,77,$H71:Q71)&lt;$D71,$H71,0),0)</f>
        <v>0</v>
      </c>
      <c r="S71" s="36">
        <f>IF(S$7&gt;=$E71,IF(SUMIF($H$1:R$1,77,$H71:R71)&lt;$D71,$H71,0),0)</f>
        <v>0</v>
      </c>
      <c r="T71" s="36">
        <f>IF(T$7&gt;=$E71,IF(SUMIF($H$1:S$1,77,$H71:S71)&lt;$D71,$H71,0),0)</f>
        <v>0</v>
      </c>
      <c r="U71" s="35">
        <f>SUMIF(I$1:T$1,77,I71:T71)</f>
        <v>0</v>
      </c>
      <c r="V71" s="36">
        <f>IF(V$7&gt;=$E71,IF(SUMIF($H$1:U$1,77,$H71:U71)&lt;$D71,$H71,0),0)</f>
        <v>0</v>
      </c>
      <c r="W71" s="36">
        <f>IF(W$7&gt;=$E71,IF(SUMIF($H$1:V$1,77,$H71:V71)&lt;$D71,$H71,0),0)</f>
        <v>0</v>
      </c>
      <c r="X71" s="36">
        <f>IF(X$7&gt;=$E71,IF(SUMIF($H$1:W$1,77,$H71:W71)&lt;$D71,$H71,0),0)</f>
        <v>0</v>
      </c>
      <c r="Y71" s="36">
        <f>IF(Y$7&gt;=$E71,IF(SUMIF($H$1:X$1,77,$H71:X71)&lt;$D71,$H71,0),0)</f>
        <v>0</v>
      </c>
      <c r="Z71" s="36">
        <f>IF(Z$7&gt;=$E71,IF(SUMIF($H$1:Y$1,77,$H71:Y71)&lt;$D71,$H71,0),0)</f>
        <v>0</v>
      </c>
      <c r="AA71" s="36">
        <f>IF(AA$7&gt;=$E71,IF(SUMIF($H$1:Z$1,77,$H71:Z71)&lt;$D71,$H71,0),0)</f>
        <v>0</v>
      </c>
      <c r="AB71" s="36">
        <f>IF(AB$7&gt;=$E71,IF(SUMIF($H$1:AA$1,77,$H71:AA71)&lt;$D71,$H71,0),0)</f>
        <v>0</v>
      </c>
      <c r="AC71" s="36">
        <f>IF(AC$7&gt;=$E71,IF(SUMIF($H$1:AB$1,77,$H71:AB71)&lt;$D71,$H71,0),0)</f>
        <v>0</v>
      </c>
      <c r="AD71" s="36">
        <f>IF(AD$7&gt;=$E71,IF(SUMIF($H$1:AC$1,77,$H71:AC71)&lt;$D71,$H71,0),0)</f>
        <v>0</v>
      </c>
      <c r="AE71" s="36">
        <f>IF(AE$7&gt;=$E71,IF(SUMIF($H$1:AD$1,77,$H71:AD71)&lt;$D71,$H71,0),0)</f>
        <v>0</v>
      </c>
      <c r="AF71" s="36">
        <f>IF(AF$7&gt;=$E71,IF(SUMIF($H$1:AE$1,77,$H71:AE71)&lt;$D71,$H71,0),0)</f>
        <v>0</v>
      </c>
      <c r="AG71" s="36">
        <f>IF(AG$7&gt;=$E71,IF(SUMIF($H$1:AF$1,77,$H71:AF71)&lt;$D71,$H71,0),0)</f>
        <v>0</v>
      </c>
      <c r="AH71" s="35">
        <f>SUMIF(V$1:AG$1,77,V71:AG71)</f>
        <v>0</v>
      </c>
      <c r="AI71" s="36">
        <f>IF(AI$7&gt;=$E71,IF(SUMIF($H$1:AH$1,77,$H71:AH71)&lt;$D71,$H71,0),0)</f>
        <v>0</v>
      </c>
      <c r="AJ71" s="36">
        <f>IF(AJ$7&gt;=$E71,IF(SUMIF($H$1:AI$1,77,$H71:AI71)&lt;$D71,$H71,0),0)</f>
        <v>0</v>
      </c>
      <c r="AK71" s="36">
        <f>IF(AK$7&gt;=$E71,IF(SUMIF($H$1:AJ$1,77,$H71:AJ71)&lt;$D71,$H71,0),0)</f>
        <v>0</v>
      </c>
      <c r="AL71" s="36">
        <f>IF(AL$7&gt;=$E71,IF(SUMIF($H$1:AK$1,77,$H71:AK71)&lt;$D71,$H71,0),0)</f>
        <v>0</v>
      </c>
      <c r="AM71" s="36">
        <f>IF(AM$7&gt;=$E71,IF(SUMIF($H$1:AL$1,77,$H71:AL71)&lt;$D71,$H71,0),0)</f>
        <v>0</v>
      </c>
      <c r="AN71" s="36">
        <f>IF(AN$7&gt;=$E71,IF(SUMIF($H$1:AM$1,77,$H71:AM71)&lt;$D71,$H71,0),0)</f>
        <v>0</v>
      </c>
      <c r="AO71" s="36">
        <f>IF(AO$7&gt;=$E71,IF(SUMIF($H$1:AN$1,77,$H71:AN71)&lt;$D71,$H71,0),0)</f>
        <v>0</v>
      </c>
      <c r="AP71" s="36">
        <f>IF(AP$7&gt;=$E71,IF(SUMIF($H$1:AO$1,77,$H71:AO71)&lt;$D71,$H71,0),0)</f>
        <v>0</v>
      </c>
      <c r="AQ71" s="36">
        <f>IF(AQ$7&gt;=$E71,IF(SUMIF($H$1:AP$1,77,$H71:AP71)&lt;$D71,$H71,0),0)</f>
        <v>0</v>
      </c>
      <c r="AR71" s="36">
        <f>IF(AR$7&gt;=$E71,IF(SUMIF($H$1:AQ$1,77,$H71:AQ71)&lt;$D71,$H71,0),0)</f>
        <v>0</v>
      </c>
      <c r="AS71" s="36">
        <f>IF(AS$7&gt;=$E71,IF(SUMIF($H$1:AR$1,77,$H71:AR71)&lt;$D71,$H71,0),0)</f>
        <v>0</v>
      </c>
      <c r="AT71" s="36">
        <f>IF(AT$7&gt;=$E71,IF(SUMIF($H$1:AS$1,77,$H71:AS71)&lt;$D71,$H71,0),0)</f>
        <v>0</v>
      </c>
      <c r="AU71" s="35">
        <f>SUMIF(AI$1:AT$1,77,AI71:AT71)</f>
        <v>0</v>
      </c>
      <c r="AV71" s="33">
        <f>IF(AV$7&gt;=$E71,IF(SUMIF($H$1:AU$1,77,$H71:AU71)&lt;$D71,$H71,0),0)</f>
        <v>0</v>
      </c>
      <c r="AW71" s="33">
        <f>IF(AW$7&gt;=$E71,IF(SUMIF($H$1:AV$1,77,$H71:AV71)&lt;$D71,$H71,0),0)</f>
        <v>0</v>
      </c>
      <c r="AX71" s="33">
        <f>IF(AX$7&gt;=$E71,IF(SUMIF($H$1:AW$1,77,$H71:AW71)&lt;$D71,$H71,0),0)</f>
        <v>0</v>
      </c>
      <c r="AY71" s="33">
        <f>IF(AY$7&gt;=$E71,IF(SUMIF($H$1:AX$1,77,$H71:AX71)&lt;$D71,$H71,0),0)</f>
        <v>0</v>
      </c>
      <c r="AZ71" s="33">
        <f>IF(AZ$7&gt;=$E71,IF(SUMIF($H$1:AY$1,77,$H71:AY71)&lt;$D71,$H71,0),0)</f>
        <v>0</v>
      </c>
      <c r="BA71" s="33">
        <f>IF(BA$7&gt;=$E71,IF(SUMIF($H$1:AZ$1,77,$H71:AZ71)&lt;$D71,$H71,0),0)</f>
        <v>33235</v>
      </c>
      <c r="BB71" s="33">
        <f>IF(BB$7&gt;=$E71,IF(SUMIF($H$1:BA$1,77,$H71:BA71)&lt;$D71,$H71,0),0)</f>
        <v>0</v>
      </c>
      <c r="BC71" s="33">
        <f>IF(BC$7&gt;=$E71,IF(SUMIF($H$1:BB$1,77,$H71:BB71)&lt;$D71,$H71,0),0)</f>
        <v>0</v>
      </c>
      <c r="BD71" s="33">
        <f>IF(BD$7&gt;=$E71,IF(SUMIF($H$1:BC$1,77,$H71:BC71)&lt;$D71,$H71,0),0)</f>
        <v>0</v>
      </c>
      <c r="BE71" s="33">
        <f>IF(BE$7&gt;=$E71,IF(SUMIF($H$1:BD$1,77,$H71:BD71)&lt;$D71,$H71,0),0)</f>
        <v>0</v>
      </c>
      <c r="BF71" s="33">
        <f>IF(BF$7&gt;=$E71,IF(SUMIF($H$1:BE$1,77,$H71:BE71)&lt;$D71,$H71,0),0)</f>
        <v>0</v>
      </c>
      <c r="BG71" s="33">
        <f>IF(BG$7&gt;=$E71,IF(SUMIF($H$1:BF$1,77,$H71:BF71)&lt;$D71,$H71,0),0)</f>
        <v>0</v>
      </c>
      <c r="BH71" s="35">
        <f>SUMIF(AV$1:BG$1,77,AV71:BG71)</f>
        <v>33235</v>
      </c>
    </row>
    <row r="72" spans="1:60" ht="28.5" x14ac:dyDescent="0.25">
      <c r="A72" s="48"/>
      <c r="B72" s="75" t="s">
        <v>140</v>
      </c>
      <c r="C72" s="76"/>
      <c r="D72" s="77"/>
      <c r="E72" s="70"/>
      <c r="F72" s="70"/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70"/>
      <c r="U72" s="78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8"/>
      <c r="AI72" s="70"/>
      <c r="AJ72" s="70"/>
      <c r="AK72" s="70"/>
      <c r="AL72" s="70"/>
      <c r="AM72" s="70"/>
      <c r="AN72" s="70"/>
      <c r="AO72" s="70"/>
      <c r="AP72" s="70"/>
      <c r="AQ72" s="70"/>
      <c r="AR72" s="70"/>
      <c r="AS72" s="70"/>
      <c r="AT72" s="70"/>
      <c r="AU72" s="78"/>
      <c r="AV72" s="70"/>
      <c r="AW72" s="70"/>
      <c r="AX72" s="70"/>
      <c r="AY72" s="70"/>
      <c r="AZ72" s="70"/>
      <c r="BA72" s="70"/>
      <c r="BB72" s="70"/>
      <c r="BC72" s="70"/>
      <c r="BD72" s="70"/>
      <c r="BE72" s="70"/>
      <c r="BF72" s="70"/>
      <c r="BG72" s="70"/>
      <c r="BH72" s="78"/>
    </row>
    <row r="73" spans="1:60" x14ac:dyDescent="0.25">
      <c r="A73" s="47" t="s">
        <v>141</v>
      </c>
      <c r="B73" s="49" t="s">
        <v>112</v>
      </c>
      <c r="C73" s="51" t="s">
        <v>27</v>
      </c>
      <c r="D73" s="34">
        <v>13327</v>
      </c>
      <c r="E73" s="46">
        <v>46935</v>
      </c>
      <c r="F73" s="46">
        <v>46966</v>
      </c>
      <c r="G73" s="32">
        <f t="shared" ref="G73:G81" si="25">DATEDIF(E73,F73,"m")</f>
        <v>1</v>
      </c>
      <c r="H73" s="33">
        <f t="shared" ref="H73:H79" si="26">D73/G73</f>
        <v>13327</v>
      </c>
      <c r="I73" s="36">
        <f>IF(I$7&gt;=$E73,IF(SUMIF($H$1:H$1,77,$H73:H73)&lt;$D73,$H73,0),0)</f>
        <v>0</v>
      </c>
      <c r="J73" s="36">
        <f>IF(J$7&gt;=$E73,IF(SUMIF($H$1:I$1,77,$H73:I73)&lt;$D73,$H73,0),0)</f>
        <v>0</v>
      </c>
      <c r="K73" s="36">
        <f>IF(K$7&gt;=$E73,IF(SUMIF($H$1:J$1,77,$H73:J73)&lt;$D73,$H73,0),0)</f>
        <v>0</v>
      </c>
      <c r="L73" s="36">
        <f>IF(L$7&gt;=$E73,IF(SUMIF($H$1:K$1,77,$H73:K73)&lt;$D73,$H73,0),0)</f>
        <v>0</v>
      </c>
      <c r="M73" s="36">
        <f>IF(M$7&gt;=$E73,IF(SUMIF($H$1:L$1,77,$H73:L73)&lt;$D73,$H73,0),0)</f>
        <v>0</v>
      </c>
      <c r="N73" s="36">
        <f>IF(N$7&gt;=$E73,IF(SUMIF($H$1:M$1,77,$H73:M73)&lt;$D73,$H73,0),0)</f>
        <v>0</v>
      </c>
      <c r="O73" s="36">
        <f>IF(O$7&gt;=$E73,IF(SUMIF($H$1:N$1,77,$H73:N73)&lt;$D73,$H73,0),0)</f>
        <v>0</v>
      </c>
      <c r="P73" s="36">
        <f>IF(P$7&gt;=$E73,IF(SUMIF($H$1:O$1,77,$H73:O73)&lt;$D73,$H73,0),0)</f>
        <v>0</v>
      </c>
      <c r="Q73" s="36">
        <f>IF(Q$7&gt;=$E73,IF(SUMIF($H$1:P$1,77,$H73:P73)&lt;$D73,$H73,0),0)</f>
        <v>0</v>
      </c>
      <c r="R73" s="36">
        <f>IF(R$7&gt;=$E73,IF(SUMIF($H$1:Q$1,77,$H73:Q73)&lt;$D73,$H73,0),0)</f>
        <v>0</v>
      </c>
      <c r="S73" s="36">
        <f>IF(S$7&gt;=$E73,IF(SUMIF($H$1:R$1,77,$H73:R73)&lt;$D73,$H73,0),0)</f>
        <v>0</v>
      </c>
      <c r="T73" s="36">
        <f>IF(T$7&gt;=$E73,IF(SUMIF($H$1:S$1,77,$H73:S73)&lt;$D73,$H73,0),0)</f>
        <v>0</v>
      </c>
      <c r="U73" s="35">
        <f t="shared" ref="U73:U79" si="27">SUMIF(I$1:T$1,77,I73:T73)</f>
        <v>0</v>
      </c>
      <c r="V73" s="36">
        <f>IF(V$7&gt;=$E73,IF(SUMIF($H$1:U$1,77,$H73:U73)&lt;$D73,$H73,0),0)</f>
        <v>0</v>
      </c>
      <c r="W73" s="36">
        <f>IF(W$7&gt;=$E73,IF(SUMIF($H$1:V$1,77,$H73:V73)&lt;$D73,$H73,0),0)</f>
        <v>0</v>
      </c>
      <c r="X73" s="36">
        <f>IF(X$7&gt;=$E73,IF(SUMIF($H$1:W$1,77,$H73:W73)&lt;$D73,$H73,0),0)</f>
        <v>0</v>
      </c>
      <c r="Y73" s="36">
        <f>IF(Y$7&gt;=$E73,IF(SUMIF($H$1:X$1,77,$H73:X73)&lt;$D73,$H73,0),0)</f>
        <v>0</v>
      </c>
      <c r="Z73" s="36">
        <f>IF(Z$7&gt;=$E73,IF(SUMIF($H$1:Y$1,77,$H73:Y73)&lt;$D73,$H73,0),0)</f>
        <v>0</v>
      </c>
      <c r="AA73" s="36">
        <f>IF(AA$7&gt;=$E73,IF(SUMIF($H$1:Z$1,77,$H73:Z73)&lt;$D73,$H73,0),0)</f>
        <v>0</v>
      </c>
      <c r="AB73" s="36">
        <f>IF(AB$7&gt;=$E73,IF(SUMIF($H$1:AA$1,77,$H73:AA73)&lt;$D73,$H73,0),0)</f>
        <v>0</v>
      </c>
      <c r="AC73" s="36">
        <f>IF(AC$7&gt;=$E73,IF(SUMIF($H$1:AB$1,77,$H73:AB73)&lt;$D73,$H73,0),0)</f>
        <v>0</v>
      </c>
      <c r="AD73" s="36">
        <f>IF(AD$7&gt;=$E73,IF(SUMIF($H$1:AC$1,77,$H73:AC73)&lt;$D73,$H73,0),0)</f>
        <v>0</v>
      </c>
      <c r="AE73" s="36">
        <f>IF(AE$7&gt;=$E73,IF(SUMIF($H$1:AD$1,77,$H73:AD73)&lt;$D73,$H73,0),0)</f>
        <v>0</v>
      </c>
      <c r="AF73" s="36">
        <f>IF(AF$7&gt;=$E73,IF(SUMIF($H$1:AE$1,77,$H73:AE73)&lt;$D73,$H73,0),0)</f>
        <v>0</v>
      </c>
      <c r="AG73" s="36">
        <f>IF(AG$7&gt;=$E73,IF(SUMIF($H$1:AF$1,77,$H73:AF73)&lt;$D73,$H73,0),0)</f>
        <v>0</v>
      </c>
      <c r="AH73" s="35">
        <f t="shared" ref="AH73:AH79" si="28">SUMIF(V$1:AG$1,77,V73:AG73)</f>
        <v>0</v>
      </c>
      <c r="AI73" s="36">
        <f>IF(AI$7&gt;=$E73,IF(SUMIF($H$1:AH$1,77,$H73:AH73)&lt;$D73,$H73,0),0)</f>
        <v>0</v>
      </c>
      <c r="AJ73" s="36">
        <f>IF(AJ$7&gt;=$E73,IF(SUMIF($H$1:AI$1,77,$H73:AI73)&lt;$D73,$H73,0),0)</f>
        <v>0</v>
      </c>
      <c r="AK73" s="36">
        <f>IF(AK$7&gt;=$E73,IF(SUMIF($H$1:AJ$1,77,$H73:AJ73)&lt;$D73,$H73,0),0)</f>
        <v>0</v>
      </c>
      <c r="AL73" s="36">
        <f>IF(AL$7&gt;=$E73,IF(SUMIF($H$1:AK$1,77,$H73:AK73)&lt;$D73,$H73,0),0)</f>
        <v>0</v>
      </c>
      <c r="AM73" s="36">
        <f>IF(AM$7&gt;=$E73,IF(SUMIF($H$1:AL$1,77,$H73:AL73)&lt;$D73,$H73,0),0)</f>
        <v>0</v>
      </c>
      <c r="AN73" s="36">
        <f>IF(AN$7&gt;=$E73,IF(SUMIF($H$1:AM$1,77,$H73:AM73)&lt;$D73,$H73,0),0)</f>
        <v>0</v>
      </c>
      <c r="AO73" s="36">
        <f>IF(AO$7&gt;=$E73,IF(SUMIF($H$1:AN$1,77,$H73:AN73)&lt;$D73,$H73,0),0)</f>
        <v>0</v>
      </c>
      <c r="AP73" s="36">
        <f>IF(AP$7&gt;=$E73,IF(SUMIF($H$1:AO$1,77,$H73:AO73)&lt;$D73,$H73,0),0)</f>
        <v>0</v>
      </c>
      <c r="AQ73" s="36">
        <f>IF(AQ$7&gt;=$E73,IF(SUMIF($H$1:AP$1,77,$H73:AP73)&lt;$D73,$H73,0),0)</f>
        <v>0</v>
      </c>
      <c r="AR73" s="36">
        <f>IF(AR$7&gt;=$E73,IF(SUMIF($H$1:AQ$1,77,$H73:AQ73)&lt;$D73,$H73,0),0)</f>
        <v>0</v>
      </c>
      <c r="AS73" s="36">
        <f>IF(AS$7&gt;=$E73,IF(SUMIF($H$1:AR$1,77,$H73:AR73)&lt;$D73,$H73,0),0)</f>
        <v>0</v>
      </c>
      <c r="AT73" s="36">
        <f>IF(AT$7&gt;=$E73,IF(SUMIF($H$1:AS$1,77,$H73:AS73)&lt;$D73,$H73,0),0)</f>
        <v>0</v>
      </c>
      <c r="AU73" s="35">
        <f t="shared" ref="AU73:AU79" si="29">SUMIF(AI$1:AT$1,77,AI73:AT73)</f>
        <v>0</v>
      </c>
      <c r="AV73" s="33">
        <f>IF(AV$7&gt;=$E73,IF(SUMIF($H$1:AU$1,77,$H73:AU73)&lt;$D73,$H73,0),0)</f>
        <v>0</v>
      </c>
      <c r="AW73" s="33">
        <f>IF(AW$7&gt;=$E73,IF(SUMIF($H$1:AV$1,77,$H73:AV73)&lt;$D73,$H73,0),0)</f>
        <v>0</v>
      </c>
      <c r="AX73" s="33">
        <f>IF(AX$7&gt;=$E73,IF(SUMIF($H$1:AW$1,77,$H73:AW73)&lt;$D73,$H73,0),0)</f>
        <v>0</v>
      </c>
      <c r="AY73" s="33">
        <f>IF(AY$7&gt;=$E73,IF(SUMIF($H$1:AX$1,77,$H73:AX73)&lt;$D73,$H73,0),0)</f>
        <v>0</v>
      </c>
      <c r="AZ73" s="33">
        <f>IF(AZ$7&gt;=$E73,IF(SUMIF($H$1:AY$1,77,$H73:AY73)&lt;$D73,$H73,0),0)</f>
        <v>0</v>
      </c>
      <c r="BA73" s="33">
        <f>IF(BA$7&gt;=$E73,IF(SUMIF($H$1:AZ$1,77,$H73:AZ73)&lt;$D73,$H73,0),0)</f>
        <v>0</v>
      </c>
      <c r="BB73" s="33">
        <f>IF(BB$7&gt;=$E73,IF(SUMIF($H$1:BA$1,77,$H73:BA73)&lt;$D73,$H73,0),0)</f>
        <v>13327</v>
      </c>
      <c r="BC73" s="33">
        <f>IF(BC$7&gt;=$E73,IF(SUMIF($H$1:BB$1,77,$H73:BB73)&lt;$D73,$H73,0),0)</f>
        <v>0</v>
      </c>
      <c r="BD73" s="33">
        <f>IF(BD$7&gt;=$E73,IF(SUMIF($H$1:BC$1,77,$H73:BC73)&lt;$D73,$H73,0),0)</f>
        <v>0</v>
      </c>
      <c r="BE73" s="33">
        <f>IF(BE$7&gt;=$E73,IF(SUMIF($H$1:BD$1,77,$H73:BD73)&lt;$D73,$H73,0),0)</f>
        <v>0</v>
      </c>
      <c r="BF73" s="33">
        <f>IF(BF$7&gt;=$E73,IF(SUMIF($H$1:BE$1,77,$H73:BE73)&lt;$D73,$H73,0),0)</f>
        <v>0</v>
      </c>
      <c r="BG73" s="33">
        <f>IF(BG$7&gt;=$E73,IF(SUMIF($H$1:BF$1,77,$H73:BF73)&lt;$D73,$H73,0),0)</f>
        <v>0</v>
      </c>
      <c r="BH73" s="35">
        <f t="shared" ref="BH73:BH79" si="30">SUMIF(AV$1:BG$1,77,AV73:BG73)</f>
        <v>13327</v>
      </c>
    </row>
    <row r="74" spans="1:60" ht="30" x14ac:dyDescent="0.25">
      <c r="A74" s="47" t="s">
        <v>142</v>
      </c>
      <c r="B74" s="49" t="s">
        <v>114</v>
      </c>
      <c r="C74" s="51" t="s">
        <v>27</v>
      </c>
      <c r="D74" s="34">
        <v>13327</v>
      </c>
      <c r="E74" s="46">
        <v>46935</v>
      </c>
      <c r="F74" s="46">
        <v>46966</v>
      </c>
      <c r="G74" s="32">
        <f t="shared" si="25"/>
        <v>1</v>
      </c>
      <c r="H74" s="33">
        <f t="shared" si="26"/>
        <v>13327</v>
      </c>
      <c r="I74" s="36">
        <f>IF(I$7&gt;=$E74,IF(SUMIF($H$1:H$1,77,$H74:H74)&lt;$D74,$H74,0),0)</f>
        <v>0</v>
      </c>
      <c r="J74" s="36">
        <f>IF(J$7&gt;=$E74,IF(SUMIF($H$1:I$1,77,$H74:I74)&lt;$D74,$H74,0),0)</f>
        <v>0</v>
      </c>
      <c r="K74" s="36">
        <f>IF(K$7&gt;=$E74,IF(SUMIF($H$1:J$1,77,$H74:J74)&lt;$D74,$H74,0),0)</f>
        <v>0</v>
      </c>
      <c r="L74" s="36">
        <f>IF(L$7&gt;=$E74,IF(SUMIF($H$1:K$1,77,$H74:K74)&lt;$D74,$H74,0),0)</f>
        <v>0</v>
      </c>
      <c r="M74" s="36">
        <f>IF(M$7&gt;=$E74,IF(SUMIF($H$1:L$1,77,$H74:L74)&lt;$D74,$H74,0),0)</f>
        <v>0</v>
      </c>
      <c r="N74" s="36">
        <f>IF(N$7&gt;=$E74,IF(SUMIF($H$1:M$1,77,$H74:M74)&lt;$D74,$H74,0),0)</f>
        <v>0</v>
      </c>
      <c r="O74" s="36">
        <f>IF(O$7&gt;=$E74,IF(SUMIF($H$1:N$1,77,$H74:N74)&lt;$D74,$H74,0),0)</f>
        <v>0</v>
      </c>
      <c r="P74" s="36">
        <f>IF(P$7&gt;=$E74,IF(SUMIF($H$1:O$1,77,$H74:O74)&lt;$D74,$H74,0),0)</f>
        <v>0</v>
      </c>
      <c r="Q74" s="36">
        <f>IF(Q$7&gt;=$E74,IF(SUMIF($H$1:P$1,77,$H74:P74)&lt;$D74,$H74,0),0)</f>
        <v>0</v>
      </c>
      <c r="R74" s="36">
        <f>IF(R$7&gt;=$E74,IF(SUMIF($H$1:Q$1,77,$H74:Q74)&lt;$D74,$H74,0),0)</f>
        <v>0</v>
      </c>
      <c r="S74" s="36">
        <f>IF(S$7&gt;=$E74,IF(SUMIF($H$1:R$1,77,$H74:R74)&lt;$D74,$H74,0),0)</f>
        <v>0</v>
      </c>
      <c r="T74" s="36">
        <f>IF(T$7&gt;=$E74,IF(SUMIF($H$1:S$1,77,$H74:S74)&lt;$D74,$H74,0),0)</f>
        <v>0</v>
      </c>
      <c r="U74" s="35">
        <f t="shared" si="27"/>
        <v>0</v>
      </c>
      <c r="V74" s="36">
        <f>IF(V$7&gt;=$E74,IF(SUMIF($H$1:U$1,77,$H74:U74)&lt;$D74,$H74,0),0)</f>
        <v>0</v>
      </c>
      <c r="W74" s="36">
        <f>IF(W$7&gt;=$E74,IF(SUMIF($H$1:V$1,77,$H74:V74)&lt;$D74,$H74,0),0)</f>
        <v>0</v>
      </c>
      <c r="X74" s="36">
        <f>IF(X$7&gt;=$E74,IF(SUMIF($H$1:W$1,77,$H74:W74)&lt;$D74,$H74,0),0)</f>
        <v>0</v>
      </c>
      <c r="Y74" s="36">
        <f>IF(Y$7&gt;=$E74,IF(SUMIF($H$1:X$1,77,$H74:X74)&lt;$D74,$H74,0),0)</f>
        <v>0</v>
      </c>
      <c r="Z74" s="36">
        <f>IF(Z$7&gt;=$E74,IF(SUMIF($H$1:Y$1,77,$H74:Y74)&lt;$D74,$H74,0),0)</f>
        <v>0</v>
      </c>
      <c r="AA74" s="36">
        <f>IF(AA$7&gt;=$E74,IF(SUMIF($H$1:Z$1,77,$H74:Z74)&lt;$D74,$H74,0),0)</f>
        <v>0</v>
      </c>
      <c r="AB74" s="36">
        <f>IF(AB$7&gt;=$E74,IF(SUMIF($H$1:AA$1,77,$H74:AA74)&lt;$D74,$H74,0),0)</f>
        <v>0</v>
      </c>
      <c r="AC74" s="36">
        <f>IF(AC$7&gt;=$E74,IF(SUMIF($H$1:AB$1,77,$H74:AB74)&lt;$D74,$H74,0),0)</f>
        <v>0</v>
      </c>
      <c r="AD74" s="36">
        <f>IF(AD$7&gt;=$E74,IF(SUMIF($H$1:AC$1,77,$H74:AC74)&lt;$D74,$H74,0),0)</f>
        <v>0</v>
      </c>
      <c r="AE74" s="36">
        <f>IF(AE$7&gt;=$E74,IF(SUMIF($H$1:AD$1,77,$H74:AD74)&lt;$D74,$H74,0),0)</f>
        <v>0</v>
      </c>
      <c r="AF74" s="36">
        <f>IF(AF$7&gt;=$E74,IF(SUMIF($H$1:AE$1,77,$H74:AE74)&lt;$D74,$H74,0),0)</f>
        <v>0</v>
      </c>
      <c r="AG74" s="36">
        <f>IF(AG$7&gt;=$E74,IF(SUMIF($H$1:AF$1,77,$H74:AF74)&lt;$D74,$H74,0),0)</f>
        <v>0</v>
      </c>
      <c r="AH74" s="35">
        <f t="shared" si="28"/>
        <v>0</v>
      </c>
      <c r="AI74" s="36">
        <f>IF(AI$7&gt;=$E74,IF(SUMIF($H$1:AH$1,77,$H74:AH74)&lt;$D74,$H74,0),0)</f>
        <v>0</v>
      </c>
      <c r="AJ74" s="36">
        <f>IF(AJ$7&gt;=$E74,IF(SUMIF($H$1:AI$1,77,$H74:AI74)&lt;$D74,$H74,0),0)</f>
        <v>0</v>
      </c>
      <c r="AK74" s="36">
        <f>IF(AK$7&gt;=$E74,IF(SUMIF($H$1:AJ$1,77,$H74:AJ74)&lt;$D74,$H74,0),0)</f>
        <v>0</v>
      </c>
      <c r="AL74" s="36">
        <f>IF(AL$7&gt;=$E74,IF(SUMIF($H$1:AK$1,77,$H74:AK74)&lt;$D74,$H74,0),0)</f>
        <v>0</v>
      </c>
      <c r="AM74" s="36">
        <f>IF(AM$7&gt;=$E74,IF(SUMIF($H$1:AL$1,77,$H74:AL74)&lt;$D74,$H74,0),0)</f>
        <v>0</v>
      </c>
      <c r="AN74" s="36">
        <f>IF(AN$7&gt;=$E74,IF(SUMIF($H$1:AM$1,77,$H74:AM74)&lt;$D74,$H74,0),0)</f>
        <v>0</v>
      </c>
      <c r="AO74" s="36">
        <f>IF(AO$7&gt;=$E74,IF(SUMIF($H$1:AN$1,77,$H74:AN74)&lt;$D74,$H74,0),0)</f>
        <v>0</v>
      </c>
      <c r="AP74" s="36">
        <f>IF(AP$7&gt;=$E74,IF(SUMIF($H$1:AO$1,77,$H74:AO74)&lt;$D74,$H74,0),0)</f>
        <v>0</v>
      </c>
      <c r="AQ74" s="36">
        <f>IF(AQ$7&gt;=$E74,IF(SUMIF($H$1:AP$1,77,$H74:AP74)&lt;$D74,$H74,0),0)</f>
        <v>0</v>
      </c>
      <c r="AR74" s="36">
        <f>IF(AR$7&gt;=$E74,IF(SUMIF($H$1:AQ$1,77,$H74:AQ74)&lt;$D74,$H74,0),0)</f>
        <v>0</v>
      </c>
      <c r="AS74" s="36">
        <f>IF(AS$7&gt;=$E74,IF(SUMIF($H$1:AR$1,77,$H74:AR74)&lt;$D74,$H74,0),0)</f>
        <v>0</v>
      </c>
      <c r="AT74" s="36">
        <f>IF(AT$7&gt;=$E74,IF(SUMIF($H$1:AS$1,77,$H74:AS74)&lt;$D74,$H74,0),0)</f>
        <v>0</v>
      </c>
      <c r="AU74" s="35">
        <f t="shared" si="29"/>
        <v>0</v>
      </c>
      <c r="AV74" s="33">
        <f>IF(AV$7&gt;=$E74,IF(SUMIF($H$1:AU$1,77,$H74:AU74)&lt;$D74,$H74,0),0)</f>
        <v>0</v>
      </c>
      <c r="AW74" s="33">
        <f>IF(AW$7&gt;=$E74,IF(SUMIF($H$1:AV$1,77,$H74:AV74)&lt;$D74,$H74,0),0)</f>
        <v>0</v>
      </c>
      <c r="AX74" s="33">
        <f>IF(AX$7&gt;=$E74,IF(SUMIF($H$1:AW$1,77,$H74:AW74)&lt;$D74,$H74,0),0)</f>
        <v>0</v>
      </c>
      <c r="AY74" s="33">
        <f>IF(AY$7&gt;=$E74,IF(SUMIF($H$1:AX$1,77,$H74:AX74)&lt;$D74,$H74,0),0)</f>
        <v>0</v>
      </c>
      <c r="AZ74" s="33">
        <f>IF(AZ$7&gt;=$E74,IF(SUMIF($H$1:AY$1,77,$H74:AY74)&lt;$D74,$H74,0),0)</f>
        <v>0</v>
      </c>
      <c r="BA74" s="33">
        <f>IF(BA$7&gt;=$E74,IF(SUMIF($H$1:AZ$1,77,$H74:AZ74)&lt;$D74,$H74,0),0)</f>
        <v>0</v>
      </c>
      <c r="BB74" s="33">
        <f>IF(BB$7&gt;=$E74,IF(SUMIF($H$1:BA$1,77,$H74:BA74)&lt;$D74,$H74,0),0)</f>
        <v>13327</v>
      </c>
      <c r="BC74" s="33">
        <f>IF(BC$7&gt;=$E74,IF(SUMIF($H$1:BB$1,77,$H74:BB74)&lt;$D74,$H74,0),0)</f>
        <v>0</v>
      </c>
      <c r="BD74" s="33">
        <f>IF(BD$7&gt;=$E74,IF(SUMIF($H$1:BC$1,77,$H74:BC74)&lt;$D74,$H74,0),0)</f>
        <v>0</v>
      </c>
      <c r="BE74" s="33">
        <f>IF(BE$7&gt;=$E74,IF(SUMIF($H$1:BD$1,77,$H74:BD74)&lt;$D74,$H74,0),0)</f>
        <v>0</v>
      </c>
      <c r="BF74" s="33">
        <f>IF(BF$7&gt;=$E74,IF(SUMIF($H$1:BE$1,77,$H74:BE74)&lt;$D74,$H74,0),0)</f>
        <v>0</v>
      </c>
      <c r="BG74" s="33">
        <f>IF(BG$7&gt;=$E74,IF(SUMIF($H$1:BF$1,77,$H74:BF74)&lt;$D74,$H74,0),0)</f>
        <v>0</v>
      </c>
      <c r="BH74" s="35">
        <f t="shared" si="30"/>
        <v>13327</v>
      </c>
    </row>
    <row r="75" spans="1:60" ht="30" x14ac:dyDescent="0.25">
      <c r="A75" s="47" t="s">
        <v>143</v>
      </c>
      <c r="B75" s="49" t="s">
        <v>116</v>
      </c>
      <c r="C75" s="51" t="s">
        <v>27</v>
      </c>
      <c r="D75" s="34">
        <v>13327</v>
      </c>
      <c r="E75" s="46">
        <v>46905</v>
      </c>
      <c r="F75" s="46">
        <v>46935</v>
      </c>
      <c r="G75" s="32">
        <f t="shared" si="25"/>
        <v>1</v>
      </c>
      <c r="H75" s="33">
        <f t="shared" si="26"/>
        <v>13327</v>
      </c>
      <c r="I75" s="36">
        <f>IF(I$7&gt;=$E75,IF(SUMIF($H$1:H$1,77,$H75:H75)&lt;$D75,$H75,0),0)</f>
        <v>0</v>
      </c>
      <c r="J75" s="36">
        <f>IF(J$7&gt;=$E75,IF(SUMIF($H$1:I$1,77,$H75:I75)&lt;$D75,$H75,0),0)</f>
        <v>0</v>
      </c>
      <c r="K75" s="36">
        <f>IF(K$7&gt;=$E75,IF(SUMIF($H$1:J$1,77,$H75:J75)&lt;$D75,$H75,0),0)</f>
        <v>0</v>
      </c>
      <c r="L75" s="36">
        <f>IF(L$7&gt;=$E75,IF(SUMIF($H$1:K$1,77,$H75:K75)&lt;$D75,$H75,0),0)</f>
        <v>0</v>
      </c>
      <c r="M75" s="36">
        <f>IF(M$7&gt;=$E75,IF(SUMIF($H$1:L$1,77,$H75:L75)&lt;$D75,$H75,0),0)</f>
        <v>0</v>
      </c>
      <c r="N75" s="36">
        <f>IF(N$7&gt;=$E75,IF(SUMIF($H$1:M$1,77,$H75:M75)&lt;$D75,$H75,0),0)</f>
        <v>0</v>
      </c>
      <c r="O75" s="36">
        <f>IF(O$7&gt;=$E75,IF(SUMIF($H$1:N$1,77,$H75:N75)&lt;$D75,$H75,0),0)</f>
        <v>0</v>
      </c>
      <c r="P75" s="36">
        <f>IF(P$7&gt;=$E75,IF(SUMIF($H$1:O$1,77,$H75:O75)&lt;$D75,$H75,0),0)</f>
        <v>0</v>
      </c>
      <c r="Q75" s="36">
        <f>IF(Q$7&gt;=$E75,IF(SUMIF($H$1:P$1,77,$H75:P75)&lt;$D75,$H75,0),0)</f>
        <v>0</v>
      </c>
      <c r="R75" s="36">
        <f>IF(R$7&gt;=$E75,IF(SUMIF($H$1:Q$1,77,$H75:Q75)&lt;$D75,$H75,0),0)</f>
        <v>0</v>
      </c>
      <c r="S75" s="36">
        <f>IF(S$7&gt;=$E75,IF(SUMIF($H$1:R$1,77,$H75:R75)&lt;$D75,$H75,0),0)</f>
        <v>0</v>
      </c>
      <c r="T75" s="36">
        <f>IF(T$7&gt;=$E75,IF(SUMIF($H$1:S$1,77,$H75:S75)&lt;$D75,$H75,0),0)</f>
        <v>0</v>
      </c>
      <c r="U75" s="35">
        <f t="shared" si="27"/>
        <v>0</v>
      </c>
      <c r="V75" s="36">
        <f>IF(V$7&gt;=$E75,IF(SUMIF($H$1:U$1,77,$H75:U75)&lt;$D75,$H75,0),0)</f>
        <v>0</v>
      </c>
      <c r="W75" s="36">
        <f>IF(W$7&gt;=$E75,IF(SUMIF($H$1:V$1,77,$H75:V75)&lt;$D75,$H75,0),0)</f>
        <v>0</v>
      </c>
      <c r="X75" s="36">
        <f>IF(X$7&gt;=$E75,IF(SUMIF($H$1:W$1,77,$H75:W75)&lt;$D75,$H75,0),0)</f>
        <v>0</v>
      </c>
      <c r="Y75" s="36">
        <f>IF(Y$7&gt;=$E75,IF(SUMIF($H$1:X$1,77,$H75:X75)&lt;$D75,$H75,0),0)</f>
        <v>0</v>
      </c>
      <c r="Z75" s="36">
        <f>IF(Z$7&gt;=$E75,IF(SUMIF($H$1:Y$1,77,$H75:Y75)&lt;$D75,$H75,0),0)</f>
        <v>0</v>
      </c>
      <c r="AA75" s="36">
        <f>IF(AA$7&gt;=$E75,IF(SUMIF($H$1:Z$1,77,$H75:Z75)&lt;$D75,$H75,0),0)</f>
        <v>0</v>
      </c>
      <c r="AB75" s="36">
        <f>IF(AB$7&gt;=$E75,IF(SUMIF($H$1:AA$1,77,$H75:AA75)&lt;$D75,$H75,0),0)</f>
        <v>0</v>
      </c>
      <c r="AC75" s="36">
        <f>IF(AC$7&gt;=$E75,IF(SUMIF($H$1:AB$1,77,$H75:AB75)&lt;$D75,$H75,0),0)</f>
        <v>0</v>
      </c>
      <c r="AD75" s="36">
        <f>IF(AD$7&gt;=$E75,IF(SUMIF($H$1:AC$1,77,$H75:AC75)&lt;$D75,$H75,0),0)</f>
        <v>0</v>
      </c>
      <c r="AE75" s="36">
        <f>IF(AE$7&gt;=$E75,IF(SUMIF($H$1:AD$1,77,$H75:AD75)&lt;$D75,$H75,0),0)</f>
        <v>0</v>
      </c>
      <c r="AF75" s="36">
        <f>IF(AF$7&gt;=$E75,IF(SUMIF($H$1:AE$1,77,$H75:AE75)&lt;$D75,$H75,0),0)</f>
        <v>0</v>
      </c>
      <c r="AG75" s="36">
        <f>IF(AG$7&gt;=$E75,IF(SUMIF($H$1:AF$1,77,$H75:AF75)&lt;$D75,$H75,0),0)</f>
        <v>0</v>
      </c>
      <c r="AH75" s="35">
        <f t="shared" si="28"/>
        <v>0</v>
      </c>
      <c r="AI75" s="36">
        <f>IF(AI$7&gt;=$E75,IF(SUMIF($H$1:AH$1,77,$H75:AH75)&lt;$D75,$H75,0),0)</f>
        <v>0</v>
      </c>
      <c r="AJ75" s="36">
        <f>IF(AJ$7&gt;=$E75,IF(SUMIF($H$1:AI$1,77,$H75:AI75)&lt;$D75,$H75,0),0)</f>
        <v>0</v>
      </c>
      <c r="AK75" s="36">
        <f>IF(AK$7&gt;=$E75,IF(SUMIF($H$1:AJ$1,77,$H75:AJ75)&lt;$D75,$H75,0),0)</f>
        <v>0</v>
      </c>
      <c r="AL75" s="36">
        <f>IF(AL$7&gt;=$E75,IF(SUMIF($H$1:AK$1,77,$H75:AK75)&lt;$D75,$H75,0),0)</f>
        <v>0</v>
      </c>
      <c r="AM75" s="36">
        <f>IF(AM$7&gt;=$E75,IF(SUMIF($H$1:AL$1,77,$H75:AL75)&lt;$D75,$H75,0),0)</f>
        <v>0</v>
      </c>
      <c r="AN75" s="36">
        <f>IF(AN$7&gt;=$E75,IF(SUMIF($H$1:AM$1,77,$H75:AM75)&lt;$D75,$H75,0),0)</f>
        <v>0</v>
      </c>
      <c r="AO75" s="36">
        <f>IF(AO$7&gt;=$E75,IF(SUMIF($H$1:AN$1,77,$H75:AN75)&lt;$D75,$H75,0),0)</f>
        <v>0</v>
      </c>
      <c r="AP75" s="36">
        <f>IF(AP$7&gt;=$E75,IF(SUMIF($H$1:AO$1,77,$H75:AO75)&lt;$D75,$H75,0),0)</f>
        <v>0</v>
      </c>
      <c r="AQ75" s="36">
        <f>IF(AQ$7&gt;=$E75,IF(SUMIF($H$1:AP$1,77,$H75:AP75)&lt;$D75,$H75,0),0)</f>
        <v>0</v>
      </c>
      <c r="AR75" s="36">
        <f>IF(AR$7&gt;=$E75,IF(SUMIF($H$1:AQ$1,77,$H75:AQ75)&lt;$D75,$H75,0),0)</f>
        <v>0</v>
      </c>
      <c r="AS75" s="36">
        <f>IF(AS$7&gt;=$E75,IF(SUMIF($H$1:AR$1,77,$H75:AR75)&lt;$D75,$H75,0),0)</f>
        <v>0</v>
      </c>
      <c r="AT75" s="36">
        <f>IF(AT$7&gt;=$E75,IF(SUMIF($H$1:AS$1,77,$H75:AS75)&lt;$D75,$H75,0),0)</f>
        <v>0</v>
      </c>
      <c r="AU75" s="35">
        <f t="shared" si="29"/>
        <v>0</v>
      </c>
      <c r="AV75" s="33">
        <f>IF(AV$7&gt;=$E75,IF(SUMIF($H$1:AU$1,77,$H75:AU75)&lt;$D75,$H75,0),0)</f>
        <v>0</v>
      </c>
      <c r="AW75" s="33">
        <f>IF(AW$7&gt;=$E75,IF(SUMIF($H$1:AV$1,77,$H75:AV75)&lt;$D75,$H75,0),0)</f>
        <v>0</v>
      </c>
      <c r="AX75" s="33">
        <f>IF(AX$7&gt;=$E75,IF(SUMIF($H$1:AW$1,77,$H75:AW75)&lt;$D75,$H75,0),0)</f>
        <v>0</v>
      </c>
      <c r="AY75" s="33">
        <f>IF(AY$7&gt;=$E75,IF(SUMIF($H$1:AX$1,77,$H75:AX75)&lt;$D75,$H75,0),0)</f>
        <v>0</v>
      </c>
      <c r="AZ75" s="33">
        <f>IF(AZ$7&gt;=$E75,IF(SUMIF($H$1:AY$1,77,$H75:AY75)&lt;$D75,$H75,0),0)</f>
        <v>0</v>
      </c>
      <c r="BA75" s="33">
        <f>IF(BA$7&gt;=$E75,IF(SUMIF($H$1:AZ$1,77,$H75:AZ75)&lt;$D75,$H75,0),0)</f>
        <v>13327</v>
      </c>
      <c r="BB75" s="33">
        <f>IF(BB$7&gt;=$E75,IF(SUMIF($H$1:BA$1,77,$H75:BA75)&lt;$D75,$H75,0),0)</f>
        <v>0</v>
      </c>
      <c r="BC75" s="33">
        <f>IF(BC$7&gt;=$E75,IF(SUMIF($H$1:BB$1,77,$H75:BB75)&lt;$D75,$H75,0),0)</f>
        <v>0</v>
      </c>
      <c r="BD75" s="33">
        <f>IF(BD$7&gt;=$E75,IF(SUMIF($H$1:BC$1,77,$H75:BC75)&lt;$D75,$H75,0),0)</f>
        <v>0</v>
      </c>
      <c r="BE75" s="33">
        <f>IF(BE$7&gt;=$E75,IF(SUMIF($H$1:BD$1,77,$H75:BD75)&lt;$D75,$H75,0),0)</f>
        <v>0</v>
      </c>
      <c r="BF75" s="33">
        <f>IF(BF$7&gt;=$E75,IF(SUMIF($H$1:BE$1,77,$H75:BE75)&lt;$D75,$H75,0),0)</f>
        <v>0</v>
      </c>
      <c r="BG75" s="33">
        <f>IF(BG$7&gt;=$E75,IF(SUMIF($H$1:BF$1,77,$H75:BF75)&lt;$D75,$H75,0),0)</f>
        <v>0</v>
      </c>
      <c r="BH75" s="35">
        <f t="shared" si="30"/>
        <v>13327</v>
      </c>
    </row>
    <row r="76" spans="1:60" x14ac:dyDescent="0.25">
      <c r="A76" s="47" t="s">
        <v>144</v>
      </c>
      <c r="B76" s="49" t="s">
        <v>118</v>
      </c>
      <c r="C76" s="51" t="s">
        <v>55</v>
      </c>
      <c r="D76" s="34">
        <v>3465.02</v>
      </c>
      <c r="E76" s="46">
        <v>46874</v>
      </c>
      <c r="F76" s="46">
        <v>46935</v>
      </c>
      <c r="G76" s="32">
        <f t="shared" si="25"/>
        <v>2</v>
      </c>
      <c r="H76" s="33">
        <f t="shared" si="26"/>
        <v>1732.51</v>
      </c>
      <c r="I76" s="36">
        <f>IF(I$7&gt;=$E76,IF(SUMIF($H$1:H$1,77,$H76:H76)&lt;$D76,$H76,0),0)</f>
        <v>0</v>
      </c>
      <c r="J76" s="36">
        <f>IF(J$7&gt;=$E76,IF(SUMIF($H$1:I$1,77,$H76:I76)&lt;$D76,$H76,0),0)</f>
        <v>0</v>
      </c>
      <c r="K76" s="36">
        <f>IF(K$7&gt;=$E76,IF(SUMIF($H$1:J$1,77,$H76:J76)&lt;$D76,$H76,0),0)</f>
        <v>0</v>
      </c>
      <c r="L76" s="36">
        <f>IF(L$7&gt;=$E76,IF(SUMIF($H$1:K$1,77,$H76:K76)&lt;$D76,$H76,0),0)</f>
        <v>0</v>
      </c>
      <c r="M76" s="36">
        <f>IF(M$7&gt;=$E76,IF(SUMIF($H$1:L$1,77,$H76:L76)&lt;$D76,$H76,0),0)</f>
        <v>0</v>
      </c>
      <c r="N76" s="36">
        <f>IF(N$7&gt;=$E76,IF(SUMIF($H$1:M$1,77,$H76:M76)&lt;$D76,$H76,0),0)</f>
        <v>0</v>
      </c>
      <c r="O76" s="36">
        <f>IF(O$7&gt;=$E76,IF(SUMIF($H$1:N$1,77,$H76:N76)&lt;$D76,$H76,0),0)</f>
        <v>0</v>
      </c>
      <c r="P76" s="36">
        <f>IF(P$7&gt;=$E76,IF(SUMIF($H$1:O$1,77,$H76:O76)&lt;$D76,$H76,0),0)</f>
        <v>0</v>
      </c>
      <c r="Q76" s="36">
        <f>IF(Q$7&gt;=$E76,IF(SUMIF($H$1:P$1,77,$H76:P76)&lt;$D76,$H76,0),0)</f>
        <v>0</v>
      </c>
      <c r="R76" s="36">
        <f>IF(R$7&gt;=$E76,IF(SUMIF($H$1:Q$1,77,$H76:Q76)&lt;$D76,$H76,0),0)</f>
        <v>0</v>
      </c>
      <c r="S76" s="36">
        <f>IF(S$7&gt;=$E76,IF(SUMIF($H$1:R$1,77,$H76:R76)&lt;$D76,$H76,0),0)</f>
        <v>0</v>
      </c>
      <c r="T76" s="36">
        <f>IF(T$7&gt;=$E76,IF(SUMIF($H$1:S$1,77,$H76:S76)&lt;$D76,$H76,0),0)</f>
        <v>0</v>
      </c>
      <c r="U76" s="35">
        <f t="shared" si="27"/>
        <v>0</v>
      </c>
      <c r="V76" s="36">
        <f>IF(V$7&gt;=$E76,IF(SUMIF($H$1:U$1,77,$H76:U76)&lt;$D76,$H76,0),0)</f>
        <v>0</v>
      </c>
      <c r="W76" s="36">
        <f>IF(W$7&gt;=$E76,IF(SUMIF($H$1:V$1,77,$H76:V76)&lt;$D76,$H76,0),0)</f>
        <v>0</v>
      </c>
      <c r="X76" s="36">
        <f>IF(X$7&gt;=$E76,IF(SUMIF($H$1:W$1,77,$H76:W76)&lt;$D76,$H76,0),0)</f>
        <v>0</v>
      </c>
      <c r="Y76" s="36">
        <f>IF(Y$7&gt;=$E76,IF(SUMIF($H$1:X$1,77,$H76:X76)&lt;$D76,$H76,0),0)</f>
        <v>0</v>
      </c>
      <c r="Z76" s="36">
        <f>IF(Z$7&gt;=$E76,IF(SUMIF($H$1:Y$1,77,$H76:Y76)&lt;$D76,$H76,0),0)</f>
        <v>0</v>
      </c>
      <c r="AA76" s="36">
        <f>IF(AA$7&gt;=$E76,IF(SUMIF($H$1:Z$1,77,$H76:Z76)&lt;$D76,$H76,0),0)</f>
        <v>0</v>
      </c>
      <c r="AB76" s="36">
        <f>IF(AB$7&gt;=$E76,IF(SUMIF($H$1:AA$1,77,$H76:AA76)&lt;$D76,$H76,0),0)</f>
        <v>0</v>
      </c>
      <c r="AC76" s="36">
        <f>IF(AC$7&gt;=$E76,IF(SUMIF($H$1:AB$1,77,$H76:AB76)&lt;$D76,$H76,0),0)</f>
        <v>0</v>
      </c>
      <c r="AD76" s="36">
        <f>IF(AD$7&gt;=$E76,IF(SUMIF($H$1:AC$1,77,$H76:AC76)&lt;$D76,$H76,0),0)</f>
        <v>0</v>
      </c>
      <c r="AE76" s="36">
        <f>IF(AE$7&gt;=$E76,IF(SUMIF($H$1:AD$1,77,$H76:AD76)&lt;$D76,$H76,0),0)</f>
        <v>0</v>
      </c>
      <c r="AF76" s="36">
        <f>IF(AF$7&gt;=$E76,IF(SUMIF($H$1:AE$1,77,$H76:AE76)&lt;$D76,$H76,0),0)</f>
        <v>0</v>
      </c>
      <c r="AG76" s="36">
        <f>IF(AG$7&gt;=$E76,IF(SUMIF($H$1:AF$1,77,$H76:AF76)&lt;$D76,$H76,0),0)</f>
        <v>0</v>
      </c>
      <c r="AH76" s="35">
        <f t="shared" si="28"/>
        <v>0</v>
      </c>
      <c r="AI76" s="36">
        <f>IF(AI$7&gt;=$E76,IF(SUMIF($H$1:AH$1,77,$H76:AH76)&lt;$D76,$H76,0),0)</f>
        <v>0</v>
      </c>
      <c r="AJ76" s="36">
        <f>IF(AJ$7&gt;=$E76,IF(SUMIF($H$1:AI$1,77,$H76:AI76)&lt;$D76,$H76,0),0)</f>
        <v>0</v>
      </c>
      <c r="AK76" s="36">
        <f>IF(AK$7&gt;=$E76,IF(SUMIF($H$1:AJ$1,77,$H76:AJ76)&lt;$D76,$H76,0),0)</f>
        <v>0</v>
      </c>
      <c r="AL76" s="36">
        <f>IF(AL$7&gt;=$E76,IF(SUMIF($H$1:AK$1,77,$H76:AK76)&lt;$D76,$H76,0),0)</f>
        <v>0</v>
      </c>
      <c r="AM76" s="36">
        <f>IF(AM$7&gt;=$E76,IF(SUMIF($H$1:AL$1,77,$H76:AL76)&lt;$D76,$H76,0),0)</f>
        <v>0</v>
      </c>
      <c r="AN76" s="36">
        <f>IF(AN$7&gt;=$E76,IF(SUMIF($H$1:AM$1,77,$H76:AM76)&lt;$D76,$H76,0),0)</f>
        <v>0</v>
      </c>
      <c r="AO76" s="36">
        <f>IF(AO$7&gt;=$E76,IF(SUMIF($H$1:AN$1,77,$H76:AN76)&lt;$D76,$H76,0),0)</f>
        <v>0</v>
      </c>
      <c r="AP76" s="36">
        <f>IF(AP$7&gt;=$E76,IF(SUMIF($H$1:AO$1,77,$H76:AO76)&lt;$D76,$H76,0),0)</f>
        <v>0</v>
      </c>
      <c r="AQ76" s="36">
        <f>IF(AQ$7&gt;=$E76,IF(SUMIF($H$1:AP$1,77,$H76:AP76)&lt;$D76,$H76,0),0)</f>
        <v>0</v>
      </c>
      <c r="AR76" s="36">
        <f>IF(AR$7&gt;=$E76,IF(SUMIF($H$1:AQ$1,77,$H76:AQ76)&lt;$D76,$H76,0),0)</f>
        <v>0</v>
      </c>
      <c r="AS76" s="36">
        <f>IF(AS$7&gt;=$E76,IF(SUMIF($H$1:AR$1,77,$H76:AR76)&lt;$D76,$H76,0),0)</f>
        <v>0</v>
      </c>
      <c r="AT76" s="36">
        <f>IF(AT$7&gt;=$E76,IF(SUMIF($H$1:AS$1,77,$H76:AS76)&lt;$D76,$H76,0),0)</f>
        <v>0</v>
      </c>
      <c r="AU76" s="35">
        <f t="shared" si="29"/>
        <v>0</v>
      </c>
      <c r="AV76" s="33">
        <f>IF(AV$7&gt;=$E76,IF(SUMIF($H$1:AU$1,77,$H76:AU76)&lt;$D76,$H76,0),0)</f>
        <v>0</v>
      </c>
      <c r="AW76" s="33">
        <f>IF(AW$7&gt;=$E76,IF(SUMIF($H$1:AV$1,77,$H76:AV76)&lt;$D76,$H76,0),0)</f>
        <v>0</v>
      </c>
      <c r="AX76" s="33">
        <f>IF(AX$7&gt;=$E76,IF(SUMIF($H$1:AW$1,77,$H76:AW76)&lt;$D76,$H76,0),0)</f>
        <v>0</v>
      </c>
      <c r="AY76" s="33">
        <f>IF(AY$7&gt;=$E76,IF(SUMIF($H$1:AX$1,77,$H76:AX76)&lt;$D76,$H76,0),0)</f>
        <v>0</v>
      </c>
      <c r="AZ76" s="33">
        <f>IF(AZ$7&gt;=$E76,IF(SUMIF($H$1:AY$1,77,$H76:AY76)&lt;$D76,$H76,0),0)</f>
        <v>1732.51</v>
      </c>
      <c r="BA76" s="33">
        <f>IF(BA$7&gt;=$E76,IF(SUMIF($H$1:AZ$1,77,$H76:AZ76)&lt;$D76,$H76,0),0)</f>
        <v>1732.51</v>
      </c>
      <c r="BB76" s="33">
        <f>IF(BB$7&gt;=$E76,IF(SUMIF($H$1:BA$1,77,$H76:BA76)&lt;$D76,$H76,0),0)</f>
        <v>0</v>
      </c>
      <c r="BC76" s="33">
        <f>IF(BC$7&gt;=$E76,IF(SUMIF($H$1:BB$1,77,$H76:BB76)&lt;$D76,$H76,0),0)</f>
        <v>0</v>
      </c>
      <c r="BD76" s="33">
        <f>IF(BD$7&gt;=$E76,IF(SUMIF($H$1:BC$1,77,$H76:BC76)&lt;$D76,$H76,0),0)</f>
        <v>0</v>
      </c>
      <c r="BE76" s="33">
        <f>IF(BE$7&gt;=$E76,IF(SUMIF($H$1:BD$1,77,$H76:BD76)&lt;$D76,$H76,0),0)</f>
        <v>0</v>
      </c>
      <c r="BF76" s="33">
        <f>IF(BF$7&gt;=$E76,IF(SUMIF($H$1:BE$1,77,$H76:BE76)&lt;$D76,$H76,0),0)</f>
        <v>0</v>
      </c>
      <c r="BG76" s="33">
        <f>IF(BG$7&gt;=$E76,IF(SUMIF($H$1:BF$1,77,$H76:BF76)&lt;$D76,$H76,0),0)</f>
        <v>0</v>
      </c>
      <c r="BH76" s="35">
        <f t="shared" si="30"/>
        <v>3465.02</v>
      </c>
    </row>
    <row r="77" spans="1:60" ht="30" x14ac:dyDescent="0.25">
      <c r="A77" s="47" t="s">
        <v>145</v>
      </c>
      <c r="B77" s="49" t="s">
        <v>120</v>
      </c>
      <c r="C77" s="51" t="s">
        <v>27</v>
      </c>
      <c r="D77" s="34">
        <v>18186</v>
      </c>
      <c r="E77" s="46">
        <v>46966</v>
      </c>
      <c r="F77" s="46">
        <v>46997</v>
      </c>
      <c r="G77" s="32">
        <f t="shared" si="25"/>
        <v>1</v>
      </c>
      <c r="H77" s="33">
        <f t="shared" si="26"/>
        <v>18186</v>
      </c>
      <c r="I77" s="36">
        <f>IF(I$7&gt;=$E77,IF(SUMIF($H$1:H$1,77,$H77:H77)&lt;$D77,$H77,0),0)</f>
        <v>0</v>
      </c>
      <c r="J77" s="36">
        <f>IF(J$7&gt;=$E77,IF(SUMIF($H$1:I$1,77,$H77:I77)&lt;$D77,$H77,0),0)</f>
        <v>0</v>
      </c>
      <c r="K77" s="36">
        <f>IF(K$7&gt;=$E77,IF(SUMIF($H$1:J$1,77,$H77:J77)&lt;$D77,$H77,0),0)</f>
        <v>0</v>
      </c>
      <c r="L77" s="36">
        <f>IF(L$7&gt;=$E77,IF(SUMIF($H$1:K$1,77,$H77:K77)&lt;$D77,$H77,0),0)</f>
        <v>0</v>
      </c>
      <c r="M77" s="36">
        <f>IF(M$7&gt;=$E77,IF(SUMIF($H$1:L$1,77,$H77:L77)&lt;$D77,$H77,0),0)</f>
        <v>0</v>
      </c>
      <c r="N77" s="36">
        <f>IF(N$7&gt;=$E77,IF(SUMIF($H$1:M$1,77,$H77:M77)&lt;$D77,$H77,0),0)</f>
        <v>0</v>
      </c>
      <c r="O77" s="36">
        <f>IF(O$7&gt;=$E77,IF(SUMIF($H$1:N$1,77,$H77:N77)&lt;$D77,$H77,0),0)</f>
        <v>0</v>
      </c>
      <c r="P77" s="36">
        <f>IF(P$7&gt;=$E77,IF(SUMIF($H$1:O$1,77,$H77:O77)&lt;$D77,$H77,0),0)</f>
        <v>0</v>
      </c>
      <c r="Q77" s="36">
        <f>IF(Q$7&gt;=$E77,IF(SUMIF($H$1:P$1,77,$H77:P77)&lt;$D77,$H77,0),0)</f>
        <v>0</v>
      </c>
      <c r="R77" s="36">
        <f>IF(R$7&gt;=$E77,IF(SUMIF($H$1:Q$1,77,$H77:Q77)&lt;$D77,$H77,0),0)</f>
        <v>0</v>
      </c>
      <c r="S77" s="36">
        <f>IF(S$7&gt;=$E77,IF(SUMIF($H$1:R$1,77,$H77:R77)&lt;$D77,$H77,0),0)</f>
        <v>0</v>
      </c>
      <c r="T77" s="36">
        <f>IF(T$7&gt;=$E77,IF(SUMIF($H$1:S$1,77,$H77:S77)&lt;$D77,$H77,0),0)</f>
        <v>0</v>
      </c>
      <c r="U77" s="35">
        <f t="shared" si="27"/>
        <v>0</v>
      </c>
      <c r="V77" s="36">
        <f>IF(V$7&gt;=$E77,IF(SUMIF($H$1:U$1,77,$H77:U77)&lt;$D77,$H77,0),0)</f>
        <v>0</v>
      </c>
      <c r="W77" s="36">
        <f>IF(W$7&gt;=$E77,IF(SUMIF($H$1:V$1,77,$H77:V77)&lt;$D77,$H77,0),0)</f>
        <v>0</v>
      </c>
      <c r="X77" s="36">
        <f>IF(X$7&gt;=$E77,IF(SUMIF($H$1:W$1,77,$H77:W77)&lt;$D77,$H77,0),0)</f>
        <v>0</v>
      </c>
      <c r="Y77" s="36">
        <f>IF(Y$7&gt;=$E77,IF(SUMIF($H$1:X$1,77,$H77:X77)&lt;$D77,$H77,0),0)</f>
        <v>0</v>
      </c>
      <c r="Z77" s="36">
        <f>IF(Z$7&gt;=$E77,IF(SUMIF($H$1:Y$1,77,$H77:Y77)&lt;$D77,$H77,0),0)</f>
        <v>0</v>
      </c>
      <c r="AA77" s="36">
        <f>IF(AA$7&gt;=$E77,IF(SUMIF($H$1:Z$1,77,$H77:Z77)&lt;$D77,$H77,0),0)</f>
        <v>0</v>
      </c>
      <c r="AB77" s="36">
        <f>IF(AB$7&gt;=$E77,IF(SUMIF($H$1:AA$1,77,$H77:AA77)&lt;$D77,$H77,0),0)</f>
        <v>0</v>
      </c>
      <c r="AC77" s="36">
        <f>IF(AC$7&gt;=$E77,IF(SUMIF($H$1:AB$1,77,$H77:AB77)&lt;$D77,$H77,0),0)</f>
        <v>0</v>
      </c>
      <c r="AD77" s="36">
        <f>IF(AD$7&gt;=$E77,IF(SUMIF($H$1:AC$1,77,$H77:AC77)&lt;$D77,$H77,0),0)</f>
        <v>0</v>
      </c>
      <c r="AE77" s="36">
        <f>IF(AE$7&gt;=$E77,IF(SUMIF($H$1:AD$1,77,$H77:AD77)&lt;$D77,$H77,0),0)</f>
        <v>0</v>
      </c>
      <c r="AF77" s="36">
        <f>IF(AF$7&gt;=$E77,IF(SUMIF($H$1:AE$1,77,$H77:AE77)&lt;$D77,$H77,0),0)</f>
        <v>0</v>
      </c>
      <c r="AG77" s="36">
        <f>IF(AG$7&gt;=$E77,IF(SUMIF($H$1:AF$1,77,$H77:AF77)&lt;$D77,$H77,0),0)</f>
        <v>0</v>
      </c>
      <c r="AH77" s="35">
        <f t="shared" si="28"/>
        <v>0</v>
      </c>
      <c r="AI77" s="36">
        <f>IF(AI$7&gt;=$E77,IF(SUMIF($H$1:AH$1,77,$H77:AH77)&lt;$D77,$H77,0),0)</f>
        <v>0</v>
      </c>
      <c r="AJ77" s="36">
        <f>IF(AJ$7&gt;=$E77,IF(SUMIF($H$1:AI$1,77,$H77:AI77)&lt;$D77,$H77,0),0)</f>
        <v>0</v>
      </c>
      <c r="AK77" s="36">
        <f>IF(AK$7&gt;=$E77,IF(SUMIF($H$1:AJ$1,77,$H77:AJ77)&lt;$D77,$H77,0),0)</f>
        <v>0</v>
      </c>
      <c r="AL77" s="36">
        <f>IF(AL$7&gt;=$E77,IF(SUMIF($H$1:AK$1,77,$H77:AK77)&lt;$D77,$H77,0),0)</f>
        <v>0</v>
      </c>
      <c r="AM77" s="36">
        <f>IF(AM$7&gt;=$E77,IF(SUMIF($H$1:AL$1,77,$H77:AL77)&lt;$D77,$H77,0),0)</f>
        <v>0</v>
      </c>
      <c r="AN77" s="36">
        <f>IF(AN$7&gt;=$E77,IF(SUMIF($H$1:AM$1,77,$H77:AM77)&lt;$D77,$H77,0),0)</f>
        <v>0</v>
      </c>
      <c r="AO77" s="36">
        <f>IF(AO$7&gt;=$E77,IF(SUMIF($H$1:AN$1,77,$H77:AN77)&lt;$D77,$H77,0),0)</f>
        <v>0</v>
      </c>
      <c r="AP77" s="36">
        <f>IF(AP$7&gt;=$E77,IF(SUMIF($H$1:AO$1,77,$H77:AO77)&lt;$D77,$H77,0),0)</f>
        <v>0</v>
      </c>
      <c r="AQ77" s="36">
        <f>IF(AQ$7&gt;=$E77,IF(SUMIF($H$1:AP$1,77,$H77:AP77)&lt;$D77,$H77,0),0)</f>
        <v>0</v>
      </c>
      <c r="AR77" s="36">
        <f>IF(AR$7&gt;=$E77,IF(SUMIF($H$1:AQ$1,77,$H77:AQ77)&lt;$D77,$H77,0),0)</f>
        <v>0</v>
      </c>
      <c r="AS77" s="36">
        <f>IF(AS$7&gt;=$E77,IF(SUMIF($H$1:AR$1,77,$H77:AR77)&lt;$D77,$H77,0),0)</f>
        <v>0</v>
      </c>
      <c r="AT77" s="36">
        <f>IF(AT$7&gt;=$E77,IF(SUMIF($H$1:AS$1,77,$H77:AS77)&lt;$D77,$H77,0),0)</f>
        <v>0</v>
      </c>
      <c r="AU77" s="35">
        <f t="shared" si="29"/>
        <v>0</v>
      </c>
      <c r="AV77" s="33">
        <f>IF(AV$7&gt;=$E77,IF(SUMIF($H$1:AU$1,77,$H77:AU77)&lt;$D77,$H77,0),0)</f>
        <v>0</v>
      </c>
      <c r="AW77" s="33">
        <f>IF(AW$7&gt;=$E77,IF(SUMIF($H$1:AV$1,77,$H77:AV77)&lt;$D77,$H77,0),0)</f>
        <v>0</v>
      </c>
      <c r="AX77" s="33">
        <f>IF(AX$7&gt;=$E77,IF(SUMIF($H$1:AW$1,77,$H77:AW77)&lt;$D77,$H77,0),0)</f>
        <v>0</v>
      </c>
      <c r="AY77" s="33">
        <f>IF(AY$7&gt;=$E77,IF(SUMIF($H$1:AX$1,77,$H77:AX77)&lt;$D77,$H77,0),0)</f>
        <v>0</v>
      </c>
      <c r="AZ77" s="33">
        <f>IF(AZ$7&gt;=$E77,IF(SUMIF($H$1:AY$1,77,$H77:AY77)&lt;$D77,$H77,0),0)</f>
        <v>0</v>
      </c>
      <c r="BA77" s="33">
        <f>IF(BA$7&gt;=$E77,IF(SUMIF($H$1:AZ$1,77,$H77:AZ77)&lt;$D77,$H77,0),0)</f>
        <v>0</v>
      </c>
      <c r="BB77" s="33">
        <f>IF(BB$7&gt;=$E77,IF(SUMIF($H$1:BA$1,77,$H77:BA77)&lt;$D77,$H77,0),0)</f>
        <v>0</v>
      </c>
      <c r="BC77" s="33">
        <f>IF(BC$7&gt;=$E77,IF(SUMIF($H$1:BB$1,77,$H77:BB77)&lt;$D77,$H77,0),0)</f>
        <v>18186</v>
      </c>
      <c r="BD77" s="33">
        <f>IF(BD$7&gt;=$E77,IF(SUMIF($H$1:BC$1,77,$H77:BC77)&lt;$D77,$H77,0),0)</f>
        <v>0</v>
      </c>
      <c r="BE77" s="33">
        <f>IF(BE$7&gt;=$E77,IF(SUMIF($H$1:BD$1,77,$H77:BD77)&lt;$D77,$H77,0),0)</f>
        <v>0</v>
      </c>
      <c r="BF77" s="33">
        <f>IF(BF$7&gt;=$E77,IF(SUMIF($H$1:BE$1,77,$H77:BE77)&lt;$D77,$H77,0),0)</f>
        <v>0</v>
      </c>
      <c r="BG77" s="33">
        <f>IF(BG$7&gt;=$E77,IF(SUMIF($H$1:BF$1,77,$H77:BF77)&lt;$D77,$H77,0),0)</f>
        <v>0</v>
      </c>
      <c r="BH77" s="35">
        <f t="shared" si="30"/>
        <v>18186</v>
      </c>
    </row>
    <row r="78" spans="1:60" x14ac:dyDescent="0.25">
      <c r="A78" s="47" t="s">
        <v>146</v>
      </c>
      <c r="B78" s="49" t="s">
        <v>122</v>
      </c>
      <c r="C78" s="51" t="s">
        <v>55</v>
      </c>
      <c r="D78" s="34">
        <v>2727.9</v>
      </c>
      <c r="E78" s="46">
        <v>46966</v>
      </c>
      <c r="F78" s="46">
        <v>46997</v>
      </c>
      <c r="G78" s="32">
        <f t="shared" si="25"/>
        <v>1</v>
      </c>
      <c r="H78" s="33">
        <f t="shared" si="26"/>
        <v>2727.9</v>
      </c>
      <c r="I78" s="36">
        <f>IF(I$7&gt;=$E78,IF(SUMIF($H$1:H$1,77,$H78:H78)&lt;$D78,$H78,0),0)</f>
        <v>0</v>
      </c>
      <c r="J78" s="36">
        <f>IF(J$7&gt;=$E78,IF(SUMIF($H$1:I$1,77,$H78:I78)&lt;$D78,$H78,0),0)</f>
        <v>0</v>
      </c>
      <c r="K78" s="36">
        <f>IF(K$7&gt;=$E78,IF(SUMIF($H$1:J$1,77,$H78:J78)&lt;$D78,$H78,0),0)</f>
        <v>0</v>
      </c>
      <c r="L78" s="36">
        <f>IF(L$7&gt;=$E78,IF(SUMIF($H$1:K$1,77,$H78:K78)&lt;$D78,$H78,0),0)</f>
        <v>0</v>
      </c>
      <c r="M78" s="36">
        <f>IF(M$7&gt;=$E78,IF(SUMIF($H$1:L$1,77,$H78:L78)&lt;$D78,$H78,0),0)</f>
        <v>0</v>
      </c>
      <c r="N78" s="36">
        <f>IF(N$7&gt;=$E78,IF(SUMIF($H$1:M$1,77,$H78:M78)&lt;$D78,$H78,0),0)</f>
        <v>0</v>
      </c>
      <c r="O78" s="36">
        <f>IF(O$7&gt;=$E78,IF(SUMIF($H$1:N$1,77,$H78:N78)&lt;$D78,$H78,0),0)</f>
        <v>0</v>
      </c>
      <c r="P78" s="36">
        <f>IF(P$7&gt;=$E78,IF(SUMIF($H$1:O$1,77,$H78:O78)&lt;$D78,$H78,0),0)</f>
        <v>0</v>
      </c>
      <c r="Q78" s="36">
        <f>IF(Q$7&gt;=$E78,IF(SUMIF($H$1:P$1,77,$H78:P78)&lt;$D78,$H78,0),0)</f>
        <v>0</v>
      </c>
      <c r="R78" s="36">
        <f>IF(R$7&gt;=$E78,IF(SUMIF($H$1:Q$1,77,$H78:Q78)&lt;$D78,$H78,0),0)</f>
        <v>0</v>
      </c>
      <c r="S78" s="36">
        <f>IF(S$7&gt;=$E78,IF(SUMIF($H$1:R$1,77,$H78:R78)&lt;$D78,$H78,0),0)</f>
        <v>0</v>
      </c>
      <c r="T78" s="36">
        <f>IF(T$7&gt;=$E78,IF(SUMIF($H$1:S$1,77,$H78:S78)&lt;$D78,$H78,0),0)</f>
        <v>0</v>
      </c>
      <c r="U78" s="35">
        <f t="shared" si="27"/>
        <v>0</v>
      </c>
      <c r="V78" s="36">
        <f>IF(V$7&gt;=$E78,IF(SUMIF($H$1:U$1,77,$H78:U78)&lt;$D78,$H78,0),0)</f>
        <v>0</v>
      </c>
      <c r="W78" s="36">
        <f>IF(W$7&gt;=$E78,IF(SUMIF($H$1:V$1,77,$H78:V78)&lt;$D78,$H78,0),0)</f>
        <v>0</v>
      </c>
      <c r="X78" s="36">
        <f>IF(X$7&gt;=$E78,IF(SUMIF($H$1:W$1,77,$H78:W78)&lt;$D78,$H78,0),0)</f>
        <v>0</v>
      </c>
      <c r="Y78" s="36">
        <f>IF(Y$7&gt;=$E78,IF(SUMIF($H$1:X$1,77,$H78:X78)&lt;$D78,$H78,0),0)</f>
        <v>0</v>
      </c>
      <c r="Z78" s="36">
        <f>IF(Z$7&gt;=$E78,IF(SUMIF($H$1:Y$1,77,$H78:Y78)&lt;$D78,$H78,0),0)</f>
        <v>0</v>
      </c>
      <c r="AA78" s="36">
        <f>IF(AA$7&gt;=$E78,IF(SUMIF($H$1:Z$1,77,$H78:Z78)&lt;$D78,$H78,0),0)</f>
        <v>0</v>
      </c>
      <c r="AB78" s="36">
        <f>IF(AB$7&gt;=$E78,IF(SUMIF($H$1:AA$1,77,$H78:AA78)&lt;$D78,$H78,0),0)</f>
        <v>0</v>
      </c>
      <c r="AC78" s="36">
        <f>IF(AC$7&gt;=$E78,IF(SUMIF($H$1:AB$1,77,$H78:AB78)&lt;$D78,$H78,0),0)</f>
        <v>0</v>
      </c>
      <c r="AD78" s="36">
        <f>IF(AD$7&gt;=$E78,IF(SUMIF($H$1:AC$1,77,$H78:AC78)&lt;$D78,$H78,0),0)</f>
        <v>0</v>
      </c>
      <c r="AE78" s="36">
        <f>IF(AE$7&gt;=$E78,IF(SUMIF($H$1:AD$1,77,$H78:AD78)&lt;$D78,$H78,0),0)</f>
        <v>0</v>
      </c>
      <c r="AF78" s="36">
        <f>IF(AF$7&gt;=$E78,IF(SUMIF($H$1:AE$1,77,$H78:AE78)&lt;$D78,$H78,0),0)</f>
        <v>0</v>
      </c>
      <c r="AG78" s="36">
        <f>IF(AG$7&gt;=$E78,IF(SUMIF($H$1:AF$1,77,$H78:AF78)&lt;$D78,$H78,0),0)</f>
        <v>0</v>
      </c>
      <c r="AH78" s="35">
        <f t="shared" si="28"/>
        <v>0</v>
      </c>
      <c r="AI78" s="36">
        <f>IF(AI$7&gt;=$E78,IF(SUMIF($H$1:AH$1,77,$H78:AH78)&lt;$D78,$H78,0),0)</f>
        <v>0</v>
      </c>
      <c r="AJ78" s="36">
        <f>IF(AJ$7&gt;=$E78,IF(SUMIF($H$1:AI$1,77,$H78:AI78)&lt;$D78,$H78,0),0)</f>
        <v>0</v>
      </c>
      <c r="AK78" s="36">
        <f>IF(AK$7&gt;=$E78,IF(SUMIF($H$1:AJ$1,77,$H78:AJ78)&lt;$D78,$H78,0),0)</f>
        <v>0</v>
      </c>
      <c r="AL78" s="36">
        <f>IF(AL$7&gt;=$E78,IF(SUMIF($H$1:AK$1,77,$H78:AK78)&lt;$D78,$H78,0),0)</f>
        <v>0</v>
      </c>
      <c r="AM78" s="36">
        <f>IF(AM$7&gt;=$E78,IF(SUMIF($H$1:AL$1,77,$H78:AL78)&lt;$D78,$H78,0),0)</f>
        <v>0</v>
      </c>
      <c r="AN78" s="36">
        <f>IF(AN$7&gt;=$E78,IF(SUMIF($H$1:AM$1,77,$H78:AM78)&lt;$D78,$H78,0),0)</f>
        <v>0</v>
      </c>
      <c r="AO78" s="36">
        <f>IF(AO$7&gt;=$E78,IF(SUMIF($H$1:AN$1,77,$H78:AN78)&lt;$D78,$H78,0),0)</f>
        <v>0</v>
      </c>
      <c r="AP78" s="36">
        <f>IF(AP$7&gt;=$E78,IF(SUMIF($H$1:AO$1,77,$H78:AO78)&lt;$D78,$H78,0),0)</f>
        <v>0</v>
      </c>
      <c r="AQ78" s="36">
        <f>IF(AQ$7&gt;=$E78,IF(SUMIF($H$1:AP$1,77,$H78:AP78)&lt;$D78,$H78,0),0)</f>
        <v>0</v>
      </c>
      <c r="AR78" s="36">
        <f>IF(AR$7&gt;=$E78,IF(SUMIF($H$1:AQ$1,77,$H78:AQ78)&lt;$D78,$H78,0),0)</f>
        <v>0</v>
      </c>
      <c r="AS78" s="36">
        <f>IF(AS$7&gt;=$E78,IF(SUMIF($H$1:AR$1,77,$H78:AR78)&lt;$D78,$H78,0),0)</f>
        <v>0</v>
      </c>
      <c r="AT78" s="36">
        <f>IF(AT$7&gt;=$E78,IF(SUMIF($H$1:AS$1,77,$H78:AS78)&lt;$D78,$H78,0),0)</f>
        <v>0</v>
      </c>
      <c r="AU78" s="35">
        <f t="shared" si="29"/>
        <v>0</v>
      </c>
      <c r="AV78" s="33">
        <f>IF(AV$7&gt;=$E78,IF(SUMIF($H$1:AU$1,77,$H78:AU78)&lt;$D78,$H78,0),0)</f>
        <v>0</v>
      </c>
      <c r="AW78" s="33">
        <f>IF(AW$7&gt;=$E78,IF(SUMIF($H$1:AV$1,77,$H78:AV78)&lt;$D78,$H78,0),0)</f>
        <v>0</v>
      </c>
      <c r="AX78" s="33">
        <f>IF(AX$7&gt;=$E78,IF(SUMIF($H$1:AW$1,77,$H78:AW78)&lt;$D78,$H78,0),0)</f>
        <v>0</v>
      </c>
      <c r="AY78" s="33">
        <f>IF(AY$7&gt;=$E78,IF(SUMIF($H$1:AX$1,77,$H78:AX78)&lt;$D78,$H78,0),0)</f>
        <v>0</v>
      </c>
      <c r="AZ78" s="33">
        <f>IF(AZ$7&gt;=$E78,IF(SUMIF($H$1:AY$1,77,$H78:AY78)&lt;$D78,$H78,0),0)</f>
        <v>0</v>
      </c>
      <c r="BA78" s="33">
        <f>IF(BA$7&gt;=$E78,IF(SUMIF($H$1:AZ$1,77,$H78:AZ78)&lt;$D78,$H78,0),0)</f>
        <v>0</v>
      </c>
      <c r="BB78" s="33">
        <f>IF(BB$7&gt;=$E78,IF(SUMIF($H$1:BA$1,77,$H78:BA78)&lt;$D78,$H78,0),0)</f>
        <v>0</v>
      </c>
      <c r="BC78" s="33">
        <f>IF(BC$7&gt;=$E78,IF(SUMIF($H$1:BB$1,77,$H78:BB78)&lt;$D78,$H78,0),0)</f>
        <v>2727.9</v>
      </c>
      <c r="BD78" s="33">
        <f>IF(BD$7&gt;=$E78,IF(SUMIF($H$1:BC$1,77,$H78:BC78)&lt;$D78,$H78,0),0)</f>
        <v>0</v>
      </c>
      <c r="BE78" s="33">
        <f>IF(BE$7&gt;=$E78,IF(SUMIF($H$1:BD$1,77,$H78:BD78)&lt;$D78,$H78,0),0)</f>
        <v>0</v>
      </c>
      <c r="BF78" s="33">
        <f>IF(BF$7&gt;=$E78,IF(SUMIF($H$1:BE$1,77,$H78:BE78)&lt;$D78,$H78,0),0)</f>
        <v>0</v>
      </c>
      <c r="BG78" s="33">
        <f>IF(BG$7&gt;=$E78,IF(SUMIF($H$1:BF$1,77,$H78:BF78)&lt;$D78,$H78,0),0)</f>
        <v>0</v>
      </c>
      <c r="BH78" s="35">
        <f t="shared" si="30"/>
        <v>2727.9</v>
      </c>
    </row>
    <row r="79" spans="1:60" x14ac:dyDescent="0.25">
      <c r="A79" s="47" t="s">
        <v>147</v>
      </c>
      <c r="B79" s="49" t="s">
        <v>124</v>
      </c>
      <c r="C79" s="51" t="s">
        <v>55</v>
      </c>
      <c r="D79" s="34">
        <v>1587.3</v>
      </c>
      <c r="E79" s="46">
        <v>46935</v>
      </c>
      <c r="F79" s="46">
        <v>46966</v>
      </c>
      <c r="G79" s="32">
        <f t="shared" si="25"/>
        <v>1</v>
      </c>
      <c r="H79" s="33">
        <f t="shared" si="26"/>
        <v>1587.3</v>
      </c>
      <c r="I79" s="36">
        <f>IF(I$7&gt;=$E79,IF(SUMIF($H$1:H$1,77,$H79:H79)&lt;$D79,$H79,0),0)</f>
        <v>0</v>
      </c>
      <c r="J79" s="36">
        <f>IF(J$7&gt;=$E79,IF(SUMIF($H$1:I$1,77,$H79:I79)&lt;$D79,$H79,0),0)</f>
        <v>0</v>
      </c>
      <c r="K79" s="36">
        <f>IF(K$7&gt;=$E79,IF(SUMIF($H$1:J$1,77,$H79:J79)&lt;$D79,$H79,0),0)</f>
        <v>0</v>
      </c>
      <c r="L79" s="36">
        <f>IF(L$7&gt;=$E79,IF(SUMIF($H$1:K$1,77,$H79:K79)&lt;$D79,$H79,0),0)</f>
        <v>0</v>
      </c>
      <c r="M79" s="36">
        <f>IF(M$7&gt;=$E79,IF(SUMIF($H$1:L$1,77,$H79:L79)&lt;$D79,$H79,0),0)</f>
        <v>0</v>
      </c>
      <c r="N79" s="36">
        <f>IF(N$7&gt;=$E79,IF(SUMIF($H$1:M$1,77,$H79:M79)&lt;$D79,$H79,0),0)</f>
        <v>0</v>
      </c>
      <c r="O79" s="36">
        <f>IF(O$7&gt;=$E79,IF(SUMIF($H$1:N$1,77,$H79:N79)&lt;$D79,$H79,0),0)</f>
        <v>0</v>
      </c>
      <c r="P79" s="36">
        <f>IF(P$7&gt;=$E79,IF(SUMIF($H$1:O$1,77,$H79:O79)&lt;$D79,$H79,0),0)</f>
        <v>0</v>
      </c>
      <c r="Q79" s="36">
        <f>IF(Q$7&gt;=$E79,IF(SUMIF($H$1:P$1,77,$H79:P79)&lt;$D79,$H79,0),0)</f>
        <v>0</v>
      </c>
      <c r="R79" s="36">
        <f>IF(R$7&gt;=$E79,IF(SUMIF($H$1:Q$1,77,$H79:Q79)&lt;$D79,$H79,0),0)</f>
        <v>0</v>
      </c>
      <c r="S79" s="36">
        <f>IF(S$7&gt;=$E79,IF(SUMIF($H$1:R$1,77,$H79:R79)&lt;$D79,$H79,0),0)</f>
        <v>0</v>
      </c>
      <c r="T79" s="36">
        <f>IF(T$7&gt;=$E79,IF(SUMIF($H$1:S$1,77,$H79:S79)&lt;$D79,$H79,0),0)</f>
        <v>0</v>
      </c>
      <c r="U79" s="35">
        <f t="shared" si="27"/>
        <v>0</v>
      </c>
      <c r="V79" s="36">
        <f>IF(V$7&gt;=$E79,IF(SUMIF($H$1:U$1,77,$H79:U79)&lt;$D79,$H79,0),0)</f>
        <v>0</v>
      </c>
      <c r="W79" s="36">
        <f>IF(W$7&gt;=$E79,IF(SUMIF($H$1:V$1,77,$H79:V79)&lt;$D79,$H79,0),0)</f>
        <v>0</v>
      </c>
      <c r="X79" s="36">
        <f>IF(X$7&gt;=$E79,IF(SUMIF($H$1:W$1,77,$H79:W79)&lt;$D79,$H79,0),0)</f>
        <v>0</v>
      </c>
      <c r="Y79" s="36">
        <f>IF(Y$7&gt;=$E79,IF(SUMIF($H$1:X$1,77,$H79:X79)&lt;$D79,$H79,0),0)</f>
        <v>0</v>
      </c>
      <c r="Z79" s="36">
        <f>IF(Z$7&gt;=$E79,IF(SUMIF($H$1:Y$1,77,$H79:Y79)&lt;$D79,$H79,0),0)</f>
        <v>0</v>
      </c>
      <c r="AA79" s="36">
        <f>IF(AA$7&gt;=$E79,IF(SUMIF($H$1:Z$1,77,$H79:Z79)&lt;$D79,$H79,0),0)</f>
        <v>0</v>
      </c>
      <c r="AB79" s="36">
        <f>IF(AB$7&gt;=$E79,IF(SUMIF($H$1:AA$1,77,$H79:AA79)&lt;$D79,$H79,0),0)</f>
        <v>0</v>
      </c>
      <c r="AC79" s="36">
        <f>IF(AC$7&gt;=$E79,IF(SUMIF($H$1:AB$1,77,$H79:AB79)&lt;$D79,$H79,0),0)</f>
        <v>0</v>
      </c>
      <c r="AD79" s="36">
        <f>IF(AD$7&gt;=$E79,IF(SUMIF($H$1:AC$1,77,$H79:AC79)&lt;$D79,$H79,0),0)</f>
        <v>0</v>
      </c>
      <c r="AE79" s="36">
        <f>IF(AE$7&gt;=$E79,IF(SUMIF($H$1:AD$1,77,$H79:AD79)&lt;$D79,$H79,0),0)</f>
        <v>0</v>
      </c>
      <c r="AF79" s="36">
        <f>IF(AF$7&gt;=$E79,IF(SUMIF($H$1:AE$1,77,$H79:AE79)&lt;$D79,$H79,0),0)</f>
        <v>0</v>
      </c>
      <c r="AG79" s="36">
        <f>IF(AG$7&gt;=$E79,IF(SUMIF($H$1:AF$1,77,$H79:AF79)&lt;$D79,$H79,0),0)</f>
        <v>0</v>
      </c>
      <c r="AH79" s="35">
        <f t="shared" si="28"/>
        <v>0</v>
      </c>
      <c r="AI79" s="36">
        <f>IF(AI$7&gt;=$E79,IF(SUMIF($H$1:AH$1,77,$H79:AH79)&lt;$D79,$H79,0),0)</f>
        <v>0</v>
      </c>
      <c r="AJ79" s="36">
        <f>IF(AJ$7&gt;=$E79,IF(SUMIF($H$1:AI$1,77,$H79:AI79)&lt;$D79,$H79,0),0)</f>
        <v>0</v>
      </c>
      <c r="AK79" s="36">
        <f>IF(AK$7&gt;=$E79,IF(SUMIF($H$1:AJ$1,77,$H79:AJ79)&lt;$D79,$H79,0),0)</f>
        <v>0</v>
      </c>
      <c r="AL79" s="36">
        <f>IF(AL$7&gt;=$E79,IF(SUMIF($H$1:AK$1,77,$H79:AK79)&lt;$D79,$H79,0),0)</f>
        <v>0</v>
      </c>
      <c r="AM79" s="36">
        <f>IF(AM$7&gt;=$E79,IF(SUMIF($H$1:AL$1,77,$H79:AL79)&lt;$D79,$H79,0),0)</f>
        <v>0</v>
      </c>
      <c r="AN79" s="36">
        <f>IF(AN$7&gt;=$E79,IF(SUMIF($H$1:AM$1,77,$H79:AM79)&lt;$D79,$H79,0),0)</f>
        <v>0</v>
      </c>
      <c r="AO79" s="36">
        <f>IF(AO$7&gt;=$E79,IF(SUMIF($H$1:AN$1,77,$H79:AN79)&lt;$D79,$H79,0),0)</f>
        <v>0</v>
      </c>
      <c r="AP79" s="36">
        <f>IF(AP$7&gt;=$E79,IF(SUMIF($H$1:AO$1,77,$H79:AO79)&lt;$D79,$H79,0),0)</f>
        <v>0</v>
      </c>
      <c r="AQ79" s="36">
        <f>IF(AQ$7&gt;=$E79,IF(SUMIF($H$1:AP$1,77,$H79:AP79)&lt;$D79,$H79,0),0)</f>
        <v>0</v>
      </c>
      <c r="AR79" s="36">
        <f>IF(AR$7&gt;=$E79,IF(SUMIF($H$1:AQ$1,77,$H79:AQ79)&lt;$D79,$H79,0),0)</f>
        <v>0</v>
      </c>
      <c r="AS79" s="36">
        <f>IF(AS$7&gt;=$E79,IF(SUMIF($H$1:AR$1,77,$H79:AR79)&lt;$D79,$H79,0),0)</f>
        <v>0</v>
      </c>
      <c r="AT79" s="36">
        <f>IF(AT$7&gt;=$E79,IF(SUMIF($H$1:AS$1,77,$H79:AS79)&lt;$D79,$H79,0),0)</f>
        <v>0</v>
      </c>
      <c r="AU79" s="35">
        <f t="shared" si="29"/>
        <v>0</v>
      </c>
      <c r="AV79" s="33">
        <f>IF(AV$7&gt;=$E79,IF(SUMIF($H$1:AU$1,77,$H79:AU79)&lt;$D79,$H79,0),0)</f>
        <v>0</v>
      </c>
      <c r="AW79" s="33">
        <f>IF(AW$7&gt;=$E79,IF(SUMIF($H$1:AV$1,77,$H79:AV79)&lt;$D79,$H79,0),0)</f>
        <v>0</v>
      </c>
      <c r="AX79" s="33">
        <f>IF(AX$7&gt;=$E79,IF(SUMIF($H$1:AW$1,77,$H79:AW79)&lt;$D79,$H79,0),0)</f>
        <v>0</v>
      </c>
      <c r="AY79" s="33">
        <f>IF(AY$7&gt;=$E79,IF(SUMIF($H$1:AX$1,77,$H79:AX79)&lt;$D79,$H79,0),0)</f>
        <v>0</v>
      </c>
      <c r="AZ79" s="33">
        <f>IF(AZ$7&gt;=$E79,IF(SUMIF($H$1:AY$1,77,$H79:AY79)&lt;$D79,$H79,0),0)</f>
        <v>0</v>
      </c>
      <c r="BA79" s="33">
        <f>IF(BA$7&gt;=$E79,IF(SUMIF($H$1:AZ$1,77,$H79:AZ79)&lt;$D79,$H79,0),0)</f>
        <v>0</v>
      </c>
      <c r="BB79" s="33">
        <f>IF(BB$7&gt;=$E79,IF(SUMIF($H$1:BA$1,77,$H79:BA79)&lt;$D79,$H79,0),0)</f>
        <v>1587.3</v>
      </c>
      <c r="BC79" s="33">
        <f>IF(BC$7&gt;=$E79,IF(SUMIF($H$1:BB$1,77,$H79:BB79)&lt;$D79,$H79,0),0)</f>
        <v>0</v>
      </c>
      <c r="BD79" s="33">
        <f>IF(BD$7&gt;=$E79,IF(SUMIF($H$1:BC$1,77,$H79:BC79)&lt;$D79,$H79,0),0)</f>
        <v>0</v>
      </c>
      <c r="BE79" s="33">
        <f>IF(BE$7&gt;=$E79,IF(SUMIF($H$1:BD$1,77,$H79:BD79)&lt;$D79,$H79,0),0)</f>
        <v>0</v>
      </c>
      <c r="BF79" s="33">
        <f>IF(BF$7&gt;=$E79,IF(SUMIF($H$1:BE$1,77,$H79:BE79)&lt;$D79,$H79,0),0)</f>
        <v>0</v>
      </c>
      <c r="BG79" s="33">
        <f>IF(BG$7&gt;=$E79,IF(SUMIF($H$1:BF$1,77,$H79:BF79)&lt;$D79,$H79,0),0)</f>
        <v>0</v>
      </c>
      <c r="BH79" s="35">
        <f t="shared" si="30"/>
        <v>1587.3</v>
      </c>
    </row>
    <row r="80" spans="1:60" x14ac:dyDescent="0.25">
      <c r="A80" s="48"/>
      <c r="B80" s="75" t="s">
        <v>125</v>
      </c>
      <c r="C80" s="76"/>
      <c r="D80" s="77"/>
      <c r="E80" s="70"/>
      <c r="F80" s="70"/>
      <c r="G80" s="70"/>
      <c r="H80" s="70"/>
      <c r="I80" s="70"/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78"/>
      <c r="V80" s="70"/>
      <c r="W80" s="70"/>
      <c r="X80" s="70"/>
      <c r="Y80" s="70"/>
      <c r="Z80" s="70"/>
      <c r="AA80" s="70"/>
      <c r="AB80" s="70"/>
      <c r="AC80" s="70"/>
      <c r="AD80" s="70"/>
      <c r="AE80" s="70"/>
      <c r="AF80" s="70"/>
      <c r="AG80" s="70"/>
      <c r="AH80" s="78"/>
      <c r="AI80" s="70"/>
      <c r="AJ80" s="70"/>
      <c r="AK80" s="70"/>
      <c r="AL80" s="70"/>
      <c r="AM80" s="70"/>
      <c r="AN80" s="70"/>
      <c r="AO80" s="70"/>
      <c r="AP80" s="70"/>
      <c r="AQ80" s="70"/>
      <c r="AR80" s="70"/>
      <c r="AS80" s="70"/>
      <c r="AT80" s="70"/>
      <c r="AU80" s="78"/>
      <c r="AV80" s="70"/>
      <c r="AW80" s="70"/>
      <c r="AX80" s="70"/>
      <c r="AY80" s="70"/>
      <c r="AZ80" s="70"/>
      <c r="BA80" s="70"/>
      <c r="BB80" s="70"/>
      <c r="BC80" s="70"/>
      <c r="BD80" s="70"/>
      <c r="BE80" s="70"/>
      <c r="BF80" s="70"/>
      <c r="BG80" s="70"/>
      <c r="BH80" s="78"/>
    </row>
    <row r="81" spans="1:60" x14ac:dyDescent="0.25">
      <c r="A81" s="47" t="s">
        <v>148</v>
      </c>
      <c r="B81" s="49" t="s">
        <v>127</v>
      </c>
      <c r="C81" s="51" t="s">
        <v>128</v>
      </c>
      <c r="D81" s="34">
        <v>1256</v>
      </c>
      <c r="E81" s="46">
        <v>46997</v>
      </c>
      <c r="F81" s="46">
        <v>47027</v>
      </c>
      <c r="G81" s="32">
        <f t="shared" si="25"/>
        <v>1</v>
      </c>
      <c r="H81" s="33">
        <f>D81/G81</f>
        <v>1256</v>
      </c>
      <c r="I81" s="36">
        <f>IF(I$7&gt;=$E81,IF(SUMIF($H$1:H$1,77,$H81:H81)&lt;$D81,$H81,0),0)</f>
        <v>0</v>
      </c>
      <c r="J81" s="36">
        <f>IF(J$7&gt;=$E81,IF(SUMIF($H$1:I$1,77,$H81:I81)&lt;$D81,$H81,0),0)</f>
        <v>0</v>
      </c>
      <c r="K81" s="36">
        <f>IF(K$7&gt;=$E81,IF(SUMIF($H$1:J$1,77,$H81:J81)&lt;$D81,$H81,0),0)</f>
        <v>0</v>
      </c>
      <c r="L81" s="36">
        <f>IF(L$7&gt;=$E81,IF(SUMIF($H$1:K$1,77,$H81:K81)&lt;$D81,$H81,0),0)</f>
        <v>0</v>
      </c>
      <c r="M81" s="36">
        <f>IF(M$7&gt;=$E81,IF(SUMIF($H$1:L$1,77,$H81:L81)&lt;$D81,$H81,0),0)</f>
        <v>0</v>
      </c>
      <c r="N81" s="36">
        <f>IF(N$7&gt;=$E81,IF(SUMIF($H$1:M$1,77,$H81:M81)&lt;$D81,$H81,0),0)</f>
        <v>0</v>
      </c>
      <c r="O81" s="36">
        <f>IF(O$7&gt;=$E81,IF(SUMIF($H$1:N$1,77,$H81:N81)&lt;$D81,$H81,0),0)</f>
        <v>0</v>
      </c>
      <c r="P81" s="36">
        <f>IF(P$7&gt;=$E81,IF(SUMIF($H$1:O$1,77,$H81:O81)&lt;$D81,$H81,0),0)</f>
        <v>0</v>
      </c>
      <c r="Q81" s="36">
        <f>IF(Q$7&gt;=$E81,IF(SUMIF($H$1:P$1,77,$H81:P81)&lt;$D81,$H81,0),0)</f>
        <v>0</v>
      </c>
      <c r="R81" s="36">
        <f>IF(R$7&gt;=$E81,IF(SUMIF($H$1:Q$1,77,$H81:Q81)&lt;$D81,$H81,0),0)</f>
        <v>0</v>
      </c>
      <c r="S81" s="36">
        <f>IF(S$7&gt;=$E81,IF(SUMIF($H$1:R$1,77,$H81:R81)&lt;$D81,$H81,0),0)</f>
        <v>0</v>
      </c>
      <c r="T81" s="36">
        <f>IF(T$7&gt;=$E81,IF(SUMIF($H$1:S$1,77,$H81:S81)&lt;$D81,$H81,0),0)</f>
        <v>0</v>
      </c>
      <c r="U81" s="35">
        <f>SUMIF(I$1:T$1,77,I81:T81)</f>
        <v>0</v>
      </c>
      <c r="V81" s="36">
        <f>IF(V$7&gt;=$E81,IF(SUMIF($H$1:U$1,77,$H81:U81)&lt;$D81,$H81,0),0)</f>
        <v>0</v>
      </c>
      <c r="W81" s="36">
        <f>IF(W$7&gt;=$E81,IF(SUMIF($H$1:V$1,77,$H81:V81)&lt;$D81,$H81,0),0)</f>
        <v>0</v>
      </c>
      <c r="X81" s="36">
        <f>IF(X$7&gt;=$E81,IF(SUMIF($H$1:W$1,77,$H81:W81)&lt;$D81,$H81,0),0)</f>
        <v>0</v>
      </c>
      <c r="Y81" s="36">
        <f>IF(Y$7&gt;=$E81,IF(SUMIF($H$1:X$1,77,$H81:X81)&lt;$D81,$H81,0),0)</f>
        <v>0</v>
      </c>
      <c r="Z81" s="36">
        <f>IF(Z$7&gt;=$E81,IF(SUMIF($H$1:Y$1,77,$H81:Y81)&lt;$D81,$H81,0),0)</f>
        <v>0</v>
      </c>
      <c r="AA81" s="36">
        <f>IF(AA$7&gt;=$E81,IF(SUMIF($H$1:Z$1,77,$H81:Z81)&lt;$D81,$H81,0),0)</f>
        <v>0</v>
      </c>
      <c r="AB81" s="36">
        <f>IF(AB$7&gt;=$E81,IF(SUMIF($H$1:AA$1,77,$H81:AA81)&lt;$D81,$H81,0),0)</f>
        <v>0</v>
      </c>
      <c r="AC81" s="36">
        <f>IF(AC$7&gt;=$E81,IF(SUMIF($H$1:AB$1,77,$H81:AB81)&lt;$D81,$H81,0),0)</f>
        <v>0</v>
      </c>
      <c r="AD81" s="36">
        <f>IF(AD$7&gt;=$E81,IF(SUMIF($H$1:AC$1,77,$H81:AC81)&lt;$D81,$H81,0),0)</f>
        <v>0</v>
      </c>
      <c r="AE81" s="36">
        <f>IF(AE$7&gt;=$E81,IF(SUMIF($H$1:AD$1,77,$H81:AD81)&lt;$D81,$H81,0),0)</f>
        <v>0</v>
      </c>
      <c r="AF81" s="36">
        <f>IF(AF$7&gt;=$E81,IF(SUMIF($H$1:AE$1,77,$H81:AE81)&lt;$D81,$H81,0),0)</f>
        <v>0</v>
      </c>
      <c r="AG81" s="36">
        <f>IF(AG$7&gt;=$E81,IF(SUMIF($H$1:AF$1,77,$H81:AF81)&lt;$D81,$H81,0),0)</f>
        <v>0</v>
      </c>
      <c r="AH81" s="35">
        <f>SUMIF(V$1:AG$1,77,V81:AG81)</f>
        <v>0</v>
      </c>
      <c r="AI81" s="36">
        <f>IF(AI$7&gt;=$E81,IF(SUMIF($H$1:AH$1,77,$H81:AH81)&lt;$D81,$H81,0),0)</f>
        <v>0</v>
      </c>
      <c r="AJ81" s="36">
        <f>IF(AJ$7&gt;=$E81,IF(SUMIF($H$1:AI$1,77,$H81:AI81)&lt;$D81,$H81,0),0)</f>
        <v>0</v>
      </c>
      <c r="AK81" s="36">
        <f>IF(AK$7&gt;=$E81,IF(SUMIF($H$1:AJ$1,77,$H81:AJ81)&lt;$D81,$H81,0),0)</f>
        <v>0</v>
      </c>
      <c r="AL81" s="36">
        <f>IF(AL$7&gt;=$E81,IF(SUMIF($H$1:AK$1,77,$H81:AK81)&lt;$D81,$H81,0),0)</f>
        <v>0</v>
      </c>
      <c r="AM81" s="36">
        <f>IF(AM$7&gt;=$E81,IF(SUMIF($H$1:AL$1,77,$H81:AL81)&lt;$D81,$H81,0),0)</f>
        <v>0</v>
      </c>
      <c r="AN81" s="36">
        <f>IF(AN$7&gt;=$E81,IF(SUMIF($H$1:AM$1,77,$H81:AM81)&lt;$D81,$H81,0),0)</f>
        <v>0</v>
      </c>
      <c r="AO81" s="36">
        <f>IF(AO$7&gt;=$E81,IF(SUMIF($H$1:AN$1,77,$H81:AN81)&lt;$D81,$H81,0),0)</f>
        <v>0</v>
      </c>
      <c r="AP81" s="36">
        <f>IF(AP$7&gt;=$E81,IF(SUMIF($H$1:AO$1,77,$H81:AO81)&lt;$D81,$H81,0),0)</f>
        <v>0</v>
      </c>
      <c r="AQ81" s="36">
        <f>IF(AQ$7&gt;=$E81,IF(SUMIF($H$1:AP$1,77,$H81:AP81)&lt;$D81,$H81,0),0)</f>
        <v>0</v>
      </c>
      <c r="AR81" s="36">
        <f>IF(AR$7&gt;=$E81,IF(SUMIF($H$1:AQ$1,77,$H81:AQ81)&lt;$D81,$H81,0),0)</f>
        <v>0</v>
      </c>
      <c r="AS81" s="36">
        <f>IF(AS$7&gt;=$E81,IF(SUMIF($H$1:AR$1,77,$H81:AR81)&lt;$D81,$H81,0),0)</f>
        <v>0</v>
      </c>
      <c r="AT81" s="36">
        <f>IF(AT$7&gt;=$E81,IF(SUMIF($H$1:AS$1,77,$H81:AS81)&lt;$D81,$H81,0),0)</f>
        <v>0</v>
      </c>
      <c r="AU81" s="35">
        <f>SUMIF(AI$1:AT$1,77,AI81:AT81)</f>
        <v>0</v>
      </c>
      <c r="AV81" s="33">
        <f>IF(AV$7&gt;=$E81,IF(SUMIF($H$1:AU$1,77,$H81:AU81)&lt;$D81,$H81,0),0)</f>
        <v>0</v>
      </c>
      <c r="AW81" s="33">
        <f>IF(AW$7&gt;=$E81,IF(SUMIF($H$1:AV$1,77,$H81:AV81)&lt;$D81,$H81,0),0)</f>
        <v>0</v>
      </c>
      <c r="AX81" s="33">
        <f>IF(AX$7&gt;=$E81,IF(SUMIF($H$1:AW$1,77,$H81:AW81)&lt;$D81,$H81,0),0)</f>
        <v>0</v>
      </c>
      <c r="AY81" s="33">
        <f>IF(AY$7&gt;=$E81,IF(SUMIF($H$1:AX$1,77,$H81:AX81)&lt;$D81,$H81,0),0)</f>
        <v>0</v>
      </c>
      <c r="AZ81" s="33">
        <f>IF(AZ$7&gt;=$E81,IF(SUMIF($H$1:AY$1,77,$H81:AY81)&lt;$D81,$H81,0),0)</f>
        <v>0</v>
      </c>
      <c r="BA81" s="33">
        <f>IF(BA$7&gt;=$E81,IF(SUMIF($H$1:AZ$1,77,$H81:AZ81)&lt;$D81,$H81,0),0)</f>
        <v>0</v>
      </c>
      <c r="BB81" s="33">
        <f>IF(BB$7&gt;=$E81,IF(SUMIF($H$1:BA$1,77,$H81:BA81)&lt;$D81,$H81,0),0)</f>
        <v>0</v>
      </c>
      <c r="BC81" s="33">
        <f>IF(BC$7&gt;=$E81,IF(SUMIF($H$1:BB$1,77,$H81:BB81)&lt;$D81,$H81,0),0)</f>
        <v>0</v>
      </c>
      <c r="BD81" s="33">
        <f>IF(BD$7&gt;=$E81,IF(SUMIF($H$1:BC$1,77,$H81:BC81)&lt;$D81,$H81,0),0)</f>
        <v>1256</v>
      </c>
      <c r="BE81" s="33">
        <f>IF(BE$7&gt;=$E81,IF(SUMIF($H$1:BD$1,77,$H81:BD81)&lt;$D81,$H81,0),0)</f>
        <v>0</v>
      </c>
      <c r="BF81" s="33">
        <f>IF(BF$7&gt;=$E81,IF(SUMIF($H$1:BE$1,77,$H81:BE81)&lt;$D81,$H81,0),0)</f>
        <v>0</v>
      </c>
      <c r="BG81" s="33">
        <f>IF(BG$7&gt;=$E81,IF(SUMIF($H$1:BF$1,77,$H81:BF81)&lt;$D81,$H81,0),0)</f>
        <v>0</v>
      </c>
      <c r="BH81" s="35">
        <f>SUMIF(AV$1:BG$1,77,AV81:BG81)</f>
        <v>1256</v>
      </c>
    </row>
    <row r="82" spans="1:60" s="69" customFormat="1" ht="28.5" x14ac:dyDescent="0.25">
      <c r="A82" s="39" t="s">
        <v>149</v>
      </c>
      <c r="B82" s="40" t="s">
        <v>150</v>
      </c>
      <c r="C82" s="41"/>
      <c r="D82" s="42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8"/>
      <c r="V82" s="67"/>
      <c r="W82" s="67"/>
      <c r="X82" s="67"/>
      <c r="Y82" s="67"/>
      <c r="Z82" s="67"/>
      <c r="AA82" s="67"/>
      <c r="AB82" s="67"/>
      <c r="AC82" s="67"/>
      <c r="AD82" s="67"/>
      <c r="AE82" s="67"/>
      <c r="AF82" s="67"/>
      <c r="AG82" s="67"/>
      <c r="AH82" s="68"/>
      <c r="AI82" s="67"/>
      <c r="AJ82" s="67"/>
      <c r="AK82" s="67"/>
      <c r="AL82" s="67"/>
      <c r="AM82" s="67"/>
      <c r="AN82" s="67"/>
      <c r="AO82" s="67"/>
      <c r="AP82" s="67"/>
      <c r="AQ82" s="67"/>
      <c r="AR82" s="67"/>
      <c r="AS82" s="67"/>
      <c r="AT82" s="67"/>
      <c r="AU82" s="68"/>
      <c r="AV82" s="67"/>
      <c r="AW82" s="67"/>
      <c r="AX82" s="67"/>
      <c r="AY82" s="67"/>
      <c r="AZ82" s="67"/>
      <c r="BA82" s="67"/>
      <c r="BB82" s="67"/>
      <c r="BC82" s="67"/>
      <c r="BD82" s="67"/>
      <c r="BE82" s="67"/>
      <c r="BF82" s="67"/>
      <c r="BG82" s="67"/>
      <c r="BH82" s="68"/>
    </row>
    <row r="83" spans="1:60" s="69" customFormat="1" x14ac:dyDescent="0.25">
      <c r="A83" s="39" t="s">
        <v>151</v>
      </c>
      <c r="B83" s="40" t="s">
        <v>152</v>
      </c>
      <c r="C83" s="41"/>
      <c r="D83" s="42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8"/>
      <c r="V83" s="67"/>
      <c r="W83" s="67"/>
      <c r="X83" s="67"/>
      <c r="Y83" s="67"/>
      <c r="Z83" s="67"/>
      <c r="AA83" s="67"/>
      <c r="AB83" s="67"/>
      <c r="AC83" s="67"/>
      <c r="AD83" s="67"/>
      <c r="AE83" s="67"/>
      <c r="AF83" s="67"/>
      <c r="AG83" s="67"/>
      <c r="AH83" s="68"/>
      <c r="AI83" s="67"/>
      <c r="AJ83" s="67"/>
      <c r="AK83" s="67"/>
      <c r="AL83" s="67"/>
      <c r="AM83" s="67"/>
      <c r="AN83" s="67"/>
      <c r="AO83" s="67"/>
      <c r="AP83" s="67"/>
      <c r="AQ83" s="67"/>
      <c r="AR83" s="67"/>
      <c r="AS83" s="67"/>
      <c r="AT83" s="67"/>
      <c r="AU83" s="68"/>
      <c r="AV83" s="67"/>
      <c r="AW83" s="67"/>
      <c r="AX83" s="67"/>
      <c r="AY83" s="67"/>
      <c r="AZ83" s="67"/>
      <c r="BA83" s="67"/>
      <c r="BB83" s="67"/>
      <c r="BC83" s="67"/>
      <c r="BD83" s="67"/>
      <c r="BE83" s="67"/>
      <c r="BF83" s="67"/>
      <c r="BG83" s="67"/>
      <c r="BH83" s="68"/>
    </row>
    <row r="84" spans="1:60" x14ac:dyDescent="0.25">
      <c r="A84" s="47" t="s">
        <v>153</v>
      </c>
      <c r="B84" s="49" t="s">
        <v>154</v>
      </c>
      <c r="C84" s="51" t="s">
        <v>55</v>
      </c>
      <c r="D84" s="34">
        <v>187528</v>
      </c>
      <c r="E84" s="80">
        <v>45839</v>
      </c>
      <c r="F84" s="80">
        <v>46204</v>
      </c>
      <c r="G84" s="32">
        <f>DATEDIF(E84,F84,"m")</f>
        <v>12</v>
      </c>
      <c r="H84" s="33">
        <f>D84/G84</f>
        <v>15627.333333333334</v>
      </c>
      <c r="I84" s="36">
        <f>IF(I$7&gt;=$E84,IF(SUMIF($H$1:H$1,77,$H84:H84)&lt;$D84,$H84,0),0)</f>
        <v>0</v>
      </c>
      <c r="J84" s="36">
        <f>IF(J$7&gt;=$E84,IF(SUMIF($H$1:I$1,77,$H84:I84)&lt;$D84,$H84,0),0)</f>
        <v>0</v>
      </c>
      <c r="K84" s="36">
        <f>IF(K$7&gt;=$E84,IF(SUMIF($H$1:J$1,77,$H84:J84)&lt;$D84,$H84,0),0)</f>
        <v>0</v>
      </c>
      <c r="L84" s="36">
        <f>IF(L$7&gt;=$E84,IF(SUMIF($H$1:K$1,77,$H84:K84)&lt;$D84,$H84,0),0)</f>
        <v>0</v>
      </c>
      <c r="M84" s="36">
        <f>IF(M$7&gt;=$E84,IF(SUMIF($H$1:L$1,77,$H84:L84)&lt;$D84,$H84,0),0)</f>
        <v>0</v>
      </c>
      <c r="N84" s="36">
        <f>IF(N$7&gt;=$E84,IF(SUMIF($H$1:M$1,77,$H84:M84)&lt;$D84,$H84,0),0)</f>
        <v>0</v>
      </c>
      <c r="O84" s="36">
        <f>IF(O$7&gt;=$E84,IF(SUMIF($H$1:N$1,77,$H84:N84)&lt;$D84,$H84,0),0)</f>
        <v>15627.333333333334</v>
      </c>
      <c r="P84" s="36">
        <f>IF(P$7&gt;=$E84,IF(SUMIF($H$1:O$1,77,$H84:O84)&lt;$D84,$H84,0),0)</f>
        <v>15627.333333333334</v>
      </c>
      <c r="Q84" s="36">
        <f>IF(Q$7&gt;=$E84,IF(SUMIF($H$1:P$1,77,$H84:P84)&lt;$D84,$H84,0),0)</f>
        <v>15627.333333333334</v>
      </c>
      <c r="R84" s="36">
        <f>IF(R$7&gt;=$E84,IF(SUMIF($H$1:Q$1,77,$H84:Q84)&lt;$D84,$H84,0),0)</f>
        <v>15627.333333333334</v>
      </c>
      <c r="S84" s="36">
        <f>IF(S$7&gt;=$E84,IF(SUMIF($H$1:R$1,77,$H84:R84)&lt;$D84,$H84,0),0)</f>
        <v>15627.333333333334</v>
      </c>
      <c r="T84" s="36">
        <f>IF(T$7&gt;=$E84,IF(SUMIF($H$1:S$1,77,$H84:S84)&lt;$D84,$H84,0),0)</f>
        <v>15627.333333333334</v>
      </c>
      <c r="U84" s="35">
        <f>SUMIF(I$1:T$1,77,I84:T84)</f>
        <v>93764</v>
      </c>
      <c r="V84" s="36">
        <f>IF(V$7&gt;=$E84,IF(SUMIF($H$1:U$1,77,$H84:U84)&lt;$D84,$H84,0),0)</f>
        <v>15627.333333333334</v>
      </c>
      <c r="W84" s="36">
        <f>IF(W$7&gt;=$E84,IF(SUMIF($H$1:V$1,77,$H84:V84)&lt;$D84,$H84,0),0)</f>
        <v>15627.333333333334</v>
      </c>
      <c r="X84" s="36">
        <f>IF(X$7&gt;=$E84,IF(SUMIF($H$1:W$1,77,$H84:W84)&lt;$D84,$H84,0),0)</f>
        <v>15627.333333333334</v>
      </c>
      <c r="Y84" s="36">
        <f>IF(Y$7&gt;=$E84,IF(SUMIF($H$1:X$1,77,$H84:X84)&lt;$D84,$H84,0),0)</f>
        <v>15627.333333333334</v>
      </c>
      <c r="Z84" s="36">
        <f>IF(Z$7&gt;=$E84,IF(SUMIF($H$1:Y$1,77,$H84:Y84)&lt;$D84,$H84,0),0)</f>
        <v>15627.333333333334</v>
      </c>
      <c r="AA84" s="36">
        <f>IF(AA$7&gt;=$E84,IF(SUMIF($H$1:Z$1,77,$H84:Z84)&lt;$D84,$H84,0),0)</f>
        <v>15627.333333333334</v>
      </c>
      <c r="AB84" s="36">
        <f>IF(AB$7&gt;=$E84,IF(SUMIF($H$1:AA$1,77,$H84:AA84)&lt;$D84,$H84,0),0)</f>
        <v>0</v>
      </c>
      <c r="AC84" s="36">
        <f>IF(AC$7&gt;=$E84,IF(SUMIF($H$1:AB$1,77,$H84:AB84)&lt;$D84,$H84,0),0)</f>
        <v>0</v>
      </c>
      <c r="AD84" s="36">
        <f>IF(AD$7&gt;=$E84,IF(SUMIF($H$1:AC$1,77,$H84:AC84)&lt;$D84,$H84,0),0)</f>
        <v>0</v>
      </c>
      <c r="AE84" s="36">
        <f>IF(AE$7&gt;=$E84,IF(SUMIF($H$1:AD$1,77,$H84:AD84)&lt;$D84,$H84,0),0)</f>
        <v>0</v>
      </c>
      <c r="AF84" s="36">
        <f>IF(AF$7&gt;=$E84,IF(SUMIF($H$1:AE$1,77,$H84:AE84)&lt;$D84,$H84,0),0)</f>
        <v>0</v>
      </c>
      <c r="AG84" s="36">
        <f>IF(AG$7&gt;=$E84,IF(SUMIF($H$1:AF$1,77,$H84:AF84)&lt;$D84,$H84,0),0)</f>
        <v>0</v>
      </c>
      <c r="AH84" s="35">
        <f>SUMIF(V$1:AG$1,77,V84:AG84)</f>
        <v>93764</v>
      </c>
      <c r="AI84" s="36">
        <f>IF(AI$7&gt;=$E84,IF(SUMIF($H$1:AH$1,77,$H84:AH84)&lt;$D84,$H84,0),0)</f>
        <v>0</v>
      </c>
      <c r="AJ84" s="36">
        <f>IF(AJ$7&gt;=$E84,IF(SUMIF($H$1:AI$1,77,$H84:AI84)&lt;$D84,$H84,0),0)</f>
        <v>0</v>
      </c>
      <c r="AK84" s="36">
        <f>IF(AK$7&gt;=$E84,IF(SUMIF($H$1:AJ$1,77,$H84:AJ84)&lt;$D84,$H84,0),0)</f>
        <v>0</v>
      </c>
      <c r="AL84" s="36">
        <f>IF(AL$7&gt;=$E84,IF(SUMIF($H$1:AK$1,77,$H84:AK84)&lt;$D84,$H84,0),0)</f>
        <v>0</v>
      </c>
      <c r="AM84" s="36">
        <f>IF(AM$7&gt;=$E84,IF(SUMIF($H$1:AL$1,77,$H84:AL84)&lt;$D84,$H84,0),0)</f>
        <v>0</v>
      </c>
      <c r="AN84" s="36">
        <f>IF(AN$7&gt;=$E84,IF(SUMIF($H$1:AM$1,77,$H84:AM84)&lt;$D84,$H84,0),0)</f>
        <v>0</v>
      </c>
      <c r="AO84" s="36">
        <f>IF(AO$7&gt;=$E84,IF(SUMIF($H$1:AN$1,77,$H84:AN84)&lt;$D84,$H84,0),0)</f>
        <v>0</v>
      </c>
      <c r="AP84" s="36">
        <f>IF(AP$7&gt;=$E84,IF(SUMIF($H$1:AO$1,77,$H84:AO84)&lt;$D84,$H84,0),0)</f>
        <v>0</v>
      </c>
      <c r="AQ84" s="36">
        <f>IF(AQ$7&gt;=$E84,IF(SUMIF($H$1:AP$1,77,$H84:AP84)&lt;$D84,$H84,0),0)</f>
        <v>0</v>
      </c>
      <c r="AR84" s="36">
        <f>IF(AR$7&gt;=$E84,IF(SUMIF($H$1:AQ$1,77,$H84:AQ84)&lt;$D84,$H84,0),0)</f>
        <v>0</v>
      </c>
      <c r="AS84" s="36">
        <f>IF(AS$7&gt;=$E84,IF(SUMIF($H$1:AR$1,77,$H84:AR84)&lt;$D84,$H84,0),0)</f>
        <v>0</v>
      </c>
      <c r="AT84" s="36">
        <f>IF(AT$7&gt;=$E84,IF(SUMIF($H$1:AS$1,77,$H84:AS84)&lt;$D84,$H84,0),0)</f>
        <v>0</v>
      </c>
      <c r="AU84" s="35">
        <f>SUMIF(AI$1:AT$1,77,AI84:AT84)</f>
        <v>0</v>
      </c>
      <c r="AV84" s="33">
        <f>IF(AV$7&gt;=$E84,IF(SUMIF($H$1:AU$1,77,$H84:AU84)&lt;$D84,$H84,0),0)</f>
        <v>0</v>
      </c>
      <c r="AW84" s="33">
        <f>IF(AW$7&gt;=$E84,IF(SUMIF($H$1:AV$1,77,$H84:AV84)&lt;$D84,$H84,0),0)</f>
        <v>0</v>
      </c>
      <c r="AX84" s="33">
        <f>IF(AX$7&gt;=$E84,IF(SUMIF($H$1:AW$1,77,$H84:AW84)&lt;$D84,$H84,0),0)</f>
        <v>0</v>
      </c>
      <c r="AY84" s="33">
        <f>IF(AY$7&gt;=$E84,IF(SUMIF($H$1:AX$1,77,$H84:AX84)&lt;$D84,$H84,0),0)</f>
        <v>0</v>
      </c>
      <c r="AZ84" s="33">
        <f>IF(AZ$7&gt;=$E84,IF(SUMIF($H$1:AY$1,77,$H84:AY84)&lt;$D84,$H84,0),0)</f>
        <v>0</v>
      </c>
      <c r="BA84" s="33">
        <f>IF(BA$7&gt;=$E84,IF(SUMIF($H$1:AZ$1,77,$H84:AZ84)&lt;$D84,$H84,0),0)</f>
        <v>0</v>
      </c>
      <c r="BB84" s="33">
        <f>IF(BB$7&gt;=$E84,IF(SUMIF($H$1:BA$1,77,$H84:BA84)&lt;$D84,$H84,0),0)</f>
        <v>0</v>
      </c>
      <c r="BC84" s="33">
        <f>IF(BC$7&gt;=$E84,IF(SUMIF($H$1:BB$1,77,$H84:BB84)&lt;$D84,$H84,0),0)</f>
        <v>0</v>
      </c>
      <c r="BD84" s="33">
        <f>IF(BD$7&gt;=$E84,IF(SUMIF($H$1:BC$1,77,$H84:BC84)&lt;$D84,$H84,0),0)</f>
        <v>0</v>
      </c>
      <c r="BE84" s="33">
        <f>IF(BE$7&gt;=$E84,IF(SUMIF($H$1:BD$1,77,$H84:BD84)&lt;$D84,$H84,0),0)</f>
        <v>0</v>
      </c>
      <c r="BF84" s="33">
        <f>IF(BF$7&gt;=$E84,IF(SUMIF($H$1:BE$1,77,$H84:BE84)&lt;$D84,$H84,0),0)</f>
        <v>0</v>
      </c>
      <c r="BG84" s="33">
        <f>IF(BG$7&gt;=$E84,IF(SUMIF($H$1:BF$1,77,$H84:BF84)&lt;$D84,$H84,0),0)</f>
        <v>0</v>
      </c>
      <c r="BH84" s="35">
        <f>SUMIF(AV$1:BG$1,77,AV84:BG84)</f>
        <v>0</v>
      </c>
    </row>
    <row r="85" spans="1:60" x14ac:dyDescent="0.25">
      <c r="A85" s="47" t="s">
        <v>155</v>
      </c>
      <c r="B85" s="49" t="s">
        <v>156</v>
      </c>
      <c r="C85" s="51" t="s">
        <v>55</v>
      </c>
      <c r="D85" s="81">
        <v>2090937</v>
      </c>
      <c r="E85" s="82">
        <v>45962</v>
      </c>
      <c r="F85" s="82">
        <v>46905</v>
      </c>
      <c r="G85" s="32">
        <f>DATEDIF(E85,F85,"m")</f>
        <v>31</v>
      </c>
      <c r="H85" s="33">
        <f>D85/G85</f>
        <v>67449.580645161288</v>
      </c>
      <c r="I85" s="36">
        <f>IF(I$7&gt;=$E85,IF(SUMIF($H$1:H$1,77,$H85:H85)&lt;$D85,$H85,0),0)</f>
        <v>0</v>
      </c>
      <c r="J85" s="36">
        <f>IF(J$7&gt;=$E85,IF(SUMIF($H$1:I$1,77,$H85:I85)&lt;$D85,$H85,0),0)</f>
        <v>0</v>
      </c>
      <c r="K85" s="36">
        <f>IF(K$7&gt;=$E85,IF(SUMIF($H$1:J$1,77,$H85:J85)&lt;$D85,$H85,0),0)</f>
        <v>0</v>
      </c>
      <c r="L85" s="36">
        <f>IF(L$7&gt;=$E85,IF(SUMIF($H$1:K$1,77,$H85:K85)&lt;$D85,$H85,0),0)</f>
        <v>0</v>
      </c>
      <c r="M85" s="36">
        <f>IF(M$7&gt;=$E85,IF(SUMIF($H$1:L$1,77,$H85:L85)&lt;$D85,$H85,0),0)</f>
        <v>0</v>
      </c>
      <c r="N85" s="36">
        <f>IF(N$7&gt;=$E85,IF(SUMIF($H$1:M$1,77,$H85:M85)&lt;$D85,$H85,0),0)</f>
        <v>0</v>
      </c>
      <c r="O85" s="36">
        <f>IF(O$7&gt;=$E85,IF(SUMIF($H$1:N$1,77,$H85:N85)&lt;$D85,$H85,0),0)</f>
        <v>0</v>
      </c>
      <c r="P85" s="36">
        <f>IF(P$7&gt;=$E85,IF(SUMIF($H$1:O$1,77,$H85:O85)&lt;$D85,$H85,0),0)</f>
        <v>0</v>
      </c>
      <c r="Q85" s="36">
        <f>IF(Q$7&gt;=$E85,IF(SUMIF($H$1:P$1,77,$H85:P85)&lt;$D85,$H85,0),0)</f>
        <v>0</v>
      </c>
      <c r="R85" s="36">
        <f>IF(R$7&gt;=$E85,IF(SUMIF($H$1:Q$1,77,$H85:Q85)&lt;$D85,$H85,0),0)</f>
        <v>0</v>
      </c>
      <c r="S85" s="36">
        <f>IF(S$7&gt;=$E85,IF(SUMIF($H$1:R$1,77,$H85:R85)&lt;$D85,$H85,0),0)</f>
        <v>67449.580645161288</v>
      </c>
      <c r="T85" s="36">
        <f>IF(T$7&gt;=$E85,IF(SUMIF($H$1:S$1,77,$H85:S85)&lt;$D85,$H85,0),0)</f>
        <v>67449.580645161288</v>
      </c>
      <c r="U85" s="35">
        <f>SUMIF(I$1:T$1,77,I85:T85)</f>
        <v>134899.16129032258</v>
      </c>
      <c r="V85" s="36">
        <f>IF(V$7&gt;=$E85,IF(SUMIF($H$1:U$1,77,$H85:U85)&lt;$D85,$H85,0),0)</f>
        <v>67449.580645161288</v>
      </c>
      <c r="W85" s="36">
        <f>IF(W$7&gt;=$E85,IF(SUMIF($H$1:V$1,77,$H85:V85)&lt;$D85,$H85,0),0)</f>
        <v>67449.580645161288</v>
      </c>
      <c r="X85" s="36">
        <f>IF(X$7&gt;=$E85,IF(SUMIF($H$1:W$1,77,$H85:W85)&lt;$D85,$H85,0),0)</f>
        <v>67449.580645161288</v>
      </c>
      <c r="Y85" s="36">
        <f>IF(Y$7&gt;=$E85,IF(SUMIF($H$1:X$1,77,$H85:X85)&lt;$D85,$H85,0),0)</f>
        <v>67449.580645161288</v>
      </c>
      <c r="Z85" s="36">
        <f>IF(Z$7&gt;=$E85,IF(SUMIF($H$1:Y$1,77,$H85:Y85)&lt;$D85,$H85,0),0)</f>
        <v>67449.580645161288</v>
      </c>
      <c r="AA85" s="36">
        <f>IF(AA$7&gt;=$E85,IF(SUMIF($H$1:Z$1,77,$H85:Z85)&lt;$D85,$H85,0),0)</f>
        <v>67449.580645161288</v>
      </c>
      <c r="AB85" s="36">
        <f>IF(AB$7&gt;=$E85,IF(SUMIF($H$1:AA$1,77,$H85:AA85)&lt;$D85,$H85,0),0)</f>
        <v>67449.580645161288</v>
      </c>
      <c r="AC85" s="36">
        <f>IF(AC$7&gt;=$E85,IF(SUMIF($H$1:AB$1,77,$H85:AB85)&lt;$D85,$H85,0),0)</f>
        <v>67449.580645161288</v>
      </c>
      <c r="AD85" s="36">
        <f>IF(AD$7&gt;=$E85,IF(SUMIF($H$1:AC$1,77,$H85:AC85)&lt;$D85,$H85,0),0)</f>
        <v>67449.580645161288</v>
      </c>
      <c r="AE85" s="36">
        <f>IF(AE$7&gt;=$E85,IF(SUMIF($H$1:AD$1,77,$H85:AD85)&lt;$D85,$H85,0),0)</f>
        <v>67449.580645161288</v>
      </c>
      <c r="AF85" s="36">
        <f>IF(AF$7&gt;=$E85,IF(SUMIF($H$1:AE$1,77,$H85:AE85)&lt;$D85,$H85,0),0)</f>
        <v>67449.580645161288</v>
      </c>
      <c r="AG85" s="36">
        <f>IF(AG$7&gt;=$E85,IF(SUMIF($H$1:AF$1,77,$H85:AF85)&lt;$D85,$H85,0),0)</f>
        <v>67449.580645161288</v>
      </c>
      <c r="AH85" s="35">
        <f>SUMIF(V$1:AG$1,77,V85:AG85)</f>
        <v>809394.96774193563</v>
      </c>
      <c r="AI85" s="36">
        <f>IF(AI$7&gt;=$E85,IF(SUMIF($H$1:AH$1,77,$H85:AH85)&lt;$D85,$H85,0),0)</f>
        <v>67449.580645161288</v>
      </c>
      <c r="AJ85" s="36">
        <f>IF(AJ$7&gt;=$E85,IF(SUMIF($H$1:AI$1,77,$H85:AI85)&lt;$D85,$H85,0),0)</f>
        <v>67449.580645161288</v>
      </c>
      <c r="AK85" s="36">
        <f>IF(AK$7&gt;=$E85,IF(SUMIF($H$1:AJ$1,77,$H85:AJ85)&lt;$D85,$H85,0),0)</f>
        <v>67449.580645161288</v>
      </c>
      <c r="AL85" s="36">
        <f>IF(AL$7&gt;=$E85,IF(SUMIF($H$1:AK$1,77,$H85:AK85)&lt;$D85,$H85,0),0)</f>
        <v>67449.580645161288</v>
      </c>
      <c r="AM85" s="36">
        <f>IF(AM$7&gt;=$E85,IF(SUMIF($H$1:AL$1,77,$H85:AL85)&lt;$D85,$H85,0),0)</f>
        <v>67449.580645161288</v>
      </c>
      <c r="AN85" s="36">
        <f>IF(AN$7&gt;=$E85,IF(SUMIF($H$1:AM$1,77,$H85:AM85)&lt;$D85,$H85,0),0)</f>
        <v>67449.580645161288</v>
      </c>
      <c r="AO85" s="36">
        <f>IF(AO$7&gt;=$E85,IF(SUMIF($H$1:AN$1,77,$H85:AN85)&lt;$D85,$H85,0),0)</f>
        <v>67449.580645161288</v>
      </c>
      <c r="AP85" s="36">
        <f>IF(AP$7&gt;=$E85,IF(SUMIF($H$1:AO$1,77,$H85:AO85)&lt;$D85,$H85,0),0)</f>
        <v>67449.580645161288</v>
      </c>
      <c r="AQ85" s="36">
        <f>IF(AQ$7&gt;=$E85,IF(SUMIF($H$1:AP$1,77,$H85:AP85)&lt;$D85,$H85,0),0)</f>
        <v>67449.580645161288</v>
      </c>
      <c r="AR85" s="36">
        <f>IF(AR$7&gt;=$E85,IF(SUMIF($H$1:AQ$1,77,$H85:AQ85)&lt;$D85,$H85,0),0)</f>
        <v>67449.580645161288</v>
      </c>
      <c r="AS85" s="36">
        <f>IF(AS$7&gt;=$E85,IF(SUMIF($H$1:AR$1,77,$H85:AR85)&lt;$D85,$H85,0),0)</f>
        <v>67449.580645161288</v>
      </c>
      <c r="AT85" s="36">
        <f>IF(AT$7&gt;=$E85,IF(SUMIF($H$1:AS$1,77,$H85:AS85)&lt;$D85,$H85,0),0)</f>
        <v>67449.580645161288</v>
      </c>
      <c r="AU85" s="35">
        <f>SUMIF(AI$1:AT$1,77,AI85:AT85)</f>
        <v>809394.96774193563</v>
      </c>
      <c r="AV85" s="33">
        <f>IF(AV$7&gt;=$E85,IF(SUMIF($H$1:AU$1,77,$H85:AU85)&lt;$D85,$H85,0),0)</f>
        <v>67449.580645161288</v>
      </c>
      <c r="AW85" s="33">
        <f>IF(AW$7&gt;=$E85,IF(SUMIF($H$1:AV$1,77,$H85:AV85)&lt;$D85,$H85,0),0)</f>
        <v>67449.580645161288</v>
      </c>
      <c r="AX85" s="33">
        <f>IF(AX$7&gt;=$E85,IF(SUMIF($H$1:AW$1,77,$H85:AW85)&lt;$D85,$H85,0),0)</f>
        <v>67449.580645161288</v>
      </c>
      <c r="AY85" s="33">
        <f>IF(AY$7&gt;=$E85,IF(SUMIF($H$1:AX$1,77,$H85:AX85)&lt;$D85,$H85,0),0)</f>
        <v>67449.580645161288</v>
      </c>
      <c r="AZ85" s="33">
        <f>IF(AZ$7&gt;=$E85,IF(SUMIF($H$1:AY$1,77,$H85:AY85)&lt;$D85,$H85,0),0)</f>
        <v>67449.580645161288</v>
      </c>
      <c r="BA85" s="33">
        <f>IF(BA$7&gt;=$E85,IF(SUMIF($H$1:AZ$1,77,$H85:AZ85)&lt;$D85,$H85,0),0)</f>
        <v>0</v>
      </c>
      <c r="BB85" s="33">
        <f>IF(BB$7&gt;=$E85,IF(SUMIF($H$1:BA$1,77,$H85:BA85)&lt;$D85,$H85,0),0)</f>
        <v>0</v>
      </c>
      <c r="BC85" s="33">
        <f>IF(BC$7&gt;=$E85,IF(SUMIF($H$1:BB$1,77,$H85:BB85)&lt;$D85,$H85,0),0)</f>
        <v>0</v>
      </c>
      <c r="BD85" s="33">
        <f>IF(BD$7&gt;=$E85,IF(SUMIF($H$1:BC$1,77,$H85:BC85)&lt;$D85,$H85,0),0)</f>
        <v>0</v>
      </c>
      <c r="BE85" s="33">
        <f>IF(BE$7&gt;=$E85,IF(SUMIF($H$1:BD$1,77,$H85:BD85)&lt;$D85,$H85,0),0)</f>
        <v>0</v>
      </c>
      <c r="BF85" s="33">
        <f>IF(BF$7&gt;=$E85,IF(SUMIF($H$1:BE$1,77,$H85:BE85)&lt;$D85,$H85,0),0)</f>
        <v>0</v>
      </c>
      <c r="BG85" s="33">
        <f>IF(BG$7&gt;=$E85,IF(SUMIF($H$1:BF$1,77,$H85:BF85)&lt;$D85,$H85,0),0)</f>
        <v>0</v>
      </c>
      <c r="BH85" s="35">
        <f>SUMIF(AV$1:BG$1,77,AV85:BG85)</f>
        <v>337247.90322580643</v>
      </c>
    </row>
    <row r="86" spans="1:60" x14ac:dyDescent="0.25">
      <c r="A86" s="47" t="s">
        <v>157</v>
      </c>
      <c r="B86" s="49" t="s">
        <v>158</v>
      </c>
      <c r="C86" s="51" t="s">
        <v>55</v>
      </c>
      <c r="D86" s="58">
        <v>236478</v>
      </c>
      <c r="E86" s="83">
        <v>46784</v>
      </c>
      <c r="F86" s="83">
        <v>46905</v>
      </c>
      <c r="G86" s="32">
        <f>DATEDIF(E86,F86,"m")</f>
        <v>4</v>
      </c>
      <c r="H86" s="33">
        <f>D86/G86</f>
        <v>59119.5</v>
      </c>
      <c r="I86" s="36">
        <f>IF(I$7&gt;=$E86,IF(SUMIF($H$1:H$1,77,$H86:H86)&lt;$D86,$H86,0),0)</f>
        <v>0</v>
      </c>
      <c r="J86" s="36">
        <f>IF(J$7&gt;=$E86,IF(SUMIF($H$1:I$1,77,$H86:I86)&lt;$D86,$H86,0),0)</f>
        <v>0</v>
      </c>
      <c r="K86" s="36">
        <f>IF(K$7&gt;=$E86,IF(SUMIF($H$1:J$1,77,$H86:J86)&lt;$D86,$H86,0),0)</f>
        <v>0</v>
      </c>
      <c r="L86" s="36">
        <f>IF(L$7&gt;=$E86,IF(SUMIF($H$1:K$1,77,$H86:K86)&lt;$D86,$H86,0),0)</f>
        <v>0</v>
      </c>
      <c r="M86" s="36">
        <f>IF(M$7&gt;=$E86,IF(SUMIF($H$1:L$1,77,$H86:L86)&lt;$D86,$H86,0),0)</f>
        <v>0</v>
      </c>
      <c r="N86" s="36">
        <f>IF(N$7&gt;=$E86,IF(SUMIF($H$1:M$1,77,$H86:M86)&lt;$D86,$H86,0),0)</f>
        <v>0</v>
      </c>
      <c r="O86" s="36">
        <f>IF(O$7&gt;=$E86,IF(SUMIF($H$1:N$1,77,$H86:N86)&lt;$D86,$H86,0),0)</f>
        <v>0</v>
      </c>
      <c r="P86" s="36">
        <f>IF(P$7&gt;=$E86,IF(SUMIF($H$1:O$1,77,$H86:O86)&lt;$D86,$H86,0),0)</f>
        <v>0</v>
      </c>
      <c r="Q86" s="36">
        <f>IF(Q$7&gt;=$E86,IF(SUMIF($H$1:P$1,77,$H86:P86)&lt;$D86,$H86,0),0)</f>
        <v>0</v>
      </c>
      <c r="R86" s="36">
        <f>IF(R$7&gt;=$E86,IF(SUMIF($H$1:Q$1,77,$H86:Q86)&lt;$D86,$H86,0),0)</f>
        <v>0</v>
      </c>
      <c r="S86" s="36">
        <f>IF(S$7&gt;=$E86,IF(SUMIF($H$1:R$1,77,$H86:R86)&lt;$D86,$H86,0),0)</f>
        <v>0</v>
      </c>
      <c r="T86" s="36">
        <f>IF(T$7&gt;=$E86,IF(SUMIF($H$1:S$1,77,$H86:S86)&lt;$D86,$H86,0),0)</f>
        <v>0</v>
      </c>
      <c r="U86" s="35">
        <f>SUMIF(I$1:T$1,77,I86:T86)</f>
        <v>0</v>
      </c>
      <c r="V86" s="36">
        <f>IF(V$7&gt;=$E86,IF(SUMIF($H$1:U$1,77,$H86:U86)&lt;$D86,$H86,0),0)</f>
        <v>0</v>
      </c>
      <c r="W86" s="36">
        <f>IF(W$7&gt;=$E86,IF(SUMIF($H$1:V$1,77,$H86:V86)&lt;$D86,$H86,0),0)</f>
        <v>0</v>
      </c>
      <c r="X86" s="36">
        <f>IF(X$7&gt;=$E86,IF(SUMIF($H$1:W$1,77,$H86:W86)&lt;$D86,$H86,0),0)</f>
        <v>0</v>
      </c>
      <c r="Y86" s="36">
        <f>IF(Y$7&gt;=$E86,IF(SUMIF($H$1:X$1,77,$H86:X86)&lt;$D86,$H86,0),0)</f>
        <v>0</v>
      </c>
      <c r="Z86" s="36">
        <f>IF(Z$7&gt;=$E86,IF(SUMIF($H$1:Y$1,77,$H86:Y86)&lt;$D86,$H86,0),0)</f>
        <v>0</v>
      </c>
      <c r="AA86" s="36">
        <f>IF(AA$7&gt;=$E86,IF(SUMIF($H$1:Z$1,77,$H86:Z86)&lt;$D86,$H86,0),0)</f>
        <v>0</v>
      </c>
      <c r="AB86" s="36">
        <f>IF(AB$7&gt;=$E86,IF(SUMIF($H$1:AA$1,77,$H86:AA86)&lt;$D86,$H86,0),0)</f>
        <v>0</v>
      </c>
      <c r="AC86" s="36">
        <f>IF(AC$7&gt;=$E86,IF(SUMIF($H$1:AB$1,77,$H86:AB86)&lt;$D86,$H86,0),0)</f>
        <v>0</v>
      </c>
      <c r="AD86" s="36">
        <f>IF(AD$7&gt;=$E86,IF(SUMIF($H$1:AC$1,77,$H86:AC86)&lt;$D86,$H86,0),0)</f>
        <v>0</v>
      </c>
      <c r="AE86" s="36">
        <f>IF(AE$7&gt;=$E86,IF(SUMIF($H$1:AD$1,77,$H86:AD86)&lt;$D86,$H86,0),0)</f>
        <v>0</v>
      </c>
      <c r="AF86" s="36">
        <f>IF(AF$7&gt;=$E86,IF(SUMIF($H$1:AE$1,77,$H86:AE86)&lt;$D86,$H86,0),0)</f>
        <v>0</v>
      </c>
      <c r="AG86" s="36">
        <f>IF(AG$7&gt;=$E86,IF(SUMIF($H$1:AF$1,77,$H86:AF86)&lt;$D86,$H86,0),0)</f>
        <v>0</v>
      </c>
      <c r="AH86" s="35">
        <f>SUMIF(V$1:AG$1,77,V86:AG86)</f>
        <v>0</v>
      </c>
      <c r="AI86" s="36">
        <f>IF(AI$7&gt;=$E86,IF(SUMIF($H$1:AH$1,77,$H86:AH86)&lt;$D86,$H86,0),0)</f>
        <v>0</v>
      </c>
      <c r="AJ86" s="36">
        <f>IF(AJ$7&gt;=$E86,IF(SUMIF($H$1:AI$1,77,$H86:AI86)&lt;$D86,$H86,0),0)</f>
        <v>0</v>
      </c>
      <c r="AK86" s="36">
        <f>IF(AK$7&gt;=$E86,IF(SUMIF($H$1:AJ$1,77,$H86:AJ86)&lt;$D86,$H86,0),0)</f>
        <v>0</v>
      </c>
      <c r="AL86" s="36">
        <f>IF(AL$7&gt;=$E86,IF(SUMIF($H$1:AK$1,77,$H86:AK86)&lt;$D86,$H86,0),0)</f>
        <v>0</v>
      </c>
      <c r="AM86" s="36">
        <f>IF(AM$7&gt;=$E86,IF(SUMIF($H$1:AL$1,77,$H86:AL86)&lt;$D86,$H86,0),0)</f>
        <v>0</v>
      </c>
      <c r="AN86" s="36">
        <f>IF(AN$7&gt;=$E86,IF(SUMIF($H$1:AM$1,77,$H86:AM86)&lt;$D86,$H86,0),0)</f>
        <v>0</v>
      </c>
      <c r="AO86" s="36">
        <f>IF(AO$7&gt;=$E86,IF(SUMIF($H$1:AN$1,77,$H86:AN86)&lt;$D86,$H86,0),0)</f>
        <v>0</v>
      </c>
      <c r="AP86" s="36">
        <f>IF(AP$7&gt;=$E86,IF(SUMIF($H$1:AO$1,77,$H86:AO86)&lt;$D86,$H86,0),0)</f>
        <v>0</v>
      </c>
      <c r="AQ86" s="36">
        <f>IF(AQ$7&gt;=$E86,IF(SUMIF($H$1:AP$1,77,$H86:AP86)&lt;$D86,$H86,0),0)</f>
        <v>0</v>
      </c>
      <c r="AR86" s="36">
        <f>IF(AR$7&gt;=$E86,IF(SUMIF($H$1:AQ$1,77,$H86:AQ86)&lt;$D86,$H86,0),0)</f>
        <v>0</v>
      </c>
      <c r="AS86" s="36">
        <f>IF(AS$7&gt;=$E86,IF(SUMIF($H$1:AR$1,77,$H86:AR86)&lt;$D86,$H86,0),0)</f>
        <v>0</v>
      </c>
      <c r="AT86" s="36">
        <f>IF(AT$7&gt;=$E86,IF(SUMIF($H$1:AS$1,77,$H86:AS86)&lt;$D86,$H86,0),0)</f>
        <v>0</v>
      </c>
      <c r="AU86" s="35">
        <f>SUMIF(AI$1:AT$1,77,AI86:AT86)</f>
        <v>0</v>
      </c>
      <c r="AV86" s="33">
        <f>IF(AV$7&gt;=$E86,IF(SUMIF($H$1:AU$1,77,$H86:AU86)&lt;$D86,$H86,0),0)</f>
        <v>0</v>
      </c>
      <c r="AW86" s="33">
        <f>IF(AW$7&gt;=$E86,IF(SUMIF($H$1:AV$1,77,$H86:AV86)&lt;$D86,$H86,0),0)</f>
        <v>59119.5</v>
      </c>
      <c r="AX86" s="33">
        <f>IF(AX$7&gt;=$E86,IF(SUMIF($H$1:AW$1,77,$H86:AW86)&lt;$D86,$H86,0),0)</f>
        <v>59119.5</v>
      </c>
      <c r="AY86" s="33">
        <f>IF(AY$7&gt;=$E86,IF(SUMIF($H$1:AX$1,77,$H86:AX86)&lt;$D86,$H86,0),0)</f>
        <v>59119.5</v>
      </c>
      <c r="AZ86" s="33">
        <f>IF(AZ$7&gt;=$E86,IF(SUMIF($H$1:AY$1,77,$H86:AY86)&lt;$D86,$H86,0),0)</f>
        <v>59119.5</v>
      </c>
      <c r="BA86" s="33">
        <f>IF(BA$7&gt;=$E86,IF(SUMIF($H$1:AZ$1,77,$H86:AZ86)&lt;$D86,$H86,0),0)</f>
        <v>0</v>
      </c>
      <c r="BB86" s="33">
        <f>IF(BB$7&gt;=$E86,IF(SUMIF($H$1:BA$1,77,$H86:BA86)&lt;$D86,$H86,0),0)</f>
        <v>0</v>
      </c>
      <c r="BC86" s="33">
        <f>IF(BC$7&gt;=$E86,IF(SUMIF($H$1:BB$1,77,$H86:BB86)&lt;$D86,$H86,0),0)</f>
        <v>0</v>
      </c>
      <c r="BD86" s="33">
        <f>IF(BD$7&gt;=$E86,IF(SUMIF($H$1:BC$1,77,$H86:BC86)&lt;$D86,$H86,0),0)</f>
        <v>0</v>
      </c>
      <c r="BE86" s="33">
        <f>IF(BE$7&gt;=$E86,IF(SUMIF($H$1:BD$1,77,$H86:BD86)&lt;$D86,$H86,0),0)</f>
        <v>0</v>
      </c>
      <c r="BF86" s="33">
        <f>IF(BF$7&gt;=$E86,IF(SUMIF($H$1:BE$1,77,$H86:BE86)&lt;$D86,$H86,0),0)</f>
        <v>0</v>
      </c>
      <c r="BG86" s="33">
        <f>IF(BG$7&gt;=$E86,IF(SUMIF($H$1:BF$1,77,$H86:BF86)&lt;$D86,$H86,0),0)</f>
        <v>0</v>
      </c>
      <c r="BH86" s="35">
        <f>SUMIF(AV$1:BG$1,77,AV86:BG86)</f>
        <v>236478</v>
      </c>
    </row>
    <row r="87" spans="1:60" ht="30" x14ac:dyDescent="0.25">
      <c r="A87" s="47" t="s">
        <v>159</v>
      </c>
      <c r="B87" s="49" t="s">
        <v>77</v>
      </c>
      <c r="C87" s="51" t="s">
        <v>27</v>
      </c>
      <c r="D87" s="58">
        <v>417140</v>
      </c>
      <c r="E87" s="82">
        <v>45962</v>
      </c>
      <c r="F87" s="82">
        <v>46905</v>
      </c>
      <c r="G87" s="32">
        <f>DATEDIF(E87,F87,"m")</f>
        <v>31</v>
      </c>
      <c r="H87" s="33">
        <f>D87/G87</f>
        <v>13456.129032258064</v>
      </c>
      <c r="I87" s="36">
        <f>IF(I$7&gt;=$E87,IF(SUMIF($H$1:H$1,77,$H87:H87)&lt;$D87,$H87,0),0)</f>
        <v>0</v>
      </c>
      <c r="J87" s="36">
        <f>IF(J$7&gt;=$E87,IF(SUMIF($H$1:I$1,77,$H87:I87)&lt;$D87,$H87,0),0)</f>
        <v>0</v>
      </c>
      <c r="K87" s="36">
        <f>IF(K$7&gt;=$E87,IF(SUMIF($H$1:J$1,77,$H87:J87)&lt;$D87,$H87,0),0)</f>
        <v>0</v>
      </c>
      <c r="L87" s="36">
        <f>IF(L$7&gt;=$E87,IF(SUMIF($H$1:K$1,77,$H87:K87)&lt;$D87,$H87,0),0)</f>
        <v>0</v>
      </c>
      <c r="M87" s="36">
        <f>IF(M$7&gt;=$E87,IF(SUMIF($H$1:L$1,77,$H87:L87)&lt;$D87,$H87,0),0)</f>
        <v>0</v>
      </c>
      <c r="N87" s="36">
        <f>IF(N$7&gt;=$E87,IF(SUMIF($H$1:M$1,77,$H87:M87)&lt;$D87,$H87,0),0)</f>
        <v>0</v>
      </c>
      <c r="O87" s="36">
        <f>IF(O$7&gt;=$E87,IF(SUMIF($H$1:N$1,77,$H87:N87)&lt;$D87,$H87,0),0)</f>
        <v>0</v>
      </c>
      <c r="P87" s="36">
        <f>IF(P$7&gt;=$E87,IF(SUMIF($H$1:O$1,77,$H87:O87)&lt;$D87,$H87,0),0)</f>
        <v>0</v>
      </c>
      <c r="Q87" s="36">
        <f>IF(Q$7&gt;=$E87,IF(SUMIF($H$1:P$1,77,$H87:P87)&lt;$D87,$H87,0),0)</f>
        <v>0</v>
      </c>
      <c r="R87" s="36">
        <f>IF(R$7&gt;=$E87,IF(SUMIF($H$1:Q$1,77,$H87:Q87)&lt;$D87,$H87,0),0)</f>
        <v>0</v>
      </c>
      <c r="S87" s="36">
        <f>IF(S$7&gt;=$E87,IF(SUMIF($H$1:R$1,77,$H87:R87)&lt;$D87,$H87,0),0)</f>
        <v>13456.129032258064</v>
      </c>
      <c r="T87" s="36">
        <f>IF(T$7&gt;=$E87,IF(SUMIF($H$1:S$1,77,$H87:S87)&lt;$D87,$H87,0),0)</f>
        <v>13456.129032258064</v>
      </c>
      <c r="U87" s="35">
        <f>SUMIF(I$1:T$1,77,I87:T87)</f>
        <v>26912.258064516129</v>
      </c>
      <c r="V87" s="36">
        <f>IF(V$7&gt;=$E87,IF(SUMIF($H$1:U$1,77,$H87:U87)&lt;$D87,$H87,0),0)</f>
        <v>13456.129032258064</v>
      </c>
      <c r="W87" s="36">
        <f>IF(W$7&gt;=$E87,IF(SUMIF($H$1:V$1,77,$H87:V87)&lt;$D87,$H87,0),0)</f>
        <v>13456.129032258064</v>
      </c>
      <c r="X87" s="36">
        <f>IF(X$7&gt;=$E87,IF(SUMIF($H$1:W$1,77,$H87:W87)&lt;$D87,$H87,0),0)</f>
        <v>13456.129032258064</v>
      </c>
      <c r="Y87" s="36">
        <f>IF(Y$7&gt;=$E87,IF(SUMIF($H$1:X$1,77,$H87:X87)&lt;$D87,$H87,0),0)</f>
        <v>13456.129032258064</v>
      </c>
      <c r="Z87" s="36">
        <f>IF(Z$7&gt;=$E87,IF(SUMIF($H$1:Y$1,77,$H87:Y87)&lt;$D87,$H87,0),0)</f>
        <v>13456.129032258064</v>
      </c>
      <c r="AA87" s="36">
        <f>IF(AA$7&gt;=$E87,IF(SUMIF($H$1:Z$1,77,$H87:Z87)&lt;$D87,$H87,0),0)</f>
        <v>13456.129032258064</v>
      </c>
      <c r="AB87" s="36">
        <f>IF(AB$7&gt;=$E87,IF(SUMIF($H$1:AA$1,77,$H87:AA87)&lt;$D87,$H87,0),0)</f>
        <v>13456.129032258064</v>
      </c>
      <c r="AC87" s="36">
        <f>IF(AC$7&gt;=$E87,IF(SUMIF($H$1:AB$1,77,$H87:AB87)&lt;$D87,$H87,0),0)</f>
        <v>13456.129032258064</v>
      </c>
      <c r="AD87" s="36">
        <f>IF(AD$7&gt;=$E87,IF(SUMIF($H$1:AC$1,77,$H87:AC87)&lt;$D87,$H87,0),0)</f>
        <v>13456.129032258064</v>
      </c>
      <c r="AE87" s="36">
        <f>IF(AE$7&gt;=$E87,IF(SUMIF($H$1:AD$1,77,$H87:AD87)&lt;$D87,$H87,0),0)</f>
        <v>13456.129032258064</v>
      </c>
      <c r="AF87" s="36">
        <f>IF(AF$7&gt;=$E87,IF(SUMIF($H$1:AE$1,77,$H87:AE87)&lt;$D87,$H87,0),0)</f>
        <v>13456.129032258064</v>
      </c>
      <c r="AG87" s="36">
        <f>IF(AG$7&gt;=$E87,IF(SUMIF($H$1:AF$1,77,$H87:AF87)&lt;$D87,$H87,0),0)</f>
        <v>13456.129032258064</v>
      </c>
      <c r="AH87" s="35">
        <f>SUMIF(V$1:AG$1,77,V87:AG87)</f>
        <v>161473.54838709676</v>
      </c>
      <c r="AI87" s="36">
        <f>IF(AI$7&gt;=$E87,IF(SUMIF($H$1:AH$1,77,$H87:AH87)&lt;$D87,$H87,0),0)</f>
        <v>13456.129032258064</v>
      </c>
      <c r="AJ87" s="36">
        <f>IF(AJ$7&gt;=$E87,IF(SUMIF($H$1:AI$1,77,$H87:AI87)&lt;$D87,$H87,0),0)</f>
        <v>13456.129032258064</v>
      </c>
      <c r="AK87" s="36">
        <f>IF(AK$7&gt;=$E87,IF(SUMIF($H$1:AJ$1,77,$H87:AJ87)&lt;$D87,$H87,0),0)</f>
        <v>13456.129032258064</v>
      </c>
      <c r="AL87" s="36">
        <f>IF(AL$7&gt;=$E87,IF(SUMIF($H$1:AK$1,77,$H87:AK87)&lt;$D87,$H87,0),0)</f>
        <v>13456.129032258064</v>
      </c>
      <c r="AM87" s="36">
        <f>IF(AM$7&gt;=$E87,IF(SUMIF($H$1:AL$1,77,$H87:AL87)&lt;$D87,$H87,0),0)</f>
        <v>13456.129032258064</v>
      </c>
      <c r="AN87" s="36">
        <f>IF(AN$7&gt;=$E87,IF(SUMIF($H$1:AM$1,77,$H87:AM87)&lt;$D87,$H87,0),0)</f>
        <v>13456.129032258064</v>
      </c>
      <c r="AO87" s="36">
        <f>IF(AO$7&gt;=$E87,IF(SUMIF($H$1:AN$1,77,$H87:AN87)&lt;$D87,$H87,0),0)</f>
        <v>13456.129032258064</v>
      </c>
      <c r="AP87" s="36">
        <f>IF(AP$7&gt;=$E87,IF(SUMIF($H$1:AO$1,77,$H87:AO87)&lt;$D87,$H87,0),0)</f>
        <v>13456.129032258064</v>
      </c>
      <c r="AQ87" s="36">
        <f>IF(AQ$7&gt;=$E87,IF(SUMIF($H$1:AP$1,77,$H87:AP87)&lt;$D87,$H87,0),0)</f>
        <v>13456.129032258064</v>
      </c>
      <c r="AR87" s="36">
        <f>IF(AR$7&gt;=$E87,IF(SUMIF($H$1:AQ$1,77,$H87:AQ87)&lt;$D87,$H87,0),0)</f>
        <v>13456.129032258064</v>
      </c>
      <c r="AS87" s="36">
        <f>IF(AS$7&gt;=$E87,IF(SUMIF($H$1:AR$1,77,$H87:AR87)&lt;$D87,$H87,0),0)</f>
        <v>13456.129032258064</v>
      </c>
      <c r="AT87" s="36">
        <f>IF(AT$7&gt;=$E87,IF(SUMIF($H$1:AS$1,77,$H87:AS87)&lt;$D87,$H87,0),0)</f>
        <v>13456.129032258064</v>
      </c>
      <c r="AU87" s="35">
        <f>SUMIF(AI$1:AT$1,77,AI87:AT87)</f>
        <v>161473.54838709676</v>
      </c>
      <c r="AV87" s="33">
        <f>IF(AV$7&gt;=$E87,IF(SUMIF($H$1:AU$1,77,$H87:AU87)&lt;$D87,$H87,0),0)</f>
        <v>13456.129032258064</v>
      </c>
      <c r="AW87" s="33">
        <f>IF(AW$7&gt;=$E87,IF(SUMIF($H$1:AV$1,77,$H87:AV87)&lt;$D87,$H87,0),0)</f>
        <v>13456.129032258064</v>
      </c>
      <c r="AX87" s="33">
        <f>IF(AX$7&gt;=$E87,IF(SUMIF($H$1:AW$1,77,$H87:AW87)&lt;$D87,$H87,0),0)</f>
        <v>13456.129032258064</v>
      </c>
      <c r="AY87" s="33">
        <f>IF(AY$7&gt;=$E87,IF(SUMIF($H$1:AX$1,77,$H87:AX87)&lt;$D87,$H87,0),0)</f>
        <v>13456.129032258064</v>
      </c>
      <c r="AZ87" s="33">
        <f>IF(AZ$7&gt;=$E87,IF(SUMIF($H$1:AY$1,77,$H87:AY87)&lt;$D87,$H87,0),0)</f>
        <v>13456.129032258064</v>
      </c>
      <c r="BA87" s="33">
        <f>IF(BA$7&gt;=$E87,IF(SUMIF($H$1:AZ$1,77,$H87:AZ87)&lt;$D87,$H87,0),0)</f>
        <v>0</v>
      </c>
      <c r="BB87" s="33">
        <f>IF(BB$7&gt;=$E87,IF(SUMIF($H$1:BA$1,77,$H87:BA87)&lt;$D87,$H87,0),0)</f>
        <v>0</v>
      </c>
      <c r="BC87" s="33">
        <f>IF(BC$7&gt;=$E87,IF(SUMIF($H$1:BB$1,77,$H87:BB87)&lt;$D87,$H87,0),0)</f>
        <v>0</v>
      </c>
      <c r="BD87" s="33">
        <f>IF(BD$7&gt;=$E87,IF(SUMIF($H$1:BC$1,77,$H87:BC87)&lt;$D87,$H87,0),0)</f>
        <v>0</v>
      </c>
      <c r="BE87" s="33">
        <f>IF(BE$7&gt;=$E87,IF(SUMIF($H$1:BD$1,77,$H87:BD87)&lt;$D87,$H87,0),0)</f>
        <v>0</v>
      </c>
      <c r="BF87" s="33">
        <f>IF(BF$7&gt;=$E87,IF(SUMIF($H$1:BE$1,77,$H87:BE87)&lt;$D87,$H87,0),0)</f>
        <v>0</v>
      </c>
      <c r="BG87" s="33">
        <f>IF(BG$7&gt;=$E87,IF(SUMIF($H$1:BF$1,77,$H87:BF87)&lt;$D87,$H87,0),0)</f>
        <v>0</v>
      </c>
      <c r="BH87" s="35">
        <f>SUMIF(AV$1:BG$1,77,AV87:BG87)</f>
        <v>67280.645161290318</v>
      </c>
    </row>
    <row r="88" spans="1:60" s="69" customFormat="1" ht="28.5" x14ac:dyDescent="0.25">
      <c r="A88" s="39" t="s">
        <v>160</v>
      </c>
      <c r="B88" s="40" t="s">
        <v>161</v>
      </c>
      <c r="C88" s="41"/>
      <c r="D88" s="42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8"/>
      <c r="V88" s="67"/>
      <c r="W88" s="67"/>
      <c r="X88" s="67"/>
      <c r="Y88" s="67"/>
      <c r="Z88" s="67"/>
      <c r="AA88" s="67"/>
      <c r="AB88" s="67"/>
      <c r="AC88" s="67"/>
      <c r="AD88" s="67"/>
      <c r="AE88" s="67"/>
      <c r="AF88" s="67"/>
      <c r="AG88" s="67"/>
      <c r="AH88" s="68"/>
      <c r="AI88" s="67"/>
      <c r="AJ88" s="67"/>
      <c r="AK88" s="67"/>
      <c r="AL88" s="67"/>
      <c r="AM88" s="67"/>
      <c r="AN88" s="67"/>
      <c r="AO88" s="67"/>
      <c r="AP88" s="67"/>
      <c r="AQ88" s="67"/>
      <c r="AR88" s="67"/>
      <c r="AS88" s="67"/>
      <c r="AT88" s="67"/>
      <c r="AU88" s="68"/>
      <c r="AV88" s="67"/>
      <c r="AW88" s="67"/>
      <c r="AX88" s="67"/>
      <c r="AY88" s="67"/>
      <c r="AZ88" s="67"/>
      <c r="BA88" s="67"/>
      <c r="BB88" s="67"/>
      <c r="BC88" s="67"/>
      <c r="BD88" s="67"/>
      <c r="BE88" s="67"/>
      <c r="BF88" s="67"/>
      <c r="BG88" s="67"/>
      <c r="BH88" s="68"/>
    </row>
    <row r="89" spans="1:60" x14ac:dyDescent="0.25">
      <c r="A89" s="47" t="s">
        <v>162</v>
      </c>
      <c r="B89" s="49" t="s">
        <v>79</v>
      </c>
      <c r="C89" s="51" t="s">
        <v>27</v>
      </c>
      <c r="D89" s="58">
        <v>229275</v>
      </c>
      <c r="E89" s="46">
        <v>46539</v>
      </c>
      <c r="F89" s="46">
        <v>46997</v>
      </c>
      <c r="G89" s="32">
        <f t="shared" ref="G89:G98" si="31">DATEDIF(E89,F89,"m")</f>
        <v>15</v>
      </c>
      <c r="H89" s="33">
        <f t="shared" ref="H89:H98" si="32">D89/G89</f>
        <v>15285</v>
      </c>
      <c r="I89" s="36">
        <f>IF(I$7&gt;=$E89,IF(SUMIF($H$1:H$1,77,$H89:H89)&lt;$D89,$H89,0),0)</f>
        <v>0</v>
      </c>
      <c r="J89" s="36">
        <f>IF(J$7&gt;=$E89,IF(SUMIF($H$1:I$1,77,$H89:I89)&lt;$D89,$H89,0),0)</f>
        <v>0</v>
      </c>
      <c r="K89" s="36">
        <f>IF(K$7&gt;=$E89,IF(SUMIF($H$1:J$1,77,$H89:J89)&lt;$D89,$H89,0),0)</f>
        <v>0</v>
      </c>
      <c r="L89" s="36">
        <f>IF(L$7&gt;=$E89,IF(SUMIF($H$1:K$1,77,$H89:K89)&lt;$D89,$H89,0),0)</f>
        <v>0</v>
      </c>
      <c r="M89" s="36">
        <f>IF(M$7&gt;=$E89,IF(SUMIF($H$1:L$1,77,$H89:L89)&lt;$D89,$H89,0),0)</f>
        <v>0</v>
      </c>
      <c r="N89" s="36">
        <f>IF(N$7&gt;=$E89,IF(SUMIF($H$1:M$1,77,$H89:M89)&lt;$D89,$H89,0),0)</f>
        <v>0</v>
      </c>
      <c r="O89" s="36">
        <f>IF(O$7&gt;=$E89,IF(SUMIF($H$1:N$1,77,$H89:N89)&lt;$D89,$H89,0),0)</f>
        <v>0</v>
      </c>
      <c r="P89" s="36">
        <f>IF(P$7&gt;=$E89,IF(SUMIF($H$1:O$1,77,$H89:O89)&lt;$D89,$H89,0),0)</f>
        <v>0</v>
      </c>
      <c r="Q89" s="36">
        <f>IF(Q$7&gt;=$E89,IF(SUMIF($H$1:P$1,77,$H89:P89)&lt;$D89,$H89,0),0)</f>
        <v>0</v>
      </c>
      <c r="R89" s="36">
        <f>IF(R$7&gt;=$E89,IF(SUMIF($H$1:Q$1,77,$H89:Q89)&lt;$D89,$H89,0),0)</f>
        <v>0</v>
      </c>
      <c r="S89" s="36">
        <f>IF(S$7&gt;=$E89,IF(SUMIF($H$1:R$1,77,$H89:R89)&lt;$D89,$H89,0),0)</f>
        <v>0</v>
      </c>
      <c r="T89" s="36">
        <f>IF(T$7&gt;=$E89,IF(SUMIF($H$1:S$1,77,$H89:S89)&lt;$D89,$H89,0),0)</f>
        <v>0</v>
      </c>
      <c r="U89" s="35">
        <f t="shared" ref="U89:U98" si="33">SUMIF(I$1:T$1,77,I89:T89)</f>
        <v>0</v>
      </c>
      <c r="V89" s="36">
        <f>IF(V$7&gt;=$E89,IF(SUMIF($H$1:U$1,77,$H89:U89)&lt;$D89,$H89,0),0)</f>
        <v>0</v>
      </c>
      <c r="W89" s="36">
        <f>IF(W$7&gt;=$E89,IF(SUMIF($H$1:V$1,77,$H89:V89)&lt;$D89,$H89,0),0)</f>
        <v>0</v>
      </c>
      <c r="X89" s="36">
        <f>IF(X$7&gt;=$E89,IF(SUMIF($H$1:W$1,77,$H89:W89)&lt;$D89,$H89,0),0)</f>
        <v>0</v>
      </c>
      <c r="Y89" s="36">
        <f>IF(Y$7&gt;=$E89,IF(SUMIF($H$1:X$1,77,$H89:X89)&lt;$D89,$H89,0),0)</f>
        <v>0</v>
      </c>
      <c r="Z89" s="36">
        <f>IF(Z$7&gt;=$E89,IF(SUMIF($H$1:Y$1,77,$H89:Y89)&lt;$D89,$H89,0),0)</f>
        <v>0</v>
      </c>
      <c r="AA89" s="36">
        <f>IF(AA$7&gt;=$E89,IF(SUMIF($H$1:Z$1,77,$H89:Z89)&lt;$D89,$H89,0),0)</f>
        <v>0</v>
      </c>
      <c r="AB89" s="36">
        <f>IF(AB$7&gt;=$E89,IF(SUMIF($H$1:AA$1,77,$H89:AA89)&lt;$D89,$H89,0),0)</f>
        <v>0</v>
      </c>
      <c r="AC89" s="36">
        <f>IF(AC$7&gt;=$E89,IF(SUMIF($H$1:AB$1,77,$H89:AB89)&lt;$D89,$H89,0),0)</f>
        <v>0</v>
      </c>
      <c r="AD89" s="36">
        <f>IF(AD$7&gt;=$E89,IF(SUMIF($H$1:AC$1,77,$H89:AC89)&lt;$D89,$H89,0),0)</f>
        <v>0</v>
      </c>
      <c r="AE89" s="36">
        <f>IF(AE$7&gt;=$E89,IF(SUMIF($H$1:AD$1,77,$H89:AD89)&lt;$D89,$H89,0),0)</f>
        <v>0</v>
      </c>
      <c r="AF89" s="36">
        <f>IF(AF$7&gt;=$E89,IF(SUMIF($H$1:AE$1,77,$H89:AE89)&lt;$D89,$H89,0),0)</f>
        <v>0</v>
      </c>
      <c r="AG89" s="36">
        <f>IF(AG$7&gt;=$E89,IF(SUMIF($H$1:AF$1,77,$H89:AF89)&lt;$D89,$H89,0),0)</f>
        <v>0</v>
      </c>
      <c r="AH89" s="35">
        <f t="shared" ref="AH89:AH98" si="34">SUMIF(V$1:AG$1,77,V89:AG89)</f>
        <v>0</v>
      </c>
      <c r="AI89" s="36">
        <f>IF(AI$7&gt;=$E89,IF(SUMIF($H$1:AH$1,77,$H89:AH89)&lt;$D89,$H89,0),0)</f>
        <v>0</v>
      </c>
      <c r="AJ89" s="36">
        <f>IF(AJ$7&gt;=$E89,IF(SUMIF($H$1:AI$1,77,$H89:AI89)&lt;$D89,$H89,0),0)</f>
        <v>0</v>
      </c>
      <c r="AK89" s="36">
        <f>IF(AK$7&gt;=$E89,IF(SUMIF($H$1:AJ$1,77,$H89:AJ89)&lt;$D89,$H89,0),0)</f>
        <v>0</v>
      </c>
      <c r="AL89" s="36">
        <f>IF(AL$7&gt;=$E89,IF(SUMIF($H$1:AK$1,77,$H89:AK89)&lt;$D89,$H89,0),0)</f>
        <v>0</v>
      </c>
      <c r="AM89" s="36">
        <f>IF(AM$7&gt;=$E89,IF(SUMIF($H$1:AL$1,77,$H89:AL89)&lt;$D89,$H89,0),0)</f>
        <v>0</v>
      </c>
      <c r="AN89" s="36">
        <f>IF(AN$7&gt;=$E89,IF(SUMIF($H$1:AM$1,77,$H89:AM89)&lt;$D89,$H89,0),0)</f>
        <v>15285</v>
      </c>
      <c r="AO89" s="36">
        <f>IF(AO$7&gt;=$E89,IF(SUMIF($H$1:AN$1,77,$H89:AN89)&lt;$D89,$H89,0),0)</f>
        <v>15285</v>
      </c>
      <c r="AP89" s="36">
        <f>IF(AP$7&gt;=$E89,IF(SUMIF($H$1:AO$1,77,$H89:AO89)&lt;$D89,$H89,0),0)</f>
        <v>15285</v>
      </c>
      <c r="AQ89" s="36">
        <f>IF(AQ$7&gt;=$E89,IF(SUMIF($H$1:AP$1,77,$H89:AP89)&lt;$D89,$H89,0),0)</f>
        <v>15285</v>
      </c>
      <c r="AR89" s="36">
        <f>IF(AR$7&gt;=$E89,IF(SUMIF($H$1:AQ$1,77,$H89:AQ89)&lt;$D89,$H89,0),0)</f>
        <v>15285</v>
      </c>
      <c r="AS89" s="36">
        <f>IF(AS$7&gt;=$E89,IF(SUMIF($H$1:AR$1,77,$H89:AR89)&lt;$D89,$H89,0),0)</f>
        <v>15285</v>
      </c>
      <c r="AT89" s="36">
        <f>IF(AT$7&gt;=$E89,IF(SUMIF($H$1:AS$1,77,$H89:AS89)&lt;$D89,$H89,0),0)</f>
        <v>15285</v>
      </c>
      <c r="AU89" s="35">
        <f t="shared" ref="AU89:AU98" si="35">SUMIF(AI$1:AT$1,77,AI89:AT89)</f>
        <v>106995</v>
      </c>
      <c r="AV89" s="33">
        <f>IF(AV$7&gt;=$E89,IF(SUMIF($H$1:AU$1,77,$H89:AU89)&lt;$D89,$H89,0),0)</f>
        <v>15285</v>
      </c>
      <c r="AW89" s="33">
        <f>IF(AW$7&gt;=$E89,IF(SUMIF($H$1:AV$1,77,$H89:AV89)&lt;$D89,$H89,0),0)</f>
        <v>15285</v>
      </c>
      <c r="AX89" s="33">
        <f>IF(AX$7&gt;=$E89,IF(SUMIF($H$1:AW$1,77,$H89:AW89)&lt;$D89,$H89,0),0)</f>
        <v>15285</v>
      </c>
      <c r="AY89" s="33">
        <f>IF(AY$7&gt;=$E89,IF(SUMIF($H$1:AX$1,77,$H89:AX89)&lt;$D89,$H89,0),0)</f>
        <v>15285</v>
      </c>
      <c r="AZ89" s="33">
        <f>IF(AZ$7&gt;=$E89,IF(SUMIF($H$1:AY$1,77,$H89:AY89)&lt;$D89,$H89,0),0)</f>
        <v>15285</v>
      </c>
      <c r="BA89" s="33">
        <f>IF(BA$7&gt;=$E89,IF(SUMIF($H$1:AZ$1,77,$H89:AZ89)&lt;$D89,$H89,0),0)</f>
        <v>15285</v>
      </c>
      <c r="BB89" s="33">
        <f>IF(BB$7&gt;=$E89,IF(SUMIF($H$1:BA$1,77,$H89:BA89)&lt;$D89,$H89,0),0)</f>
        <v>15285</v>
      </c>
      <c r="BC89" s="33">
        <f>IF(BC$7&gt;=$E89,IF(SUMIF($H$1:BB$1,77,$H89:BB89)&lt;$D89,$H89,0),0)</f>
        <v>15285</v>
      </c>
      <c r="BD89" s="33">
        <f>IF(BD$7&gt;=$E89,IF(SUMIF($H$1:BC$1,77,$H89:BC89)&lt;$D89,$H89,0),0)</f>
        <v>0</v>
      </c>
      <c r="BE89" s="33">
        <f>IF(BE$7&gt;=$E89,IF(SUMIF($H$1:BD$1,77,$H89:BD89)&lt;$D89,$H89,0),0)</f>
        <v>0</v>
      </c>
      <c r="BF89" s="33">
        <f>IF(BF$7&gt;=$E89,IF(SUMIF($H$1:BE$1,77,$H89:BE89)&lt;$D89,$H89,0),0)</f>
        <v>0</v>
      </c>
      <c r="BG89" s="33">
        <f>IF(BG$7&gt;=$E89,IF(SUMIF($H$1:BF$1,77,$H89:BF89)&lt;$D89,$H89,0),0)</f>
        <v>0</v>
      </c>
      <c r="BH89" s="35">
        <f t="shared" ref="BH89:BH98" si="36">SUMIF(AV$1:BG$1,77,AV89:BG89)</f>
        <v>122280</v>
      </c>
    </row>
    <row r="90" spans="1:60" s="11" customFormat="1" x14ac:dyDescent="0.25">
      <c r="A90" s="47" t="s">
        <v>163</v>
      </c>
      <c r="B90" s="49" t="s">
        <v>164</v>
      </c>
      <c r="C90" s="51" t="s">
        <v>55</v>
      </c>
      <c r="D90" s="34">
        <v>45855</v>
      </c>
      <c r="E90" s="46">
        <v>46539</v>
      </c>
      <c r="F90" s="46">
        <v>46997</v>
      </c>
      <c r="G90" s="32">
        <f t="shared" si="31"/>
        <v>15</v>
      </c>
      <c r="H90" s="33">
        <f t="shared" si="32"/>
        <v>3057</v>
      </c>
      <c r="I90" s="36">
        <f>IF(I$7&gt;=$E90,IF(SUMIF($H$1:H$1,77,$H90:H90)&lt;$D90,$H90,0),0)</f>
        <v>0</v>
      </c>
      <c r="J90" s="36">
        <f>IF(J$7&gt;=$E90,IF(SUMIF($H$1:I$1,77,$H90:I90)&lt;$D90,$H90,0),0)</f>
        <v>0</v>
      </c>
      <c r="K90" s="36">
        <f>IF(K$7&gt;=$E90,IF(SUMIF($H$1:J$1,77,$H90:J90)&lt;$D90,$H90,0),0)</f>
        <v>0</v>
      </c>
      <c r="L90" s="36">
        <f>IF(L$7&gt;=$E90,IF(SUMIF($H$1:K$1,77,$H90:K90)&lt;$D90,$H90,0),0)</f>
        <v>0</v>
      </c>
      <c r="M90" s="36">
        <f>IF(M$7&gt;=$E90,IF(SUMIF($H$1:L$1,77,$H90:L90)&lt;$D90,$H90,0),0)</f>
        <v>0</v>
      </c>
      <c r="N90" s="36">
        <f>IF(N$7&gt;=$E90,IF(SUMIF($H$1:M$1,77,$H90:M90)&lt;$D90,$H90,0),0)</f>
        <v>0</v>
      </c>
      <c r="O90" s="36">
        <f>IF(O$7&gt;=$E90,IF(SUMIF($H$1:N$1,77,$H90:N90)&lt;$D90,$H90,0),0)</f>
        <v>0</v>
      </c>
      <c r="P90" s="36">
        <f>IF(P$7&gt;=$E90,IF(SUMIF($H$1:O$1,77,$H90:O90)&lt;$D90,$H90,0),0)</f>
        <v>0</v>
      </c>
      <c r="Q90" s="36">
        <f>IF(Q$7&gt;=$E90,IF(SUMIF($H$1:P$1,77,$H90:P90)&lt;$D90,$H90,0),0)</f>
        <v>0</v>
      </c>
      <c r="R90" s="36">
        <f>IF(R$7&gt;=$E90,IF(SUMIF($H$1:Q$1,77,$H90:Q90)&lt;$D90,$H90,0),0)</f>
        <v>0</v>
      </c>
      <c r="S90" s="36">
        <f>IF(S$7&gt;=$E90,IF(SUMIF($H$1:R$1,77,$H90:R90)&lt;$D90,$H90,0),0)</f>
        <v>0</v>
      </c>
      <c r="T90" s="36">
        <f>IF(T$7&gt;=$E90,IF(SUMIF($H$1:S$1,77,$H90:S90)&lt;$D90,$H90,0),0)</f>
        <v>0</v>
      </c>
      <c r="U90" s="35">
        <f t="shared" si="33"/>
        <v>0</v>
      </c>
      <c r="V90" s="36">
        <f>IF(V$7&gt;=$E90,IF(SUMIF($H$1:U$1,77,$H90:U90)&lt;$D90,$H90,0),0)</f>
        <v>0</v>
      </c>
      <c r="W90" s="36">
        <f>IF(W$7&gt;=$E90,IF(SUMIF($H$1:V$1,77,$H90:V90)&lt;$D90,$H90,0),0)</f>
        <v>0</v>
      </c>
      <c r="X90" s="36">
        <f>IF(X$7&gt;=$E90,IF(SUMIF($H$1:W$1,77,$H90:W90)&lt;$D90,$H90,0),0)</f>
        <v>0</v>
      </c>
      <c r="Y90" s="36">
        <f>IF(Y$7&gt;=$E90,IF(SUMIF($H$1:X$1,77,$H90:X90)&lt;$D90,$H90,0),0)</f>
        <v>0</v>
      </c>
      <c r="Z90" s="36">
        <f>IF(Z$7&gt;=$E90,IF(SUMIF($H$1:Y$1,77,$H90:Y90)&lt;$D90,$H90,0),0)</f>
        <v>0</v>
      </c>
      <c r="AA90" s="36">
        <f>IF(AA$7&gt;=$E90,IF(SUMIF($H$1:Z$1,77,$H90:Z90)&lt;$D90,$H90,0),0)</f>
        <v>0</v>
      </c>
      <c r="AB90" s="36">
        <f>IF(AB$7&gt;=$E90,IF(SUMIF($H$1:AA$1,77,$H90:AA90)&lt;$D90,$H90,0),0)</f>
        <v>0</v>
      </c>
      <c r="AC90" s="36">
        <f>IF(AC$7&gt;=$E90,IF(SUMIF($H$1:AB$1,77,$H90:AB90)&lt;$D90,$H90,0),0)</f>
        <v>0</v>
      </c>
      <c r="AD90" s="36">
        <f>IF(AD$7&gt;=$E90,IF(SUMIF($H$1:AC$1,77,$H90:AC90)&lt;$D90,$H90,0),0)</f>
        <v>0</v>
      </c>
      <c r="AE90" s="36">
        <f>IF(AE$7&gt;=$E90,IF(SUMIF($H$1:AD$1,77,$H90:AD90)&lt;$D90,$H90,0),0)</f>
        <v>0</v>
      </c>
      <c r="AF90" s="36">
        <f>IF(AF$7&gt;=$E90,IF(SUMIF($H$1:AE$1,77,$H90:AE90)&lt;$D90,$H90,0),0)</f>
        <v>0</v>
      </c>
      <c r="AG90" s="36">
        <f>IF(AG$7&gt;=$E90,IF(SUMIF($H$1:AF$1,77,$H90:AF90)&lt;$D90,$H90,0),0)</f>
        <v>0</v>
      </c>
      <c r="AH90" s="35">
        <f t="shared" si="34"/>
        <v>0</v>
      </c>
      <c r="AI90" s="36">
        <f>IF(AI$7&gt;=$E90,IF(SUMIF($H$1:AH$1,77,$H90:AH90)&lt;$D90,$H90,0),0)</f>
        <v>0</v>
      </c>
      <c r="AJ90" s="36">
        <f>IF(AJ$7&gt;=$E90,IF(SUMIF($H$1:AI$1,77,$H90:AI90)&lt;$D90,$H90,0),0)</f>
        <v>0</v>
      </c>
      <c r="AK90" s="36">
        <f>IF(AK$7&gt;=$E90,IF(SUMIF($H$1:AJ$1,77,$H90:AJ90)&lt;$D90,$H90,0),0)</f>
        <v>0</v>
      </c>
      <c r="AL90" s="36">
        <f>IF(AL$7&gt;=$E90,IF(SUMIF($H$1:AK$1,77,$H90:AK90)&lt;$D90,$H90,0),0)</f>
        <v>0</v>
      </c>
      <c r="AM90" s="36">
        <f>IF(AM$7&gt;=$E90,IF(SUMIF($H$1:AL$1,77,$H90:AL90)&lt;$D90,$H90,0),0)</f>
        <v>0</v>
      </c>
      <c r="AN90" s="36">
        <f>IF(AN$7&gt;=$E90,IF(SUMIF($H$1:AM$1,77,$H90:AM90)&lt;$D90,$H90,0),0)</f>
        <v>3057</v>
      </c>
      <c r="AO90" s="36">
        <f>IF(AO$7&gt;=$E90,IF(SUMIF($H$1:AN$1,77,$H90:AN90)&lt;$D90,$H90,0),0)</f>
        <v>3057</v>
      </c>
      <c r="AP90" s="36">
        <f>IF(AP$7&gt;=$E90,IF(SUMIF($H$1:AO$1,77,$H90:AO90)&lt;$D90,$H90,0),0)</f>
        <v>3057</v>
      </c>
      <c r="AQ90" s="36">
        <f>IF(AQ$7&gt;=$E90,IF(SUMIF($H$1:AP$1,77,$H90:AP90)&lt;$D90,$H90,0),0)</f>
        <v>3057</v>
      </c>
      <c r="AR90" s="36">
        <f>IF(AR$7&gt;=$E90,IF(SUMIF($H$1:AQ$1,77,$H90:AQ90)&lt;$D90,$H90,0),0)</f>
        <v>3057</v>
      </c>
      <c r="AS90" s="36">
        <f>IF(AS$7&gt;=$E90,IF(SUMIF($H$1:AR$1,77,$H90:AR90)&lt;$D90,$H90,0),0)</f>
        <v>3057</v>
      </c>
      <c r="AT90" s="36">
        <f>IF(AT$7&gt;=$E90,IF(SUMIF($H$1:AS$1,77,$H90:AS90)&lt;$D90,$H90,0),0)</f>
        <v>3057</v>
      </c>
      <c r="AU90" s="35">
        <f t="shared" si="35"/>
        <v>21399</v>
      </c>
      <c r="AV90" s="33">
        <f>IF(AV$7&gt;=$E90,IF(SUMIF($H$1:AU$1,77,$H90:AU90)&lt;$D90,$H90,0),0)</f>
        <v>3057</v>
      </c>
      <c r="AW90" s="33">
        <f>IF(AW$7&gt;=$E90,IF(SUMIF($H$1:AV$1,77,$H90:AV90)&lt;$D90,$H90,0),0)</f>
        <v>3057</v>
      </c>
      <c r="AX90" s="33">
        <f>IF(AX$7&gt;=$E90,IF(SUMIF($H$1:AW$1,77,$H90:AW90)&lt;$D90,$H90,0),0)</f>
        <v>3057</v>
      </c>
      <c r="AY90" s="33">
        <f>IF(AY$7&gt;=$E90,IF(SUMIF($H$1:AX$1,77,$H90:AX90)&lt;$D90,$H90,0),0)</f>
        <v>3057</v>
      </c>
      <c r="AZ90" s="33">
        <f>IF(AZ$7&gt;=$E90,IF(SUMIF($H$1:AY$1,77,$H90:AY90)&lt;$D90,$H90,0),0)</f>
        <v>3057</v>
      </c>
      <c r="BA90" s="33">
        <f>IF(BA$7&gt;=$E90,IF(SUMIF($H$1:AZ$1,77,$H90:AZ90)&lt;$D90,$H90,0),0)</f>
        <v>3057</v>
      </c>
      <c r="BB90" s="33">
        <f>IF(BB$7&gt;=$E90,IF(SUMIF($H$1:BA$1,77,$H90:BA90)&lt;$D90,$H90,0),0)</f>
        <v>3057</v>
      </c>
      <c r="BC90" s="33">
        <f>IF(BC$7&gt;=$E90,IF(SUMIF($H$1:BB$1,77,$H90:BB90)&lt;$D90,$H90,0),0)</f>
        <v>3057</v>
      </c>
      <c r="BD90" s="33">
        <f>IF(BD$7&gt;=$E90,IF(SUMIF($H$1:BC$1,77,$H90:BC90)&lt;$D90,$H90,0),0)</f>
        <v>0</v>
      </c>
      <c r="BE90" s="33">
        <f>IF(BE$7&gt;=$E90,IF(SUMIF($H$1:BD$1,77,$H90:BD90)&lt;$D90,$H90,0),0)</f>
        <v>0</v>
      </c>
      <c r="BF90" s="33">
        <f>IF(BF$7&gt;=$E90,IF(SUMIF($H$1:BE$1,77,$H90:BE90)&lt;$D90,$H90,0),0)</f>
        <v>0</v>
      </c>
      <c r="BG90" s="33">
        <f>IF(BG$7&gt;=$E90,IF(SUMIF($H$1:BF$1,77,$H90:BF90)&lt;$D90,$H90,0),0)</f>
        <v>0</v>
      </c>
      <c r="BH90" s="35">
        <f t="shared" si="36"/>
        <v>24456</v>
      </c>
    </row>
    <row r="91" spans="1:60" s="11" customFormat="1" x14ac:dyDescent="0.25">
      <c r="A91" s="47" t="s">
        <v>165</v>
      </c>
      <c r="B91" s="49" t="s">
        <v>166</v>
      </c>
      <c r="C91" s="51" t="s">
        <v>32</v>
      </c>
      <c r="D91" s="34">
        <v>6276</v>
      </c>
      <c r="E91" s="46">
        <v>46569</v>
      </c>
      <c r="F91" s="46">
        <v>46997</v>
      </c>
      <c r="G91" s="32">
        <f t="shared" si="31"/>
        <v>14</v>
      </c>
      <c r="H91" s="33">
        <f t="shared" si="32"/>
        <v>448.28571428571428</v>
      </c>
      <c r="I91" s="36">
        <f>IF(I$7&gt;=$E91,IF(SUMIF($H$1:H$1,77,$H91:H91)&lt;$D91,$H91,0),0)</f>
        <v>0</v>
      </c>
      <c r="J91" s="36">
        <f>IF(J$7&gt;=$E91,IF(SUMIF($H$1:I$1,77,$H91:I91)&lt;$D91,$H91,0),0)</f>
        <v>0</v>
      </c>
      <c r="K91" s="36">
        <f>IF(K$7&gt;=$E91,IF(SUMIF($H$1:J$1,77,$H91:J91)&lt;$D91,$H91,0),0)</f>
        <v>0</v>
      </c>
      <c r="L91" s="36">
        <f>IF(L$7&gt;=$E91,IF(SUMIF($H$1:K$1,77,$H91:K91)&lt;$D91,$H91,0),0)</f>
        <v>0</v>
      </c>
      <c r="M91" s="36">
        <f>IF(M$7&gt;=$E91,IF(SUMIF($H$1:L$1,77,$H91:L91)&lt;$D91,$H91,0),0)</f>
        <v>0</v>
      </c>
      <c r="N91" s="36">
        <f>IF(N$7&gt;=$E91,IF(SUMIF($H$1:M$1,77,$H91:M91)&lt;$D91,$H91,0),0)</f>
        <v>0</v>
      </c>
      <c r="O91" s="36">
        <f>IF(O$7&gt;=$E91,IF(SUMIF($H$1:N$1,77,$H91:N91)&lt;$D91,$H91,0),0)</f>
        <v>0</v>
      </c>
      <c r="P91" s="36">
        <f>IF(P$7&gt;=$E91,IF(SUMIF($H$1:O$1,77,$H91:O91)&lt;$D91,$H91,0),0)</f>
        <v>0</v>
      </c>
      <c r="Q91" s="36">
        <f>IF(Q$7&gt;=$E91,IF(SUMIF($H$1:P$1,77,$H91:P91)&lt;$D91,$H91,0),0)</f>
        <v>0</v>
      </c>
      <c r="R91" s="36">
        <f>IF(R$7&gt;=$E91,IF(SUMIF($H$1:Q$1,77,$H91:Q91)&lt;$D91,$H91,0),0)</f>
        <v>0</v>
      </c>
      <c r="S91" s="36">
        <f>IF(S$7&gt;=$E91,IF(SUMIF($H$1:R$1,77,$H91:R91)&lt;$D91,$H91,0),0)</f>
        <v>0</v>
      </c>
      <c r="T91" s="36">
        <f>IF(T$7&gt;=$E91,IF(SUMIF($H$1:S$1,77,$H91:S91)&lt;$D91,$H91,0),0)</f>
        <v>0</v>
      </c>
      <c r="U91" s="35">
        <f t="shared" si="33"/>
        <v>0</v>
      </c>
      <c r="V91" s="36">
        <f>IF(V$7&gt;=$E91,IF(SUMIF($H$1:U$1,77,$H91:U91)&lt;$D91,$H91,0),0)</f>
        <v>0</v>
      </c>
      <c r="W91" s="36">
        <f>IF(W$7&gt;=$E91,IF(SUMIF($H$1:V$1,77,$H91:V91)&lt;$D91,$H91,0),0)</f>
        <v>0</v>
      </c>
      <c r="X91" s="36">
        <f>IF(X$7&gt;=$E91,IF(SUMIF($H$1:W$1,77,$H91:W91)&lt;$D91,$H91,0),0)</f>
        <v>0</v>
      </c>
      <c r="Y91" s="36">
        <f>IF(Y$7&gt;=$E91,IF(SUMIF($H$1:X$1,77,$H91:X91)&lt;$D91,$H91,0),0)</f>
        <v>0</v>
      </c>
      <c r="Z91" s="36">
        <f>IF(Z$7&gt;=$E91,IF(SUMIF($H$1:Y$1,77,$H91:Y91)&lt;$D91,$H91,0),0)</f>
        <v>0</v>
      </c>
      <c r="AA91" s="36">
        <f>IF(AA$7&gt;=$E91,IF(SUMIF($H$1:Z$1,77,$H91:Z91)&lt;$D91,$H91,0),0)</f>
        <v>0</v>
      </c>
      <c r="AB91" s="36">
        <f>IF(AB$7&gt;=$E91,IF(SUMIF($H$1:AA$1,77,$H91:AA91)&lt;$D91,$H91,0),0)</f>
        <v>0</v>
      </c>
      <c r="AC91" s="36">
        <f>IF(AC$7&gt;=$E91,IF(SUMIF($H$1:AB$1,77,$H91:AB91)&lt;$D91,$H91,0),0)</f>
        <v>0</v>
      </c>
      <c r="AD91" s="36">
        <f>IF(AD$7&gt;=$E91,IF(SUMIF($H$1:AC$1,77,$H91:AC91)&lt;$D91,$H91,0),0)</f>
        <v>0</v>
      </c>
      <c r="AE91" s="36">
        <f>IF(AE$7&gt;=$E91,IF(SUMIF($H$1:AD$1,77,$H91:AD91)&lt;$D91,$H91,0),0)</f>
        <v>0</v>
      </c>
      <c r="AF91" s="36">
        <f>IF(AF$7&gt;=$E91,IF(SUMIF($H$1:AE$1,77,$H91:AE91)&lt;$D91,$H91,0),0)</f>
        <v>0</v>
      </c>
      <c r="AG91" s="36">
        <f>IF(AG$7&gt;=$E91,IF(SUMIF($H$1:AF$1,77,$H91:AF91)&lt;$D91,$H91,0),0)</f>
        <v>0</v>
      </c>
      <c r="AH91" s="35">
        <f t="shared" si="34"/>
        <v>0</v>
      </c>
      <c r="AI91" s="36">
        <f>IF(AI$7&gt;=$E91,IF(SUMIF($H$1:AH$1,77,$H91:AH91)&lt;$D91,$H91,0),0)</f>
        <v>0</v>
      </c>
      <c r="AJ91" s="36">
        <f>IF(AJ$7&gt;=$E91,IF(SUMIF($H$1:AI$1,77,$H91:AI91)&lt;$D91,$H91,0),0)</f>
        <v>0</v>
      </c>
      <c r="AK91" s="36">
        <f>IF(AK$7&gt;=$E91,IF(SUMIF($H$1:AJ$1,77,$H91:AJ91)&lt;$D91,$H91,0),0)</f>
        <v>0</v>
      </c>
      <c r="AL91" s="36">
        <f>IF(AL$7&gt;=$E91,IF(SUMIF($H$1:AK$1,77,$H91:AK91)&lt;$D91,$H91,0),0)</f>
        <v>0</v>
      </c>
      <c r="AM91" s="36">
        <f>IF(AM$7&gt;=$E91,IF(SUMIF($H$1:AL$1,77,$H91:AL91)&lt;$D91,$H91,0),0)</f>
        <v>0</v>
      </c>
      <c r="AN91" s="36">
        <f>IF(AN$7&gt;=$E91,IF(SUMIF($H$1:AM$1,77,$H91:AM91)&lt;$D91,$H91,0),0)</f>
        <v>0</v>
      </c>
      <c r="AO91" s="36">
        <f>IF(AO$7&gt;=$E91,IF(SUMIF($H$1:AN$1,77,$H91:AN91)&lt;$D91,$H91,0),0)</f>
        <v>448.28571428571428</v>
      </c>
      <c r="AP91" s="36">
        <f>IF(AP$7&gt;=$E91,IF(SUMIF($H$1:AO$1,77,$H91:AO91)&lt;$D91,$H91,0),0)</f>
        <v>448.28571428571428</v>
      </c>
      <c r="AQ91" s="36">
        <f>IF(AQ$7&gt;=$E91,IF(SUMIF($H$1:AP$1,77,$H91:AP91)&lt;$D91,$H91,0),0)</f>
        <v>448.28571428571428</v>
      </c>
      <c r="AR91" s="36">
        <f>IF(AR$7&gt;=$E91,IF(SUMIF($H$1:AQ$1,77,$H91:AQ91)&lt;$D91,$H91,0),0)</f>
        <v>448.28571428571428</v>
      </c>
      <c r="AS91" s="36">
        <f>IF(AS$7&gt;=$E91,IF(SUMIF($H$1:AR$1,77,$H91:AR91)&lt;$D91,$H91,0),0)</f>
        <v>448.28571428571428</v>
      </c>
      <c r="AT91" s="36">
        <f>IF(AT$7&gt;=$E91,IF(SUMIF($H$1:AS$1,77,$H91:AS91)&lt;$D91,$H91,0),0)</f>
        <v>448.28571428571428</v>
      </c>
      <c r="AU91" s="35">
        <f t="shared" si="35"/>
        <v>2689.7142857142858</v>
      </c>
      <c r="AV91" s="33">
        <f>IF(AV$7&gt;=$E91,IF(SUMIF($H$1:AU$1,77,$H91:AU91)&lt;$D91,$H91,0),0)</f>
        <v>448.28571428571428</v>
      </c>
      <c r="AW91" s="33">
        <f>IF(AW$7&gt;=$E91,IF(SUMIF($H$1:AV$1,77,$H91:AV91)&lt;$D91,$H91,0),0)</f>
        <v>448.28571428571428</v>
      </c>
      <c r="AX91" s="33">
        <f>IF(AX$7&gt;=$E91,IF(SUMIF($H$1:AW$1,77,$H91:AW91)&lt;$D91,$H91,0),0)</f>
        <v>448.28571428571428</v>
      </c>
      <c r="AY91" s="33">
        <f>IF(AY$7&gt;=$E91,IF(SUMIF($H$1:AX$1,77,$H91:AX91)&lt;$D91,$H91,0),0)</f>
        <v>448.28571428571428</v>
      </c>
      <c r="AZ91" s="33">
        <f>IF(AZ$7&gt;=$E91,IF(SUMIF($H$1:AY$1,77,$H91:AY91)&lt;$D91,$H91,0),0)</f>
        <v>448.28571428571428</v>
      </c>
      <c r="BA91" s="33">
        <f>IF(BA$7&gt;=$E91,IF(SUMIF($H$1:AZ$1,77,$H91:AZ91)&lt;$D91,$H91,0),0)</f>
        <v>448.28571428571428</v>
      </c>
      <c r="BB91" s="33">
        <f>IF(BB$7&gt;=$E91,IF(SUMIF($H$1:BA$1,77,$H91:BA91)&lt;$D91,$H91,0),0)</f>
        <v>448.28571428571428</v>
      </c>
      <c r="BC91" s="33">
        <f>IF(BC$7&gt;=$E91,IF(SUMIF($H$1:BB$1,77,$H91:BB91)&lt;$D91,$H91,0),0)</f>
        <v>448.28571428571428</v>
      </c>
      <c r="BD91" s="33">
        <f>IF(BD$7&gt;=$E91,IF(SUMIF($H$1:BC$1,77,$H91:BC91)&lt;$D91,$H91,0),0)</f>
        <v>0</v>
      </c>
      <c r="BE91" s="33">
        <f>IF(BE$7&gt;=$E91,IF(SUMIF($H$1:BD$1,77,$H91:BD91)&lt;$D91,$H91,0),0)</f>
        <v>0</v>
      </c>
      <c r="BF91" s="33">
        <f>IF(BF$7&gt;=$E91,IF(SUMIF($H$1:BE$1,77,$H91:BE91)&lt;$D91,$H91,0),0)</f>
        <v>0</v>
      </c>
      <c r="BG91" s="33">
        <f>IF(BG$7&gt;=$E91,IF(SUMIF($H$1:BF$1,77,$H91:BF91)&lt;$D91,$H91,0),0)</f>
        <v>0</v>
      </c>
      <c r="BH91" s="35">
        <f t="shared" si="36"/>
        <v>3586.2857142857142</v>
      </c>
    </row>
    <row r="92" spans="1:60" s="11" customFormat="1" x14ac:dyDescent="0.25">
      <c r="A92" s="84" t="s">
        <v>167</v>
      </c>
      <c r="B92" s="86" t="s">
        <v>168</v>
      </c>
      <c r="C92" s="85" t="s">
        <v>55</v>
      </c>
      <c r="D92" s="58">
        <v>16931</v>
      </c>
      <c r="E92" s="46">
        <v>46508</v>
      </c>
      <c r="F92" s="46">
        <v>46966</v>
      </c>
      <c r="G92" s="32">
        <f>DATEDIF(E92,F92,"m")</f>
        <v>15</v>
      </c>
      <c r="H92" s="33">
        <f t="shared" si="32"/>
        <v>1128.7333333333333</v>
      </c>
      <c r="I92" s="36">
        <f>IF(I$7&gt;=$E92,IF(SUMIF($H$1:H$1,77,$H92:H92)&lt;$D92,$H92,0),0)</f>
        <v>0</v>
      </c>
      <c r="J92" s="36">
        <f>IF(J$7&gt;=$E92,IF(SUMIF($H$1:I$1,77,$H92:I92)&lt;$D92,$H92,0),0)</f>
        <v>0</v>
      </c>
      <c r="K92" s="36">
        <f>IF(K$7&gt;=$E92,IF(SUMIF($H$1:J$1,77,$H92:J92)&lt;$D92,$H92,0),0)</f>
        <v>0</v>
      </c>
      <c r="L92" s="36">
        <f>IF(L$7&gt;=$E92,IF(SUMIF($H$1:K$1,77,$H92:K92)&lt;$D92,$H92,0),0)</f>
        <v>0</v>
      </c>
      <c r="M92" s="36">
        <f>IF(M$7&gt;=$E92,IF(SUMIF($H$1:L$1,77,$H92:L92)&lt;$D92,$H92,0),0)</f>
        <v>0</v>
      </c>
      <c r="N92" s="36">
        <f>IF(N$7&gt;=$E92,IF(SUMIF($H$1:M$1,77,$H92:M92)&lt;$D92,$H92,0),0)</f>
        <v>0</v>
      </c>
      <c r="O92" s="36">
        <f>IF(O$7&gt;=$E92,IF(SUMIF($H$1:N$1,77,$H92:N92)&lt;$D92,$H92,0),0)</f>
        <v>0</v>
      </c>
      <c r="P92" s="36">
        <f>IF(P$7&gt;=$E92,IF(SUMIF($H$1:O$1,77,$H92:O92)&lt;$D92,$H92,0),0)</f>
        <v>0</v>
      </c>
      <c r="Q92" s="36">
        <f>IF(Q$7&gt;=$E92,IF(SUMIF($H$1:P$1,77,$H92:P92)&lt;$D92,$H92,0),0)</f>
        <v>0</v>
      </c>
      <c r="R92" s="36">
        <f>IF(R$7&gt;=$E92,IF(SUMIF($H$1:Q$1,77,$H92:Q92)&lt;$D92,$H92,0),0)</f>
        <v>0</v>
      </c>
      <c r="S92" s="36">
        <f>IF(S$7&gt;=$E92,IF(SUMIF($H$1:R$1,77,$H92:R92)&lt;$D92,$H92,0),0)</f>
        <v>0</v>
      </c>
      <c r="T92" s="36">
        <f>IF(T$7&gt;=$E92,IF(SUMIF($H$1:S$1,77,$H92:S92)&lt;$D92,$H92,0),0)</f>
        <v>0</v>
      </c>
      <c r="U92" s="35">
        <f t="shared" si="33"/>
        <v>0</v>
      </c>
      <c r="V92" s="36">
        <f>IF(V$7&gt;=$E92,IF(SUMIF($H$1:U$1,77,$H92:U92)&lt;$D92,$H92,0),0)</f>
        <v>0</v>
      </c>
      <c r="W92" s="36">
        <f>IF(W$7&gt;=$E92,IF(SUMIF($H$1:V$1,77,$H92:V92)&lt;$D92,$H92,0),0)</f>
        <v>0</v>
      </c>
      <c r="X92" s="36">
        <f>IF(X$7&gt;=$E92,IF(SUMIF($H$1:W$1,77,$H92:W92)&lt;$D92,$H92,0),0)</f>
        <v>0</v>
      </c>
      <c r="Y92" s="36">
        <f>IF(Y$7&gt;=$E92,IF(SUMIF($H$1:X$1,77,$H92:X92)&lt;$D92,$H92,0),0)</f>
        <v>0</v>
      </c>
      <c r="Z92" s="36">
        <f>IF(Z$7&gt;=$E92,IF(SUMIF($H$1:Y$1,77,$H92:Y92)&lt;$D92,$H92,0),0)</f>
        <v>0</v>
      </c>
      <c r="AA92" s="36">
        <f>IF(AA$7&gt;=$E92,IF(SUMIF($H$1:Z$1,77,$H92:Z92)&lt;$D92,$H92,0),0)</f>
        <v>0</v>
      </c>
      <c r="AB92" s="36">
        <f>IF(AB$7&gt;=$E92,IF(SUMIF($H$1:AA$1,77,$H92:AA92)&lt;$D92,$H92,0),0)</f>
        <v>0</v>
      </c>
      <c r="AC92" s="36">
        <f>IF(AC$7&gt;=$E92,IF(SUMIF($H$1:AB$1,77,$H92:AB92)&lt;$D92,$H92,0),0)</f>
        <v>0</v>
      </c>
      <c r="AD92" s="36">
        <f>IF(AD$7&gt;=$E92,IF(SUMIF($H$1:AC$1,77,$H92:AC92)&lt;$D92,$H92,0),0)</f>
        <v>0</v>
      </c>
      <c r="AE92" s="36">
        <f>IF(AE$7&gt;=$E92,IF(SUMIF($H$1:AD$1,77,$H92:AD92)&lt;$D92,$H92,0),0)</f>
        <v>0</v>
      </c>
      <c r="AF92" s="36">
        <f>IF(AF$7&gt;=$E92,IF(SUMIF($H$1:AE$1,77,$H92:AE92)&lt;$D92,$H92,0),0)</f>
        <v>0</v>
      </c>
      <c r="AG92" s="36">
        <f>IF(AG$7&gt;=$E92,IF(SUMIF($H$1:AF$1,77,$H92:AF92)&lt;$D92,$H92,0),0)</f>
        <v>0</v>
      </c>
      <c r="AH92" s="35">
        <f t="shared" si="34"/>
        <v>0</v>
      </c>
      <c r="AI92" s="36">
        <f>IF(AI$7&gt;=$E92,IF(SUMIF($H$1:AH$1,77,$H92:AH92)&lt;$D92,$H92,0),0)</f>
        <v>0</v>
      </c>
      <c r="AJ92" s="36">
        <f>IF(AJ$7&gt;=$E92,IF(SUMIF($H$1:AI$1,77,$H92:AI92)&lt;$D92,$H92,0),0)</f>
        <v>0</v>
      </c>
      <c r="AK92" s="36">
        <f>IF(AK$7&gt;=$E92,IF(SUMIF($H$1:AJ$1,77,$H92:AJ92)&lt;$D92,$H92,0),0)</f>
        <v>0</v>
      </c>
      <c r="AL92" s="36">
        <f>IF(AL$7&gt;=$E92,IF(SUMIF($H$1:AK$1,77,$H92:AK92)&lt;$D92,$H92,0),0)</f>
        <v>0</v>
      </c>
      <c r="AM92" s="36">
        <f>IF(AM$7&gt;=$E92,IF(SUMIF($H$1:AL$1,77,$H92:AL92)&lt;$D92,$H92,0),0)</f>
        <v>1128.7333333333333</v>
      </c>
      <c r="AN92" s="36">
        <f>IF(AN$7&gt;=$E92,IF(SUMIF($H$1:AM$1,77,$H92:AM92)&lt;$D92,$H92,0),0)</f>
        <v>1128.7333333333333</v>
      </c>
      <c r="AO92" s="36">
        <f>IF(AO$7&gt;=$E92,IF(SUMIF($H$1:AN$1,77,$H92:AN92)&lt;$D92,$H92,0),0)</f>
        <v>1128.7333333333333</v>
      </c>
      <c r="AP92" s="36">
        <f>IF(AP$7&gt;=$E92,IF(SUMIF($H$1:AO$1,77,$H92:AO92)&lt;$D92,$H92,0),0)</f>
        <v>1128.7333333333333</v>
      </c>
      <c r="AQ92" s="36">
        <f>IF(AQ$7&gt;=$E92,IF(SUMIF($H$1:AP$1,77,$H92:AP92)&lt;$D92,$H92,0),0)</f>
        <v>1128.7333333333333</v>
      </c>
      <c r="AR92" s="36">
        <f>IF(AR$7&gt;=$E92,IF(SUMIF($H$1:AQ$1,77,$H92:AQ92)&lt;$D92,$H92,0),0)</f>
        <v>1128.7333333333333</v>
      </c>
      <c r="AS92" s="36">
        <f>IF(AS$7&gt;=$E92,IF(SUMIF($H$1:AR$1,77,$H92:AR92)&lt;$D92,$H92,0),0)</f>
        <v>1128.7333333333333</v>
      </c>
      <c r="AT92" s="36">
        <f>IF(AT$7&gt;=$E92,IF(SUMIF($H$1:AS$1,77,$H92:AS92)&lt;$D92,$H92,0),0)</f>
        <v>1128.7333333333333</v>
      </c>
      <c r="AU92" s="35">
        <f t="shared" si="35"/>
        <v>9029.8666666666668</v>
      </c>
      <c r="AV92" s="33">
        <f>IF(AV$7&gt;=$E92,IF(SUMIF($H$1:AU$1,77,$H92:AU92)&lt;$D92,$H92,0),0)</f>
        <v>1128.7333333333333</v>
      </c>
      <c r="AW92" s="33">
        <f>IF(AW$7&gt;=$E92,IF(SUMIF($H$1:AV$1,77,$H92:AV92)&lt;$D92,$H92,0),0)</f>
        <v>1128.7333333333333</v>
      </c>
      <c r="AX92" s="33">
        <f>IF(AX$7&gt;=$E92,IF(SUMIF($H$1:AW$1,77,$H92:AW92)&lt;$D92,$H92,0),0)</f>
        <v>1128.7333333333333</v>
      </c>
      <c r="AY92" s="33">
        <f>IF(AY$7&gt;=$E92,IF(SUMIF($H$1:AX$1,77,$H92:AX92)&lt;$D92,$H92,0),0)</f>
        <v>1128.7333333333333</v>
      </c>
      <c r="AZ92" s="33">
        <f>IF(AZ$7&gt;=$E92,IF(SUMIF($H$1:AY$1,77,$H92:AY92)&lt;$D92,$H92,0),0)</f>
        <v>1128.7333333333333</v>
      </c>
      <c r="BA92" s="33">
        <f>IF(BA$7&gt;=$E92,IF(SUMIF($H$1:AZ$1,77,$H92:AZ92)&lt;$D92,$H92,0),0)</f>
        <v>1128.7333333333333</v>
      </c>
      <c r="BB92" s="33">
        <f>IF(BB$7&gt;=$E92,IF(SUMIF($H$1:BA$1,77,$H92:BA92)&lt;$D92,$H92,0),0)</f>
        <v>1128.7333333333333</v>
      </c>
      <c r="BC92" s="33">
        <f>IF(BC$7&gt;=$E92,IF(SUMIF($H$1:BB$1,77,$H92:BB92)&lt;$D92,$H92,0),0)</f>
        <v>0</v>
      </c>
      <c r="BD92" s="33">
        <f>IF(BD$7&gt;=$E92,IF(SUMIF($H$1:BC$1,77,$H92:BC92)&lt;$D92,$H92,0),0)</f>
        <v>0</v>
      </c>
      <c r="BE92" s="33">
        <f>IF(BE$7&gt;=$E92,IF(SUMIF($H$1:BD$1,77,$H92:BD92)&lt;$D92,$H92,0),0)</f>
        <v>0</v>
      </c>
      <c r="BF92" s="33">
        <f>IF(BF$7&gt;=$E92,IF(SUMIF($H$1:BE$1,77,$H92:BE92)&lt;$D92,$H92,0),0)</f>
        <v>0</v>
      </c>
      <c r="BG92" s="33">
        <f>IF(BG$7&gt;=$E92,IF(SUMIF($H$1:BF$1,77,$H92:BF92)&lt;$D92,$H92,0),0)</f>
        <v>0</v>
      </c>
      <c r="BH92" s="35">
        <f t="shared" si="36"/>
        <v>7901.1333333333341</v>
      </c>
    </row>
    <row r="93" spans="1:60" s="11" customFormat="1" x14ac:dyDescent="0.25">
      <c r="A93" s="84" t="s">
        <v>169</v>
      </c>
      <c r="B93" s="86" t="s">
        <v>170</v>
      </c>
      <c r="C93" s="85" t="s">
        <v>55</v>
      </c>
      <c r="D93" s="58">
        <v>823</v>
      </c>
      <c r="E93" s="46">
        <v>46508</v>
      </c>
      <c r="F93" s="46">
        <v>46966</v>
      </c>
      <c r="G93" s="32">
        <f t="shared" si="31"/>
        <v>15</v>
      </c>
      <c r="H93" s="33">
        <f t="shared" si="32"/>
        <v>54.866666666666667</v>
      </c>
      <c r="I93" s="36">
        <f>IF(I$7&gt;=$E93,IF(SUMIF($H$1:H$1,77,$H93:H93)&lt;$D93,$H93,0),0)</f>
        <v>0</v>
      </c>
      <c r="J93" s="36">
        <f>IF(J$7&gt;=$E93,IF(SUMIF($H$1:I$1,77,$H93:I93)&lt;$D93,$H93,0),0)</f>
        <v>0</v>
      </c>
      <c r="K93" s="36">
        <f>IF(K$7&gt;=$E93,IF(SUMIF($H$1:J$1,77,$H93:J93)&lt;$D93,$H93,0),0)</f>
        <v>0</v>
      </c>
      <c r="L93" s="36">
        <f>IF(L$7&gt;=$E93,IF(SUMIF($H$1:K$1,77,$H93:K93)&lt;$D93,$H93,0),0)</f>
        <v>0</v>
      </c>
      <c r="M93" s="36">
        <f>IF(M$7&gt;=$E93,IF(SUMIF($H$1:L$1,77,$H93:L93)&lt;$D93,$H93,0),0)</f>
        <v>0</v>
      </c>
      <c r="N93" s="36">
        <f>IF(N$7&gt;=$E93,IF(SUMIF($H$1:M$1,77,$H93:M93)&lt;$D93,$H93,0),0)</f>
        <v>0</v>
      </c>
      <c r="O93" s="36">
        <f>IF(O$7&gt;=$E93,IF(SUMIF($H$1:N$1,77,$H93:N93)&lt;$D93,$H93,0),0)</f>
        <v>0</v>
      </c>
      <c r="P93" s="36">
        <f>IF(P$7&gt;=$E93,IF(SUMIF($H$1:O$1,77,$H93:O93)&lt;$D93,$H93,0),0)</f>
        <v>0</v>
      </c>
      <c r="Q93" s="36">
        <f>IF(Q$7&gt;=$E93,IF(SUMIF($H$1:P$1,77,$H93:P93)&lt;$D93,$H93,0),0)</f>
        <v>0</v>
      </c>
      <c r="R93" s="36">
        <f>IF(R$7&gt;=$E93,IF(SUMIF($H$1:Q$1,77,$H93:Q93)&lt;$D93,$H93,0),0)</f>
        <v>0</v>
      </c>
      <c r="S93" s="36">
        <f>IF(S$7&gt;=$E93,IF(SUMIF($H$1:R$1,77,$H93:R93)&lt;$D93,$H93,0),0)</f>
        <v>0</v>
      </c>
      <c r="T93" s="36">
        <f>IF(T$7&gt;=$E93,IF(SUMIF($H$1:S$1,77,$H93:S93)&lt;$D93,$H93,0),0)</f>
        <v>0</v>
      </c>
      <c r="U93" s="35">
        <f t="shared" si="33"/>
        <v>0</v>
      </c>
      <c r="V93" s="36">
        <f>IF(V$7&gt;=$E93,IF(SUMIF($H$1:U$1,77,$H93:U93)&lt;$D93,$H93,0),0)</f>
        <v>0</v>
      </c>
      <c r="W93" s="36">
        <f>IF(W$7&gt;=$E93,IF(SUMIF($H$1:V$1,77,$H93:V93)&lt;$D93,$H93,0),0)</f>
        <v>0</v>
      </c>
      <c r="X93" s="36">
        <f>IF(X$7&gt;=$E93,IF(SUMIF($H$1:W$1,77,$H93:W93)&lt;$D93,$H93,0),0)</f>
        <v>0</v>
      </c>
      <c r="Y93" s="36">
        <f>IF(Y$7&gt;=$E93,IF(SUMIF($H$1:X$1,77,$H93:X93)&lt;$D93,$H93,0),0)</f>
        <v>0</v>
      </c>
      <c r="Z93" s="36">
        <f>IF(Z$7&gt;=$E93,IF(SUMIF($H$1:Y$1,77,$H93:Y93)&lt;$D93,$H93,0),0)</f>
        <v>0</v>
      </c>
      <c r="AA93" s="36">
        <f>IF(AA$7&gt;=$E93,IF(SUMIF($H$1:Z$1,77,$H93:Z93)&lt;$D93,$H93,0),0)</f>
        <v>0</v>
      </c>
      <c r="AB93" s="36">
        <f>IF(AB$7&gt;=$E93,IF(SUMIF($H$1:AA$1,77,$H93:AA93)&lt;$D93,$H93,0),0)</f>
        <v>0</v>
      </c>
      <c r="AC93" s="36">
        <f>IF(AC$7&gt;=$E93,IF(SUMIF($H$1:AB$1,77,$H93:AB93)&lt;$D93,$H93,0),0)</f>
        <v>0</v>
      </c>
      <c r="AD93" s="36">
        <f>IF(AD$7&gt;=$E93,IF(SUMIF($H$1:AC$1,77,$H93:AC93)&lt;$D93,$H93,0),0)</f>
        <v>0</v>
      </c>
      <c r="AE93" s="36">
        <f>IF(AE$7&gt;=$E93,IF(SUMIF($H$1:AD$1,77,$H93:AD93)&lt;$D93,$H93,0),0)</f>
        <v>0</v>
      </c>
      <c r="AF93" s="36">
        <f>IF(AF$7&gt;=$E93,IF(SUMIF($H$1:AE$1,77,$H93:AE93)&lt;$D93,$H93,0),0)</f>
        <v>0</v>
      </c>
      <c r="AG93" s="36">
        <f>IF(AG$7&gt;=$E93,IF(SUMIF($H$1:AF$1,77,$H93:AF93)&lt;$D93,$H93,0),0)</f>
        <v>0</v>
      </c>
      <c r="AH93" s="35">
        <f t="shared" si="34"/>
        <v>0</v>
      </c>
      <c r="AI93" s="36">
        <f>IF(AI$7&gt;=$E93,IF(SUMIF($H$1:AH$1,77,$H93:AH93)&lt;$D93,$H93,0),0)</f>
        <v>0</v>
      </c>
      <c r="AJ93" s="36">
        <f>IF(AJ$7&gt;=$E93,IF(SUMIF($H$1:AI$1,77,$H93:AI93)&lt;$D93,$H93,0),0)</f>
        <v>0</v>
      </c>
      <c r="AK93" s="36">
        <f>IF(AK$7&gt;=$E93,IF(SUMIF($H$1:AJ$1,77,$H93:AJ93)&lt;$D93,$H93,0),0)</f>
        <v>0</v>
      </c>
      <c r="AL93" s="36">
        <f>IF(AL$7&gt;=$E93,IF(SUMIF($H$1:AK$1,77,$H93:AK93)&lt;$D93,$H93,0),0)</f>
        <v>0</v>
      </c>
      <c r="AM93" s="36">
        <f>IF(AM$7&gt;=$E93,IF(SUMIF($H$1:AL$1,77,$H93:AL93)&lt;$D93,$H93,0),0)</f>
        <v>54.866666666666667</v>
      </c>
      <c r="AN93" s="36">
        <f>IF(AN$7&gt;=$E93,IF(SUMIF($H$1:AM$1,77,$H93:AM93)&lt;$D93,$H93,0),0)</f>
        <v>54.866666666666667</v>
      </c>
      <c r="AO93" s="36">
        <f>IF(AO$7&gt;=$E93,IF(SUMIF($H$1:AN$1,77,$H93:AN93)&lt;$D93,$H93,0),0)</f>
        <v>54.866666666666667</v>
      </c>
      <c r="AP93" s="36">
        <f>IF(AP$7&gt;=$E93,IF(SUMIF($H$1:AO$1,77,$H93:AO93)&lt;$D93,$H93,0),0)</f>
        <v>54.866666666666667</v>
      </c>
      <c r="AQ93" s="36">
        <f>IF(AQ$7&gt;=$E93,IF(SUMIF($H$1:AP$1,77,$H93:AP93)&lt;$D93,$H93,0),0)</f>
        <v>54.866666666666667</v>
      </c>
      <c r="AR93" s="36">
        <f>IF(AR$7&gt;=$E93,IF(SUMIF($H$1:AQ$1,77,$H93:AQ93)&lt;$D93,$H93,0),0)</f>
        <v>54.866666666666667</v>
      </c>
      <c r="AS93" s="36">
        <f>IF(AS$7&gt;=$E93,IF(SUMIF($H$1:AR$1,77,$H93:AR93)&lt;$D93,$H93,0),0)</f>
        <v>54.866666666666667</v>
      </c>
      <c r="AT93" s="36">
        <f>IF(AT$7&gt;=$E93,IF(SUMIF($H$1:AS$1,77,$H93:AS93)&lt;$D93,$H93,0),0)</f>
        <v>54.866666666666667</v>
      </c>
      <c r="AU93" s="35">
        <f t="shared" si="35"/>
        <v>438.93333333333334</v>
      </c>
      <c r="AV93" s="33">
        <f>IF(AV$7&gt;=$E93,IF(SUMIF($H$1:AU$1,77,$H93:AU93)&lt;$D93,$H93,0),0)</f>
        <v>54.866666666666667</v>
      </c>
      <c r="AW93" s="33">
        <f>IF(AW$7&gt;=$E93,IF(SUMIF($H$1:AV$1,77,$H93:AV93)&lt;$D93,$H93,0),0)</f>
        <v>54.866666666666667</v>
      </c>
      <c r="AX93" s="33">
        <f>IF(AX$7&gt;=$E93,IF(SUMIF($H$1:AW$1,77,$H93:AW93)&lt;$D93,$H93,0),0)</f>
        <v>54.866666666666667</v>
      </c>
      <c r="AY93" s="33">
        <f>IF(AY$7&gt;=$E93,IF(SUMIF($H$1:AX$1,77,$H93:AX93)&lt;$D93,$H93,0),0)</f>
        <v>54.866666666666667</v>
      </c>
      <c r="AZ93" s="33">
        <f>IF(AZ$7&gt;=$E93,IF(SUMIF($H$1:AY$1,77,$H93:AY93)&lt;$D93,$H93,0),0)</f>
        <v>54.866666666666667</v>
      </c>
      <c r="BA93" s="33">
        <f>IF(BA$7&gt;=$E93,IF(SUMIF($H$1:AZ$1,77,$H93:AZ93)&lt;$D93,$H93,0),0)</f>
        <v>54.866666666666667</v>
      </c>
      <c r="BB93" s="33">
        <f>IF(BB$7&gt;=$E93,IF(SUMIF($H$1:BA$1,77,$H93:BA93)&lt;$D93,$H93,0),0)</f>
        <v>54.866666666666667</v>
      </c>
      <c r="BC93" s="33">
        <f>IF(BC$7&gt;=$E93,IF(SUMIF($H$1:BB$1,77,$H93:BB93)&lt;$D93,$H93,0),0)</f>
        <v>0</v>
      </c>
      <c r="BD93" s="33">
        <f>IF(BD$7&gt;=$E93,IF(SUMIF($H$1:BC$1,77,$H93:BC93)&lt;$D93,$H93,0),0)</f>
        <v>0</v>
      </c>
      <c r="BE93" s="33">
        <f>IF(BE$7&gt;=$E93,IF(SUMIF($H$1:BD$1,77,$H93:BD93)&lt;$D93,$H93,0),0)</f>
        <v>0</v>
      </c>
      <c r="BF93" s="33">
        <f>IF(BF$7&gt;=$E93,IF(SUMIF($H$1:BE$1,77,$H93:BE93)&lt;$D93,$H93,0),0)</f>
        <v>0</v>
      </c>
      <c r="BG93" s="33">
        <f>IF(BG$7&gt;=$E93,IF(SUMIF($H$1:BF$1,77,$H93:BF93)&lt;$D93,$H93,0),0)</f>
        <v>0</v>
      </c>
      <c r="BH93" s="35">
        <f t="shared" si="36"/>
        <v>384.06666666666666</v>
      </c>
    </row>
    <row r="94" spans="1:60" s="11" customFormat="1" x14ac:dyDescent="0.25">
      <c r="A94" s="46" t="s">
        <v>171</v>
      </c>
      <c r="B94" s="86" t="s">
        <v>172</v>
      </c>
      <c r="C94" s="85" t="s">
        <v>82</v>
      </c>
      <c r="D94" s="58">
        <v>4121</v>
      </c>
      <c r="E94" s="46">
        <v>46508</v>
      </c>
      <c r="F94" s="46">
        <v>46600</v>
      </c>
      <c r="G94" s="32">
        <f t="shared" si="31"/>
        <v>3</v>
      </c>
      <c r="H94" s="33">
        <f t="shared" si="32"/>
        <v>1373.6666666666667</v>
      </c>
      <c r="I94" s="36">
        <f>IF(I$7&gt;=$E94,IF(SUMIF($H$1:H$1,77,$H94:H94)&lt;$D94,$H94,0),0)</f>
        <v>0</v>
      </c>
      <c r="J94" s="36">
        <f>IF(J$7&gt;=$E94,IF(SUMIF($H$1:I$1,77,$H94:I94)&lt;$D94,$H94,0),0)</f>
        <v>0</v>
      </c>
      <c r="K94" s="36">
        <f>IF(K$7&gt;=$E94,IF(SUMIF($H$1:J$1,77,$H94:J94)&lt;$D94,$H94,0),0)</f>
        <v>0</v>
      </c>
      <c r="L94" s="36">
        <f>IF(L$7&gt;=$E94,IF(SUMIF($H$1:K$1,77,$H94:K94)&lt;$D94,$H94,0),0)</f>
        <v>0</v>
      </c>
      <c r="M94" s="36">
        <f>IF(M$7&gt;=$E94,IF(SUMIF($H$1:L$1,77,$H94:L94)&lt;$D94,$H94,0),0)</f>
        <v>0</v>
      </c>
      <c r="N94" s="36">
        <f>IF(N$7&gt;=$E94,IF(SUMIF($H$1:M$1,77,$H94:M94)&lt;$D94,$H94,0),0)</f>
        <v>0</v>
      </c>
      <c r="O94" s="36">
        <f>IF(O$7&gt;=$E94,IF(SUMIF($H$1:N$1,77,$H94:N94)&lt;$D94,$H94,0),0)</f>
        <v>0</v>
      </c>
      <c r="P94" s="36">
        <f>IF(P$7&gt;=$E94,IF(SUMIF($H$1:O$1,77,$H94:O94)&lt;$D94,$H94,0),0)</f>
        <v>0</v>
      </c>
      <c r="Q94" s="36">
        <f>IF(Q$7&gt;=$E94,IF(SUMIF($H$1:P$1,77,$H94:P94)&lt;$D94,$H94,0),0)</f>
        <v>0</v>
      </c>
      <c r="R94" s="36">
        <f>IF(R$7&gt;=$E94,IF(SUMIF($H$1:Q$1,77,$H94:Q94)&lt;$D94,$H94,0),0)</f>
        <v>0</v>
      </c>
      <c r="S94" s="36">
        <f>IF(S$7&gt;=$E94,IF(SUMIF($H$1:R$1,77,$H94:R94)&lt;$D94,$H94,0),0)</f>
        <v>0</v>
      </c>
      <c r="T94" s="36">
        <f>IF(T$7&gt;=$E94,IF(SUMIF($H$1:S$1,77,$H94:S94)&lt;$D94,$H94,0),0)</f>
        <v>0</v>
      </c>
      <c r="U94" s="35">
        <f t="shared" si="33"/>
        <v>0</v>
      </c>
      <c r="V94" s="36">
        <f>IF(V$7&gt;=$E94,IF(SUMIF($H$1:U$1,77,$H94:U94)&lt;$D94,$H94,0),0)</f>
        <v>0</v>
      </c>
      <c r="W94" s="36">
        <f>IF(W$7&gt;=$E94,IF(SUMIF($H$1:V$1,77,$H94:V94)&lt;$D94,$H94,0),0)</f>
        <v>0</v>
      </c>
      <c r="X94" s="36">
        <f>IF(X$7&gt;=$E94,IF(SUMIF($H$1:W$1,77,$H94:W94)&lt;$D94,$H94,0),0)</f>
        <v>0</v>
      </c>
      <c r="Y94" s="36">
        <f>IF(Y$7&gt;=$E94,IF(SUMIF($H$1:X$1,77,$H94:X94)&lt;$D94,$H94,0),0)</f>
        <v>0</v>
      </c>
      <c r="Z94" s="36">
        <f>IF(Z$7&gt;=$E94,IF(SUMIF($H$1:Y$1,77,$H94:Y94)&lt;$D94,$H94,0),0)</f>
        <v>0</v>
      </c>
      <c r="AA94" s="36">
        <f>IF(AA$7&gt;=$E94,IF(SUMIF($H$1:Z$1,77,$H94:Z94)&lt;$D94,$H94,0),0)</f>
        <v>0</v>
      </c>
      <c r="AB94" s="36">
        <f>IF(AB$7&gt;=$E94,IF(SUMIF($H$1:AA$1,77,$H94:AA94)&lt;$D94,$H94,0),0)</f>
        <v>0</v>
      </c>
      <c r="AC94" s="36">
        <f>IF(AC$7&gt;=$E94,IF(SUMIF($H$1:AB$1,77,$H94:AB94)&lt;$D94,$H94,0),0)</f>
        <v>0</v>
      </c>
      <c r="AD94" s="36">
        <f>IF(AD$7&gt;=$E94,IF(SUMIF($H$1:AC$1,77,$H94:AC94)&lt;$D94,$H94,0),0)</f>
        <v>0</v>
      </c>
      <c r="AE94" s="36">
        <f>IF(AE$7&gt;=$E94,IF(SUMIF($H$1:AD$1,77,$H94:AD94)&lt;$D94,$H94,0),0)</f>
        <v>0</v>
      </c>
      <c r="AF94" s="36">
        <f>IF(AF$7&gt;=$E94,IF(SUMIF($H$1:AE$1,77,$H94:AE94)&lt;$D94,$H94,0),0)</f>
        <v>0</v>
      </c>
      <c r="AG94" s="36">
        <f>IF(AG$7&gt;=$E94,IF(SUMIF($H$1:AF$1,77,$H94:AF94)&lt;$D94,$H94,0),0)</f>
        <v>0</v>
      </c>
      <c r="AH94" s="35">
        <f t="shared" si="34"/>
        <v>0</v>
      </c>
      <c r="AI94" s="36">
        <f>IF(AI$7&gt;=$E94,IF(SUMIF($H$1:AH$1,77,$H94:AH94)&lt;$D94,$H94,0),0)</f>
        <v>0</v>
      </c>
      <c r="AJ94" s="36">
        <f>IF(AJ$7&gt;=$E94,IF(SUMIF($H$1:AI$1,77,$H94:AI94)&lt;$D94,$H94,0),0)</f>
        <v>0</v>
      </c>
      <c r="AK94" s="36">
        <f>IF(AK$7&gt;=$E94,IF(SUMIF($H$1:AJ$1,77,$H94:AJ94)&lt;$D94,$H94,0),0)</f>
        <v>0</v>
      </c>
      <c r="AL94" s="36">
        <f>IF(AL$7&gt;=$E94,IF(SUMIF($H$1:AK$1,77,$H94:AK94)&lt;$D94,$H94,0),0)</f>
        <v>0</v>
      </c>
      <c r="AM94" s="36">
        <f>IF(AM$7&gt;=$E94,IF(SUMIF($H$1:AL$1,77,$H94:AL94)&lt;$D94,$H94,0),0)</f>
        <v>1373.6666666666667</v>
      </c>
      <c r="AN94" s="36">
        <f>IF(AN$7&gt;=$E94,IF(SUMIF($H$1:AM$1,77,$H94:AM94)&lt;$D94,$H94,0),0)</f>
        <v>1373.6666666666667</v>
      </c>
      <c r="AO94" s="36">
        <f>IF(AO$7&gt;=$E94,IF(SUMIF($H$1:AN$1,77,$H94:AN94)&lt;$D94,$H94,0),0)</f>
        <v>1373.6666666666667</v>
      </c>
      <c r="AP94" s="36">
        <f>IF(AP$7&gt;=$E94,IF(SUMIF($H$1:AO$1,77,$H94:AO94)&lt;$D94,$H94,0),0)</f>
        <v>0</v>
      </c>
      <c r="AQ94" s="36">
        <f>IF(AQ$7&gt;=$E94,IF(SUMIF($H$1:AP$1,77,$H94:AP94)&lt;$D94,$H94,0),0)</f>
        <v>0</v>
      </c>
      <c r="AR94" s="36">
        <f>IF(AR$7&gt;=$E94,IF(SUMIF($H$1:AQ$1,77,$H94:AQ94)&lt;$D94,$H94,0),0)</f>
        <v>0</v>
      </c>
      <c r="AS94" s="36">
        <f>IF(AS$7&gt;=$E94,IF(SUMIF($H$1:AR$1,77,$H94:AR94)&lt;$D94,$H94,0),0)</f>
        <v>0</v>
      </c>
      <c r="AT94" s="36">
        <f>IF(AT$7&gt;=$E94,IF(SUMIF($H$1:AS$1,77,$H94:AS94)&lt;$D94,$H94,0),0)</f>
        <v>0</v>
      </c>
      <c r="AU94" s="35">
        <f t="shared" si="35"/>
        <v>4121</v>
      </c>
      <c r="AV94" s="33">
        <f>IF(AV$7&gt;=$E94,IF(SUMIF($H$1:AU$1,77,$H94:AU94)&lt;$D94,$H94,0),0)</f>
        <v>0</v>
      </c>
      <c r="AW94" s="33">
        <f>IF(AW$7&gt;=$E94,IF(SUMIF($H$1:AV$1,77,$H94:AV94)&lt;$D94,$H94,0),0)</f>
        <v>0</v>
      </c>
      <c r="AX94" s="33">
        <f>IF(AX$7&gt;=$E94,IF(SUMIF($H$1:AW$1,77,$H94:AW94)&lt;$D94,$H94,0),0)</f>
        <v>0</v>
      </c>
      <c r="AY94" s="33">
        <f>IF(AY$7&gt;=$E94,IF(SUMIF($H$1:AX$1,77,$H94:AX94)&lt;$D94,$H94,0),0)</f>
        <v>0</v>
      </c>
      <c r="AZ94" s="33">
        <f>IF(AZ$7&gt;=$E94,IF(SUMIF($H$1:AY$1,77,$H94:AY94)&lt;$D94,$H94,0),0)</f>
        <v>0</v>
      </c>
      <c r="BA94" s="33">
        <f>IF(BA$7&gt;=$E94,IF(SUMIF($H$1:AZ$1,77,$H94:AZ94)&lt;$D94,$H94,0),0)</f>
        <v>0</v>
      </c>
      <c r="BB94" s="33">
        <f>IF(BB$7&gt;=$E94,IF(SUMIF($H$1:BA$1,77,$H94:BA94)&lt;$D94,$H94,0),0)</f>
        <v>0</v>
      </c>
      <c r="BC94" s="33">
        <f>IF(BC$7&gt;=$E94,IF(SUMIF($H$1:BB$1,77,$H94:BB94)&lt;$D94,$H94,0),0)</f>
        <v>0</v>
      </c>
      <c r="BD94" s="33">
        <f>IF(BD$7&gt;=$E94,IF(SUMIF($H$1:BC$1,77,$H94:BC94)&lt;$D94,$H94,0),0)</f>
        <v>0</v>
      </c>
      <c r="BE94" s="33">
        <f>IF(BE$7&gt;=$E94,IF(SUMIF($H$1:BD$1,77,$H94:BD94)&lt;$D94,$H94,0),0)</f>
        <v>0</v>
      </c>
      <c r="BF94" s="33">
        <f>IF(BF$7&gt;=$E94,IF(SUMIF($H$1:BE$1,77,$H94:BE94)&lt;$D94,$H94,0),0)</f>
        <v>0</v>
      </c>
      <c r="BG94" s="33">
        <f>IF(BG$7&gt;=$E94,IF(SUMIF($H$1:BF$1,77,$H94:BF94)&lt;$D94,$H94,0),0)</f>
        <v>0</v>
      </c>
      <c r="BH94" s="35">
        <f t="shared" si="36"/>
        <v>0</v>
      </c>
    </row>
    <row r="95" spans="1:60" s="11" customFormat="1" x14ac:dyDescent="0.25">
      <c r="A95" s="46" t="s">
        <v>173</v>
      </c>
      <c r="B95" s="86" t="s">
        <v>174</v>
      </c>
      <c r="C95" s="85" t="s">
        <v>82</v>
      </c>
      <c r="D95" s="58">
        <v>4121</v>
      </c>
      <c r="E95" s="46">
        <v>46874</v>
      </c>
      <c r="F95" s="46">
        <v>46966</v>
      </c>
      <c r="G95" s="32">
        <f t="shared" si="31"/>
        <v>3</v>
      </c>
      <c r="H95" s="33">
        <f t="shared" si="32"/>
        <v>1373.6666666666667</v>
      </c>
      <c r="I95" s="36">
        <f>IF(I$7&gt;=$E95,IF(SUMIF($H$1:H$1,77,$H95:H95)&lt;$D95,$H95,0),0)</f>
        <v>0</v>
      </c>
      <c r="J95" s="36">
        <f>IF(J$7&gt;=$E95,IF(SUMIF($H$1:I$1,77,$H95:I95)&lt;$D95,$H95,0),0)</f>
        <v>0</v>
      </c>
      <c r="K95" s="36">
        <f>IF(K$7&gt;=$E95,IF(SUMIF($H$1:J$1,77,$H95:J95)&lt;$D95,$H95,0),0)</f>
        <v>0</v>
      </c>
      <c r="L95" s="36">
        <f>IF(L$7&gt;=$E95,IF(SUMIF($H$1:K$1,77,$H95:K95)&lt;$D95,$H95,0),0)</f>
        <v>0</v>
      </c>
      <c r="M95" s="36">
        <f>IF(M$7&gt;=$E95,IF(SUMIF($H$1:L$1,77,$H95:L95)&lt;$D95,$H95,0),0)</f>
        <v>0</v>
      </c>
      <c r="N95" s="36">
        <f>IF(N$7&gt;=$E95,IF(SUMIF($H$1:M$1,77,$H95:M95)&lt;$D95,$H95,0),0)</f>
        <v>0</v>
      </c>
      <c r="O95" s="36">
        <f>IF(O$7&gt;=$E95,IF(SUMIF($H$1:N$1,77,$H95:N95)&lt;$D95,$H95,0),0)</f>
        <v>0</v>
      </c>
      <c r="P95" s="36">
        <f>IF(P$7&gt;=$E95,IF(SUMIF($H$1:O$1,77,$H95:O95)&lt;$D95,$H95,0),0)</f>
        <v>0</v>
      </c>
      <c r="Q95" s="36">
        <f>IF(Q$7&gt;=$E95,IF(SUMIF($H$1:P$1,77,$H95:P95)&lt;$D95,$H95,0),0)</f>
        <v>0</v>
      </c>
      <c r="R95" s="36">
        <f>IF(R$7&gt;=$E95,IF(SUMIF($H$1:Q$1,77,$H95:Q95)&lt;$D95,$H95,0),0)</f>
        <v>0</v>
      </c>
      <c r="S95" s="36">
        <f>IF(S$7&gt;=$E95,IF(SUMIF($H$1:R$1,77,$H95:R95)&lt;$D95,$H95,0),0)</f>
        <v>0</v>
      </c>
      <c r="T95" s="36">
        <f>IF(T$7&gt;=$E95,IF(SUMIF($H$1:S$1,77,$H95:S95)&lt;$D95,$H95,0),0)</f>
        <v>0</v>
      </c>
      <c r="U95" s="35">
        <f t="shared" si="33"/>
        <v>0</v>
      </c>
      <c r="V95" s="36">
        <f>IF(V$7&gt;=$E95,IF(SUMIF($H$1:U$1,77,$H95:U95)&lt;$D95,$H95,0),0)</f>
        <v>0</v>
      </c>
      <c r="W95" s="36">
        <f>IF(W$7&gt;=$E95,IF(SUMIF($H$1:V$1,77,$H95:V95)&lt;$D95,$H95,0),0)</f>
        <v>0</v>
      </c>
      <c r="X95" s="36">
        <f>IF(X$7&gt;=$E95,IF(SUMIF($H$1:W$1,77,$H95:W95)&lt;$D95,$H95,0),0)</f>
        <v>0</v>
      </c>
      <c r="Y95" s="36">
        <f>IF(Y$7&gt;=$E95,IF(SUMIF($H$1:X$1,77,$H95:X95)&lt;$D95,$H95,0),0)</f>
        <v>0</v>
      </c>
      <c r="Z95" s="36">
        <f>IF(Z$7&gt;=$E95,IF(SUMIF($H$1:Y$1,77,$H95:Y95)&lt;$D95,$H95,0),0)</f>
        <v>0</v>
      </c>
      <c r="AA95" s="36">
        <f>IF(AA$7&gt;=$E95,IF(SUMIF($H$1:Z$1,77,$H95:Z95)&lt;$D95,$H95,0),0)</f>
        <v>0</v>
      </c>
      <c r="AB95" s="36">
        <f>IF(AB$7&gt;=$E95,IF(SUMIF($H$1:AA$1,77,$H95:AA95)&lt;$D95,$H95,0),0)</f>
        <v>0</v>
      </c>
      <c r="AC95" s="36">
        <f>IF(AC$7&gt;=$E95,IF(SUMIF($H$1:AB$1,77,$H95:AB95)&lt;$D95,$H95,0),0)</f>
        <v>0</v>
      </c>
      <c r="AD95" s="36">
        <f>IF(AD$7&gt;=$E95,IF(SUMIF($H$1:AC$1,77,$H95:AC95)&lt;$D95,$H95,0),0)</f>
        <v>0</v>
      </c>
      <c r="AE95" s="36">
        <f>IF(AE$7&gt;=$E95,IF(SUMIF($H$1:AD$1,77,$H95:AD95)&lt;$D95,$H95,0),0)</f>
        <v>0</v>
      </c>
      <c r="AF95" s="36">
        <f>IF(AF$7&gt;=$E95,IF(SUMIF($H$1:AE$1,77,$H95:AE95)&lt;$D95,$H95,0),0)</f>
        <v>0</v>
      </c>
      <c r="AG95" s="36">
        <f>IF(AG$7&gt;=$E95,IF(SUMIF($H$1:AF$1,77,$H95:AF95)&lt;$D95,$H95,0),0)</f>
        <v>0</v>
      </c>
      <c r="AH95" s="35">
        <f t="shared" si="34"/>
        <v>0</v>
      </c>
      <c r="AI95" s="36">
        <f>IF(AI$7&gt;=$E95,IF(SUMIF($H$1:AH$1,77,$H95:AH95)&lt;$D95,$H95,0),0)</f>
        <v>0</v>
      </c>
      <c r="AJ95" s="36">
        <f>IF(AJ$7&gt;=$E95,IF(SUMIF($H$1:AI$1,77,$H95:AI95)&lt;$D95,$H95,0),0)</f>
        <v>0</v>
      </c>
      <c r="AK95" s="36">
        <f>IF(AK$7&gt;=$E95,IF(SUMIF($H$1:AJ$1,77,$H95:AJ95)&lt;$D95,$H95,0),0)</f>
        <v>0</v>
      </c>
      <c r="AL95" s="36">
        <f>IF(AL$7&gt;=$E95,IF(SUMIF($H$1:AK$1,77,$H95:AK95)&lt;$D95,$H95,0),0)</f>
        <v>0</v>
      </c>
      <c r="AM95" s="36">
        <f>IF(AM$7&gt;=$E95,IF(SUMIF($H$1:AL$1,77,$H95:AL95)&lt;$D95,$H95,0),0)</f>
        <v>0</v>
      </c>
      <c r="AN95" s="36">
        <f>IF(AN$7&gt;=$E95,IF(SUMIF($H$1:AM$1,77,$H95:AM95)&lt;$D95,$H95,0),0)</f>
        <v>0</v>
      </c>
      <c r="AO95" s="36">
        <f>IF(AO$7&gt;=$E95,IF(SUMIF($H$1:AN$1,77,$H95:AN95)&lt;$D95,$H95,0),0)</f>
        <v>0</v>
      </c>
      <c r="AP95" s="36">
        <f>IF(AP$7&gt;=$E95,IF(SUMIF($H$1:AO$1,77,$H95:AO95)&lt;$D95,$H95,0),0)</f>
        <v>0</v>
      </c>
      <c r="AQ95" s="36">
        <f>IF(AQ$7&gt;=$E95,IF(SUMIF($H$1:AP$1,77,$H95:AP95)&lt;$D95,$H95,0),0)</f>
        <v>0</v>
      </c>
      <c r="AR95" s="36">
        <f>IF(AR$7&gt;=$E95,IF(SUMIF($H$1:AQ$1,77,$H95:AQ95)&lt;$D95,$H95,0),0)</f>
        <v>0</v>
      </c>
      <c r="AS95" s="36">
        <f>IF(AS$7&gt;=$E95,IF(SUMIF($H$1:AR$1,77,$H95:AR95)&lt;$D95,$H95,0),0)</f>
        <v>0</v>
      </c>
      <c r="AT95" s="36">
        <f>IF(AT$7&gt;=$E95,IF(SUMIF($H$1:AS$1,77,$H95:AS95)&lt;$D95,$H95,0),0)</f>
        <v>0</v>
      </c>
      <c r="AU95" s="35">
        <f t="shared" si="35"/>
        <v>0</v>
      </c>
      <c r="AV95" s="33">
        <f>IF(AV$7&gt;=$E95,IF(SUMIF($H$1:AU$1,77,$H95:AU95)&lt;$D95,$H95,0),0)</f>
        <v>0</v>
      </c>
      <c r="AW95" s="33">
        <f>IF(AW$7&gt;=$E95,IF(SUMIF($H$1:AV$1,77,$H95:AV95)&lt;$D95,$H95,0),0)</f>
        <v>0</v>
      </c>
      <c r="AX95" s="33">
        <f>IF(AX$7&gt;=$E95,IF(SUMIF($H$1:AW$1,77,$H95:AW95)&lt;$D95,$H95,0),0)</f>
        <v>0</v>
      </c>
      <c r="AY95" s="33">
        <f>IF(AY$7&gt;=$E95,IF(SUMIF($H$1:AX$1,77,$H95:AX95)&lt;$D95,$H95,0),0)</f>
        <v>0</v>
      </c>
      <c r="AZ95" s="33">
        <f>IF(AZ$7&gt;=$E95,IF(SUMIF($H$1:AY$1,77,$H95:AY95)&lt;$D95,$H95,0),0)</f>
        <v>1373.6666666666667</v>
      </c>
      <c r="BA95" s="33">
        <f>IF(BA$7&gt;=$E95,IF(SUMIF($H$1:AZ$1,77,$H95:AZ95)&lt;$D95,$H95,0),0)</f>
        <v>1373.6666666666667</v>
      </c>
      <c r="BB95" s="33">
        <f>IF(BB$7&gt;=$E95,IF(SUMIF($H$1:BA$1,77,$H95:BA95)&lt;$D95,$H95,0),0)</f>
        <v>1373.6666666666667</v>
      </c>
      <c r="BC95" s="33">
        <f>IF(BC$7&gt;=$E95,IF(SUMIF($H$1:BB$1,77,$H95:BB95)&lt;$D95,$H95,0),0)</f>
        <v>0</v>
      </c>
      <c r="BD95" s="33">
        <f>IF(BD$7&gt;=$E95,IF(SUMIF($H$1:BC$1,77,$H95:BC95)&lt;$D95,$H95,0),0)</f>
        <v>0</v>
      </c>
      <c r="BE95" s="33">
        <f>IF(BE$7&gt;=$E95,IF(SUMIF($H$1:BD$1,77,$H95:BD95)&lt;$D95,$H95,0),0)</f>
        <v>0</v>
      </c>
      <c r="BF95" s="33">
        <f>IF(BF$7&gt;=$E95,IF(SUMIF($H$1:BE$1,77,$H95:BE95)&lt;$D95,$H95,0),0)</f>
        <v>0</v>
      </c>
      <c r="BG95" s="33">
        <f>IF(BG$7&gt;=$E95,IF(SUMIF($H$1:BF$1,77,$H95:BF95)&lt;$D95,$H95,0),0)</f>
        <v>0</v>
      </c>
      <c r="BH95" s="35">
        <f t="shared" si="36"/>
        <v>4121</v>
      </c>
    </row>
    <row r="96" spans="1:60" s="11" customFormat="1" x14ac:dyDescent="0.25">
      <c r="A96" s="46" t="s">
        <v>175</v>
      </c>
      <c r="B96" s="86" t="s">
        <v>176</v>
      </c>
      <c r="C96" s="85" t="s">
        <v>55</v>
      </c>
      <c r="D96" s="58">
        <v>3376</v>
      </c>
      <c r="E96" s="46">
        <v>46539</v>
      </c>
      <c r="F96" s="46">
        <v>46600</v>
      </c>
      <c r="G96" s="32">
        <f t="shared" si="31"/>
        <v>2</v>
      </c>
      <c r="H96" s="33">
        <f t="shared" si="32"/>
        <v>1688</v>
      </c>
      <c r="I96" s="36">
        <f>IF(I$7&gt;=$E96,IF(SUMIF($H$1:H$1,77,$H96:H96)&lt;$D96,$H96,0),0)</f>
        <v>0</v>
      </c>
      <c r="J96" s="36">
        <f>IF(J$7&gt;=$E96,IF(SUMIF($H$1:I$1,77,$H96:I96)&lt;$D96,$H96,0),0)</f>
        <v>0</v>
      </c>
      <c r="K96" s="36">
        <f>IF(K$7&gt;=$E96,IF(SUMIF($H$1:J$1,77,$H96:J96)&lt;$D96,$H96,0),0)</f>
        <v>0</v>
      </c>
      <c r="L96" s="36">
        <f>IF(L$7&gt;=$E96,IF(SUMIF($H$1:K$1,77,$H96:K96)&lt;$D96,$H96,0),0)</f>
        <v>0</v>
      </c>
      <c r="M96" s="36">
        <f>IF(M$7&gt;=$E96,IF(SUMIF($H$1:L$1,77,$H96:L96)&lt;$D96,$H96,0),0)</f>
        <v>0</v>
      </c>
      <c r="N96" s="36">
        <f>IF(N$7&gt;=$E96,IF(SUMIF($H$1:M$1,77,$H96:M96)&lt;$D96,$H96,0),0)</f>
        <v>0</v>
      </c>
      <c r="O96" s="36">
        <f>IF(O$7&gt;=$E96,IF(SUMIF($H$1:N$1,77,$H96:N96)&lt;$D96,$H96,0),0)</f>
        <v>0</v>
      </c>
      <c r="P96" s="36">
        <f>IF(P$7&gt;=$E96,IF(SUMIF($H$1:O$1,77,$H96:O96)&lt;$D96,$H96,0),0)</f>
        <v>0</v>
      </c>
      <c r="Q96" s="36">
        <f>IF(Q$7&gt;=$E96,IF(SUMIF($H$1:P$1,77,$H96:P96)&lt;$D96,$H96,0),0)</f>
        <v>0</v>
      </c>
      <c r="R96" s="36">
        <f>IF(R$7&gt;=$E96,IF(SUMIF($H$1:Q$1,77,$H96:Q96)&lt;$D96,$H96,0),0)</f>
        <v>0</v>
      </c>
      <c r="S96" s="36">
        <f>IF(S$7&gt;=$E96,IF(SUMIF($H$1:R$1,77,$H96:R96)&lt;$D96,$H96,0),0)</f>
        <v>0</v>
      </c>
      <c r="T96" s="36">
        <f>IF(T$7&gt;=$E96,IF(SUMIF($H$1:S$1,77,$H96:S96)&lt;$D96,$H96,0),0)</f>
        <v>0</v>
      </c>
      <c r="U96" s="35">
        <f t="shared" si="33"/>
        <v>0</v>
      </c>
      <c r="V96" s="36">
        <f>IF(V$7&gt;=$E96,IF(SUMIF($H$1:U$1,77,$H96:U96)&lt;$D96,$H96,0),0)</f>
        <v>0</v>
      </c>
      <c r="W96" s="36">
        <f>IF(W$7&gt;=$E96,IF(SUMIF($H$1:V$1,77,$H96:V96)&lt;$D96,$H96,0),0)</f>
        <v>0</v>
      </c>
      <c r="X96" s="36">
        <f>IF(X$7&gt;=$E96,IF(SUMIF($H$1:W$1,77,$H96:W96)&lt;$D96,$H96,0),0)</f>
        <v>0</v>
      </c>
      <c r="Y96" s="36">
        <f>IF(Y$7&gt;=$E96,IF(SUMIF($H$1:X$1,77,$H96:X96)&lt;$D96,$H96,0),0)</f>
        <v>0</v>
      </c>
      <c r="Z96" s="36">
        <f>IF(Z$7&gt;=$E96,IF(SUMIF($H$1:Y$1,77,$H96:Y96)&lt;$D96,$H96,0),0)</f>
        <v>0</v>
      </c>
      <c r="AA96" s="36">
        <f>IF(AA$7&gt;=$E96,IF(SUMIF($H$1:Z$1,77,$H96:Z96)&lt;$D96,$H96,0),0)</f>
        <v>0</v>
      </c>
      <c r="AB96" s="36">
        <f>IF(AB$7&gt;=$E96,IF(SUMIF($H$1:AA$1,77,$H96:AA96)&lt;$D96,$H96,0),0)</f>
        <v>0</v>
      </c>
      <c r="AC96" s="36">
        <f>IF(AC$7&gt;=$E96,IF(SUMIF($H$1:AB$1,77,$H96:AB96)&lt;$D96,$H96,0),0)</f>
        <v>0</v>
      </c>
      <c r="AD96" s="36">
        <f>IF(AD$7&gt;=$E96,IF(SUMIF($H$1:AC$1,77,$H96:AC96)&lt;$D96,$H96,0),0)</f>
        <v>0</v>
      </c>
      <c r="AE96" s="36">
        <f>IF(AE$7&gt;=$E96,IF(SUMIF($H$1:AD$1,77,$H96:AD96)&lt;$D96,$H96,0),0)</f>
        <v>0</v>
      </c>
      <c r="AF96" s="36">
        <f>IF(AF$7&gt;=$E96,IF(SUMIF($H$1:AE$1,77,$H96:AE96)&lt;$D96,$H96,0),0)</f>
        <v>0</v>
      </c>
      <c r="AG96" s="36">
        <f>IF(AG$7&gt;=$E96,IF(SUMIF($H$1:AF$1,77,$H96:AF96)&lt;$D96,$H96,0),0)</f>
        <v>0</v>
      </c>
      <c r="AH96" s="35">
        <f t="shared" si="34"/>
        <v>0</v>
      </c>
      <c r="AI96" s="36">
        <f>IF(AI$7&gt;=$E96,IF(SUMIF($H$1:AH$1,77,$H96:AH96)&lt;$D96,$H96,0),0)</f>
        <v>0</v>
      </c>
      <c r="AJ96" s="36">
        <f>IF(AJ$7&gt;=$E96,IF(SUMIF($H$1:AI$1,77,$H96:AI96)&lt;$D96,$H96,0),0)</f>
        <v>0</v>
      </c>
      <c r="AK96" s="36">
        <f>IF(AK$7&gt;=$E96,IF(SUMIF($H$1:AJ$1,77,$H96:AJ96)&lt;$D96,$H96,0),0)</f>
        <v>0</v>
      </c>
      <c r="AL96" s="36">
        <f>IF(AL$7&gt;=$E96,IF(SUMIF($H$1:AK$1,77,$H96:AK96)&lt;$D96,$H96,0),0)</f>
        <v>0</v>
      </c>
      <c r="AM96" s="36">
        <f>IF(AM$7&gt;=$E96,IF(SUMIF($H$1:AL$1,77,$H96:AL96)&lt;$D96,$H96,0),0)</f>
        <v>0</v>
      </c>
      <c r="AN96" s="36">
        <f>IF(AN$7&gt;=$E96,IF(SUMIF($H$1:AM$1,77,$H96:AM96)&lt;$D96,$H96,0),0)</f>
        <v>1688</v>
      </c>
      <c r="AO96" s="36">
        <f>IF(AO$7&gt;=$E96,IF(SUMIF($H$1:AN$1,77,$H96:AN96)&lt;$D96,$H96,0),0)</f>
        <v>1688</v>
      </c>
      <c r="AP96" s="36">
        <f>IF(AP$7&gt;=$E96,IF(SUMIF($H$1:AO$1,77,$H96:AO96)&lt;$D96,$H96,0),0)</f>
        <v>0</v>
      </c>
      <c r="AQ96" s="36">
        <f>IF(AQ$7&gt;=$E96,IF(SUMIF($H$1:AP$1,77,$H96:AP96)&lt;$D96,$H96,0),0)</f>
        <v>0</v>
      </c>
      <c r="AR96" s="36">
        <f>IF(AR$7&gt;=$E96,IF(SUMIF($H$1:AQ$1,77,$H96:AQ96)&lt;$D96,$H96,0),0)</f>
        <v>0</v>
      </c>
      <c r="AS96" s="36">
        <f>IF(AS$7&gt;=$E96,IF(SUMIF($H$1:AR$1,77,$H96:AR96)&lt;$D96,$H96,0),0)</f>
        <v>0</v>
      </c>
      <c r="AT96" s="36">
        <f>IF(AT$7&gt;=$E96,IF(SUMIF($H$1:AS$1,77,$H96:AS96)&lt;$D96,$H96,0),0)</f>
        <v>0</v>
      </c>
      <c r="AU96" s="35">
        <f t="shared" si="35"/>
        <v>3376</v>
      </c>
      <c r="AV96" s="33">
        <f>IF(AV$7&gt;=$E96,IF(SUMIF($H$1:AU$1,77,$H96:AU96)&lt;$D96,$H96,0),0)</f>
        <v>0</v>
      </c>
      <c r="AW96" s="33">
        <f>IF(AW$7&gt;=$E96,IF(SUMIF($H$1:AV$1,77,$H96:AV96)&lt;$D96,$H96,0),0)</f>
        <v>0</v>
      </c>
      <c r="AX96" s="33">
        <f>IF(AX$7&gt;=$E96,IF(SUMIF($H$1:AW$1,77,$H96:AW96)&lt;$D96,$H96,0),0)</f>
        <v>0</v>
      </c>
      <c r="AY96" s="33">
        <f>IF(AY$7&gt;=$E96,IF(SUMIF($H$1:AX$1,77,$H96:AX96)&lt;$D96,$H96,0),0)</f>
        <v>0</v>
      </c>
      <c r="AZ96" s="33">
        <f>IF(AZ$7&gt;=$E96,IF(SUMIF($H$1:AY$1,77,$H96:AY96)&lt;$D96,$H96,0),0)</f>
        <v>0</v>
      </c>
      <c r="BA96" s="33">
        <f>IF(BA$7&gt;=$E96,IF(SUMIF($H$1:AZ$1,77,$H96:AZ96)&lt;$D96,$H96,0),0)</f>
        <v>0</v>
      </c>
      <c r="BB96" s="33">
        <f>IF(BB$7&gt;=$E96,IF(SUMIF($H$1:BA$1,77,$H96:BA96)&lt;$D96,$H96,0),0)</f>
        <v>0</v>
      </c>
      <c r="BC96" s="33">
        <f>IF(BC$7&gt;=$E96,IF(SUMIF($H$1:BB$1,77,$H96:BB96)&lt;$D96,$H96,0),0)</f>
        <v>0</v>
      </c>
      <c r="BD96" s="33">
        <f>IF(BD$7&gt;=$E96,IF(SUMIF($H$1:BC$1,77,$H96:BC96)&lt;$D96,$H96,0),0)</f>
        <v>0</v>
      </c>
      <c r="BE96" s="33">
        <f>IF(BE$7&gt;=$E96,IF(SUMIF($H$1:BD$1,77,$H96:BD96)&lt;$D96,$H96,0),0)</f>
        <v>0</v>
      </c>
      <c r="BF96" s="33">
        <f>IF(BF$7&gt;=$E96,IF(SUMIF($H$1:BE$1,77,$H96:BE96)&lt;$D96,$H96,0),0)</f>
        <v>0</v>
      </c>
      <c r="BG96" s="33">
        <f>IF(BG$7&gt;=$E96,IF(SUMIF($H$1:BF$1,77,$H96:BF96)&lt;$D96,$H96,0),0)</f>
        <v>0</v>
      </c>
      <c r="BH96" s="35">
        <f t="shared" si="36"/>
        <v>0</v>
      </c>
    </row>
    <row r="97" spans="1:60" s="11" customFormat="1" x14ac:dyDescent="0.25">
      <c r="A97" s="46" t="s">
        <v>177</v>
      </c>
      <c r="B97" s="86" t="s">
        <v>178</v>
      </c>
      <c r="C97" s="85" t="s">
        <v>55</v>
      </c>
      <c r="D97" s="58">
        <v>3376</v>
      </c>
      <c r="E97" s="46">
        <v>46905</v>
      </c>
      <c r="F97" s="46">
        <v>46966</v>
      </c>
      <c r="G97" s="32">
        <f t="shared" si="31"/>
        <v>2</v>
      </c>
      <c r="H97" s="33">
        <f t="shared" si="32"/>
        <v>1688</v>
      </c>
      <c r="I97" s="36">
        <f>IF(I$7&gt;=$E97,IF(SUMIF($H$1:H$1,77,$H97:H97)&lt;$D97,$H97,0),0)</f>
        <v>0</v>
      </c>
      <c r="J97" s="36">
        <f>IF(J$7&gt;=$E97,IF(SUMIF($H$1:I$1,77,$H97:I97)&lt;$D97,$H97,0),0)</f>
        <v>0</v>
      </c>
      <c r="K97" s="36">
        <f>IF(K$7&gt;=$E97,IF(SUMIF($H$1:J$1,77,$H97:J97)&lt;$D97,$H97,0),0)</f>
        <v>0</v>
      </c>
      <c r="L97" s="36">
        <f>IF(L$7&gt;=$E97,IF(SUMIF($H$1:K$1,77,$H97:K97)&lt;$D97,$H97,0),0)</f>
        <v>0</v>
      </c>
      <c r="M97" s="36">
        <f>IF(M$7&gt;=$E97,IF(SUMIF($H$1:L$1,77,$H97:L97)&lt;$D97,$H97,0),0)</f>
        <v>0</v>
      </c>
      <c r="N97" s="36">
        <f>IF(N$7&gt;=$E97,IF(SUMIF($H$1:M$1,77,$H97:M97)&lt;$D97,$H97,0),0)</f>
        <v>0</v>
      </c>
      <c r="O97" s="36">
        <f>IF(O$7&gt;=$E97,IF(SUMIF($H$1:N$1,77,$H97:N97)&lt;$D97,$H97,0),0)</f>
        <v>0</v>
      </c>
      <c r="P97" s="36">
        <f>IF(P$7&gt;=$E97,IF(SUMIF($H$1:O$1,77,$H97:O97)&lt;$D97,$H97,0),0)</f>
        <v>0</v>
      </c>
      <c r="Q97" s="36">
        <f>IF(Q$7&gt;=$E97,IF(SUMIF($H$1:P$1,77,$H97:P97)&lt;$D97,$H97,0),0)</f>
        <v>0</v>
      </c>
      <c r="R97" s="36">
        <f>IF(R$7&gt;=$E97,IF(SUMIF($H$1:Q$1,77,$H97:Q97)&lt;$D97,$H97,0),0)</f>
        <v>0</v>
      </c>
      <c r="S97" s="36">
        <f>IF(S$7&gt;=$E97,IF(SUMIF($H$1:R$1,77,$H97:R97)&lt;$D97,$H97,0),0)</f>
        <v>0</v>
      </c>
      <c r="T97" s="36">
        <f>IF(T$7&gt;=$E97,IF(SUMIF($H$1:S$1,77,$H97:S97)&lt;$D97,$H97,0),0)</f>
        <v>0</v>
      </c>
      <c r="U97" s="35">
        <f t="shared" si="33"/>
        <v>0</v>
      </c>
      <c r="V97" s="36">
        <f>IF(V$7&gt;=$E97,IF(SUMIF($H$1:U$1,77,$H97:U97)&lt;$D97,$H97,0),0)</f>
        <v>0</v>
      </c>
      <c r="W97" s="36">
        <f>IF(W$7&gt;=$E97,IF(SUMIF($H$1:V$1,77,$H97:V97)&lt;$D97,$H97,0),0)</f>
        <v>0</v>
      </c>
      <c r="X97" s="36">
        <f>IF(X$7&gt;=$E97,IF(SUMIF($H$1:W$1,77,$H97:W97)&lt;$D97,$H97,0),0)</f>
        <v>0</v>
      </c>
      <c r="Y97" s="36">
        <f>IF(Y$7&gt;=$E97,IF(SUMIF($H$1:X$1,77,$H97:X97)&lt;$D97,$H97,0),0)</f>
        <v>0</v>
      </c>
      <c r="Z97" s="36">
        <f>IF(Z$7&gt;=$E97,IF(SUMIF($H$1:Y$1,77,$H97:Y97)&lt;$D97,$H97,0),0)</f>
        <v>0</v>
      </c>
      <c r="AA97" s="36">
        <f>IF(AA$7&gt;=$E97,IF(SUMIF($H$1:Z$1,77,$H97:Z97)&lt;$D97,$H97,0),0)</f>
        <v>0</v>
      </c>
      <c r="AB97" s="36">
        <f>IF(AB$7&gt;=$E97,IF(SUMIF($H$1:AA$1,77,$H97:AA97)&lt;$D97,$H97,0),0)</f>
        <v>0</v>
      </c>
      <c r="AC97" s="36">
        <f>IF(AC$7&gt;=$E97,IF(SUMIF($H$1:AB$1,77,$H97:AB97)&lt;$D97,$H97,0),0)</f>
        <v>0</v>
      </c>
      <c r="AD97" s="36">
        <f>IF(AD$7&gt;=$E97,IF(SUMIF($H$1:AC$1,77,$H97:AC97)&lt;$D97,$H97,0),0)</f>
        <v>0</v>
      </c>
      <c r="AE97" s="36">
        <f>IF(AE$7&gt;=$E97,IF(SUMIF($H$1:AD$1,77,$H97:AD97)&lt;$D97,$H97,0),0)</f>
        <v>0</v>
      </c>
      <c r="AF97" s="36">
        <f>IF(AF$7&gt;=$E97,IF(SUMIF($H$1:AE$1,77,$H97:AE97)&lt;$D97,$H97,0),0)</f>
        <v>0</v>
      </c>
      <c r="AG97" s="36">
        <f>IF(AG$7&gt;=$E97,IF(SUMIF($H$1:AF$1,77,$H97:AF97)&lt;$D97,$H97,0),0)</f>
        <v>0</v>
      </c>
      <c r="AH97" s="35">
        <f t="shared" si="34"/>
        <v>0</v>
      </c>
      <c r="AI97" s="36">
        <f>IF(AI$7&gt;=$E97,IF(SUMIF($H$1:AH$1,77,$H97:AH97)&lt;$D97,$H97,0),0)</f>
        <v>0</v>
      </c>
      <c r="AJ97" s="36">
        <f>IF(AJ$7&gt;=$E97,IF(SUMIF($H$1:AI$1,77,$H97:AI97)&lt;$D97,$H97,0),0)</f>
        <v>0</v>
      </c>
      <c r="AK97" s="36">
        <f>IF(AK$7&gt;=$E97,IF(SUMIF($H$1:AJ$1,77,$H97:AJ97)&lt;$D97,$H97,0),0)</f>
        <v>0</v>
      </c>
      <c r="AL97" s="36">
        <f>IF(AL$7&gt;=$E97,IF(SUMIF($H$1:AK$1,77,$H97:AK97)&lt;$D97,$H97,0),0)</f>
        <v>0</v>
      </c>
      <c r="AM97" s="36">
        <f>IF(AM$7&gt;=$E97,IF(SUMIF($H$1:AL$1,77,$H97:AL97)&lt;$D97,$H97,0),0)</f>
        <v>0</v>
      </c>
      <c r="AN97" s="36">
        <f>IF(AN$7&gt;=$E97,IF(SUMIF($H$1:AM$1,77,$H97:AM97)&lt;$D97,$H97,0),0)</f>
        <v>0</v>
      </c>
      <c r="AO97" s="36">
        <f>IF(AO$7&gt;=$E97,IF(SUMIF($H$1:AN$1,77,$H97:AN97)&lt;$D97,$H97,0),0)</f>
        <v>0</v>
      </c>
      <c r="AP97" s="36">
        <f>IF(AP$7&gt;=$E97,IF(SUMIF($H$1:AO$1,77,$H97:AO97)&lt;$D97,$H97,0),0)</f>
        <v>0</v>
      </c>
      <c r="AQ97" s="36">
        <f>IF(AQ$7&gt;=$E97,IF(SUMIF($H$1:AP$1,77,$H97:AP97)&lt;$D97,$H97,0),0)</f>
        <v>0</v>
      </c>
      <c r="AR97" s="36">
        <f>IF(AR$7&gt;=$E97,IF(SUMIF($H$1:AQ$1,77,$H97:AQ97)&lt;$D97,$H97,0),0)</f>
        <v>0</v>
      </c>
      <c r="AS97" s="36">
        <f>IF(AS$7&gt;=$E97,IF(SUMIF($H$1:AR$1,77,$H97:AR97)&lt;$D97,$H97,0),0)</f>
        <v>0</v>
      </c>
      <c r="AT97" s="36">
        <f>IF(AT$7&gt;=$E97,IF(SUMIF($H$1:AS$1,77,$H97:AS97)&lt;$D97,$H97,0),0)</f>
        <v>0</v>
      </c>
      <c r="AU97" s="35">
        <f t="shared" si="35"/>
        <v>0</v>
      </c>
      <c r="AV97" s="33">
        <f>IF(AV$7&gt;=$E97,IF(SUMIF($H$1:AU$1,77,$H97:AU97)&lt;$D97,$H97,0),0)</f>
        <v>0</v>
      </c>
      <c r="AW97" s="33">
        <f>IF(AW$7&gt;=$E97,IF(SUMIF($H$1:AV$1,77,$H97:AV97)&lt;$D97,$H97,0),0)</f>
        <v>0</v>
      </c>
      <c r="AX97" s="33">
        <f>IF(AX$7&gt;=$E97,IF(SUMIF($H$1:AW$1,77,$H97:AW97)&lt;$D97,$H97,0),0)</f>
        <v>0</v>
      </c>
      <c r="AY97" s="33">
        <f>IF(AY$7&gt;=$E97,IF(SUMIF($H$1:AX$1,77,$H97:AX97)&lt;$D97,$H97,0),0)</f>
        <v>0</v>
      </c>
      <c r="AZ97" s="33">
        <f>IF(AZ$7&gt;=$E97,IF(SUMIF($H$1:AY$1,77,$H97:AY97)&lt;$D97,$H97,0),0)</f>
        <v>0</v>
      </c>
      <c r="BA97" s="33">
        <f>IF(BA$7&gt;=$E97,IF(SUMIF($H$1:AZ$1,77,$H97:AZ97)&lt;$D97,$H97,0),0)</f>
        <v>1688</v>
      </c>
      <c r="BB97" s="33">
        <f>IF(BB$7&gt;=$E97,IF(SUMIF($H$1:BA$1,77,$H97:BA97)&lt;$D97,$H97,0),0)</f>
        <v>1688</v>
      </c>
      <c r="BC97" s="33">
        <f>IF(BC$7&gt;=$E97,IF(SUMIF($H$1:BB$1,77,$H97:BB97)&lt;$D97,$H97,0),0)</f>
        <v>0</v>
      </c>
      <c r="BD97" s="33">
        <f>IF(BD$7&gt;=$E97,IF(SUMIF($H$1:BC$1,77,$H97:BC97)&lt;$D97,$H97,0),0)</f>
        <v>0</v>
      </c>
      <c r="BE97" s="33">
        <f>IF(BE$7&gt;=$E97,IF(SUMIF($H$1:BD$1,77,$H97:BD97)&lt;$D97,$H97,0),0)</f>
        <v>0</v>
      </c>
      <c r="BF97" s="33">
        <f>IF(BF$7&gt;=$E97,IF(SUMIF($H$1:BE$1,77,$H97:BE97)&lt;$D97,$H97,0),0)</f>
        <v>0</v>
      </c>
      <c r="BG97" s="33">
        <f>IF(BG$7&gt;=$E97,IF(SUMIF($H$1:BF$1,77,$H97:BF97)&lt;$D97,$H97,0),0)</f>
        <v>0</v>
      </c>
      <c r="BH97" s="35">
        <f t="shared" si="36"/>
        <v>3376</v>
      </c>
    </row>
    <row r="98" spans="1:60" s="11" customFormat="1" x14ac:dyDescent="0.25">
      <c r="A98" s="84" t="s">
        <v>179</v>
      </c>
      <c r="B98" s="86" t="s">
        <v>180</v>
      </c>
      <c r="C98" s="85" t="s">
        <v>55</v>
      </c>
      <c r="D98" s="58">
        <v>210503.00000000003</v>
      </c>
      <c r="E98" s="46">
        <v>46905</v>
      </c>
      <c r="F98" s="46">
        <v>46997</v>
      </c>
      <c r="G98" s="32">
        <f t="shared" si="31"/>
        <v>3</v>
      </c>
      <c r="H98" s="33">
        <f t="shared" si="32"/>
        <v>70167.666666666672</v>
      </c>
      <c r="I98" s="36">
        <f>IF(I$7&gt;=$E98,IF(SUMIF($H$1:H$1,77,$H98:H98)&lt;$D98,$H98,0),0)</f>
        <v>0</v>
      </c>
      <c r="J98" s="36">
        <f>IF(J$7&gt;=$E98,IF(SUMIF($H$1:I$1,77,$H98:I98)&lt;$D98,$H98,0),0)</f>
        <v>0</v>
      </c>
      <c r="K98" s="36">
        <f>IF(K$7&gt;=$E98,IF(SUMIF($H$1:J$1,77,$H98:J98)&lt;$D98,$H98,0),0)</f>
        <v>0</v>
      </c>
      <c r="L98" s="36">
        <f>IF(L$7&gt;=$E98,IF(SUMIF($H$1:K$1,77,$H98:K98)&lt;$D98,$H98,0),0)</f>
        <v>0</v>
      </c>
      <c r="M98" s="36">
        <f>IF(M$7&gt;=$E98,IF(SUMIF($H$1:L$1,77,$H98:L98)&lt;$D98,$H98,0),0)</f>
        <v>0</v>
      </c>
      <c r="N98" s="36">
        <f>IF(N$7&gt;=$E98,IF(SUMIF($H$1:M$1,77,$H98:M98)&lt;$D98,$H98,0),0)</f>
        <v>0</v>
      </c>
      <c r="O98" s="36">
        <f>IF(O$7&gt;=$E98,IF(SUMIF($H$1:N$1,77,$H98:N98)&lt;$D98,$H98,0),0)</f>
        <v>0</v>
      </c>
      <c r="P98" s="36">
        <f>IF(P$7&gt;=$E98,IF(SUMIF($H$1:O$1,77,$H98:O98)&lt;$D98,$H98,0),0)</f>
        <v>0</v>
      </c>
      <c r="Q98" s="36">
        <f>IF(Q$7&gt;=$E98,IF(SUMIF($H$1:P$1,77,$H98:P98)&lt;$D98,$H98,0),0)</f>
        <v>0</v>
      </c>
      <c r="R98" s="36">
        <f>IF(R$7&gt;=$E98,IF(SUMIF($H$1:Q$1,77,$H98:Q98)&lt;$D98,$H98,0),0)</f>
        <v>0</v>
      </c>
      <c r="S98" s="36">
        <f>IF(S$7&gt;=$E98,IF(SUMIF($H$1:R$1,77,$H98:R98)&lt;$D98,$H98,0),0)</f>
        <v>0</v>
      </c>
      <c r="T98" s="36">
        <f>IF(T$7&gt;=$E98,IF(SUMIF($H$1:S$1,77,$H98:S98)&lt;$D98,$H98,0),0)</f>
        <v>0</v>
      </c>
      <c r="U98" s="35">
        <f t="shared" si="33"/>
        <v>0</v>
      </c>
      <c r="V98" s="36">
        <f>IF(V$7&gt;=$E98,IF(SUMIF($H$1:U$1,77,$H98:U98)&lt;$D98,$H98,0),0)</f>
        <v>0</v>
      </c>
      <c r="W98" s="36">
        <f>IF(W$7&gt;=$E98,IF(SUMIF($H$1:V$1,77,$H98:V98)&lt;$D98,$H98,0),0)</f>
        <v>0</v>
      </c>
      <c r="X98" s="36">
        <f>IF(X$7&gt;=$E98,IF(SUMIF($H$1:W$1,77,$H98:W98)&lt;$D98,$H98,0),0)</f>
        <v>0</v>
      </c>
      <c r="Y98" s="36">
        <f>IF(Y$7&gt;=$E98,IF(SUMIF($H$1:X$1,77,$H98:X98)&lt;$D98,$H98,0),0)</f>
        <v>0</v>
      </c>
      <c r="Z98" s="36">
        <f>IF(Z$7&gt;=$E98,IF(SUMIF($H$1:Y$1,77,$H98:Y98)&lt;$D98,$H98,0),0)</f>
        <v>0</v>
      </c>
      <c r="AA98" s="36">
        <f>IF(AA$7&gt;=$E98,IF(SUMIF($H$1:Z$1,77,$H98:Z98)&lt;$D98,$H98,0),0)</f>
        <v>0</v>
      </c>
      <c r="AB98" s="36">
        <f>IF(AB$7&gt;=$E98,IF(SUMIF($H$1:AA$1,77,$H98:AA98)&lt;$D98,$H98,0),0)</f>
        <v>0</v>
      </c>
      <c r="AC98" s="36">
        <f>IF(AC$7&gt;=$E98,IF(SUMIF($H$1:AB$1,77,$H98:AB98)&lt;$D98,$H98,0),0)</f>
        <v>0</v>
      </c>
      <c r="AD98" s="36">
        <f>IF(AD$7&gt;=$E98,IF(SUMIF($H$1:AC$1,77,$H98:AC98)&lt;$D98,$H98,0),0)</f>
        <v>0</v>
      </c>
      <c r="AE98" s="36">
        <f>IF(AE$7&gt;=$E98,IF(SUMIF($H$1:AD$1,77,$H98:AD98)&lt;$D98,$H98,0),0)</f>
        <v>0</v>
      </c>
      <c r="AF98" s="36">
        <f>IF(AF$7&gt;=$E98,IF(SUMIF($H$1:AE$1,77,$H98:AE98)&lt;$D98,$H98,0),0)</f>
        <v>0</v>
      </c>
      <c r="AG98" s="36">
        <f>IF(AG$7&gt;=$E98,IF(SUMIF($H$1:AF$1,77,$H98:AF98)&lt;$D98,$H98,0),0)</f>
        <v>0</v>
      </c>
      <c r="AH98" s="35">
        <f t="shared" si="34"/>
        <v>0</v>
      </c>
      <c r="AI98" s="36">
        <f>IF(AI$7&gt;=$E98,IF(SUMIF($H$1:AH$1,77,$H98:AH98)&lt;$D98,$H98,0),0)</f>
        <v>0</v>
      </c>
      <c r="AJ98" s="36">
        <f>IF(AJ$7&gt;=$E98,IF(SUMIF($H$1:AI$1,77,$H98:AI98)&lt;$D98,$H98,0),0)</f>
        <v>0</v>
      </c>
      <c r="AK98" s="36">
        <f>IF(AK$7&gt;=$E98,IF(SUMIF($H$1:AJ$1,77,$H98:AJ98)&lt;$D98,$H98,0),0)</f>
        <v>0</v>
      </c>
      <c r="AL98" s="36">
        <f>IF(AL$7&gt;=$E98,IF(SUMIF($H$1:AK$1,77,$H98:AK98)&lt;$D98,$H98,0),0)</f>
        <v>0</v>
      </c>
      <c r="AM98" s="36">
        <f>IF(AM$7&gt;=$E98,IF(SUMIF($H$1:AL$1,77,$H98:AL98)&lt;$D98,$H98,0),0)</f>
        <v>0</v>
      </c>
      <c r="AN98" s="36">
        <f>IF(AN$7&gt;=$E98,IF(SUMIF($H$1:AM$1,77,$H98:AM98)&lt;$D98,$H98,0),0)</f>
        <v>0</v>
      </c>
      <c r="AO98" s="36">
        <f>IF(AO$7&gt;=$E98,IF(SUMIF($H$1:AN$1,77,$H98:AN98)&lt;$D98,$H98,0),0)</f>
        <v>0</v>
      </c>
      <c r="AP98" s="36">
        <f>IF(AP$7&gt;=$E98,IF(SUMIF($H$1:AO$1,77,$H98:AO98)&lt;$D98,$H98,0),0)</f>
        <v>0</v>
      </c>
      <c r="AQ98" s="36">
        <f>IF(AQ$7&gt;=$E98,IF(SUMIF($H$1:AP$1,77,$H98:AP98)&lt;$D98,$H98,0),0)</f>
        <v>0</v>
      </c>
      <c r="AR98" s="36">
        <f>IF(AR$7&gt;=$E98,IF(SUMIF($H$1:AQ$1,77,$H98:AQ98)&lt;$D98,$H98,0),0)</f>
        <v>0</v>
      </c>
      <c r="AS98" s="36">
        <f>IF(AS$7&gt;=$E98,IF(SUMIF($H$1:AR$1,77,$H98:AR98)&lt;$D98,$H98,0),0)</f>
        <v>0</v>
      </c>
      <c r="AT98" s="36">
        <f>IF(AT$7&gt;=$E98,IF(SUMIF($H$1:AS$1,77,$H98:AS98)&lt;$D98,$H98,0),0)</f>
        <v>0</v>
      </c>
      <c r="AU98" s="35">
        <f t="shared" si="35"/>
        <v>0</v>
      </c>
      <c r="AV98" s="33">
        <f>IF(AV$7&gt;=$E98,IF(SUMIF($H$1:AU$1,77,$H98:AU98)&lt;$D98,$H98,0),0)</f>
        <v>0</v>
      </c>
      <c r="AW98" s="33">
        <f>IF(AW$7&gt;=$E98,IF(SUMIF($H$1:AV$1,77,$H98:AV98)&lt;$D98,$H98,0),0)</f>
        <v>0</v>
      </c>
      <c r="AX98" s="33">
        <f>IF(AX$7&gt;=$E98,IF(SUMIF($H$1:AW$1,77,$H98:AW98)&lt;$D98,$H98,0),0)</f>
        <v>0</v>
      </c>
      <c r="AY98" s="33">
        <f>IF(AY$7&gt;=$E98,IF(SUMIF($H$1:AX$1,77,$H98:AX98)&lt;$D98,$H98,0),0)</f>
        <v>0</v>
      </c>
      <c r="AZ98" s="33">
        <f>IF(AZ$7&gt;=$E98,IF(SUMIF($H$1:AY$1,77,$H98:AY98)&lt;$D98,$H98,0),0)</f>
        <v>0</v>
      </c>
      <c r="BA98" s="33">
        <f>IF(BA$7&gt;=$E98,IF(SUMIF($H$1:AZ$1,77,$H98:AZ98)&lt;$D98,$H98,0),0)</f>
        <v>70167.666666666672</v>
      </c>
      <c r="BB98" s="33">
        <f>IF(BB$7&gt;=$E98,IF(SUMIF($H$1:BA$1,77,$H98:BA98)&lt;$D98,$H98,0),0)</f>
        <v>70167.666666666672</v>
      </c>
      <c r="BC98" s="33">
        <f>IF(BC$7&gt;=$E98,IF(SUMIF($H$1:BB$1,77,$H98:BB98)&lt;$D98,$H98,0),0)</f>
        <v>70167.666666666672</v>
      </c>
      <c r="BD98" s="33">
        <f>IF(BD$7&gt;=$E98,IF(SUMIF($H$1:BC$1,77,$H98:BC98)&lt;$D98,$H98,0),0)</f>
        <v>0</v>
      </c>
      <c r="BE98" s="33">
        <f>IF(BE$7&gt;=$E98,IF(SUMIF($H$1:BD$1,77,$H98:BD98)&lt;$D98,$H98,0),0)</f>
        <v>0</v>
      </c>
      <c r="BF98" s="33">
        <f>IF(BF$7&gt;=$E98,IF(SUMIF($H$1:BE$1,77,$H98:BE98)&lt;$D98,$H98,0),0)</f>
        <v>0</v>
      </c>
      <c r="BG98" s="33">
        <f>IF(BG$7&gt;=$E98,IF(SUMIF($H$1:BF$1,77,$H98:BF98)&lt;$D98,$H98,0),0)</f>
        <v>0</v>
      </c>
      <c r="BH98" s="35">
        <f t="shared" si="36"/>
        <v>210503</v>
      </c>
    </row>
    <row r="99" spans="1:60" s="45" customFormat="1" x14ac:dyDescent="0.25">
      <c r="A99" s="39" t="s">
        <v>181</v>
      </c>
      <c r="B99" s="40" t="s">
        <v>182</v>
      </c>
      <c r="C99" s="41"/>
      <c r="D99" s="42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4"/>
      <c r="V99" s="43"/>
      <c r="W99" s="43"/>
      <c r="X99" s="43"/>
      <c r="Y99" s="43"/>
      <c r="Z99" s="43"/>
      <c r="AA99" s="43"/>
      <c r="AB99" s="43"/>
      <c r="AC99" s="43"/>
      <c r="AD99" s="43"/>
      <c r="AE99" s="43"/>
      <c r="AF99" s="43"/>
      <c r="AG99" s="43"/>
      <c r="AH99" s="44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3"/>
      <c r="AU99" s="44"/>
      <c r="AV99" s="43"/>
      <c r="AW99" s="43"/>
      <c r="AX99" s="43"/>
      <c r="AY99" s="43"/>
      <c r="AZ99" s="43"/>
      <c r="BA99" s="43"/>
      <c r="BB99" s="43"/>
      <c r="BC99" s="43"/>
      <c r="BD99" s="43"/>
      <c r="BE99" s="43"/>
      <c r="BF99" s="43"/>
      <c r="BG99" s="43"/>
      <c r="BH99" s="44"/>
    </row>
    <row r="100" spans="1:60" s="11" customFormat="1" x14ac:dyDescent="0.25">
      <c r="A100" s="48" t="s">
        <v>183</v>
      </c>
      <c r="B100" s="87" t="s">
        <v>184</v>
      </c>
      <c r="C100" s="51"/>
      <c r="D100" s="34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9"/>
      <c r="V100" s="88"/>
      <c r="W100" s="88"/>
      <c r="X100" s="88"/>
      <c r="Y100" s="88"/>
      <c r="Z100" s="88"/>
      <c r="AA100" s="88"/>
      <c r="AB100" s="88"/>
      <c r="AC100" s="88"/>
      <c r="AD100" s="88"/>
      <c r="AE100" s="88"/>
      <c r="AF100" s="88"/>
      <c r="AG100" s="88"/>
      <c r="AH100" s="89"/>
      <c r="AI100" s="88"/>
      <c r="AJ100" s="88"/>
      <c r="AK100" s="88"/>
      <c r="AL100" s="88"/>
      <c r="AM100" s="88"/>
      <c r="AN100" s="88"/>
      <c r="AO100" s="88"/>
      <c r="AP100" s="88"/>
      <c r="AQ100" s="88"/>
      <c r="AR100" s="88"/>
      <c r="AS100" s="88"/>
      <c r="AT100" s="88"/>
      <c r="AU100" s="89"/>
      <c r="AV100" s="88"/>
      <c r="AW100" s="88"/>
      <c r="AX100" s="88"/>
      <c r="AY100" s="88"/>
      <c r="AZ100" s="88"/>
      <c r="BA100" s="88"/>
      <c r="BB100" s="88"/>
      <c r="BC100" s="88"/>
      <c r="BD100" s="88"/>
      <c r="BE100" s="88"/>
      <c r="BF100" s="88"/>
      <c r="BG100" s="88"/>
      <c r="BH100" s="89"/>
    </row>
    <row r="101" spans="1:60" s="11" customFormat="1" x14ac:dyDescent="0.25">
      <c r="A101" s="47" t="s">
        <v>185</v>
      </c>
      <c r="B101" s="49" t="s">
        <v>186</v>
      </c>
      <c r="C101" s="51" t="s">
        <v>27</v>
      </c>
      <c r="D101" s="34">
        <v>1019.9999999999999</v>
      </c>
      <c r="E101" s="46">
        <v>46905</v>
      </c>
      <c r="F101" s="46">
        <v>46935</v>
      </c>
      <c r="G101" s="32">
        <f>DATEDIF(E101,F101,"m")</f>
        <v>1</v>
      </c>
      <c r="H101" s="33">
        <f>D101/G101</f>
        <v>1019.9999999999999</v>
      </c>
      <c r="I101" s="36">
        <f>IF(I$7&gt;=$E101,IF(SUMIF($H$1:H$1,77,$H101:H101)&lt;$D101,$H101,0),0)</f>
        <v>0</v>
      </c>
      <c r="J101" s="36">
        <f>IF(J$7&gt;=$E101,IF(SUMIF($H$1:I$1,77,$H101:I101)&lt;$D101,$H101,0),0)</f>
        <v>0</v>
      </c>
      <c r="K101" s="36">
        <f>IF(K$7&gt;=$E101,IF(SUMIF($H$1:J$1,77,$H101:J101)&lt;$D101,$H101,0),0)</f>
        <v>0</v>
      </c>
      <c r="L101" s="36">
        <f>IF(L$7&gt;=$E101,IF(SUMIF($H$1:K$1,77,$H101:K101)&lt;$D101,$H101,0),0)</f>
        <v>0</v>
      </c>
      <c r="M101" s="36">
        <f>IF(M$7&gt;=$E101,IF(SUMIF($H$1:L$1,77,$H101:L101)&lt;$D101,$H101,0),0)</f>
        <v>0</v>
      </c>
      <c r="N101" s="36">
        <f>IF(N$7&gt;=$E101,IF(SUMIF($H$1:M$1,77,$H101:M101)&lt;$D101,$H101,0),0)</f>
        <v>0</v>
      </c>
      <c r="O101" s="36">
        <f>IF(O$7&gt;=$E101,IF(SUMIF($H$1:N$1,77,$H101:N101)&lt;$D101,$H101,0),0)</f>
        <v>0</v>
      </c>
      <c r="P101" s="36">
        <f>IF(P$7&gt;=$E101,IF(SUMIF($H$1:O$1,77,$H101:O101)&lt;$D101,$H101,0),0)</f>
        <v>0</v>
      </c>
      <c r="Q101" s="36">
        <f>IF(Q$7&gt;=$E101,IF(SUMIF($H$1:P$1,77,$H101:P101)&lt;$D101,$H101,0),0)</f>
        <v>0</v>
      </c>
      <c r="R101" s="36">
        <f>IF(R$7&gt;=$E101,IF(SUMIF($H$1:Q$1,77,$H101:Q101)&lt;$D101,$H101,0),0)</f>
        <v>0</v>
      </c>
      <c r="S101" s="36">
        <f>IF(S$7&gt;=$E101,IF(SUMIF($H$1:R$1,77,$H101:R101)&lt;$D101,$H101,0),0)</f>
        <v>0</v>
      </c>
      <c r="T101" s="36">
        <f>IF(T$7&gt;=$E101,IF(SUMIF($H$1:S$1,77,$H101:S101)&lt;$D101,$H101,0),0)</f>
        <v>0</v>
      </c>
      <c r="U101" s="35">
        <f>SUMIF(I$1:T$1,77,I101:T101)</f>
        <v>0</v>
      </c>
      <c r="V101" s="36">
        <f>IF(V$7&gt;=$E101,IF(SUMIF($H$1:U$1,77,$H101:U101)&lt;$D101,$H101,0),0)</f>
        <v>0</v>
      </c>
      <c r="W101" s="36">
        <f>IF(W$7&gt;=$E101,IF(SUMIF($H$1:V$1,77,$H101:V101)&lt;$D101,$H101,0),0)</f>
        <v>0</v>
      </c>
      <c r="X101" s="36">
        <f>IF(X$7&gt;=$E101,IF(SUMIF($H$1:W$1,77,$H101:W101)&lt;$D101,$H101,0),0)</f>
        <v>0</v>
      </c>
      <c r="Y101" s="36">
        <f>IF(Y$7&gt;=$E101,IF(SUMIF($H$1:X$1,77,$H101:X101)&lt;$D101,$H101,0),0)</f>
        <v>0</v>
      </c>
      <c r="Z101" s="36">
        <f>IF(Z$7&gt;=$E101,IF(SUMIF($H$1:Y$1,77,$H101:Y101)&lt;$D101,$H101,0),0)</f>
        <v>0</v>
      </c>
      <c r="AA101" s="36">
        <f>IF(AA$7&gt;=$E101,IF(SUMIF($H$1:Z$1,77,$H101:Z101)&lt;$D101,$H101,0),0)</f>
        <v>0</v>
      </c>
      <c r="AB101" s="36">
        <f>IF(AB$7&gt;=$E101,IF(SUMIF($H$1:AA$1,77,$H101:AA101)&lt;$D101,$H101,0),0)</f>
        <v>0</v>
      </c>
      <c r="AC101" s="36">
        <f>IF(AC$7&gt;=$E101,IF(SUMIF($H$1:AB$1,77,$H101:AB101)&lt;$D101,$H101,0),0)</f>
        <v>0</v>
      </c>
      <c r="AD101" s="36">
        <f>IF(AD$7&gt;=$E101,IF(SUMIF($H$1:AC$1,77,$H101:AC101)&lt;$D101,$H101,0),0)</f>
        <v>0</v>
      </c>
      <c r="AE101" s="36">
        <f>IF(AE$7&gt;=$E101,IF(SUMIF($H$1:AD$1,77,$H101:AD101)&lt;$D101,$H101,0),0)</f>
        <v>0</v>
      </c>
      <c r="AF101" s="36">
        <f>IF(AF$7&gt;=$E101,IF(SUMIF($H$1:AE$1,77,$H101:AE101)&lt;$D101,$H101,0),0)</f>
        <v>0</v>
      </c>
      <c r="AG101" s="36">
        <f>IF(AG$7&gt;=$E101,IF(SUMIF($H$1:AF$1,77,$H101:AF101)&lt;$D101,$H101,0),0)</f>
        <v>0</v>
      </c>
      <c r="AH101" s="35">
        <f>SUMIF(V$1:AG$1,77,V101:AG101)</f>
        <v>0</v>
      </c>
      <c r="AI101" s="36">
        <f>IF(AI$7&gt;=$E101,IF(SUMIF($H$1:AH$1,77,$H101:AH101)&lt;$D101,$H101,0),0)</f>
        <v>0</v>
      </c>
      <c r="AJ101" s="36">
        <f>IF(AJ$7&gt;=$E101,IF(SUMIF($H$1:AI$1,77,$H101:AI101)&lt;$D101,$H101,0),0)</f>
        <v>0</v>
      </c>
      <c r="AK101" s="36">
        <f>IF(AK$7&gt;=$E101,IF(SUMIF($H$1:AJ$1,77,$H101:AJ101)&lt;$D101,$H101,0),0)</f>
        <v>0</v>
      </c>
      <c r="AL101" s="36">
        <f>IF(AL$7&gt;=$E101,IF(SUMIF($H$1:AK$1,77,$H101:AK101)&lt;$D101,$H101,0),0)</f>
        <v>0</v>
      </c>
      <c r="AM101" s="36">
        <f>IF(AM$7&gt;=$E101,IF(SUMIF($H$1:AL$1,77,$H101:AL101)&lt;$D101,$H101,0),0)</f>
        <v>0</v>
      </c>
      <c r="AN101" s="36">
        <f>IF(AN$7&gt;=$E101,IF(SUMIF($H$1:AM$1,77,$H101:AM101)&lt;$D101,$H101,0),0)</f>
        <v>0</v>
      </c>
      <c r="AO101" s="36">
        <f>IF(AO$7&gt;=$E101,IF(SUMIF($H$1:AN$1,77,$H101:AN101)&lt;$D101,$H101,0),0)</f>
        <v>0</v>
      </c>
      <c r="AP101" s="36">
        <f>IF(AP$7&gt;=$E101,IF(SUMIF($H$1:AO$1,77,$H101:AO101)&lt;$D101,$H101,0),0)</f>
        <v>0</v>
      </c>
      <c r="AQ101" s="36">
        <f>IF(AQ$7&gt;=$E101,IF(SUMIF($H$1:AP$1,77,$H101:AP101)&lt;$D101,$H101,0),0)</f>
        <v>0</v>
      </c>
      <c r="AR101" s="36">
        <f>IF(AR$7&gt;=$E101,IF(SUMIF($H$1:AQ$1,77,$H101:AQ101)&lt;$D101,$H101,0),0)</f>
        <v>0</v>
      </c>
      <c r="AS101" s="36">
        <f>IF(AS$7&gt;=$E101,IF(SUMIF($H$1:AR$1,77,$H101:AR101)&lt;$D101,$H101,0),0)</f>
        <v>0</v>
      </c>
      <c r="AT101" s="36">
        <f>IF(AT$7&gt;=$E101,IF(SUMIF($H$1:AS$1,77,$H101:AS101)&lt;$D101,$H101,0),0)</f>
        <v>0</v>
      </c>
      <c r="AU101" s="35">
        <f>SUMIF(AI$1:AT$1,77,AI101:AT101)</f>
        <v>0</v>
      </c>
      <c r="AV101" s="33">
        <f>IF(AV$7&gt;=$E101,IF(SUMIF($H$1:AU$1,77,$H101:AU101)&lt;$D101,$H101,0),0)</f>
        <v>0</v>
      </c>
      <c r="AW101" s="33">
        <f>IF(AW$7&gt;=$E101,IF(SUMIF($H$1:AV$1,77,$H101:AV101)&lt;$D101,$H101,0),0)</f>
        <v>0</v>
      </c>
      <c r="AX101" s="33">
        <f>IF(AX$7&gt;=$E101,IF(SUMIF($H$1:AW$1,77,$H101:AW101)&lt;$D101,$H101,0),0)</f>
        <v>0</v>
      </c>
      <c r="AY101" s="33">
        <f>IF(AY$7&gt;=$E101,IF(SUMIF($H$1:AX$1,77,$H101:AX101)&lt;$D101,$H101,0),0)</f>
        <v>0</v>
      </c>
      <c r="AZ101" s="33">
        <f>IF(AZ$7&gt;=$E101,IF(SUMIF($H$1:AY$1,77,$H101:AY101)&lt;$D101,$H101,0),0)</f>
        <v>0</v>
      </c>
      <c r="BA101" s="33">
        <f>IF(BA$7&gt;=$E101,IF(SUMIF($H$1:AZ$1,77,$H101:AZ101)&lt;$D101,$H101,0),0)</f>
        <v>1019.9999999999999</v>
      </c>
      <c r="BB101" s="33">
        <f>IF(BB$7&gt;=$E101,IF(SUMIF($H$1:BA$1,77,$H101:BA101)&lt;$D101,$H101,0),0)</f>
        <v>0</v>
      </c>
      <c r="BC101" s="33">
        <f>IF(BC$7&gt;=$E101,IF(SUMIF($H$1:BB$1,77,$H101:BB101)&lt;$D101,$H101,0),0)</f>
        <v>0</v>
      </c>
      <c r="BD101" s="33">
        <f>IF(BD$7&gt;=$E101,IF(SUMIF($H$1:BC$1,77,$H101:BC101)&lt;$D101,$H101,0),0)</f>
        <v>0</v>
      </c>
      <c r="BE101" s="33">
        <f>IF(BE$7&gt;=$E101,IF(SUMIF($H$1:BD$1,77,$H101:BD101)&lt;$D101,$H101,0),0)</f>
        <v>0</v>
      </c>
      <c r="BF101" s="33">
        <f>IF(BF$7&gt;=$E101,IF(SUMIF($H$1:BE$1,77,$H101:BE101)&lt;$D101,$H101,0),0)</f>
        <v>0</v>
      </c>
      <c r="BG101" s="33">
        <f>IF(BG$7&gt;=$E101,IF(SUMIF($H$1:BF$1,77,$H101:BF101)&lt;$D101,$H101,0),0)</f>
        <v>0</v>
      </c>
      <c r="BH101" s="35">
        <f>SUMIF(AV$1:BG$1,77,AV101:BG101)</f>
        <v>1019.9999999999999</v>
      </c>
    </row>
    <row r="102" spans="1:60" s="11" customFormat="1" x14ac:dyDescent="0.25">
      <c r="A102" s="47" t="s">
        <v>187</v>
      </c>
      <c r="B102" s="49" t="s">
        <v>168</v>
      </c>
      <c r="C102" s="51" t="s">
        <v>55</v>
      </c>
      <c r="D102" s="34">
        <v>3920</v>
      </c>
      <c r="E102" s="46">
        <v>46905</v>
      </c>
      <c r="F102" s="46">
        <v>46935</v>
      </c>
      <c r="G102" s="32">
        <f>DATEDIF(E102,F102,"m")</f>
        <v>1</v>
      </c>
      <c r="H102" s="33">
        <f>D102/G102</f>
        <v>3920</v>
      </c>
      <c r="I102" s="36">
        <f>IF(I$7&gt;=$E102,IF(SUMIF($H$1:H$1,77,$H102:H102)&lt;$D102,$H102,0),0)</f>
        <v>0</v>
      </c>
      <c r="J102" s="36">
        <f>IF(J$7&gt;=$E102,IF(SUMIF($H$1:I$1,77,$H102:I102)&lt;$D102,$H102,0),0)</f>
        <v>0</v>
      </c>
      <c r="K102" s="36">
        <f>IF(K$7&gt;=$E102,IF(SUMIF($H$1:J$1,77,$H102:J102)&lt;$D102,$H102,0),0)</f>
        <v>0</v>
      </c>
      <c r="L102" s="36">
        <f>IF(L$7&gt;=$E102,IF(SUMIF($H$1:K$1,77,$H102:K102)&lt;$D102,$H102,0),0)</f>
        <v>0</v>
      </c>
      <c r="M102" s="36">
        <f>IF(M$7&gt;=$E102,IF(SUMIF($H$1:L$1,77,$H102:L102)&lt;$D102,$H102,0),0)</f>
        <v>0</v>
      </c>
      <c r="N102" s="36">
        <f>IF(N$7&gt;=$E102,IF(SUMIF($H$1:M$1,77,$H102:M102)&lt;$D102,$H102,0),0)</f>
        <v>0</v>
      </c>
      <c r="O102" s="36">
        <f>IF(O$7&gt;=$E102,IF(SUMIF($H$1:N$1,77,$H102:N102)&lt;$D102,$H102,0),0)</f>
        <v>0</v>
      </c>
      <c r="P102" s="36">
        <f>IF(P$7&gt;=$E102,IF(SUMIF($H$1:O$1,77,$H102:O102)&lt;$D102,$H102,0),0)</f>
        <v>0</v>
      </c>
      <c r="Q102" s="36">
        <f>IF(Q$7&gt;=$E102,IF(SUMIF($H$1:P$1,77,$H102:P102)&lt;$D102,$H102,0),0)</f>
        <v>0</v>
      </c>
      <c r="R102" s="36">
        <f>IF(R$7&gt;=$E102,IF(SUMIF($H$1:Q$1,77,$H102:Q102)&lt;$D102,$H102,0),0)</f>
        <v>0</v>
      </c>
      <c r="S102" s="36">
        <f>IF(S$7&gt;=$E102,IF(SUMIF($H$1:R$1,77,$H102:R102)&lt;$D102,$H102,0),0)</f>
        <v>0</v>
      </c>
      <c r="T102" s="36">
        <f>IF(T$7&gt;=$E102,IF(SUMIF($H$1:S$1,77,$H102:S102)&lt;$D102,$H102,0),0)</f>
        <v>0</v>
      </c>
      <c r="U102" s="35">
        <f>SUMIF(I$1:T$1,77,I102:T102)</f>
        <v>0</v>
      </c>
      <c r="V102" s="36">
        <f>IF(V$7&gt;=$E102,IF(SUMIF($H$1:U$1,77,$H102:U102)&lt;$D102,$H102,0),0)</f>
        <v>0</v>
      </c>
      <c r="W102" s="36">
        <f>IF(W$7&gt;=$E102,IF(SUMIF($H$1:V$1,77,$H102:V102)&lt;$D102,$H102,0),0)</f>
        <v>0</v>
      </c>
      <c r="X102" s="36">
        <f>IF(X$7&gt;=$E102,IF(SUMIF($H$1:W$1,77,$H102:W102)&lt;$D102,$H102,0),0)</f>
        <v>0</v>
      </c>
      <c r="Y102" s="36">
        <f>IF(Y$7&gt;=$E102,IF(SUMIF($H$1:X$1,77,$H102:X102)&lt;$D102,$H102,0),0)</f>
        <v>0</v>
      </c>
      <c r="Z102" s="36">
        <f>IF(Z$7&gt;=$E102,IF(SUMIF($H$1:Y$1,77,$H102:Y102)&lt;$D102,$H102,0),0)</f>
        <v>0</v>
      </c>
      <c r="AA102" s="36">
        <f>IF(AA$7&gt;=$E102,IF(SUMIF($H$1:Z$1,77,$H102:Z102)&lt;$D102,$H102,0),0)</f>
        <v>0</v>
      </c>
      <c r="AB102" s="36">
        <f>IF(AB$7&gt;=$E102,IF(SUMIF($H$1:AA$1,77,$H102:AA102)&lt;$D102,$H102,0),0)</f>
        <v>0</v>
      </c>
      <c r="AC102" s="36">
        <f>IF(AC$7&gt;=$E102,IF(SUMIF($H$1:AB$1,77,$H102:AB102)&lt;$D102,$H102,0),0)</f>
        <v>0</v>
      </c>
      <c r="AD102" s="36">
        <f>IF(AD$7&gt;=$E102,IF(SUMIF($H$1:AC$1,77,$H102:AC102)&lt;$D102,$H102,0),0)</f>
        <v>0</v>
      </c>
      <c r="AE102" s="36">
        <f>IF(AE$7&gt;=$E102,IF(SUMIF($H$1:AD$1,77,$H102:AD102)&lt;$D102,$H102,0),0)</f>
        <v>0</v>
      </c>
      <c r="AF102" s="36">
        <f>IF(AF$7&gt;=$E102,IF(SUMIF($H$1:AE$1,77,$H102:AE102)&lt;$D102,$H102,0),0)</f>
        <v>0</v>
      </c>
      <c r="AG102" s="36">
        <f>IF(AG$7&gt;=$E102,IF(SUMIF($H$1:AF$1,77,$H102:AF102)&lt;$D102,$H102,0),0)</f>
        <v>0</v>
      </c>
      <c r="AH102" s="35">
        <f>SUMIF(V$1:AG$1,77,V102:AG102)</f>
        <v>0</v>
      </c>
      <c r="AI102" s="36">
        <f>IF(AI$7&gt;=$E102,IF(SUMIF($H$1:AH$1,77,$H102:AH102)&lt;$D102,$H102,0),0)</f>
        <v>0</v>
      </c>
      <c r="AJ102" s="36">
        <f>IF(AJ$7&gt;=$E102,IF(SUMIF($H$1:AI$1,77,$H102:AI102)&lt;$D102,$H102,0),0)</f>
        <v>0</v>
      </c>
      <c r="AK102" s="36">
        <f>IF(AK$7&gt;=$E102,IF(SUMIF($H$1:AJ$1,77,$H102:AJ102)&lt;$D102,$H102,0),0)</f>
        <v>0</v>
      </c>
      <c r="AL102" s="36">
        <f>IF(AL$7&gt;=$E102,IF(SUMIF($H$1:AK$1,77,$H102:AK102)&lt;$D102,$H102,0),0)</f>
        <v>0</v>
      </c>
      <c r="AM102" s="36">
        <f>IF(AM$7&gt;=$E102,IF(SUMIF($H$1:AL$1,77,$H102:AL102)&lt;$D102,$H102,0),0)</f>
        <v>0</v>
      </c>
      <c r="AN102" s="36">
        <f>IF(AN$7&gt;=$E102,IF(SUMIF($H$1:AM$1,77,$H102:AM102)&lt;$D102,$H102,0),0)</f>
        <v>0</v>
      </c>
      <c r="AO102" s="36">
        <f>IF(AO$7&gt;=$E102,IF(SUMIF($H$1:AN$1,77,$H102:AN102)&lt;$D102,$H102,0),0)</f>
        <v>0</v>
      </c>
      <c r="AP102" s="36">
        <f>IF(AP$7&gt;=$E102,IF(SUMIF($H$1:AO$1,77,$H102:AO102)&lt;$D102,$H102,0),0)</f>
        <v>0</v>
      </c>
      <c r="AQ102" s="36">
        <f>IF(AQ$7&gt;=$E102,IF(SUMIF($H$1:AP$1,77,$H102:AP102)&lt;$D102,$H102,0),0)</f>
        <v>0</v>
      </c>
      <c r="AR102" s="36">
        <f>IF(AR$7&gt;=$E102,IF(SUMIF($H$1:AQ$1,77,$H102:AQ102)&lt;$D102,$H102,0),0)</f>
        <v>0</v>
      </c>
      <c r="AS102" s="36">
        <f>IF(AS$7&gt;=$E102,IF(SUMIF($H$1:AR$1,77,$H102:AR102)&lt;$D102,$H102,0),0)</f>
        <v>0</v>
      </c>
      <c r="AT102" s="36">
        <f>IF(AT$7&gt;=$E102,IF(SUMIF($H$1:AS$1,77,$H102:AS102)&lt;$D102,$H102,0),0)</f>
        <v>0</v>
      </c>
      <c r="AU102" s="35">
        <f>SUMIF(AI$1:AT$1,77,AI102:AT102)</f>
        <v>0</v>
      </c>
      <c r="AV102" s="33">
        <f>IF(AV$7&gt;=$E102,IF(SUMIF($H$1:AU$1,77,$H102:AU102)&lt;$D102,$H102,0),0)</f>
        <v>0</v>
      </c>
      <c r="AW102" s="33">
        <f>IF(AW$7&gt;=$E102,IF(SUMIF($H$1:AV$1,77,$H102:AV102)&lt;$D102,$H102,0),0)</f>
        <v>0</v>
      </c>
      <c r="AX102" s="33">
        <f>IF(AX$7&gt;=$E102,IF(SUMIF($H$1:AW$1,77,$H102:AW102)&lt;$D102,$H102,0),0)</f>
        <v>0</v>
      </c>
      <c r="AY102" s="33">
        <f>IF(AY$7&gt;=$E102,IF(SUMIF($H$1:AX$1,77,$H102:AX102)&lt;$D102,$H102,0),0)</f>
        <v>0</v>
      </c>
      <c r="AZ102" s="33">
        <f>IF(AZ$7&gt;=$E102,IF(SUMIF($H$1:AY$1,77,$H102:AY102)&lt;$D102,$H102,0),0)</f>
        <v>0</v>
      </c>
      <c r="BA102" s="33">
        <f>IF(BA$7&gt;=$E102,IF(SUMIF($H$1:AZ$1,77,$H102:AZ102)&lt;$D102,$H102,0),0)</f>
        <v>3920</v>
      </c>
      <c r="BB102" s="33">
        <f>IF(BB$7&gt;=$E102,IF(SUMIF($H$1:BA$1,77,$H102:BA102)&lt;$D102,$H102,0),0)</f>
        <v>0</v>
      </c>
      <c r="BC102" s="33">
        <f>IF(BC$7&gt;=$E102,IF(SUMIF($H$1:BB$1,77,$H102:BB102)&lt;$D102,$H102,0),0)</f>
        <v>0</v>
      </c>
      <c r="BD102" s="33">
        <f>IF(BD$7&gt;=$E102,IF(SUMIF($H$1:BC$1,77,$H102:BC102)&lt;$D102,$H102,0),0)</f>
        <v>0</v>
      </c>
      <c r="BE102" s="33">
        <f>IF(BE$7&gt;=$E102,IF(SUMIF($H$1:BD$1,77,$H102:BD102)&lt;$D102,$H102,0),0)</f>
        <v>0</v>
      </c>
      <c r="BF102" s="33">
        <f>IF(BF$7&gt;=$E102,IF(SUMIF($H$1:BE$1,77,$H102:BE102)&lt;$D102,$H102,0),0)</f>
        <v>0</v>
      </c>
      <c r="BG102" s="33">
        <f>IF(BG$7&gt;=$E102,IF(SUMIF($H$1:BF$1,77,$H102:BF102)&lt;$D102,$H102,0),0)</f>
        <v>0</v>
      </c>
      <c r="BH102" s="35">
        <f>SUMIF(AV$1:BG$1,77,AV102:BG102)</f>
        <v>3920</v>
      </c>
    </row>
    <row r="103" spans="1:60" s="11" customFormat="1" x14ac:dyDescent="0.25">
      <c r="A103" s="47" t="s">
        <v>188</v>
      </c>
      <c r="B103" s="49" t="s">
        <v>189</v>
      </c>
      <c r="C103" s="51" t="s">
        <v>55</v>
      </c>
      <c r="D103" s="34">
        <v>1381</v>
      </c>
      <c r="E103" s="46">
        <v>46905</v>
      </c>
      <c r="F103" s="46">
        <v>46935</v>
      </c>
      <c r="G103" s="32">
        <f>DATEDIF(E103,F103,"m")</f>
        <v>1</v>
      </c>
      <c r="H103" s="33">
        <f>D103/G103</f>
        <v>1381</v>
      </c>
      <c r="I103" s="36">
        <f>IF(I$7&gt;=$E103,IF(SUMIF($H$1:H$1,77,$H103:H103)&lt;$D103,$H103,0),0)</f>
        <v>0</v>
      </c>
      <c r="J103" s="36">
        <f>IF(J$7&gt;=$E103,IF(SUMIF($H$1:I$1,77,$H103:I103)&lt;$D103,$H103,0),0)</f>
        <v>0</v>
      </c>
      <c r="K103" s="36">
        <f>IF(K$7&gt;=$E103,IF(SUMIF($H$1:J$1,77,$H103:J103)&lt;$D103,$H103,0),0)</f>
        <v>0</v>
      </c>
      <c r="L103" s="36">
        <f>IF(L$7&gt;=$E103,IF(SUMIF($H$1:K$1,77,$H103:K103)&lt;$D103,$H103,0),0)</f>
        <v>0</v>
      </c>
      <c r="M103" s="36">
        <f>IF(M$7&gt;=$E103,IF(SUMIF($H$1:L$1,77,$H103:L103)&lt;$D103,$H103,0),0)</f>
        <v>0</v>
      </c>
      <c r="N103" s="36">
        <f>IF(N$7&gt;=$E103,IF(SUMIF($H$1:M$1,77,$H103:M103)&lt;$D103,$H103,0),0)</f>
        <v>0</v>
      </c>
      <c r="O103" s="36">
        <f>IF(O$7&gt;=$E103,IF(SUMIF($H$1:N$1,77,$H103:N103)&lt;$D103,$H103,0),0)</f>
        <v>0</v>
      </c>
      <c r="P103" s="36">
        <f>IF(P$7&gt;=$E103,IF(SUMIF($H$1:O$1,77,$H103:O103)&lt;$D103,$H103,0),0)</f>
        <v>0</v>
      </c>
      <c r="Q103" s="36">
        <f>IF(Q$7&gt;=$E103,IF(SUMIF($H$1:P$1,77,$H103:P103)&lt;$D103,$H103,0),0)</f>
        <v>0</v>
      </c>
      <c r="R103" s="36">
        <f>IF(R$7&gt;=$E103,IF(SUMIF($H$1:Q$1,77,$H103:Q103)&lt;$D103,$H103,0),0)</f>
        <v>0</v>
      </c>
      <c r="S103" s="36">
        <f>IF(S$7&gt;=$E103,IF(SUMIF($H$1:R$1,77,$H103:R103)&lt;$D103,$H103,0),0)</f>
        <v>0</v>
      </c>
      <c r="T103" s="36">
        <f>IF(T$7&gt;=$E103,IF(SUMIF($H$1:S$1,77,$H103:S103)&lt;$D103,$H103,0),0)</f>
        <v>0</v>
      </c>
      <c r="U103" s="35">
        <f>SUMIF(I$1:T$1,77,I103:T103)</f>
        <v>0</v>
      </c>
      <c r="V103" s="36">
        <f>IF(V$7&gt;=$E103,IF(SUMIF($H$1:U$1,77,$H103:U103)&lt;$D103,$H103,0),0)</f>
        <v>0</v>
      </c>
      <c r="W103" s="36">
        <f>IF(W$7&gt;=$E103,IF(SUMIF($H$1:V$1,77,$H103:V103)&lt;$D103,$H103,0),0)</f>
        <v>0</v>
      </c>
      <c r="X103" s="36">
        <f>IF(X$7&gt;=$E103,IF(SUMIF($H$1:W$1,77,$H103:W103)&lt;$D103,$H103,0),0)</f>
        <v>0</v>
      </c>
      <c r="Y103" s="36">
        <f>IF(Y$7&gt;=$E103,IF(SUMIF($H$1:X$1,77,$H103:X103)&lt;$D103,$H103,0),0)</f>
        <v>0</v>
      </c>
      <c r="Z103" s="36">
        <f>IF(Z$7&gt;=$E103,IF(SUMIF($H$1:Y$1,77,$H103:Y103)&lt;$D103,$H103,0),0)</f>
        <v>0</v>
      </c>
      <c r="AA103" s="36">
        <f>IF(AA$7&gt;=$E103,IF(SUMIF($H$1:Z$1,77,$H103:Z103)&lt;$D103,$H103,0),0)</f>
        <v>0</v>
      </c>
      <c r="AB103" s="36">
        <f>IF(AB$7&gt;=$E103,IF(SUMIF($H$1:AA$1,77,$H103:AA103)&lt;$D103,$H103,0),0)</f>
        <v>0</v>
      </c>
      <c r="AC103" s="36">
        <f>IF(AC$7&gt;=$E103,IF(SUMIF($H$1:AB$1,77,$H103:AB103)&lt;$D103,$H103,0),0)</f>
        <v>0</v>
      </c>
      <c r="AD103" s="36">
        <f>IF(AD$7&gt;=$E103,IF(SUMIF($H$1:AC$1,77,$H103:AC103)&lt;$D103,$H103,0),0)</f>
        <v>0</v>
      </c>
      <c r="AE103" s="36">
        <f>IF(AE$7&gt;=$E103,IF(SUMIF($H$1:AD$1,77,$H103:AD103)&lt;$D103,$H103,0),0)</f>
        <v>0</v>
      </c>
      <c r="AF103" s="36">
        <f>IF(AF$7&gt;=$E103,IF(SUMIF($H$1:AE$1,77,$H103:AE103)&lt;$D103,$H103,0),0)</f>
        <v>0</v>
      </c>
      <c r="AG103" s="36">
        <f>IF(AG$7&gt;=$E103,IF(SUMIF($H$1:AF$1,77,$H103:AF103)&lt;$D103,$H103,0),0)</f>
        <v>0</v>
      </c>
      <c r="AH103" s="35">
        <f>SUMIF(V$1:AG$1,77,V103:AG103)</f>
        <v>0</v>
      </c>
      <c r="AI103" s="36">
        <f>IF(AI$7&gt;=$E103,IF(SUMIF($H$1:AH$1,77,$H103:AH103)&lt;$D103,$H103,0),0)</f>
        <v>0</v>
      </c>
      <c r="AJ103" s="36">
        <f>IF(AJ$7&gt;=$E103,IF(SUMIF($H$1:AI$1,77,$H103:AI103)&lt;$D103,$H103,0),0)</f>
        <v>0</v>
      </c>
      <c r="AK103" s="36">
        <f>IF(AK$7&gt;=$E103,IF(SUMIF($H$1:AJ$1,77,$H103:AJ103)&lt;$D103,$H103,0),0)</f>
        <v>0</v>
      </c>
      <c r="AL103" s="36">
        <f>IF(AL$7&gt;=$E103,IF(SUMIF($H$1:AK$1,77,$H103:AK103)&lt;$D103,$H103,0),0)</f>
        <v>0</v>
      </c>
      <c r="AM103" s="36">
        <f>IF(AM$7&gt;=$E103,IF(SUMIF($H$1:AL$1,77,$H103:AL103)&lt;$D103,$H103,0),0)</f>
        <v>0</v>
      </c>
      <c r="AN103" s="36">
        <f>IF(AN$7&gt;=$E103,IF(SUMIF($H$1:AM$1,77,$H103:AM103)&lt;$D103,$H103,0),0)</f>
        <v>0</v>
      </c>
      <c r="AO103" s="36">
        <f>IF(AO$7&gt;=$E103,IF(SUMIF($H$1:AN$1,77,$H103:AN103)&lt;$D103,$H103,0),0)</f>
        <v>0</v>
      </c>
      <c r="AP103" s="36">
        <f>IF(AP$7&gt;=$E103,IF(SUMIF($H$1:AO$1,77,$H103:AO103)&lt;$D103,$H103,0),0)</f>
        <v>0</v>
      </c>
      <c r="AQ103" s="36">
        <f>IF(AQ$7&gt;=$E103,IF(SUMIF($H$1:AP$1,77,$H103:AP103)&lt;$D103,$H103,0),0)</f>
        <v>0</v>
      </c>
      <c r="AR103" s="36">
        <f>IF(AR$7&gt;=$E103,IF(SUMIF($H$1:AQ$1,77,$H103:AQ103)&lt;$D103,$H103,0),0)</f>
        <v>0</v>
      </c>
      <c r="AS103" s="36">
        <f>IF(AS$7&gt;=$E103,IF(SUMIF($H$1:AR$1,77,$H103:AR103)&lt;$D103,$H103,0),0)</f>
        <v>0</v>
      </c>
      <c r="AT103" s="36">
        <f>IF(AT$7&gt;=$E103,IF(SUMIF($H$1:AS$1,77,$H103:AS103)&lt;$D103,$H103,0),0)</f>
        <v>0</v>
      </c>
      <c r="AU103" s="35">
        <f>SUMIF(AI$1:AT$1,77,AI103:AT103)</f>
        <v>0</v>
      </c>
      <c r="AV103" s="33">
        <f>IF(AV$7&gt;=$E103,IF(SUMIF($H$1:AU$1,77,$H103:AU103)&lt;$D103,$H103,0),0)</f>
        <v>0</v>
      </c>
      <c r="AW103" s="33">
        <f>IF(AW$7&gt;=$E103,IF(SUMIF($H$1:AV$1,77,$H103:AV103)&lt;$D103,$H103,0),0)</f>
        <v>0</v>
      </c>
      <c r="AX103" s="33">
        <f>IF(AX$7&gt;=$E103,IF(SUMIF($H$1:AW$1,77,$H103:AW103)&lt;$D103,$H103,0),0)</f>
        <v>0</v>
      </c>
      <c r="AY103" s="33">
        <f>IF(AY$7&gt;=$E103,IF(SUMIF($H$1:AX$1,77,$H103:AX103)&lt;$D103,$H103,0),0)</f>
        <v>0</v>
      </c>
      <c r="AZ103" s="33">
        <f>IF(AZ$7&gt;=$E103,IF(SUMIF($H$1:AY$1,77,$H103:AY103)&lt;$D103,$H103,0),0)</f>
        <v>0</v>
      </c>
      <c r="BA103" s="33">
        <f>IF(BA$7&gt;=$E103,IF(SUMIF($H$1:AZ$1,77,$H103:AZ103)&lt;$D103,$H103,0),0)</f>
        <v>1381</v>
      </c>
      <c r="BB103" s="33">
        <f>IF(BB$7&gt;=$E103,IF(SUMIF($H$1:BA$1,77,$H103:BA103)&lt;$D103,$H103,0),0)</f>
        <v>0</v>
      </c>
      <c r="BC103" s="33">
        <f>IF(BC$7&gt;=$E103,IF(SUMIF($H$1:BB$1,77,$H103:BB103)&lt;$D103,$H103,0),0)</f>
        <v>0</v>
      </c>
      <c r="BD103" s="33">
        <f>IF(BD$7&gt;=$E103,IF(SUMIF($H$1:BC$1,77,$H103:BC103)&lt;$D103,$H103,0),0)</f>
        <v>0</v>
      </c>
      <c r="BE103" s="33">
        <f>IF(BE$7&gt;=$E103,IF(SUMIF($H$1:BD$1,77,$H103:BD103)&lt;$D103,$H103,0),0)</f>
        <v>0</v>
      </c>
      <c r="BF103" s="33">
        <f>IF(BF$7&gt;=$E103,IF(SUMIF($H$1:BE$1,77,$H103:BE103)&lt;$D103,$H103,0),0)</f>
        <v>0</v>
      </c>
      <c r="BG103" s="33">
        <f>IF(BG$7&gt;=$E103,IF(SUMIF($H$1:BF$1,77,$H103:BF103)&lt;$D103,$H103,0),0)</f>
        <v>0</v>
      </c>
      <c r="BH103" s="35">
        <f>SUMIF(AV$1:BG$1,77,AV103:BG103)</f>
        <v>1381</v>
      </c>
    </row>
    <row r="104" spans="1:60" s="11" customFormat="1" x14ac:dyDescent="0.25">
      <c r="A104" s="47" t="s">
        <v>190</v>
      </c>
      <c r="B104" s="49" t="s">
        <v>191</v>
      </c>
      <c r="C104" s="51" t="s">
        <v>55</v>
      </c>
      <c r="D104" s="34">
        <v>2.8</v>
      </c>
      <c r="E104" s="46">
        <v>46905</v>
      </c>
      <c r="F104" s="46">
        <v>46935</v>
      </c>
      <c r="G104" s="32">
        <f>DATEDIF(E104,F104,"m")</f>
        <v>1</v>
      </c>
      <c r="H104" s="33">
        <f>D104/G104</f>
        <v>2.8</v>
      </c>
      <c r="I104" s="36">
        <f>IF(I$7&gt;=$E104,IF(SUMIF($H$1:H$1,77,$H104:H104)&lt;$D104,$H104,0),0)</f>
        <v>0</v>
      </c>
      <c r="J104" s="36">
        <f>IF(J$7&gt;=$E104,IF(SUMIF($H$1:I$1,77,$H104:I104)&lt;$D104,$H104,0),0)</f>
        <v>0</v>
      </c>
      <c r="K104" s="36">
        <f>IF(K$7&gt;=$E104,IF(SUMIF($H$1:J$1,77,$H104:J104)&lt;$D104,$H104,0),0)</f>
        <v>0</v>
      </c>
      <c r="L104" s="36">
        <f>IF(L$7&gt;=$E104,IF(SUMIF($H$1:K$1,77,$H104:K104)&lt;$D104,$H104,0),0)</f>
        <v>0</v>
      </c>
      <c r="M104" s="36">
        <f>IF(M$7&gt;=$E104,IF(SUMIF($H$1:L$1,77,$H104:L104)&lt;$D104,$H104,0),0)</f>
        <v>0</v>
      </c>
      <c r="N104" s="36">
        <f>IF(N$7&gt;=$E104,IF(SUMIF($H$1:M$1,77,$H104:M104)&lt;$D104,$H104,0),0)</f>
        <v>0</v>
      </c>
      <c r="O104" s="36">
        <f>IF(O$7&gt;=$E104,IF(SUMIF($H$1:N$1,77,$H104:N104)&lt;$D104,$H104,0),0)</f>
        <v>0</v>
      </c>
      <c r="P104" s="36">
        <f>IF(P$7&gt;=$E104,IF(SUMIF($H$1:O$1,77,$H104:O104)&lt;$D104,$H104,0),0)</f>
        <v>0</v>
      </c>
      <c r="Q104" s="36">
        <f>IF(Q$7&gt;=$E104,IF(SUMIF($H$1:P$1,77,$H104:P104)&lt;$D104,$H104,0),0)</f>
        <v>0</v>
      </c>
      <c r="R104" s="36">
        <f>IF(R$7&gt;=$E104,IF(SUMIF($H$1:Q$1,77,$H104:Q104)&lt;$D104,$H104,0),0)</f>
        <v>0</v>
      </c>
      <c r="S104" s="36">
        <f>IF(S$7&gt;=$E104,IF(SUMIF($H$1:R$1,77,$H104:R104)&lt;$D104,$H104,0),0)</f>
        <v>0</v>
      </c>
      <c r="T104" s="36">
        <f>IF(T$7&gt;=$E104,IF(SUMIF($H$1:S$1,77,$H104:S104)&lt;$D104,$H104,0),0)</f>
        <v>0</v>
      </c>
      <c r="U104" s="35">
        <f>SUMIF(I$1:T$1,77,I104:T104)</f>
        <v>0</v>
      </c>
      <c r="V104" s="36">
        <f>IF(V$7&gt;=$E104,IF(SUMIF($H$1:U$1,77,$H104:U104)&lt;$D104,$H104,0),0)</f>
        <v>0</v>
      </c>
      <c r="W104" s="36">
        <f>IF(W$7&gt;=$E104,IF(SUMIF($H$1:V$1,77,$H104:V104)&lt;$D104,$H104,0),0)</f>
        <v>0</v>
      </c>
      <c r="X104" s="36">
        <f>IF(X$7&gt;=$E104,IF(SUMIF($H$1:W$1,77,$H104:W104)&lt;$D104,$H104,0),0)</f>
        <v>0</v>
      </c>
      <c r="Y104" s="36">
        <f>IF(Y$7&gt;=$E104,IF(SUMIF($H$1:X$1,77,$H104:X104)&lt;$D104,$H104,0),0)</f>
        <v>0</v>
      </c>
      <c r="Z104" s="36">
        <f>IF(Z$7&gt;=$E104,IF(SUMIF($H$1:Y$1,77,$H104:Y104)&lt;$D104,$H104,0),0)</f>
        <v>0</v>
      </c>
      <c r="AA104" s="36">
        <f>IF(AA$7&gt;=$E104,IF(SUMIF($H$1:Z$1,77,$H104:Z104)&lt;$D104,$H104,0),0)</f>
        <v>0</v>
      </c>
      <c r="AB104" s="36">
        <f>IF(AB$7&gt;=$E104,IF(SUMIF($H$1:AA$1,77,$H104:AA104)&lt;$D104,$H104,0),0)</f>
        <v>0</v>
      </c>
      <c r="AC104" s="36">
        <f>IF(AC$7&gt;=$E104,IF(SUMIF($H$1:AB$1,77,$H104:AB104)&lt;$D104,$H104,0),0)</f>
        <v>0</v>
      </c>
      <c r="AD104" s="36">
        <f>IF(AD$7&gt;=$E104,IF(SUMIF($H$1:AC$1,77,$H104:AC104)&lt;$D104,$H104,0),0)</f>
        <v>0</v>
      </c>
      <c r="AE104" s="36">
        <f>IF(AE$7&gt;=$E104,IF(SUMIF($H$1:AD$1,77,$H104:AD104)&lt;$D104,$H104,0),0)</f>
        <v>0</v>
      </c>
      <c r="AF104" s="36">
        <f>IF(AF$7&gt;=$E104,IF(SUMIF($H$1:AE$1,77,$H104:AE104)&lt;$D104,$H104,0),0)</f>
        <v>0</v>
      </c>
      <c r="AG104" s="36">
        <f>IF(AG$7&gt;=$E104,IF(SUMIF($H$1:AF$1,77,$H104:AF104)&lt;$D104,$H104,0),0)</f>
        <v>0</v>
      </c>
      <c r="AH104" s="35">
        <f>SUMIF(V$1:AG$1,77,V104:AG104)</f>
        <v>0</v>
      </c>
      <c r="AI104" s="36">
        <f>IF(AI$7&gt;=$E104,IF(SUMIF($H$1:AH$1,77,$H104:AH104)&lt;$D104,$H104,0),0)</f>
        <v>0</v>
      </c>
      <c r="AJ104" s="36">
        <f>IF(AJ$7&gt;=$E104,IF(SUMIF($H$1:AI$1,77,$H104:AI104)&lt;$D104,$H104,0),0)</f>
        <v>0</v>
      </c>
      <c r="AK104" s="36">
        <f>IF(AK$7&gt;=$E104,IF(SUMIF($H$1:AJ$1,77,$H104:AJ104)&lt;$D104,$H104,0),0)</f>
        <v>0</v>
      </c>
      <c r="AL104" s="36">
        <f>IF(AL$7&gt;=$E104,IF(SUMIF($H$1:AK$1,77,$H104:AK104)&lt;$D104,$H104,0),0)</f>
        <v>0</v>
      </c>
      <c r="AM104" s="36">
        <f>IF(AM$7&gt;=$E104,IF(SUMIF($H$1:AL$1,77,$H104:AL104)&lt;$D104,$H104,0),0)</f>
        <v>0</v>
      </c>
      <c r="AN104" s="36">
        <f>IF(AN$7&gt;=$E104,IF(SUMIF($H$1:AM$1,77,$H104:AM104)&lt;$D104,$H104,0),0)</f>
        <v>0</v>
      </c>
      <c r="AO104" s="36">
        <f>IF(AO$7&gt;=$E104,IF(SUMIF($H$1:AN$1,77,$H104:AN104)&lt;$D104,$H104,0),0)</f>
        <v>0</v>
      </c>
      <c r="AP104" s="36">
        <f>IF(AP$7&gt;=$E104,IF(SUMIF($H$1:AO$1,77,$H104:AO104)&lt;$D104,$H104,0),0)</f>
        <v>0</v>
      </c>
      <c r="AQ104" s="36">
        <f>IF(AQ$7&gt;=$E104,IF(SUMIF($H$1:AP$1,77,$H104:AP104)&lt;$D104,$H104,0),0)</f>
        <v>0</v>
      </c>
      <c r="AR104" s="36">
        <f>IF(AR$7&gt;=$E104,IF(SUMIF($H$1:AQ$1,77,$H104:AQ104)&lt;$D104,$H104,0),0)</f>
        <v>0</v>
      </c>
      <c r="AS104" s="36">
        <f>IF(AS$7&gt;=$E104,IF(SUMIF($H$1:AR$1,77,$H104:AR104)&lt;$D104,$H104,0),0)</f>
        <v>0</v>
      </c>
      <c r="AT104" s="36">
        <f>IF(AT$7&gt;=$E104,IF(SUMIF($H$1:AS$1,77,$H104:AS104)&lt;$D104,$H104,0),0)</f>
        <v>0</v>
      </c>
      <c r="AU104" s="35">
        <f>SUMIF(AI$1:AT$1,77,AI104:AT104)</f>
        <v>0</v>
      </c>
      <c r="AV104" s="33">
        <f>IF(AV$7&gt;=$E104,IF(SUMIF($H$1:AU$1,77,$H104:AU104)&lt;$D104,$H104,0),0)</f>
        <v>0</v>
      </c>
      <c r="AW104" s="33">
        <f>IF(AW$7&gt;=$E104,IF(SUMIF($H$1:AV$1,77,$H104:AV104)&lt;$D104,$H104,0),0)</f>
        <v>0</v>
      </c>
      <c r="AX104" s="33">
        <f>IF(AX$7&gt;=$E104,IF(SUMIF($H$1:AW$1,77,$H104:AW104)&lt;$D104,$H104,0),0)</f>
        <v>0</v>
      </c>
      <c r="AY104" s="33">
        <f>IF(AY$7&gt;=$E104,IF(SUMIF($H$1:AX$1,77,$H104:AX104)&lt;$D104,$H104,0),0)</f>
        <v>0</v>
      </c>
      <c r="AZ104" s="33">
        <f>IF(AZ$7&gt;=$E104,IF(SUMIF($H$1:AY$1,77,$H104:AY104)&lt;$D104,$H104,0),0)</f>
        <v>0</v>
      </c>
      <c r="BA104" s="33">
        <f>IF(BA$7&gt;=$E104,IF(SUMIF($H$1:AZ$1,77,$H104:AZ104)&lt;$D104,$H104,0),0)</f>
        <v>2.8</v>
      </c>
      <c r="BB104" s="33">
        <f>IF(BB$7&gt;=$E104,IF(SUMIF($H$1:BA$1,77,$H104:BA104)&lt;$D104,$H104,0),0)</f>
        <v>0</v>
      </c>
      <c r="BC104" s="33">
        <f>IF(BC$7&gt;=$E104,IF(SUMIF($H$1:BB$1,77,$H104:BB104)&lt;$D104,$H104,0),0)</f>
        <v>0</v>
      </c>
      <c r="BD104" s="33">
        <f>IF(BD$7&gt;=$E104,IF(SUMIF($H$1:BC$1,77,$H104:BC104)&lt;$D104,$H104,0),0)</f>
        <v>0</v>
      </c>
      <c r="BE104" s="33">
        <f>IF(BE$7&gt;=$E104,IF(SUMIF($H$1:BD$1,77,$H104:BD104)&lt;$D104,$H104,0),0)</f>
        <v>0</v>
      </c>
      <c r="BF104" s="33">
        <f>IF(BF$7&gt;=$E104,IF(SUMIF($H$1:BE$1,77,$H104:BE104)&lt;$D104,$H104,0),0)</f>
        <v>0</v>
      </c>
      <c r="BG104" s="33">
        <f>IF(BG$7&gt;=$E104,IF(SUMIF($H$1:BF$1,77,$H104:BF104)&lt;$D104,$H104,0),0)</f>
        <v>0</v>
      </c>
      <c r="BH104" s="35">
        <f>SUMIF(AV$1:BG$1,77,AV104:BG104)</f>
        <v>2.8</v>
      </c>
    </row>
    <row r="105" spans="1:60" s="11" customFormat="1" x14ac:dyDescent="0.25">
      <c r="A105" s="48" t="s">
        <v>192</v>
      </c>
      <c r="B105" s="87" t="s">
        <v>193</v>
      </c>
      <c r="C105" s="51"/>
      <c r="D105" s="34"/>
      <c r="E105" s="90"/>
      <c r="F105" s="90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9"/>
      <c r="V105" s="88"/>
      <c r="W105" s="88"/>
      <c r="X105" s="88"/>
      <c r="Y105" s="88"/>
      <c r="Z105" s="88"/>
      <c r="AA105" s="88"/>
      <c r="AB105" s="88"/>
      <c r="AC105" s="88"/>
      <c r="AD105" s="88"/>
      <c r="AE105" s="88"/>
      <c r="AF105" s="88"/>
      <c r="AG105" s="88"/>
      <c r="AH105" s="89"/>
      <c r="AI105" s="88"/>
      <c r="AJ105" s="88"/>
      <c r="AK105" s="88"/>
      <c r="AL105" s="88"/>
      <c r="AM105" s="88"/>
      <c r="AN105" s="88"/>
      <c r="AO105" s="88"/>
      <c r="AP105" s="88"/>
      <c r="AQ105" s="88"/>
      <c r="AR105" s="88"/>
      <c r="AS105" s="88"/>
      <c r="AT105" s="88"/>
      <c r="AU105" s="89"/>
      <c r="AV105" s="88"/>
      <c r="AW105" s="88"/>
      <c r="AX105" s="88"/>
      <c r="AY105" s="88"/>
      <c r="AZ105" s="88"/>
      <c r="BA105" s="88"/>
      <c r="BB105" s="88"/>
      <c r="BC105" s="88"/>
      <c r="BD105" s="88"/>
      <c r="BE105" s="88"/>
      <c r="BF105" s="88"/>
      <c r="BG105" s="88"/>
      <c r="BH105" s="89"/>
    </row>
    <row r="106" spans="1:60" s="11" customFormat="1" x14ac:dyDescent="0.25">
      <c r="A106" s="47" t="s">
        <v>194</v>
      </c>
      <c r="B106" s="49" t="s">
        <v>158</v>
      </c>
      <c r="C106" s="51" t="s">
        <v>55</v>
      </c>
      <c r="D106" s="58">
        <v>12380</v>
      </c>
      <c r="E106" s="46">
        <v>46905</v>
      </c>
      <c r="F106" s="46">
        <v>46935</v>
      </c>
      <c r="G106" s="32">
        <f>DATEDIF(E106,F106,"m")</f>
        <v>1</v>
      </c>
      <c r="H106" s="33">
        <f>D106/G106</f>
        <v>12380</v>
      </c>
      <c r="I106" s="36">
        <f>IF(I$7&gt;=$E106,IF(SUMIF($H$1:H$1,77,$H106:H106)&lt;$D106,$H106,0),0)</f>
        <v>0</v>
      </c>
      <c r="J106" s="36">
        <f>IF(J$7&gt;=$E106,IF(SUMIF($H$1:I$1,77,$H106:I106)&lt;$D106,$H106,0),0)</f>
        <v>0</v>
      </c>
      <c r="K106" s="36">
        <f>IF(K$7&gt;=$E106,IF(SUMIF($H$1:J$1,77,$H106:J106)&lt;$D106,$H106,0),0)</f>
        <v>0</v>
      </c>
      <c r="L106" s="36">
        <f>IF(L$7&gt;=$E106,IF(SUMIF($H$1:K$1,77,$H106:K106)&lt;$D106,$H106,0),0)</f>
        <v>0</v>
      </c>
      <c r="M106" s="36">
        <f>IF(M$7&gt;=$E106,IF(SUMIF($H$1:L$1,77,$H106:L106)&lt;$D106,$H106,0),0)</f>
        <v>0</v>
      </c>
      <c r="N106" s="36">
        <f>IF(N$7&gt;=$E106,IF(SUMIF($H$1:M$1,77,$H106:M106)&lt;$D106,$H106,0),0)</f>
        <v>0</v>
      </c>
      <c r="O106" s="36">
        <f>IF(O$7&gt;=$E106,IF(SUMIF($H$1:N$1,77,$H106:N106)&lt;$D106,$H106,0),0)</f>
        <v>0</v>
      </c>
      <c r="P106" s="36">
        <f>IF(P$7&gt;=$E106,IF(SUMIF($H$1:O$1,77,$H106:O106)&lt;$D106,$H106,0),0)</f>
        <v>0</v>
      </c>
      <c r="Q106" s="36">
        <f>IF(Q$7&gt;=$E106,IF(SUMIF($H$1:P$1,77,$H106:P106)&lt;$D106,$H106,0),0)</f>
        <v>0</v>
      </c>
      <c r="R106" s="36">
        <f>IF(R$7&gt;=$E106,IF(SUMIF($H$1:Q$1,77,$H106:Q106)&lt;$D106,$H106,0),0)</f>
        <v>0</v>
      </c>
      <c r="S106" s="36">
        <f>IF(S$7&gt;=$E106,IF(SUMIF($H$1:R$1,77,$H106:R106)&lt;$D106,$H106,0),0)</f>
        <v>0</v>
      </c>
      <c r="T106" s="36">
        <f>IF(T$7&gt;=$E106,IF(SUMIF($H$1:S$1,77,$H106:S106)&lt;$D106,$H106,0),0)</f>
        <v>0</v>
      </c>
      <c r="U106" s="35">
        <f>SUMIF(I$1:T$1,77,I106:T106)</f>
        <v>0</v>
      </c>
      <c r="V106" s="36">
        <f>IF(V$7&gt;=$E106,IF(SUMIF($H$1:U$1,77,$H106:U106)&lt;$D106,$H106,0),0)</f>
        <v>0</v>
      </c>
      <c r="W106" s="36">
        <f>IF(W$7&gt;=$E106,IF(SUMIF($H$1:V$1,77,$H106:V106)&lt;$D106,$H106,0),0)</f>
        <v>0</v>
      </c>
      <c r="X106" s="36">
        <f>IF(X$7&gt;=$E106,IF(SUMIF($H$1:W$1,77,$H106:W106)&lt;$D106,$H106,0),0)</f>
        <v>0</v>
      </c>
      <c r="Y106" s="36">
        <f>IF(Y$7&gt;=$E106,IF(SUMIF($H$1:X$1,77,$H106:X106)&lt;$D106,$H106,0),0)</f>
        <v>0</v>
      </c>
      <c r="Z106" s="36">
        <f>IF(Z$7&gt;=$E106,IF(SUMIF($H$1:Y$1,77,$H106:Y106)&lt;$D106,$H106,0),0)</f>
        <v>0</v>
      </c>
      <c r="AA106" s="36">
        <f>IF(AA$7&gt;=$E106,IF(SUMIF($H$1:Z$1,77,$H106:Z106)&lt;$D106,$H106,0),0)</f>
        <v>0</v>
      </c>
      <c r="AB106" s="36">
        <f>IF(AB$7&gt;=$E106,IF(SUMIF($H$1:AA$1,77,$H106:AA106)&lt;$D106,$H106,0),0)</f>
        <v>0</v>
      </c>
      <c r="AC106" s="36">
        <f>IF(AC$7&gt;=$E106,IF(SUMIF($H$1:AB$1,77,$H106:AB106)&lt;$D106,$H106,0),0)</f>
        <v>0</v>
      </c>
      <c r="AD106" s="36">
        <f>IF(AD$7&gt;=$E106,IF(SUMIF($H$1:AC$1,77,$H106:AC106)&lt;$D106,$H106,0),0)</f>
        <v>0</v>
      </c>
      <c r="AE106" s="36">
        <f>IF(AE$7&gt;=$E106,IF(SUMIF($H$1:AD$1,77,$H106:AD106)&lt;$D106,$H106,0),0)</f>
        <v>0</v>
      </c>
      <c r="AF106" s="36">
        <f>IF(AF$7&gt;=$E106,IF(SUMIF($H$1:AE$1,77,$H106:AE106)&lt;$D106,$H106,0),0)</f>
        <v>0</v>
      </c>
      <c r="AG106" s="36">
        <f>IF(AG$7&gt;=$E106,IF(SUMIF($H$1:AF$1,77,$H106:AF106)&lt;$D106,$H106,0),0)</f>
        <v>0</v>
      </c>
      <c r="AH106" s="35">
        <f>SUMIF(V$1:AG$1,77,V106:AG106)</f>
        <v>0</v>
      </c>
      <c r="AI106" s="36">
        <f>IF(AI$7&gt;=$E106,IF(SUMIF($H$1:AH$1,77,$H106:AH106)&lt;$D106,$H106,0),0)</f>
        <v>0</v>
      </c>
      <c r="AJ106" s="36">
        <f>IF(AJ$7&gt;=$E106,IF(SUMIF($H$1:AI$1,77,$H106:AI106)&lt;$D106,$H106,0),0)</f>
        <v>0</v>
      </c>
      <c r="AK106" s="36">
        <f>IF(AK$7&gt;=$E106,IF(SUMIF($H$1:AJ$1,77,$H106:AJ106)&lt;$D106,$H106,0),0)</f>
        <v>0</v>
      </c>
      <c r="AL106" s="36">
        <f>IF(AL$7&gt;=$E106,IF(SUMIF($H$1:AK$1,77,$H106:AK106)&lt;$D106,$H106,0),0)</f>
        <v>0</v>
      </c>
      <c r="AM106" s="36">
        <f>IF(AM$7&gt;=$E106,IF(SUMIF($H$1:AL$1,77,$H106:AL106)&lt;$D106,$H106,0),0)</f>
        <v>0</v>
      </c>
      <c r="AN106" s="36">
        <f>IF(AN$7&gt;=$E106,IF(SUMIF($H$1:AM$1,77,$H106:AM106)&lt;$D106,$H106,0),0)</f>
        <v>0</v>
      </c>
      <c r="AO106" s="36">
        <f>IF(AO$7&gt;=$E106,IF(SUMIF($H$1:AN$1,77,$H106:AN106)&lt;$D106,$H106,0),0)</f>
        <v>0</v>
      </c>
      <c r="AP106" s="36">
        <f>IF(AP$7&gt;=$E106,IF(SUMIF($H$1:AO$1,77,$H106:AO106)&lt;$D106,$H106,0),0)</f>
        <v>0</v>
      </c>
      <c r="AQ106" s="36">
        <f>IF(AQ$7&gt;=$E106,IF(SUMIF($H$1:AP$1,77,$H106:AP106)&lt;$D106,$H106,0),0)</f>
        <v>0</v>
      </c>
      <c r="AR106" s="36">
        <f>IF(AR$7&gt;=$E106,IF(SUMIF($H$1:AQ$1,77,$H106:AQ106)&lt;$D106,$H106,0),0)</f>
        <v>0</v>
      </c>
      <c r="AS106" s="36">
        <f>IF(AS$7&gt;=$E106,IF(SUMIF($H$1:AR$1,77,$H106:AR106)&lt;$D106,$H106,0),0)</f>
        <v>0</v>
      </c>
      <c r="AT106" s="36">
        <f>IF(AT$7&gt;=$E106,IF(SUMIF($H$1:AS$1,77,$H106:AS106)&lt;$D106,$H106,0),0)</f>
        <v>0</v>
      </c>
      <c r="AU106" s="35">
        <f>SUMIF(AI$1:AT$1,77,AI106:AT106)</f>
        <v>0</v>
      </c>
      <c r="AV106" s="33">
        <f>IF(AV$7&gt;=$E106,IF(SUMIF($H$1:AU$1,77,$H106:AU106)&lt;$D106,$H106,0),0)</f>
        <v>0</v>
      </c>
      <c r="AW106" s="33">
        <f>IF(AW$7&gt;=$E106,IF(SUMIF($H$1:AV$1,77,$H106:AV106)&lt;$D106,$H106,0),0)</f>
        <v>0</v>
      </c>
      <c r="AX106" s="33">
        <f>IF(AX$7&gt;=$E106,IF(SUMIF($H$1:AW$1,77,$H106:AW106)&lt;$D106,$H106,0),0)</f>
        <v>0</v>
      </c>
      <c r="AY106" s="33">
        <f>IF(AY$7&gt;=$E106,IF(SUMIF($H$1:AX$1,77,$H106:AX106)&lt;$D106,$H106,0),0)</f>
        <v>0</v>
      </c>
      <c r="AZ106" s="33">
        <f>IF(AZ$7&gt;=$E106,IF(SUMIF($H$1:AY$1,77,$H106:AY106)&lt;$D106,$H106,0),0)</f>
        <v>0</v>
      </c>
      <c r="BA106" s="33">
        <f>IF(BA$7&gt;=$E106,IF(SUMIF($H$1:AZ$1,77,$H106:AZ106)&lt;$D106,$H106,0),0)</f>
        <v>12380</v>
      </c>
      <c r="BB106" s="33">
        <f>IF(BB$7&gt;=$E106,IF(SUMIF($H$1:BA$1,77,$H106:BA106)&lt;$D106,$H106,0),0)</f>
        <v>0</v>
      </c>
      <c r="BC106" s="33">
        <f>IF(BC$7&gt;=$E106,IF(SUMIF($H$1:BB$1,77,$H106:BB106)&lt;$D106,$H106,0),0)</f>
        <v>0</v>
      </c>
      <c r="BD106" s="33">
        <f>IF(BD$7&gt;=$E106,IF(SUMIF($H$1:BC$1,77,$H106:BC106)&lt;$D106,$H106,0),0)</f>
        <v>0</v>
      </c>
      <c r="BE106" s="33">
        <f>IF(BE$7&gt;=$E106,IF(SUMIF($H$1:BD$1,77,$H106:BD106)&lt;$D106,$H106,0),0)</f>
        <v>0</v>
      </c>
      <c r="BF106" s="33">
        <f>IF(BF$7&gt;=$E106,IF(SUMIF($H$1:BE$1,77,$H106:BE106)&lt;$D106,$H106,0),0)</f>
        <v>0</v>
      </c>
      <c r="BG106" s="33">
        <f>IF(BG$7&gt;=$E106,IF(SUMIF($H$1:BF$1,77,$H106:BF106)&lt;$D106,$H106,0),0)</f>
        <v>0</v>
      </c>
      <c r="BH106" s="35">
        <f>SUMIF(AV$1:BG$1,77,AV106:BG106)</f>
        <v>12380</v>
      </c>
    </row>
    <row r="107" spans="1:60" s="11" customFormat="1" x14ac:dyDescent="0.25">
      <c r="A107" s="47" t="s">
        <v>195</v>
      </c>
      <c r="B107" s="49" t="s">
        <v>196</v>
      </c>
      <c r="C107" s="51" t="s">
        <v>27</v>
      </c>
      <c r="D107" s="58">
        <v>12249</v>
      </c>
      <c r="E107" s="46">
        <v>46905</v>
      </c>
      <c r="F107" s="46">
        <v>46966</v>
      </c>
      <c r="G107" s="32">
        <f>DATEDIF(E107,F107,"m")</f>
        <v>2</v>
      </c>
      <c r="H107" s="33">
        <f>D107/G107</f>
        <v>6124.5</v>
      </c>
      <c r="I107" s="36">
        <f>IF(I$7&gt;=$E107,IF(SUMIF($H$1:H$1,77,$H107:H107)&lt;$D107,$H107,0),0)</f>
        <v>0</v>
      </c>
      <c r="J107" s="36">
        <f>IF(J$7&gt;=$E107,IF(SUMIF($H$1:I$1,77,$H107:I107)&lt;$D107,$H107,0),0)</f>
        <v>0</v>
      </c>
      <c r="K107" s="36">
        <f>IF(K$7&gt;=$E107,IF(SUMIF($H$1:J$1,77,$H107:J107)&lt;$D107,$H107,0),0)</f>
        <v>0</v>
      </c>
      <c r="L107" s="36">
        <f>IF(L$7&gt;=$E107,IF(SUMIF($H$1:K$1,77,$H107:K107)&lt;$D107,$H107,0),0)</f>
        <v>0</v>
      </c>
      <c r="M107" s="36">
        <f>IF(M$7&gt;=$E107,IF(SUMIF($H$1:L$1,77,$H107:L107)&lt;$D107,$H107,0),0)</f>
        <v>0</v>
      </c>
      <c r="N107" s="36">
        <f>IF(N$7&gt;=$E107,IF(SUMIF($H$1:M$1,77,$H107:M107)&lt;$D107,$H107,0),0)</f>
        <v>0</v>
      </c>
      <c r="O107" s="36">
        <f>IF(O$7&gt;=$E107,IF(SUMIF($H$1:N$1,77,$H107:N107)&lt;$D107,$H107,0),0)</f>
        <v>0</v>
      </c>
      <c r="P107" s="36">
        <f>IF(P$7&gt;=$E107,IF(SUMIF($H$1:O$1,77,$H107:O107)&lt;$D107,$H107,0),0)</f>
        <v>0</v>
      </c>
      <c r="Q107" s="36">
        <f>IF(Q$7&gt;=$E107,IF(SUMIF($H$1:P$1,77,$H107:P107)&lt;$D107,$H107,0),0)</f>
        <v>0</v>
      </c>
      <c r="R107" s="36">
        <f>IF(R$7&gt;=$E107,IF(SUMIF($H$1:Q$1,77,$H107:Q107)&lt;$D107,$H107,0),0)</f>
        <v>0</v>
      </c>
      <c r="S107" s="36">
        <f>IF(S$7&gt;=$E107,IF(SUMIF($H$1:R$1,77,$H107:R107)&lt;$D107,$H107,0),0)</f>
        <v>0</v>
      </c>
      <c r="T107" s="36">
        <f>IF(T$7&gt;=$E107,IF(SUMIF($H$1:S$1,77,$H107:S107)&lt;$D107,$H107,0),0)</f>
        <v>0</v>
      </c>
      <c r="U107" s="35">
        <f>SUMIF(I$1:T$1,77,I107:T107)</f>
        <v>0</v>
      </c>
      <c r="V107" s="36">
        <f>IF(V$7&gt;=$E107,IF(SUMIF($H$1:U$1,77,$H107:U107)&lt;$D107,$H107,0),0)</f>
        <v>0</v>
      </c>
      <c r="W107" s="36">
        <f>IF(W$7&gt;=$E107,IF(SUMIF($H$1:V$1,77,$H107:V107)&lt;$D107,$H107,0),0)</f>
        <v>0</v>
      </c>
      <c r="X107" s="36">
        <f>IF(X$7&gt;=$E107,IF(SUMIF($H$1:W$1,77,$H107:W107)&lt;$D107,$H107,0),0)</f>
        <v>0</v>
      </c>
      <c r="Y107" s="36">
        <f>IF(Y$7&gt;=$E107,IF(SUMIF($H$1:X$1,77,$H107:X107)&lt;$D107,$H107,0),0)</f>
        <v>0</v>
      </c>
      <c r="Z107" s="36">
        <f>IF(Z$7&gt;=$E107,IF(SUMIF($H$1:Y$1,77,$H107:Y107)&lt;$D107,$H107,0),0)</f>
        <v>0</v>
      </c>
      <c r="AA107" s="36">
        <f>IF(AA$7&gt;=$E107,IF(SUMIF($H$1:Z$1,77,$H107:Z107)&lt;$D107,$H107,0),0)</f>
        <v>0</v>
      </c>
      <c r="AB107" s="36">
        <f>IF(AB$7&gt;=$E107,IF(SUMIF($H$1:AA$1,77,$H107:AA107)&lt;$D107,$H107,0),0)</f>
        <v>0</v>
      </c>
      <c r="AC107" s="36">
        <f>IF(AC$7&gt;=$E107,IF(SUMIF($H$1:AB$1,77,$H107:AB107)&lt;$D107,$H107,0),0)</f>
        <v>0</v>
      </c>
      <c r="AD107" s="36">
        <f>IF(AD$7&gt;=$E107,IF(SUMIF($H$1:AC$1,77,$H107:AC107)&lt;$D107,$H107,0),0)</f>
        <v>0</v>
      </c>
      <c r="AE107" s="36">
        <f>IF(AE$7&gt;=$E107,IF(SUMIF($H$1:AD$1,77,$H107:AD107)&lt;$D107,$H107,0),0)</f>
        <v>0</v>
      </c>
      <c r="AF107" s="36">
        <f>IF(AF$7&gt;=$E107,IF(SUMIF($H$1:AE$1,77,$H107:AE107)&lt;$D107,$H107,0),0)</f>
        <v>0</v>
      </c>
      <c r="AG107" s="36">
        <f>IF(AG$7&gt;=$E107,IF(SUMIF($H$1:AF$1,77,$H107:AF107)&lt;$D107,$H107,0),0)</f>
        <v>0</v>
      </c>
      <c r="AH107" s="35">
        <f>SUMIF(V$1:AG$1,77,V107:AG107)</f>
        <v>0</v>
      </c>
      <c r="AI107" s="36">
        <f>IF(AI$7&gt;=$E107,IF(SUMIF($H$1:AH$1,77,$H107:AH107)&lt;$D107,$H107,0),0)</f>
        <v>0</v>
      </c>
      <c r="AJ107" s="36">
        <f>IF(AJ$7&gt;=$E107,IF(SUMIF($H$1:AI$1,77,$H107:AI107)&lt;$D107,$H107,0),0)</f>
        <v>0</v>
      </c>
      <c r="AK107" s="36">
        <f>IF(AK$7&gt;=$E107,IF(SUMIF($H$1:AJ$1,77,$H107:AJ107)&lt;$D107,$H107,0),0)</f>
        <v>0</v>
      </c>
      <c r="AL107" s="36">
        <f>IF(AL$7&gt;=$E107,IF(SUMIF($H$1:AK$1,77,$H107:AK107)&lt;$D107,$H107,0),0)</f>
        <v>0</v>
      </c>
      <c r="AM107" s="36">
        <f>IF(AM$7&gt;=$E107,IF(SUMIF($H$1:AL$1,77,$H107:AL107)&lt;$D107,$H107,0),0)</f>
        <v>0</v>
      </c>
      <c r="AN107" s="36">
        <f>IF(AN$7&gt;=$E107,IF(SUMIF($H$1:AM$1,77,$H107:AM107)&lt;$D107,$H107,0),0)</f>
        <v>0</v>
      </c>
      <c r="AO107" s="36">
        <f>IF(AO$7&gt;=$E107,IF(SUMIF($H$1:AN$1,77,$H107:AN107)&lt;$D107,$H107,0),0)</f>
        <v>0</v>
      </c>
      <c r="AP107" s="36">
        <f>IF(AP$7&gt;=$E107,IF(SUMIF($H$1:AO$1,77,$H107:AO107)&lt;$D107,$H107,0),0)</f>
        <v>0</v>
      </c>
      <c r="AQ107" s="36">
        <f>IF(AQ$7&gt;=$E107,IF(SUMIF($H$1:AP$1,77,$H107:AP107)&lt;$D107,$H107,0),0)</f>
        <v>0</v>
      </c>
      <c r="AR107" s="36">
        <f>IF(AR$7&gt;=$E107,IF(SUMIF($H$1:AQ$1,77,$H107:AQ107)&lt;$D107,$H107,0),0)</f>
        <v>0</v>
      </c>
      <c r="AS107" s="36">
        <f>IF(AS$7&gt;=$E107,IF(SUMIF($H$1:AR$1,77,$H107:AR107)&lt;$D107,$H107,0),0)</f>
        <v>0</v>
      </c>
      <c r="AT107" s="36">
        <f>IF(AT$7&gt;=$E107,IF(SUMIF($H$1:AS$1,77,$H107:AS107)&lt;$D107,$H107,0),0)</f>
        <v>0</v>
      </c>
      <c r="AU107" s="35">
        <f>SUMIF(AI$1:AT$1,77,AI107:AT107)</f>
        <v>0</v>
      </c>
      <c r="AV107" s="33">
        <f>IF(AV$7&gt;=$E107,IF(SUMIF($H$1:AU$1,77,$H107:AU107)&lt;$D107,$H107,0),0)</f>
        <v>0</v>
      </c>
      <c r="AW107" s="33">
        <f>IF(AW$7&gt;=$E107,IF(SUMIF($H$1:AV$1,77,$H107:AV107)&lt;$D107,$H107,0),0)</f>
        <v>0</v>
      </c>
      <c r="AX107" s="33">
        <f>IF(AX$7&gt;=$E107,IF(SUMIF($H$1:AW$1,77,$H107:AW107)&lt;$D107,$H107,0),0)</f>
        <v>0</v>
      </c>
      <c r="AY107" s="33">
        <f>IF(AY$7&gt;=$E107,IF(SUMIF($H$1:AX$1,77,$H107:AX107)&lt;$D107,$H107,0),0)</f>
        <v>0</v>
      </c>
      <c r="AZ107" s="33">
        <f>IF(AZ$7&gt;=$E107,IF(SUMIF($H$1:AY$1,77,$H107:AY107)&lt;$D107,$H107,0),0)</f>
        <v>0</v>
      </c>
      <c r="BA107" s="33">
        <f>IF(BA$7&gt;=$E107,IF(SUMIF($H$1:AZ$1,77,$H107:AZ107)&lt;$D107,$H107,0),0)</f>
        <v>6124.5</v>
      </c>
      <c r="BB107" s="33">
        <f>IF(BB$7&gt;=$E107,IF(SUMIF($H$1:BA$1,77,$H107:BA107)&lt;$D107,$H107,0),0)</f>
        <v>6124.5</v>
      </c>
      <c r="BC107" s="33">
        <f>IF(BC$7&gt;=$E107,IF(SUMIF($H$1:BB$1,77,$H107:BB107)&lt;$D107,$H107,0),0)</f>
        <v>0</v>
      </c>
      <c r="BD107" s="33">
        <f>IF(BD$7&gt;=$E107,IF(SUMIF($H$1:BC$1,77,$H107:BC107)&lt;$D107,$H107,0),0)</f>
        <v>0</v>
      </c>
      <c r="BE107" s="33">
        <f>IF(BE$7&gt;=$E107,IF(SUMIF($H$1:BD$1,77,$H107:BD107)&lt;$D107,$H107,0),0)</f>
        <v>0</v>
      </c>
      <c r="BF107" s="33">
        <f>IF(BF$7&gt;=$E107,IF(SUMIF($H$1:BE$1,77,$H107:BE107)&lt;$D107,$H107,0),0)</f>
        <v>0</v>
      </c>
      <c r="BG107" s="33">
        <f>IF(BG$7&gt;=$E107,IF(SUMIF($H$1:BF$1,77,$H107:BF107)&lt;$D107,$H107,0),0)</f>
        <v>0</v>
      </c>
      <c r="BH107" s="35">
        <f>SUMIF(AV$1:BG$1,77,AV107:BG107)</f>
        <v>12249</v>
      </c>
    </row>
    <row r="108" spans="1:60" s="11" customFormat="1" x14ac:dyDescent="0.25">
      <c r="A108" s="48" t="s">
        <v>197</v>
      </c>
      <c r="B108" s="87" t="s">
        <v>198</v>
      </c>
      <c r="C108" s="51"/>
      <c r="D108" s="34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9"/>
      <c r="V108" s="88"/>
      <c r="W108" s="88"/>
      <c r="X108" s="88"/>
      <c r="Y108" s="88"/>
      <c r="Z108" s="88"/>
      <c r="AA108" s="88"/>
      <c r="AB108" s="88"/>
      <c r="AC108" s="88"/>
      <c r="AD108" s="88"/>
      <c r="AE108" s="88"/>
      <c r="AF108" s="88"/>
      <c r="AG108" s="88"/>
      <c r="AH108" s="89"/>
      <c r="AI108" s="88"/>
      <c r="AJ108" s="88"/>
      <c r="AK108" s="88"/>
      <c r="AL108" s="88"/>
      <c r="AM108" s="88"/>
      <c r="AN108" s="88"/>
      <c r="AO108" s="88"/>
      <c r="AP108" s="88"/>
      <c r="AQ108" s="88"/>
      <c r="AR108" s="88"/>
      <c r="AS108" s="88"/>
      <c r="AT108" s="88"/>
      <c r="AU108" s="89"/>
      <c r="AV108" s="88"/>
      <c r="AW108" s="88"/>
      <c r="AX108" s="88"/>
      <c r="AY108" s="88"/>
      <c r="AZ108" s="88"/>
      <c r="BA108" s="88"/>
      <c r="BB108" s="88"/>
      <c r="BC108" s="88"/>
      <c r="BD108" s="88"/>
      <c r="BE108" s="88"/>
      <c r="BF108" s="88"/>
      <c r="BG108" s="88"/>
      <c r="BH108" s="89"/>
    </row>
    <row r="109" spans="1:60" s="11" customFormat="1" x14ac:dyDescent="0.25">
      <c r="A109" s="47" t="s">
        <v>199</v>
      </c>
      <c r="B109" s="49" t="s">
        <v>112</v>
      </c>
      <c r="C109" s="51" t="s">
        <v>27</v>
      </c>
      <c r="D109" s="34">
        <v>4979</v>
      </c>
      <c r="E109" s="46">
        <v>46966</v>
      </c>
      <c r="F109" s="46">
        <v>46997</v>
      </c>
      <c r="G109" s="32">
        <f t="shared" ref="G109:G116" si="37">DATEDIF(E109,F109,"m")</f>
        <v>1</v>
      </c>
      <c r="H109" s="33">
        <f>D109/G109</f>
        <v>4979</v>
      </c>
      <c r="I109" s="36">
        <f>IF(I$7&gt;=$E109,IF(SUMIF($H$1:H$1,77,$H109:H109)&lt;$D109,$H109,0),0)</f>
        <v>0</v>
      </c>
      <c r="J109" s="36">
        <f>IF(J$7&gt;=$E109,IF(SUMIF($H$1:I$1,77,$H109:I109)&lt;$D109,$H109,0),0)</f>
        <v>0</v>
      </c>
      <c r="K109" s="36">
        <f>IF(K$7&gt;=$E109,IF(SUMIF($H$1:J$1,77,$H109:J109)&lt;$D109,$H109,0),0)</f>
        <v>0</v>
      </c>
      <c r="L109" s="36">
        <f>IF(L$7&gt;=$E109,IF(SUMIF($H$1:K$1,77,$H109:K109)&lt;$D109,$H109,0),0)</f>
        <v>0</v>
      </c>
      <c r="M109" s="36">
        <f>IF(M$7&gt;=$E109,IF(SUMIF($H$1:L$1,77,$H109:L109)&lt;$D109,$H109,0),0)</f>
        <v>0</v>
      </c>
      <c r="N109" s="36">
        <f>IF(N$7&gt;=$E109,IF(SUMIF($H$1:M$1,77,$H109:M109)&lt;$D109,$H109,0),0)</f>
        <v>0</v>
      </c>
      <c r="O109" s="36">
        <f>IF(O$7&gt;=$E109,IF(SUMIF($H$1:N$1,77,$H109:N109)&lt;$D109,$H109,0),0)</f>
        <v>0</v>
      </c>
      <c r="P109" s="36">
        <f>IF(P$7&gt;=$E109,IF(SUMIF($H$1:O$1,77,$H109:O109)&lt;$D109,$H109,0),0)</f>
        <v>0</v>
      </c>
      <c r="Q109" s="36">
        <f>IF(Q$7&gt;=$E109,IF(SUMIF($H$1:P$1,77,$H109:P109)&lt;$D109,$H109,0),0)</f>
        <v>0</v>
      </c>
      <c r="R109" s="36">
        <f>IF(R$7&gt;=$E109,IF(SUMIF($H$1:Q$1,77,$H109:Q109)&lt;$D109,$H109,0),0)</f>
        <v>0</v>
      </c>
      <c r="S109" s="36">
        <f>IF(S$7&gt;=$E109,IF(SUMIF($H$1:R$1,77,$H109:R109)&lt;$D109,$H109,0),0)</f>
        <v>0</v>
      </c>
      <c r="T109" s="36">
        <f>IF(T$7&gt;=$E109,IF(SUMIF($H$1:S$1,77,$H109:S109)&lt;$D109,$H109,0),0)</f>
        <v>0</v>
      </c>
      <c r="U109" s="35">
        <f>SUMIF(I$1:T$1,77,I109:T109)</f>
        <v>0</v>
      </c>
      <c r="V109" s="36">
        <f>IF(V$7&gt;=$E109,IF(SUMIF($H$1:U$1,77,$H109:U109)&lt;$D109,$H109,0),0)</f>
        <v>0</v>
      </c>
      <c r="W109" s="36">
        <f>IF(W$7&gt;=$E109,IF(SUMIF($H$1:V$1,77,$H109:V109)&lt;$D109,$H109,0),0)</f>
        <v>0</v>
      </c>
      <c r="X109" s="36">
        <f>IF(X$7&gt;=$E109,IF(SUMIF($H$1:W$1,77,$H109:W109)&lt;$D109,$H109,0),0)</f>
        <v>0</v>
      </c>
      <c r="Y109" s="36">
        <f>IF(Y$7&gt;=$E109,IF(SUMIF($H$1:X$1,77,$H109:X109)&lt;$D109,$H109,0),0)</f>
        <v>0</v>
      </c>
      <c r="Z109" s="36">
        <f>IF(Z$7&gt;=$E109,IF(SUMIF($H$1:Y$1,77,$H109:Y109)&lt;$D109,$H109,0),0)</f>
        <v>0</v>
      </c>
      <c r="AA109" s="36">
        <f>IF(AA$7&gt;=$E109,IF(SUMIF($H$1:Z$1,77,$H109:Z109)&lt;$D109,$H109,0),0)</f>
        <v>0</v>
      </c>
      <c r="AB109" s="36">
        <f>IF(AB$7&gt;=$E109,IF(SUMIF($H$1:AA$1,77,$H109:AA109)&lt;$D109,$H109,0),0)</f>
        <v>0</v>
      </c>
      <c r="AC109" s="36">
        <f>IF(AC$7&gt;=$E109,IF(SUMIF($H$1:AB$1,77,$H109:AB109)&lt;$D109,$H109,0),0)</f>
        <v>0</v>
      </c>
      <c r="AD109" s="36">
        <f>IF(AD$7&gt;=$E109,IF(SUMIF($H$1:AC$1,77,$H109:AC109)&lt;$D109,$H109,0),0)</f>
        <v>0</v>
      </c>
      <c r="AE109" s="36">
        <f>IF(AE$7&gt;=$E109,IF(SUMIF($H$1:AD$1,77,$H109:AD109)&lt;$D109,$H109,0),0)</f>
        <v>0</v>
      </c>
      <c r="AF109" s="36">
        <f>IF(AF$7&gt;=$E109,IF(SUMIF($H$1:AE$1,77,$H109:AE109)&lt;$D109,$H109,0),0)</f>
        <v>0</v>
      </c>
      <c r="AG109" s="36">
        <f>IF(AG$7&gt;=$E109,IF(SUMIF($H$1:AF$1,77,$H109:AF109)&lt;$D109,$H109,0),0)</f>
        <v>0</v>
      </c>
      <c r="AH109" s="35">
        <f>SUMIF(V$1:AG$1,77,V109:AG109)</f>
        <v>0</v>
      </c>
      <c r="AI109" s="36">
        <f>IF(AI$7&gt;=$E109,IF(SUMIF($H$1:AH$1,77,$H109:AH109)&lt;$D109,$H109,0),0)</f>
        <v>0</v>
      </c>
      <c r="AJ109" s="36">
        <f>IF(AJ$7&gt;=$E109,IF(SUMIF($H$1:AI$1,77,$H109:AI109)&lt;$D109,$H109,0),0)</f>
        <v>0</v>
      </c>
      <c r="AK109" s="36">
        <f>IF(AK$7&gt;=$E109,IF(SUMIF($H$1:AJ$1,77,$H109:AJ109)&lt;$D109,$H109,0),0)</f>
        <v>0</v>
      </c>
      <c r="AL109" s="36">
        <f>IF(AL$7&gt;=$E109,IF(SUMIF($H$1:AK$1,77,$H109:AK109)&lt;$D109,$H109,0),0)</f>
        <v>0</v>
      </c>
      <c r="AM109" s="36">
        <f>IF(AM$7&gt;=$E109,IF(SUMIF($H$1:AL$1,77,$H109:AL109)&lt;$D109,$H109,0),0)</f>
        <v>0</v>
      </c>
      <c r="AN109" s="36">
        <f>IF(AN$7&gt;=$E109,IF(SUMIF($H$1:AM$1,77,$H109:AM109)&lt;$D109,$H109,0),0)</f>
        <v>0</v>
      </c>
      <c r="AO109" s="36">
        <f>IF(AO$7&gt;=$E109,IF(SUMIF($H$1:AN$1,77,$H109:AN109)&lt;$D109,$H109,0),0)</f>
        <v>0</v>
      </c>
      <c r="AP109" s="36">
        <f>IF(AP$7&gt;=$E109,IF(SUMIF($H$1:AO$1,77,$H109:AO109)&lt;$D109,$H109,0),0)</f>
        <v>0</v>
      </c>
      <c r="AQ109" s="36">
        <f>IF(AQ$7&gt;=$E109,IF(SUMIF($H$1:AP$1,77,$H109:AP109)&lt;$D109,$H109,0),0)</f>
        <v>0</v>
      </c>
      <c r="AR109" s="36">
        <f>IF(AR$7&gt;=$E109,IF(SUMIF($H$1:AQ$1,77,$H109:AQ109)&lt;$D109,$H109,0),0)</f>
        <v>0</v>
      </c>
      <c r="AS109" s="36">
        <f>IF(AS$7&gt;=$E109,IF(SUMIF($H$1:AR$1,77,$H109:AR109)&lt;$D109,$H109,0),0)</f>
        <v>0</v>
      </c>
      <c r="AT109" s="36">
        <f>IF(AT$7&gt;=$E109,IF(SUMIF($H$1:AS$1,77,$H109:AS109)&lt;$D109,$H109,0),0)</f>
        <v>0</v>
      </c>
      <c r="AU109" s="35">
        <f>SUMIF(AI$1:AT$1,77,AI109:AT109)</f>
        <v>0</v>
      </c>
      <c r="AV109" s="33">
        <f>IF(AV$7&gt;=$E109,IF(SUMIF($H$1:AU$1,77,$H109:AU109)&lt;$D109,$H109,0),0)</f>
        <v>0</v>
      </c>
      <c r="AW109" s="33">
        <f>IF(AW$7&gt;=$E109,IF(SUMIF($H$1:AV$1,77,$H109:AV109)&lt;$D109,$H109,0),0)</f>
        <v>0</v>
      </c>
      <c r="AX109" s="33">
        <f>IF(AX$7&gt;=$E109,IF(SUMIF($H$1:AW$1,77,$H109:AW109)&lt;$D109,$H109,0),0)</f>
        <v>0</v>
      </c>
      <c r="AY109" s="33">
        <f>IF(AY$7&gt;=$E109,IF(SUMIF($H$1:AX$1,77,$H109:AX109)&lt;$D109,$H109,0),0)</f>
        <v>0</v>
      </c>
      <c r="AZ109" s="33">
        <f>IF(AZ$7&gt;=$E109,IF(SUMIF($H$1:AY$1,77,$H109:AY109)&lt;$D109,$H109,0),0)</f>
        <v>0</v>
      </c>
      <c r="BA109" s="33">
        <f>IF(BA$7&gt;=$E109,IF(SUMIF($H$1:AZ$1,77,$H109:AZ109)&lt;$D109,$H109,0),0)</f>
        <v>0</v>
      </c>
      <c r="BB109" s="33">
        <f>IF(BB$7&gt;=$E109,IF(SUMIF($H$1:BA$1,77,$H109:BA109)&lt;$D109,$H109,0),0)</f>
        <v>0</v>
      </c>
      <c r="BC109" s="33">
        <f>IF(BC$7&gt;=$E109,IF(SUMIF($H$1:BB$1,77,$H109:BB109)&lt;$D109,$H109,0),0)</f>
        <v>4979</v>
      </c>
      <c r="BD109" s="33">
        <f>IF(BD$7&gt;=$E109,IF(SUMIF($H$1:BC$1,77,$H109:BC109)&lt;$D109,$H109,0),0)</f>
        <v>0</v>
      </c>
      <c r="BE109" s="33">
        <f>IF(BE$7&gt;=$E109,IF(SUMIF($H$1:BD$1,77,$H109:BD109)&lt;$D109,$H109,0),0)</f>
        <v>0</v>
      </c>
      <c r="BF109" s="33">
        <f>IF(BF$7&gt;=$E109,IF(SUMIF($H$1:BE$1,77,$H109:BE109)&lt;$D109,$H109,0),0)</f>
        <v>0</v>
      </c>
      <c r="BG109" s="33">
        <f>IF(BG$7&gt;=$E109,IF(SUMIF($H$1:BF$1,77,$H109:BF109)&lt;$D109,$H109,0),0)</f>
        <v>0</v>
      </c>
      <c r="BH109" s="35">
        <f>SUMIF(AV$1:BG$1,77,AV109:BG109)</f>
        <v>4979</v>
      </c>
    </row>
    <row r="110" spans="1:60" s="11" customFormat="1" ht="30" x14ac:dyDescent="0.25">
      <c r="A110" s="47" t="s">
        <v>200</v>
      </c>
      <c r="B110" s="49" t="s">
        <v>101</v>
      </c>
      <c r="C110" s="51" t="s">
        <v>27</v>
      </c>
      <c r="D110" s="34">
        <v>4979</v>
      </c>
      <c r="E110" s="46">
        <v>46935</v>
      </c>
      <c r="F110" s="46">
        <v>46966</v>
      </c>
      <c r="G110" s="32">
        <f t="shared" si="37"/>
        <v>1</v>
      </c>
      <c r="H110" s="33">
        <f>D110/G110</f>
        <v>4979</v>
      </c>
      <c r="I110" s="36">
        <f>IF(I$7&gt;=$E110,IF(SUMIF($H$1:H$1,77,$H110:H110)&lt;$D110,$H110,0),0)</f>
        <v>0</v>
      </c>
      <c r="J110" s="36">
        <f>IF(J$7&gt;=$E110,IF(SUMIF($H$1:I$1,77,$H110:I110)&lt;$D110,$H110,0),0)</f>
        <v>0</v>
      </c>
      <c r="K110" s="36">
        <f>IF(K$7&gt;=$E110,IF(SUMIF($H$1:J$1,77,$H110:J110)&lt;$D110,$H110,0),0)</f>
        <v>0</v>
      </c>
      <c r="L110" s="36">
        <f>IF(L$7&gt;=$E110,IF(SUMIF($H$1:K$1,77,$H110:K110)&lt;$D110,$H110,0),0)</f>
        <v>0</v>
      </c>
      <c r="M110" s="36">
        <f>IF(M$7&gt;=$E110,IF(SUMIF($H$1:L$1,77,$H110:L110)&lt;$D110,$H110,0),0)</f>
        <v>0</v>
      </c>
      <c r="N110" s="36">
        <f>IF(N$7&gt;=$E110,IF(SUMIF($H$1:M$1,77,$H110:M110)&lt;$D110,$H110,0),0)</f>
        <v>0</v>
      </c>
      <c r="O110" s="36">
        <f>IF(O$7&gt;=$E110,IF(SUMIF($H$1:N$1,77,$H110:N110)&lt;$D110,$H110,0),0)</f>
        <v>0</v>
      </c>
      <c r="P110" s="36">
        <f>IF(P$7&gt;=$E110,IF(SUMIF($H$1:O$1,77,$H110:O110)&lt;$D110,$H110,0),0)</f>
        <v>0</v>
      </c>
      <c r="Q110" s="36">
        <f>IF(Q$7&gt;=$E110,IF(SUMIF($H$1:P$1,77,$H110:P110)&lt;$D110,$H110,0),0)</f>
        <v>0</v>
      </c>
      <c r="R110" s="36">
        <f>IF(R$7&gt;=$E110,IF(SUMIF($H$1:Q$1,77,$H110:Q110)&lt;$D110,$H110,0),0)</f>
        <v>0</v>
      </c>
      <c r="S110" s="36">
        <f>IF(S$7&gt;=$E110,IF(SUMIF($H$1:R$1,77,$H110:R110)&lt;$D110,$H110,0),0)</f>
        <v>0</v>
      </c>
      <c r="T110" s="36">
        <f>IF(T$7&gt;=$E110,IF(SUMIF($H$1:S$1,77,$H110:S110)&lt;$D110,$H110,0),0)</f>
        <v>0</v>
      </c>
      <c r="U110" s="35">
        <f>SUMIF(I$1:T$1,77,I110:T110)</f>
        <v>0</v>
      </c>
      <c r="V110" s="36">
        <f>IF(V$7&gt;=$E110,IF(SUMIF($H$1:U$1,77,$H110:U110)&lt;$D110,$H110,0),0)</f>
        <v>0</v>
      </c>
      <c r="W110" s="36">
        <f>IF(W$7&gt;=$E110,IF(SUMIF($H$1:V$1,77,$H110:V110)&lt;$D110,$H110,0),0)</f>
        <v>0</v>
      </c>
      <c r="X110" s="36">
        <f>IF(X$7&gt;=$E110,IF(SUMIF($H$1:W$1,77,$H110:W110)&lt;$D110,$H110,0),0)</f>
        <v>0</v>
      </c>
      <c r="Y110" s="36">
        <f>IF(Y$7&gt;=$E110,IF(SUMIF($H$1:X$1,77,$H110:X110)&lt;$D110,$H110,0),0)</f>
        <v>0</v>
      </c>
      <c r="Z110" s="36">
        <f>IF(Z$7&gt;=$E110,IF(SUMIF($H$1:Y$1,77,$H110:Y110)&lt;$D110,$H110,0),0)</f>
        <v>0</v>
      </c>
      <c r="AA110" s="36">
        <f>IF(AA$7&gt;=$E110,IF(SUMIF($H$1:Z$1,77,$H110:Z110)&lt;$D110,$H110,0),0)</f>
        <v>0</v>
      </c>
      <c r="AB110" s="36">
        <f>IF(AB$7&gt;=$E110,IF(SUMIF($H$1:AA$1,77,$H110:AA110)&lt;$D110,$H110,0),0)</f>
        <v>0</v>
      </c>
      <c r="AC110" s="36">
        <f>IF(AC$7&gt;=$E110,IF(SUMIF($H$1:AB$1,77,$H110:AB110)&lt;$D110,$H110,0),0)</f>
        <v>0</v>
      </c>
      <c r="AD110" s="36">
        <f>IF(AD$7&gt;=$E110,IF(SUMIF($H$1:AC$1,77,$H110:AC110)&lt;$D110,$H110,0),0)</f>
        <v>0</v>
      </c>
      <c r="AE110" s="36">
        <f>IF(AE$7&gt;=$E110,IF(SUMIF($H$1:AD$1,77,$H110:AD110)&lt;$D110,$H110,0),0)</f>
        <v>0</v>
      </c>
      <c r="AF110" s="36">
        <f>IF(AF$7&gt;=$E110,IF(SUMIF($H$1:AE$1,77,$H110:AE110)&lt;$D110,$H110,0),0)</f>
        <v>0</v>
      </c>
      <c r="AG110" s="36">
        <f>IF(AG$7&gt;=$E110,IF(SUMIF($H$1:AF$1,77,$H110:AF110)&lt;$D110,$H110,0),0)</f>
        <v>0</v>
      </c>
      <c r="AH110" s="35">
        <f>SUMIF(V$1:AG$1,77,V110:AG110)</f>
        <v>0</v>
      </c>
      <c r="AI110" s="36">
        <f>IF(AI$7&gt;=$E110,IF(SUMIF($H$1:AH$1,77,$H110:AH110)&lt;$D110,$H110,0),0)</f>
        <v>0</v>
      </c>
      <c r="AJ110" s="36">
        <f>IF(AJ$7&gt;=$E110,IF(SUMIF($H$1:AI$1,77,$H110:AI110)&lt;$D110,$H110,0),0)</f>
        <v>0</v>
      </c>
      <c r="AK110" s="36">
        <f>IF(AK$7&gt;=$E110,IF(SUMIF($H$1:AJ$1,77,$H110:AJ110)&lt;$D110,$H110,0),0)</f>
        <v>0</v>
      </c>
      <c r="AL110" s="36">
        <f>IF(AL$7&gt;=$E110,IF(SUMIF($H$1:AK$1,77,$H110:AK110)&lt;$D110,$H110,0),0)</f>
        <v>0</v>
      </c>
      <c r="AM110" s="36">
        <f>IF(AM$7&gt;=$E110,IF(SUMIF($H$1:AL$1,77,$H110:AL110)&lt;$D110,$H110,0),0)</f>
        <v>0</v>
      </c>
      <c r="AN110" s="36">
        <f>IF(AN$7&gt;=$E110,IF(SUMIF($H$1:AM$1,77,$H110:AM110)&lt;$D110,$H110,0),0)</f>
        <v>0</v>
      </c>
      <c r="AO110" s="36">
        <f>IF(AO$7&gt;=$E110,IF(SUMIF($H$1:AN$1,77,$H110:AN110)&lt;$D110,$H110,0),0)</f>
        <v>0</v>
      </c>
      <c r="AP110" s="36">
        <f>IF(AP$7&gt;=$E110,IF(SUMIF($H$1:AO$1,77,$H110:AO110)&lt;$D110,$H110,0),0)</f>
        <v>0</v>
      </c>
      <c r="AQ110" s="36">
        <f>IF(AQ$7&gt;=$E110,IF(SUMIF($H$1:AP$1,77,$H110:AP110)&lt;$D110,$H110,0),0)</f>
        <v>0</v>
      </c>
      <c r="AR110" s="36">
        <f>IF(AR$7&gt;=$E110,IF(SUMIF($H$1:AQ$1,77,$H110:AQ110)&lt;$D110,$H110,0),0)</f>
        <v>0</v>
      </c>
      <c r="AS110" s="36">
        <f>IF(AS$7&gt;=$E110,IF(SUMIF($H$1:AR$1,77,$H110:AR110)&lt;$D110,$H110,0),0)</f>
        <v>0</v>
      </c>
      <c r="AT110" s="36">
        <f>IF(AT$7&gt;=$E110,IF(SUMIF($H$1:AS$1,77,$H110:AS110)&lt;$D110,$H110,0),0)</f>
        <v>0</v>
      </c>
      <c r="AU110" s="35">
        <f>SUMIF(AI$1:AT$1,77,AI110:AT110)</f>
        <v>0</v>
      </c>
      <c r="AV110" s="33">
        <f>IF(AV$7&gt;=$E110,IF(SUMIF($H$1:AU$1,77,$H110:AU110)&lt;$D110,$H110,0),0)</f>
        <v>0</v>
      </c>
      <c r="AW110" s="33">
        <f>IF(AW$7&gt;=$E110,IF(SUMIF($H$1:AV$1,77,$H110:AV110)&lt;$D110,$H110,0),0)</f>
        <v>0</v>
      </c>
      <c r="AX110" s="33">
        <f>IF(AX$7&gt;=$E110,IF(SUMIF($H$1:AW$1,77,$H110:AW110)&lt;$D110,$H110,0),0)</f>
        <v>0</v>
      </c>
      <c r="AY110" s="33">
        <f>IF(AY$7&gt;=$E110,IF(SUMIF($H$1:AX$1,77,$H110:AX110)&lt;$D110,$H110,0),0)</f>
        <v>0</v>
      </c>
      <c r="AZ110" s="33">
        <f>IF(AZ$7&gt;=$E110,IF(SUMIF($H$1:AY$1,77,$H110:AY110)&lt;$D110,$H110,0),0)</f>
        <v>0</v>
      </c>
      <c r="BA110" s="33">
        <f>IF(BA$7&gt;=$E110,IF(SUMIF($H$1:AZ$1,77,$H110:AZ110)&lt;$D110,$H110,0),0)</f>
        <v>0</v>
      </c>
      <c r="BB110" s="33">
        <f>IF(BB$7&gt;=$E110,IF(SUMIF($H$1:BA$1,77,$H110:BA110)&lt;$D110,$H110,0),0)</f>
        <v>4979</v>
      </c>
      <c r="BC110" s="33">
        <f>IF(BC$7&gt;=$E110,IF(SUMIF($H$1:BB$1,77,$H110:BB110)&lt;$D110,$H110,0),0)</f>
        <v>0</v>
      </c>
      <c r="BD110" s="33">
        <f>IF(BD$7&gt;=$E110,IF(SUMIF($H$1:BC$1,77,$H110:BC110)&lt;$D110,$H110,0),0)</f>
        <v>0</v>
      </c>
      <c r="BE110" s="33">
        <f>IF(BE$7&gt;=$E110,IF(SUMIF($H$1:BD$1,77,$H110:BD110)&lt;$D110,$H110,0),0)</f>
        <v>0</v>
      </c>
      <c r="BF110" s="33">
        <f>IF(BF$7&gt;=$E110,IF(SUMIF($H$1:BE$1,77,$H110:BE110)&lt;$D110,$H110,0),0)</f>
        <v>0</v>
      </c>
      <c r="BG110" s="33">
        <f>IF(BG$7&gt;=$E110,IF(SUMIF($H$1:BF$1,77,$H110:BF110)&lt;$D110,$H110,0),0)</f>
        <v>0</v>
      </c>
      <c r="BH110" s="35">
        <f>SUMIF(AV$1:BG$1,77,AV110:BG110)</f>
        <v>4979</v>
      </c>
    </row>
    <row r="111" spans="1:60" s="11" customFormat="1" ht="30" x14ac:dyDescent="0.25">
      <c r="A111" s="47" t="s">
        <v>201</v>
      </c>
      <c r="B111" s="49" t="s">
        <v>202</v>
      </c>
      <c r="C111" s="51" t="s">
        <v>27</v>
      </c>
      <c r="D111" s="34">
        <v>4979</v>
      </c>
      <c r="E111" s="46">
        <v>46935</v>
      </c>
      <c r="F111" s="46">
        <v>46966</v>
      </c>
      <c r="G111" s="32">
        <f t="shared" si="37"/>
        <v>1</v>
      </c>
      <c r="H111" s="33">
        <f>D111/G111</f>
        <v>4979</v>
      </c>
      <c r="I111" s="36">
        <f>IF(I$7&gt;=$E111,IF(SUMIF($H$1:H$1,77,$H111:H111)&lt;$D111,$H111,0),0)</f>
        <v>0</v>
      </c>
      <c r="J111" s="36">
        <f>IF(J$7&gt;=$E111,IF(SUMIF($H$1:I$1,77,$H111:I111)&lt;$D111,$H111,0),0)</f>
        <v>0</v>
      </c>
      <c r="K111" s="36">
        <f>IF(K$7&gt;=$E111,IF(SUMIF($H$1:J$1,77,$H111:J111)&lt;$D111,$H111,0),0)</f>
        <v>0</v>
      </c>
      <c r="L111" s="36">
        <f>IF(L$7&gt;=$E111,IF(SUMIF($H$1:K$1,77,$H111:K111)&lt;$D111,$H111,0),0)</f>
        <v>0</v>
      </c>
      <c r="M111" s="36">
        <f>IF(M$7&gt;=$E111,IF(SUMIF($H$1:L$1,77,$H111:L111)&lt;$D111,$H111,0),0)</f>
        <v>0</v>
      </c>
      <c r="N111" s="36">
        <f>IF(N$7&gt;=$E111,IF(SUMIF($H$1:M$1,77,$H111:M111)&lt;$D111,$H111,0),0)</f>
        <v>0</v>
      </c>
      <c r="O111" s="36">
        <f>IF(O$7&gt;=$E111,IF(SUMIF($H$1:N$1,77,$H111:N111)&lt;$D111,$H111,0),0)</f>
        <v>0</v>
      </c>
      <c r="P111" s="36">
        <f>IF(P$7&gt;=$E111,IF(SUMIF($H$1:O$1,77,$H111:O111)&lt;$D111,$H111,0),0)</f>
        <v>0</v>
      </c>
      <c r="Q111" s="36">
        <f>IF(Q$7&gt;=$E111,IF(SUMIF($H$1:P$1,77,$H111:P111)&lt;$D111,$H111,0),0)</f>
        <v>0</v>
      </c>
      <c r="R111" s="36">
        <f>IF(R$7&gt;=$E111,IF(SUMIF($H$1:Q$1,77,$H111:Q111)&lt;$D111,$H111,0),0)</f>
        <v>0</v>
      </c>
      <c r="S111" s="36">
        <f>IF(S$7&gt;=$E111,IF(SUMIF($H$1:R$1,77,$H111:R111)&lt;$D111,$H111,0),0)</f>
        <v>0</v>
      </c>
      <c r="T111" s="36">
        <f>IF(T$7&gt;=$E111,IF(SUMIF($H$1:S$1,77,$H111:S111)&lt;$D111,$H111,0),0)</f>
        <v>0</v>
      </c>
      <c r="U111" s="35">
        <f>SUMIF(I$1:T$1,77,I111:T111)</f>
        <v>0</v>
      </c>
      <c r="V111" s="36">
        <f>IF(V$7&gt;=$E111,IF(SUMIF($H$1:U$1,77,$H111:U111)&lt;$D111,$H111,0),0)</f>
        <v>0</v>
      </c>
      <c r="W111" s="36">
        <f>IF(W$7&gt;=$E111,IF(SUMIF($H$1:V$1,77,$H111:V111)&lt;$D111,$H111,0),0)</f>
        <v>0</v>
      </c>
      <c r="X111" s="36">
        <f>IF(X$7&gt;=$E111,IF(SUMIF($H$1:W$1,77,$H111:W111)&lt;$D111,$H111,0),0)</f>
        <v>0</v>
      </c>
      <c r="Y111" s="36">
        <f>IF(Y$7&gt;=$E111,IF(SUMIF($H$1:X$1,77,$H111:X111)&lt;$D111,$H111,0),0)</f>
        <v>0</v>
      </c>
      <c r="Z111" s="36">
        <f>IF(Z$7&gt;=$E111,IF(SUMIF($H$1:Y$1,77,$H111:Y111)&lt;$D111,$H111,0),0)</f>
        <v>0</v>
      </c>
      <c r="AA111" s="36">
        <f>IF(AA$7&gt;=$E111,IF(SUMIF($H$1:Z$1,77,$H111:Z111)&lt;$D111,$H111,0),0)</f>
        <v>0</v>
      </c>
      <c r="AB111" s="36">
        <f>IF(AB$7&gt;=$E111,IF(SUMIF($H$1:AA$1,77,$H111:AA111)&lt;$D111,$H111,0),0)</f>
        <v>0</v>
      </c>
      <c r="AC111" s="36">
        <f>IF(AC$7&gt;=$E111,IF(SUMIF($H$1:AB$1,77,$H111:AB111)&lt;$D111,$H111,0),0)</f>
        <v>0</v>
      </c>
      <c r="AD111" s="36">
        <f>IF(AD$7&gt;=$E111,IF(SUMIF($H$1:AC$1,77,$H111:AC111)&lt;$D111,$H111,0),0)</f>
        <v>0</v>
      </c>
      <c r="AE111" s="36">
        <f>IF(AE$7&gt;=$E111,IF(SUMIF($H$1:AD$1,77,$H111:AD111)&lt;$D111,$H111,0),0)</f>
        <v>0</v>
      </c>
      <c r="AF111" s="36">
        <f>IF(AF$7&gt;=$E111,IF(SUMIF($H$1:AE$1,77,$H111:AE111)&lt;$D111,$H111,0),0)</f>
        <v>0</v>
      </c>
      <c r="AG111" s="36">
        <f>IF(AG$7&gt;=$E111,IF(SUMIF($H$1:AF$1,77,$H111:AF111)&lt;$D111,$H111,0),0)</f>
        <v>0</v>
      </c>
      <c r="AH111" s="35">
        <f>SUMIF(V$1:AG$1,77,V111:AG111)</f>
        <v>0</v>
      </c>
      <c r="AI111" s="36">
        <f>IF(AI$7&gt;=$E111,IF(SUMIF($H$1:AH$1,77,$H111:AH111)&lt;$D111,$H111,0),0)</f>
        <v>0</v>
      </c>
      <c r="AJ111" s="36">
        <f>IF(AJ$7&gt;=$E111,IF(SUMIF($H$1:AI$1,77,$H111:AI111)&lt;$D111,$H111,0),0)</f>
        <v>0</v>
      </c>
      <c r="AK111" s="36">
        <f>IF(AK$7&gt;=$E111,IF(SUMIF($H$1:AJ$1,77,$H111:AJ111)&lt;$D111,$H111,0),0)</f>
        <v>0</v>
      </c>
      <c r="AL111" s="36">
        <f>IF(AL$7&gt;=$E111,IF(SUMIF($H$1:AK$1,77,$H111:AK111)&lt;$D111,$H111,0),0)</f>
        <v>0</v>
      </c>
      <c r="AM111" s="36">
        <f>IF(AM$7&gt;=$E111,IF(SUMIF($H$1:AL$1,77,$H111:AL111)&lt;$D111,$H111,0),0)</f>
        <v>0</v>
      </c>
      <c r="AN111" s="36">
        <f>IF(AN$7&gt;=$E111,IF(SUMIF($H$1:AM$1,77,$H111:AM111)&lt;$D111,$H111,0),0)</f>
        <v>0</v>
      </c>
      <c r="AO111" s="36">
        <f>IF(AO$7&gt;=$E111,IF(SUMIF($H$1:AN$1,77,$H111:AN111)&lt;$D111,$H111,0),0)</f>
        <v>0</v>
      </c>
      <c r="AP111" s="36">
        <f>IF(AP$7&gt;=$E111,IF(SUMIF($H$1:AO$1,77,$H111:AO111)&lt;$D111,$H111,0),0)</f>
        <v>0</v>
      </c>
      <c r="AQ111" s="36">
        <f>IF(AQ$7&gt;=$E111,IF(SUMIF($H$1:AP$1,77,$H111:AP111)&lt;$D111,$H111,0),0)</f>
        <v>0</v>
      </c>
      <c r="AR111" s="36">
        <f>IF(AR$7&gt;=$E111,IF(SUMIF($H$1:AQ$1,77,$H111:AQ111)&lt;$D111,$H111,0),0)</f>
        <v>0</v>
      </c>
      <c r="AS111" s="36">
        <f>IF(AS$7&gt;=$E111,IF(SUMIF($H$1:AR$1,77,$H111:AR111)&lt;$D111,$H111,0),0)</f>
        <v>0</v>
      </c>
      <c r="AT111" s="36">
        <f>IF(AT$7&gt;=$E111,IF(SUMIF($H$1:AS$1,77,$H111:AS111)&lt;$D111,$H111,0),0)</f>
        <v>0</v>
      </c>
      <c r="AU111" s="35">
        <f>SUMIF(AI$1:AT$1,77,AI111:AT111)</f>
        <v>0</v>
      </c>
      <c r="AV111" s="33">
        <f>IF(AV$7&gt;=$E111,IF(SUMIF($H$1:AU$1,77,$H111:AU111)&lt;$D111,$H111,0),0)</f>
        <v>0</v>
      </c>
      <c r="AW111" s="33">
        <f>IF(AW$7&gt;=$E111,IF(SUMIF($H$1:AV$1,77,$H111:AV111)&lt;$D111,$H111,0),0)</f>
        <v>0</v>
      </c>
      <c r="AX111" s="33">
        <f>IF(AX$7&gt;=$E111,IF(SUMIF($H$1:AW$1,77,$H111:AW111)&lt;$D111,$H111,0),0)</f>
        <v>0</v>
      </c>
      <c r="AY111" s="33">
        <f>IF(AY$7&gt;=$E111,IF(SUMIF($H$1:AX$1,77,$H111:AX111)&lt;$D111,$H111,0),0)</f>
        <v>0</v>
      </c>
      <c r="AZ111" s="33">
        <f>IF(AZ$7&gt;=$E111,IF(SUMIF($H$1:AY$1,77,$H111:AY111)&lt;$D111,$H111,0),0)</f>
        <v>0</v>
      </c>
      <c r="BA111" s="33">
        <f>IF(BA$7&gt;=$E111,IF(SUMIF($H$1:AZ$1,77,$H111:AZ111)&lt;$D111,$H111,0),0)</f>
        <v>0</v>
      </c>
      <c r="BB111" s="33">
        <f>IF(BB$7&gt;=$E111,IF(SUMIF($H$1:BA$1,77,$H111:BA111)&lt;$D111,$H111,0),0)</f>
        <v>4979</v>
      </c>
      <c r="BC111" s="33">
        <f>IF(BC$7&gt;=$E111,IF(SUMIF($H$1:BB$1,77,$H111:BB111)&lt;$D111,$H111,0),0)</f>
        <v>0</v>
      </c>
      <c r="BD111" s="33">
        <f>IF(BD$7&gt;=$E111,IF(SUMIF($H$1:BC$1,77,$H111:BC111)&lt;$D111,$H111,0),0)</f>
        <v>0</v>
      </c>
      <c r="BE111" s="33">
        <f>IF(BE$7&gt;=$E111,IF(SUMIF($H$1:BD$1,77,$H111:BD111)&lt;$D111,$H111,0),0)</f>
        <v>0</v>
      </c>
      <c r="BF111" s="33">
        <f>IF(BF$7&gt;=$E111,IF(SUMIF($H$1:BE$1,77,$H111:BE111)&lt;$D111,$H111,0),0)</f>
        <v>0</v>
      </c>
      <c r="BG111" s="33">
        <f>IF(BG$7&gt;=$E111,IF(SUMIF($H$1:BF$1,77,$H111:BF111)&lt;$D111,$H111,0),0)</f>
        <v>0</v>
      </c>
      <c r="BH111" s="35">
        <f>SUMIF(AV$1:BG$1,77,AV111:BG111)</f>
        <v>4979</v>
      </c>
    </row>
    <row r="112" spans="1:60" s="11" customFormat="1" x14ac:dyDescent="0.25">
      <c r="A112" s="48" t="s">
        <v>203</v>
      </c>
      <c r="B112" s="87" t="s">
        <v>135</v>
      </c>
      <c r="C112" s="51"/>
      <c r="D112" s="34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9"/>
      <c r="V112" s="88"/>
      <c r="W112" s="88"/>
      <c r="X112" s="88"/>
      <c r="Y112" s="88"/>
      <c r="Z112" s="88"/>
      <c r="AA112" s="88"/>
      <c r="AB112" s="88"/>
      <c r="AC112" s="88"/>
      <c r="AD112" s="88"/>
      <c r="AE112" s="88"/>
      <c r="AF112" s="88"/>
      <c r="AG112" s="88"/>
      <c r="AH112" s="89"/>
      <c r="AI112" s="88"/>
      <c r="AJ112" s="88"/>
      <c r="AK112" s="88"/>
      <c r="AL112" s="88"/>
      <c r="AM112" s="88"/>
      <c r="AN112" s="88"/>
      <c r="AO112" s="88"/>
      <c r="AP112" s="88"/>
      <c r="AQ112" s="88"/>
      <c r="AR112" s="88"/>
      <c r="AS112" s="88"/>
      <c r="AT112" s="88"/>
      <c r="AU112" s="89"/>
      <c r="AV112" s="88"/>
      <c r="AW112" s="88"/>
      <c r="AX112" s="88"/>
      <c r="AY112" s="88"/>
      <c r="AZ112" s="88"/>
      <c r="BA112" s="88"/>
      <c r="BB112" s="88"/>
      <c r="BC112" s="88"/>
      <c r="BD112" s="88"/>
      <c r="BE112" s="88"/>
      <c r="BF112" s="88"/>
      <c r="BG112" s="88"/>
      <c r="BH112" s="89"/>
    </row>
    <row r="113" spans="1:60" s="11" customFormat="1" x14ac:dyDescent="0.25">
      <c r="A113" s="47" t="s">
        <v>204</v>
      </c>
      <c r="B113" s="49" t="s">
        <v>205</v>
      </c>
      <c r="C113" s="51" t="s">
        <v>55</v>
      </c>
      <c r="D113" s="34">
        <v>1477.0000000000002</v>
      </c>
      <c r="E113" s="46">
        <v>46935</v>
      </c>
      <c r="F113" s="46">
        <v>46966</v>
      </c>
      <c r="G113" s="32">
        <f t="shared" si="37"/>
        <v>1</v>
      </c>
      <c r="H113" s="33">
        <f>D113/G113</f>
        <v>1477.0000000000002</v>
      </c>
      <c r="I113" s="36">
        <f>IF(I$7&gt;=$E113,IF(SUMIF($H$1:H$1,77,$H113:H113)&lt;$D113,$H113,0),0)</f>
        <v>0</v>
      </c>
      <c r="J113" s="36">
        <f>IF(J$7&gt;=$E113,IF(SUMIF($H$1:I$1,77,$H113:I113)&lt;$D113,$H113,0),0)</f>
        <v>0</v>
      </c>
      <c r="K113" s="36">
        <f>IF(K$7&gt;=$E113,IF(SUMIF($H$1:J$1,77,$H113:J113)&lt;$D113,$H113,0),0)</f>
        <v>0</v>
      </c>
      <c r="L113" s="36">
        <f>IF(L$7&gt;=$E113,IF(SUMIF($H$1:K$1,77,$H113:K113)&lt;$D113,$H113,0),0)</f>
        <v>0</v>
      </c>
      <c r="M113" s="36">
        <f>IF(M$7&gt;=$E113,IF(SUMIF($H$1:L$1,77,$H113:L113)&lt;$D113,$H113,0),0)</f>
        <v>0</v>
      </c>
      <c r="N113" s="36">
        <f>IF(N$7&gt;=$E113,IF(SUMIF($H$1:M$1,77,$H113:M113)&lt;$D113,$H113,0),0)</f>
        <v>0</v>
      </c>
      <c r="O113" s="36">
        <f>IF(O$7&gt;=$E113,IF(SUMIF($H$1:N$1,77,$H113:N113)&lt;$D113,$H113,0),0)</f>
        <v>0</v>
      </c>
      <c r="P113" s="36">
        <f>IF(P$7&gt;=$E113,IF(SUMIF($H$1:O$1,77,$H113:O113)&lt;$D113,$H113,0),0)</f>
        <v>0</v>
      </c>
      <c r="Q113" s="36">
        <f>IF(Q$7&gt;=$E113,IF(SUMIF($H$1:P$1,77,$H113:P113)&lt;$D113,$H113,0),0)</f>
        <v>0</v>
      </c>
      <c r="R113" s="36">
        <f>IF(R$7&gt;=$E113,IF(SUMIF($H$1:Q$1,77,$H113:Q113)&lt;$D113,$H113,0),0)</f>
        <v>0</v>
      </c>
      <c r="S113" s="36">
        <f>IF(S$7&gt;=$E113,IF(SUMIF($H$1:R$1,77,$H113:R113)&lt;$D113,$H113,0),0)</f>
        <v>0</v>
      </c>
      <c r="T113" s="36">
        <f>IF(T$7&gt;=$E113,IF(SUMIF($H$1:S$1,77,$H113:S113)&lt;$D113,$H113,0),0)</f>
        <v>0</v>
      </c>
      <c r="U113" s="35">
        <f>SUMIF(I$1:T$1,77,I113:T113)</f>
        <v>0</v>
      </c>
      <c r="V113" s="36">
        <f>IF(V$7&gt;=$E113,IF(SUMIF($H$1:U$1,77,$H113:U113)&lt;$D113,$H113,0),0)</f>
        <v>0</v>
      </c>
      <c r="W113" s="36">
        <f>IF(W$7&gt;=$E113,IF(SUMIF($H$1:V$1,77,$H113:V113)&lt;$D113,$H113,0),0)</f>
        <v>0</v>
      </c>
      <c r="X113" s="36">
        <f>IF(X$7&gt;=$E113,IF(SUMIF($H$1:W$1,77,$H113:W113)&lt;$D113,$H113,0),0)</f>
        <v>0</v>
      </c>
      <c r="Y113" s="36">
        <f>IF(Y$7&gt;=$E113,IF(SUMIF($H$1:X$1,77,$H113:X113)&lt;$D113,$H113,0),0)</f>
        <v>0</v>
      </c>
      <c r="Z113" s="36">
        <f>IF(Z$7&gt;=$E113,IF(SUMIF($H$1:Y$1,77,$H113:Y113)&lt;$D113,$H113,0),0)</f>
        <v>0</v>
      </c>
      <c r="AA113" s="36">
        <f>IF(AA$7&gt;=$E113,IF(SUMIF($H$1:Z$1,77,$H113:Z113)&lt;$D113,$H113,0),0)</f>
        <v>0</v>
      </c>
      <c r="AB113" s="36">
        <f>IF(AB$7&gt;=$E113,IF(SUMIF($H$1:AA$1,77,$H113:AA113)&lt;$D113,$H113,0),0)</f>
        <v>0</v>
      </c>
      <c r="AC113" s="36">
        <f>IF(AC$7&gt;=$E113,IF(SUMIF($H$1:AB$1,77,$H113:AB113)&lt;$D113,$H113,0),0)</f>
        <v>0</v>
      </c>
      <c r="AD113" s="36">
        <f>IF(AD$7&gt;=$E113,IF(SUMIF($H$1:AC$1,77,$H113:AC113)&lt;$D113,$H113,0),0)</f>
        <v>0</v>
      </c>
      <c r="AE113" s="36">
        <f>IF(AE$7&gt;=$E113,IF(SUMIF($H$1:AD$1,77,$H113:AD113)&lt;$D113,$H113,0),0)</f>
        <v>0</v>
      </c>
      <c r="AF113" s="36">
        <f>IF(AF$7&gt;=$E113,IF(SUMIF($H$1:AE$1,77,$H113:AE113)&lt;$D113,$H113,0),0)</f>
        <v>0</v>
      </c>
      <c r="AG113" s="36">
        <f>IF(AG$7&gt;=$E113,IF(SUMIF($H$1:AF$1,77,$H113:AF113)&lt;$D113,$H113,0),0)</f>
        <v>0</v>
      </c>
      <c r="AH113" s="35">
        <f>SUMIF(V$1:AG$1,77,V113:AG113)</f>
        <v>0</v>
      </c>
      <c r="AI113" s="36">
        <f>IF(AI$7&gt;=$E113,IF(SUMIF($H$1:AH$1,77,$H113:AH113)&lt;$D113,$H113,0),0)</f>
        <v>0</v>
      </c>
      <c r="AJ113" s="36">
        <f>IF(AJ$7&gt;=$E113,IF(SUMIF($H$1:AI$1,77,$H113:AI113)&lt;$D113,$H113,0),0)</f>
        <v>0</v>
      </c>
      <c r="AK113" s="36">
        <f>IF(AK$7&gt;=$E113,IF(SUMIF($H$1:AJ$1,77,$H113:AJ113)&lt;$D113,$H113,0),0)</f>
        <v>0</v>
      </c>
      <c r="AL113" s="36">
        <f>IF(AL$7&gt;=$E113,IF(SUMIF($H$1:AK$1,77,$H113:AK113)&lt;$D113,$H113,0),0)</f>
        <v>0</v>
      </c>
      <c r="AM113" s="36">
        <f>IF(AM$7&gt;=$E113,IF(SUMIF($H$1:AL$1,77,$H113:AL113)&lt;$D113,$H113,0),0)</f>
        <v>0</v>
      </c>
      <c r="AN113" s="36">
        <f>IF(AN$7&gt;=$E113,IF(SUMIF($H$1:AM$1,77,$H113:AM113)&lt;$D113,$H113,0),0)</f>
        <v>0</v>
      </c>
      <c r="AO113" s="36">
        <f>IF(AO$7&gt;=$E113,IF(SUMIF($H$1:AN$1,77,$H113:AN113)&lt;$D113,$H113,0),0)</f>
        <v>0</v>
      </c>
      <c r="AP113" s="36">
        <f>IF(AP$7&gt;=$E113,IF(SUMIF($H$1:AO$1,77,$H113:AO113)&lt;$D113,$H113,0),0)</f>
        <v>0</v>
      </c>
      <c r="AQ113" s="36">
        <f>IF(AQ$7&gt;=$E113,IF(SUMIF($H$1:AP$1,77,$H113:AP113)&lt;$D113,$H113,0),0)</f>
        <v>0</v>
      </c>
      <c r="AR113" s="36">
        <f>IF(AR$7&gt;=$E113,IF(SUMIF($H$1:AQ$1,77,$H113:AQ113)&lt;$D113,$H113,0),0)</f>
        <v>0</v>
      </c>
      <c r="AS113" s="36">
        <f>IF(AS$7&gt;=$E113,IF(SUMIF($H$1:AR$1,77,$H113:AR113)&lt;$D113,$H113,0),0)</f>
        <v>0</v>
      </c>
      <c r="AT113" s="36">
        <f>IF(AT$7&gt;=$E113,IF(SUMIF($H$1:AS$1,77,$H113:AS113)&lt;$D113,$H113,0),0)</f>
        <v>0</v>
      </c>
      <c r="AU113" s="35">
        <f>SUMIF(AI$1:AT$1,77,AI113:AT113)</f>
        <v>0</v>
      </c>
      <c r="AV113" s="33">
        <f>IF(AV$7&gt;=$E113,IF(SUMIF($H$1:AU$1,77,$H113:AU113)&lt;$D113,$H113,0),0)</f>
        <v>0</v>
      </c>
      <c r="AW113" s="33">
        <f>IF(AW$7&gt;=$E113,IF(SUMIF($H$1:AV$1,77,$H113:AV113)&lt;$D113,$H113,0),0)</f>
        <v>0</v>
      </c>
      <c r="AX113" s="33">
        <f>IF(AX$7&gt;=$E113,IF(SUMIF($H$1:AW$1,77,$H113:AW113)&lt;$D113,$H113,0),0)</f>
        <v>0</v>
      </c>
      <c r="AY113" s="33">
        <f>IF(AY$7&gt;=$E113,IF(SUMIF($H$1:AX$1,77,$H113:AX113)&lt;$D113,$H113,0),0)</f>
        <v>0</v>
      </c>
      <c r="AZ113" s="33">
        <f>IF(AZ$7&gt;=$E113,IF(SUMIF($H$1:AY$1,77,$H113:AY113)&lt;$D113,$H113,0),0)</f>
        <v>0</v>
      </c>
      <c r="BA113" s="33">
        <f>IF(BA$7&gt;=$E113,IF(SUMIF($H$1:AZ$1,77,$H113:AZ113)&lt;$D113,$H113,0),0)</f>
        <v>0</v>
      </c>
      <c r="BB113" s="33">
        <f>IF(BB$7&gt;=$E113,IF(SUMIF($H$1:BA$1,77,$H113:BA113)&lt;$D113,$H113,0),0)</f>
        <v>1477.0000000000002</v>
      </c>
      <c r="BC113" s="33">
        <f>IF(BC$7&gt;=$E113,IF(SUMIF($H$1:BB$1,77,$H113:BB113)&lt;$D113,$H113,0),0)</f>
        <v>0</v>
      </c>
      <c r="BD113" s="33">
        <f>IF(BD$7&gt;=$E113,IF(SUMIF($H$1:BC$1,77,$H113:BC113)&lt;$D113,$H113,0),0)</f>
        <v>0</v>
      </c>
      <c r="BE113" s="33">
        <f>IF(BE$7&gt;=$E113,IF(SUMIF($H$1:BD$1,77,$H113:BD113)&lt;$D113,$H113,0),0)</f>
        <v>0</v>
      </c>
      <c r="BF113" s="33">
        <f>IF(BF$7&gt;=$E113,IF(SUMIF($H$1:BE$1,77,$H113:BE113)&lt;$D113,$H113,0),0)</f>
        <v>0</v>
      </c>
      <c r="BG113" s="33">
        <f>IF(BG$7&gt;=$E113,IF(SUMIF($H$1:BF$1,77,$H113:BF113)&lt;$D113,$H113,0),0)</f>
        <v>0</v>
      </c>
      <c r="BH113" s="35">
        <f>SUMIF(AV$1:BG$1,77,AV113:BG113)</f>
        <v>1477.0000000000002</v>
      </c>
    </row>
    <row r="114" spans="1:60" s="11" customFormat="1" ht="30" x14ac:dyDescent="0.25">
      <c r="A114" s="47" t="s">
        <v>206</v>
      </c>
      <c r="B114" s="49" t="s">
        <v>107</v>
      </c>
      <c r="C114" s="51" t="s">
        <v>55</v>
      </c>
      <c r="D114" s="34">
        <v>3091</v>
      </c>
      <c r="E114" s="46">
        <v>46935</v>
      </c>
      <c r="F114" s="46">
        <v>46966</v>
      </c>
      <c r="G114" s="32">
        <f t="shared" si="37"/>
        <v>1</v>
      </c>
      <c r="H114" s="33">
        <f>D114/G114</f>
        <v>3091</v>
      </c>
      <c r="I114" s="36">
        <f>IF(I$7&gt;=$E114,IF(SUMIF($H$1:H$1,77,$H114:H114)&lt;$D114,$H114,0),0)</f>
        <v>0</v>
      </c>
      <c r="J114" s="36">
        <f>IF(J$7&gt;=$E114,IF(SUMIF($H$1:I$1,77,$H114:I114)&lt;$D114,$H114,0),0)</f>
        <v>0</v>
      </c>
      <c r="K114" s="36">
        <f>IF(K$7&gt;=$E114,IF(SUMIF($H$1:J$1,77,$H114:J114)&lt;$D114,$H114,0),0)</f>
        <v>0</v>
      </c>
      <c r="L114" s="36">
        <f>IF(L$7&gt;=$E114,IF(SUMIF($H$1:K$1,77,$H114:K114)&lt;$D114,$H114,0),0)</f>
        <v>0</v>
      </c>
      <c r="M114" s="36">
        <f>IF(M$7&gt;=$E114,IF(SUMIF($H$1:L$1,77,$H114:L114)&lt;$D114,$H114,0),0)</f>
        <v>0</v>
      </c>
      <c r="N114" s="36">
        <f>IF(N$7&gt;=$E114,IF(SUMIF($H$1:M$1,77,$H114:M114)&lt;$D114,$H114,0),0)</f>
        <v>0</v>
      </c>
      <c r="O114" s="36">
        <f>IF(O$7&gt;=$E114,IF(SUMIF($H$1:N$1,77,$H114:N114)&lt;$D114,$H114,0),0)</f>
        <v>0</v>
      </c>
      <c r="P114" s="36">
        <f>IF(P$7&gt;=$E114,IF(SUMIF($H$1:O$1,77,$H114:O114)&lt;$D114,$H114,0),0)</f>
        <v>0</v>
      </c>
      <c r="Q114" s="36">
        <f>IF(Q$7&gt;=$E114,IF(SUMIF($H$1:P$1,77,$H114:P114)&lt;$D114,$H114,0),0)</f>
        <v>0</v>
      </c>
      <c r="R114" s="36">
        <f>IF(R$7&gt;=$E114,IF(SUMIF($H$1:Q$1,77,$H114:Q114)&lt;$D114,$H114,0),0)</f>
        <v>0</v>
      </c>
      <c r="S114" s="36">
        <f>IF(S$7&gt;=$E114,IF(SUMIF($H$1:R$1,77,$H114:R114)&lt;$D114,$H114,0),0)</f>
        <v>0</v>
      </c>
      <c r="T114" s="36">
        <f>IF(T$7&gt;=$E114,IF(SUMIF($H$1:S$1,77,$H114:S114)&lt;$D114,$H114,0),0)</f>
        <v>0</v>
      </c>
      <c r="U114" s="35">
        <f>SUMIF(I$1:T$1,77,I114:T114)</f>
        <v>0</v>
      </c>
      <c r="V114" s="36">
        <f>IF(V$7&gt;=$E114,IF(SUMIF($H$1:U$1,77,$H114:U114)&lt;$D114,$H114,0),0)</f>
        <v>0</v>
      </c>
      <c r="W114" s="36">
        <f>IF(W$7&gt;=$E114,IF(SUMIF($H$1:V$1,77,$H114:V114)&lt;$D114,$H114,0),0)</f>
        <v>0</v>
      </c>
      <c r="X114" s="36">
        <f>IF(X$7&gt;=$E114,IF(SUMIF($H$1:W$1,77,$H114:W114)&lt;$D114,$H114,0),0)</f>
        <v>0</v>
      </c>
      <c r="Y114" s="36">
        <f>IF(Y$7&gt;=$E114,IF(SUMIF($H$1:X$1,77,$H114:X114)&lt;$D114,$H114,0),0)</f>
        <v>0</v>
      </c>
      <c r="Z114" s="36">
        <f>IF(Z$7&gt;=$E114,IF(SUMIF($H$1:Y$1,77,$H114:Y114)&lt;$D114,$H114,0),0)</f>
        <v>0</v>
      </c>
      <c r="AA114" s="36">
        <f>IF(AA$7&gt;=$E114,IF(SUMIF($H$1:Z$1,77,$H114:Z114)&lt;$D114,$H114,0),0)</f>
        <v>0</v>
      </c>
      <c r="AB114" s="36">
        <f>IF(AB$7&gt;=$E114,IF(SUMIF($H$1:AA$1,77,$H114:AA114)&lt;$D114,$H114,0),0)</f>
        <v>0</v>
      </c>
      <c r="AC114" s="36">
        <f>IF(AC$7&gt;=$E114,IF(SUMIF($H$1:AB$1,77,$H114:AB114)&lt;$D114,$H114,0),0)</f>
        <v>0</v>
      </c>
      <c r="AD114" s="36">
        <f>IF(AD$7&gt;=$E114,IF(SUMIF($H$1:AC$1,77,$H114:AC114)&lt;$D114,$H114,0),0)</f>
        <v>0</v>
      </c>
      <c r="AE114" s="36">
        <f>IF(AE$7&gt;=$E114,IF(SUMIF($H$1:AD$1,77,$H114:AD114)&lt;$D114,$H114,0),0)</f>
        <v>0</v>
      </c>
      <c r="AF114" s="36">
        <f>IF(AF$7&gt;=$E114,IF(SUMIF($H$1:AE$1,77,$H114:AE114)&lt;$D114,$H114,0),0)</f>
        <v>0</v>
      </c>
      <c r="AG114" s="36">
        <f>IF(AG$7&gt;=$E114,IF(SUMIF($H$1:AF$1,77,$H114:AF114)&lt;$D114,$H114,0),0)</f>
        <v>0</v>
      </c>
      <c r="AH114" s="35">
        <f>SUMIF(V$1:AG$1,77,V114:AG114)</f>
        <v>0</v>
      </c>
      <c r="AI114" s="36">
        <f>IF(AI$7&gt;=$E114,IF(SUMIF($H$1:AH$1,77,$H114:AH114)&lt;$D114,$H114,0),0)</f>
        <v>0</v>
      </c>
      <c r="AJ114" s="36">
        <f>IF(AJ$7&gt;=$E114,IF(SUMIF($H$1:AI$1,77,$H114:AI114)&lt;$D114,$H114,0),0)</f>
        <v>0</v>
      </c>
      <c r="AK114" s="36">
        <f>IF(AK$7&gt;=$E114,IF(SUMIF($H$1:AJ$1,77,$H114:AJ114)&lt;$D114,$H114,0),0)</f>
        <v>0</v>
      </c>
      <c r="AL114" s="36">
        <f>IF(AL$7&gt;=$E114,IF(SUMIF($H$1:AK$1,77,$H114:AK114)&lt;$D114,$H114,0),0)</f>
        <v>0</v>
      </c>
      <c r="AM114" s="36">
        <f>IF(AM$7&gt;=$E114,IF(SUMIF($H$1:AL$1,77,$H114:AL114)&lt;$D114,$H114,0),0)</f>
        <v>0</v>
      </c>
      <c r="AN114" s="36">
        <f>IF(AN$7&gt;=$E114,IF(SUMIF($H$1:AM$1,77,$H114:AM114)&lt;$D114,$H114,0),0)</f>
        <v>0</v>
      </c>
      <c r="AO114" s="36">
        <f>IF(AO$7&gt;=$E114,IF(SUMIF($H$1:AN$1,77,$H114:AN114)&lt;$D114,$H114,0),0)</f>
        <v>0</v>
      </c>
      <c r="AP114" s="36">
        <f>IF(AP$7&gt;=$E114,IF(SUMIF($H$1:AO$1,77,$H114:AO114)&lt;$D114,$H114,0),0)</f>
        <v>0</v>
      </c>
      <c r="AQ114" s="36">
        <f>IF(AQ$7&gt;=$E114,IF(SUMIF($H$1:AP$1,77,$H114:AP114)&lt;$D114,$H114,0),0)</f>
        <v>0</v>
      </c>
      <c r="AR114" s="36">
        <f>IF(AR$7&gt;=$E114,IF(SUMIF($H$1:AQ$1,77,$H114:AQ114)&lt;$D114,$H114,0),0)</f>
        <v>0</v>
      </c>
      <c r="AS114" s="36">
        <f>IF(AS$7&gt;=$E114,IF(SUMIF($H$1:AR$1,77,$H114:AR114)&lt;$D114,$H114,0),0)</f>
        <v>0</v>
      </c>
      <c r="AT114" s="36">
        <f>IF(AT$7&gt;=$E114,IF(SUMIF($H$1:AS$1,77,$H114:AS114)&lt;$D114,$H114,0),0)</f>
        <v>0</v>
      </c>
      <c r="AU114" s="35">
        <f>SUMIF(AI$1:AT$1,77,AI114:AT114)</f>
        <v>0</v>
      </c>
      <c r="AV114" s="33">
        <f>IF(AV$7&gt;=$E114,IF(SUMIF($H$1:AU$1,77,$H114:AU114)&lt;$D114,$H114,0),0)</f>
        <v>0</v>
      </c>
      <c r="AW114" s="33">
        <f>IF(AW$7&gt;=$E114,IF(SUMIF($H$1:AV$1,77,$H114:AV114)&lt;$D114,$H114,0),0)</f>
        <v>0</v>
      </c>
      <c r="AX114" s="33">
        <f>IF(AX$7&gt;=$E114,IF(SUMIF($H$1:AW$1,77,$H114:AW114)&lt;$D114,$H114,0),0)</f>
        <v>0</v>
      </c>
      <c r="AY114" s="33">
        <f>IF(AY$7&gt;=$E114,IF(SUMIF($H$1:AX$1,77,$H114:AX114)&lt;$D114,$H114,0),0)</f>
        <v>0</v>
      </c>
      <c r="AZ114" s="33">
        <f>IF(AZ$7&gt;=$E114,IF(SUMIF($H$1:AY$1,77,$H114:AY114)&lt;$D114,$H114,0),0)</f>
        <v>0</v>
      </c>
      <c r="BA114" s="33">
        <f>IF(BA$7&gt;=$E114,IF(SUMIF($H$1:AZ$1,77,$H114:AZ114)&lt;$D114,$H114,0),0)</f>
        <v>0</v>
      </c>
      <c r="BB114" s="33">
        <f>IF(BB$7&gt;=$E114,IF(SUMIF($H$1:BA$1,77,$H114:BA114)&lt;$D114,$H114,0),0)</f>
        <v>3091</v>
      </c>
      <c r="BC114" s="33">
        <f>IF(BC$7&gt;=$E114,IF(SUMIF($H$1:BB$1,77,$H114:BB114)&lt;$D114,$H114,0),0)</f>
        <v>0</v>
      </c>
      <c r="BD114" s="33">
        <f>IF(BD$7&gt;=$E114,IF(SUMIF($H$1:BC$1,77,$H114:BC114)&lt;$D114,$H114,0),0)</f>
        <v>0</v>
      </c>
      <c r="BE114" s="33">
        <f>IF(BE$7&gt;=$E114,IF(SUMIF($H$1:BD$1,77,$H114:BD114)&lt;$D114,$H114,0),0)</f>
        <v>0</v>
      </c>
      <c r="BF114" s="33">
        <f>IF(BF$7&gt;=$E114,IF(SUMIF($H$1:BE$1,77,$H114:BE114)&lt;$D114,$H114,0),0)</f>
        <v>0</v>
      </c>
      <c r="BG114" s="33">
        <f>IF(BG$7&gt;=$E114,IF(SUMIF($H$1:BF$1,77,$H114:BF114)&lt;$D114,$H114,0),0)</f>
        <v>0</v>
      </c>
      <c r="BH114" s="35">
        <f>SUMIF(AV$1:BG$1,77,AV114:BG114)</f>
        <v>3091</v>
      </c>
    </row>
    <row r="115" spans="1:60" s="11" customFormat="1" x14ac:dyDescent="0.25">
      <c r="A115" s="48" t="s">
        <v>207</v>
      </c>
      <c r="B115" s="87" t="s">
        <v>208</v>
      </c>
      <c r="C115" s="51"/>
      <c r="D115" s="34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9"/>
      <c r="V115" s="88"/>
      <c r="W115" s="88"/>
      <c r="X115" s="88"/>
      <c r="Y115" s="88"/>
      <c r="Z115" s="88"/>
      <c r="AA115" s="88"/>
      <c r="AB115" s="88"/>
      <c r="AC115" s="88"/>
      <c r="AD115" s="88"/>
      <c r="AE115" s="88"/>
      <c r="AF115" s="88"/>
      <c r="AG115" s="88"/>
      <c r="AH115" s="89"/>
      <c r="AI115" s="88"/>
      <c r="AJ115" s="88"/>
      <c r="AK115" s="88"/>
      <c r="AL115" s="88"/>
      <c r="AM115" s="88"/>
      <c r="AN115" s="88"/>
      <c r="AO115" s="88"/>
      <c r="AP115" s="88"/>
      <c r="AQ115" s="88"/>
      <c r="AR115" s="88"/>
      <c r="AS115" s="88"/>
      <c r="AT115" s="88"/>
      <c r="AU115" s="89"/>
      <c r="AV115" s="88"/>
      <c r="AW115" s="88"/>
      <c r="AX115" s="88"/>
      <c r="AY115" s="88"/>
      <c r="AZ115" s="88"/>
      <c r="BA115" s="88"/>
      <c r="BB115" s="88"/>
      <c r="BC115" s="88"/>
      <c r="BD115" s="88"/>
      <c r="BE115" s="88"/>
      <c r="BF115" s="88"/>
      <c r="BG115" s="88"/>
      <c r="BH115" s="89"/>
    </row>
    <row r="116" spans="1:60" s="11" customFormat="1" x14ac:dyDescent="0.25">
      <c r="A116" s="47" t="s">
        <v>209</v>
      </c>
      <c r="B116" s="49" t="s">
        <v>109</v>
      </c>
      <c r="C116" s="51" t="s">
        <v>55</v>
      </c>
      <c r="D116" s="34">
        <v>1440</v>
      </c>
      <c r="E116" s="46">
        <v>46935</v>
      </c>
      <c r="F116" s="46">
        <v>46966</v>
      </c>
      <c r="G116" s="32">
        <f t="shared" si="37"/>
        <v>1</v>
      </c>
      <c r="H116" s="33">
        <f>D116/G116</f>
        <v>1440</v>
      </c>
      <c r="I116" s="36">
        <f>IF(I$7&gt;=$E116,IF(SUMIF($H$1:H$1,77,$H116:H116)&lt;$D116,$H116,0),0)</f>
        <v>0</v>
      </c>
      <c r="J116" s="36">
        <f>IF(J$7&gt;=$E116,IF(SUMIF($H$1:I$1,77,$H116:I116)&lt;$D116,$H116,0),0)</f>
        <v>0</v>
      </c>
      <c r="K116" s="36">
        <f>IF(K$7&gt;=$E116,IF(SUMIF($H$1:J$1,77,$H116:J116)&lt;$D116,$H116,0),0)</f>
        <v>0</v>
      </c>
      <c r="L116" s="36">
        <f>IF(L$7&gt;=$E116,IF(SUMIF($H$1:K$1,77,$H116:K116)&lt;$D116,$H116,0),0)</f>
        <v>0</v>
      </c>
      <c r="M116" s="36">
        <f>IF(M$7&gt;=$E116,IF(SUMIF($H$1:L$1,77,$H116:L116)&lt;$D116,$H116,0),0)</f>
        <v>0</v>
      </c>
      <c r="N116" s="36">
        <f>IF(N$7&gt;=$E116,IF(SUMIF($H$1:M$1,77,$H116:M116)&lt;$D116,$H116,0),0)</f>
        <v>0</v>
      </c>
      <c r="O116" s="36">
        <f>IF(O$7&gt;=$E116,IF(SUMIF($H$1:N$1,77,$H116:N116)&lt;$D116,$H116,0),0)</f>
        <v>0</v>
      </c>
      <c r="P116" s="36">
        <f>IF(P$7&gt;=$E116,IF(SUMIF($H$1:O$1,77,$H116:O116)&lt;$D116,$H116,0),0)</f>
        <v>0</v>
      </c>
      <c r="Q116" s="36">
        <f>IF(Q$7&gt;=$E116,IF(SUMIF($H$1:P$1,77,$H116:P116)&lt;$D116,$H116,0),0)</f>
        <v>0</v>
      </c>
      <c r="R116" s="36">
        <f>IF(R$7&gt;=$E116,IF(SUMIF($H$1:Q$1,77,$H116:Q116)&lt;$D116,$H116,0),0)</f>
        <v>0</v>
      </c>
      <c r="S116" s="36">
        <f>IF(S$7&gt;=$E116,IF(SUMIF($H$1:R$1,77,$H116:R116)&lt;$D116,$H116,0),0)</f>
        <v>0</v>
      </c>
      <c r="T116" s="36">
        <f>IF(T$7&gt;=$E116,IF(SUMIF($H$1:S$1,77,$H116:S116)&lt;$D116,$H116,0),0)</f>
        <v>0</v>
      </c>
      <c r="U116" s="35">
        <f>SUMIF(I$1:T$1,77,I116:T116)</f>
        <v>0</v>
      </c>
      <c r="V116" s="36">
        <f>IF(V$7&gt;=$E116,IF(SUMIF($H$1:U$1,77,$H116:U116)&lt;$D116,$H116,0),0)</f>
        <v>0</v>
      </c>
      <c r="W116" s="36">
        <f>IF(W$7&gt;=$E116,IF(SUMIF($H$1:V$1,77,$H116:V116)&lt;$D116,$H116,0),0)</f>
        <v>0</v>
      </c>
      <c r="X116" s="36">
        <f>IF(X$7&gt;=$E116,IF(SUMIF($H$1:W$1,77,$H116:W116)&lt;$D116,$H116,0),0)</f>
        <v>0</v>
      </c>
      <c r="Y116" s="36">
        <f>IF(Y$7&gt;=$E116,IF(SUMIF($H$1:X$1,77,$H116:X116)&lt;$D116,$H116,0),0)</f>
        <v>0</v>
      </c>
      <c r="Z116" s="36">
        <f>IF(Z$7&gt;=$E116,IF(SUMIF($H$1:Y$1,77,$H116:Y116)&lt;$D116,$H116,0),0)</f>
        <v>0</v>
      </c>
      <c r="AA116" s="36">
        <f>IF(AA$7&gt;=$E116,IF(SUMIF($H$1:Z$1,77,$H116:Z116)&lt;$D116,$H116,0),0)</f>
        <v>0</v>
      </c>
      <c r="AB116" s="36">
        <f>IF(AB$7&gt;=$E116,IF(SUMIF($H$1:AA$1,77,$H116:AA116)&lt;$D116,$H116,0),0)</f>
        <v>0</v>
      </c>
      <c r="AC116" s="36">
        <f>IF(AC$7&gt;=$E116,IF(SUMIF($H$1:AB$1,77,$H116:AB116)&lt;$D116,$H116,0),0)</f>
        <v>0</v>
      </c>
      <c r="AD116" s="36">
        <f>IF(AD$7&gt;=$E116,IF(SUMIF($H$1:AC$1,77,$H116:AC116)&lt;$D116,$H116,0),0)</f>
        <v>0</v>
      </c>
      <c r="AE116" s="36">
        <f>IF(AE$7&gt;=$E116,IF(SUMIF($H$1:AD$1,77,$H116:AD116)&lt;$D116,$H116,0),0)</f>
        <v>0</v>
      </c>
      <c r="AF116" s="36">
        <f>IF(AF$7&gt;=$E116,IF(SUMIF($H$1:AE$1,77,$H116:AE116)&lt;$D116,$H116,0),0)</f>
        <v>0</v>
      </c>
      <c r="AG116" s="36">
        <f>IF(AG$7&gt;=$E116,IF(SUMIF($H$1:AF$1,77,$H116:AF116)&lt;$D116,$H116,0),0)</f>
        <v>0</v>
      </c>
      <c r="AH116" s="35">
        <f>SUMIF(V$1:AG$1,77,V116:AG116)</f>
        <v>0</v>
      </c>
      <c r="AI116" s="36">
        <f>IF(AI$7&gt;=$E116,IF(SUMIF($H$1:AH$1,77,$H116:AH116)&lt;$D116,$H116,0),0)</f>
        <v>0</v>
      </c>
      <c r="AJ116" s="36">
        <f>IF(AJ$7&gt;=$E116,IF(SUMIF($H$1:AI$1,77,$H116:AI116)&lt;$D116,$H116,0),0)</f>
        <v>0</v>
      </c>
      <c r="AK116" s="36">
        <f>IF(AK$7&gt;=$E116,IF(SUMIF($H$1:AJ$1,77,$H116:AJ116)&lt;$D116,$H116,0),0)</f>
        <v>0</v>
      </c>
      <c r="AL116" s="36">
        <f>IF(AL$7&gt;=$E116,IF(SUMIF($H$1:AK$1,77,$H116:AK116)&lt;$D116,$H116,0),0)</f>
        <v>0</v>
      </c>
      <c r="AM116" s="36">
        <f>IF(AM$7&gt;=$E116,IF(SUMIF($H$1:AL$1,77,$H116:AL116)&lt;$D116,$H116,0),0)</f>
        <v>0</v>
      </c>
      <c r="AN116" s="36">
        <f>IF(AN$7&gt;=$E116,IF(SUMIF($H$1:AM$1,77,$H116:AM116)&lt;$D116,$H116,0),0)</f>
        <v>0</v>
      </c>
      <c r="AO116" s="36">
        <f>IF(AO$7&gt;=$E116,IF(SUMIF($H$1:AN$1,77,$H116:AN116)&lt;$D116,$H116,0),0)</f>
        <v>0</v>
      </c>
      <c r="AP116" s="36">
        <f>IF(AP$7&gt;=$E116,IF(SUMIF($H$1:AO$1,77,$H116:AO116)&lt;$D116,$H116,0),0)</f>
        <v>0</v>
      </c>
      <c r="AQ116" s="36">
        <f>IF(AQ$7&gt;=$E116,IF(SUMIF($H$1:AP$1,77,$H116:AP116)&lt;$D116,$H116,0),0)</f>
        <v>0</v>
      </c>
      <c r="AR116" s="36">
        <f>IF(AR$7&gt;=$E116,IF(SUMIF($H$1:AQ$1,77,$H116:AQ116)&lt;$D116,$H116,0),0)</f>
        <v>0</v>
      </c>
      <c r="AS116" s="36">
        <f>IF(AS$7&gt;=$E116,IF(SUMIF($H$1:AR$1,77,$H116:AR116)&lt;$D116,$H116,0),0)</f>
        <v>0</v>
      </c>
      <c r="AT116" s="36">
        <f>IF(AT$7&gt;=$E116,IF(SUMIF($H$1:AS$1,77,$H116:AS116)&lt;$D116,$H116,0),0)</f>
        <v>0</v>
      </c>
      <c r="AU116" s="35">
        <f>SUMIF(AI$1:AT$1,77,AI116:AT116)</f>
        <v>0</v>
      </c>
      <c r="AV116" s="33">
        <f>IF(AV$7&gt;=$E116,IF(SUMIF($H$1:AU$1,77,$H116:AU116)&lt;$D116,$H116,0),0)</f>
        <v>0</v>
      </c>
      <c r="AW116" s="33">
        <f>IF(AW$7&gt;=$E116,IF(SUMIF($H$1:AV$1,77,$H116:AV116)&lt;$D116,$H116,0),0)</f>
        <v>0</v>
      </c>
      <c r="AX116" s="33">
        <f>IF(AX$7&gt;=$E116,IF(SUMIF($H$1:AW$1,77,$H116:AW116)&lt;$D116,$H116,0),0)</f>
        <v>0</v>
      </c>
      <c r="AY116" s="33">
        <f>IF(AY$7&gt;=$E116,IF(SUMIF($H$1:AX$1,77,$H116:AX116)&lt;$D116,$H116,0),0)</f>
        <v>0</v>
      </c>
      <c r="AZ116" s="33">
        <f>IF(AZ$7&gt;=$E116,IF(SUMIF($H$1:AY$1,77,$H116:AY116)&lt;$D116,$H116,0),0)</f>
        <v>0</v>
      </c>
      <c r="BA116" s="33">
        <f>IF(BA$7&gt;=$E116,IF(SUMIF($H$1:AZ$1,77,$H116:AZ116)&lt;$D116,$H116,0),0)</f>
        <v>0</v>
      </c>
      <c r="BB116" s="33">
        <f>IF(BB$7&gt;=$E116,IF(SUMIF($H$1:BA$1,77,$H116:BA116)&lt;$D116,$H116,0),0)</f>
        <v>1440</v>
      </c>
      <c r="BC116" s="33">
        <f>IF(BC$7&gt;=$E116,IF(SUMIF($H$1:BB$1,77,$H116:BB116)&lt;$D116,$H116,0),0)</f>
        <v>0</v>
      </c>
      <c r="BD116" s="33">
        <f>IF(BD$7&gt;=$E116,IF(SUMIF($H$1:BC$1,77,$H116:BC116)&lt;$D116,$H116,0),0)</f>
        <v>0</v>
      </c>
      <c r="BE116" s="33">
        <f>IF(BE$7&gt;=$E116,IF(SUMIF($H$1:BD$1,77,$H116:BD116)&lt;$D116,$H116,0),0)</f>
        <v>0</v>
      </c>
      <c r="BF116" s="33">
        <f>IF(BF$7&gt;=$E116,IF(SUMIF($H$1:BE$1,77,$H116:BE116)&lt;$D116,$H116,0),0)</f>
        <v>0</v>
      </c>
      <c r="BG116" s="33">
        <f>IF(BG$7&gt;=$E116,IF(SUMIF($H$1:BF$1,77,$H116:BF116)&lt;$D116,$H116,0),0)</f>
        <v>0</v>
      </c>
      <c r="BH116" s="35">
        <f>SUMIF(AV$1:BG$1,77,AV116:BG116)</f>
        <v>1440</v>
      </c>
    </row>
    <row r="117" spans="1:60" s="11" customFormat="1" ht="28.5" x14ac:dyDescent="0.25">
      <c r="A117" s="48" t="s">
        <v>210</v>
      </c>
      <c r="B117" s="87" t="s">
        <v>140</v>
      </c>
      <c r="C117" s="51"/>
      <c r="D117" s="34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9"/>
      <c r="V117" s="88"/>
      <c r="W117" s="88"/>
      <c r="X117" s="88"/>
      <c r="Y117" s="88"/>
      <c r="Z117" s="88"/>
      <c r="AA117" s="88"/>
      <c r="AB117" s="88"/>
      <c r="AC117" s="88"/>
      <c r="AD117" s="88"/>
      <c r="AE117" s="88"/>
      <c r="AF117" s="88"/>
      <c r="AG117" s="88"/>
      <c r="AH117" s="89"/>
      <c r="AI117" s="88"/>
      <c r="AJ117" s="88"/>
      <c r="AK117" s="88"/>
      <c r="AL117" s="88"/>
      <c r="AM117" s="88"/>
      <c r="AN117" s="88"/>
      <c r="AO117" s="88"/>
      <c r="AP117" s="88"/>
      <c r="AQ117" s="88"/>
      <c r="AR117" s="88"/>
      <c r="AS117" s="88"/>
      <c r="AT117" s="88"/>
      <c r="AU117" s="89"/>
      <c r="AV117" s="88"/>
      <c r="AW117" s="88"/>
      <c r="AX117" s="88"/>
      <c r="AY117" s="88"/>
      <c r="AZ117" s="88"/>
      <c r="BA117" s="88"/>
      <c r="BB117" s="88"/>
      <c r="BC117" s="88"/>
      <c r="BD117" s="88"/>
      <c r="BE117" s="88"/>
      <c r="BF117" s="88"/>
      <c r="BG117" s="88"/>
      <c r="BH117" s="89"/>
    </row>
    <row r="118" spans="1:60" s="11" customFormat="1" x14ac:dyDescent="0.25">
      <c r="A118" s="47" t="s">
        <v>211</v>
      </c>
      <c r="B118" s="49" t="s">
        <v>112</v>
      </c>
      <c r="C118" s="51" t="s">
        <v>27</v>
      </c>
      <c r="D118" s="34">
        <v>980</v>
      </c>
      <c r="E118" s="46">
        <v>46966</v>
      </c>
      <c r="F118" s="46">
        <v>46997</v>
      </c>
      <c r="G118" s="32">
        <f>DATEDIF(E118,F118,"m")</f>
        <v>1</v>
      </c>
      <c r="H118" s="33">
        <f>D118/G118</f>
        <v>980</v>
      </c>
      <c r="I118" s="36">
        <f>IF(I$7&gt;=$E118,IF(SUMIF($H$1:H$1,77,$H118:H118)&lt;$D118,$H118,0),0)</f>
        <v>0</v>
      </c>
      <c r="J118" s="36">
        <f>IF(J$7&gt;=$E118,IF(SUMIF($H$1:I$1,77,$H118:I118)&lt;$D118,$H118,0),0)</f>
        <v>0</v>
      </c>
      <c r="K118" s="36">
        <f>IF(K$7&gt;=$E118,IF(SUMIF($H$1:J$1,77,$H118:J118)&lt;$D118,$H118,0),0)</f>
        <v>0</v>
      </c>
      <c r="L118" s="36">
        <f>IF(L$7&gt;=$E118,IF(SUMIF($H$1:K$1,77,$H118:K118)&lt;$D118,$H118,0),0)</f>
        <v>0</v>
      </c>
      <c r="M118" s="36">
        <f>IF(M$7&gt;=$E118,IF(SUMIF($H$1:L$1,77,$H118:L118)&lt;$D118,$H118,0),0)</f>
        <v>0</v>
      </c>
      <c r="N118" s="36">
        <f>IF(N$7&gt;=$E118,IF(SUMIF($H$1:M$1,77,$H118:M118)&lt;$D118,$H118,0),0)</f>
        <v>0</v>
      </c>
      <c r="O118" s="36">
        <f>IF(O$7&gt;=$E118,IF(SUMIF($H$1:N$1,77,$H118:N118)&lt;$D118,$H118,0),0)</f>
        <v>0</v>
      </c>
      <c r="P118" s="36">
        <f>IF(P$7&gt;=$E118,IF(SUMIF($H$1:O$1,77,$H118:O118)&lt;$D118,$H118,0),0)</f>
        <v>0</v>
      </c>
      <c r="Q118" s="36">
        <f>IF(Q$7&gt;=$E118,IF(SUMIF($H$1:P$1,77,$H118:P118)&lt;$D118,$H118,0),0)</f>
        <v>0</v>
      </c>
      <c r="R118" s="36">
        <f>IF(R$7&gt;=$E118,IF(SUMIF($H$1:Q$1,77,$H118:Q118)&lt;$D118,$H118,0),0)</f>
        <v>0</v>
      </c>
      <c r="S118" s="36">
        <f>IF(S$7&gt;=$E118,IF(SUMIF($H$1:R$1,77,$H118:R118)&lt;$D118,$H118,0),0)</f>
        <v>0</v>
      </c>
      <c r="T118" s="36">
        <f>IF(T$7&gt;=$E118,IF(SUMIF($H$1:S$1,77,$H118:S118)&lt;$D118,$H118,0),0)</f>
        <v>0</v>
      </c>
      <c r="U118" s="35">
        <f>SUMIF(I$1:T$1,77,I118:T118)</f>
        <v>0</v>
      </c>
      <c r="V118" s="36">
        <f>IF(V$7&gt;=$E118,IF(SUMIF($H$1:U$1,77,$H118:U118)&lt;$D118,$H118,0),0)</f>
        <v>0</v>
      </c>
      <c r="W118" s="36">
        <f>IF(W$7&gt;=$E118,IF(SUMIF($H$1:V$1,77,$H118:V118)&lt;$D118,$H118,0),0)</f>
        <v>0</v>
      </c>
      <c r="X118" s="36">
        <f>IF(X$7&gt;=$E118,IF(SUMIF($H$1:W$1,77,$H118:W118)&lt;$D118,$H118,0),0)</f>
        <v>0</v>
      </c>
      <c r="Y118" s="36">
        <f>IF(Y$7&gt;=$E118,IF(SUMIF($H$1:X$1,77,$H118:X118)&lt;$D118,$H118,0),0)</f>
        <v>0</v>
      </c>
      <c r="Z118" s="36">
        <f>IF(Z$7&gt;=$E118,IF(SUMIF($H$1:Y$1,77,$H118:Y118)&lt;$D118,$H118,0),0)</f>
        <v>0</v>
      </c>
      <c r="AA118" s="36">
        <f>IF(AA$7&gt;=$E118,IF(SUMIF($H$1:Z$1,77,$H118:Z118)&lt;$D118,$H118,0),0)</f>
        <v>0</v>
      </c>
      <c r="AB118" s="36">
        <f>IF(AB$7&gt;=$E118,IF(SUMIF($H$1:AA$1,77,$H118:AA118)&lt;$D118,$H118,0),0)</f>
        <v>0</v>
      </c>
      <c r="AC118" s="36">
        <f>IF(AC$7&gt;=$E118,IF(SUMIF($H$1:AB$1,77,$H118:AB118)&lt;$D118,$H118,0),0)</f>
        <v>0</v>
      </c>
      <c r="AD118" s="36">
        <f>IF(AD$7&gt;=$E118,IF(SUMIF($H$1:AC$1,77,$H118:AC118)&lt;$D118,$H118,0),0)</f>
        <v>0</v>
      </c>
      <c r="AE118" s="36">
        <f>IF(AE$7&gt;=$E118,IF(SUMIF($H$1:AD$1,77,$H118:AD118)&lt;$D118,$H118,0),0)</f>
        <v>0</v>
      </c>
      <c r="AF118" s="36">
        <f>IF(AF$7&gt;=$E118,IF(SUMIF($H$1:AE$1,77,$H118:AE118)&lt;$D118,$H118,0),0)</f>
        <v>0</v>
      </c>
      <c r="AG118" s="36">
        <f>IF(AG$7&gt;=$E118,IF(SUMIF($H$1:AF$1,77,$H118:AF118)&lt;$D118,$H118,0),0)</f>
        <v>0</v>
      </c>
      <c r="AH118" s="35">
        <f>SUMIF(V$1:AG$1,77,V118:AG118)</f>
        <v>0</v>
      </c>
      <c r="AI118" s="36">
        <f>IF(AI$7&gt;=$E118,IF(SUMIF($H$1:AH$1,77,$H118:AH118)&lt;$D118,$H118,0),0)</f>
        <v>0</v>
      </c>
      <c r="AJ118" s="36">
        <f>IF(AJ$7&gt;=$E118,IF(SUMIF($H$1:AI$1,77,$H118:AI118)&lt;$D118,$H118,0),0)</f>
        <v>0</v>
      </c>
      <c r="AK118" s="36">
        <f>IF(AK$7&gt;=$E118,IF(SUMIF($H$1:AJ$1,77,$H118:AJ118)&lt;$D118,$H118,0),0)</f>
        <v>0</v>
      </c>
      <c r="AL118" s="36">
        <f>IF(AL$7&gt;=$E118,IF(SUMIF($H$1:AK$1,77,$H118:AK118)&lt;$D118,$H118,0),0)</f>
        <v>0</v>
      </c>
      <c r="AM118" s="36">
        <f>IF(AM$7&gt;=$E118,IF(SUMIF($H$1:AL$1,77,$H118:AL118)&lt;$D118,$H118,0),0)</f>
        <v>0</v>
      </c>
      <c r="AN118" s="36">
        <f>IF(AN$7&gt;=$E118,IF(SUMIF($H$1:AM$1,77,$H118:AM118)&lt;$D118,$H118,0),0)</f>
        <v>0</v>
      </c>
      <c r="AO118" s="36">
        <f>IF(AO$7&gt;=$E118,IF(SUMIF($H$1:AN$1,77,$H118:AN118)&lt;$D118,$H118,0),0)</f>
        <v>0</v>
      </c>
      <c r="AP118" s="36">
        <f>IF(AP$7&gt;=$E118,IF(SUMIF($H$1:AO$1,77,$H118:AO118)&lt;$D118,$H118,0),0)</f>
        <v>0</v>
      </c>
      <c r="AQ118" s="36">
        <f>IF(AQ$7&gt;=$E118,IF(SUMIF($H$1:AP$1,77,$H118:AP118)&lt;$D118,$H118,0),0)</f>
        <v>0</v>
      </c>
      <c r="AR118" s="36">
        <f>IF(AR$7&gt;=$E118,IF(SUMIF($H$1:AQ$1,77,$H118:AQ118)&lt;$D118,$H118,0),0)</f>
        <v>0</v>
      </c>
      <c r="AS118" s="36">
        <f>IF(AS$7&gt;=$E118,IF(SUMIF($H$1:AR$1,77,$H118:AR118)&lt;$D118,$H118,0),0)</f>
        <v>0</v>
      </c>
      <c r="AT118" s="36">
        <f>IF(AT$7&gt;=$E118,IF(SUMIF($H$1:AS$1,77,$H118:AS118)&lt;$D118,$H118,0),0)</f>
        <v>0</v>
      </c>
      <c r="AU118" s="35">
        <f>SUMIF(AI$1:AT$1,77,AI118:AT118)</f>
        <v>0</v>
      </c>
      <c r="AV118" s="33">
        <f>IF(AV$7&gt;=$E118,IF(SUMIF($H$1:AU$1,77,$H118:AU118)&lt;$D118,$H118,0),0)</f>
        <v>0</v>
      </c>
      <c r="AW118" s="33">
        <f>IF(AW$7&gt;=$E118,IF(SUMIF($H$1:AV$1,77,$H118:AV118)&lt;$D118,$H118,0),0)</f>
        <v>0</v>
      </c>
      <c r="AX118" s="33">
        <f>IF(AX$7&gt;=$E118,IF(SUMIF($H$1:AW$1,77,$H118:AW118)&lt;$D118,$H118,0),0)</f>
        <v>0</v>
      </c>
      <c r="AY118" s="33">
        <f>IF(AY$7&gt;=$E118,IF(SUMIF($H$1:AX$1,77,$H118:AX118)&lt;$D118,$H118,0),0)</f>
        <v>0</v>
      </c>
      <c r="AZ118" s="33">
        <f>IF(AZ$7&gt;=$E118,IF(SUMIF($H$1:AY$1,77,$H118:AY118)&lt;$D118,$H118,0),0)</f>
        <v>0</v>
      </c>
      <c r="BA118" s="33">
        <f>IF(BA$7&gt;=$E118,IF(SUMIF($H$1:AZ$1,77,$H118:AZ118)&lt;$D118,$H118,0),0)</f>
        <v>0</v>
      </c>
      <c r="BB118" s="33">
        <f>IF(BB$7&gt;=$E118,IF(SUMIF($H$1:BA$1,77,$H118:BA118)&lt;$D118,$H118,0),0)</f>
        <v>0</v>
      </c>
      <c r="BC118" s="33">
        <f>IF(BC$7&gt;=$E118,IF(SUMIF($H$1:BB$1,77,$H118:BB118)&lt;$D118,$H118,0),0)</f>
        <v>980</v>
      </c>
      <c r="BD118" s="33">
        <f>IF(BD$7&gt;=$E118,IF(SUMIF($H$1:BC$1,77,$H118:BC118)&lt;$D118,$H118,0),0)</f>
        <v>0</v>
      </c>
      <c r="BE118" s="33">
        <f>IF(BE$7&gt;=$E118,IF(SUMIF($H$1:BD$1,77,$H118:BD118)&lt;$D118,$H118,0),0)</f>
        <v>0</v>
      </c>
      <c r="BF118" s="33">
        <f>IF(BF$7&gt;=$E118,IF(SUMIF($H$1:BE$1,77,$H118:BE118)&lt;$D118,$H118,0),0)</f>
        <v>0</v>
      </c>
      <c r="BG118" s="33">
        <f>IF(BG$7&gt;=$E118,IF(SUMIF($H$1:BF$1,77,$H118:BF118)&lt;$D118,$H118,0),0)</f>
        <v>0</v>
      </c>
      <c r="BH118" s="35">
        <f>SUMIF(AV$1:BG$1,77,AV118:BG118)</f>
        <v>980</v>
      </c>
    </row>
    <row r="119" spans="1:60" s="11" customFormat="1" ht="30" x14ac:dyDescent="0.25">
      <c r="A119" s="47" t="s">
        <v>212</v>
      </c>
      <c r="B119" s="49" t="s">
        <v>114</v>
      </c>
      <c r="C119" s="51" t="s">
        <v>27</v>
      </c>
      <c r="D119" s="34">
        <v>980</v>
      </c>
      <c r="E119" s="46">
        <v>46935</v>
      </c>
      <c r="F119" s="46">
        <v>46966</v>
      </c>
      <c r="G119" s="32">
        <f>DATEDIF(E119,F119,"m")</f>
        <v>1</v>
      </c>
      <c r="H119" s="33">
        <f>D119/G119</f>
        <v>980</v>
      </c>
      <c r="I119" s="36">
        <f>IF(I$7&gt;=$E119,IF(SUMIF($H$1:H$1,77,$H119:H119)&lt;$D119,$H119,0),0)</f>
        <v>0</v>
      </c>
      <c r="J119" s="36">
        <f>IF(J$7&gt;=$E119,IF(SUMIF($H$1:I$1,77,$H119:I119)&lt;$D119,$H119,0),0)</f>
        <v>0</v>
      </c>
      <c r="K119" s="36">
        <f>IF(K$7&gt;=$E119,IF(SUMIF($H$1:J$1,77,$H119:J119)&lt;$D119,$H119,0),0)</f>
        <v>0</v>
      </c>
      <c r="L119" s="36">
        <f>IF(L$7&gt;=$E119,IF(SUMIF($H$1:K$1,77,$H119:K119)&lt;$D119,$H119,0),0)</f>
        <v>0</v>
      </c>
      <c r="M119" s="36">
        <f>IF(M$7&gt;=$E119,IF(SUMIF($H$1:L$1,77,$H119:L119)&lt;$D119,$H119,0),0)</f>
        <v>0</v>
      </c>
      <c r="N119" s="36">
        <f>IF(N$7&gt;=$E119,IF(SUMIF($H$1:M$1,77,$H119:M119)&lt;$D119,$H119,0),0)</f>
        <v>0</v>
      </c>
      <c r="O119" s="36">
        <f>IF(O$7&gt;=$E119,IF(SUMIF($H$1:N$1,77,$H119:N119)&lt;$D119,$H119,0),0)</f>
        <v>0</v>
      </c>
      <c r="P119" s="36">
        <f>IF(P$7&gt;=$E119,IF(SUMIF($H$1:O$1,77,$H119:O119)&lt;$D119,$H119,0),0)</f>
        <v>0</v>
      </c>
      <c r="Q119" s="36">
        <f>IF(Q$7&gt;=$E119,IF(SUMIF($H$1:P$1,77,$H119:P119)&lt;$D119,$H119,0),0)</f>
        <v>0</v>
      </c>
      <c r="R119" s="36">
        <f>IF(R$7&gt;=$E119,IF(SUMIF($H$1:Q$1,77,$H119:Q119)&lt;$D119,$H119,0),0)</f>
        <v>0</v>
      </c>
      <c r="S119" s="36">
        <f>IF(S$7&gt;=$E119,IF(SUMIF($H$1:R$1,77,$H119:R119)&lt;$D119,$H119,0),0)</f>
        <v>0</v>
      </c>
      <c r="T119" s="36">
        <f>IF(T$7&gt;=$E119,IF(SUMIF($H$1:S$1,77,$H119:S119)&lt;$D119,$H119,0),0)</f>
        <v>0</v>
      </c>
      <c r="U119" s="35">
        <f>SUMIF(I$1:T$1,77,I119:T119)</f>
        <v>0</v>
      </c>
      <c r="V119" s="36">
        <f>IF(V$7&gt;=$E119,IF(SUMIF($H$1:U$1,77,$H119:U119)&lt;$D119,$H119,0),0)</f>
        <v>0</v>
      </c>
      <c r="W119" s="36">
        <f>IF(W$7&gt;=$E119,IF(SUMIF($H$1:V$1,77,$H119:V119)&lt;$D119,$H119,0),0)</f>
        <v>0</v>
      </c>
      <c r="X119" s="36">
        <f>IF(X$7&gt;=$E119,IF(SUMIF($H$1:W$1,77,$H119:W119)&lt;$D119,$H119,0),0)</f>
        <v>0</v>
      </c>
      <c r="Y119" s="36">
        <f>IF(Y$7&gt;=$E119,IF(SUMIF($H$1:X$1,77,$H119:X119)&lt;$D119,$H119,0),0)</f>
        <v>0</v>
      </c>
      <c r="Z119" s="36">
        <f>IF(Z$7&gt;=$E119,IF(SUMIF($H$1:Y$1,77,$H119:Y119)&lt;$D119,$H119,0),0)</f>
        <v>0</v>
      </c>
      <c r="AA119" s="36">
        <f>IF(AA$7&gt;=$E119,IF(SUMIF($H$1:Z$1,77,$H119:Z119)&lt;$D119,$H119,0),0)</f>
        <v>0</v>
      </c>
      <c r="AB119" s="36">
        <f>IF(AB$7&gt;=$E119,IF(SUMIF($H$1:AA$1,77,$H119:AA119)&lt;$D119,$H119,0),0)</f>
        <v>0</v>
      </c>
      <c r="AC119" s="36">
        <f>IF(AC$7&gt;=$E119,IF(SUMIF($H$1:AB$1,77,$H119:AB119)&lt;$D119,$H119,0),0)</f>
        <v>0</v>
      </c>
      <c r="AD119" s="36">
        <f>IF(AD$7&gt;=$E119,IF(SUMIF($H$1:AC$1,77,$H119:AC119)&lt;$D119,$H119,0),0)</f>
        <v>0</v>
      </c>
      <c r="AE119" s="36">
        <f>IF(AE$7&gt;=$E119,IF(SUMIF($H$1:AD$1,77,$H119:AD119)&lt;$D119,$H119,0),0)</f>
        <v>0</v>
      </c>
      <c r="AF119" s="36">
        <f>IF(AF$7&gt;=$E119,IF(SUMIF($H$1:AE$1,77,$H119:AE119)&lt;$D119,$H119,0),0)</f>
        <v>0</v>
      </c>
      <c r="AG119" s="36">
        <f>IF(AG$7&gt;=$E119,IF(SUMIF($H$1:AF$1,77,$H119:AF119)&lt;$D119,$H119,0),0)</f>
        <v>0</v>
      </c>
      <c r="AH119" s="35">
        <f>SUMIF(V$1:AG$1,77,V119:AG119)</f>
        <v>0</v>
      </c>
      <c r="AI119" s="36">
        <f>IF(AI$7&gt;=$E119,IF(SUMIF($H$1:AH$1,77,$H119:AH119)&lt;$D119,$H119,0),0)</f>
        <v>0</v>
      </c>
      <c r="AJ119" s="36">
        <f>IF(AJ$7&gt;=$E119,IF(SUMIF($H$1:AI$1,77,$H119:AI119)&lt;$D119,$H119,0),0)</f>
        <v>0</v>
      </c>
      <c r="AK119" s="36">
        <f>IF(AK$7&gt;=$E119,IF(SUMIF($H$1:AJ$1,77,$H119:AJ119)&lt;$D119,$H119,0),0)</f>
        <v>0</v>
      </c>
      <c r="AL119" s="36">
        <f>IF(AL$7&gt;=$E119,IF(SUMIF($H$1:AK$1,77,$H119:AK119)&lt;$D119,$H119,0),0)</f>
        <v>0</v>
      </c>
      <c r="AM119" s="36">
        <f>IF(AM$7&gt;=$E119,IF(SUMIF($H$1:AL$1,77,$H119:AL119)&lt;$D119,$H119,0),0)</f>
        <v>0</v>
      </c>
      <c r="AN119" s="36">
        <f>IF(AN$7&gt;=$E119,IF(SUMIF($H$1:AM$1,77,$H119:AM119)&lt;$D119,$H119,0),0)</f>
        <v>0</v>
      </c>
      <c r="AO119" s="36">
        <f>IF(AO$7&gt;=$E119,IF(SUMIF($H$1:AN$1,77,$H119:AN119)&lt;$D119,$H119,0),0)</f>
        <v>0</v>
      </c>
      <c r="AP119" s="36">
        <f>IF(AP$7&gt;=$E119,IF(SUMIF($H$1:AO$1,77,$H119:AO119)&lt;$D119,$H119,0),0)</f>
        <v>0</v>
      </c>
      <c r="AQ119" s="36">
        <f>IF(AQ$7&gt;=$E119,IF(SUMIF($H$1:AP$1,77,$H119:AP119)&lt;$D119,$H119,0),0)</f>
        <v>0</v>
      </c>
      <c r="AR119" s="36">
        <f>IF(AR$7&gt;=$E119,IF(SUMIF($H$1:AQ$1,77,$H119:AQ119)&lt;$D119,$H119,0),0)</f>
        <v>0</v>
      </c>
      <c r="AS119" s="36">
        <f>IF(AS$7&gt;=$E119,IF(SUMIF($H$1:AR$1,77,$H119:AR119)&lt;$D119,$H119,0),0)</f>
        <v>0</v>
      </c>
      <c r="AT119" s="36">
        <f>IF(AT$7&gt;=$E119,IF(SUMIF($H$1:AS$1,77,$H119:AS119)&lt;$D119,$H119,0),0)</f>
        <v>0</v>
      </c>
      <c r="AU119" s="35">
        <f>SUMIF(AI$1:AT$1,77,AI119:AT119)</f>
        <v>0</v>
      </c>
      <c r="AV119" s="33">
        <f>IF(AV$7&gt;=$E119,IF(SUMIF($H$1:AU$1,77,$H119:AU119)&lt;$D119,$H119,0),0)</f>
        <v>0</v>
      </c>
      <c r="AW119" s="33">
        <f>IF(AW$7&gt;=$E119,IF(SUMIF($H$1:AV$1,77,$H119:AV119)&lt;$D119,$H119,0),0)</f>
        <v>0</v>
      </c>
      <c r="AX119" s="33">
        <f>IF(AX$7&gt;=$E119,IF(SUMIF($H$1:AW$1,77,$H119:AW119)&lt;$D119,$H119,0),0)</f>
        <v>0</v>
      </c>
      <c r="AY119" s="33">
        <f>IF(AY$7&gt;=$E119,IF(SUMIF($H$1:AX$1,77,$H119:AX119)&lt;$D119,$H119,0),0)</f>
        <v>0</v>
      </c>
      <c r="AZ119" s="33">
        <f>IF(AZ$7&gt;=$E119,IF(SUMIF($H$1:AY$1,77,$H119:AY119)&lt;$D119,$H119,0),0)</f>
        <v>0</v>
      </c>
      <c r="BA119" s="33">
        <f>IF(BA$7&gt;=$E119,IF(SUMIF($H$1:AZ$1,77,$H119:AZ119)&lt;$D119,$H119,0),0)</f>
        <v>0</v>
      </c>
      <c r="BB119" s="33">
        <f>IF(BB$7&gt;=$E119,IF(SUMIF($H$1:BA$1,77,$H119:BA119)&lt;$D119,$H119,0),0)</f>
        <v>980</v>
      </c>
      <c r="BC119" s="33">
        <f>IF(BC$7&gt;=$E119,IF(SUMIF($H$1:BB$1,77,$H119:BB119)&lt;$D119,$H119,0),0)</f>
        <v>0</v>
      </c>
      <c r="BD119" s="33">
        <f>IF(BD$7&gt;=$E119,IF(SUMIF($H$1:BC$1,77,$H119:BC119)&lt;$D119,$H119,0),0)</f>
        <v>0</v>
      </c>
      <c r="BE119" s="33">
        <f>IF(BE$7&gt;=$E119,IF(SUMIF($H$1:BD$1,77,$H119:BD119)&lt;$D119,$H119,0),0)</f>
        <v>0</v>
      </c>
      <c r="BF119" s="33">
        <f>IF(BF$7&gt;=$E119,IF(SUMIF($H$1:BE$1,77,$H119:BE119)&lt;$D119,$H119,0),0)</f>
        <v>0</v>
      </c>
      <c r="BG119" s="33">
        <f>IF(BG$7&gt;=$E119,IF(SUMIF($H$1:BF$1,77,$H119:BF119)&lt;$D119,$H119,0),0)</f>
        <v>0</v>
      </c>
      <c r="BH119" s="35">
        <f>SUMIF(AV$1:BG$1,77,AV119:BG119)</f>
        <v>980</v>
      </c>
    </row>
    <row r="120" spans="1:60" s="11" customFormat="1" ht="30" x14ac:dyDescent="0.25">
      <c r="A120" s="47" t="s">
        <v>213</v>
      </c>
      <c r="B120" s="49" t="s">
        <v>116</v>
      </c>
      <c r="C120" s="51" t="s">
        <v>27</v>
      </c>
      <c r="D120" s="34">
        <v>980</v>
      </c>
      <c r="E120" s="46">
        <v>46935</v>
      </c>
      <c r="F120" s="46">
        <v>46966</v>
      </c>
      <c r="G120" s="32">
        <f>DATEDIF(E120,F120,"m")</f>
        <v>1</v>
      </c>
      <c r="H120" s="33">
        <f>D120/G120</f>
        <v>980</v>
      </c>
      <c r="I120" s="36">
        <f>IF(I$7&gt;=$E120,IF(SUMIF($H$1:H$1,77,$H120:H120)&lt;$D120,$H120,0),0)</f>
        <v>0</v>
      </c>
      <c r="J120" s="36">
        <f>IF(J$7&gt;=$E120,IF(SUMIF($H$1:I$1,77,$H120:I120)&lt;$D120,$H120,0),0)</f>
        <v>0</v>
      </c>
      <c r="K120" s="36">
        <f>IF(K$7&gt;=$E120,IF(SUMIF($H$1:J$1,77,$H120:J120)&lt;$D120,$H120,0),0)</f>
        <v>0</v>
      </c>
      <c r="L120" s="36">
        <f>IF(L$7&gt;=$E120,IF(SUMIF($H$1:K$1,77,$H120:K120)&lt;$D120,$H120,0),0)</f>
        <v>0</v>
      </c>
      <c r="M120" s="36">
        <f>IF(M$7&gt;=$E120,IF(SUMIF($H$1:L$1,77,$H120:L120)&lt;$D120,$H120,0),0)</f>
        <v>0</v>
      </c>
      <c r="N120" s="36">
        <f>IF(N$7&gt;=$E120,IF(SUMIF($H$1:M$1,77,$H120:M120)&lt;$D120,$H120,0),0)</f>
        <v>0</v>
      </c>
      <c r="O120" s="36">
        <f>IF(O$7&gt;=$E120,IF(SUMIF($H$1:N$1,77,$H120:N120)&lt;$D120,$H120,0),0)</f>
        <v>0</v>
      </c>
      <c r="P120" s="36">
        <f>IF(P$7&gt;=$E120,IF(SUMIF($H$1:O$1,77,$H120:O120)&lt;$D120,$H120,0),0)</f>
        <v>0</v>
      </c>
      <c r="Q120" s="36">
        <f>IF(Q$7&gt;=$E120,IF(SUMIF($H$1:P$1,77,$H120:P120)&lt;$D120,$H120,0),0)</f>
        <v>0</v>
      </c>
      <c r="R120" s="36">
        <f>IF(R$7&gt;=$E120,IF(SUMIF($H$1:Q$1,77,$H120:Q120)&lt;$D120,$H120,0),0)</f>
        <v>0</v>
      </c>
      <c r="S120" s="36">
        <f>IF(S$7&gt;=$E120,IF(SUMIF($H$1:R$1,77,$H120:R120)&lt;$D120,$H120,0),0)</f>
        <v>0</v>
      </c>
      <c r="T120" s="36">
        <f>IF(T$7&gt;=$E120,IF(SUMIF($H$1:S$1,77,$H120:S120)&lt;$D120,$H120,0),0)</f>
        <v>0</v>
      </c>
      <c r="U120" s="35">
        <f>SUMIF(I$1:T$1,77,I120:T120)</f>
        <v>0</v>
      </c>
      <c r="V120" s="36">
        <f>IF(V$7&gt;=$E120,IF(SUMIF($H$1:U$1,77,$H120:U120)&lt;$D120,$H120,0),0)</f>
        <v>0</v>
      </c>
      <c r="W120" s="36">
        <f>IF(W$7&gt;=$E120,IF(SUMIF($H$1:V$1,77,$H120:V120)&lt;$D120,$H120,0),0)</f>
        <v>0</v>
      </c>
      <c r="X120" s="36">
        <f>IF(X$7&gt;=$E120,IF(SUMIF($H$1:W$1,77,$H120:W120)&lt;$D120,$H120,0),0)</f>
        <v>0</v>
      </c>
      <c r="Y120" s="36">
        <f>IF(Y$7&gt;=$E120,IF(SUMIF($H$1:X$1,77,$H120:X120)&lt;$D120,$H120,0),0)</f>
        <v>0</v>
      </c>
      <c r="Z120" s="36">
        <f>IF(Z$7&gt;=$E120,IF(SUMIF($H$1:Y$1,77,$H120:Y120)&lt;$D120,$H120,0),0)</f>
        <v>0</v>
      </c>
      <c r="AA120" s="36">
        <f>IF(AA$7&gt;=$E120,IF(SUMIF($H$1:Z$1,77,$H120:Z120)&lt;$D120,$H120,0),0)</f>
        <v>0</v>
      </c>
      <c r="AB120" s="36">
        <f>IF(AB$7&gt;=$E120,IF(SUMIF($H$1:AA$1,77,$H120:AA120)&lt;$D120,$H120,0),0)</f>
        <v>0</v>
      </c>
      <c r="AC120" s="36">
        <f>IF(AC$7&gt;=$E120,IF(SUMIF($H$1:AB$1,77,$H120:AB120)&lt;$D120,$H120,0),0)</f>
        <v>0</v>
      </c>
      <c r="AD120" s="36">
        <f>IF(AD$7&gt;=$E120,IF(SUMIF($H$1:AC$1,77,$H120:AC120)&lt;$D120,$H120,0),0)</f>
        <v>0</v>
      </c>
      <c r="AE120" s="36">
        <f>IF(AE$7&gt;=$E120,IF(SUMIF($H$1:AD$1,77,$H120:AD120)&lt;$D120,$H120,0),0)</f>
        <v>0</v>
      </c>
      <c r="AF120" s="36">
        <f>IF(AF$7&gt;=$E120,IF(SUMIF($H$1:AE$1,77,$H120:AE120)&lt;$D120,$H120,0),0)</f>
        <v>0</v>
      </c>
      <c r="AG120" s="36">
        <f>IF(AG$7&gt;=$E120,IF(SUMIF($H$1:AF$1,77,$H120:AF120)&lt;$D120,$H120,0),0)</f>
        <v>0</v>
      </c>
      <c r="AH120" s="35">
        <f>SUMIF(V$1:AG$1,77,V120:AG120)</f>
        <v>0</v>
      </c>
      <c r="AI120" s="36">
        <f>IF(AI$7&gt;=$E120,IF(SUMIF($H$1:AH$1,77,$H120:AH120)&lt;$D120,$H120,0),0)</f>
        <v>0</v>
      </c>
      <c r="AJ120" s="36">
        <f>IF(AJ$7&gt;=$E120,IF(SUMIF($H$1:AI$1,77,$H120:AI120)&lt;$D120,$H120,0),0)</f>
        <v>0</v>
      </c>
      <c r="AK120" s="36">
        <f>IF(AK$7&gt;=$E120,IF(SUMIF($H$1:AJ$1,77,$H120:AJ120)&lt;$D120,$H120,0),0)</f>
        <v>0</v>
      </c>
      <c r="AL120" s="36">
        <f>IF(AL$7&gt;=$E120,IF(SUMIF($H$1:AK$1,77,$H120:AK120)&lt;$D120,$H120,0),0)</f>
        <v>0</v>
      </c>
      <c r="AM120" s="36">
        <f>IF(AM$7&gt;=$E120,IF(SUMIF($H$1:AL$1,77,$H120:AL120)&lt;$D120,$H120,0),0)</f>
        <v>0</v>
      </c>
      <c r="AN120" s="36">
        <f>IF(AN$7&gt;=$E120,IF(SUMIF($H$1:AM$1,77,$H120:AM120)&lt;$D120,$H120,0),0)</f>
        <v>0</v>
      </c>
      <c r="AO120" s="36">
        <f>IF(AO$7&gt;=$E120,IF(SUMIF($H$1:AN$1,77,$H120:AN120)&lt;$D120,$H120,0),0)</f>
        <v>0</v>
      </c>
      <c r="AP120" s="36">
        <f>IF(AP$7&gt;=$E120,IF(SUMIF($H$1:AO$1,77,$H120:AO120)&lt;$D120,$H120,0),0)</f>
        <v>0</v>
      </c>
      <c r="AQ120" s="36">
        <f>IF(AQ$7&gt;=$E120,IF(SUMIF($H$1:AP$1,77,$H120:AP120)&lt;$D120,$H120,0),0)</f>
        <v>0</v>
      </c>
      <c r="AR120" s="36">
        <f>IF(AR$7&gt;=$E120,IF(SUMIF($H$1:AQ$1,77,$H120:AQ120)&lt;$D120,$H120,0),0)</f>
        <v>0</v>
      </c>
      <c r="AS120" s="36">
        <f>IF(AS$7&gt;=$E120,IF(SUMIF($H$1:AR$1,77,$H120:AR120)&lt;$D120,$H120,0),0)</f>
        <v>0</v>
      </c>
      <c r="AT120" s="36">
        <f>IF(AT$7&gt;=$E120,IF(SUMIF($H$1:AS$1,77,$H120:AS120)&lt;$D120,$H120,0),0)</f>
        <v>0</v>
      </c>
      <c r="AU120" s="35">
        <f>SUMIF(AI$1:AT$1,77,AI120:AT120)</f>
        <v>0</v>
      </c>
      <c r="AV120" s="33">
        <f>IF(AV$7&gt;=$E120,IF(SUMIF($H$1:AU$1,77,$H120:AU120)&lt;$D120,$H120,0),0)</f>
        <v>0</v>
      </c>
      <c r="AW120" s="33">
        <f>IF(AW$7&gt;=$E120,IF(SUMIF($H$1:AV$1,77,$H120:AV120)&lt;$D120,$H120,0),0)</f>
        <v>0</v>
      </c>
      <c r="AX120" s="33">
        <f>IF(AX$7&gt;=$E120,IF(SUMIF($H$1:AW$1,77,$H120:AW120)&lt;$D120,$H120,0),0)</f>
        <v>0</v>
      </c>
      <c r="AY120" s="33">
        <f>IF(AY$7&gt;=$E120,IF(SUMIF($H$1:AX$1,77,$H120:AX120)&lt;$D120,$H120,0),0)</f>
        <v>0</v>
      </c>
      <c r="AZ120" s="33">
        <f>IF(AZ$7&gt;=$E120,IF(SUMIF($H$1:AY$1,77,$H120:AY120)&lt;$D120,$H120,0),0)</f>
        <v>0</v>
      </c>
      <c r="BA120" s="33">
        <f>IF(BA$7&gt;=$E120,IF(SUMIF($H$1:AZ$1,77,$H120:AZ120)&lt;$D120,$H120,0),0)</f>
        <v>0</v>
      </c>
      <c r="BB120" s="33">
        <f>IF(BB$7&gt;=$E120,IF(SUMIF($H$1:BA$1,77,$H120:BA120)&lt;$D120,$H120,0),0)</f>
        <v>980</v>
      </c>
      <c r="BC120" s="33">
        <f>IF(BC$7&gt;=$E120,IF(SUMIF($H$1:BB$1,77,$H120:BB120)&lt;$D120,$H120,0),0)</f>
        <v>0</v>
      </c>
      <c r="BD120" s="33">
        <f>IF(BD$7&gt;=$E120,IF(SUMIF($H$1:BC$1,77,$H120:BC120)&lt;$D120,$H120,0),0)</f>
        <v>0</v>
      </c>
      <c r="BE120" s="33">
        <f>IF(BE$7&gt;=$E120,IF(SUMIF($H$1:BD$1,77,$H120:BD120)&lt;$D120,$H120,0),0)</f>
        <v>0</v>
      </c>
      <c r="BF120" s="33">
        <f>IF(BF$7&gt;=$E120,IF(SUMIF($H$1:BE$1,77,$H120:BE120)&lt;$D120,$H120,0),0)</f>
        <v>0</v>
      </c>
      <c r="BG120" s="33">
        <f>IF(BG$7&gt;=$E120,IF(SUMIF($H$1:BF$1,77,$H120:BF120)&lt;$D120,$H120,0),0)</f>
        <v>0</v>
      </c>
      <c r="BH120" s="35">
        <f>SUMIF(AV$1:BG$1,77,AV120:BG120)</f>
        <v>980</v>
      </c>
    </row>
    <row r="121" spans="1:60" s="11" customFormat="1" x14ac:dyDescent="0.25">
      <c r="A121" s="47" t="s">
        <v>214</v>
      </c>
      <c r="B121" s="49" t="s">
        <v>118</v>
      </c>
      <c r="C121" s="51" t="s">
        <v>55</v>
      </c>
      <c r="D121" s="34">
        <v>254.8</v>
      </c>
      <c r="E121" s="46">
        <v>46935</v>
      </c>
      <c r="F121" s="46">
        <v>46966</v>
      </c>
      <c r="G121" s="32">
        <f>DATEDIF(E121,F121,"m")</f>
        <v>1</v>
      </c>
      <c r="H121" s="33">
        <f>D121/G121</f>
        <v>254.8</v>
      </c>
      <c r="I121" s="36">
        <f>IF(I$7&gt;=$E121,IF(SUMIF($H$1:H$1,77,$H121:H121)&lt;$D121,$H121,0),0)</f>
        <v>0</v>
      </c>
      <c r="J121" s="36">
        <f>IF(J$7&gt;=$E121,IF(SUMIF($H$1:I$1,77,$H121:I121)&lt;$D121,$H121,0),0)</f>
        <v>0</v>
      </c>
      <c r="K121" s="36">
        <f>IF(K$7&gt;=$E121,IF(SUMIF($H$1:J$1,77,$H121:J121)&lt;$D121,$H121,0),0)</f>
        <v>0</v>
      </c>
      <c r="L121" s="36">
        <f>IF(L$7&gt;=$E121,IF(SUMIF($H$1:K$1,77,$H121:K121)&lt;$D121,$H121,0),0)</f>
        <v>0</v>
      </c>
      <c r="M121" s="36">
        <f>IF(M$7&gt;=$E121,IF(SUMIF($H$1:L$1,77,$H121:L121)&lt;$D121,$H121,0),0)</f>
        <v>0</v>
      </c>
      <c r="N121" s="36">
        <f>IF(N$7&gt;=$E121,IF(SUMIF($H$1:M$1,77,$H121:M121)&lt;$D121,$H121,0),0)</f>
        <v>0</v>
      </c>
      <c r="O121" s="36">
        <f>IF(O$7&gt;=$E121,IF(SUMIF($H$1:N$1,77,$H121:N121)&lt;$D121,$H121,0),0)</f>
        <v>0</v>
      </c>
      <c r="P121" s="36">
        <f>IF(P$7&gt;=$E121,IF(SUMIF($H$1:O$1,77,$H121:O121)&lt;$D121,$H121,0),0)</f>
        <v>0</v>
      </c>
      <c r="Q121" s="36">
        <f>IF(Q$7&gt;=$E121,IF(SUMIF($H$1:P$1,77,$H121:P121)&lt;$D121,$H121,0),0)</f>
        <v>0</v>
      </c>
      <c r="R121" s="36">
        <f>IF(R$7&gt;=$E121,IF(SUMIF($H$1:Q$1,77,$H121:Q121)&lt;$D121,$H121,0),0)</f>
        <v>0</v>
      </c>
      <c r="S121" s="36">
        <f>IF(S$7&gt;=$E121,IF(SUMIF($H$1:R$1,77,$H121:R121)&lt;$D121,$H121,0),0)</f>
        <v>0</v>
      </c>
      <c r="T121" s="36">
        <f>IF(T$7&gt;=$E121,IF(SUMIF($H$1:S$1,77,$H121:S121)&lt;$D121,$H121,0),0)</f>
        <v>0</v>
      </c>
      <c r="U121" s="35">
        <f>SUMIF(I$1:T$1,77,I121:T121)</f>
        <v>0</v>
      </c>
      <c r="V121" s="36">
        <f>IF(V$7&gt;=$E121,IF(SUMIF($H$1:U$1,77,$H121:U121)&lt;$D121,$H121,0),0)</f>
        <v>0</v>
      </c>
      <c r="W121" s="36">
        <f>IF(W$7&gt;=$E121,IF(SUMIF($H$1:V$1,77,$H121:V121)&lt;$D121,$H121,0),0)</f>
        <v>0</v>
      </c>
      <c r="X121" s="36">
        <f>IF(X$7&gt;=$E121,IF(SUMIF($H$1:W$1,77,$H121:W121)&lt;$D121,$H121,0),0)</f>
        <v>0</v>
      </c>
      <c r="Y121" s="36">
        <f>IF(Y$7&gt;=$E121,IF(SUMIF($H$1:X$1,77,$H121:X121)&lt;$D121,$H121,0),0)</f>
        <v>0</v>
      </c>
      <c r="Z121" s="36">
        <f>IF(Z$7&gt;=$E121,IF(SUMIF($H$1:Y$1,77,$H121:Y121)&lt;$D121,$H121,0),0)</f>
        <v>0</v>
      </c>
      <c r="AA121" s="36">
        <f>IF(AA$7&gt;=$E121,IF(SUMIF($H$1:Z$1,77,$H121:Z121)&lt;$D121,$H121,0),0)</f>
        <v>0</v>
      </c>
      <c r="AB121" s="36">
        <f>IF(AB$7&gt;=$E121,IF(SUMIF($H$1:AA$1,77,$H121:AA121)&lt;$D121,$H121,0),0)</f>
        <v>0</v>
      </c>
      <c r="AC121" s="36">
        <f>IF(AC$7&gt;=$E121,IF(SUMIF($H$1:AB$1,77,$H121:AB121)&lt;$D121,$H121,0),0)</f>
        <v>0</v>
      </c>
      <c r="AD121" s="36">
        <f>IF(AD$7&gt;=$E121,IF(SUMIF($H$1:AC$1,77,$H121:AC121)&lt;$D121,$H121,0),0)</f>
        <v>0</v>
      </c>
      <c r="AE121" s="36">
        <f>IF(AE$7&gt;=$E121,IF(SUMIF($H$1:AD$1,77,$H121:AD121)&lt;$D121,$H121,0),0)</f>
        <v>0</v>
      </c>
      <c r="AF121" s="36">
        <f>IF(AF$7&gt;=$E121,IF(SUMIF($H$1:AE$1,77,$H121:AE121)&lt;$D121,$H121,0),0)</f>
        <v>0</v>
      </c>
      <c r="AG121" s="36">
        <f>IF(AG$7&gt;=$E121,IF(SUMIF($H$1:AF$1,77,$H121:AF121)&lt;$D121,$H121,0),0)</f>
        <v>0</v>
      </c>
      <c r="AH121" s="35">
        <f>SUMIF(V$1:AG$1,77,V121:AG121)</f>
        <v>0</v>
      </c>
      <c r="AI121" s="36">
        <f>IF(AI$7&gt;=$E121,IF(SUMIF($H$1:AH$1,77,$H121:AH121)&lt;$D121,$H121,0),0)</f>
        <v>0</v>
      </c>
      <c r="AJ121" s="36">
        <f>IF(AJ$7&gt;=$E121,IF(SUMIF($H$1:AI$1,77,$H121:AI121)&lt;$D121,$H121,0),0)</f>
        <v>0</v>
      </c>
      <c r="AK121" s="36">
        <f>IF(AK$7&gt;=$E121,IF(SUMIF($H$1:AJ$1,77,$H121:AJ121)&lt;$D121,$H121,0),0)</f>
        <v>0</v>
      </c>
      <c r="AL121" s="36">
        <f>IF(AL$7&gt;=$E121,IF(SUMIF($H$1:AK$1,77,$H121:AK121)&lt;$D121,$H121,0),0)</f>
        <v>0</v>
      </c>
      <c r="AM121" s="36">
        <f>IF(AM$7&gt;=$E121,IF(SUMIF($H$1:AL$1,77,$H121:AL121)&lt;$D121,$H121,0),0)</f>
        <v>0</v>
      </c>
      <c r="AN121" s="36">
        <f>IF(AN$7&gt;=$E121,IF(SUMIF($H$1:AM$1,77,$H121:AM121)&lt;$D121,$H121,0),0)</f>
        <v>0</v>
      </c>
      <c r="AO121" s="36">
        <f>IF(AO$7&gt;=$E121,IF(SUMIF($H$1:AN$1,77,$H121:AN121)&lt;$D121,$H121,0),0)</f>
        <v>0</v>
      </c>
      <c r="AP121" s="36">
        <f>IF(AP$7&gt;=$E121,IF(SUMIF($H$1:AO$1,77,$H121:AO121)&lt;$D121,$H121,0),0)</f>
        <v>0</v>
      </c>
      <c r="AQ121" s="36">
        <f>IF(AQ$7&gt;=$E121,IF(SUMIF($H$1:AP$1,77,$H121:AP121)&lt;$D121,$H121,0),0)</f>
        <v>0</v>
      </c>
      <c r="AR121" s="36">
        <f>IF(AR$7&gt;=$E121,IF(SUMIF($H$1:AQ$1,77,$H121:AQ121)&lt;$D121,$H121,0),0)</f>
        <v>0</v>
      </c>
      <c r="AS121" s="36">
        <f>IF(AS$7&gt;=$E121,IF(SUMIF($H$1:AR$1,77,$H121:AR121)&lt;$D121,$H121,0),0)</f>
        <v>0</v>
      </c>
      <c r="AT121" s="36">
        <f>IF(AT$7&gt;=$E121,IF(SUMIF($H$1:AS$1,77,$H121:AS121)&lt;$D121,$H121,0),0)</f>
        <v>0</v>
      </c>
      <c r="AU121" s="35">
        <f>SUMIF(AI$1:AT$1,77,AI121:AT121)</f>
        <v>0</v>
      </c>
      <c r="AV121" s="33">
        <f>IF(AV$7&gt;=$E121,IF(SUMIF($H$1:AU$1,77,$H121:AU121)&lt;$D121,$H121,0),0)</f>
        <v>0</v>
      </c>
      <c r="AW121" s="33">
        <f>IF(AW$7&gt;=$E121,IF(SUMIF($H$1:AV$1,77,$H121:AV121)&lt;$D121,$H121,0),0)</f>
        <v>0</v>
      </c>
      <c r="AX121" s="33">
        <f>IF(AX$7&gt;=$E121,IF(SUMIF($H$1:AW$1,77,$H121:AW121)&lt;$D121,$H121,0),0)</f>
        <v>0</v>
      </c>
      <c r="AY121" s="33">
        <f>IF(AY$7&gt;=$E121,IF(SUMIF($H$1:AX$1,77,$H121:AX121)&lt;$D121,$H121,0),0)</f>
        <v>0</v>
      </c>
      <c r="AZ121" s="33">
        <f>IF(AZ$7&gt;=$E121,IF(SUMIF($H$1:AY$1,77,$H121:AY121)&lt;$D121,$H121,0),0)</f>
        <v>0</v>
      </c>
      <c r="BA121" s="33">
        <f>IF(BA$7&gt;=$E121,IF(SUMIF($H$1:AZ$1,77,$H121:AZ121)&lt;$D121,$H121,0),0)</f>
        <v>0</v>
      </c>
      <c r="BB121" s="33">
        <f>IF(BB$7&gt;=$E121,IF(SUMIF($H$1:BA$1,77,$H121:BA121)&lt;$D121,$H121,0),0)</f>
        <v>254.8</v>
      </c>
      <c r="BC121" s="33">
        <f>IF(BC$7&gt;=$E121,IF(SUMIF($H$1:BB$1,77,$H121:BB121)&lt;$D121,$H121,0),0)</f>
        <v>0</v>
      </c>
      <c r="BD121" s="33">
        <f>IF(BD$7&gt;=$E121,IF(SUMIF($H$1:BC$1,77,$H121:BC121)&lt;$D121,$H121,0),0)</f>
        <v>0</v>
      </c>
      <c r="BE121" s="33">
        <f>IF(BE$7&gt;=$E121,IF(SUMIF($H$1:BD$1,77,$H121:BD121)&lt;$D121,$H121,0),0)</f>
        <v>0</v>
      </c>
      <c r="BF121" s="33">
        <f>IF(BF$7&gt;=$E121,IF(SUMIF($H$1:BE$1,77,$H121:BE121)&lt;$D121,$H121,0),0)</f>
        <v>0</v>
      </c>
      <c r="BG121" s="33">
        <f>IF(BG$7&gt;=$E121,IF(SUMIF($H$1:BF$1,77,$H121:BF121)&lt;$D121,$H121,0),0)</f>
        <v>0</v>
      </c>
      <c r="BH121" s="35">
        <f>SUMIF(AV$1:BG$1,77,AV121:BG121)</f>
        <v>254.8</v>
      </c>
    </row>
    <row r="122" spans="1:60" s="11" customFormat="1" x14ac:dyDescent="0.25">
      <c r="A122" s="48" t="s">
        <v>215</v>
      </c>
      <c r="B122" s="87" t="s">
        <v>216</v>
      </c>
      <c r="C122" s="51"/>
      <c r="D122" s="34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9"/>
      <c r="V122" s="88"/>
      <c r="W122" s="88"/>
      <c r="X122" s="88"/>
      <c r="Y122" s="88"/>
      <c r="Z122" s="88"/>
      <c r="AA122" s="88"/>
      <c r="AB122" s="88"/>
      <c r="AC122" s="88"/>
      <c r="AD122" s="88"/>
      <c r="AE122" s="88"/>
      <c r="AF122" s="88"/>
      <c r="AG122" s="88"/>
      <c r="AH122" s="89"/>
      <c r="AI122" s="88"/>
      <c r="AJ122" s="88"/>
      <c r="AK122" s="88"/>
      <c r="AL122" s="88"/>
      <c r="AM122" s="88"/>
      <c r="AN122" s="88"/>
      <c r="AO122" s="88"/>
      <c r="AP122" s="88"/>
      <c r="AQ122" s="88"/>
      <c r="AR122" s="88"/>
      <c r="AS122" s="88"/>
      <c r="AT122" s="88"/>
      <c r="AU122" s="89"/>
      <c r="AV122" s="88"/>
      <c r="AW122" s="88"/>
      <c r="AX122" s="88"/>
      <c r="AY122" s="88"/>
      <c r="AZ122" s="88"/>
      <c r="BA122" s="88"/>
      <c r="BB122" s="88"/>
      <c r="BC122" s="88"/>
      <c r="BD122" s="88"/>
      <c r="BE122" s="88"/>
      <c r="BF122" s="88"/>
      <c r="BG122" s="88"/>
      <c r="BH122" s="89"/>
    </row>
    <row r="123" spans="1:60" s="11" customFormat="1" x14ac:dyDescent="0.25">
      <c r="A123" s="47" t="s">
        <v>217</v>
      </c>
      <c r="B123" s="49" t="s">
        <v>124</v>
      </c>
      <c r="C123" s="51" t="s">
        <v>27</v>
      </c>
      <c r="D123" s="34">
        <v>1072</v>
      </c>
      <c r="E123" s="46">
        <v>46966</v>
      </c>
      <c r="F123" s="46">
        <v>46997</v>
      </c>
      <c r="G123" s="32">
        <f>DATEDIF(E123,F123,"m")</f>
        <v>1</v>
      </c>
      <c r="H123" s="33">
        <f>D123/G123</f>
        <v>1072</v>
      </c>
      <c r="I123" s="36">
        <f>IF(I$7&gt;=$E123,IF(SUMIF($H$1:H$1,77,$H123:H123)&lt;$D123,$H123,0),0)</f>
        <v>0</v>
      </c>
      <c r="J123" s="36">
        <f>IF(J$7&gt;=$E123,IF(SUMIF($H$1:I$1,77,$H123:I123)&lt;$D123,$H123,0),0)</f>
        <v>0</v>
      </c>
      <c r="K123" s="36">
        <f>IF(K$7&gt;=$E123,IF(SUMIF($H$1:J$1,77,$H123:J123)&lt;$D123,$H123,0),0)</f>
        <v>0</v>
      </c>
      <c r="L123" s="36">
        <f>IF(L$7&gt;=$E123,IF(SUMIF($H$1:K$1,77,$H123:K123)&lt;$D123,$H123,0),0)</f>
        <v>0</v>
      </c>
      <c r="M123" s="36">
        <f>IF(M$7&gt;=$E123,IF(SUMIF($H$1:L$1,77,$H123:L123)&lt;$D123,$H123,0),0)</f>
        <v>0</v>
      </c>
      <c r="N123" s="36">
        <f>IF(N$7&gt;=$E123,IF(SUMIF($H$1:M$1,77,$H123:M123)&lt;$D123,$H123,0),0)</f>
        <v>0</v>
      </c>
      <c r="O123" s="36">
        <f>IF(O$7&gt;=$E123,IF(SUMIF($H$1:N$1,77,$H123:N123)&lt;$D123,$H123,0),0)</f>
        <v>0</v>
      </c>
      <c r="P123" s="36">
        <f>IF(P$7&gt;=$E123,IF(SUMIF($H$1:O$1,77,$H123:O123)&lt;$D123,$H123,0),0)</f>
        <v>0</v>
      </c>
      <c r="Q123" s="36">
        <f>IF(Q$7&gt;=$E123,IF(SUMIF($H$1:P$1,77,$H123:P123)&lt;$D123,$H123,0),0)</f>
        <v>0</v>
      </c>
      <c r="R123" s="36">
        <f>IF(R$7&gt;=$E123,IF(SUMIF($H$1:Q$1,77,$H123:Q123)&lt;$D123,$H123,0),0)</f>
        <v>0</v>
      </c>
      <c r="S123" s="36">
        <f>IF(S$7&gt;=$E123,IF(SUMIF($H$1:R$1,77,$H123:R123)&lt;$D123,$H123,0),0)</f>
        <v>0</v>
      </c>
      <c r="T123" s="36">
        <f>IF(T$7&gt;=$E123,IF(SUMIF($H$1:S$1,77,$H123:S123)&lt;$D123,$H123,0),0)</f>
        <v>0</v>
      </c>
      <c r="U123" s="35">
        <f>SUMIF(I$1:T$1,77,I123:T123)</f>
        <v>0</v>
      </c>
      <c r="V123" s="36">
        <f>IF(V$7&gt;=$E123,IF(SUMIF($H$1:U$1,77,$H123:U123)&lt;$D123,$H123,0),0)</f>
        <v>0</v>
      </c>
      <c r="W123" s="36">
        <f>IF(W$7&gt;=$E123,IF(SUMIF($H$1:V$1,77,$H123:V123)&lt;$D123,$H123,0),0)</f>
        <v>0</v>
      </c>
      <c r="X123" s="36">
        <f>IF(X$7&gt;=$E123,IF(SUMIF($H$1:W$1,77,$H123:W123)&lt;$D123,$H123,0),0)</f>
        <v>0</v>
      </c>
      <c r="Y123" s="36">
        <f>IF(Y$7&gt;=$E123,IF(SUMIF($H$1:X$1,77,$H123:X123)&lt;$D123,$H123,0),0)</f>
        <v>0</v>
      </c>
      <c r="Z123" s="36">
        <f>IF(Z$7&gt;=$E123,IF(SUMIF($H$1:Y$1,77,$H123:Y123)&lt;$D123,$H123,0),0)</f>
        <v>0</v>
      </c>
      <c r="AA123" s="36">
        <f>IF(AA$7&gt;=$E123,IF(SUMIF($H$1:Z$1,77,$H123:Z123)&lt;$D123,$H123,0),0)</f>
        <v>0</v>
      </c>
      <c r="AB123" s="36">
        <f>IF(AB$7&gt;=$E123,IF(SUMIF($H$1:AA$1,77,$H123:AA123)&lt;$D123,$H123,0),0)</f>
        <v>0</v>
      </c>
      <c r="AC123" s="36">
        <f>IF(AC$7&gt;=$E123,IF(SUMIF($H$1:AB$1,77,$H123:AB123)&lt;$D123,$H123,0),0)</f>
        <v>0</v>
      </c>
      <c r="AD123" s="36">
        <f>IF(AD$7&gt;=$E123,IF(SUMIF($H$1:AC$1,77,$H123:AC123)&lt;$D123,$H123,0),0)</f>
        <v>0</v>
      </c>
      <c r="AE123" s="36">
        <f>IF(AE$7&gt;=$E123,IF(SUMIF($H$1:AD$1,77,$H123:AD123)&lt;$D123,$H123,0),0)</f>
        <v>0</v>
      </c>
      <c r="AF123" s="36">
        <f>IF(AF$7&gt;=$E123,IF(SUMIF($H$1:AE$1,77,$H123:AE123)&lt;$D123,$H123,0),0)</f>
        <v>0</v>
      </c>
      <c r="AG123" s="36">
        <f>IF(AG$7&gt;=$E123,IF(SUMIF($H$1:AF$1,77,$H123:AF123)&lt;$D123,$H123,0),0)</f>
        <v>0</v>
      </c>
      <c r="AH123" s="35">
        <f>SUMIF(V$1:AG$1,77,V123:AG123)</f>
        <v>0</v>
      </c>
      <c r="AI123" s="36">
        <f>IF(AI$7&gt;=$E123,IF(SUMIF($H$1:AH$1,77,$H123:AH123)&lt;$D123,$H123,0),0)</f>
        <v>0</v>
      </c>
      <c r="AJ123" s="36">
        <f>IF(AJ$7&gt;=$E123,IF(SUMIF($H$1:AI$1,77,$H123:AI123)&lt;$D123,$H123,0),0)</f>
        <v>0</v>
      </c>
      <c r="AK123" s="36">
        <f>IF(AK$7&gt;=$E123,IF(SUMIF($H$1:AJ$1,77,$H123:AJ123)&lt;$D123,$H123,0),0)</f>
        <v>0</v>
      </c>
      <c r="AL123" s="36">
        <f>IF(AL$7&gt;=$E123,IF(SUMIF($H$1:AK$1,77,$H123:AK123)&lt;$D123,$H123,0),0)</f>
        <v>0</v>
      </c>
      <c r="AM123" s="36">
        <f>IF(AM$7&gt;=$E123,IF(SUMIF($H$1:AL$1,77,$H123:AL123)&lt;$D123,$H123,0),0)</f>
        <v>0</v>
      </c>
      <c r="AN123" s="36">
        <f>IF(AN$7&gt;=$E123,IF(SUMIF($H$1:AM$1,77,$H123:AM123)&lt;$D123,$H123,0),0)</f>
        <v>0</v>
      </c>
      <c r="AO123" s="36">
        <f>IF(AO$7&gt;=$E123,IF(SUMIF($H$1:AN$1,77,$H123:AN123)&lt;$D123,$H123,0),0)</f>
        <v>0</v>
      </c>
      <c r="AP123" s="36">
        <f>IF(AP$7&gt;=$E123,IF(SUMIF($H$1:AO$1,77,$H123:AO123)&lt;$D123,$H123,0),0)</f>
        <v>0</v>
      </c>
      <c r="AQ123" s="36">
        <f>IF(AQ$7&gt;=$E123,IF(SUMIF($H$1:AP$1,77,$H123:AP123)&lt;$D123,$H123,0),0)</f>
        <v>0</v>
      </c>
      <c r="AR123" s="36">
        <f>IF(AR$7&gt;=$E123,IF(SUMIF($H$1:AQ$1,77,$H123:AQ123)&lt;$D123,$H123,0),0)</f>
        <v>0</v>
      </c>
      <c r="AS123" s="36">
        <f>IF(AS$7&gt;=$E123,IF(SUMIF($H$1:AR$1,77,$H123:AR123)&lt;$D123,$H123,0),0)</f>
        <v>0</v>
      </c>
      <c r="AT123" s="36">
        <f>IF(AT$7&gt;=$E123,IF(SUMIF($H$1:AS$1,77,$H123:AS123)&lt;$D123,$H123,0),0)</f>
        <v>0</v>
      </c>
      <c r="AU123" s="35">
        <f>SUMIF(AI$1:AT$1,77,AI123:AT123)</f>
        <v>0</v>
      </c>
      <c r="AV123" s="33">
        <f>IF(AV$7&gt;=$E123,IF(SUMIF($H$1:AU$1,77,$H123:AU123)&lt;$D123,$H123,0),0)</f>
        <v>0</v>
      </c>
      <c r="AW123" s="33">
        <f>IF(AW$7&gt;=$E123,IF(SUMIF($H$1:AV$1,77,$H123:AV123)&lt;$D123,$H123,0),0)</f>
        <v>0</v>
      </c>
      <c r="AX123" s="33">
        <f>IF(AX$7&gt;=$E123,IF(SUMIF($H$1:AW$1,77,$H123:AW123)&lt;$D123,$H123,0),0)</f>
        <v>0</v>
      </c>
      <c r="AY123" s="33">
        <f>IF(AY$7&gt;=$E123,IF(SUMIF($H$1:AX$1,77,$H123:AX123)&lt;$D123,$H123,0),0)</f>
        <v>0</v>
      </c>
      <c r="AZ123" s="33">
        <f>IF(AZ$7&gt;=$E123,IF(SUMIF($H$1:AY$1,77,$H123:AY123)&lt;$D123,$H123,0),0)</f>
        <v>0</v>
      </c>
      <c r="BA123" s="33">
        <f>IF(BA$7&gt;=$E123,IF(SUMIF($H$1:AZ$1,77,$H123:AZ123)&lt;$D123,$H123,0),0)</f>
        <v>0</v>
      </c>
      <c r="BB123" s="33">
        <f>IF(BB$7&gt;=$E123,IF(SUMIF($H$1:BA$1,77,$H123:BA123)&lt;$D123,$H123,0),0)</f>
        <v>0</v>
      </c>
      <c r="BC123" s="33">
        <f>IF(BC$7&gt;=$E123,IF(SUMIF($H$1:BB$1,77,$H123:BB123)&lt;$D123,$H123,0),0)</f>
        <v>1072</v>
      </c>
      <c r="BD123" s="33">
        <f>IF(BD$7&gt;=$E123,IF(SUMIF($H$1:BC$1,77,$H123:BC123)&lt;$D123,$H123,0),0)</f>
        <v>0</v>
      </c>
      <c r="BE123" s="33">
        <f>IF(BE$7&gt;=$E123,IF(SUMIF($H$1:BD$1,77,$H123:BD123)&lt;$D123,$H123,0),0)</f>
        <v>0</v>
      </c>
      <c r="BF123" s="33">
        <f>IF(BF$7&gt;=$E123,IF(SUMIF($H$1:BE$1,77,$H123:BE123)&lt;$D123,$H123,0),0)</f>
        <v>0</v>
      </c>
      <c r="BG123" s="33">
        <f>IF(BG$7&gt;=$E123,IF(SUMIF($H$1:BF$1,77,$H123:BF123)&lt;$D123,$H123,0),0)</f>
        <v>0</v>
      </c>
      <c r="BH123" s="35">
        <f>SUMIF(AV$1:BG$1,77,AV123:BG123)</f>
        <v>1072</v>
      </c>
    </row>
    <row r="124" spans="1:60" s="11" customFormat="1" x14ac:dyDescent="0.25">
      <c r="A124" s="48" t="s">
        <v>218</v>
      </c>
      <c r="B124" s="87" t="s">
        <v>219</v>
      </c>
      <c r="C124" s="51"/>
      <c r="D124" s="34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9"/>
      <c r="V124" s="88"/>
      <c r="W124" s="88"/>
      <c r="X124" s="88"/>
      <c r="Y124" s="88"/>
      <c r="Z124" s="88"/>
      <c r="AA124" s="88"/>
      <c r="AB124" s="88"/>
      <c r="AC124" s="88"/>
      <c r="AD124" s="88"/>
      <c r="AE124" s="88"/>
      <c r="AF124" s="88"/>
      <c r="AG124" s="88"/>
      <c r="AH124" s="89"/>
      <c r="AI124" s="88"/>
      <c r="AJ124" s="88"/>
      <c r="AK124" s="88"/>
      <c r="AL124" s="88"/>
      <c r="AM124" s="88"/>
      <c r="AN124" s="88"/>
      <c r="AO124" s="88"/>
      <c r="AP124" s="88"/>
      <c r="AQ124" s="88"/>
      <c r="AR124" s="88"/>
      <c r="AS124" s="88"/>
      <c r="AT124" s="88"/>
      <c r="AU124" s="89"/>
      <c r="AV124" s="88"/>
      <c r="AW124" s="88"/>
      <c r="AX124" s="88"/>
      <c r="AY124" s="88"/>
      <c r="AZ124" s="88"/>
      <c r="BA124" s="88"/>
      <c r="BB124" s="88"/>
      <c r="BC124" s="88"/>
      <c r="BD124" s="88"/>
      <c r="BE124" s="88"/>
      <c r="BF124" s="88"/>
      <c r="BG124" s="88"/>
      <c r="BH124" s="89"/>
    </row>
    <row r="125" spans="1:60" s="11" customFormat="1" x14ac:dyDescent="0.25">
      <c r="A125" s="47" t="s">
        <v>220</v>
      </c>
      <c r="B125" s="49" t="s">
        <v>112</v>
      </c>
      <c r="C125" s="51" t="s">
        <v>27</v>
      </c>
      <c r="D125" s="34">
        <v>2782</v>
      </c>
      <c r="E125" s="46">
        <v>46997</v>
      </c>
      <c r="F125" s="46">
        <v>47027</v>
      </c>
      <c r="G125" s="32">
        <f t="shared" ref="G125:G133" si="38">DATEDIF(E125,F125,"m")</f>
        <v>1</v>
      </c>
      <c r="H125" s="33">
        <f>D125/G125</f>
        <v>2782</v>
      </c>
      <c r="I125" s="36">
        <f>IF(I$7&gt;=$E125,IF(SUMIF($H$1:H$1,77,$H125:H125)&lt;$D125,$H125,0),0)</f>
        <v>0</v>
      </c>
      <c r="J125" s="36">
        <f>IF(J$7&gt;=$E125,IF(SUMIF($H$1:I$1,77,$H125:I125)&lt;$D125,$H125,0),0)</f>
        <v>0</v>
      </c>
      <c r="K125" s="36">
        <f>IF(K$7&gt;=$E125,IF(SUMIF($H$1:J$1,77,$H125:J125)&lt;$D125,$H125,0),0)</f>
        <v>0</v>
      </c>
      <c r="L125" s="36">
        <f>IF(L$7&gt;=$E125,IF(SUMIF($H$1:K$1,77,$H125:K125)&lt;$D125,$H125,0),0)</f>
        <v>0</v>
      </c>
      <c r="M125" s="36">
        <f>IF(M$7&gt;=$E125,IF(SUMIF($H$1:L$1,77,$H125:L125)&lt;$D125,$H125,0),0)</f>
        <v>0</v>
      </c>
      <c r="N125" s="36">
        <f>IF(N$7&gt;=$E125,IF(SUMIF($H$1:M$1,77,$H125:M125)&lt;$D125,$H125,0),0)</f>
        <v>0</v>
      </c>
      <c r="O125" s="36">
        <f>IF(O$7&gt;=$E125,IF(SUMIF($H$1:N$1,77,$H125:N125)&lt;$D125,$H125,0),0)</f>
        <v>0</v>
      </c>
      <c r="P125" s="36">
        <f>IF(P$7&gt;=$E125,IF(SUMIF($H$1:O$1,77,$H125:O125)&lt;$D125,$H125,0),0)</f>
        <v>0</v>
      </c>
      <c r="Q125" s="36">
        <f>IF(Q$7&gt;=$E125,IF(SUMIF($H$1:P$1,77,$H125:P125)&lt;$D125,$H125,0),0)</f>
        <v>0</v>
      </c>
      <c r="R125" s="36">
        <f>IF(R$7&gt;=$E125,IF(SUMIF($H$1:Q$1,77,$H125:Q125)&lt;$D125,$H125,0),0)</f>
        <v>0</v>
      </c>
      <c r="S125" s="36">
        <f>IF(S$7&gt;=$E125,IF(SUMIF($H$1:R$1,77,$H125:R125)&lt;$D125,$H125,0),0)</f>
        <v>0</v>
      </c>
      <c r="T125" s="36">
        <f>IF(T$7&gt;=$E125,IF(SUMIF($H$1:S$1,77,$H125:S125)&lt;$D125,$H125,0),0)</f>
        <v>0</v>
      </c>
      <c r="U125" s="35">
        <f>SUMIF(I$1:T$1,77,I125:T125)</f>
        <v>0</v>
      </c>
      <c r="V125" s="36">
        <f>IF(V$7&gt;=$E125,IF(SUMIF($H$1:U$1,77,$H125:U125)&lt;$D125,$H125,0),0)</f>
        <v>0</v>
      </c>
      <c r="W125" s="36">
        <f>IF(W$7&gt;=$E125,IF(SUMIF($H$1:V$1,77,$H125:V125)&lt;$D125,$H125,0),0)</f>
        <v>0</v>
      </c>
      <c r="X125" s="36">
        <f>IF(X$7&gt;=$E125,IF(SUMIF($H$1:W$1,77,$H125:W125)&lt;$D125,$H125,0),0)</f>
        <v>0</v>
      </c>
      <c r="Y125" s="36">
        <f>IF(Y$7&gt;=$E125,IF(SUMIF($H$1:X$1,77,$H125:X125)&lt;$D125,$H125,0),0)</f>
        <v>0</v>
      </c>
      <c r="Z125" s="36">
        <f>IF(Z$7&gt;=$E125,IF(SUMIF($H$1:Y$1,77,$H125:Y125)&lt;$D125,$H125,0),0)</f>
        <v>0</v>
      </c>
      <c r="AA125" s="36">
        <f>IF(AA$7&gt;=$E125,IF(SUMIF($H$1:Z$1,77,$H125:Z125)&lt;$D125,$H125,0),0)</f>
        <v>0</v>
      </c>
      <c r="AB125" s="36">
        <f>IF(AB$7&gt;=$E125,IF(SUMIF($H$1:AA$1,77,$H125:AA125)&lt;$D125,$H125,0),0)</f>
        <v>0</v>
      </c>
      <c r="AC125" s="36">
        <f>IF(AC$7&gt;=$E125,IF(SUMIF($H$1:AB$1,77,$H125:AB125)&lt;$D125,$H125,0),0)</f>
        <v>0</v>
      </c>
      <c r="AD125" s="36">
        <f>IF(AD$7&gt;=$E125,IF(SUMIF($H$1:AC$1,77,$H125:AC125)&lt;$D125,$H125,0),0)</f>
        <v>0</v>
      </c>
      <c r="AE125" s="36">
        <f>IF(AE$7&gt;=$E125,IF(SUMIF($H$1:AD$1,77,$H125:AD125)&lt;$D125,$H125,0),0)</f>
        <v>0</v>
      </c>
      <c r="AF125" s="36">
        <f>IF(AF$7&gt;=$E125,IF(SUMIF($H$1:AE$1,77,$H125:AE125)&lt;$D125,$H125,0),0)</f>
        <v>0</v>
      </c>
      <c r="AG125" s="36">
        <f>IF(AG$7&gt;=$E125,IF(SUMIF($H$1:AF$1,77,$H125:AF125)&lt;$D125,$H125,0),0)</f>
        <v>0</v>
      </c>
      <c r="AH125" s="35">
        <f>SUMIF(V$1:AG$1,77,V125:AG125)</f>
        <v>0</v>
      </c>
      <c r="AI125" s="36">
        <f>IF(AI$7&gt;=$E125,IF(SUMIF($H$1:AH$1,77,$H125:AH125)&lt;$D125,$H125,0),0)</f>
        <v>0</v>
      </c>
      <c r="AJ125" s="36">
        <f>IF(AJ$7&gt;=$E125,IF(SUMIF($H$1:AI$1,77,$H125:AI125)&lt;$D125,$H125,0),0)</f>
        <v>0</v>
      </c>
      <c r="AK125" s="36">
        <f>IF(AK$7&gt;=$E125,IF(SUMIF($H$1:AJ$1,77,$H125:AJ125)&lt;$D125,$H125,0),0)</f>
        <v>0</v>
      </c>
      <c r="AL125" s="36">
        <f>IF(AL$7&gt;=$E125,IF(SUMIF($H$1:AK$1,77,$H125:AK125)&lt;$D125,$H125,0),0)</f>
        <v>0</v>
      </c>
      <c r="AM125" s="36">
        <f>IF(AM$7&gt;=$E125,IF(SUMIF($H$1:AL$1,77,$H125:AL125)&lt;$D125,$H125,0),0)</f>
        <v>0</v>
      </c>
      <c r="AN125" s="36">
        <f>IF(AN$7&gt;=$E125,IF(SUMIF($H$1:AM$1,77,$H125:AM125)&lt;$D125,$H125,0),0)</f>
        <v>0</v>
      </c>
      <c r="AO125" s="36">
        <f>IF(AO$7&gt;=$E125,IF(SUMIF($H$1:AN$1,77,$H125:AN125)&lt;$D125,$H125,0),0)</f>
        <v>0</v>
      </c>
      <c r="AP125" s="36">
        <f>IF(AP$7&gt;=$E125,IF(SUMIF($H$1:AO$1,77,$H125:AO125)&lt;$D125,$H125,0),0)</f>
        <v>0</v>
      </c>
      <c r="AQ125" s="36">
        <f>IF(AQ$7&gt;=$E125,IF(SUMIF($H$1:AP$1,77,$H125:AP125)&lt;$D125,$H125,0),0)</f>
        <v>0</v>
      </c>
      <c r="AR125" s="36">
        <f>IF(AR$7&gt;=$E125,IF(SUMIF($H$1:AQ$1,77,$H125:AQ125)&lt;$D125,$H125,0),0)</f>
        <v>0</v>
      </c>
      <c r="AS125" s="36">
        <f>IF(AS$7&gt;=$E125,IF(SUMIF($H$1:AR$1,77,$H125:AR125)&lt;$D125,$H125,0),0)</f>
        <v>0</v>
      </c>
      <c r="AT125" s="36">
        <f>IF(AT$7&gt;=$E125,IF(SUMIF($H$1:AS$1,77,$H125:AS125)&lt;$D125,$H125,0),0)</f>
        <v>0</v>
      </c>
      <c r="AU125" s="35">
        <f>SUMIF(AI$1:AT$1,77,AI125:AT125)</f>
        <v>0</v>
      </c>
      <c r="AV125" s="33">
        <f>IF(AV$7&gt;=$E125,IF(SUMIF($H$1:AU$1,77,$H125:AU125)&lt;$D125,$H125,0),0)</f>
        <v>0</v>
      </c>
      <c r="AW125" s="33">
        <f>IF(AW$7&gt;=$E125,IF(SUMIF($H$1:AV$1,77,$H125:AV125)&lt;$D125,$H125,0),0)</f>
        <v>0</v>
      </c>
      <c r="AX125" s="33">
        <f>IF(AX$7&gt;=$E125,IF(SUMIF($H$1:AW$1,77,$H125:AW125)&lt;$D125,$H125,0),0)</f>
        <v>0</v>
      </c>
      <c r="AY125" s="33">
        <f>IF(AY$7&gt;=$E125,IF(SUMIF($H$1:AX$1,77,$H125:AX125)&lt;$D125,$H125,0),0)</f>
        <v>0</v>
      </c>
      <c r="AZ125" s="33">
        <f>IF(AZ$7&gt;=$E125,IF(SUMIF($H$1:AY$1,77,$H125:AY125)&lt;$D125,$H125,0),0)</f>
        <v>0</v>
      </c>
      <c r="BA125" s="33">
        <f>IF(BA$7&gt;=$E125,IF(SUMIF($H$1:AZ$1,77,$H125:AZ125)&lt;$D125,$H125,0),0)</f>
        <v>0</v>
      </c>
      <c r="BB125" s="33">
        <f>IF(BB$7&gt;=$E125,IF(SUMIF($H$1:BA$1,77,$H125:BA125)&lt;$D125,$H125,0),0)</f>
        <v>0</v>
      </c>
      <c r="BC125" s="33">
        <f>IF(BC$7&gt;=$E125,IF(SUMIF($H$1:BB$1,77,$H125:BB125)&lt;$D125,$H125,0),0)</f>
        <v>0</v>
      </c>
      <c r="BD125" s="33">
        <f>IF(BD$7&gt;=$E125,IF(SUMIF($H$1:BC$1,77,$H125:BC125)&lt;$D125,$H125,0),0)</f>
        <v>2782</v>
      </c>
      <c r="BE125" s="33">
        <f>IF(BE$7&gt;=$E125,IF(SUMIF($H$1:BD$1,77,$H125:BD125)&lt;$D125,$H125,0),0)</f>
        <v>0</v>
      </c>
      <c r="BF125" s="33">
        <f>IF(BF$7&gt;=$E125,IF(SUMIF($H$1:BE$1,77,$H125:BE125)&lt;$D125,$H125,0),0)</f>
        <v>0</v>
      </c>
      <c r="BG125" s="33">
        <f>IF(BG$7&gt;=$E125,IF(SUMIF($H$1:BF$1,77,$H125:BF125)&lt;$D125,$H125,0),0)</f>
        <v>0</v>
      </c>
      <c r="BH125" s="35">
        <f>SUMIF(AV$1:BG$1,77,AV125:BG125)</f>
        <v>2782</v>
      </c>
    </row>
    <row r="126" spans="1:60" s="11" customFormat="1" ht="30" x14ac:dyDescent="0.25">
      <c r="A126" s="47" t="s">
        <v>221</v>
      </c>
      <c r="B126" s="49" t="s">
        <v>222</v>
      </c>
      <c r="C126" s="51" t="s">
        <v>27</v>
      </c>
      <c r="D126" s="34">
        <v>2032</v>
      </c>
      <c r="E126" s="46">
        <v>46997</v>
      </c>
      <c r="F126" s="46">
        <v>47027</v>
      </c>
      <c r="G126" s="32">
        <f t="shared" si="38"/>
        <v>1</v>
      </c>
      <c r="H126" s="33">
        <f>D126/G126</f>
        <v>2032</v>
      </c>
      <c r="I126" s="36">
        <f>IF(I$7&gt;=$E126,IF(SUMIF($H$1:H$1,77,$H126:H126)&lt;$D126,$H126,0),0)</f>
        <v>0</v>
      </c>
      <c r="J126" s="36">
        <f>IF(J$7&gt;=$E126,IF(SUMIF($H$1:I$1,77,$H126:I126)&lt;$D126,$H126,0),0)</f>
        <v>0</v>
      </c>
      <c r="K126" s="36">
        <f>IF(K$7&gt;=$E126,IF(SUMIF($H$1:J$1,77,$H126:J126)&lt;$D126,$H126,0),0)</f>
        <v>0</v>
      </c>
      <c r="L126" s="36">
        <f>IF(L$7&gt;=$E126,IF(SUMIF($H$1:K$1,77,$H126:K126)&lt;$D126,$H126,0),0)</f>
        <v>0</v>
      </c>
      <c r="M126" s="36">
        <f>IF(M$7&gt;=$E126,IF(SUMIF($H$1:L$1,77,$H126:L126)&lt;$D126,$H126,0),0)</f>
        <v>0</v>
      </c>
      <c r="N126" s="36">
        <f>IF(N$7&gt;=$E126,IF(SUMIF($H$1:M$1,77,$H126:M126)&lt;$D126,$H126,0),0)</f>
        <v>0</v>
      </c>
      <c r="O126" s="36">
        <f>IF(O$7&gt;=$E126,IF(SUMIF($H$1:N$1,77,$H126:N126)&lt;$D126,$H126,0),0)</f>
        <v>0</v>
      </c>
      <c r="P126" s="36">
        <f>IF(P$7&gt;=$E126,IF(SUMIF($H$1:O$1,77,$H126:O126)&lt;$D126,$H126,0),0)</f>
        <v>0</v>
      </c>
      <c r="Q126" s="36">
        <f>IF(Q$7&gt;=$E126,IF(SUMIF($H$1:P$1,77,$H126:P126)&lt;$D126,$H126,0),0)</f>
        <v>0</v>
      </c>
      <c r="R126" s="36">
        <f>IF(R$7&gt;=$E126,IF(SUMIF($H$1:Q$1,77,$H126:Q126)&lt;$D126,$H126,0),0)</f>
        <v>0</v>
      </c>
      <c r="S126" s="36">
        <f>IF(S$7&gt;=$E126,IF(SUMIF($H$1:R$1,77,$H126:R126)&lt;$D126,$H126,0),0)</f>
        <v>0</v>
      </c>
      <c r="T126" s="36">
        <f>IF(T$7&gt;=$E126,IF(SUMIF($H$1:S$1,77,$H126:S126)&lt;$D126,$H126,0),0)</f>
        <v>0</v>
      </c>
      <c r="U126" s="35">
        <f>SUMIF(I$1:T$1,77,I126:T126)</f>
        <v>0</v>
      </c>
      <c r="V126" s="36">
        <f>IF(V$7&gt;=$E126,IF(SUMIF($H$1:U$1,77,$H126:U126)&lt;$D126,$H126,0),0)</f>
        <v>0</v>
      </c>
      <c r="W126" s="36">
        <f>IF(W$7&gt;=$E126,IF(SUMIF($H$1:V$1,77,$H126:V126)&lt;$D126,$H126,0),0)</f>
        <v>0</v>
      </c>
      <c r="X126" s="36">
        <f>IF(X$7&gt;=$E126,IF(SUMIF($H$1:W$1,77,$H126:W126)&lt;$D126,$H126,0),0)</f>
        <v>0</v>
      </c>
      <c r="Y126" s="36">
        <f>IF(Y$7&gt;=$E126,IF(SUMIF($H$1:X$1,77,$H126:X126)&lt;$D126,$H126,0),0)</f>
        <v>0</v>
      </c>
      <c r="Z126" s="36">
        <f>IF(Z$7&gt;=$E126,IF(SUMIF($H$1:Y$1,77,$H126:Y126)&lt;$D126,$H126,0),0)</f>
        <v>0</v>
      </c>
      <c r="AA126" s="36">
        <f>IF(AA$7&gt;=$E126,IF(SUMIF($H$1:Z$1,77,$H126:Z126)&lt;$D126,$H126,0),0)</f>
        <v>0</v>
      </c>
      <c r="AB126" s="36">
        <f>IF(AB$7&gt;=$E126,IF(SUMIF($H$1:AA$1,77,$H126:AA126)&lt;$D126,$H126,0),0)</f>
        <v>0</v>
      </c>
      <c r="AC126" s="36">
        <f>IF(AC$7&gt;=$E126,IF(SUMIF($H$1:AB$1,77,$H126:AB126)&lt;$D126,$H126,0),0)</f>
        <v>0</v>
      </c>
      <c r="AD126" s="36">
        <f>IF(AD$7&gt;=$E126,IF(SUMIF($H$1:AC$1,77,$H126:AC126)&lt;$D126,$H126,0),0)</f>
        <v>0</v>
      </c>
      <c r="AE126" s="36">
        <f>IF(AE$7&gt;=$E126,IF(SUMIF($H$1:AD$1,77,$H126:AD126)&lt;$D126,$H126,0),0)</f>
        <v>0</v>
      </c>
      <c r="AF126" s="36">
        <f>IF(AF$7&gt;=$E126,IF(SUMIF($H$1:AE$1,77,$H126:AE126)&lt;$D126,$H126,0),0)</f>
        <v>0</v>
      </c>
      <c r="AG126" s="36">
        <f>IF(AG$7&gt;=$E126,IF(SUMIF($H$1:AF$1,77,$H126:AF126)&lt;$D126,$H126,0),0)</f>
        <v>0</v>
      </c>
      <c r="AH126" s="35">
        <f>SUMIF(V$1:AG$1,77,V126:AG126)</f>
        <v>0</v>
      </c>
      <c r="AI126" s="36">
        <f>IF(AI$7&gt;=$E126,IF(SUMIF($H$1:AH$1,77,$H126:AH126)&lt;$D126,$H126,0),0)</f>
        <v>0</v>
      </c>
      <c r="AJ126" s="36">
        <f>IF(AJ$7&gt;=$E126,IF(SUMIF($H$1:AI$1,77,$H126:AI126)&lt;$D126,$H126,0),0)</f>
        <v>0</v>
      </c>
      <c r="AK126" s="36">
        <f>IF(AK$7&gt;=$E126,IF(SUMIF($H$1:AJ$1,77,$H126:AJ126)&lt;$D126,$H126,0),0)</f>
        <v>0</v>
      </c>
      <c r="AL126" s="36">
        <f>IF(AL$7&gt;=$E126,IF(SUMIF($H$1:AK$1,77,$H126:AK126)&lt;$D126,$H126,0),0)</f>
        <v>0</v>
      </c>
      <c r="AM126" s="36">
        <f>IF(AM$7&gt;=$E126,IF(SUMIF($H$1:AL$1,77,$H126:AL126)&lt;$D126,$H126,0),0)</f>
        <v>0</v>
      </c>
      <c r="AN126" s="36">
        <f>IF(AN$7&gt;=$E126,IF(SUMIF($H$1:AM$1,77,$H126:AM126)&lt;$D126,$H126,0),0)</f>
        <v>0</v>
      </c>
      <c r="AO126" s="36">
        <f>IF(AO$7&gt;=$E126,IF(SUMIF($H$1:AN$1,77,$H126:AN126)&lt;$D126,$H126,0),0)</f>
        <v>0</v>
      </c>
      <c r="AP126" s="36">
        <f>IF(AP$7&gt;=$E126,IF(SUMIF($H$1:AO$1,77,$H126:AO126)&lt;$D126,$H126,0),0)</f>
        <v>0</v>
      </c>
      <c r="AQ126" s="36">
        <f>IF(AQ$7&gt;=$E126,IF(SUMIF($H$1:AP$1,77,$H126:AP126)&lt;$D126,$H126,0),0)</f>
        <v>0</v>
      </c>
      <c r="AR126" s="36">
        <f>IF(AR$7&gt;=$E126,IF(SUMIF($H$1:AQ$1,77,$H126:AQ126)&lt;$D126,$H126,0),0)</f>
        <v>0</v>
      </c>
      <c r="AS126" s="36">
        <f>IF(AS$7&gt;=$E126,IF(SUMIF($H$1:AR$1,77,$H126:AR126)&lt;$D126,$H126,0),0)</f>
        <v>0</v>
      </c>
      <c r="AT126" s="36">
        <f>IF(AT$7&gt;=$E126,IF(SUMIF($H$1:AS$1,77,$H126:AS126)&lt;$D126,$H126,0),0)</f>
        <v>0</v>
      </c>
      <c r="AU126" s="35">
        <f>SUMIF(AI$1:AT$1,77,AI126:AT126)</f>
        <v>0</v>
      </c>
      <c r="AV126" s="33">
        <f>IF(AV$7&gt;=$E126,IF(SUMIF($H$1:AU$1,77,$H126:AU126)&lt;$D126,$H126,0),0)</f>
        <v>0</v>
      </c>
      <c r="AW126" s="33">
        <f>IF(AW$7&gt;=$E126,IF(SUMIF($H$1:AV$1,77,$H126:AV126)&lt;$D126,$H126,0),0)</f>
        <v>0</v>
      </c>
      <c r="AX126" s="33">
        <f>IF(AX$7&gt;=$E126,IF(SUMIF($H$1:AW$1,77,$H126:AW126)&lt;$D126,$H126,0),0)</f>
        <v>0</v>
      </c>
      <c r="AY126" s="33">
        <f>IF(AY$7&gt;=$E126,IF(SUMIF($H$1:AX$1,77,$H126:AX126)&lt;$D126,$H126,0),0)</f>
        <v>0</v>
      </c>
      <c r="AZ126" s="33">
        <f>IF(AZ$7&gt;=$E126,IF(SUMIF($H$1:AY$1,77,$H126:AY126)&lt;$D126,$H126,0),0)</f>
        <v>0</v>
      </c>
      <c r="BA126" s="33">
        <f>IF(BA$7&gt;=$E126,IF(SUMIF($H$1:AZ$1,77,$H126:AZ126)&lt;$D126,$H126,0),0)</f>
        <v>0</v>
      </c>
      <c r="BB126" s="33">
        <f>IF(BB$7&gt;=$E126,IF(SUMIF($H$1:BA$1,77,$H126:BA126)&lt;$D126,$H126,0),0)</f>
        <v>0</v>
      </c>
      <c r="BC126" s="33">
        <f>IF(BC$7&gt;=$E126,IF(SUMIF($H$1:BB$1,77,$H126:BB126)&lt;$D126,$H126,0),0)</f>
        <v>0</v>
      </c>
      <c r="BD126" s="33">
        <f>IF(BD$7&gt;=$E126,IF(SUMIF($H$1:BC$1,77,$H126:BC126)&lt;$D126,$H126,0),0)</f>
        <v>2032</v>
      </c>
      <c r="BE126" s="33">
        <f>IF(BE$7&gt;=$E126,IF(SUMIF($H$1:BD$1,77,$H126:BD126)&lt;$D126,$H126,0),0)</f>
        <v>0</v>
      </c>
      <c r="BF126" s="33">
        <f>IF(BF$7&gt;=$E126,IF(SUMIF($H$1:BE$1,77,$H126:BE126)&lt;$D126,$H126,0),0)</f>
        <v>0</v>
      </c>
      <c r="BG126" s="33">
        <f>IF(BG$7&gt;=$E126,IF(SUMIF($H$1:BF$1,77,$H126:BF126)&lt;$D126,$H126,0),0)</f>
        <v>0</v>
      </c>
      <c r="BH126" s="35">
        <f>SUMIF(AV$1:BG$1,77,AV126:BG126)</f>
        <v>2032</v>
      </c>
    </row>
    <row r="127" spans="1:60" s="11" customFormat="1" ht="30" x14ac:dyDescent="0.25">
      <c r="A127" s="47" t="s">
        <v>223</v>
      </c>
      <c r="B127" s="49" t="s">
        <v>224</v>
      </c>
      <c r="C127" s="51" t="s">
        <v>27</v>
      </c>
      <c r="D127" s="34">
        <v>1762</v>
      </c>
      <c r="E127" s="46">
        <v>46966</v>
      </c>
      <c r="F127" s="46">
        <v>46997</v>
      </c>
      <c r="G127" s="32">
        <f t="shared" si="38"/>
        <v>1</v>
      </c>
      <c r="H127" s="33">
        <f>D127/G127</f>
        <v>1762</v>
      </c>
      <c r="I127" s="36">
        <f>IF(I$7&gt;=$E127,IF(SUMIF($H$1:H$1,77,$H127:H127)&lt;$D127,$H127,0),0)</f>
        <v>0</v>
      </c>
      <c r="J127" s="36">
        <f>IF(J$7&gt;=$E127,IF(SUMIF($H$1:I$1,77,$H127:I127)&lt;$D127,$H127,0),0)</f>
        <v>0</v>
      </c>
      <c r="K127" s="36">
        <f>IF(K$7&gt;=$E127,IF(SUMIF($H$1:J$1,77,$H127:J127)&lt;$D127,$H127,0),0)</f>
        <v>0</v>
      </c>
      <c r="L127" s="36">
        <f>IF(L$7&gt;=$E127,IF(SUMIF($H$1:K$1,77,$H127:K127)&lt;$D127,$H127,0),0)</f>
        <v>0</v>
      </c>
      <c r="M127" s="36">
        <f>IF(M$7&gt;=$E127,IF(SUMIF($H$1:L$1,77,$H127:L127)&lt;$D127,$H127,0),0)</f>
        <v>0</v>
      </c>
      <c r="N127" s="36">
        <f>IF(N$7&gt;=$E127,IF(SUMIF($H$1:M$1,77,$H127:M127)&lt;$D127,$H127,0),0)</f>
        <v>0</v>
      </c>
      <c r="O127" s="36">
        <f>IF(O$7&gt;=$E127,IF(SUMIF($H$1:N$1,77,$H127:N127)&lt;$D127,$H127,0),0)</f>
        <v>0</v>
      </c>
      <c r="P127" s="36">
        <f>IF(P$7&gt;=$E127,IF(SUMIF($H$1:O$1,77,$H127:O127)&lt;$D127,$H127,0),0)</f>
        <v>0</v>
      </c>
      <c r="Q127" s="36">
        <f>IF(Q$7&gt;=$E127,IF(SUMIF($H$1:P$1,77,$H127:P127)&lt;$D127,$H127,0),0)</f>
        <v>0</v>
      </c>
      <c r="R127" s="36">
        <f>IF(R$7&gt;=$E127,IF(SUMIF($H$1:Q$1,77,$H127:Q127)&lt;$D127,$H127,0),0)</f>
        <v>0</v>
      </c>
      <c r="S127" s="36">
        <f>IF(S$7&gt;=$E127,IF(SUMIF($H$1:R$1,77,$H127:R127)&lt;$D127,$H127,0),0)</f>
        <v>0</v>
      </c>
      <c r="T127" s="36">
        <f>IF(T$7&gt;=$E127,IF(SUMIF($H$1:S$1,77,$H127:S127)&lt;$D127,$H127,0),0)</f>
        <v>0</v>
      </c>
      <c r="U127" s="35">
        <f>SUMIF(I$1:T$1,77,I127:T127)</f>
        <v>0</v>
      </c>
      <c r="V127" s="36">
        <f>IF(V$7&gt;=$E127,IF(SUMIF($H$1:U$1,77,$H127:U127)&lt;$D127,$H127,0),0)</f>
        <v>0</v>
      </c>
      <c r="W127" s="36">
        <f>IF(W$7&gt;=$E127,IF(SUMIF($H$1:V$1,77,$H127:V127)&lt;$D127,$H127,0),0)</f>
        <v>0</v>
      </c>
      <c r="X127" s="36">
        <f>IF(X$7&gt;=$E127,IF(SUMIF($H$1:W$1,77,$H127:W127)&lt;$D127,$H127,0),0)</f>
        <v>0</v>
      </c>
      <c r="Y127" s="36">
        <f>IF(Y$7&gt;=$E127,IF(SUMIF($H$1:X$1,77,$H127:X127)&lt;$D127,$H127,0),0)</f>
        <v>0</v>
      </c>
      <c r="Z127" s="36">
        <f>IF(Z$7&gt;=$E127,IF(SUMIF($H$1:Y$1,77,$H127:Y127)&lt;$D127,$H127,0),0)</f>
        <v>0</v>
      </c>
      <c r="AA127" s="36">
        <f>IF(AA$7&gt;=$E127,IF(SUMIF($H$1:Z$1,77,$H127:Z127)&lt;$D127,$H127,0),0)</f>
        <v>0</v>
      </c>
      <c r="AB127" s="36">
        <f>IF(AB$7&gt;=$E127,IF(SUMIF($H$1:AA$1,77,$H127:AA127)&lt;$D127,$H127,0),0)</f>
        <v>0</v>
      </c>
      <c r="AC127" s="36">
        <f>IF(AC$7&gt;=$E127,IF(SUMIF($H$1:AB$1,77,$H127:AB127)&lt;$D127,$H127,0),0)</f>
        <v>0</v>
      </c>
      <c r="AD127" s="36">
        <f>IF(AD$7&gt;=$E127,IF(SUMIF($H$1:AC$1,77,$H127:AC127)&lt;$D127,$H127,0),0)</f>
        <v>0</v>
      </c>
      <c r="AE127" s="36">
        <f>IF(AE$7&gt;=$E127,IF(SUMIF($H$1:AD$1,77,$H127:AD127)&lt;$D127,$H127,0),0)</f>
        <v>0</v>
      </c>
      <c r="AF127" s="36">
        <f>IF(AF$7&gt;=$E127,IF(SUMIF($H$1:AE$1,77,$H127:AE127)&lt;$D127,$H127,0),0)</f>
        <v>0</v>
      </c>
      <c r="AG127" s="36">
        <f>IF(AG$7&gt;=$E127,IF(SUMIF($H$1:AF$1,77,$H127:AF127)&lt;$D127,$H127,0),0)</f>
        <v>0</v>
      </c>
      <c r="AH127" s="35">
        <f>SUMIF(V$1:AG$1,77,V127:AG127)</f>
        <v>0</v>
      </c>
      <c r="AI127" s="36">
        <f>IF(AI$7&gt;=$E127,IF(SUMIF($H$1:AH$1,77,$H127:AH127)&lt;$D127,$H127,0),0)</f>
        <v>0</v>
      </c>
      <c r="AJ127" s="36">
        <f>IF(AJ$7&gt;=$E127,IF(SUMIF($H$1:AI$1,77,$H127:AI127)&lt;$D127,$H127,0),0)</f>
        <v>0</v>
      </c>
      <c r="AK127" s="36">
        <f>IF(AK$7&gt;=$E127,IF(SUMIF($H$1:AJ$1,77,$H127:AJ127)&lt;$D127,$H127,0),0)</f>
        <v>0</v>
      </c>
      <c r="AL127" s="36">
        <f>IF(AL$7&gt;=$E127,IF(SUMIF($H$1:AK$1,77,$H127:AK127)&lt;$D127,$H127,0),0)</f>
        <v>0</v>
      </c>
      <c r="AM127" s="36">
        <f>IF(AM$7&gt;=$E127,IF(SUMIF($H$1:AL$1,77,$H127:AL127)&lt;$D127,$H127,0),0)</f>
        <v>0</v>
      </c>
      <c r="AN127" s="36">
        <f>IF(AN$7&gt;=$E127,IF(SUMIF($H$1:AM$1,77,$H127:AM127)&lt;$D127,$H127,0),0)</f>
        <v>0</v>
      </c>
      <c r="AO127" s="36">
        <f>IF(AO$7&gt;=$E127,IF(SUMIF($H$1:AN$1,77,$H127:AN127)&lt;$D127,$H127,0),0)</f>
        <v>0</v>
      </c>
      <c r="AP127" s="36">
        <f>IF(AP$7&gt;=$E127,IF(SUMIF($H$1:AO$1,77,$H127:AO127)&lt;$D127,$H127,0),0)</f>
        <v>0</v>
      </c>
      <c r="AQ127" s="36">
        <f>IF(AQ$7&gt;=$E127,IF(SUMIF($H$1:AP$1,77,$H127:AP127)&lt;$D127,$H127,0),0)</f>
        <v>0</v>
      </c>
      <c r="AR127" s="36">
        <f>IF(AR$7&gt;=$E127,IF(SUMIF($H$1:AQ$1,77,$H127:AQ127)&lt;$D127,$H127,0),0)</f>
        <v>0</v>
      </c>
      <c r="AS127" s="36">
        <f>IF(AS$7&gt;=$E127,IF(SUMIF($H$1:AR$1,77,$H127:AR127)&lt;$D127,$H127,0),0)</f>
        <v>0</v>
      </c>
      <c r="AT127" s="36">
        <f>IF(AT$7&gt;=$E127,IF(SUMIF($H$1:AS$1,77,$H127:AS127)&lt;$D127,$H127,0),0)</f>
        <v>0</v>
      </c>
      <c r="AU127" s="35">
        <f>SUMIF(AI$1:AT$1,77,AI127:AT127)</f>
        <v>0</v>
      </c>
      <c r="AV127" s="33">
        <f>IF(AV$7&gt;=$E127,IF(SUMIF($H$1:AU$1,77,$H127:AU127)&lt;$D127,$H127,0),0)</f>
        <v>0</v>
      </c>
      <c r="AW127" s="33">
        <f>IF(AW$7&gt;=$E127,IF(SUMIF($H$1:AV$1,77,$H127:AV127)&lt;$D127,$H127,0),0)</f>
        <v>0</v>
      </c>
      <c r="AX127" s="33">
        <f>IF(AX$7&gt;=$E127,IF(SUMIF($H$1:AW$1,77,$H127:AW127)&lt;$D127,$H127,0),0)</f>
        <v>0</v>
      </c>
      <c r="AY127" s="33">
        <f>IF(AY$7&gt;=$E127,IF(SUMIF($H$1:AX$1,77,$H127:AX127)&lt;$D127,$H127,0),0)</f>
        <v>0</v>
      </c>
      <c r="AZ127" s="33">
        <f>IF(AZ$7&gt;=$E127,IF(SUMIF($H$1:AY$1,77,$H127:AY127)&lt;$D127,$H127,0),0)</f>
        <v>0</v>
      </c>
      <c r="BA127" s="33">
        <f>IF(BA$7&gt;=$E127,IF(SUMIF($H$1:AZ$1,77,$H127:AZ127)&lt;$D127,$H127,0),0)</f>
        <v>0</v>
      </c>
      <c r="BB127" s="33">
        <f>IF(BB$7&gt;=$E127,IF(SUMIF($H$1:BA$1,77,$H127:BA127)&lt;$D127,$H127,0),0)</f>
        <v>0</v>
      </c>
      <c r="BC127" s="33">
        <f>IF(BC$7&gt;=$E127,IF(SUMIF($H$1:BB$1,77,$H127:BB127)&lt;$D127,$H127,0),0)</f>
        <v>1762</v>
      </c>
      <c r="BD127" s="33">
        <f>IF(BD$7&gt;=$E127,IF(SUMIF($H$1:BC$1,77,$H127:BC127)&lt;$D127,$H127,0),0)</f>
        <v>0</v>
      </c>
      <c r="BE127" s="33">
        <f>IF(BE$7&gt;=$E127,IF(SUMIF($H$1:BD$1,77,$H127:BD127)&lt;$D127,$H127,0),0)</f>
        <v>0</v>
      </c>
      <c r="BF127" s="33">
        <f>IF(BF$7&gt;=$E127,IF(SUMIF($H$1:BE$1,77,$H127:BE127)&lt;$D127,$H127,0),0)</f>
        <v>0</v>
      </c>
      <c r="BG127" s="33">
        <f>IF(BG$7&gt;=$E127,IF(SUMIF($H$1:BF$1,77,$H127:BF127)&lt;$D127,$H127,0),0)</f>
        <v>0</v>
      </c>
      <c r="BH127" s="35">
        <f>SUMIF(AV$1:BG$1,77,AV127:BG127)</f>
        <v>1762</v>
      </c>
    </row>
    <row r="128" spans="1:60" s="11" customFormat="1" ht="30" x14ac:dyDescent="0.25">
      <c r="A128" s="47" t="s">
        <v>225</v>
      </c>
      <c r="B128" s="49" t="s">
        <v>202</v>
      </c>
      <c r="C128" s="51" t="s">
        <v>27</v>
      </c>
      <c r="D128" s="58">
        <v>1762</v>
      </c>
      <c r="E128" s="46">
        <v>46966</v>
      </c>
      <c r="F128" s="46">
        <v>46997</v>
      </c>
      <c r="G128" s="32">
        <f t="shared" si="38"/>
        <v>1</v>
      </c>
      <c r="H128" s="33">
        <f>D128/G128</f>
        <v>1762</v>
      </c>
      <c r="I128" s="36">
        <f>IF(I$7&gt;=$E128,IF(SUMIF($H$1:H$1,77,$H128:H128)&lt;$D128,$H128,0),0)</f>
        <v>0</v>
      </c>
      <c r="J128" s="36">
        <f>IF(J$7&gt;=$E128,IF(SUMIF($H$1:I$1,77,$H128:I128)&lt;$D128,$H128,0),0)</f>
        <v>0</v>
      </c>
      <c r="K128" s="36">
        <f>IF(K$7&gt;=$E128,IF(SUMIF($H$1:J$1,77,$H128:J128)&lt;$D128,$H128,0),0)</f>
        <v>0</v>
      </c>
      <c r="L128" s="36">
        <f>IF(L$7&gt;=$E128,IF(SUMIF($H$1:K$1,77,$H128:K128)&lt;$D128,$H128,0),0)</f>
        <v>0</v>
      </c>
      <c r="M128" s="36">
        <f>IF(M$7&gt;=$E128,IF(SUMIF($H$1:L$1,77,$H128:L128)&lt;$D128,$H128,0),0)</f>
        <v>0</v>
      </c>
      <c r="N128" s="36">
        <f>IF(N$7&gt;=$E128,IF(SUMIF($H$1:M$1,77,$H128:M128)&lt;$D128,$H128,0),0)</f>
        <v>0</v>
      </c>
      <c r="O128" s="36">
        <f>IF(O$7&gt;=$E128,IF(SUMIF($H$1:N$1,77,$H128:N128)&lt;$D128,$H128,0),0)</f>
        <v>0</v>
      </c>
      <c r="P128" s="36">
        <f>IF(P$7&gt;=$E128,IF(SUMIF($H$1:O$1,77,$H128:O128)&lt;$D128,$H128,0),0)</f>
        <v>0</v>
      </c>
      <c r="Q128" s="36">
        <f>IF(Q$7&gt;=$E128,IF(SUMIF($H$1:P$1,77,$H128:P128)&lt;$D128,$H128,0),0)</f>
        <v>0</v>
      </c>
      <c r="R128" s="36">
        <f>IF(R$7&gt;=$E128,IF(SUMIF($H$1:Q$1,77,$H128:Q128)&lt;$D128,$H128,0),0)</f>
        <v>0</v>
      </c>
      <c r="S128" s="36">
        <f>IF(S$7&gt;=$E128,IF(SUMIF($H$1:R$1,77,$H128:R128)&lt;$D128,$H128,0),0)</f>
        <v>0</v>
      </c>
      <c r="T128" s="36">
        <f>IF(T$7&gt;=$E128,IF(SUMIF($H$1:S$1,77,$H128:S128)&lt;$D128,$H128,0),0)</f>
        <v>0</v>
      </c>
      <c r="U128" s="35">
        <f>SUMIF(I$1:T$1,77,I128:T128)</f>
        <v>0</v>
      </c>
      <c r="V128" s="36">
        <f>IF(V$7&gt;=$E128,IF(SUMIF($H$1:U$1,77,$H128:U128)&lt;$D128,$H128,0),0)</f>
        <v>0</v>
      </c>
      <c r="W128" s="36">
        <f>IF(W$7&gt;=$E128,IF(SUMIF($H$1:V$1,77,$H128:V128)&lt;$D128,$H128,0),0)</f>
        <v>0</v>
      </c>
      <c r="X128" s="36">
        <f>IF(X$7&gt;=$E128,IF(SUMIF($H$1:W$1,77,$H128:W128)&lt;$D128,$H128,0),0)</f>
        <v>0</v>
      </c>
      <c r="Y128" s="36">
        <f>IF(Y$7&gt;=$E128,IF(SUMIF($H$1:X$1,77,$H128:X128)&lt;$D128,$H128,0),0)</f>
        <v>0</v>
      </c>
      <c r="Z128" s="36">
        <f>IF(Z$7&gt;=$E128,IF(SUMIF($H$1:Y$1,77,$H128:Y128)&lt;$D128,$H128,0),0)</f>
        <v>0</v>
      </c>
      <c r="AA128" s="36">
        <f>IF(AA$7&gt;=$E128,IF(SUMIF($H$1:Z$1,77,$H128:Z128)&lt;$D128,$H128,0),0)</f>
        <v>0</v>
      </c>
      <c r="AB128" s="36">
        <f>IF(AB$7&gt;=$E128,IF(SUMIF($H$1:AA$1,77,$H128:AA128)&lt;$D128,$H128,0),0)</f>
        <v>0</v>
      </c>
      <c r="AC128" s="36">
        <f>IF(AC$7&gt;=$E128,IF(SUMIF($H$1:AB$1,77,$H128:AB128)&lt;$D128,$H128,0),0)</f>
        <v>0</v>
      </c>
      <c r="AD128" s="36">
        <f>IF(AD$7&gt;=$E128,IF(SUMIF($H$1:AC$1,77,$H128:AC128)&lt;$D128,$H128,0),0)</f>
        <v>0</v>
      </c>
      <c r="AE128" s="36">
        <f>IF(AE$7&gt;=$E128,IF(SUMIF($H$1:AD$1,77,$H128:AD128)&lt;$D128,$H128,0),0)</f>
        <v>0</v>
      </c>
      <c r="AF128" s="36">
        <f>IF(AF$7&gt;=$E128,IF(SUMIF($H$1:AE$1,77,$H128:AE128)&lt;$D128,$H128,0),0)</f>
        <v>0</v>
      </c>
      <c r="AG128" s="36">
        <f>IF(AG$7&gt;=$E128,IF(SUMIF($H$1:AF$1,77,$H128:AF128)&lt;$D128,$H128,0),0)</f>
        <v>0</v>
      </c>
      <c r="AH128" s="35">
        <f>SUMIF(V$1:AG$1,77,V128:AG128)</f>
        <v>0</v>
      </c>
      <c r="AI128" s="36">
        <f>IF(AI$7&gt;=$E128,IF(SUMIF($H$1:AH$1,77,$H128:AH128)&lt;$D128,$H128,0),0)</f>
        <v>0</v>
      </c>
      <c r="AJ128" s="36">
        <f>IF(AJ$7&gt;=$E128,IF(SUMIF($H$1:AI$1,77,$H128:AI128)&lt;$D128,$H128,0),0)</f>
        <v>0</v>
      </c>
      <c r="AK128" s="36">
        <f>IF(AK$7&gt;=$E128,IF(SUMIF($H$1:AJ$1,77,$H128:AJ128)&lt;$D128,$H128,0),0)</f>
        <v>0</v>
      </c>
      <c r="AL128" s="36">
        <f>IF(AL$7&gt;=$E128,IF(SUMIF($H$1:AK$1,77,$H128:AK128)&lt;$D128,$H128,0),0)</f>
        <v>0</v>
      </c>
      <c r="AM128" s="36">
        <f>IF(AM$7&gt;=$E128,IF(SUMIF($H$1:AL$1,77,$H128:AL128)&lt;$D128,$H128,0),0)</f>
        <v>0</v>
      </c>
      <c r="AN128" s="36">
        <f>IF(AN$7&gt;=$E128,IF(SUMIF($H$1:AM$1,77,$H128:AM128)&lt;$D128,$H128,0),0)</f>
        <v>0</v>
      </c>
      <c r="AO128" s="36">
        <f>IF(AO$7&gt;=$E128,IF(SUMIF($H$1:AN$1,77,$H128:AN128)&lt;$D128,$H128,0),0)</f>
        <v>0</v>
      </c>
      <c r="AP128" s="36">
        <f>IF(AP$7&gt;=$E128,IF(SUMIF($H$1:AO$1,77,$H128:AO128)&lt;$D128,$H128,0),0)</f>
        <v>0</v>
      </c>
      <c r="AQ128" s="36">
        <f>IF(AQ$7&gt;=$E128,IF(SUMIF($H$1:AP$1,77,$H128:AP128)&lt;$D128,$H128,0),0)</f>
        <v>0</v>
      </c>
      <c r="AR128" s="36">
        <f>IF(AR$7&gt;=$E128,IF(SUMIF($H$1:AQ$1,77,$H128:AQ128)&lt;$D128,$H128,0),0)</f>
        <v>0</v>
      </c>
      <c r="AS128" s="36">
        <f>IF(AS$7&gt;=$E128,IF(SUMIF($H$1:AR$1,77,$H128:AR128)&lt;$D128,$H128,0),0)</f>
        <v>0</v>
      </c>
      <c r="AT128" s="36">
        <f>IF(AT$7&gt;=$E128,IF(SUMIF($H$1:AS$1,77,$H128:AS128)&lt;$D128,$H128,0),0)</f>
        <v>0</v>
      </c>
      <c r="AU128" s="35">
        <f>SUMIF(AI$1:AT$1,77,AI128:AT128)</f>
        <v>0</v>
      </c>
      <c r="AV128" s="33">
        <f>IF(AV$7&gt;=$E128,IF(SUMIF($H$1:AU$1,77,$H128:AU128)&lt;$D128,$H128,0),0)</f>
        <v>0</v>
      </c>
      <c r="AW128" s="33">
        <f>IF(AW$7&gt;=$E128,IF(SUMIF($H$1:AV$1,77,$H128:AV128)&lt;$D128,$H128,0),0)</f>
        <v>0</v>
      </c>
      <c r="AX128" s="33">
        <f>IF(AX$7&gt;=$E128,IF(SUMIF($H$1:AW$1,77,$H128:AW128)&lt;$D128,$H128,0),0)</f>
        <v>0</v>
      </c>
      <c r="AY128" s="33">
        <f>IF(AY$7&gt;=$E128,IF(SUMIF($H$1:AX$1,77,$H128:AX128)&lt;$D128,$H128,0),0)</f>
        <v>0</v>
      </c>
      <c r="AZ128" s="33">
        <f>IF(AZ$7&gt;=$E128,IF(SUMIF($H$1:AY$1,77,$H128:AY128)&lt;$D128,$H128,0),0)</f>
        <v>0</v>
      </c>
      <c r="BA128" s="33">
        <f>IF(BA$7&gt;=$E128,IF(SUMIF($H$1:AZ$1,77,$H128:AZ128)&lt;$D128,$H128,0),0)</f>
        <v>0</v>
      </c>
      <c r="BB128" s="33">
        <f>IF(BB$7&gt;=$E128,IF(SUMIF($H$1:BA$1,77,$H128:BA128)&lt;$D128,$H128,0),0)</f>
        <v>0</v>
      </c>
      <c r="BC128" s="33">
        <f>IF(BC$7&gt;=$E128,IF(SUMIF($H$1:BB$1,77,$H128:BB128)&lt;$D128,$H128,0),0)</f>
        <v>1762</v>
      </c>
      <c r="BD128" s="33">
        <f>IF(BD$7&gt;=$E128,IF(SUMIF($H$1:BC$1,77,$H128:BC128)&lt;$D128,$H128,0),0)</f>
        <v>0</v>
      </c>
      <c r="BE128" s="33">
        <f>IF(BE$7&gt;=$E128,IF(SUMIF($H$1:BD$1,77,$H128:BD128)&lt;$D128,$H128,0),0)</f>
        <v>0</v>
      </c>
      <c r="BF128" s="33">
        <f>IF(BF$7&gt;=$E128,IF(SUMIF($H$1:BE$1,77,$H128:BE128)&lt;$D128,$H128,0),0)</f>
        <v>0</v>
      </c>
      <c r="BG128" s="33">
        <f>IF(BG$7&gt;=$E128,IF(SUMIF($H$1:BF$1,77,$H128:BF128)&lt;$D128,$H128,0),0)</f>
        <v>0</v>
      </c>
      <c r="BH128" s="35">
        <f>SUMIF(AV$1:BG$1,77,AV128:BG128)</f>
        <v>1762</v>
      </c>
    </row>
    <row r="129" spans="1:60" s="11" customFormat="1" x14ac:dyDescent="0.25">
      <c r="A129" s="48" t="s">
        <v>226</v>
      </c>
      <c r="B129" s="87" t="s">
        <v>135</v>
      </c>
      <c r="C129" s="51"/>
      <c r="D129" s="34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9"/>
      <c r="V129" s="88"/>
      <c r="W129" s="88"/>
      <c r="X129" s="88"/>
      <c r="Y129" s="88"/>
      <c r="Z129" s="88"/>
      <c r="AA129" s="88"/>
      <c r="AB129" s="88"/>
      <c r="AC129" s="88"/>
      <c r="AD129" s="88"/>
      <c r="AE129" s="88"/>
      <c r="AF129" s="88"/>
      <c r="AG129" s="88"/>
      <c r="AH129" s="89"/>
      <c r="AI129" s="88"/>
      <c r="AJ129" s="88"/>
      <c r="AK129" s="88"/>
      <c r="AL129" s="88"/>
      <c r="AM129" s="88"/>
      <c r="AN129" s="88"/>
      <c r="AO129" s="88"/>
      <c r="AP129" s="88"/>
      <c r="AQ129" s="88"/>
      <c r="AR129" s="88"/>
      <c r="AS129" s="88"/>
      <c r="AT129" s="88"/>
      <c r="AU129" s="89"/>
      <c r="AV129" s="88"/>
      <c r="AW129" s="88"/>
      <c r="AX129" s="88"/>
      <c r="AY129" s="88"/>
      <c r="AZ129" s="88"/>
      <c r="BA129" s="88"/>
      <c r="BB129" s="88"/>
      <c r="BC129" s="88"/>
      <c r="BD129" s="88"/>
      <c r="BE129" s="88"/>
      <c r="BF129" s="88"/>
      <c r="BG129" s="88"/>
      <c r="BH129" s="89"/>
    </row>
    <row r="130" spans="1:60" s="11" customFormat="1" x14ac:dyDescent="0.25">
      <c r="A130" s="47" t="s">
        <v>227</v>
      </c>
      <c r="B130" s="49" t="s">
        <v>205</v>
      </c>
      <c r="C130" s="51" t="s">
        <v>55</v>
      </c>
      <c r="D130" s="34">
        <v>524.16000000000008</v>
      </c>
      <c r="E130" s="46">
        <v>46966</v>
      </c>
      <c r="F130" s="46">
        <v>46997</v>
      </c>
      <c r="G130" s="32">
        <f t="shared" si="38"/>
        <v>1</v>
      </c>
      <c r="H130" s="33">
        <f>D130/G130</f>
        <v>524.16000000000008</v>
      </c>
      <c r="I130" s="36">
        <f>IF(I$7&gt;=$E130,IF(SUMIF($H$1:H$1,77,$H130:H130)&lt;$D130,$H130,0),0)</f>
        <v>0</v>
      </c>
      <c r="J130" s="36">
        <f>IF(J$7&gt;=$E130,IF(SUMIF($H$1:I$1,77,$H130:I130)&lt;$D130,$H130,0),0)</f>
        <v>0</v>
      </c>
      <c r="K130" s="36">
        <f>IF(K$7&gt;=$E130,IF(SUMIF($H$1:J$1,77,$H130:J130)&lt;$D130,$H130,0),0)</f>
        <v>0</v>
      </c>
      <c r="L130" s="36">
        <f>IF(L$7&gt;=$E130,IF(SUMIF($H$1:K$1,77,$H130:K130)&lt;$D130,$H130,0),0)</f>
        <v>0</v>
      </c>
      <c r="M130" s="36">
        <f>IF(M$7&gt;=$E130,IF(SUMIF($H$1:L$1,77,$H130:L130)&lt;$D130,$H130,0),0)</f>
        <v>0</v>
      </c>
      <c r="N130" s="36">
        <f>IF(N$7&gt;=$E130,IF(SUMIF($H$1:M$1,77,$H130:M130)&lt;$D130,$H130,0),0)</f>
        <v>0</v>
      </c>
      <c r="O130" s="36">
        <f>IF(O$7&gt;=$E130,IF(SUMIF($H$1:N$1,77,$H130:N130)&lt;$D130,$H130,0),0)</f>
        <v>0</v>
      </c>
      <c r="P130" s="36">
        <f>IF(P$7&gt;=$E130,IF(SUMIF($H$1:O$1,77,$H130:O130)&lt;$D130,$H130,0),0)</f>
        <v>0</v>
      </c>
      <c r="Q130" s="36">
        <f>IF(Q$7&gt;=$E130,IF(SUMIF($H$1:P$1,77,$H130:P130)&lt;$D130,$H130,0),0)</f>
        <v>0</v>
      </c>
      <c r="R130" s="36">
        <f>IF(R$7&gt;=$E130,IF(SUMIF($H$1:Q$1,77,$H130:Q130)&lt;$D130,$H130,0),0)</f>
        <v>0</v>
      </c>
      <c r="S130" s="36">
        <f>IF(S$7&gt;=$E130,IF(SUMIF($H$1:R$1,77,$H130:R130)&lt;$D130,$H130,0),0)</f>
        <v>0</v>
      </c>
      <c r="T130" s="36">
        <f>IF(T$7&gt;=$E130,IF(SUMIF($H$1:S$1,77,$H130:S130)&lt;$D130,$H130,0),0)</f>
        <v>0</v>
      </c>
      <c r="U130" s="35">
        <f>SUMIF(I$1:T$1,77,I130:T130)</f>
        <v>0</v>
      </c>
      <c r="V130" s="36">
        <f>IF(V$7&gt;=$E130,IF(SUMIF($H$1:U$1,77,$H130:U130)&lt;$D130,$H130,0),0)</f>
        <v>0</v>
      </c>
      <c r="W130" s="36">
        <f>IF(W$7&gt;=$E130,IF(SUMIF($H$1:V$1,77,$H130:V130)&lt;$D130,$H130,0),0)</f>
        <v>0</v>
      </c>
      <c r="X130" s="36">
        <f>IF(X$7&gt;=$E130,IF(SUMIF($H$1:W$1,77,$H130:W130)&lt;$D130,$H130,0),0)</f>
        <v>0</v>
      </c>
      <c r="Y130" s="36">
        <f>IF(Y$7&gt;=$E130,IF(SUMIF($H$1:X$1,77,$H130:X130)&lt;$D130,$H130,0),0)</f>
        <v>0</v>
      </c>
      <c r="Z130" s="36">
        <f>IF(Z$7&gt;=$E130,IF(SUMIF($H$1:Y$1,77,$H130:Y130)&lt;$D130,$H130,0),0)</f>
        <v>0</v>
      </c>
      <c r="AA130" s="36">
        <f>IF(AA$7&gt;=$E130,IF(SUMIF($H$1:Z$1,77,$H130:Z130)&lt;$D130,$H130,0),0)</f>
        <v>0</v>
      </c>
      <c r="AB130" s="36">
        <f>IF(AB$7&gt;=$E130,IF(SUMIF($H$1:AA$1,77,$H130:AA130)&lt;$D130,$H130,0),0)</f>
        <v>0</v>
      </c>
      <c r="AC130" s="36">
        <f>IF(AC$7&gt;=$E130,IF(SUMIF($H$1:AB$1,77,$H130:AB130)&lt;$D130,$H130,0),0)</f>
        <v>0</v>
      </c>
      <c r="AD130" s="36">
        <f>IF(AD$7&gt;=$E130,IF(SUMIF($H$1:AC$1,77,$H130:AC130)&lt;$D130,$H130,0),0)</f>
        <v>0</v>
      </c>
      <c r="AE130" s="36">
        <f>IF(AE$7&gt;=$E130,IF(SUMIF($H$1:AD$1,77,$H130:AD130)&lt;$D130,$H130,0),0)</f>
        <v>0</v>
      </c>
      <c r="AF130" s="36">
        <f>IF(AF$7&gt;=$E130,IF(SUMIF($H$1:AE$1,77,$H130:AE130)&lt;$D130,$H130,0),0)</f>
        <v>0</v>
      </c>
      <c r="AG130" s="36">
        <f>IF(AG$7&gt;=$E130,IF(SUMIF($H$1:AF$1,77,$H130:AF130)&lt;$D130,$H130,0),0)</f>
        <v>0</v>
      </c>
      <c r="AH130" s="35">
        <f>SUMIF(V$1:AG$1,77,V130:AG130)</f>
        <v>0</v>
      </c>
      <c r="AI130" s="36">
        <f>IF(AI$7&gt;=$E130,IF(SUMIF($H$1:AH$1,77,$H130:AH130)&lt;$D130,$H130,0),0)</f>
        <v>0</v>
      </c>
      <c r="AJ130" s="36">
        <f>IF(AJ$7&gt;=$E130,IF(SUMIF($H$1:AI$1,77,$H130:AI130)&lt;$D130,$H130,0),0)</f>
        <v>0</v>
      </c>
      <c r="AK130" s="36">
        <f>IF(AK$7&gt;=$E130,IF(SUMIF($H$1:AJ$1,77,$H130:AJ130)&lt;$D130,$H130,0),0)</f>
        <v>0</v>
      </c>
      <c r="AL130" s="36">
        <f>IF(AL$7&gt;=$E130,IF(SUMIF($H$1:AK$1,77,$H130:AK130)&lt;$D130,$H130,0),0)</f>
        <v>0</v>
      </c>
      <c r="AM130" s="36">
        <f>IF(AM$7&gt;=$E130,IF(SUMIF($H$1:AL$1,77,$H130:AL130)&lt;$D130,$H130,0),0)</f>
        <v>0</v>
      </c>
      <c r="AN130" s="36">
        <f>IF(AN$7&gt;=$E130,IF(SUMIF($H$1:AM$1,77,$H130:AM130)&lt;$D130,$H130,0),0)</f>
        <v>0</v>
      </c>
      <c r="AO130" s="36">
        <f>IF(AO$7&gt;=$E130,IF(SUMIF($H$1:AN$1,77,$H130:AN130)&lt;$D130,$H130,0),0)</f>
        <v>0</v>
      </c>
      <c r="AP130" s="36">
        <f>IF(AP$7&gt;=$E130,IF(SUMIF($H$1:AO$1,77,$H130:AO130)&lt;$D130,$H130,0),0)</f>
        <v>0</v>
      </c>
      <c r="AQ130" s="36">
        <f>IF(AQ$7&gt;=$E130,IF(SUMIF($H$1:AP$1,77,$H130:AP130)&lt;$D130,$H130,0),0)</f>
        <v>0</v>
      </c>
      <c r="AR130" s="36">
        <f>IF(AR$7&gt;=$E130,IF(SUMIF($H$1:AQ$1,77,$H130:AQ130)&lt;$D130,$H130,0),0)</f>
        <v>0</v>
      </c>
      <c r="AS130" s="36">
        <f>IF(AS$7&gt;=$E130,IF(SUMIF($H$1:AR$1,77,$H130:AR130)&lt;$D130,$H130,0),0)</f>
        <v>0</v>
      </c>
      <c r="AT130" s="36">
        <f>IF(AT$7&gt;=$E130,IF(SUMIF($H$1:AS$1,77,$H130:AS130)&lt;$D130,$H130,0),0)</f>
        <v>0</v>
      </c>
      <c r="AU130" s="35">
        <f>SUMIF(AI$1:AT$1,77,AI130:AT130)</f>
        <v>0</v>
      </c>
      <c r="AV130" s="33">
        <f>IF(AV$7&gt;=$E130,IF(SUMIF($H$1:AU$1,77,$H130:AU130)&lt;$D130,$H130,0),0)</f>
        <v>0</v>
      </c>
      <c r="AW130" s="33">
        <f>IF(AW$7&gt;=$E130,IF(SUMIF($H$1:AV$1,77,$H130:AV130)&lt;$D130,$H130,0),0)</f>
        <v>0</v>
      </c>
      <c r="AX130" s="33">
        <f>IF(AX$7&gt;=$E130,IF(SUMIF($H$1:AW$1,77,$H130:AW130)&lt;$D130,$H130,0),0)</f>
        <v>0</v>
      </c>
      <c r="AY130" s="33">
        <f>IF(AY$7&gt;=$E130,IF(SUMIF($H$1:AX$1,77,$H130:AX130)&lt;$D130,$H130,0),0)</f>
        <v>0</v>
      </c>
      <c r="AZ130" s="33">
        <f>IF(AZ$7&gt;=$E130,IF(SUMIF($H$1:AY$1,77,$H130:AY130)&lt;$D130,$H130,0),0)</f>
        <v>0</v>
      </c>
      <c r="BA130" s="33">
        <f>IF(BA$7&gt;=$E130,IF(SUMIF($H$1:AZ$1,77,$H130:AZ130)&lt;$D130,$H130,0),0)</f>
        <v>0</v>
      </c>
      <c r="BB130" s="33">
        <f>IF(BB$7&gt;=$E130,IF(SUMIF($H$1:BA$1,77,$H130:BA130)&lt;$D130,$H130,0),0)</f>
        <v>0</v>
      </c>
      <c r="BC130" s="33">
        <f>IF(BC$7&gt;=$E130,IF(SUMIF($H$1:BB$1,77,$H130:BB130)&lt;$D130,$H130,0),0)</f>
        <v>524.16000000000008</v>
      </c>
      <c r="BD130" s="33">
        <f>IF(BD$7&gt;=$E130,IF(SUMIF($H$1:BC$1,77,$H130:BC130)&lt;$D130,$H130,0),0)</f>
        <v>0</v>
      </c>
      <c r="BE130" s="33">
        <f>IF(BE$7&gt;=$E130,IF(SUMIF($H$1:BD$1,77,$H130:BD130)&lt;$D130,$H130,0),0)</f>
        <v>0</v>
      </c>
      <c r="BF130" s="33">
        <f>IF(BF$7&gt;=$E130,IF(SUMIF($H$1:BE$1,77,$H130:BE130)&lt;$D130,$H130,0),0)</f>
        <v>0</v>
      </c>
      <c r="BG130" s="33">
        <f>IF(BG$7&gt;=$E130,IF(SUMIF($H$1:BF$1,77,$H130:BF130)&lt;$D130,$H130,0),0)</f>
        <v>0</v>
      </c>
      <c r="BH130" s="35">
        <f>SUMIF(AV$1:BG$1,77,AV130:BG130)</f>
        <v>524.16000000000008</v>
      </c>
    </row>
    <row r="131" spans="1:60" s="11" customFormat="1" ht="30" x14ac:dyDescent="0.25">
      <c r="A131" s="47" t="s">
        <v>228</v>
      </c>
      <c r="B131" s="49" t="s">
        <v>107</v>
      </c>
      <c r="C131" s="51" t="s">
        <v>55</v>
      </c>
      <c r="D131" s="34">
        <v>709</v>
      </c>
      <c r="E131" s="46">
        <v>46966</v>
      </c>
      <c r="F131" s="46">
        <v>46997</v>
      </c>
      <c r="G131" s="32">
        <f t="shared" si="38"/>
        <v>1</v>
      </c>
      <c r="H131" s="33">
        <f>D131/G131</f>
        <v>709</v>
      </c>
      <c r="I131" s="36">
        <f>IF(I$7&gt;=$E131,IF(SUMIF($H$1:H$1,77,$H131:H131)&lt;$D131,$H131,0),0)</f>
        <v>0</v>
      </c>
      <c r="J131" s="36">
        <f>IF(J$7&gt;=$E131,IF(SUMIF($H$1:I$1,77,$H131:I131)&lt;$D131,$H131,0),0)</f>
        <v>0</v>
      </c>
      <c r="K131" s="36">
        <f>IF(K$7&gt;=$E131,IF(SUMIF($H$1:J$1,77,$H131:J131)&lt;$D131,$H131,0),0)</f>
        <v>0</v>
      </c>
      <c r="L131" s="36">
        <f>IF(L$7&gt;=$E131,IF(SUMIF($H$1:K$1,77,$H131:K131)&lt;$D131,$H131,0),0)</f>
        <v>0</v>
      </c>
      <c r="M131" s="36">
        <f>IF(M$7&gt;=$E131,IF(SUMIF($H$1:L$1,77,$H131:L131)&lt;$D131,$H131,0),0)</f>
        <v>0</v>
      </c>
      <c r="N131" s="36">
        <f>IF(N$7&gt;=$E131,IF(SUMIF($H$1:M$1,77,$H131:M131)&lt;$D131,$H131,0),0)</f>
        <v>0</v>
      </c>
      <c r="O131" s="36">
        <f>IF(O$7&gt;=$E131,IF(SUMIF($H$1:N$1,77,$H131:N131)&lt;$D131,$H131,0),0)</f>
        <v>0</v>
      </c>
      <c r="P131" s="36">
        <f>IF(P$7&gt;=$E131,IF(SUMIF($H$1:O$1,77,$H131:O131)&lt;$D131,$H131,0),0)</f>
        <v>0</v>
      </c>
      <c r="Q131" s="36">
        <f>IF(Q$7&gt;=$E131,IF(SUMIF($H$1:P$1,77,$H131:P131)&lt;$D131,$H131,0),0)</f>
        <v>0</v>
      </c>
      <c r="R131" s="36">
        <f>IF(R$7&gt;=$E131,IF(SUMIF($H$1:Q$1,77,$H131:Q131)&lt;$D131,$H131,0),0)</f>
        <v>0</v>
      </c>
      <c r="S131" s="36">
        <f>IF(S$7&gt;=$E131,IF(SUMIF($H$1:R$1,77,$H131:R131)&lt;$D131,$H131,0),0)</f>
        <v>0</v>
      </c>
      <c r="T131" s="36">
        <f>IF(T$7&gt;=$E131,IF(SUMIF($H$1:S$1,77,$H131:S131)&lt;$D131,$H131,0),0)</f>
        <v>0</v>
      </c>
      <c r="U131" s="35">
        <f>SUMIF(I$1:T$1,77,I131:T131)</f>
        <v>0</v>
      </c>
      <c r="V131" s="36">
        <f>IF(V$7&gt;=$E131,IF(SUMIF($H$1:U$1,77,$H131:U131)&lt;$D131,$H131,0),0)</f>
        <v>0</v>
      </c>
      <c r="W131" s="36">
        <f>IF(W$7&gt;=$E131,IF(SUMIF($H$1:V$1,77,$H131:V131)&lt;$D131,$H131,0),0)</f>
        <v>0</v>
      </c>
      <c r="X131" s="36">
        <f>IF(X$7&gt;=$E131,IF(SUMIF($H$1:W$1,77,$H131:W131)&lt;$D131,$H131,0),0)</f>
        <v>0</v>
      </c>
      <c r="Y131" s="36">
        <f>IF(Y$7&gt;=$E131,IF(SUMIF($H$1:X$1,77,$H131:X131)&lt;$D131,$H131,0),0)</f>
        <v>0</v>
      </c>
      <c r="Z131" s="36">
        <f>IF(Z$7&gt;=$E131,IF(SUMIF($H$1:Y$1,77,$H131:Y131)&lt;$D131,$H131,0),0)</f>
        <v>0</v>
      </c>
      <c r="AA131" s="36">
        <f>IF(AA$7&gt;=$E131,IF(SUMIF($H$1:Z$1,77,$H131:Z131)&lt;$D131,$H131,0),0)</f>
        <v>0</v>
      </c>
      <c r="AB131" s="36">
        <f>IF(AB$7&gt;=$E131,IF(SUMIF($H$1:AA$1,77,$H131:AA131)&lt;$D131,$H131,0),0)</f>
        <v>0</v>
      </c>
      <c r="AC131" s="36">
        <f>IF(AC$7&gt;=$E131,IF(SUMIF($H$1:AB$1,77,$H131:AB131)&lt;$D131,$H131,0),0)</f>
        <v>0</v>
      </c>
      <c r="AD131" s="36">
        <f>IF(AD$7&gt;=$E131,IF(SUMIF($H$1:AC$1,77,$H131:AC131)&lt;$D131,$H131,0),0)</f>
        <v>0</v>
      </c>
      <c r="AE131" s="36">
        <f>IF(AE$7&gt;=$E131,IF(SUMIF($H$1:AD$1,77,$H131:AD131)&lt;$D131,$H131,0),0)</f>
        <v>0</v>
      </c>
      <c r="AF131" s="36">
        <f>IF(AF$7&gt;=$E131,IF(SUMIF($H$1:AE$1,77,$H131:AE131)&lt;$D131,$H131,0),0)</f>
        <v>0</v>
      </c>
      <c r="AG131" s="36">
        <f>IF(AG$7&gt;=$E131,IF(SUMIF($H$1:AF$1,77,$H131:AF131)&lt;$D131,$H131,0),0)</f>
        <v>0</v>
      </c>
      <c r="AH131" s="35">
        <f>SUMIF(V$1:AG$1,77,V131:AG131)</f>
        <v>0</v>
      </c>
      <c r="AI131" s="36">
        <f>IF(AI$7&gt;=$E131,IF(SUMIF($H$1:AH$1,77,$H131:AH131)&lt;$D131,$H131,0),0)</f>
        <v>0</v>
      </c>
      <c r="AJ131" s="36">
        <f>IF(AJ$7&gt;=$E131,IF(SUMIF($H$1:AI$1,77,$H131:AI131)&lt;$D131,$H131,0),0)</f>
        <v>0</v>
      </c>
      <c r="AK131" s="36">
        <f>IF(AK$7&gt;=$E131,IF(SUMIF($H$1:AJ$1,77,$H131:AJ131)&lt;$D131,$H131,0),0)</f>
        <v>0</v>
      </c>
      <c r="AL131" s="36">
        <f>IF(AL$7&gt;=$E131,IF(SUMIF($H$1:AK$1,77,$H131:AK131)&lt;$D131,$H131,0),0)</f>
        <v>0</v>
      </c>
      <c r="AM131" s="36">
        <f>IF(AM$7&gt;=$E131,IF(SUMIF($H$1:AL$1,77,$H131:AL131)&lt;$D131,$H131,0),0)</f>
        <v>0</v>
      </c>
      <c r="AN131" s="36">
        <f>IF(AN$7&gt;=$E131,IF(SUMIF($H$1:AM$1,77,$H131:AM131)&lt;$D131,$H131,0),0)</f>
        <v>0</v>
      </c>
      <c r="AO131" s="36">
        <f>IF(AO$7&gt;=$E131,IF(SUMIF($H$1:AN$1,77,$H131:AN131)&lt;$D131,$H131,0),0)</f>
        <v>0</v>
      </c>
      <c r="AP131" s="36">
        <f>IF(AP$7&gt;=$E131,IF(SUMIF($H$1:AO$1,77,$H131:AO131)&lt;$D131,$H131,0),0)</f>
        <v>0</v>
      </c>
      <c r="AQ131" s="36">
        <f>IF(AQ$7&gt;=$E131,IF(SUMIF($H$1:AP$1,77,$H131:AP131)&lt;$D131,$H131,0),0)</f>
        <v>0</v>
      </c>
      <c r="AR131" s="36">
        <f>IF(AR$7&gt;=$E131,IF(SUMIF($H$1:AQ$1,77,$H131:AQ131)&lt;$D131,$H131,0),0)</f>
        <v>0</v>
      </c>
      <c r="AS131" s="36">
        <f>IF(AS$7&gt;=$E131,IF(SUMIF($H$1:AR$1,77,$H131:AR131)&lt;$D131,$H131,0),0)</f>
        <v>0</v>
      </c>
      <c r="AT131" s="36">
        <f>IF(AT$7&gt;=$E131,IF(SUMIF($H$1:AS$1,77,$H131:AS131)&lt;$D131,$H131,0),0)</f>
        <v>0</v>
      </c>
      <c r="AU131" s="35">
        <f>SUMIF(AI$1:AT$1,77,AI131:AT131)</f>
        <v>0</v>
      </c>
      <c r="AV131" s="33">
        <f>IF(AV$7&gt;=$E131,IF(SUMIF($H$1:AU$1,77,$H131:AU131)&lt;$D131,$H131,0),0)</f>
        <v>0</v>
      </c>
      <c r="AW131" s="33">
        <f>IF(AW$7&gt;=$E131,IF(SUMIF($H$1:AV$1,77,$H131:AV131)&lt;$D131,$H131,0),0)</f>
        <v>0</v>
      </c>
      <c r="AX131" s="33">
        <f>IF(AX$7&gt;=$E131,IF(SUMIF($H$1:AW$1,77,$H131:AW131)&lt;$D131,$H131,0),0)</f>
        <v>0</v>
      </c>
      <c r="AY131" s="33">
        <f>IF(AY$7&gt;=$E131,IF(SUMIF($H$1:AX$1,77,$H131:AX131)&lt;$D131,$H131,0),0)</f>
        <v>0</v>
      </c>
      <c r="AZ131" s="33">
        <f>IF(AZ$7&gt;=$E131,IF(SUMIF($H$1:AY$1,77,$H131:AY131)&lt;$D131,$H131,0),0)</f>
        <v>0</v>
      </c>
      <c r="BA131" s="33">
        <f>IF(BA$7&gt;=$E131,IF(SUMIF($H$1:AZ$1,77,$H131:AZ131)&lt;$D131,$H131,0),0)</f>
        <v>0</v>
      </c>
      <c r="BB131" s="33">
        <f>IF(BB$7&gt;=$E131,IF(SUMIF($H$1:BA$1,77,$H131:BA131)&lt;$D131,$H131,0),0)</f>
        <v>0</v>
      </c>
      <c r="BC131" s="33">
        <f>IF(BC$7&gt;=$E131,IF(SUMIF($H$1:BB$1,77,$H131:BB131)&lt;$D131,$H131,0),0)</f>
        <v>709</v>
      </c>
      <c r="BD131" s="33">
        <f>IF(BD$7&gt;=$E131,IF(SUMIF($H$1:BC$1,77,$H131:BC131)&lt;$D131,$H131,0),0)</f>
        <v>0</v>
      </c>
      <c r="BE131" s="33">
        <f>IF(BE$7&gt;=$E131,IF(SUMIF($H$1:BD$1,77,$H131:BD131)&lt;$D131,$H131,0),0)</f>
        <v>0</v>
      </c>
      <c r="BF131" s="33">
        <f>IF(BF$7&gt;=$E131,IF(SUMIF($H$1:BE$1,77,$H131:BE131)&lt;$D131,$H131,0),0)</f>
        <v>0</v>
      </c>
      <c r="BG131" s="33">
        <f>IF(BG$7&gt;=$E131,IF(SUMIF($H$1:BF$1,77,$H131:BF131)&lt;$D131,$H131,0),0)</f>
        <v>0</v>
      </c>
      <c r="BH131" s="35">
        <f>SUMIF(AV$1:BG$1,77,AV131:BG131)</f>
        <v>709</v>
      </c>
    </row>
    <row r="132" spans="1:60" s="11" customFormat="1" x14ac:dyDescent="0.25">
      <c r="A132" s="47" t="s">
        <v>229</v>
      </c>
      <c r="B132" s="49" t="s">
        <v>230</v>
      </c>
      <c r="C132" s="51" t="s">
        <v>55</v>
      </c>
      <c r="D132" s="34">
        <v>1907.9999999999998</v>
      </c>
      <c r="E132" s="46">
        <v>46966</v>
      </c>
      <c r="F132" s="46">
        <v>46997</v>
      </c>
      <c r="G132" s="32">
        <f t="shared" si="38"/>
        <v>1</v>
      </c>
      <c r="H132" s="33">
        <f>D132/G132</f>
        <v>1907.9999999999998</v>
      </c>
      <c r="I132" s="36">
        <f>IF(I$7&gt;=$E132,IF(SUMIF($H$1:H$1,77,$H132:H132)&lt;$D132,$H132,0),0)</f>
        <v>0</v>
      </c>
      <c r="J132" s="36">
        <f>IF(J$7&gt;=$E132,IF(SUMIF($H$1:I$1,77,$H132:I132)&lt;$D132,$H132,0),0)</f>
        <v>0</v>
      </c>
      <c r="K132" s="36">
        <f>IF(K$7&gt;=$E132,IF(SUMIF($H$1:J$1,77,$H132:J132)&lt;$D132,$H132,0),0)</f>
        <v>0</v>
      </c>
      <c r="L132" s="36">
        <f>IF(L$7&gt;=$E132,IF(SUMIF($H$1:K$1,77,$H132:K132)&lt;$D132,$H132,0),0)</f>
        <v>0</v>
      </c>
      <c r="M132" s="36">
        <f>IF(M$7&gt;=$E132,IF(SUMIF($H$1:L$1,77,$H132:L132)&lt;$D132,$H132,0),0)</f>
        <v>0</v>
      </c>
      <c r="N132" s="36">
        <f>IF(N$7&gt;=$E132,IF(SUMIF($H$1:M$1,77,$H132:M132)&lt;$D132,$H132,0),0)</f>
        <v>0</v>
      </c>
      <c r="O132" s="36">
        <f>IF(O$7&gt;=$E132,IF(SUMIF($H$1:N$1,77,$H132:N132)&lt;$D132,$H132,0),0)</f>
        <v>0</v>
      </c>
      <c r="P132" s="36">
        <f>IF(P$7&gt;=$E132,IF(SUMIF($H$1:O$1,77,$H132:O132)&lt;$D132,$H132,0),0)</f>
        <v>0</v>
      </c>
      <c r="Q132" s="36">
        <f>IF(Q$7&gt;=$E132,IF(SUMIF($H$1:P$1,77,$H132:P132)&lt;$D132,$H132,0),0)</f>
        <v>0</v>
      </c>
      <c r="R132" s="36">
        <f>IF(R$7&gt;=$E132,IF(SUMIF($H$1:Q$1,77,$H132:Q132)&lt;$D132,$H132,0),0)</f>
        <v>0</v>
      </c>
      <c r="S132" s="36">
        <f>IF(S$7&gt;=$E132,IF(SUMIF($H$1:R$1,77,$H132:R132)&lt;$D132,$H132,0),0)</f>
        <v>0</v>
      </c>
      <c r="T132" s="36">
        <f>IF(T$7&gt;=$E132,IF(SUMIF($H$1:S$1,77,$H132:S132)&lt;$D132,$H132,0),0)</f>
        <v>0</v>
      </c>
      <c r="U132" s="35">
        <f>SUMIF(I$1:T$1,77,I132:T132)</f>
        <v>0</v>
      </c>
      <c r="V132" s="36">
        <f>IF(V$7&gt;=$E132,IF(SUMIF($H$1:U$1,77,$H132:U132)&lt;$D132,$H132,0),0)</f>
        <v>0</v>
      </c>
      <c r="W132" s="36">
        <f>IF(W$7&gt;=$E132,IF(SUMIF($H$1:V$1,77,$H132:V132)&lt;$D132,$H132,0),0)</f>
        <v>0</v>
      </c>
      <c r="X132" s="36">
        <f>IF(X$7&gt;=$E132,IF(SUMIF($H$1:W$1,77,$H132:W132)&lt;$D132,$H132,0),0)</f>
        <v>0</v>
      </c>
      <c r="Y132" s="36">
        <f>IF(Y$7&gt;=$E132,IF(SUMIF($H$1:X$1,77,$H132:X132)&lt;$D132,$H132,0),0)</f>
        <v>0</v>
      </c>
      <c r="Z132" s="36">
        <f>IF(Z$7&gt;=$E132,IF(SUMIF($H$1:Y$1,77,$H132:Y132)&lt;$D132,$H132,0),0)</f>
        <v>0</v>
      </c>
      <c r="AA132" s="36">
        <f>IF(AA$7&gt;=$E132,IF(SUMIF($H$1:Z$1,77,$H132:Z132)&lt;$D132,$H132,0),0)</f>
        <v>0</v>
      </c>
      <c r="AB132" s="36">
        <f>IF(AB$7&gt;=$E132,IF(SUMIF($H$1:AA$1,77,$H132:AA132)&lt;$D132,$H132,0),0)</f>
        <v>0</v>
      </c>
      <c r="AC132" s="36">
        <f>IF(AC$7&gt;=$E132,IF(SUMIF($H$1:AB$1,77,$H132:AB132)&lt;$D132,$H132,0),0)</f>
        <v>0</v>
      </c>
      <c r="AD132" s="36">
        <f>IF(AD$7&gt;=$E132,IF(SUMIF($H$1:AC$1,77,$H132:AC132)&lt;$D132,$H132,0),0)</f>
        <v>0</v>
      </c>
      <c r="AE132" s="36">
        <f>IF(AE$7&gt;=$E132,IF(SUMIF($H$1:AD$1,77,$H132:AD132)&lt;$D132,$H132,0),0)</f>
        <v>0</v>
      </c>
      <c r="AF132" s="36">
        <f>IF(AF$7&gt;=$E132,IF(SUMIF($H$1:AE$1,77,$H132:AE132)&lt;$D132,$H132,0),0)</f>
        <v>0</v>
      </c>
      <c r="AG132" s="36">
        <f>IF(AG$7&gt;=$E132,IF(SUMIF($H$1:AF$1,77,$H132:AF132)&lt;$D132,$H132,0),0)</f>
        <v>0</v>
      </c>
      <c r="AH132" s="35">
        <f>SUMIF(V$1:AG$1,77,V132:AG132)</f>
        <v>0</v>
      </c>
      <c r="AI132" s="36">
        <f>IF(AI$7&gt;=$E132,IF(SUMIF($H$1:AH$1,77,$H132:AH132)&lt;$D132,$H132,0),0)</f>
        <v>0</v>
      </c>
      <c r="AJ132" s="36">
        <f>IF(AJ$7&gt;=$E132,IF(SUMIF($H$1:AI$1,77,$H132:AI132)&lt;$D132,$H132,0),0)</f>
        <v>0</v>
      </c>
      <c r="AK132" s="36">
        <f>IF(AK$7&gt;=$E132,IF(SUMIF($H$1:AJ$1,77,$H132:AJ132)&lt;$D132,$H132,0),0)</f>
        <v>0</v>
      </c>
      <c r="AL132" s="36">
        <f>IF(AL$7&gt;=$E132,IF(SUMIF($H$1:AK$1,77,$H132:AK132)&lt;$D132,$H132,0),0)</f>
        <v>0</v>
      </c>
      <c r="AM132" s="36">
        <f>IF(AM$7&gt;=$E132,IF(SUMIF($H$1:AL$1,77,$H132:AL132)&lt;$D132,$H132,0),0)</f>
        <v>0</v>
      </c>
      <c r="AN132" s="36">
        <f>IF(AN$7&gt;=$E132,IF(SUMIF($H$1:AM$1,77,$H132:AM132)&lt;$D132,$H132,0),0)</f>
        <v>0</v>
      </c>
      <c r="AO132" s="36">
        <f>IF(AO$7&gt;=$E132,IF(SUMIF($H$1:AN$1,77,$H132:AN132)&lt;$D132,$H132,0),0)</f>
        <v>0</v>
      </c>
      <c r="AP132" s="36">
        <f>IF(AP$7&gt;=$E132,IF(SUMIF($H$1:AO$1,77,$H132:AO132)&lt;$D132,$H132,0),0)</f>
        <v>0</v>
      </c>
      <c r="AQ132" s="36">
        <f>IF(AQ$7&gt;=$E132,IF(SUMIF($H$1:AP$1,77,$H132:AP132)&lt;$D132,$H132,0),0)</f>
        <v>0</v>
      </c>
      <c r="AR132" s="36">
        <f>IF(AR$7&gt;=$E132,IF(SUMIF($H$1:AQ$1,77,$H132:AQ132)&lt;$D132,$H132,0),0)</f>
        <v>0</v>
      </c>
      <c r="AS132" s="36">
        <f>IF(AS$7&gt;=$E132,IF(SUMIF($H$1:AR$1,77,$H132:AR132)&lt;$D132,$H132,0),0)</f>
        <v>0</v>
      </c>
      <c r="AT132" s="36">
        <f>IF(AT$7&gt;=$E132,IF(SUMIF($H$1:AS$1,77,$H132:AS132)&lt;$D132,$H132,0),0)</f>
        <v>0</v>
      </c>
      <c r="AU132" s="35">
        <f>SUMIF(AI$1:AT$1,77,AI132:AT132)</f>
        <v>0</v>
      </c>
      <c r="AV132" s="33">
        <f>IF(AV$7&gt;=$E132,IF(SUMIF($H$1:AU$1,77,$H132:AU132)&lt;$D132,$H132,0),0)</f>
        <v>0</v>
      </c>
      <c r="AW132" s="33">
        <f>IF(AW$7&gt;=$E132,IF(SUMIF($H$1:AV$1,77,$H132:AV132)&lt;$D132,$H132,0),0)</f>
        <v>0</v>
      </c>
      <c r="AX132" s="33">
        <f>IF(AX$7&gt;=$E132,IF(SUMIF($H$1:AW$1,77,$H132:AW132)&lt;$D132,$H132,0),0)</f>
        <v>0</v>
      </c>
      <c r="AY132" s="33">
        <f>IF(AY$7&gt;=$E132,IF(SUMIF($H$1:AX$1,77,$H132:AX132)&lt;$D132,$H132,0),0)</f>
        <v>0</v>
      </c>
      <c r="AZ132" s="33">
        <f>IF(AZ$7&gt;=$E132,IF(SUMIF($H$1:AY$1,77,$H132:AY132)&lt;$D132,$H132,0),0)</f>
        <v>0</v>
      </c>
      <c r="BA132" s="33">
        <f>IF(BA$7&gt;=$E132,IF(SUMIF($H$1:AZ$1,77,$H132:AZ132)&lt;$D132,$H132,0),0)</f>
        <v>0</v>
      </c>
      <c r="BB132" s="33">
        <f>IF(BB$7&gt;=$E132,IF(SUMIF($H$1:BA$1,77,$H132:BA132)&lt;$D132,$H132,0),0)</f>
        <v>0</v>
      </c>
      <c r="BC132" s="33">
        <f>IF(BC$7&gt;=$E132,IF(SUMIF($H$1:BB$1,77,$H132:BB132)&lt;$D132,$H132,0),0)</f>
        <v>1907.9999999999998</v>
      </c>
      <c r="BD132" s="33">
        <f>IF(BD$7&gt;=$E132,IF(SUMIF($H$1:BC$1,77,$H132:BC132)&lt;$D132,$H132,0),0)</f>
        <v>0</v>
      </c>
      <c r="BE132" s="33">
        <f>IF(BE$7&gt;=$E132,IF(SUMIF($H$1:BD$1,77,$H132:BD132)&lt;$D132,$H132,0),0)</f>
        <v>0</v>
      </c>
      <c r="BF132" s="33">
        <f>IF(BF$7&gt;=$E132,IF(SUMIF($H$1:BE$1,77,$H132:BE132)&lt;$D132,$H132,0),0)</f>
        <v>0</v>
      </c>
      <c r="BG132" s="33">
        <f>IF(BG$7&gt;=$E132,IF(SUMIF($H$1:BF$1,77,$H132:BF132)&lt;$D132,$H132,0),0)</f>
        <v>0</v>
      </c>
      <c r="BH132" s="35">
        <f>SUMIF(AV$1:BG$1,77,AV132:BG132)</f>
        <v>1907.9999999999998</v>
      </c>
    </row>
    <row r="133" spans="1:60" s="11" customFormat="1" x14ac:dyDescent="0.25">
      <c r="A133" s="47" t="s">
        <v>231</v>
      </c>
      <c r="B133" s="49" t="s">
        <v>124</v>
      </c>
      <c r="C133" s="51" t="s">
        <v>55</v>
      </c>
      <c r="D133" s="34">
        <v>364.8</v>
      </c>
      <c r="E133" s="46">
        <v>46966</v>
      </c>
      <c r="F133" s="46">
        <v>46997</v>
      </c>
      <c r="G133" s="32">
        <f t="shared" si="38"/>
        <v>1</v>
      </c>
      <c r="H133" s="33">
        <f>D133/G133</f>
        <v>364.8</v>
      </c>
      <c r="I133" s="36">
        <f>IF(I$7&gt;=$E133,IF(SUMIF($H$1:H$1,77,$H133:H133)&lt;$D133,$H133,0),0)</f>
        <v>0</v>
      </c>
      <c r="J133" s="36">
        <f>IF(J$7&gt;=$E133,IF(SUMIF($H$1:I$1,77,$H133:I133)&lt;$D133,$H133,0),0)</f>
        <v>0</v>
      </c>
      <c r="K133" s="36">
        <f>IF(K$7&gt;=$E133,IF(SUMIF($H$1:J$1,77,$H133:J133)&lt;$D133,$H133,0),0)</f>
        <v>0</v>
      </c>
      <c r="L133" s="36">
        <f>IF(L$7&gt;=$E133,IF(SUMIF($H$1:K$1,77,$H133:K133)&lt;$D133,$H133,0),0)</f>
        <v>0</v>
      </c>
      <c r="M133" s="36">
        <f>IF(M$7&gt;=$E133,IF(SUMIF($H$1:L$1,77,$H133:L133)&lt;$D133,$H133,0),0)</f>
        <v>0</v>
      </c>
      <c r="N133" s="36">
        <f>IF(N$7&gt;=$E133,IF(SUMIF($H$1:M$1,77,$H133:M133)&lt;$D133,$H133,0),0)</f>
        <v>0</v>
      </c>
      <c r="O133" s="36">
        <f>IF(O$7&gt;=$E133,IF(SUMIF($H$1:N$1,77,$H133:N133)&lt;$D133,$H133,0),0)</f>
        <v>0</v>
      </c>
      <c r="P133" s="36">
        <f>IF(P$7&gt;=$E133,IF(SUMIF($H$1:O$1,77,$H133:O133)&lt;$D133,$H133,0),0)</f>
        <v>0</v>
      </c>
      <c r="Q133" s="36">
        <f>IF(Q$7&gt;=$E133,IF(SUMIF($H$1:P$1,77,$H133:P133)&lt;$D133,$H133,0),0)</f>
        <v>0</v>
      </c>
      <c r="R133" s="36">
        <f>IF(R$7&gt;=$E133,IF(SUMIF($H$1:Q$1,77,$H133:Q133)&lt;$D133,$H133,0),0)</f>
        <v>0</v>
      </c>
      <c r="S133" s="36">
        <f>IF(S$7&gt;=$E133,IF(SUMIF($H$1:R$1,77,$H133:R133)&lt;$D133,$H133,0),0)</f>
        <v>0</v>
      </c>
      <c r="T133" s="36">
        <f>IF(T$7&gt;=$E133,IF(SUMIF($H$1:S$1,77,$H133:S133)&lt;$D133,$H133,0),0)</f>
        <v>0</v>
      </c>
      <c r="U133" s="35">
        <f>SUMIF(I$1:T$1,77,I133:T133)</f>
        <v>0</v>
      </c>
      <c r="V133" s="36">
        <f>IF(V$7&gt;=$E133,IF(SUMIF($H$1:U$1,77,$H133:U133)&lt;$D133,$H133,0),0)</f>
        <v>0</v>
      </c>
      <c r="W133" s="36">
        <f>IF(W$7&gt;=$E133,IF(SUMIF($H$1:V$1,77,$H133:V133)&lt;$D133,$H133,0),0)</f>
        <v>0</v>
      </c>
      <c r="X133" s="36">
        <f>IF(X$7&gt;=$E133,IF(SUMIF($H$1:W$1,77,$H133:W133)&lt;$D133,$H133,0),0)</f>
        <v>0</v>
      </c>
      <c r="Y133" s="36">
        <f>IF(Y$7&gt;=$E133,IF(SUMIF($H$1:X$1,77,$H133:X133)&lt;$D133,$H133,0),0)</f>
        <v>0</v>
      </c>
      <c r="Z133" s="36">
        <f>IF(Z$7&gt;=$E133,IF(SUMIF($H$1:Y$1,77,$H133:Y133)&lt;$D133,$H133,0),0)</f>
        <v>0</v>
      </c>
      <c r="AA133" s="36">
        <f>IF(AA$7&gt;=$E133,IF(SUMIF($H$1:Z$1,77,$H133:Z133)&lt;$D133,$H133,0),0)</f>
        <v>0</v>
      </c>
      <c r="AB133" s="36">
        <f>IF(AB$7&gt;=$E133,IF(SUMIF($H$1:AA$1,77,$H133:AA133)&lt;$D133,$H133,0),0)</f>
        <v>0</v>
      </c>
      <c r="AC133" s="36">
        <f>IF(AC$7&gt;=$E133,IF(SUMIF($H$1:AB$1,77,$H133:AB133)&lt;$D133,$H133,0),0)</f>
        <v>0</v>
      </c>
      <c r="AD133" s="36">
        <f>IF(AD$7&gt;=$E133,IF(SUMIF($H$1:AC$1,77,$H133:AC133)&lt;$D133,$H133,0),0)</f>
        <v>0</v>
      </c>
      <c r="AE133" s="36">
        <f>IF(AE$7&gt;=$E133,IF(SUMIF($H$1:AD$1,77,$H133:AD133)&lt;$D133,$H133,0),0)</f>
        <v>0</v>
      </c>
      <c r="AF133" s="36">
        <f>IF(AF$7&gt;=$E133,IF(SUMIF($H$1:AE$1,77,$H133:AE133)&lt;$D133,$H133,0),0)</f>
        <v>0</v>
      </c>
      <c r="AG133" s="36">
        <f>IF(AG$7&gt;=$E133,IF(SUMIF($H$1:AF$1,77,$H133:AF133)&lt;$D133,$H133,0),0)</f>
        <v>0</v>
      </c>
      <c r="AH133" s="35">
        <f>SUMIF(V$1:AG$1,77,V133:AG133)</f>
        <v>0</v>
      </c>
      <c r="AI133" s="36">
        <f>IF(AI$7&gt;=$E133,IF(SUMIF($H$1:AH$1,77,$H133:AH133)&lt;$D133,$H133,0),0)</f>
        <v>0</v>
      </c>
      <c r="AJ133" s="36">
        <f>IF(AJ$7&gt;=$E133,IF(SUMIF($H$1:AI$1,77,$H133:AI133)&lt;$D133,$H133,0),0)</f>
        <v>0</v>
      </c>
      <c r="AK133" s="36">
        <f>IF(AK$7&gt;=$E133,IF(SUMIF($H$1:AJ$1,77,$H133:AJ133)&lt;$D133,$H133,0),0)</f>
        <v>0</v>
      </c>
      <c r="AL133" s="36">
        <f>IF(AL$7&gt;=$E133,IF(SUMIF($H$1:AK$1,77,$H133:AK133)&lt;$D133,$H133,0),0)</f>
        <v>0</v>
      </c>
      <c r="AM133" s="36">
        <f>IF(AM$7&gt;=$E133,IF(SUMIF($H$1:AL$1,77,$H133:AL133)&lt;$D133,$H133,0),0)</f>
        <v>0</v>
      </c>
      <c r="AN133" s="36">
        <f>IF(AN$7&gt;=$E133,IF(SUMIF($H$1:AM$1,77,$H133:AM133)&lt;$D133,$H133,0),0)</f>
        <v>0</v>
      </c>
      <c r="AO133" s="36">
        <f>IF(AO$7&gt;=$E133,IF(SUMIF($H$1:AN$1,77,$H133:AN133)&lt;$D133,$H133,0),0)</f>
        <v>0</v>
      </c>
      <c r="AP133" s="36">
        <f>IF(AP$7&gt;=$E133,IF(SUMIF($H$1:AO$1,77,$H133:AO133)&lt;$D133,$H133,0),0)</f>
        <v>0</v>
      </c>
      <c r="AQ133" s="36">
        <f>IF(AQ$7&gt;=$E133,IF(SUMIF($H$1:AP$1,77,$H133:AP133)&lt;$D133,$H133,0),0)</f>
        <v>0</v>
      </c>
      <c r="AR133" s="36">
        <f>IF(AR$7&gt;=$E133,IF(SUMIF($H$1:AQ$1,77,$H133:AQ133)&lt;$D133,$H133,0),0)</f>
        <v>0</v>
      </c>
      <c r="AS133" s="36">
        <f>IF(AS$7&gt;=$E133,IF(SUMIF($H$1:AR$1,77,$H133:AR133)&lt;$D133,$H133,0),0)</f>
        <v>0</v>
      </c>
      <c r="AT133" s="36">
        <f>IF(AT$7&gt;=$E133,IF(SUMIF($H$1:AS$1,77,$H133:AS133)&lt;$D133,$H133,0),0)</f>
        <v>0</v>
      </c>
      <c r="AU133" s="35">
        <f>SUMIF(AI$1:AT$1,77,AI133:AT133)</f>
        <v>0</v>
      </c>
      <c r="AV133" s="33">
        <f>IF(AV$7&gt;=$E133,IF(SUMIF($H$1:AU$1,77,$H133:AU133)&lt;$D133,$H133,0),0)</f>
        <v>0</v>
      </c>
      <c r="AW133" s="33">
        <f>IF(AW$7&gt;=$E133,IF(SUMIF($H$1:AV$1,77,$H133:AV133)&lt;$D133,$H133,0),0)</f>
        <v>0</v>
      </c>
      <c r="AX133" s="33">
        <f>IF(AX$7&gt;=$E133,IF(SUMIF($H$1:AW$1,77,$H133:AW133)&lt;$D133,$H133,0),0)</f>
        <v>0</v>
      </c>
      <c r="AY133" s="33">
        <f>IF(AY$7&gt;=$E133,IF(SUMIF($H$1:AX$1,77,$H133:AX133)&lt;$D133,$H133,0),0)</f>
        <v>0</v>
      </c>
      <c r="AZ133" s="33">
        <f>IF(AZ$7&gt;=$E133,IF(SUMIF($H$1:AY$1,77,$H133:AY133)&lt;$D133,$H133,0),0)</f>
        <v>0</v>
      </c>
      <c r="BA133" s="33">
        <f>IF(BA$7&gt;=$E133,IF(SUMIF($H$1:AZ$1,77,$H133:AZ133)&lt;$D133,$H133,0),0)</f>
        <v>0</v>
      </c>
      <c r="BB133" s="33">
        <f>IF(BB$7&gt;=$E133,IF(SUMIF($H$1:BA$1,77,$H133:BA133)&lt;$D133,$H133,0),0)</f>
        <v>0</v>
      </c>
      <c r="BC133" s="33">
        <f>IF(BC$7&gt;=$E133,IF(SUMIF($H$1:BB$1,77,$H133:BB133)&lt;$D133,$H133,0),0)</f>
        <v>364.8</v>
      </c>
      <c r="BD133" s="33">
        <f>IF(BD$7&gt;=$E133,IF(SUMIF($H$1:BC$1,77,$H133:BC133)&lt;$D133,$H133,0),0)</f>
        <v>0</v>
      </c>
      <c r="BE133" s="33">
        <f>IF(BE$7&gt;=$E133,IF(SUMIF($H$1:BD$1,77,$H133:BD133)&lt;$D133,$H133,0),0)</f>
        <v>0</v>
      </c>
      <c r="BF133" s="33">
        <f>IF(BF$7&gt;=$E133,IF(SUMIF($H$1:BE$1,77,$H133:BE133)&lt;$D133,$H133,0),0)</f>
        <v>0</v>
      </c>
      <c r="BG133" s="33">
        <f>IF(BG$7&gt;=$E133,IF(SUMIF($H$1:BF$1,77,$H133:BF133)&lt;$D133,$H133,0),0)</f>
        <v>0</v>
      </c>
      <c r="BH133" s="35">
        <f>SUMIF(AV$1:BG$1,77,AV133:BG133)</f>
        <v>364.8</v>
      </c>
    </row>
    <row r="134" spans="1:60" s="45" customFormat="1" x14ac:dyDescent="0.25">
      <c r="A134" s="39" t="s">
        <v>232</v>
      </c>
      <c r="B134" s="40" t="s">
        <v>233</v>
      </c>
      <c r="C134" s="41"/>
      <c r="D134" s="42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4"/>
      <c r="V134" s="43"/>
      <c r="W134" s="43"/>
      <c r="X134" s="43"/>
      <c r="Y134" s="43"/>
      <c r="Z134" s="43"/>
      <c r="AA134" s="43"/>
      <c r="AB134" s="43"/>
      <c r="AC134" s="43"/>
      <c r="AD134" s="43"/>
      <c r="AE134" s="43"/>
      <c r="AF134" s="43"/>
      <c r="AG134" s="43"/>
      <c r="AH134" s="44"/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4"/>
      <c r="AV134" s="43"/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4"/>
    </row>
    <row r="135" spans="1:60" s="11" customFormat="1" x14ac:dyDescent="0.25">
      <c r="A135" s="48" t="s">
        <v>234</v>
      </c>
      <c r="B135" s="87" t="s">
        <v>235</v>
      </c>
      <c r="C135" s="51"/>
      <c r="D135" s="34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9"/>
      <c r="V135" s="88"/>
      <c r="W135" s="88"/>
      <c r="X135" s="88"/>
      <c r="Y135" s="88"/>
      <c r="Z135" s="88"/>
      <c r="AA135" s="88"/>
      <c r="AB135" s="88"/>
      <c r="AC135" s="88"/>
      <c r="AD135" s="88"/>
      <c r="AE135" s="88"/>
      <c r="AF135" s="88"/>
      <c r="AG135" s="88"/>
      <c r="AH135" s="89"/>
      <c r="AI135" s="88"/>
      <c r="AJ135" s="88"/>
      <c r="AK135" s="88"/>
      <c r="AL135" s="88"/>
      <c r="AM135" s="88"/>
      <c r="AN135" s="88"/>
      <c r="AO135" s="88"/>
      <c r="AP135" s="88"/>
      <c r="AQ135" s="88"/>
      <c r="AR135" s="88"/>
      <c r="AS135" s="88"/>
      <c r="AT135" s="88"/>
      <c r="AU135" s="89"/>
      <c r="AV135" s="88"/>
      <c r="AW135" s="88"/>
      <c r="AX135" s="88"/>
      <c r="AY135" s="88"/>
      <c r="AZ135" s="88"/>
      <c r="BA135" s="88"/>
      <c r="BB135" s="88"/>
      <c r="BC135" s="88"/>
      <c r="BD135" s="88"/>
      <c r="BE135" s="88"/>
      <c r="BF135" s="88"/>
      <c r="BG135" s="88"/>
      <c r="BH135" s="89"/>
    </row>
    <row r="136" spans="1:60" s="11" customFormat="1" x14ac:dyDescent="0.25">
      <c r="A136" s="47" t="s">
        <v>236</v>
      </c>
      <c r="B136" s="49" t="s">
        <v>237</v>
      </c>
      <c r="C136" s="51" t="s">
        <v>32</v>
      </c>
      <c r="D136" s="34">
        <v>172</v>
      </c>
      <c r="E136" s="46">
        <v>46539</v>
      </c>
      <c r="F136" s="46">
        <v>46569</v>
      </c>
      <c r="G136" s="32">
        <f>DATEDIF(E136,F136,"m")</f>
        <v>1</v>
      </c>
      <c r="H136" s="33">
        <f>D136/G136</f>
        <v>172</v>
      </c>
      <c r="I136" s="36">
        <f>IF(I$7&gt;=$E136,IF(SUMIF($H$1:H$1,77,$H136:H136)&lt;$D136,$H136,0),0)</f>
        <v>0</v>
      </c>
      <c r="J136" s="36">
        <f>IF(J$7&gt;=$E136,IF(SUMIF($H$1:I$1,77,$H136:I136)&lt;$D136,$H136,0),0)</f>
        <v>0</v>
      </c>
      <c r="K136" s="36">
        <f>IF(K$7&gt;=$E136,IF(SUMIF($H$1:J$1,77,$H136:J136)&lt;$D136,$H136,0),0)</f>
        <v>0</v>
      </c>
      <c r="L136" s="36">
        <f>IF(L$7&gt;=$E136,IF(SUMIF($H$1:K$1,77,$H136:K136)&lt;$D136,$H136,0),0)</f>
        <v>0</v>
      </c>
      <c r="M136" s="36">
        <f>IF(M$7&gt;=$E136,IF(SUMIF($H$1:L$1,77,$H136:L136)&lt;$D136,$H136,0),0)</f>
        <v>0</v>
      </c>
      <c r="N136" s="36">
        <f>IF(N$7&gt;=$E136,IF(SUMIF($H$1:M$1,77,$H136:M136)&lt;$D136,$H136,0),0)</f>
        <v>0</v>
      </c>
      <c r="O136" s="36">
        <f>IF(O$7&gt;=$E136,IF(SUMIF($H$1:N$1,77,$H136:N136)&lt;$D136,$H136,0),0)</f>
        <v>0</v>
      </c>
      <c r="P136" s="36">
        <f>IF(P$7&gt;=$E136,IF(SUMIF($H$1:O$1,77,$H136:O136)&lt;$D136,$H136,0),0)</f>
        <v>0</v>
      </c>
      <c r="Q136" s="36">
        <f>IF(Q$7&gt;=$E136,IF(SUMIF($H$1:P$1,77,$H136:P136)&lt;$D136,$H136,0),0)</f>
        <v>0</v>
      </c>
      <c r="R136" s="36">
        <f>IF(R$7&gt;=$E136,IF(SUMIF($H$1:Q$1,77,$H136:Q136)&lt;$D136,$H136,0),0)</f>
        <v>0</v>
      </c>
      <c r="S136" s="36">
        <f>IF(S$7&gt;=$E136,IF(SUMIF($H$1:R$1,77,$H136:R136)&lt;$D136,$H136,0),0)</f>
        <v>0</v>
      </c>
      <c r="T136" s="36">
        <f>IF(T$7&gt;=$E136,IF(SUMIF($H$1:S$1,77,$H136:S136)&lt;$D136,$H136,0),0)</f>
        <v>0</v>
      </c>
      <c r="U136" s="35">
        <f>SUMIF(I$1:T$1,77,I136:T136)</f>
        <v>0</v>
      </c>
      <c r="V136" s="36">
        <f>IF(V$7&gt;=$E136,IF(SUMIF($H$1:U$1,77,$H136:U136)&lt;$D136,$H136,0),0)</f>
        <v>0</v>
      </c>
      <c r="W136" s="36">
        <f>IF(W$7&gt;=$E136,IF(SUMIF($H$1:V$1,77,$H136:V136)&lt;$D136,$H136,0),0)</f>
        <v>0</v>
      </c>
      <c r="X136" s="36">
        <f>IF(X$7&gt;=$E136,IF(SUMIF($H$1:W$1,77,$H136:W136)&lt;$D136,$H136,0),0)</f>
        <v>0</v>
      </c>
      <c r="Y136" s="36">
        <f>IF(Y$7&gt;=$E136,IF(SUMIF($H$1:X$1,77,$H136:X136)&lt;$D136,$H136,0),0)</f>
        <v>0</v>
      </c>
      <c r="Z136" s="36">
        <f>IF(Z$7&gt;=$E136,IF(SUMIF($H$1:Y$1,77,$H136:Y136)&lt;$D136,$H136,0),0)</f>
        <v>0</v>
      </c>
      <c r="AA136" s="36">
        <f>IF(AA$7&gt;=$E136,IF(SUMIF($H$1:Z$1,77,$H136:Z136)&lt;$D136,$H136,0),0)</f>
        <v>0</v>
      </c>
      <c r="AB136" s="36">
        <f>IF(AB$7&gt;=$E136,IF(SUMIF($H$1:AA$1,77,$H136:AA136)&lt;$D136,$H136,0),0)</f>
        <v>0</v>
      </c>
      <c r="AC136" s="36">
        <f>IF(AC$7&gt;=$E136,IF(SUMIF($H$1:AB$1,77,$H136:AB136)&lt;$D136,$H136,0),0)</f>
        <v>0</v>
      </c>
      <c r="AD136" s="36">
        <f>IF(AD$7&gt;=$E136,IF(SUMIF($H$1:AC$1,77,$H136:AC136)&lt;$D136,$H136,0),0)</f>
        <v>0</v>
      </c>
      <c r="AE136" s="36">
        <f>IF(AE$7&gt;=$E136,IF(SUMIF($H$1:AD$1,77,$H136:AD136)&lt;$D136,$H136,0),0)</f>
        <v>0</v>
      </c>
      <c r="AF136" s="36">
        <f>IF(AF$7&gt;=$E136,IF(SUMIF($H$1:AE$1,77,$H136:AE136)&lt;$D136,$H136,0),0)</f>
        <v>0</v>
      </c>
      <c r="AG136" s="36">
        <f>IF(AG$7&gt;=$E136,IF(SUMIF($H$1:AF$1,77,$H136:AF136)&lt;$D136,$H136,0),0)</f>
        <v>0</v>
      </c>
      <c r="AH136" s="35">
        <f>SUMIF(V$1:AG$1,77,V136:AG136)</f>
        <v>0</v>
      </c>
      <c r="AI136" s="36">
        <f>IF(AI$7&gt;=$E136,IF(SUMIF($H$1:AH$1,77,$H136:AH136)&lt;$D136,$H136,0),0)</f>
        <v>0</v>
      </c>
      <c r="AJ136" s="36">
        <f>IF(AJ$7&gt;=$E136,IF(SUMIF($H$1:AI$1,77,$H136:AI136)&lt;$D136,$H136,0),0)</f>
        <v>0</v>
      </c>
      <c r="AK136" s="36">
        <f>IF(AK$7&gt;=$E136,IF(SUMIF($H$1:AJ$1,77,$H136:AJ136)&lt;$D136,$H136,0),0)</f>
        <v>0</v>
      </c>
      <c r="AL136" s="36">
        <f>IF(AL$7&gt;=$E136,IF(SUMIF($H$1:AK$1,77,$H136:AK136)&lt;$D136,$H136,0),0)</f>
        <v>0</v>
      </c>
      <c r="AM136" s="36">
        <f>IF(AM$7&gt;=$E136,IF(SUMIF($H$1:AL$1,77,$H136:AL136)&lt;$D136,$H136,0),0)</f>
        <v>0</v>
      </c>
      <c r="AN136" s="36">
        <f>IF(AN$7&gt;=$E136,IF(SUMIF($H$1:AM$1,77,$H136:AM136)&lt;$D136,$H136,0),0)</f>
        <v>172</v>
      </c>
      <c r="AO136" s="36">
        <f>IF(AO$7&gt;=$E136,IF(SUMIF($H$1:AN$1,77,$H136:AN136)&lt;$D136,$H136,0),0)</f>
        <v>0</v>
      </c>
      <c r="AP136" s="36">
        <f>IF(AP$7&gt;=$E136,IF(SUMIF($H$1:AO$1,77,$H136:AO136)&lt;$D136,$H136,0),0)</f>
        <v>0</v>
      </c>
      <c r="AQ136" s="36">
        <f>IF(AQ$7&gt;=$E136,IF(SUMIF($H$1:AP$1,77,$H136:AP136)&lt;$D136,$H136,0),0)</f>
        <v>0</v>
      </c>
      <c r="AR136" s="36">
        <f>IF(AR$7&gt;=$E136,IF(SUMIF($H$1:AQ$1,77,$H136:AQ136)&lt;$D136,$H136,0),0)</f>
        <v>0</v>
      </c>
      <c r="AS136" s="36">
        <f>IF(AS$7&gt;=$E136,IF(SUMIF($H$1:AR$1,77,$H136:AR136)&lt;$D136,$H136,0),0)</f>
        <v>0</v>
      </c>
      <c r="AT136" s="36">
        <f>IF(AT$7&gt;=$E136,IF(SUMIF($H$1:AS$1,77,$H136:AS136)&lt;$D136,$H136,0),0)</f>
        <v>0</v>
      </c>
      <c r="AU136" s="35">
        <f>SUMIF(AI$1:AT$1,77,AI136:AT136)</f>
        <v>172</v>
      </c>
      <c r="AV136" s="33">
        <f>IF(AV$7&gt;=$E136,IF(SUMIF($H$1:AU$1,77,$H136:AU136)&lt;$D136,$H136,0),0)</f>
        <v>0</v>
      </c>
      <c r="AW136" s="33">
        <f>IF(AW$7&gt;=$E136,IF(SUMIF($H$1:AV$1,77,$H136:AV136)&lt;$D136,$H136,0),0)</f>
        <v>0</v>
      </c>
      <c r="AX136" s="33">
        <f>IF(AX$7&gt;=$E136,IF(SUMIF($H$1:AW$1,77,$H136:AW136)&lt;$D136,$H136,0),0)</f>
        <v>0</v>
      </c>
      <c r="AY136" s="33">
        <f>IF(AY$7&gt;=$E136,IF(SUMIF($H$1:AX$1,77,$H136:AX136)&lt;$D136,$H136,0),0)</f>
        <v>0</v>
      </c>
      <c r="AZ136" s="33">
        <f>IF(AZ$7&gt;=$E136,IF(SUMIF($H$1:AY$1,77,$H136:AY136)&lt;$D136,$H136,0),0)</f>
        <v>0</v>
      </c>
      <c r="BA136" s="33">
        <f>IF(BA$7&gt;=$E136,IF(SUMIF($H$1:AZ$1,77,$H136:AZ136)&lt;$D136,$H136,0),0)</f>
        <v>0</v>
      </c>
      <c r="BB136" s="33">
        <f>IF(BB$7&gt;=$E136,IF(SUMIF($H$1:BA$1,77,$H136:BA136)&lt;$D136,$H136,0),0)</f>
        <v>0</v>
      </c>
      <c r="BC136" s="33">
        <f>IF(BC$7&gt;=$E136,IF(SUMIF($H$1:BB$1,77,$H136:BB136)&lt;$D136,$H136,0),0)</f>
        <v>0</v>
      </c>
      <c r="BD136" s="33">
        <f>IF(BD$7&gt;=$E136,IF(SUMIF($H$1:BC$1,77,$H136:BC136)&lt;$D136,$H136,0),0)</f>
        <v>0</v>
      </c>
      <c r="BE136" s="33">
        <f>IF(BE$7&gt;=$E136,IF(SUMIF($H$1:BD$1,77,$H136:BD136)&lt;$D136,$H136,0),0)</f>
        <v>0</v>
      </c>
      <c r="BF136" s="33">
        <f>IF(BF$7&gt;=$E136,IF(SUMIF($H$1:BE$1,77,$H136:BE136)&lt;$D136,$H136,0),0)</f>
        <v>0</v>
      </c>
      <c r="BG136" s="33">
        <f>IF(BG$7&gt;=$E136,IF(SUMIF($H$1:BF$1,77,$H136:BF136)&lt;$D136,$H136,0),0)</f>
        <v>0</v>
      </c>
      <c r="BH136" s="35">
        <f>SUMIF(AV$1:BG$1,77,AV136:BG136)</f>
        <v>0</v>
      </c>
    </row>
    <row r="137" spans="1:60" s="11" customFormat="1" x14ac:dyDescent="0.25">
      <c r="A137" s="47" t="s">
        <v>238</v>
      </c>
      <c r="B137" s="49" t="s">
        <v>239</v>
      </c>
      <c r="C137" s="51" t="s">
        <v>55</v>
      </c>
      <c r="D137" s="34">
        <v>80</v>
      </c>
      <c r="E137" s="46">
        <v>46569</v>
      </c>
      <c r="F137" s="46">
        <v>46631</v>
      </c>
      <c r="G137" s="32">
        <f>DATEDIF(E137,F137,"m")</f>
        <v>2</v>
      </c>
      <c r="H137" s="33">
        <f>D137/G137</f>
        <v>40</v>
      </c>
      <c r="I137" s="36">
        <f>IF(I$7&gt;=$E137,IF(SUMIF($H$1:H$1,77,$H137:H137)&lt;$D137,$H137,0),0)</f>
        <v>0</v>
      </c>
      <c r="J137" s="36">
        <f>IF(J$7&gt;=$E137,IF(SUMIF($H$1:I$1,77,$H137:I137)&lt;$D137,$H137,0),0)</f>
        <v>0</v>
      </c>
      <c r="K137" s="36">
        <f>IF(K$7&gt;=$E137,IF(SUMIF($H$1:J$1,77,$H137:J137)&lt;$D137,$H137,0),0)</f>
        <v>0</v>
      </c>
      <c r="L137" s="36">
        <f>IF(L$7&gt;=$E137,IF(SUMIF($H$1:K$1,77,$H137:K137)&lt;$D137,$H137,0),0)</f>
        <v>0</v>
      </c>
      <c r="M137" s="36">
        <f>IF(M$7&gt;=$E137,IF(SUMIF($H$1:L$1,77,$H137:L137)&lt;$D137,$H137,0),0)</f>
        <v>0</v>
      </c>
      <c r="N137" s="36">
        <f>IF(N$7&gt;=$E137,IF(SUMIF($H$1:M$1,77,$H137:M137)&lt;$D137,$H137,0),0)</f>
        <v>0</v>
      </c>
      <c r="O137" s="36">
        <f>IF(O$7&gt;=$E137,IF(SUMIF($H$1:N$1,77,$H137:N137)&lt;$D137,$H137,0),0)</f>
        <v>0</v>
      </c>
      <c r="P137" s="36">
        <f>IF(P$7&gt;=$E137,IF(SUMIF($H$1:O$1,77,$H137:O137)&lt;$D137,$H137,0),0)</f>
        <v>0</v>
      </c>
      <c r="Q137" s="36">
        <f>IF(Q$7&gt;=$E137,IF(SUMIF($H$1:P$1,77,$H137:P137)&lt;$D137,$H137,0),0)</f>
        <v>0</v>
      </c>
      <c r="R137" s="36">
        <f>IF(R$7&gt;=$E137,IF(SUMIF($H$1:Q$1,77,$H137:Q137)&lt;$D137,$H137,0),0)</f>
        <v>0</v>
      </c>
      <c r="S137" s="36">
        <f>IF(S$7&gt;=$E137,IF(SUMIF($H$1:R$1,77,$H137:R137)&lt;$D137,$H137,0),0)</f>
        <v>0</v>
      </c>
      <c r="T137" s="36">
        <f>IF(T$7&gt;=$E137,IF(SUMIF($H$1:S$1,77,$H137:S137)&lt;$D137,$H137,0),0)</f>
        <v>0</v>
      </c>
      <c r="U137" s="35">
        <f>SUMIF(I$1:T$1,77,I137:T137)</f>
        <v>0</v>
      </c>
      <c r="V137" s="36">
        <f>IF(V$7&gt;=$E137,IF(SUMIF($H$1:U$1,77,$H137:U137)&lt;$D137,$H137,0),0)</f>
        <v>0</v>
      </c>
      <c r="W137" s="36">
        <f>IF(W$7&gt;=$E137,IF(SUMIF($H$1:V$1,77,$H137:V137)&lt;$D137,$H137,0),0)</f>
        <v>0</v>
      </c>
      <c r="X137" s="36">
        <f>IF(X$7&gt;=$E137,IF(SUMIF($H$1:W$1,77,$H137:W137)&lt;$D137,$H137,0),0)</f>
        <v>0</v>
      </c>
      <c r="Y137" s="36">
        <f>IF(Y$7&gt;=$E137,IF(SUMIF($H$1:X$1,77,$H137:X137)&lt;$D137,$H137,0),0)</f>
        <v>0</v>
      </c>
      <c r="Z137" s="36">
        <f>IF(Z$7&gt;=$E137,IF(SUMIF($H$1:Y$1,77,$H137:Y137)&lt;$D137,$H137,0),0)</f>
        <v>0</v>
      </c>
      <c r="AA137" s="36">
        <f>IF(AA$7&gt;=$E137,IF(SUMIF($H$1:Z$1,77,$H137:Z137)&lt;$D137,$H137,0),0)</f>
        <v>0</v>
      </c>
      <c r="AB137" s="36">
        <f>IF(AB$7&gt;=$E137,IF(SUMIF($H$1:AA$1,77,$H137:AA137)&lt;$D137,$H137,0),0)</f>
        <v>0</v>
      </c>
      <c r="AC137" s="36">
        <f>IF(AC$7&gt;=$E137,IF(SUMIF($H$1:AB$1,77,$H137:AB137)&lt;$D137,$H137,0),0)</f>
        <v>0</v>
      </c>
      <c r="AD137" s="36">
        <f>IF(AD$7&gt;=$E137,IF(SUMIF($H$1:AC$1,77,$H137:AC137)&lt;$D137,$H137,0),0)</f>
        <v>0</v>
      </c>
      <c r="AE137" s="36">
        <f>IF(AE$7&gt;=$E137,IF(SUMIF($H$1:AD$1,77,$H137:AD137)&lt;$D137,$H137,0),0)</f>
        <v>0</v>
      </c>
      <c r="AF137" s="36">
        <f>IF(AF$7&gt;=$E137,IF(SUMIF($H$1:AE$1,77,$H137:AE137)&lt;$D137,$H137,0),0)</f>
        <v>0</v>
      </c>
      <c r="AG137" s="36">
        <f>IF(AG$7&gt;=$E137,IF(SUMIF($H$1:AF$1,77,$H137:AF137)&lt;$D137,$H137,0),0)</f>
        <v>0</v>
      </c>
      <c r="AH137" s="35">
        <f>SUMIF(V$1:AG$1,77,V137:AG137)</f>
        <v>0</v>
      </c>
      <c r="AI137" s="36">
        <f>IF(AI$7&gt;=$E137,IF(SUMIF($H$1:AH$1,77,$H137:AH137)&lt;$D137,$H137,0),0)</f>
        <v>0</v>
      </c>
      <c r="AJ137" s="36">
        <f>IF(AJ$7&gt;=$E137,IF(SUMIF($H$1:AI$1,77,$H137:AI137)&lt;$D137,$H137,0),0)</f>
        <v>0</v>
      </c>
      <c r="AK137" s="36">
        <f>IF(AK$7&gt;=$E137,IF(SUMIF($H$1:AJ$1,77,$H137:AJ137)&lt;$D137,$H137,0),0)</f>
        <v>0</v>
      </c>
      <c r="AL137" s="36">
        <f>IF(AL$7&gt;=$E137,IF(SUMIF($H$1:AK$1,77,$H137:AK137)&lt;$D137,$H137,0),0)</f>
        <v>0</v>
      </c>
      <c r="AM137" s="36">
        <f>IF(AM$7&gt;=$E137,IF(SUMIF($H$1:AL$1,77,$H137:AL137)&lt;$D137,$H137,0),0)</f>
        <v>0</v>
      </c>
      <c r="AN137" s="36">
        <f>IF(AN$7&gt;=$E137,IF(SUMIF($H$1:AM$1,77,$H137:AM137)&lt;$D137,$H137,0),0)</f>
        <v>0</v>
      </c>
      <c r="AO137" s="36">
        <f>IF(AO$7&gt;=$E137,IF(SUMIF($H$1:AN$1,77,$H137:AN137)&lt;$D137,$H137,0),0)</f>
        <v>40</v>
      </c>
      <c r="AP137" s="36">
        <f>IF(AP$7&gt;=$E137,IF(SUMIF($H$1:AO$1,77,$H137:AO137)&lt;$D137,$H137,0),0)</f>
        <v>40</v>
      </c>
      <c r="AQ137" s="36">
        <f>IF(AQ$7&gt;=$E137,IF(SUMIF($H$1:AP$1,77,$H137:AP137)&lt;$D137,$H137,0),0)</f>
        <v>0</v>
      </c>
      <c r="AR137" s="36">
        <f>IF(AR$7&gt;=$E137,IF(SUMIF($H$1:AQ$1,77,$H137:AQ137)&lt;$D137,$H137,0),0)</f>
        <v>0</v>
      </c>
      <c r="AS137" s="36">
        <f>IF(AS$7&gt;=$E137,IF(SUMIF($H$1:AR$1,77,$H137:AR137)&lt;$D137,$H137,0),0)</f>
        <v>0</v>
      </c>
      <c r="AT137" s="36">
        <f>IF(AT$7&gt;=$E137,IF(SUMIF($H$1:AS$1,77,$H137:AS137)&lt;$D137,$H137,0),0)</f>
        <v>0</v>
      </c>
      <c r="AU137" s="35">
        <f>SUMIF(AI$1:AT$1,77,AI137:AT137)</f>
        <v>80</v>
      </c>
      <c r="AV137" s="33">
        <f>IF(AV$7&gt;=$E137,IF(SUMIF($H$1:AU$1,77,$H137:AU137)&lt;$D137,$H137,0),0)</f>
        <v>0</v>
      </c>
      <c r="AW137" s="33">
        <f>IF(AW$7&gt;=$E137,IF(SUMIF($H$1:AV$1,77,$H137:AV137)&lt;$D137,$H137,0),0)</f>
        <v>0</v>
      </c>
      <c r="AX137" s="33">
        <f>IF(AX$7&gt;=$E137,IF(SUMIF($H$1:AW$1,77,$H137:AW137)&lt;$D137,$H137,0),0)</f>
        <v>0</v>
      </c>
      <c r="AY137" s="33">
        <f>IF(AY$7&gt;=$E137,IF(SUMIF($H$1:AX$1,77,$H137:AX137)&lt;$D137,$H137,0),0)</f>
        <v>0</v>
      </c>
      <c r="AZ137" s="33">
        <f>IF(AZ$7&gt;=$E137,IF(SUMIF($H$1:AY$1,77,$H137:AY137)&lt;$D137,$H137,0),0)</f>
        <v>0</v>
      </c>
      <c r="BA137" s="33">
        <f>IF(BA$7&gt;=$E137,IF(SUMIF($H$1:AZ$1,77,$H137:AZ137)&lt;$D137,$H137,0),0)</f>
        <v>0</v>
      </c>
      <c r="BB137" s="33">
        <f>IF(BB$7&gt;=$E137,IF(SUMIF($H$1:BA$1,77,$H137:BA137)&lt;$D137,$H137,0),0)</f>
        <v>0</v>
      </c>
      <c r="BC137" s="33">
        <f>IF(BC$7&gt;=$E137,IF(SUMIF($H$1:BB$1,77,$H137:BB137)&lt;$D137,$H137,0),0)</f>
        <v>0</v>
      </c>
      <c r="BD137" s="33">
        <f>IF(BD$7&gt;=$E137,IF(SUMIF($H$1:BC$1,77,$H137:BC137)&lt;$D137,$H137,0),0)</f>
        <v>0</v>
      </c>
      <c r="BE137" s="33">
        <f>IF(BE$7&gt;=$E137,IF(SUMIF($H$1:BD$1,77,$H137:BD137)&lt;$D137,$H137,0),0)</f>
        <v>0</v>
      </c>
      <c r="BF137" s="33">
        <f>IF(BF$7&gt;=$E137,IF(SUMIF($H$1:BE$1,77,$H137:BE137)&lt;$D137,$H137,0),0)</f>
        <v>0</v>
      </c>
      <c r="BG137" s="33">
        <f>IF(BG$7&gt;=$E137,IF(SUMIF($H$1:BF$1,77,$H137:BF137)&lt;$D137,$H137,0),0)</f>
        <v>0</v>
      </c>
      <c r="BH137" s="35">
        <f>SUMIF(AV$1:BG$1,77,AV137:BG137)</f>
        <v>0</v>
      </c>
    </row>
    <row r="138" spans="1:60" s="11" customFormat="1" x14ac:dyDescent="0.25">
      <c r="A138" s="47" t="s">
        <v>240</v>
      </c>
      <c r="B138" s="49" t="s">
        <v>241</v>
      </c>
      <c r="C138" s="51" t="s">
        <v>55</v>
      </c>
      <c r="D138" s="34">
        <v>470</v>
      </c>
      <c r="E138" s="46">
        <v>46569</v>
      </c>
      <c r="F138" s="46">
        <v>46631</v>
      </c>
      <c r="G138" s="32">
        <f>DATEDIF(E138,F138,"m")</f>
        <v>2</v>
      </c>
      <c r="H138" s="33">
        <f>D138/G138</f>
        <v>235</v>
      </c>
      <c r="I138" s="36">
        <f>IF(I$7&gt;=$E138,IF(SUMIF($H$1:H$1,77,$H138:H138)&lt;$D138,$H138,0),0)</f>
        <v>0</v>
      </c>
      <c r="J138" s="36">
        <f>IF(J$7&gt;=$E138,IF(SUMIF($H$1:I$1,77,$H138:I138)&lt;$D138,$H138,0),0)</f>
        <v>0</v>
      </c>
      <c r="K138" s="36">
        <f>IF(K$7&gt;=$E138,IF(SUMIF($H$1:J$1,77,$H138:J138)&lt;$D138,$H138,0),0)</f>
        <v>0</v>
      </c>
      <c r="L138" s="36">
        <f>IF(L$7&gt;=$E138,IF(SUMIF($H$1:K$1,77,$H138:K138)&lt;$D138,$H138,0),0)</f>
        <v>0</v>
      </c>
      <c r="M138" s="36">
        <f>IF(M$7&gt;=$E138,IF(SUMIF($H$1:L$1,77,$H138:L138)&lt;$D138,$H138,0),0)</f>
        <v>0</v>
      </c>
      <c r="N138" s="36">
        <f>IF(N$7&gt;=$E138,IF(SUMIF($H$1:M$1,77,$H138:M138)&lt;$D138,$H138,0),0)</f>
        <v>0</v>
      </c>
      <c r="O138" s="36">
        <f>IF(O$7&gt;=$E138,IF(SUMIF($H$1:N$1,77,$H138:N138)&lt;$D138,$H138,0),0)</f>
        <v>0</v>
      </c>
      <c r="P138" s="36">
        <f>IF(P$7&gt;=$E138,IF(SUMIF($H$1:O$1,77,$H138:O138)&lt;$D138,$H138,0),0)</f>
        <v>0</v>
      </c>
      <c r="Q138" s="36">
        <f>IF(Q$7&gt;=$E138,IF(SUMIF($H$1:P$1,77,$H138:P138)&lt;$D138,$H138,0),0)</f>
        <v>0</v>
      </c>
      <c r="R138" s="36">
        <f>IF(R$7&gt;=$E138,IF(SUMIF($H$1:Q$1,77,$H138:Q138)&lt;$D138,$H138,0),0)</f>
        <v>0</v>
      </c>
      <c r="S138" s="36">
        <f>IF(S$7&gt;=$E138,IF(SUMIF($H$1:R$1,77,$H138:R138)&lt;$D138,$H138,0),0)</f>
        <v>0</v>
      </c>
      <c r="T138" s="36">
        <f>IF(T$7&gt;=$E138,IF(SUMIF($H$1:S$1,77,$H138:S138)&lt;$D138,$H138,0),0)</f>
        <v>0</v>
      </c>
      <c r="U138" s="35">
        <f>SUMIF(I$1:T$1,77,I138:T138)</f>
        <v>0</v>
      </c>
      <c r="V138" s="36">
        <f>IF(V$7&gt;=$E138,IF(SUMIF($H$1:U$1,77,$H138:U138)&lt;$D138,$H138,0),0)</f>
        <v>0</v>
      </c>
      <c r="W138" s="36">
        <f>IF(W$7&gt;=$E138,IF(SUMIF($H$1:V$1,77,$H138:V138)&lt;$D138,$H138,0),0)</f>
        <v>0</v>
      </c>
      <c r="X138" s="36">
        <f>IF(X$7&gt;=$E138,IF(SUMIF($H$1:W$1,77,$H138:W138)&lt;$D138,$H138,0),0)</f>
        <v>0</v>
      </c>
      <c r="Y138" s="36">
        <f>IF(Y$7&gt;=$E138,IF(SUMIF($H$1:X$1,77,$H138:X138)&lt;$D138,$H138,0),0)</f>
        <v>0</v>
      </c>
      <c r="Z138" s="36">
        <f>IF(Z$7&gt;=$E138,IF(SUMIF($H$1:Y$1,77,$H138:Y138)&lt;$D138,$H138,0),0)</f>
        <v>0</v>
      </c>
      <c r="AA138" s="36">
        <f>IF(AA$7&gt;=$E138,IF(SUMIF($H$1:Z$1,77,$H138:Z138)&lt;$D138,$H138,0),0)</f>
        <v>0</v>
      </c>
      <c r="AB138" s="36">
        <f>IF(AB$7&gt;=$E138,IF(SUMIF($H$1:AA$1,77,$H138:AA138)&lt;$D138,$H138,0),0)</f>
        <v>0</v>
      </c>
      <c r="AC138" s="36">
        <f>IF(AC$7&gt;=$E138,IF(SUMIF($H$1:AB$1,77,$H138:AB138)&lt;$D138,$H138,0),0)</f>
        <v>0</v>
      </c>
      <c r="AD138" s="36">
        <f>IF(AD$7&gt;=$E138,IF(SUMIF($H$1:AC$1,77,$H138:AC138)&lt;$D138,$H138,0),0)</f>
        <v>0</v>
      </c>
      <c r="AE138" s="36">
        <f>IF(AE$7&gt;=$E138,IF(SUMIF($H$1:AD$1,77,$H138:AD138)&lt;$D138,$H138,0),0)</f>
        <v>0</v>
      </c>
      <c r="AF138" s="36">
        <f>IF(AF$7&gt;=$E138,IF(SUMIF($H$1:AE$1,77,$H138:AE138)&lt;$D138,$H138,0),0)</f>
        <v>0</v>
      </c>
      <c r="AG138" s="36">
        <f>IF(AG$7&gt;=$E138,IF(SUMIF($H$1:AF$1,77,$H138:AF138)&lt;$D138,$H138,0),0)</f>
        <v>0</v>
      </c>
      <c r="AH138" s="35">
        <f>SUMIF(V$1:AG$1,77,V138:AG138)</f>
        <v>0</v>
      </c>
      <c r="AI138" s="36">
        <f>IF(AI$7&gt;=$E138,IF(SUMIF($H$1:AH$1,77,$H138:AH138)&lt;$D138,$H138,0),0)</f>
        <v>0</v>
      </c>
      <c r="AJ138" s="36">
        <f>IF(AJ$7&gt;=$E138,IF(SUMIF($H$1:AI$1,77,$H138:AI138)&lt;$D138,$H138,0),0)</f>
        <v>0</v>
      </c>
      <c r="AK138" s="36">
        <f>IF(AK$7&gt;=$E138,IF(SUMIF($H$1:AJ$1,77,$H138:AJ138)&lt;$D138,$H138,0),0)</f>
        <v>0</v>
      </c>
      <c r="AL138" s="36">
        <f>IF(AL$7&gt;=$E138,IF(SUMIF($H$1:AK$1,77,$H138:AK138)&lt;$D138,$H138,0),0)</f>
        <v>0</v>
      </c>
      <c r="AM138" s="36">
        <f>IF(AM$7&gt;=$E138,IF(SUMIF($H$1:AL$1,77,$H138:AL138)&lt;$D138,$H138,0),0)</f>
        <v>0</v>
      </c>
      <c r="AN138" s="36">
        <f>IF(AN$7&gt;=$E138,IF(SUMIF($H$1:AM$1,77,$H138:AM138)&lt;$D138,$H138,0),0)</f>
        <v>0</v>
      </c>
      <c r="AO138" s="36">
        <f>IF(AO$7&gt;=$E138,IF(SUMIF($H$1:AN$1,77,$H138:AN138)&lt;$D138,$H138,0),0)</f>
        <v>235</v>
      </c>
      <c r="AP138" s="36">
        <f>IF(AP$7&gt;=$E138,IF(SUMIF($H$1:AO$1,77,$H138:AO138)&lt;$D138,$H138,0),0)</f>
        <v>235</v>
      </c>
      <c r="AQ138" s="36">
        <f>IF(AQ$7&gt;=$E138,IF(SUMIF($H$1:AP$1,77,$H138:AP138)&lt;$D138,$H138,0),0)</f>
        <v>0</v>
      </c>
      <c r="AR138" s="36">
        <f>IF(AR$7&gt;=$E138,IF(SUMIF($H$1:AQ$1,77,$H138:AQ138)&lt;$D138,$H138,0),0)</f>
        <v>0</v>
      </c>
      <c r="AS138" s="36">
        <f>IF(AS$7&gt;=$E138,IF(SUMIF($H$1:AR$1,77,$H138:AR138)&lt;$D138,$H138,0),0)</f>
        <v>0</v>
      </c>
      <c r="AT138" s="36">
        <f>IF(AT$7&gt;=$E138,IF(SUMIF($H$1:AS$1,77,$H138:AS138)&lt;$D138,$H138,0),0)</f>
        <v>0</v>
      </c>
      <c r="AU138" s="35">
        <f>SUMIF(AI$1:AT$1,77,AI138:AT138)</f>
        <v>470</v>
      </c>
      <c r="AV138" s="33">
        <f>IF(AV$7&gt;=$E138,IF(SUMIF($H$1:AU$1,77,$H138:AU138)&lt;$D138,$H138,0),0)</f>
        <v>0</v>
      </c>
      <c r="AW138" s="33">
        <f>IF(AW$7&gt;=$E138,IF(SUMIF($H$1:AV$1,77,$H138:AV138)&lt;$D138,$H138,0),0)</f>
        <v>0</v>
      </c>
      <c r="AX138" s="33">
        <f>IF(AX$7&gt;=$E138,IF(SUMIF($H$1:AW$1,77,$H138:AW138)&lt;$D138,$H138,0),0)</f>
        <v>0</v>
      </c>
      <c r="AY138" s="33">
        <f>IF(AY$7&gt;=$E138,IF(SUMIF($H$1:AX$1,77,$H138:AX138)&lt;$D138,$H138,0),0)</f>
        <v>0</v>
      </c>
      <c r="AZ138" s="33">
        <f>IF(AZ$7&gt;=$E138,IF(SUMIF($H$1:AY$1,77,$H138:AY138)&lt;$D138,$H138,0),0)</f>
        <v>0</v>
      </c>
      <c r="BA138" s="33">
        <f>IF(BA$7&gt;=$E138,IF(SUMIF($H$1:AZ$1,77,$H138:AZ138)&lt;$D138,$H138,0),0)</f>
        <v>0</v>
      </c>
      <c r="BB138" s="33">
        <f>IF(BB$7&gt;=$E138,IF(SUMIF($H$1:BA$1,77,$H138:BA138)&lt;$D138,$H138,0),0)</f>
        <v>0</v>
      </c>
      <c r="BC138" s="33">
        <f>IF(BC$7&gt;=$E138,IF(SUMIF($H$1:BB$1,77,$H138:BB138)&lt;$D138,$H138,0),0)</f>
        <v>0</v>
      </c>
      <c r="BD138" s="33">
        <f>IF(BD$7&gt;=$E138,IF(SUMIF($H$1:BC$1,77,$H138:BC138)&lt;$D138,$H138,0),0)</f>
        <v>0</v>
      </c>
      <c r="BE138" s="33">
        <f>IF(BE$7&gt;=$E138,IF(SUMIF($H$1:BD$1,77,$H138:BD138)&lt;$D138,$H138,0),0)</f>
        <v>0</v>
      </c>
      <c r="BF138" s="33">
        <f>IF(BF$7&gt;=$E138,IF(SUMIF($H$1:BE$1,77,$H138:BE138)&lt;$D138,$H138,0),0)</f>
        <v>0</v>
      </c>
      <c r="BG138" s="33">
        <f>IF(BG$7&gt;=$E138,IF(SUMIF($H$1:BF$1,77,$H138:BF138)&lt;$D138,$H138,0),0)</f>
        <v>0</v>
      </c>
      <c r="BH138" s="35">
        <f>SUMIF(AV$1:BG$1,77,AV138:BG138)</f>
        <v>0</v>
      </c>
    </row>
    <row r="139" spans="1:60" s="11" customFormat="1" x14ac:dyDescent="0.25">
      <c r="A139" s="48" t="s">
        <v>242</v>
      </c>
      <c r="B139" s="87" t="s">
        <v>243</v>
      </c>
      <c r="C139" s="51"/>
      <c r="D139" s="34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9"/>
      <c r="V139" s="88"/>
      <c r="W139" s="88"/>
      <c r="X139" s="88"/>
      <c r="Y139" s="88"/>
      <c r="Z139" s="88"/>
      <c r="AA139" s="88"/>
      <c r="AB139" s="88"/>
      <c r="AC139" s="88"/>
      <c r="AD139" s="88"/>
      <c r="AE139" s="88"/>
      <c r="AF139" s="88"/>
      <c r="AG139" s="88"/>
      <c r="AH139" s="89"/>
      <c r="AI139" s="88"/>
      <c r="AJ139" s="88"/>
      <c r="AK139" s="88"/>
      <c r="AL139" s="88"/>
      <c r="AM139" s="88"/>
      <c r="AN139" s="88"/>
      <c r="AO139" s="88"/>
      <c r="AP139" s="88"/>
      <c r="AQ139" s="88"/>
      <c r="AR139" s="88"/>
      <c r="AS139" s="88"/>
      <c r="AT139" s="88"/>
      <c r="AU139" s="89"/>
      <c r="AV139" s="88"/>
      <c r="AW139" s="88"/>
      <c r="AX139" s="88"/>
      <c r="AY139" s="88"/>
      <c r="AZ139" s="88"/>
      <c r="BA139" s="88"/>
      <c r="BB139" s="88"/>
      <c r="BC139" s="88"/>
      <c r="BD139" s="88"/>
      <c r="BE139" s="88"/>
      <c r="BF139" s="88"/>
      <c r="BG139" s="88"/>
      <c r="BH139" s="89"/>
    </row>
    <row r="140" spans="1:60" s="11" customFormat="1" x14ac:dyDescent="0.25">
      <c r="A140" s="47" t="s">
        <v>244</v>
      </c>
      <c r="B140" s="49" t="s">
        <v>245</v>
      </c>
      <c r="C140" s="51" t="s">
        <v>82</v>
      </c>
      <c r="D140" s="34">
        <v>800</v>
      </c>
      <c r="E140" s="46">
        <v>46905</v>
      </c>
      <c r="F140" s="46">
        <v>46935</v>
      </c>
      <c r="G140" s="32">
        <f>DATEDIF(E140,F140,"m")</f>
        <v>1</v>
      </c>
      <c r="H140" s="33">
        <f>D140/G140</f>
        <v>800</v>
      </c>
      <c r="I140" s="36">
        <f>IF(I$7&gt;=$E140,IF(SUMIF($H$1:H$1,77,$H140:H140)&lt;$D140,$H140,0),0)</f>
        <v>0</v>
      </c>
      <c r="J140" s="36">
        <f>IF(J$7&gt;=$E140,IF(SUMIF($H$1:I$1,77,$H140:I140)&lt;$D140,$H140,0),0)</f>
        <v>0</v>
      </c>
      <c r="K140" s="36">
        <f>IF(K$7&gt;=$E140,IF(SUMIF($H$1:J$1,77,$H140:J140)&lt;$D140,$H140,0),0)</f>
        <v>0</v>
      </c>
      <c r="L140" s="36">
        <f>IF(L$7&gt;=$E140,IF(SUMIF($H$1:K$1,77,$H140:K140)&lt;$D140,$H140,0),0)</f>
        <v>0</v>
      </c>
      <c r="M140" s="36">
        <f>IF(M$7&gt;=$E140,IF(SUMIF($H$1:L$1,77,$H140:L140)&lt;$D140,$H140,0),0)</f>
        <v>0</v>
      </c>
      <c r="N140" s="36">
        <f>IF(N$7&gt;=$E140,IF(SUMIF($H$1:M$1,77,$H140:M140)&lt;$D140,$H140,0),0)</f>
        <v>0</v>
      </c>
      <c r="O140" s="36">
        <f>IF(O$7&gt;=$E140,IF(SUMIF($H$1:N$1,77,$H140:N140)&lt;$D140,$H140,0),0)</f>
        <v>0</v>
      </c>
      <c r="P140" s="36">
        <f>IF(P$7&gt;=$E140,IF(SUMIF($H$1:O$1,77,$H140:O140)&lt;$D140,$H140,0),0)</f>
        <v>0</v>
      </c>
      <c r="Q140" s="36">
        <f>IF(Q$7&gt;=$E140,IF(SUMIF($H$1:P$1,77,$H140:P140)&lt;$D140,$H140,0),0)</f>
        <v>0</v>
      </c>
      <c r="R140" s="36">
        <f>IF(R$7&gt;=$E140,IF(SUMIF($H$1:Q$1,77,$H140:Q140)&lt;$D140,$H140,0),0)</f>
        <v>0</v>
      </c>
      <c r="S140" s="36">
        <f>IF(S$7&gt;=$E140,IF(SUMIF($H$1:R$1,77,$H140:R140)&lt;$D140,$H140,0),0)</f>
        <v>0</v>
      </c>
      <c r="T140" s="36">
        <f>IF(T$7&gt;=$E140,IF(SUMIF($H$1:S$1,77,$H140:S140)&lt;$D140,$H140,0),0)</f>
        <v>0</v>
      </c>
      <c r="U140" s="35">
        <f>SUMIF(I$1:T$1,77,I140:T140)</f>
        <v>0</v>
      </c>
      <c r="V140" s="36">
        <f>IF(V$7&gt;=$E140,IF(SUMIF($H$1:U$1,77,$H140:U140)&lt;$D140,$H140,0),0)</f>
        <v>0</v>
      </c>
      <c r="W140" s="36">
        <f>IF(W$7&gt;=$E140,IF(SUMIF($H$1:V$1,77,$H140:V140)&lt;$D140,$H140,0),0)</f>
        <v>0</v>
      </c>
      <c r="X140" s="36">
        <f>IF(X$7&gt;=$E140,IF(SUMIF($H$1:W$1,77,$H140:W140)&lt;$D140,$H140,0),0)</f>
        <v>0</v>
      </c>
      <c r="Y140" s="36">
        <f>IF(Y$7&gt;=$E140,IF(SUMIF($H$1:X$1,77,$H140:X140)&lt;$D140,$H140,0),0)</f>
        <v>0</v>
      </c>
      <c r="Z140" s="36">
        <f>IF(Z$7&gt;=$E140,IF(SUMIF($H$1:Y$1,77,$H140:Y140)&lt;$D140,$H140,0),0)</f>
        <v>0</v>
      </c>
      <c r="AA140" s="36">
        <f>IF(AA$7&gt;=$E140,IF(SUMIF($H$1:Z$1,77,$H140:Z140)&lt;$D140,$H140,0),0)</f>
        <v>0</v>
      </c>
      <c r="AB140" s="36">
        <f>IF(AB$7&gt;=$E140,IF(SUMIF($H$1:AA$1,77,$H140:AA140)&lt;$D140,$H140,0),0)</f>
        <v>0</v>
      </c>
      <c r="AC140" s="36">
        <f>IF(AC$7&gt;=$E140,IF(SUMIF($H$1:AB$1,77,$H140:AB140)&lt;$D140,$H140,0),0)</f>
        <v>0</v>
      </c>
      <c r="AD140" s="36">
        <f>IF(AD$7&gt;=$E140,IF(SUMIF($H$1:AC$1,77,$H140:AC140)&lt;$D140,$H140,0),0)</f>
        <v>0</v>
      </c>
      <c r="AE140" s="36">
        <f>IF(AE$7&gt;=$E140,IF(SUMIF($H$1:AD$1,77,$H140:AD140)&lt;$D140,$H140,0),0)</f>
        <v>0</v>
      </c>
      <c r="AF140" s="36">
        <f>IF(AF$7&gt;=$E140,IF(SUMIF($H$1:AE$1,77,$H140:AE140)&lt;$D140,$H140,0),0)</f>
        <v>0</v>
      </c>
      <c r="AG140" s="36">
        <f>IF(AG$7&gt;=$E140,IF(SUMIF($H$1:AF$1,77,$H140:AF140)&lt;$D140,$H140,0),0)</f>
        <v>0</v>
      </c>
      <c r="AH140" s="35">
        <f>SUMIF(V$1:AG$1,77,V140:AG140)</f>
        <v>0</v>
      </c>
      <c r="AI140" s="36">
        <f>IF(AI$7&gt;=$E140,IF(SUMIF($H$1:AH$1,77,$H140:AH140)&lt;$D140,$H140,0),0)</f>
        <v>0</v>
      </c>
      <c r="AJ140" s="36">
        <f>IF(AJ$7&gt;=$E140,IF(SUMIF($H$1:AI$1,77,$H140:AI140)&lt;$D140,$H140,0),0)</f>
        <v>0</v>
      </c>
      <c r="AK140" s="36">
        <f>IF(AK$7&gt;=$E140,IF(SUMIF($H$1:AJ$1,77,$H140:AJ140)&lt;$D140,$H140,0),0)</f>
        <v>0</v>
      </c>
      <c r="AL140" s="36">
        <f>IF(AL$7&gt;=$E140,IF(SUMIF($H$1:AK$1,77,$H140:AK140)&lt;$D140,$H140,0),0)</f>
        <v>0</v>
      </c>
      <c r="AM140" s="36">
        <f>IF(AM$7&gt;=$E140,IF(SUMIF($H$1:AL$1,77,$H140:AL140)&lt;$D140,$H140,0),0)</f>
        <v>0</v>
      </c>
      <c r="AN140" s="36">
        <f>IF(AN$7&gt;=$E140,IF(SUMIF($H$1:AM$1,77,$H140:AM140)&lt;$D140,$H140,0),0)</f>
        <v>0</v>
      </c>
      <c r="AO140" s="36">
        <f>IF(AO$7&gt;=$E140,IF(SUMIF($H$1:AN$1,77,$H140:AN140)&lt;$D140,$H140,0),0)</f>
        <v>0</v>
      </c>
      <c r="AP140" s="36">
        <f>IF(AP$7&gt;=$E140,IF(SUMIF($H$1:AO$1,77,$H140:AO140)&lt;$D140,$H140,0),0)</f>
        <v>0</v>
      </c>
      <c r="AQ140" s="36">
        <f>IF(AQ$7&gt;=$E140,IF(SUMIF($H$1:AP$1,77,$H140:AP140)&lt;$D140,$H140,0),0)</f>
        <v>0</v>
      </c>
      <c r="AR140" s="36">
        <f>IF(AR$7&gt;=$E140,IF(SUMIF($H$1:AQ$1,77,$H140:AQ140)&lt;$D140,$H140,0),0)</f>
        <v>0</v>
      </c>
      <c r="AS140" s="36">
        <f>IF(AS$7&gt;=$E140,IF(SUMIF($H$1:AR$1,77,$H140:AR140)&lt;$D140,$H140,0),0)</f>
        <v>0</v>
      </c>
      <c r="AT140" s="36">
        <f>IF(AT$7&gt;=$E140,IF(SUMIF($H$1:AS$1,77,$H140:AS140)&lt;$D140,$H140,0),0)</f>
        <v>0</v>
      </c>
      <c r="AU140" s="35">
        <f>SUMIF(AI$1:AT$1,77,AI140:AT140)</f>
        <v>0</v>
      </c>
      <c r="AV140" s="33">
        <f>IF(AV$7&gt;=$E140,IF(SUMIF($H$1:AU$1,77,$H140:AU140)&lt;$D140,$H140,0),0)</f>
        <v>0</v>
      </c>
      <c r="AW140" s="33">
        <f>IF(AW$7&gt;=$E140,IF(SUMIF($H$1:AV$1,77,$H140:AV140)&lt;$D140,$H140,0),0)</f>
        <v>0</v>
      </c>
      <c r="AX140" s="33">
        <f>IF(AX$7&gt;=$E140,IF(SUMIF($H$1:AW$1,77,$H140:AW140)&lt;$D140,$H140,0),0)</f>
        <v>0</v>
      </c>
      <c r="AY140" s="33">
        <f>IF(AY$7&gt;=$E140,IF(SUMIF($H$1:AX$1,77,$H140:AX140)&lt;$D140,$H140,0),0)</f>
        <v>0</v>
      </c>
      <c r="AZ140" s="33">
        <f>IF(AZ$7&gt;=$E140,IF(SUMIF($H$1:AY$1,77,$H140:AY140)&lt;$D140,$H140,0),0)</f>
        <v>0</v>
      </c>
      <c r="BA140" s="33">
        <f>IF(BA$7&gt;=$E140,IF(SUMIF($H$1:AZ$1,77,$H140:AZ140)&lt;$D140,$H140,0),0)</f>
        <v>800</v>
      </c>
      <c r="BB140" s="33">
        <f>IF(BB$7&gt;=$E140,IF(SUMIF($H$1:BA$1,77,$H140:BA140)&lt;$D140,$H140,0),0)</f>
        <v>0</v>
      </c>
      <c r="BC140" s="33">
        <f>IF(BC$7&gt;=$E140,IF(SUMIF($H$1:BB$1,77,$H140:BB140)&lt;$D140,$H140,0),0)</f>
        <v>0</v>
      </c>
      <c r="BD140" s="33">
        <f>IF(BD$7&gt;=$E140,IF(SUMIF($H$1:BC$1,77,$H140:BC140)&lt;$D140,$H140,0),0)</f>
        <v>0</v>
      </c>
      <c r="BE140" s="33">
        <f>IF(BE$7&gt;=$E140,IF(SUMIF($H$1:BD$1,77,$H140:BD140)&lt;$D140,$H140,0),0)</f>
        <v>0</v>
      </c>
      <c r="BF140" s="33">
        <f>IF(BF$7&gt;=$E140,IF(SUMIF($H$1:BE$1,77,$H140:BE140)&lt;$D140,$H140,0),0)</f>
        <v>0</v>
      </c>
      <c r="BG140" s="33">
        <f>IF(BG$7&gt;=$E140,IF(SUMIF($H$1:BF$1,77,$H140:BF140)&lt;$D140,$H140,0),0)</f>
        <v>0</v>
      </c>
      <c r="BH140" s="35">
        <f>SUMIF(AV$1:BG$1,77,AV140:BG140)</f>
        <v>800</v>
      </c>
    </row>
    <row r="141" spans="1:60" s="11" customFormat="1" x14ac:dyDescent="0.25">
      <c r="A141" s="47" t="s">
        <v>246</v>
      </c>
      <c r="B141" s="49" t="s">
        <v>247</v>
      </c>
      <c r="C141" s="51" t="s">
        <v>32</v>
      </c>
      <c r="D141" s="34">
        <v>107.5</v>
      </c>
      <c r="E141" s="46">
        <v>46935</v>
      </c>
      <c r="F141" s="46">
        <v>46966</v>
      </c>
      <c r="G141" s="32">
        <f>DATEDIF(E141,F141,"m")</f>
        <v>1</v>
      </c>
      <c r="H141" s="33">
        <f>D141/G141</f>
        <v>107.5</v>
      </c>
      <c r="I141" s="36">
        <f>IF(I$7&gt;=$E141,IF(SUMIF($H$1:H$1,77,$H141:H141)&lt;$D141,$H141,0),0)</f>
        <v>0</v>
      </c>
      <c r="J141" s="36">
        <f>IF(J$7&gt;=$E141,IF(SUMIF($H$1:I$1,77,$H141:I141)&lt;$D141,$H141,0),0)</f>
        <v>0</v>
      </c>
      <c r="K141" s="36">
        <f>IF(K$7&gt;=$E141,IF(SUMIF($H$1:J$1,77,$H141:J141)&lt;$D141,$H141,0),0)</f>
        <v>0</v>
      </c>
      <c r="L141" s="36">
        <f>IF(L$7&gt;=$E141,IF(SUMIF($H$1:K$1,77,$H141:K141)&lt;$D141,$H141,0),0)</f>
        <v>0</v>
      </c>
      <c r="M141" s="36">
        <f>IF(M$7&gt;=$E141,IF(SUMIF($H$1:L$1,77,$H141:L141)&lt;$D141,$H141,0),0)</f>
        <v>0</v>
      </c>
      <c r="N141" s="36">
        <f>IF(N$7&gt;=$E141,IF(SUMIF($H$1:M$1,77,$H141:M141)&lt;$D141,$H141,0),0)</f>
        <v>0</v>
      </c>
      <c r="O141" s="36">
        <f>IF(O$7&gt;=$E141,IF(SUMIF($H$1:N$1,77,$H141:N141)&lt;$D141,$H141,0),0)</f>
        <v>0</v>
      </c>
      <c r="P141" s="36">
        <f>IF(P$7&gt;=$E141,IF(SUMIF($H$1:O$1,77,$H141:O141)&lt;$D141,$H141,0),0)</f>
        <v>0</v>
      </c>
      <c r="Q141" s="36">
        <f>IF(Q$7&gt;=$E141,IF(SUMIF($H$1:P$1,77,$H141:P141)&lt;$D141,$H141,0),0)</f>
        <v>0</v>
      </c>
      <c r="R141" s="36">
        <f>IF(R$7&gt;=$E141,IF(SUMIF($H$1:Q$1,77,$H141:Q141)&lt;$D141,$H141,0),0)</f>
        <v>0</v>
      </c>
      <c r="S141" s="36">
        <f>IF(S$7&gt;=$E141,IF(SUMIF($H$1:R$1,77,$H141:R141)&lt;$D141,$H141,0),0)</f>
        <v>0</v>
      </c>
      <c r="T141" s="36">
        <f>IF(T$7&gt;=$E141,IF(SUMIF($H$1:S$1,77,$H141:S141)&lt;$D141,$H141,0),0)</f>
        <v>0</v>
      </c>
      <c r="U141" s="35">
        <f>SUMIF(I$1:T$1,77,I141:T141)</f>
        <v>0</v>
      </c>
      <c r="V141" s="36">
        <f>IF(V$7&gt;=$E141,IF(SUMIF($H$1:U$1,77,$H141:U141)&lt;$D141,$H141,0),0)</f>
        <v>0</v>
      </c>
      <c r="W141" s="36">
        <f>IF(W$7&gt;=$E141,IF(SUMIF($H$1:V$1,77,$H141:V141)&lt;$D141,$H141,0),0)</f>
        <v>0</v>
      </c>
      <c r="X141" s="36">
        <f>IF(X$7&gt;=$E141,IF(SUMIF($H$1:W$1,77,$H141:W141)&lt;$D141,$H141,0),0)</f>
        <v>0</v>
      </c>
      <c r="Y141" s="36">
        <f>IF(Y$7&gt;=$E141,IF(SUMIF($H$1:X$1,77,$H141:X141)&lt;$D141,$H141,0),0)</f>
        <v>0</v>
      </c>
      <c r="Z141" s="36">
        <f>IF(Z$7&gt;=$E141,IF(SUMIF($H$1:Y$1,77,$H141:Y141)&lt;$D141,$H141,0),0)</f>
        <v>0</v>
      </c>
      <c r="AA141" s="36">
        <f>IF(AA$7&gt;=$E141,IF(SUMIF($H$1:Z$1,77,$H141:Z141)&lt;$D141,$H141,0),0)</f>
        <v>0</v>
      </c>
      <c r="AB141" s="36">
        <f>IF(AB$7&gt;=$E141,IF(SUMIF($H$1:AA$1,77,$H141:AA141)&lt;$D141,$H141,0),0)</f>
        <v>0</v>
      </c>
      <c r="AC141" s="36">
        <f>IF(AC$7&gt;=$E141,IF(SUMIF($H$1:AB$1,77,$H141:AB141)&lt;$D141,$H141,0),0)</f>
        <v>0</v>
      </c>
      <c r="AD141" s="36">
        <f>IF(AD$7&gt;=$E141,IF(SUMIF($H$1:AC$1,77,$H141:AC141)&lt;$D141,$H141,0),0)</f>
        <v>0</v>
      </c>
      <c r="AE141" s="36">
        <f>IF(AE$7&gt;=$E141,IF(SUMIF($H$1:AD$1,77,$H141:AD141)&lt;$D141,$H141,0),0)</f>
        <v>0</v>
      </c>
      <c r="AF141" s="36">
        <f>IF(AF$7&gt;=$E141,IF(SUMIF($H$1:AE$1,77,$H141:AE141)&lt;$D141,$H141,0),0)</f>
        <v>0</v>
      </c>
      <c r="AG141" s="36">
        <f>IF(AG$7&gt;=$E141,IF(SUMIF($H$1:AF$1,77,$H141:AF141)&lt;$D141,$H141,0),0)</f>
        <v>0</v>
      </c>
      <c r="AH141" s="35">
        <f>SUMIF(V$1:AG$1,77,V141:AG141)</f>
        <v>0</v>
      </c>
      <c r="AI141" s="36">
        <f>IF(AI$7&gt;=$E141,IF(SUMIF($H$1:AH$1,77,$H141:AH141)&lt;$D141,$H141,0),0)</f>
        <v>0</v>
      </c>
      <c r="AJ141" s="36">
        <f>IF(AJ$7&gt;=$E141,IF(SUMIF($H$1:AI$1,77,$H141:AI141)&lt;$D141,$H141,0),0)</f>
        <v>0</v>
      </c>
      <c r="AK141" s="36">
        <f>IF(AK$7&gt;=$E141,IF(SUMIF($H$1:AJ$1,77,$H141:AJ141)&lt;$D141,$H141,0),0)</f>
        <v>0</v>
      </c>
      <c r="AL141" s="36">
        <f>IF(AL$7&gt;=$E141,IF(SUMIF($H$1:AK$1,77,$H141:AK141)&lt;$D141,$H141,0),0)</f>
        <v>0</v>
      </c>
      <c r="AM141" s="36">
        <f>IF(AM$7&gt;=$E141,IF(SUMIF($H$1:AL$1,77,$H141:AL141)&lt;$D141,$H141,0),0)</f>
        <v>0</v>
      </c>
      <c r="AN141" s="36">
        <f>IF(AN$7&gt;=$E141,IF(SUMIF($H$1:AM$1,77,$H141:AM141)&lt;$D141,$H141,0),0)</f>
        <v>0</v>
      </c>
      <c r="AO141" s="36">
        <f>IF(AO$7&gt;=$E141,IF(SUMIF($H$1:AN$1,77,$H141:AN141)&lt;$D141,$H141,0),0)</f>
        <v>0</v>
      </c>
      <c r="AP141" s="36">
        <f>IF(AP$7&gt;=$E141,IF(SUMIF($H$1:AO$1,77,$H141:AO141)&lt;$D141,$H141,0),0)</f>
        <v>0</v>
      </c>
      <c r="AQ141" s="36">
        <f>IF(AQ$7&gt;=$E141,IF(SUMIF($H$1:AP$1,77,$H141:AP141)&lt;$D141,$H141,0),0)</f>
        <v>0</v>
      </c>
      <c r="AR141" s="36">
        <f>IF(AR$7&gt;=$E141,IF(SUMIF($H$1:AQ$1,77,$H141:AQ141)&lt;$D141,$H141,0),0)</f>
        <v>0</v>
      </c>
      <c r="AS141" s="36">
        <f>IF(AS$7&gt;=$E141,IF(SUMIF($H$1:AR$1,77,$H141:AR141)&lt;$D141,$H141,0),0)</f>
        <v>0</v>
      </c>
      <c r="AT141" s="36">
        <f>IF(AT$7&gt;=$E141,IF(SUMIF($H$1:AS$1,77,$H141:AS141)&lt;$D141,$H141,0),0)</f>
        <v>0</v>
      </c>
      <c r="AU141" s="35">
        <f>SUMIF(AI$1:AT$1,77,AI141:AT141)</f>
        <v>0</v>
      </c>
      <c r="AV141" s="33">
        <f>IF(AV$7&gt;=$E141,IF(SUMIF($H$1:AU$1,77,$H141:AU141)&lt;$D141,$H141,0),0)</f>
        <v>0</v>
      </c>
      <c r="AW141" s="33">
        <f>IF(AW$7&gt;=$E141,IF(SUMIF($H$1:AV$1,77,$H141:AV141)&lt;$D141,$H141,0),0)</f>
        <v>0</v>
      </c>
      <c r="AX141" s="33">
        <f>IF(AX$7&gt;=$E141,IF(SUMIF($H$1:AW$1,77,$H141:AW141)&lt;$D141,$H141,0),0)</f>
        <v>0</v>
      </c>
      <c r="AY141" s="33">
        <f>IF(AY$7&gt;=$E141,IF(SUMIF($H$1:AX$1,77,$H141:AX141)&lt;$D141,$H141,0),0)</f>
        <v>0</v>
      </c>
      <c r="AZ141" s="33">
        <f>IF(AZ$7&gt;=$E141,IF(SUMIF($H$1:AY$1,77,$H141:AY141)&lt;$D141,$H141,0),0)</f>
        <v>0</v>
      </c>
      <c r="BA141" s="33">
        <f>IF(BA$7&gt;=$E141,IF(SUMIF($H$1:AZ$1,77,$H141:AZ141)&lt;$D141,$H141,0),0)</f>
        <v>0</v>
      </c>
      <c r="BB141" s="33">
        <f>IF(BB$7&gt;=$E141,IF(SUMIF($H$1:BA$1,77,$H141:BA141)&lt;$D141,$H141,0),0)</f>
        <v>107.5</v>
      </c>
      <c r="BC141" s="33">
        <f>IF(BC$7&gt;=$E141,IF(SUMIF($H$1:BB$1,77,$H141:BB141)&lt;$D141,$H141,0),0)</f>
        <v>0</v>
      </c>
      <c r="BD141" s="33">
        <f>IF(BD$7&gt;=$E141,IF(SUMIF($H$1:BC$1,77,$H141:BC141)&lt;$D141,$H141,0),0)</f>
        <v>0</v>
      </c>
      <c r="BE141" s="33">
        <f>IF(BE$7&gt;=$E141,IF(SUMIF($H$1:BD$1,77,$H141:BD141)&lt;$D141,$H141,0),0)</f>
        <v>0</v>
      </c>
      <c r="BF141" s="33">
        <f>IF(BF$7&gt;=$E141,IF(SUMIF($H$1:BE$1,77,$H141:BE141)&lt;$D141,$H141,0),0)</f>
        <v>0</v>
      </c>
      <c r="BG141" s="33">
        <f>IF(BG$7&gt;=$E141,IF(SUMIF($H$1:BF$1,77,$H141:BF141)&lt;$D141,$H141,0),0)</f>
        <v>0</v>
      </c>
      <c r="BH141" s="35">
        <f>SUMIF(AV$1:BG$1,77,AV141:BG141)</f>
        <v>107.5</v>
      </c>
    </row>
    <row r="142" spans="1:60" s="45" customFormat="1" ht="25.15" customHeight="1" x14ac:dyDescent="0.25">
      <c r="A142" s="39" t="s">
        <v>248</v>
      </c>
      <c r="B142" s="40" t="s">
        <v>249</v>
      </c>
      <c r="C142" s="41"/>
      <c r="D142" s="42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4"/>
      <c r="V142" s="43"/>
      <c r="W142" s="43"/>
      <c r="X142" s="43"/>
      <c r="Y142" s="43"/>
      <c r="Z142" s="43"/>
      <c r="AA142" s="43"/>
      <c r="AB142" s="43"/>
      <c r="AC142" s="43"/>
      <c r="AD142" s="43"/>
      <c r="AE142" s="43"/>
      <c r="AF142" s="43"/>
      <c r="AG142" s="43"/>
      <c r="AH142" s="44"/>
      <c r="AI142" s="43"/>
      <c r="AJ142" s="43"/>
      <c r="AK142" s="43"/>
      <c r="AL142" s="43"/>
      <c r="AM142" s="43"/>
      <c r="AN142" s="43"/>
      <c r="AO142" s="43"/>
      <c r="AP142" s="43"/>
      <c r="AQ142" s="43"/>
      <c r="AR142" s="43"/>
      <c r="AS142" s="43"/>
      <c r="AT142" s="43"/>
      <c r="AU142" s="44"/>
      <c r="AV142" s="43"/>
      <c r="AW142" s="43"/>
      <c r="AX142" s="43"/>
      <c r="AY142" s="43"/>
      <c r="AZ142" s="43"/>
      <c r="BA142" s="43"/>
      <c r="BB142" s="43"/>
      <c r="BC142" s="43"/>
      <c r="BD142" s="43"/>
      <c r="BE142" s="43"/>
      <c r="BF142" s="43"/>
      <c r="BG142" s="43"/>
      <c r="BH142" s="44"/>
    </row>
    <row r="143" spans="1:60" s="45" customFormat="1" ht="34.9" customHeight="1" x14ac:dyDescent="0.25">
      <c r="A143" s="91" t="s">
        <v>250</v>
      </c>
      <c r="B143" s="92" t="s">
        <v>251</v>
      </c>
      <c r="C143" s="93"/>
      <c r="D143" s="94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4"/>
      <c r="V143" s="43"/>
      <c r="W143" s="43"/>
      <c r="X143" s="43"/>
      <c r="Y143" s="43"/>
      <c r="Z143" s="43"/>
      <c r="AA143" s="43"/>
      <c r="AB143" s="43"/>
      <c r="AC143" s="43"/>
      <c r="AD143" s="43"/>
      <c r="AE143" s="43"/>
      <c r="AF143" s="43"/>
      <c r="AG143" s="43"/>
      <c r="AH143" s="44"/>
      <c r="AI143" s="43"/>
      <c r="AJ143" s="43"/>
      <c r="AK143" s="43"/>
      <c r="AL143" s="43"/>
      <c r="AM143" s="43"/>
      <c r="AN143" s="43"/>
      <c r="AO143" s="43"/>
      <c r="AP143" s="43"/>
      <c r="AQ143" s="43"/>
      <c r="AR143" s="43"/>
      <c r="AS143" s="43"/>
      <c r="AT143" s="43"/>
      <c r="AU143" s="44"/>
      <c r="AV143" s="43"/>
      <c r="AW143" s="43"/>
      <c r="AX143" s="43"/>
      <c r="AY143" s="43"/>
      <c r="AZ143" s="43"/>
      <c r="BA143" s="43"/>
      <c r="BB143" s="43"/>
      <c r="BC143" s="43"/>
      <c r="BD143" s="43"/>
      <c r="BE143" s="43"/>
      <c r="BF143" s="43"/>
      <c r="BG143" s="43"/>
      <c r="BH143" s="44"/>
    </row>
    <row r="144" spans="1:60" s="45" customFormat="1" ht="22.9" customHeight="1" x14ac:dyDescent="0.25">
      <c r="A144" s="59" t="s">
        <v>252</v>
      </c>
      <c r="B144" s="96" t="s">
        <v>253</v>
      </c>
      <c r="C144" s="72"/>
      <c r="D144" s="7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3"/>
      <c r="U144" s="44"/>
      <c r="V144" s="43"/>
      <c r="W144" s="43"/>
      <c r="X144" s="43"/>
      <c r="Y144" s="43"/>
      <c r="Z144" s="43"/>
      <c r="AA144" s="43"/>
      <c r="AB144" s="43"/>
      <c r="AC144" s="43"/>
      <c r="AD144" s="43"/>
      <c r="AE144" s="43"/>
      <c r="AF144" s="43"/>
      <c r="AG144" s="43"/>
      <c r="AH144" s="44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4"/>
      <c r="AV144" s="43"/>
      <c r="AW144" s="43"/>
      <c r="AX144" s="43"/>
      <c r="AY144" s="43"/>
      <c r="AZ144" s="43"/>
      <c r="BA144" s="43"/>
      <c r="BB144" s="43"/>
      <c r="BC144" s="43"/>
      <c r="BD144" s="43"/>
      <c r="BE144" s="43"/>
      <c r="BF144" s="43"/>
      <c r="BG144" s="43"/>
      <c r="BH144" s="44"/>
    </row>
    <row r="145" spans="1:60" s="11" customFormat="1" x14ac:dyDescent="0.25">
      <c r="A145" s="97" t="s">
        <v>254</v>
      </c>
      <c r="B145" s="98" t="s">
        <v>255</v>
      </c>
      <c r="C145" s="99" t="s">
        <v>32</v>
      </c>
      <c r="D145" s="100">
        <v>32</v>
      </c>
      <c r="E145" s="31">
        <v>45597</v>
      </c>
      <c r="F145" s="31">
        <v>45627</v>
      </c>
      <c r="G145" s="32">
        <f t="shared" ref="G145:G151" si="39">DATEDIF(E145,F145,"m")</f>
        <v>1</v>
      </c>
      <c r="H145" s="33">
        <f t="shared" ref="H145:H151" si="40">D145/G145</f>
        <v>32</v>
      </c>
      <c r="I145" s="36">
        <f>IF(I$7&gt;=$E145,IF(SUMIF($H$1:H$1,77,$H145:H145)&lt;$D145,$H145,0),0)</f>
        <v>32</v>
      </c>
      <c r="J145" s="36">
        <f>IF(J$7&gt;=$E145,IF(SUMIF($H$1:I$1,77,$H145:I145)&lt;$D145,$H145,0),0)</f>
        <v>0</v>
      </c>
      <c r="K145" s="36">
        <f>IF(K$7&gt;=$E145,IF(SUMIF($H$1:J$1,77,$H145:J145)&lt;$D145,$H145,0),0)</f>
        <v>0</v>
      </c>
      <c r="L145" s="36">
        <f>IF(L$7&gt;=$E145,IF(SUMIF($H$1:K$1,77,$H145:K145)&lt;$D145,$H145,0),0)</f>
        <v>0</v>
      </c>
      <c r="M145" s="36">
        <f>IF(M$7&gt;=$E145,IF(SUMIF($H$1:L$1,77,$H145:L145)&lt;$D145,$H145,0),0)</f>
        <v>0</v>
      </c>
      <c r="N145" s="36">
        <f>IF(N$7&gt;=$E145,IF(SUMIF($H$1:M$1,77,$H145:M145)&lt;$D145,$H145,0),0)</f>
        <v>0</v>
      </c>
      <c r="O145" s="36">
        <f>IF(O$7&gt;=$E145,IF(SUMIF($H$1:N$1,77,$H145:N145)&lt;$D145,$H145,0),0)</f>
        <v>0</v>
      </c>
      <c r="P145" s="36">
        <f>IF(P$7&gt;=$E145,IF(SUMIF($H$1:O$1,77,$H145:O145)&lt;$D145,$H145,0),0)</f>
        <v>0</v>
      </c>
      <c r="Q145" s="36">
        <f>IF(Q$7&gt;=$E145,IF(SUMIF($H$1:P$1,77,$H145:P145)&lt;$D145,$H145,0),0)</f>
        <v>0</v>
      </c>
      <c r="R145" s="36">
        <f>IF(R$7&gt;=$E145,IF(SUMIF($H$1:Q$1,77,$H145:Q145)&lt;$D145,$H145,0),0)</f>
        <v>0</v>
      </c>
      <c r="S145" s="36">
        <f>IF(S$7&gt;=$E145,IF(SUMIF($H$1:R$1,77,$H145:R145)&lt;$D145,$H145,0),0)</f>
        <v>0</v>
      </c>
      <c r="T145" s="36">
        <f>IF(T$7&gt;=$E145,IF(SUMIF($H$1:S$1,77,$H145:S145)&lt;$D145,$H145,0),0)</f>
        <v>0</v>
      </c>
      <c r="U145" s="35">
        <f t="shared" ref="U145:U151" si="41">SUMIF(I$1:T$1,77,I145:T145)</f>
        <v>32</v>
      </c>
      <c r="V145" s="36">
        <f>IF(V$7&gt;=$E145,IF(SUMIF($H$1:U$1,77,$H145:U145)&lt;$D145,$H145,0),0)</f>
        <v>0</v>
      </c>
      <c r="W145" s="36">
        <f>IF(W$7&gt;=$E145,IF(SUMIF($H$1:V$1,77,$H145:V145)&lt;$D145,$H145,0),0)</f>
        <v>0</v>
      </c>
      <c r="X145" s="36">
        <f>IF(X$7&gt;=$E145,IF(SUMIF($H$1:W$1,77,$H145:W145)&lt;$D145,$H145,0),0)</f>
        <v>0</v>
      </c>
      <c r="Y145" s="36">
        <f>IF(Y$7&gt;=$E145,IF(SUMIF($H$1:X$1,77,$H145:X145)&lt;$D145,$H145,0),0)</f>
        <v>0</v>
      </c>
      <c r="Z145" s="36">
        <f>IF(Z$7&gt;=$E145,IF(SUMIF($H$1:Y$1,77,$H145:Y145)&lt;$D145,$H145,0),0)</f>
        <v>0</v>
      </c>
      <c r="AA145" s="36">
        <f>IF(AA$7&gt;=$E145,IF(SUMIF($H$1:Z$1,77,$H145:Z145)&lt;$D145,$H145,0),0)</f>
        <v>0</v>
      </c>
      <c r="AB145" s="36">
        <f>IF(AB$7&gt;=$E145,IF(SUMIF($H$1:AA$1,77,$H145:AA145)&lt;$D145,$H145,0),0)</f>
        <v>0</v>
      </c>
      <c r="AC145" s="36">
        <f>IF(AC$7&gt;=$E145,IF(SUMIF($H$1:AB$1,77,$H145:AB145)&lt;$D145,$H145,0),0)</f>
        <v>0</v>
      </c>
      <c r="AD145" s="36">
        <f>IF(AD$7&gt;=$E145,IF(SUMIF($H$1:AC$1,77,$H145:AC145)&lt;$D145,$H145,0),0)</f>
        <v>0</v>
      </c>
      <c r="AE145" s="36">
        <f>IF(AE$7&gt;=$E145,IF(SUMIF($H$1:AD$1,77,$H145:AD145)&lt;$D145,$H145,0),0)</f>
        <v>0</v>
      </c>
      <c r="AF145" s="36">
        <f>IF(AF$7&gt;=$E145,IF(SUMIF($H$1:AE$1,77,$H145:AE145)&lt;$D145,$H145,0),0)</f>
        <v>0</v>
      </c>
      <c r="AG145" s="36">
        <f>IF(AG$7&gt;=$E145,IF(SUMIF($H$1:AF$1,77,$H145:AF145)&lt;$D145,$H145,0),0)</f>
        <v>0</v>
      </c>
      <c r="AH145" s="35">
        <f t="shared" ref="AH145:AH151" si="42">SUMIF(V$1:AG$1,77,V145:AG145)</f>
        <v>0</v>
      </c>
      <c r="AI145" s="36">
        <f>IF(AI$7&gt;=$E145,IF(SUMIF($H$1:AH$1,77,$H145:AH145)&lt;$D145,$H145,0),0)</f>
        <v>0</v>
      </c>
      <c r="AJ145" s="36">
        <f>IF(AJ$7&gt;=$E145,IF(SUMIF($H$1:AI$1,77,$H145:AI145)&lt;$D145,$H145,0),0)</f>
        <v>0</v>
      </c>
      <c r="AK145" s="36">
        <f>IF(AK$7&gt;=$E145,IF(SUMIF($H$1:AJ$1,77,$H145:AJ145)&lt;$D145,$H145,0),0)</f>
        <v>0</v>
      </c>
      <c r="AL145" s="36">
        <f>IF(AL$7&gt;=$E145,IF(SUMIF($H$1:AK$1,77,$H145:AK145)&lt;$D145,$H145,0),0)</f>
        <v>0</v>
      </c>
      <c r="AM145" s="36">
        <f>IF(AM$7&gt;=$E145,IF(SUMIF($H$1:AL$1,77,$H145:AL145)&lt;$D145,$H145,0),0)</f>
        <v>0</v>
      </c>
      <c r="AN145" s="36">
        <f>IF(AN$7&gt;=$E145,IF(SUMIF($H$1:AM$1,77,$H145:AM145)&lt;$D145,$H145,0),0)</f>
        <v>0</v>
      </c>
      <c r="AO145" s="36">
        <f>IF(AO$7&gt;=$E145,IF(SUMIF($H$1:AN$1,77,$H145:AN145)&lt;$D145,$H145,0),0)</f>
        <v>0</v>
      </c>
      <c r="AP145" s="36">
        <f>IF(AP$7&gt;=$E145,IF(SUMIF($H$1:AO$1,77,$H145:AO145)&lt;$D145,$H145,0),0)</f>
        <v>0</v>
      </c>
      <c r="AQ145" s="36">
        <f>IF(AQ$7&gt;=$E145,IF(SUMIF($H$1:AP$1,77,$H145:AP145)&lt;$D145,$H145,0),0)</f>
        <v>0</v>
      </c>
      <c r="AR145" s="36">
        <f>IF(AR$7&gt;=$E145,IF(SUMIF($H$1:AQ$1,77,$H145:AQ145)&lt;$D145,$H145,0),0)</f>
        <v>0</v>
      </c>
      <c r="AS145" s="36">
        <f>IF(AS$7&gt;=$E145,IF(SUMIF($H$1:AR$1,77,$H145:AR145)&lt;$D145,$H145,0),0)</f>
        <v>0</v>
      </c>
      <c r="AT145" s="36">
        <f>IF(AT$7&gt;=$E145,IF(SUMIF($H$1:AS$1,77,$H145:AS145)&lt;$D145,$H145,0),0)</f>
        <v>0</v>
      </c>
      <c r="AU145" s="35">
        <f t="shared" ref="AU145:AU151" si="43">SUMIF(AI$1:AT$1,77,AI145:AT145)</f>
        <v>0</v>
      </c>
      <c r="AV145" s="33">
        <f>IF(AV$7&gt;=$E145,IF(SUMIF($H$1:AU$1,77,$H145:AU145)&lt;$D145,$H145,0),0)</f>
        <v>0</v>
      </c>
      <c r="AW145" s="33">
        <f>IF(AW$7&gt;=$E145,IF(SUMIF($H$1:AV$1,77,$H145:AV145)&lt;$D145,$H145,0),0)</f>
        <v>0</v>
      </c>
      <c r="AX145" s="33">
        <f>IF(AX$7&gt;=$E145,IF(SUMIF($H$1:AW$1,77,$H145:AW145)&lt;$D145,$H145,0),0)</f>
        <v>0</v>
      </c>
      <c r="AY145" s="33">
        <f>IF(AY$7&gt;=$E145,IF(SUMIF($H$1:AX$1,77,$H145:AX145)&lt;$D145,$H145,0),0)</f>
        <v>0</v>
      </c>
      <c r="AZ145" s="33">
        <f>IF(AZ$7&gt;=$E145,IF(SUMIF($H$1:AY$1,77,$H145:AY145)&lt;$D145,$H145,0),0)</f>
        <v>0</v>
      </c>
      <c r="BA145" s="33">
        <f>IF(BA$7&gt;=$E145,IF(SUMIF($H$1:AZ$1,77,$H145:AZ145)&lt;$D145,$H145,0),0)</f>
        <v>0</v>
      </c>
      <c r="BB145" s="33">
        <f>IF(BB$7&gt;=$E145,IF(SUMIF($H$1:BA$1,77,$H145:BA145)&lt;$D145,$H145,0),0)</f>
        <v>0</v>
      </c>
      <c r="BC145" s="33">
        <f>IF(BC$7&gt;=$E145,IF(SUMIF($H$1:BB$1,77,$H145:BB145)&lt;$D145,$H145,0),0)</f>
        <v>0</v>
      </c>
      <c r="BD145" s="33">
        <f>IF(BD$7&gt;=$E145,IF(SUMIF($H$1:BC$1,77,$H145:BC145)&lt;$D145,$H145,0),0)</f>
        <v>0</v>
      </c>
      <c r="BE145" s="33">
        <f>IF(BE$7&gt;=$E145,IF(SUMIF($H$1:BD$1,77,$H145:BD145)&lt;$D145,$H145,0),0)</f>
        <v>0</v>
      </c>
      <c r="BF145" s="33">
        <f>IF(BF$7&gt;=$E145,IF(SUMIF($H$1:BE$1,77,$H145:BE145)&lt;$D145,$H145,0),0)</f>
        <v>0</v>
      </c>
      <c r="BG145" s="33">
        <f>IF(BG$7&gt;=$E145,IF(SUMIF($H$1:BF$1,77,$H145:BF145)&lt;$D145,$H145,0),0)</f>
        <v>0</v>
      </c>
      <c r="BH145" s="35">
        <f t="shared" ref="BH145:BH151" si="44">SUMIF(AV$1:BG$1,77,AV145:BG145)</f>
        <v>0</v>
      </c>
    </row>
    <row r="146" spans="1:60" s="11" customFormat="1" x14ac:dyDescent="0.25">
      <c r="A146" s="101" t="s">
        <v>256</v>
      </c>
      <c r="B146" s="88" t="s">
        <v>257</v>
      </c>
      <c r="C146" s="102" t="s">
        <v>32</v>
      </c>
      <c r="D146" s="100">
        <v>32</v>
      </c>
      <c r="E146" s="31">
        <v>45597</v>
      </c>
      <c r="F146" s="31">
        <v>45627</v>
      </c>
      <c r="G146" s="32">
        <f>DATEDIF(E146,F146,"m")</f>
        <v>1</v>
      </c>
      <c r="H146" s="33">
        <f t="shared" si="40"/>
        <v>32</v>
      </c>
      <c r="I146" s="36">
        <f>IF(I$7&gt;=$E146,IF(SUMIF($H$1:H$1,77,$H146:H146)&lt;$D146,$H146,0),0)</f>
        <v>32</v>
      </c>
      <c r="J146" s="36">
        <f>IF(J$7&gt;=$E146,IF(SUMIF($H$1:I$1,77,$H146:I146)&lt;$D146,$H146,0),0)</f>
        <v>0</v>
      </c>
      <c r="K146" s="36">
        <f>IF(K$7&gt;=$E146,IF(SUMIF($H$1:J$1,77,$H146:J146)&lt;$D146,$H146,0),0)</f>
        <v>0</v>
      </c>
      <c r="L146" s="36">
        <f>IF(L$7&gt;=$E146,IF(SUMIF($H$1:K$1,77,$H146:K146)&lt;$D146,$H146,0),0)</f>
        <v>0</v>
      </c>
      <c r="M146" s="36">
        <f>IF(M$7&gt;=$E146,IF(SUMIF($H$1:L$1,77,$H146:L146)&lt;$D146,$H146,0),0)</f>
        <v>0</v>
      </c>
      <c r="N146" s="36">
        <f>IF(N$7&gt;=$E146,IF(SUMIF($H$1:M$1,77,$H146:M146)&lt;$D146,$H146,0),0)</f>
        <v>0</v>
      </c>
      <c r="O146" s="36">
        <f>IF(O$7&gt;=$E146,IF(SUMIF($H$1:N$1,77,$H146:N146)&lt;$D146,$H146,0),0)</f>
        <v>0</v>
      </c>
      <c r="P146" s="36">
        <f>IF(P$7&gt;=$E146,IF(SUMIF($H$1:O$1,77,$H146:O146)&lt;$D146,$H146,0),0)</f>
        <v>0</v>
      </c>
      <c r="Q146" s="36">
        <f>IF(Q$7&gt;=$E146,IF(SUMIF($H$1:P$1,77,$H146:P146)&lt;$D146,$H146,0),0)</f>
        <v>0</v>
      </c>
      <c r="R146" s="36">
        <f>IF(R$7&gt;=$E146,IF(SUMIF($H$1:Q$1,77,$H146:Q146)&lt;$D146,$H146,0),0)</f>
        <v>0</v>
      </c>
      <c r="S146" s="36">
        <f>IF(S$7&gt;=$E146,IF(SUMIF($H$1:R$1,77,$H146:R146)&lt;$D146,$H146,0),0)</f>
        <v>0</v>
      </c>
      <c r="T146" s="36">
        <f>IF(T$7&gt;=$E146,IF(SUMIF($H$1:S$1,77,$H146:S146)&lt;$D146,$H146,0),0)</f>
        <v>0</v>
      </c>
      <c r="U146" s="35">
        <f t="shared" si="41"/>
        <v>32</v>
      </c>
      <c r="V146" s="36">
        <f>IF(V$7&gt;=$E146,IF(SUMIF($H$1:U$1,77,$H146:U146)&lt;$D146,$H146,0),0)</f>
        <v>0</v>
      </c>
      <c r="W146" s="36">
        <f>IF(W$7&gt;=$E146,IF(SUMIF($H$1:V$1,77,$H146:V146)&lt;$D146,$H146,0),0)</f>
        <v>0</v>
      </c>
      <c r="X146" s="36">
        <f>IF(X$7&gt;=$E146,IF(SUMIF($H$1:W$1,77,$H146:W146)&lt;$D146,$H146,0),0)</f>
        <v>0</v>
      </c>
      <c r="Y146" s="36">
        <f>IF(Y$7&gt;=$E146,IF(SUMIF($H$1:X$1,77,$H146:X146)&lt;$D146,$H146,0),0)</f>
        <v>0</v>
      </c>
      <c r="Z146" s="36">
        <f>IF(Z$7&gt;=$E146,IF(SUMIF($H$1:Y$1,77,$H146:Y146)&lt;$D146,$H146,0),0)</f>
        <v>0</v>
      </c>
      <c r="AA146" s="36">
        <f>IF(AA$7&gt;=$E146,IF(SUMIF($H$1:Z$1,77,$H146:Z146)&lt;$D146,$H146,0),0)</f>
        <v>0</v>
      </c>
      <c r="AB146" s="36">
        <f>IF(AB$7&gt;=$E146,IF(SUMIF($H$1:AA$1,77,$H146:AA146)&lt;$D146,$H146,0),0)</f>
        <v>0</v>
      </c>
      <c r="AC146" s="36">
        <f>IF(AC$7&gt;=$E146,IF(SUMIF($H$1:AB$1,77,$H146:AB146)&lt;$D146,$H146,0),0)</f>
        <v>0</v>
      </c>
      <c r="AD146" s="36">
        <f>IF(AD$7&gt;=$E146,IF(SUMIF($H$1:AC$1,77,$H146:AC146)&lt;$D146,$H146,0),0)</f>
        <v>0</v>
      </c>
      <c r="AE146" s="36">
        <f>IF(AE$7&gt;=$E146,IF(SUMIF($H$1:AD$1,77,$H146:AD146)&lt;$D146,$H146,0),0)</f>
        <v>0</v>
      </c>
      <c r="AF146" s="36">
        <f>IF(AF$7&gt;=$E146,IF(SUMIF($H$1:AE$1,77,$H146:AE146)&lt;$D146,$H146,0),0)</f>
        <v>0</v>
      </c>
      <c r="AG146" s="36">
        <f>IF(AG$7&gt;=$E146,IF(SUMIF($H$1:AF$1,77,$H146:AF146)&lt;$D146,$H146,0),0)</f>
        <v>0</v>
      </c>
      <c r="AH146" s="35">
        <f t="shared" si="42"/>
        <v>0</v>
      </c>
      <c r="AI146" s="36">
        <f>IF(AI$7&gt;=$E146,IF(SUMIF($H$1:AH$1,77,$H146:AH146)&lt;$D146,$H146,0),0)</f>
        <v>0</v>
      </c>
      <c r="AJ146" s="36">
        <f>IF(AJ$7&gt;=$E146,IF(SUMIF($H$1:AI$1,77,$H146:AI146)&lt;$D146,$H146,0),0)</f>
        <v>0</v>
      </c>
      <c r="AK146" s="36">
        <f>IF(AK$7&gt;=$E146,IF(SUMIF($H$1:AJ$1,77,$H146:AJ146)&lt;$D146,$H146,0),0)</f>
        <v>0</v>
      </c>
      <c r="AL146" s="36">
        <f>IF(AL$7&gt;=$E146,IF(SUMIF($H$1:AK$1,77,$H146:AK146)&lt;$D146,$H146,0),0)</f>
        <v>0</v>
      </c>
      <c r="AM146" s="36">
        <f>IF(AM$7&gt;=$E146,IF(SUMIF($H$1:AL$1,77,$H146:AL146)&lt;$D146,$H146,0),0)</f>
        <v>0</v>
      </c>
      <c r="AN146" s="36">
        <f>IF(AN$7&gt;=$E146,IF(SUMIF($H$1:AM$1,77,$H146:AM146)&lt;$D146,$H146,0),0)</f>
        <v>0</v>
      </c>
      <c r="AO146" s="36">
        <f>IF(AO$7&gt;=$E146,IF(SUMIF($H$1:AN$1,77,$H146:AN146)&lt;$D146,$H146,0),0)</f>
        <v>0</v>
      </c>
      <c r="AP146" s="36">
        <f>IF(AP$7&gt;=$E146,IF(SUMIF($H$1:AO$1,77,$H146:AO146)&lt;$D146,$H146,0),0)</f>
        <v>0</v>
      </c>
      <c r="AQ146" s="36">
        <f>IF(AQ$7&gt;=$E146,IF(SUMIF($H$1:AP$1,77,$H146:AP146)&lt;$D146,$H146,0),0)</f>
        <v>0</v>
      </c>
      <c r="AR146" s="36">
        <f>IF(AR$7&gt;=$E146,IF(SUMIF($H$1:AQ$1,77,$H146:AQ146)&lt;$D146,$H146,0),0)</f>
        <v>0</v>
      </c>
      <c r="AS146" s="36">
        <f>IF(AS$7&gt;=$E146,IF(SUMIF($H$1:AR$1,77,$H146:AR146)&lt;$D146,$H146,0),0)</f>
        <v>0</v>
      </c>
      <c r="AT146" s="36">
        <f>IF(AT$7&gt;=$E146,IF(SUMIF($H$1:AS$1,77,$H146:AS146)&lt;$D146,$H146,0),0)</f>
        <v>0</v>
      </c>
      <c r="AU146" s="35">
        <f t="shared" si="43"/>
        <v>0</v>
      </c>
      <c r="AV146" s="33">
        <f>IF(AV$7&gt;=$E146,IF(SUMIF($H$1:AU$1,77,$H146:AU146)&lt;$D146,$H146,0),0)</f>
        <v>0</v>
      </c>
      <c r="AW146" s="33">
        <f>IF(AW$7&gt;=$E146,IF(SUMIF($H$1:AV$1,77,$H146:AV146)&lt;$D146,$H146,0),0)</f>
        <v>0</v>
      </c>
      <c r="AX146" s="33">
        <f>IF(AX$7&gt;=$E146,IF(SUMIF($H$1:AW$1,77,$H146:AW146)&lt;$D146,$H146,0),0)</f>
        <v>0</v>
      </c>
      <c r="AY146" s="33">
        <f>IF(AY$7&gt;=$E146,IF(SUMIF($H$1:AX$1,77,$H146:AX146)&lt;$D146,$H146,0),0)</f>
        <v>0</v>
      </c>
      <c r="AZ146" s="33">
        <f>IF(AZ$7&gt;=$E146,IF(SUMIF($H$1:AY$1,77,$H146:AY146)&lt;$D146,$H146,0),0)</f>
        <v>0</v>
      </c>
      <c r="BA146" s="33">
        <f>IF(BA$7&gt;=$E146,IF(SUMIF($H$1:AZ$1,77,$H146:AZ146)&lt;$D146,$H146,0),0)</f>
        <v>0</v>
      </c>
      <c r="BB146" s="33">
        <f>IF(BB$7&gt;=$E146,IF(SUMIF($H$1:BA$1,77,$H146:BA146)&lt;$D146,$H146,0),0)</f>
        <v>0</v>
      </c>
      <c r="BC146" s="33">
        <f>IF(BC$7&gt;=$E146,IF(SUMIF($H$1:BB$1,77,$H146:BB146)&lt;$D146,$H146,0),0)</f>
        <v>0</v>
      </c>
      <c r="BD146" s="33">
        <f>IF(BD$7&gt;=$E146,IF(SUMIF($H$1:BC$1,77,$H146:BC146)&lt;$D146,$H146,0),0)</f>
        <v>0</v>
      </c>
      <c r="BE146" s="33">
        <f>IF(BE$7&gt;=$E146,IF(SUMIF($H$1:BD$1,77,$H146:BD146)&lt;$D146,$H146,0),0)</f>
        <v>0</v>
      </c>
      <c r="BF146" s="33">
        <f>IF(BF$7&gt;=$E146,IF(SUMIF($H$1:BE$1,77,$H146:BE146)&lt;$D146,$H146,0),0)</f>
        <v>0</v>
      </c>
      <c r="BG146" s="33">
        <f>IF(BG$7&gt;=$E146,IF(SUMIF($H$1:BF$1,77,$H146:BF146)&lt;$D146,$H146,0),0)</f>
        <v>0</v>
      </c>
      <c r="BH146" s="35">
        <f t="shared" si="44"/>
        <v>0</v>
      </c>
    </row>
    <row r="147" spans="1:60" s="11" customFormat="1" x14ac:dyDescent="0.25">
      <c r="A147" s="97" t="s">
        <v>258</v>
      </c>
      <c r="B147" s="104" t="s">
        <v>259</v>
      </c>
      <c r="C147" s="99" t="s">
        <v>32</v>
      </c>
      <c r="D147" s="100">
        <v>32</v>
      </c>
      <c r="E147" s="46">
        <v>45778</v>
      </c>
      <c r="F147" s="46">
        <v>45809</v>
      </c>
      <c r="G147" s="32">
        <f t="shared" si="39"/>
        <v>1</v>
      </c>
      <c r="H147" s="33">
        <f t="shared" si="40"/>
        <v>32</v>
      </c>
      <c r="I147" s="36">
        <f>IF(I$7&gt;=$E147,IF(SUMIF($H$1:H$1,77,$H147:H147)&lt;$D147,$H147,0),0)</f>
        <v>0</v>
      </c>
      <c r="J147" s="36">
        <f>IF(J$7&gt;=$E147,IF(SUMIF($H$1:I$1,77,$H147:I147)&lt;$D147,$H147,0),0)</f>
        <v>0</v>
      </c>
      <c r="K147" s="36">
        <f>IF(K$7&gt;=$E147,IF(SUMIF($H$1:J$1,77,$H147:J147)&lt;$D147,$H147,0),0)</f>
        <v>0</v>
      </c>
      <c r="L147" s="36">
        <f>IF(L$7&gt;=$E147,IF(SUMIF($H$1:K$1,77,$H147:K147)&lt;$D147,$H147,0),0)</f>
        <v>0</v>
      </c>
      <c r="M147" s="36">
        <f>IF(M$7&gt;=$E147,IF(SUMIF($H$1:L$1,77,$H147:L147)&lt;$D147,$H147,0),0)</f>
        <v>32</v>
      </c>
      <c r="N147" s="36">
        <f>IF(N$7&gt;=$E147,IF(SUMIF($H$1:M$1,77,$H147:M147)&lt;$D147,$H147,0),0)</f>
        <v>0</v>
      </c>
      <c r="O147" s="36">
        <f>IF(O$7&gt;=$E147,IF(SUMIF($H$1:N$1,77,$H147:N147)&lt;$D147,$H147,0),0)</f>
        <v>0</v>
      </c>
      <c r="P147" s="36">
        <f>IF(P$7&gt;=$E147,IF(SUMIF($H$1:O$1,77,$H147:O147)&lt;$D147,$H147,0),0)</f>
        <v>0</v>
      </c>
      <c r="Q147" s="36">
        <f>IF(Q$7&gt;=$E147,IF(SUMIF($H$1:P$1,77,$H147:P147)&lt;$D147,$H147,0),0)</f>
        <v>0</v>
      </c>
      <c r="R147" s="36">
        <f>IF(R$7&gt;=$E147,IF(SUMIF($H$1:Q$1,77,$H147:Q147)&lt;$D147,$H147,0),0)</f>
        <v>0</v>
      </c>
      <c r="S147" s="36">
        <f>IF(S$7&gt;=$E147,IF(SUMIF($H$1:R$1,77,$H147:R147)&lt;$D147,$H147,0),0)</f>
        <v>0</v>
      </c>
      <c r="T147" s="36">
        <f>IF(T$7&gt;=$E147,IF(SUMIF($H$1:S$1,77,$H147:S147)&lt;$D147,$H147,0),0)</f>
        <v>0</v>
      </c>
      <c r="U147" s="35">
        <f t="shared" si="41"/>
        <v>32</v>
      </c>
      <c r="V147" s="36">
        <f>IF(V$7&gt;=$E147,IF(SUMIF($H$1:U$1,77,$H147:U147)&lt;$D147,$H147,0),0)</f>
        <v>0</v>
      </c>
      <c r="W147" s="36">
        <f>IF(W$7&gt;=$E147,IF(SUMIF($H$1:V$1,77,$H147:V147)&lt;$D147,$H147,0),0)</f>
        <v>0</v>
      </c>
      <c r="X147" s="36">
        <f>IF(X$7&gt;=$E147,IF(SUMIF($H$1:W$1,77,$H147:W147)&lt;$D147,$H147,0),0)</f>
        <v>0</v>
      </c>
      <c r="Y147" s="36">
        <f>IF(Y$7&gt;=$E147,IF(SUMIF($H$1:X$1,77,$H147:X147)&lt;$D147,$H147,0),0)</f>
        <v>0</v>
      </c>
      <c r="Z147" s="36">
        <f>IF(Z$7&gt;=$E147,IF(SUMIF($H$1:Y$1,77,$H147:Y147)&lt;$D147,$H147,0),0)</f>
        <v>0</v>
      </c>
      <c r="AA147" s="36">
        <f>IF(AA$7&gt;=$E147,IF(SUMIF($H$1:Z$1,77,$H147:Z147)&lt;$D147,$H147,0),0)</f>
        <v>0</v>
      </c>
      <c r="AB147" s="36">
        <f>IF(AB$7&gt;=$E147,IF(SUMIF($H$1:AA$1,77,$H147:AA147)&lt;$D147,$H147,0),0)</f>
        <v>0</v>
      </c>
      <c r="AC147" s="36">
        <f>IF(AC$7&gt;=$E147,IF(SUMIF($H$1:AB$1,77,$H147:AB147)&lt;$D147,$H147,0),0)</f>
        <v>0</v>
      </c>
      <c r="AD147" s="36">
        <f>IF(AD$7&gt;=$E147,IF(SUMIF($H$1:AC$1,77,$H147:AC147)&lt;$D147,$H147,0),0)</f>
        <v>0</v>
      </c>
      <c r="AE147" s="36">
        <f>IF(AE$7&gt;=$E147,IF(SUMIF($H$1:AD$1,77,$H147:AD147)&lt;$D147,$H147,0),0)</f>
        <v>0</v>
      </c>
      <c r="AF147" s="36">
        <f>IF(AF$7&gt;=$E147,IF(SUMIF($H$1:AE$1,77,$H147:AE147)&lt;$D147,$H147,0),0)</f>
        <v>0</v>
      </c>
      <c r="AG147" s="36">
        <f>IF(AG$7&gt;=$E147,IF(SUMIF($H$1:AF$1,77,$H147:AF147)&lt;$D147,$H147,0),0)</f>
        <v>0</v>
      </c>
      <c r="AH147" s="35">
        <f t="shared" si="42"/>
        <v>0</v>
      </c>
      <c r="AI147" s="36">
        <f>IF(AI$7&gt;=$E147,IF(SUMIF($H$1:AH$1,77,$H147:AH147)&lt;$D147,$H147,0),0)</f>
        <v>0</v>
      </c>
      <c r="AJ147" s="36">
        <f>IF(AJ$7&gt;=$E147,IF(SUMIF($H$1:AI$1,77,$H147:AI147)&lt;$D147,$H147,0),0)</f>
        <v>0</v>
      </c>
      <c r="AK147" s="36">
        <f>IF(AK$7&gt;=$E147,IF(SUMIF($H$1:AJ$1,77,$H147:AJ147)&lt;$D147,$H147,0),0)</f>
        <v>0</v>
      </c>
      <c r="AL147" s="36">
        <f>IF(AL$7&gt;=$E147,IF(SUMIF($H$1:AK$1,77,$H147:AK147)&lt;$D147,$H147,0),0)</f>
        <v>0</v>
      </c>
      <c r="AM147" s="36">
        <f>IF(AM$7&gt;=$E147,IF(SUMIF($H$1:AL$1,77,$H147:AL147)&lt;$D147,$H147,0),0)</f>
        <v>0</v>
      </c>
      <c r="AN147" s="36">
        <f>IF(AN$7&gt;=$E147,IF(SUMIF($H$1:AM$1,77,$H147:AM147)&lt;$D147,$H147,0),0)</f>
        <v>0</v>
      </c>
      <c r="AO147" s="36">
        <f>IF(AO$7&gt;=$E147,IF(SUMIF($H$1:AN$1,77,$H147:AN147)&lt;$D147,$H147,0),0)</f>
        <v>0</v>
      </c>
      <c r="AP147" s="36">
        <f>IF(AP$7&gt;=$E147,IF(SUMIF($H$1:AO$1,77,$H147:AO147)&lt;$D147,$H147,0),0)</f>
        <v>0</v>
      </c>
      <c r="AQ147" s="36">
        <f>IF(AQ$7&gt;=$E147,IF(SUMIF($H$1:AP$1,77,$H147:AP147)&lt;$D147,$H147,0),0)</f>
        <v>0</v>
      </c>
      <c r="AR147" s="36">
        <f>IF(AR$7&gt;=$E147,IF(SUMIF($H$1:AQ$1,77,$H147:AQ147)&lt;$D147,$H147,0),0)</f>
        <v>0</v>
      </c>
      <c r="AS147" s="36">
        <f>IF(AS$7&gt;=$E147,IF(SUMIF($H$1:AR$1,77,$H147:AR147)&lt;$D147,$H147,0),0)</f>
        <v>0</v>
      </c>
      <c r="AT147" s="36">
        <f>IF(AT$7&gt;=$E147,IF(SUMIF($H$1:AS$1,77,$H147:AS147)&lt;$D147,$H147,0),0)</f>
        <v>0</v>
      </c>
      <c r="AU147" s="35">
        <f t="shared" si="43"/>
        <v>0</v>
      </c>
      <c r="AV147" s="33">
        <f>IF(AV$7&gt;=$E147,IF(SUMIF($H$1:AU$1,77,$H147:AU147)&lt;$D147,$H147,0),0)</f>
        <v>0</v>
      </c>
      <c r="AW147" s="33">
        <f>IF(AW$7&gt;=$E147,IF(SUMIF($H$1:AV$1,77,$H147:AV147)&lt;$D147,$H147,0),0)</f>
        <v>0</v>
      </c>
      <c r="AX147" s="33">
        <f>IF(AX$7&gt;=$E147,IF(SUMIF($H$1:AW$1,77,$H147:AW147)&lt;$D147,$H147,0),0)</f>
        <v>0</v>
      </c>
      <c r="AY147" s="33">
        <f>IF(AY$7&gt;=$E147,IF(SUMIF($H$1:AX$1,77,$H147:AX147)&lt;$D147,$H147,0),0)</f>
        <v>0</v>
      </c>
      <c r="AZ147" s="33">
        <f>IF(AZ$7&gt;=$E147,IF(SUMIF($H$1:AY$1,77,$H147:AY147)&lt;$D147,$H147,0),0)</f>
        <v>0</v>
      </c>
      <c r="BA147" s="33">
        <f>IF(BA$7&gt;=$E147,IF(SUMIF($H$1:AZ$1,77,$H147:AZ147)&lt;$D147,$H147,0),0)</f>
        <v>0</v>
      </c>
      <c r="BB147" s="33">
        <f>IF(BB$7&gt;=$E147,IF(SUMIF($H$1:BA$1,77,$H147:BA147)&lt;$D147,$H147,0),0)</f>
        <v>0</v>
      </c>
      <c r="BC147" s="33">
        <f>IF(BC$7&gt;=$E147,IF(SUMIF($H$1:BB$1,77,$H147:BB147)&lt;$D147,$H147,0),0)</f>
        <v>0</v>
      </c>
      <c r="BD147" s="33">
        <f>IF(BD$7&gt;=$E147,IF(SUMIF($H$1:BC$1,77,$H147:BC147)&lt;$D147,$H147,0),0)</f>
        <v>0</v>
      </c>
      <c r="BE147" s="33">
        <f>IF(BE$7&gt;=$E147,IF(SUMIF($H$1:BD$1,77,$H147:BD147)&lt;$D147,$H147,0),0)</f>
        <v>0</v>
      </c>
      <c r="BF147" s="33">
        <f>IF(BF$7&gt;=$E147,IF(SUMIF($H$1:BE$1,77,$H147:BE147)&lt;$D147,$H147,0),0)</f>
        <v>0</v>
      </c>
      <c r="BG147" s="33">
        <f>IF(BG$7&gt;=$E147,IF(SUMIF($H$1:BF$1,77,$H147:BF147)&lt;$D147,$H147,0),0)</f>
        <v>0</v>
      </c>
      <c r="BH147" s="35">
        <f t="shared" si="44"/>
        <v>0</v>
      </c>
    </row>
    <row r="148" spans="1:60" s="11" customFormat="1" x14ac:dyDescent="0.25">
      <c r="A148" s="97" t="s">
        <v>260</v>
      </c>
      <c r="B148" s="104" t="s">
        <v>261</v>
      </c>
      <c r="C148" s="99" t="s">
        <v>32</v>
      </c>
      <c r="D148" s="100">
        <v>1</v>
      </c>
      <c r="E148" s="46">
        <v>45809</v>
      </c>
      <c r="F148" s="46">
        <v>45839</v>
      </c>
      <c r="G148" s="32">
        <f t="shared" si="39"/>
        <v>1</v>
      </c>
      <c r="H148" s="33">
        <f t="shared" si="40"/>
        <v>1</v>
      </c>
      <c r="I148" s="36">
        <f>IF(I$7&gt;=$E148,IF(SUMIF($H$1:H$1,77,$H148:H148)&lt;$D148,$H148,0),0)</f>
        <v>0</v>
      </c>
      <c r="J148" s="36">
        <f>IF(J$7&gt;=$E148,IF(SUMIF($H$1:I$1,77,$H148:I148)&lt;$D148,$H148,0),0)</f>
        <v>0</v>
      </c>
      <c r="K148" s="36">
        <f>IF(K$7&gt;=$E148,IF(SUMIF($H$1:J$1,77,$H148:J148)&lt;$D148,$H148,0),0)</f>
        <v>0</v>
      </c>
      <c r="L148" s="36">
        <f>IF(L$7&gt;=$E148,IF(SUMIF($H$1:K$1,77,$H148:K148)&lt;$D148,$H148,0),0)</f>
        <v>0</v>
      </c>
      <c r="M148" s="36">
        <f>IF(M$7&gt;=$E148,IF(SUMIF($H$1:L$1,77,$H148:L148)&lt;$D148,$H148,0),0)</f>
        <v>0</v>
      </c>
      <c r="N148" s="36">
        <f>IF(N$7&gt;=$E148,IF(SUMIF($H$1:M$1,77,$H148:M148)&lt;$D148,$H148,0),0)</f>
        <v>1</v>
      </c>
      <c r="O148" s="36">
        <f>IF(O$7&gt;=$E148,IF(SUMIF($H$1:N$1,77,$H148:N148)&lt;$D148,$H148,0),0)</f>
        <v>0</v>
      </c>
      <c r="P148" s="36">
        <f>IF(P$7&gt;=$E148,IF(SUMIF($H$1:O$1,77,$H148:O148)&lt;$D148,$H148,0),0)</f>
        <v>0</v>
      </c>
      <c r="Q148" s="36">
        <f>IF(Q$7&gt;=$E148,IF(SUMIF($H$1:P$1,77,$H148:P148)&lt;$D148,$H148,0),0)</f>
        <v>0</v>
      </c>
      <c r="R148" s="36">
        <f>IF(R$7&gt;=$E148,IF(SUMIF($H$1:Q$1,77,$H148:Q148)&lt;$D148,$H148,0),0)</f>
        <v>0</v>
      </c>
      <c r="S148" s="36">
        <f>IF(S$7&gt;=$E148,IF(SUMIF($H$1:R$1,77,$H148:R148)&lt;$D148,$H148,0),0)</f>
        <v>0</v>
      </c>
      <c r="T148" s="36">
        <f>IF(T$7&gt;=$E148,IF(SUMIF($H$1:S$1,77,$H148:S148)&lt;$D148,$H148,0),0)</f>
        <v>0</v>
      </c>
      <c r="U148" s="35">
        <f t="shared" si="41"/>
        <v>1</v>
      </c>
      <c r="V148" s="36">
        <f>IF(V$7&gt;=$E148,IF(SUMIF($H$1:U$1,77,$H148:U148)&lt;$D148,$H148,0),0)</f>
        <v>0</v>
      </c>
      <c r="W148" s="36">
        <f>IF(W$7&gt;=$E148,IF(SUMIF($H$1:V$1,77,$H148:V148)&lt;$D148,$H148,0),0)</f>
        <v>0</v>
      </c>
      <c r="X148" s="36">
        <f>IF(X$7&gt;=$E148,IF(SUMIF($H$1:W$1,77,$H148:W148)&lt;$D148,$H148,0),0)</f>
        <v>0</v>
      </c>
      <c r="Y148" s="36">
        <f>IF(Y$7&gt;=$E148,IF(SUMIF($H$1:X$1,77,$H148:X148)&lt;$D148,$H148,0),0)</f>
        <v>0</v>
      </c>
      <c r="Z148" s="36">
        <f>IF(Z$7&gt;=$E148,IF(SUMIF($H$1:Y$1,77,$H148:Y148)&lt;$D148,$H148,0),0)</f>
        <v>0</v>
      </c>
      <c r="AA148" s="36">
        <f>IF(AA$7&gt;=$E148,IF(SUMIF($H$1:Z$1,77,$H148:Z148)&lt;$D148,$H148,0),0)</f>
        <v>0</v>
      </c>
      <c r="AB148" s="36">
        <f>IF(AB$7&gt;=$E148,IF(SUMIF($H$1:AA$1,77,$H148:AA148)&lt;$D148,$H148,0),0)</f>
        <v>0</v>
      </c>
      <c r="AC148" s="36">
        <f>IF(AC$7&gt;=$E148,IF(SUMIF($H$1:AB$1,77,$H148:AB148)&lt;$D148,$H148,0),0)</f>
        <v>0</v>
      </c>
      <c r="AD148" s="36">
        <f>IF(AD$7&gt;=$E148,IF(SUMIF($H$1:AC$1,77,$H148:AC148)&lt;$D148,$H148,0),0)</f>
        <v>0</v>
      </c>
      <c r="AE148" s="36">
        <f>IF(AE$7&gt;=$E148,IF(SUMIF($H$1:AD$1,77,$H148:AD148)&lt;$D148,$H148,0),0)</f>
        <v>0</v>
      </c>
      <c r="AF148" s="36">
        <f>IF(AF$7&gt;=$E148,IF(SUMIF($H$1:AE$1,77,$H148:AE148)&lt;$D148,$H148,0),0)</f>
        <v>0</v>
      </c>
      <c r="AG148" s="36">
        <f>IF(AG$7&gt;=$E148,IF(SUMIF($H$1:AF$1,77,$H148:AF148)&lt;$D148,$H148,0),0)</f>
        <v>0</v>
      </c>
      <c r="AH148" s="35">
        <f t="shared" si="42"/>
        <v>0</v>
      </c>
      <c r="AI148" s="36">
        <f>IF(AI$7&gt;=$E148,IF(SUMIF($H$1:AH$1,77,$H148:AH148)&lt;$D148,$H148,0),0)</f>
        <v>0</v>
      </c>
      <c r="AJ148" s="36">
        <f>IF(AJ$7&gt;=$E148,IF(SUMIF($H$1:AI$1,77,$H148:AI148)&lt;$D148,$H148,0),0)</f>
        <v>0</v>
      </c>
      <c r="AK148" s="36">
        <f>IF(AK$7&gt;=$E148,IF(SUMIF($H$1:AJ$1,77,$H148:AJ148)&lt;$D148,$H148,0),0)</f>
        <v>0</v>
      </c>
      <c r="AL148" s="36">
        <f>IF(AL$7&gt;=$E148,IF(SUMIF($H$1:AK$1,77,$H148:AK148)&lt;$D148,$H148,0),0)</f>
        <v>0</v>
      </c>
      <c r="AM148" s="36">
        <f>IF(AM$7&gt;=$E148,IF(SUMIF($H$1:AL$1,77,$H148:AL148)&lt;$D148,$H148,0),0)</f>
        <v>0</v>
      </c>
      <c r="AN148" s="36">
        <f>IF(AN$7&gt;=$E148,IF(SUMIF($H$1:AM$1,77,$H148:AM148)&lt;$D148,$H148,0),0)</f>
        <v>0</v>
      </c>
      <c r="AO148" s="36">
        <f>IF(AO$7&gt;=$E148,IF(SUMIF($H$1:AN$1,77,$H148:AN148)&lt;$D148,$H148,0),0)</f>
        <v>0</v>
      </c>
      <c r="AP148" s="36">
        <f>IF(AP$7&gt;=$E148,IF(SUMIF($H$1:AO$1,77,$H148:AO148)&lt;$D148,$H148,0),0)</f>
        <v>0</v>
      </c>
      <c r="AQ148" s="36">
        <f>IF(AQ$7&gt;=$E148,IF(SUMIF($H$1:AP$1,77,$H148:AP148)&lt;$D148,$H148,0),0)</f>
        <v>0</v>
      </c>
      <c r="AR148" s="36">
        <f>IF(AR$7&gt;=$E148,IF(SUMIF($H$1:AQ$1,77,$H148:AQ148)&lt;$D148,$H148,0),0)</f>
        <v>0</v>
      </c>
      <c r="AS148" s="36">
        <f>IF(AS$7&gt;=$E148,IF(SUMIF($H$1:AR$1,77,$H148:AR148)&lt;$D148,$H148,0),0)</f>
        <v>0</v>
      </c>
      <c r="AT148" s="36">
        <f>IF(AT$7&gt;=$E148,IF(SUMIF($H$1:AS$1,77,$H148:AS148)&lt;$D148,$H148,0),0)</f>
        <v>0</v>
      </c>
      <c r="AU148" s="35">
        <f t="shared" si="43"/>
        <v>0</v>
      </c>
      <c r="AV148" s="33">
        <f>IF(AV$7&gt;=$E148,IF(SUMIF($H$1:AU$1,77,$H148:AU148)&lt;$D148,$H148,0),0)</f>
        <v>0</v>
      </c>
      <c r="AW148" s="33">
        <f>IF(AW$7&gt;=$E148,IF(SUMIF($H$1:AV$1,77,$H148:AV148)&lt;$D148,$H148,0),0)</f>
        <v>0</v>
      </c>
      <c r="AX148" s="33">
        <f>IF(AX$7&gt;=$E148,IF(SUMIF($H$1:AW$1,77,$H148:AW148)&lt;$D148,$H148,0),0)</f>
        <v>0</v>
      </c>
      <c r="AY148" s="33">
        <f>IF(AY$7&gt;=$E148,IF(SUMIF($H$1:AX$1,77,$H148:AX148)&lt;$D148,$H148,0),0)</f>
        <v>0</v>
      </c>
      <c r="AZ148" s="33">
        <f>IF(AZ$7&gt;=$E148,IF(SUMIF($H$1:AY$1,77,$H148:AY148)&lt;$D148,$H148,0),0)</f>
        <v>0</v>
      </c>
      <c r="BA148" s="33">
        <f>IF(BA$7&gt;=$E148,IF(SUMIF($H$1:AZ$1,77,$H148:AZ148)&lt;$D148,$H148,0),0)</f>
        <v>0</v>
      </c>
      <c r="BB148" s="33">
        <f>IF(BB$7&gt;=$E148,IF(SUMIF($H$1:BA$1,77,$H148:BA148)&lt;$D148,$H148,0),0)</f>
        <v>0</v>
      </c>
      <c r="BC148" s="33">
        <f>IF(BC$7&gt;=$E148,IF(SUMIF($H$1:BB$1,77,$H148:BB148)&lt;$D148,$H148,0),0)</f>
        <v>0</v>
      </c>
      <c r="BD148" s="33">
        <f>IF(BD$7&gt;=$E148,IF(SUMIF($H$1:BC$1,77,$H148:BC148)&lt;$D148,$H148,0),0)</f>
        <v>0</v>
      </c>
      <c r="BE148" s="33">
        <f>IF(BE$7&gt;=$E148,IF(SUMIF($H$1:BD$1,77,$H148:BD148)&lt;$D148,$H148,0),0)</f>
        <v>0</v>
      </c>
      <c r="BF148" s="33">
        <f>IF(BF$7&gt;=$E148,IF(SUMIF($H$1:BE$1,77,$H148:BE148)&lt;$D148,$H148,0),0)</f>
        <v>0</v>
      </c>
      <c r="BG148" s="33">
        <f>IF(BG$7&gt;=$E148,IF(SUMIF($H$1:BF$1,77,$H148:BF148)&lt;$D148,$H148,0),0)</f>
        <v>0</v>
      </c>
      <c r="BH148" s="35">
        <f t="shared" si="44"/>
        <v>0</v>
      </c>
    </row>
    <row r="149" spans="1:60" s="11" customFormat="1" x14ac:dyDescent="0.25">
      <c r="A149" s="97" t="s">
        <v>262</v>
      </c>
      <c r="B149" s="104" t="s">
        <v>263</v>
      </c>
      <c r="C149" s="99" t="s">
        <v>55</v>
      </c>
      <c r="D149" s="100">
        <v>203.8</v>
      </c>
      <c r="E149" s="46">
        <v>45809</v>
      </c>
      <c r="F149" s="46">
        <v>45839</v>
      </c>
      <c r="G149" s="32">
        <f t="shared" si="39"/>
        <v>1</v>
      </c>
      <c r="H149" s="33">
        <f t="shared" si="40"/>
        <v>203.8</v>
      </c>
      <c r="I149" s="36">
        <f>IF(I$7&gt;=$E149,IF(SUMIF($H$1:H$1,77,$H149:H149)&lt;$D149,$H149,0),0)</f>
        <v>0</v>
      </c>
      <c r="J149" s="36">
        <f>IF(J$7&gt;=$E149,IF(SUMIF($H$1:I$1,77,$H149:I149)&lt;$D149,$H149,0),0)</f>
        <v>0</v>
      </c>
      <c r="K149" s="36">
        <f>IF(K$7&gt;=$E149,IF(SUMIF($H$1:J$1,77,$H149:J149)&lt;$D149,$H149,0),0)</f>
        <v>0</v>
      </c>
      <c r="L149" s="36">
        <f>IF(L$7&gt;=$E149,IF(SUMIF($H$1:K$1,77,$H149:K149)&lt;$D149,$H149,0),0)</f>
        <v>0</v>
      </c>
      <c r="M149" s="36">
        <f>IF(M$7&gt;=$E149,IF(SUMIF($H$1:L$1,77,$H149:L149)&lt;$D149,$H149,0),0)</f>
        <v>0</v>
      </c>
      <c r="N149" s="36">
        <f>IF(N$7&gt;=$E149,IF(SUMIF($H$1:M$1,77,$H149:M149)&lt;$D149,$H149,0),0)</f>
        <v>203.8</v>
      </c>
      <c r="O149" s="36">
        <f>IF(O$7&gt;=$E149,IF(SUMIF($H$1:N$1,77,$H149:N149)&lt;$D149,$H149,0),0)</f>
        <v>0</v>
      </c>
      <c r="P149" s="36">
        <f>IF(P$7&gt;=$E149,IF(SUMIF($H$1:O$1,77,$H149:O149)&lt;$D149,$H149,0),0)</f>
        <v>0</v>
      </c>
      <c r="Q149" s="36">
        <f>IF(Q$7&gt;=$E149,IF(SUMIF($H$1:P$1,77,$H149:P149)&lt;$D149,$H149,0),0)</f>
        <v>0</v>
      </c>
      <c r="R149" s="36">
        <f>IF(R$7&gt;=$E149,IF(SUMIF($H$1:Q$1,77,$H149:Q149)&lt;$D149,$H149,0),0)</f>
        <v>0</v>
      </c>
      <c r="S149" s="36">
        <f>IF(S$7&gt;=$E149,IF(SUMIF($H$1:R$1,77,$H149:R149)&lt;$D149,$H149,0),0)</f>
        <v>0</v>
      </c>
      <c r="T149" s="36">
        <f>IF(T$7&gt;=$E149,IF(SUMIF($H$1:S$1,77,$H149:S149)&lt;$D149,$H149,0),0)</f>
        <v>0</v>
      </c>
      <c r="U149" s="35">
        <f t="shared" si="41"/>
        <v>203.8</v>
      </c>
      <c r="V149" s="36">
        <f>IF(V$7&gt;=$E149,IF(SUMIF($H$1:U$1,77,$H149:U149)&lt;$D149,$H149,0),0)</f>
        <v>0</v>
      </c>
      <c r="W149" s="36">
        <f>IF(W$7&gt;=$E149,IF(SUMIF($H$1:V$1,77,$H149:V149)&lt;$D149,$H149,0),0)</f>
        <v>0</v>
      </c>
      <c r="X149" s="36">
        <f>IF(X$7&gt;=$E149,IF(SUMIF($H$1:W$1,77,$H149:W149)&lt;$D149,$H149,0),0)</f>
        <v>0</v>
      </c>
      <c r="Y149" s="36">
        <f>IF(Y$7&gt;=$E149,IF(SUMIF($H$1:X$1,77,$H149:X149)&lt;$D149,$H149,0),0)</f>
        <v>0</v>
      </c>
      <c r="Z149" s="36">
        <f>IF(Z$7&gt;=$E149,IF(SUMIF($H$1:Y$1,77,$H149:Y149)&lt;$D149,$H149,0),0)</f>
        <v>0</v>
      </c>
      <c r="AA149" s="36">
        <f>IF(AA$7&gt;=$E149,IF(SUMIF($H$1:Z$1,77,$H149:Z149)&lt;$D149,$H149,0),0)</f>
        <v>0</v>
      </c>
      <c r="AB149" s="36">
        <f>IF(AB$7&gt;=$E149,IF(SUMIF($H$1:AA$1,77,$H149:AA149)&lt;$D149,$H149,0),0)</f>
        <v>0</v>
      </c>
      <c r="AC149" s="36">
        <f>IF(AC$7&gt;=$E149,IF(SUMIF($H$1:AB$1,77,$H149:AB149)&lt;$D149,$H149,0),0)</f>
        <v>0</v>
      </c>
      <c r="AD149" s="36">
        <f>IF(AD$7&gt;=$E149,IF(SUMIF($H$1:AC$1,77,$H149:AC149)&lt;$D149,$H149,0),0)</f>
        <v>0</v>
      </c>
      <c r="AE149" s="36">
        <f>IF(AE$7&gt;=$E149,IF(SUMIF($H$1:AD$1,77,$H149:AD149)&lt;$D149,$H149,0),0)</f>
        <v>0</v>
      </c>
      <c r="AF149" s="36">
        <f>IF(AF$7&gt;=$E149,IF(SUMIF($H$1:AE$1,77,$H149:AE149)&lt;$D149,$H149,0),0)</f>
        <v>0</v>
      </c>
      <c r="AG149" s="36">
        <f>IF(AG$7&gt;=$E149,IF(SUMIF($H$1:AF$1,77,$H149:AF149)&lt;$D149,$H149,0),0)</f>
        <v>0</v>
      </c>
      <c r="AH149" s="35">
        <f t="shared" si="42"/>
        <v>0</v>
      </c>
      <c r="AI149" s="36">
        <f>IF(AI$7&gt;=$E149,IF(SUMIF($H$1:AH$1,77,$H149:AH149)&lt;$D149,$H149,0),0)</f>
        <v>0</v>
      </c>
      <c r="AJ149" s="36">
        <f>IF(AJ$7&gt;=$E149,IF(SUMIF($H$1:AI$1,77,$H149:AI149)&lt;$D149,$H149,0),0)</f>
        <v>0</v>
      </c>
      <c r="AK149" s="36">
        <f>IF(AK$7&gt;=$E149,IF(SUMIF($H$1:AJ$1,77,$H149:AJ149)&lt;$D149,$H149,0),0)</f>
        <v>0</v>
      </c>
      <c r="AL149" s="36">
        <f>IF(AL$7&gt;=$E149,IF(SUMIF($H$1:AK$1,77,$H149:AK149)&lt;$D149,$H149,0),0)</f>
        <v>0</v>
      </c>
      <c r="AM149" s="36">
        <f>IF(AM$7&gt;=$E149,IF(SUMIF($H$1:AL$1,77,$H149:AL149)&lt;$D149,$H149,0),0)</f>
        <v>0</v>
      </c>
      <c r="AN149" s="36">
        <f>IF(AN$7&gt;=$E149,IF(SUMIF($H$1:AM$1,77,$H149:AM149)&lt;$D149,$H149,0),0)</f>
        <v>0</v>
      </c>
      <c r="AO149" s="36">
        <f>IF(AO$7&gt;=$E149,IF(SUMIF($H$1:AN$1,77,$H149:AN149)&lt;$D149,$H149,0),0)</f>
        <v>0</v>
      </c>
      <c r="AP149" s="36">
        <f>IF(AP$7&gt;=$E149,IF(SUMIF($H$1:AO$1,77,$H149:AO149)&lt;$D149,$H149,0),0)</f>
        <v>0</v>
      </c>
      <c r="AQ149" s="36">
        <f>IF(AQ$7&gt;=$E149,IF(SUMIF($H$1:AP$1,77,$H149:AP149)&lt;$D149,$H149,0),0)</f>
        <v>0</v>
      </c>
      <c r="AR149" s="36">
        <f>IF(AR$7&gt;=$E149,IF(SUMIF($H$1:AQ$1,77,$H149:AQ149)&lt;$D149,$H149,0),0)</f>
        <v>0</v>
      </c>
      <c r="AS149" s="36">
        <f>IF(AS$7&gt;=$E149,IF(SUMIF($H$1:AR$1,77,$H149:AR149)&lt;$D149,$H149,0),0)</f>
        <v>0</v>
      </c>
      <c r="AT149" s="36">
        <f>IF(AT$7&gt;=$E149,IF(SUMIF($H$1:AS$1,77,$H149:AS149)&lt;$D149,$H149,0),0)</f>
        <v>0</v>
      </c>
      <c r="AU149" s="35">
        <f t="shared" si="43"/>
        <v>0</v>
      </c>
      <c r="AV149" s="33">
        <f>IF(AV$7&gt;=$E149,IF(SUMIF($H$1:AU$1,77,$H149:AU149)&lt;$D149,$H149,0),0)</f>
        <v>0</v>
      </c>
      <c r="AW149" s="33">
        <f>IF(AW$7&gt;=$E149,IF(SUMIF($H$1:AV$1,77,$H149:AV149)&lt;$D149,$H149,0),0)</f>
        <v>0</v>
      </c>
      <c r="AX149" s="33">
        <f>IF(AX$7&gt;=$E149,IF(SUMIF($H$1:AW$1,77,$H149:AW149)&lt;$D149,$H149,0),0)</f>
        <v>0</v>
      </c>
      <c r="AY149" s="33">
        <f>IF(AY$7&gt;=$E149,IF(SUMIF($H$1:AX$1,77,$H149:AX149)&lt;$D149,$H149,0),0)</f>
        <v>0</v>
      </c>
      <c r="AZ149" s="33">
        <f>IF(AZ$7&gt;=$E149,IF(SUMIF($H$1:AY$1,77,$H149:AY149)&lt;$D149,$H149,0),0)</f>
        <v>0</v>
      </c>
      <c r="BA149" s="33">
        <f>IF(BA$7&gt;=$E149,IF(SUMIF($H$1:AZ$1,77,$H149:AZ149)&lt;$D149,$H149,0),0)</f>
        <v>0</v>
      </c>
      <c r="BB149" s="33">
        <f>IF(BB$7&gt;=$E149,IF(SUMIF($H$1:BA$1,77,$H149:BA149)&lt;$D149,$H149,0),0)</f>
        <v>0</v>
      </c>
      <c r="BC149" s="33">
        <f>IF(BC$7&gt;=$E149,IF(SUMIF($H$1:BB$1,77,$H149:BB149)&lt;$D149,$H149,0),0)</f>
        <v>0</v>
      </c>
      <c r="BD149" s="33">
        <f>IF(BD$7&gt;=$E149,IF(SUMIF($H$1:BC$1,77,$H149:BC149)&lt;$D149,$H149,0),0)</f>
        <v>0</v>
      </c>
      <c r="BE149" s="33">
        <f>IF(BE$7&gt;=$E149,IF(SUMIF($H$1:BD$1,77,$H149:BD149)&lt;$D149,$H149,0),0)</f>
        <v>0</v>
      </c>
      <c r="BF149" s="33">
        <f>IF(BF$7&gt;=$E149,IF(SUMIF($H$1:BE$1,77,$H149:BE149)&lt;$D149,$H149,0),0)</f>
        <v>0</v>
      </c>
      <c r="BG149" s="33">
        <f>IF(BG$7&gt;=$E149,IF(SUMIF($H$1:BF$1,77,$H149:BF149)&lt;$D149,$H149,0),0)</f>
        <v>0</v>
      </c>
      <c r="BH149" s="35">
        <f t="shared" si="44"/>
        <v>0</v>
      </c>
    </row>
    <row r="150" spans="1:60" s="11" customFormat="1" x14ac:dyDescent="0.25">
      <c r="A150" s="97" t="s">
        <v>264</v>
      </c>
      <c r="B150" s="104" t="s">
        <v>265</v>
      </c>
      <c r="C150" s="99" t="s">
        <v>32</v>
      </c>
      <c r="D150" s="100">
        <v>1</v>
      </c>
      <c r="E150" s="46">
        <v>45839</v>
      </c>
      <c r="F150" s="46">
        <v>45870</v>
      </c>
      <c r="G150" s="32">
        <f t="shared" si="39"/>
        <v>1</v>
      </c>
      <c r="H150" s="33">
        <f t="shared" si="40"/>
        <v>1</v>
      </c>
      <c r="I150" s="36">
        <f>IF(I$7&gt;=$E150,IF(SUMIF($H$1:H$1,77,$H150:H150)&lt;$D150,$H150,0),0)</f>
        <v>0</v>
      </c>
      <c r="J150" s="36">
        <f>IF(J$7&gt;=$E150,IF(SUMIF($H$1:I$1,77,$H150:I150)&lt;$D150,$H150,0),0)</f>
        <v>0</v>
      </c>
      <c r="K150" s="36">
        <f>IF(K$7&gt;=$E150,IF(SUMIF($H$1:J$1,77,$H150:J150)&lt;$D150,$H150,0),0)</f>
        <v>0</v>
      </c>
      <c r="L150" s="36">
        <f>IF(L$7&gt;=$E150,IF(SUMIF($H$1:K$1,77,$H150:K150)&lt;$D150,$H150,0),0)</f>
        <v>0</v>
      </c>
      <c r="M150" s="36">
        <f>IF(M$7&gt;=$E150,IF(SUMIF($H$1:L$1,77,$H150:L150)&lt;$D150,$H150,0),0)</f>
        <v>0</v>
      </c>
      <c r="N150" s="36">
        <f>IF(N$7&gt;=$E150,IF(SUMIF($H$1:M$1,77,$H150:M150)&lt;$D150,$H150,0),0)</f>
        <v>0</v>
      </c>
      <c r="O150" s="36">
        <f>IF(O$7&gt;=$E150,IF(SUMIF($H$1:N$1,77,$H150:N150)&lt;$D150,$H150,0),0)</f>
        <v>1</v>
      </c>
      <c r="P150" s="36">
        <f>IF(P$7&gt;=$E150,IF(SUMIF($H$1:O$1,77,$H150:O150)&lt;$D150,$H150,0),0)</f>
        <v>0</v>
      </c>
      <c r="Q150" s="36">
        <f>IF(Q$7&gt;=$E150,IF(SUMIF($H$1:P$1,77,$H150:P150)&lt;$D150,$H150,0),0)</f>
        <v>0</v>
      </c>
      <c r="R150" s="36">
        <f>IF(R$7&gt;=$E150,IF(SUMIF($H$1:Q$1,77,$H150:Q150)&lt;$D150,$H150,0),0)</f>
        <v>0</v>
      </c>
      <c r="S150" s="36">
        <f>IF(S$7&gt;=$E150,IF(SUMIF($H$1:R$1,77,$H150:R150)&lt;$D150,$H150,0),0)</f>
        <v>0</v>
      </c>
      <c r="T150" s="36">
        <f>IF(T$7&gt;=$E150,IF(SUMIF($H$1:S$1,77,$H150:S150)&lt;$D150,$H150,0),0)</f>
        <v>0</v>
      </c>
      <c r="U150" s="35">
        <f t="shared" si="41"/>
        <v>1</v>
      </c>
      <c r="V150" s="36">
        <f>IF(V$7&gt;=$E150,IF(SUMIF($H$1:U$1,77,$H150:U150)&lt;$D150,$H150,0),0)</f>
        <v>0</v>
      </c>
      <c r="W150" s="36">
        <f>IF(W$7&gt;=$E150,IF(SUMIF($H$1:V$1,77,$H150:V150)&lt;$D150,$H150,0),0)</f>
        <v>0</v>
      </c>
      <c r="X150" s="36">
        <f>IF(X$7&gt;=$E150,IF(SUMIF($H$1:W$1,77,$H150:W150)&lt;$D150,$H150,0),0)</f>
        <v>0</v>
      </c>
      <c r="Y150" s="36">
        <f>IF(Y$7&gt;=$E150,IF(SUMIF($H$1:X$1,77,$H150:X150)&lt;$D150,$H150,0),0)</f>
        <v>0</v>
      </c>
      <c r="Z150" s="36">
        <f>IF(Z$7&gt;=$E150,IF(SUMIF($H$1:Y$1,77,$H150:Y150)&lt;$D150,$H150,0),0)</f>
        <v>0</v>
      </c>
      <c r="AA150" s="36">
        <f>IF(AA$7&gt;=$E150,IF(SUMIF($H$1:Z$1,77,$H150:Z150)&lt;$D150,$H150,0),0)</f>
        <v>0</v>
      </c>
      <c r="AB150" s="36">
        <f>IF(AB$7&gt;=$E150,IF(SUMIF($H$1:AA$1,77,$H150:AA150)&lt;$D150,$H150,0),0)</f>
        <v>0</v>
      </c>
      <c r="AC150" s="36">
        <f>IF(AC$7&gt;=$E150,IF(SUMIF($H$1:AB$1,77,$H150:AB150)&lt;$D150,$H150,0),0)</f>
        <v>0</v>
      </c>
      <c r="AD150" s="36">
        <f>IF(AD$7&gt;=$E150,IF(SUMIF($H$1:AC$1,77,$H150:AC150)&lt;$D150,$H150,0),0)</f>
        <v>0</v>
      </c>
      <c r="AE150" s="36">
        <f>IF(AE$7&gt;=$E150,IF(SUMIF($H$1:AD$1,77,$H150:AD150)&lt;$D150,$H150,0),0)</f>
        <v>0</v>
      </c>
      <c r="AF150" s="36">
        <f>IF(AF$7&gt;=$E150,IF(SUMIF($H$1:AE$1,77,$H150:AE150)&lt;$D150,$H150,0),0)</f>
        <v>0</v>
      </c>
      <c r="AG150" s="36">
        <f>IF(AG$7&gt;=$E150,IF(SUMIF($H$1:AF$1,77,$H150:AF150)&lt;$D150,$H150,0),0)</f>
        <v>0</v>
      </c>
      <c r="AH150" s="35">
        <f t="shared" si="42"/>
        <v>0</v>
      </c>
      <c r="AI150" s="36">
        <f>IF(AI$7&gt;=$E150,IF(SUMIF($H$1:AH$1,77,$H150:AH150)&lt;$D150,$H150,0),0)</f>
        <v>0</v>
      </c>
      <c r="AJ150" s="36">
        <f>IF(AJ$7&gt;=$E150,IF(SUMIF($H$1:AI$1,77,$H150:AI150)&lt;$D150,$H150,0),0)</f>
        <v>0</v>
      </c>
      <c r="AK150" s="36">
        <f>IF(AK$7&gt;=$E150,IF(SUMIF($H$1:AJ$1,77,$H150:AJ150)&lt;$D150,$H150,0),0)</f>
        <v>0</v>
      </c>
      <c r="AL150" s="36">
        <f>IF(AL$7&gt;=$E150,IF(SUMIF($H$1:AK$1,77,$H150:AK150)&lt;$D150,$H150,0),0)</f>
        <v>0</v>
      </c>
      <c r="AM150" s="36">
        <f>IF(AM$7&gt;=$E150,IF(SUMIF($H$1:AL$1,77,$H150:AL150)&lt;$D150,$H150,0),0)</f>
        <v>0</v>
      </c>
      <c r="AN150" s="36">
        <f>IF(AN$7&gt;=$E150,IF(SUMIF($H$1:AM$1,77,$H150:AM150)&lt;$D150,$H150,0),0)</f>
        <v>0</v>
      </c>
      <c r="AO150" s="36">
        <f>IF(AO$7&gt;=$E150,IF(SUMIF($H$1:AN$1,77,$H150:AN150)&lt;$D150,$H150,0),0)</f>
        <v>0</v>
      </c>
      <c r="AP150" s="36">
        <f>IF(AP$7&gt;=$E150,IF(SUMIF($H$1:AO$1,77,$H150:AO150)&lt;$D150,$H150,0),0)</f>
        <v>0</v>
      </c>
      <c r="AQ150" s="36">
        <f>IF(AQ$7&gt;=$E150,IF(SUMIF($H$1:AP$1,77,$H150:AP150)&lt;$D150,$H150,0),0)</f>
        <v>0</v>
      </c>
      <c r="AR150" s="36">
        <f>IF(AR$7&gt;=$E150,IF(SUMIF($H$1:AQ$1,77,$H150:AQ150)&lt;$D150,$H150,0),0)</f>
        <v>0</v>
      </c>
      <c r="AS150" s="36">
        <f>IF(AS$7&gt;=$E150,IF(SUMIF($H$1:AR$1,77,$H150:AR150)&lt;$D150,$H150,0),0)</f>
        <v>0</v>
      </c>
      <c r="AT150" s="36">
        <f>IF(AT$7&gt;=$E150,IF(SUMIF($H$1:AS$1,77,$H150:AS150)&lt;$D150,$H150,0),0)</f>
        <v>0</v>
      </c>
      <c r="AU150" s="35">
        <f t="shared" si="43"/>
        <v>0</v>
      </c>
      <c r="AV150" s="33">
        <f>IF(AV$7&gt;=$E150,IF(SUMIF($H$1:AU$1,77,$H150:AU150)&lt;$D150,$H150,0),0)</f>
        <v>0</v>
      </c>
      <c r="AW150" s="33">
        <f>IF(AW$7&gt;=$E150,IF(SUMIF($H$1:AV$1,77,$H150:AV150)&lt;$D150,$H150,0),0)</f>
        <v>0</v>
      </c>
      <c r="AX150" s="33">
        <f>IF(AX$7&gt;=$E150,IF(SUMIF($H$1:AW$1,77,$H150:AW150)&lt;$D150,$H150,0),0)</f>
        <v>0</v>
      </c>
      <c r="AY150" s="33">
        <f>IF(AY$7&gt;=$E150,IF(SUMIF($H$1:AX$1,77,$H150:AX150)&lt;$D150,$H150,0),0)</f>
        <v>0</v>
      </c>
      <c r="AZ150" s="33">
        <f>IF(AZ$7&gt;=$E150,IF(SUMIF($H$1:AY$1,77,$H150:AY150)&lt;$D150,$H150,0),0)</f>
        <v>0</v>
      </c>
      <c r="BA150" s="33">
        <f>IF(BA$7&gt;=$E150,IF(SUMIF($H$1:AZ$1,77,$H150:AZ150)&lt;$D150,$H150,0),0)</f>
        <v>0</v>
      </c>
      <c r="BB150" s="33">
        <f>IF(BB$7&gt;=$E150,IF(SUMIF($H$1:BA$1,77,$H150:BA150)&lt;$D150,$H150,0),0)</f>
        <v>0</v>
      </c>
      <c r="BC150" s="33">
        <f>IF(BC$7&gt;=$E150,IF(SUMIF($H$1:BB$1,77,$H150:BB150)&lt;$D150,$H150,0),0)</f>
        <v>0</v>
      </c>
      <c r="BD150" s="33">
        <f>IF(BD$7&gt;=$E150,IF(SUMIF($H$1:BC$1,77,$H150:BC150)&lt;$D150,$H150,0),0)</f>
        <v>0</v>
      </c>
      <c r="BE150" s="33">
        <f>IF(BE$7&gt;=$E150,IF(SUMIF($H$1:BD$1,77,$H150:BD150)&lt;$D150,$H150,0),0)</f>
        <v>0</v>
      </c>
      <c r="BF150" s="33">
        <f>IF(BF$7&gt;=$E150,IF(SUMIF($H$1:BE$1,77,$H150:BE150)&lt;$D150,$H150,0),0)</f>
        <v>0</v>
      </c>
      <c r="BG150" s="33">
        <f>IF(BG$7&gt;=$E150,IF(SUMIF($H$1:BF$1,77,$H150:BF150)&lt;$D150,$H150,0),0)</f>
        <v>0</v>
      </c>
      <c r="BH150" s="35">
        <f t="shared" si="44"/>
        <v>0</v>
      </c>
    </row>
    <row r="151" spans="1:60" s="11" customFormat="1" x14ac:dyDescent="0.25">
      <c r="A151" s="97" t="s">
        <v>266</v>
      </c>
      <c r="B151" s="104" t="s">
        <v>267</v>
      </c>
      <c r="C151" s="99" t="s">
        <v>32</v>
      </c>
      <c r="D151" s="100">
        <v>4</v>
      </c>
      <c r="E151" s="46">
        <v>45870</v>
      </c>
      <c r="F151" s="46">
        <v>45901</v>
      </c>
      <c r="G151" s="32">
        <f t="shared" si="39"/>
        <v>1</v>
      </c>
      <c r="H151" s="33">
        <f t="shared" si="40"/>
        <v>4</v>
      </c>
      <c r="I151" s="36">
        <f>IF(I$7&gt;=$E151,IF(SUMIF($H$1:H$1,77,$H151:H151)&lt;$D151,$H151,0),0)</f>
        <v>0</v>
      </c>
      <c r="J151" s="36">
        <f>IF(J$7&gt;=$E151,IF(SUMIF($H$1:I$1,77,$H151:I151)&lt;$D151,$H151,0),0)</f>
        <v>0</v>
      </c>
      <c r="K151" s="36">
        <f>IF(K$7&gt;=$E151,IF(SUMIF($H$1:J$1,77,$H151:J151)&lt;$D151,$H151,0),0)</f>
        <v>0</v>
      </c>
      <c r="L151" s="36">
        <f>IF(L$7&gt;=$E151,IF(SUMIF($H$1:K$1,77,$H151:K151)&lt;$D151,$H151,0),0)</f>
        <v>0</v>
      </c>
      <c r="M151" s="36">
        <f>IF(M$7&gt;=$E151,IF(SUMIF($H$1:L$1,77,$H151:L151)&lt;$D151,$H151,0),0)</f>
        <v>0</v>
      </c>
      <c r="N151" s="36">
        <f>IF(N$7&gt;=$E151,IF(SUMIF($H$1:M$1,77,$H151:M151)&lt;$D151,$H151,0),0)</f>
        <v>0</v>
      </c>
      <c r="O151" s="36">
        <f>IF(O$7&gt;=$E151,IF(SUMIF($H$1:N$1,77,$H151:N151)&lt;$D151,$H151,0),0)</f>
        <v>0</v>
      </c>
      <c r="P151" s="36">
        <f>IF(P$7&gt;=$E151,IF(SUMIF($H$1:O$1,77,$H151:O151)&lt;$D151,$H151,0),0)</f>
        <v>4</v>
      </c>
      <c r="Q151" s="36">
        <f>IF(Q$7&gt;=$E151,IF(SUMIF($H$1:P$1,77,$H151:P151)&lt;$D151,$H151,0),0)</f>
        <v>0</v>
      </c>
      <c r="R151" s="36">
        <f>IF(R$7&gt;=$E151,IF(SUMIF($H$1:Q$1,77,$H151:Q151)&lt;$D151,$H151,0),0)</f>
        <v>0</v>
      </c>
      <c r="S151" s="36">
        <f>IF(S$7&gt;=$E151,IF(SUMIF($H$1:R$1,77,$H151:R151)&lt;$D151,$H151,0),0)</f>
        <v>0</v>
      </c>
      <c r="T151" s="36">
        <f>IF(T$7&gt;=$E151,IF(SUMIF($H$1:S$1,77,$H151:S151)&lt;$D151,$H151,0),0)</f>
        <v>0</v>
      </c>
      <c r="U151" s="35">
        <f t="shared" si="41"/>
        <v>4</v>
      </c>
      <c r="V151" s="36">
        <f>IF(V$7&gt;=$E151,IF(SUMIF($H$1:U$1,77,$H151:U151)&lt;$D151,$H151,0),0)</f>
        <v>0</v>
      </c>
      <c r="W151" s="36">
        <f>IF(W$7&gt;=$E151,IF(SUMIF($H$1:V$1,77,$H151:V151)&lt;$D151,$H151,0),0)</f>
        <v>0</v>
      </c>
      <c r="X151" s="36">
        <f>IF(X$7&gt;=$E151,IF(SUMIF($H$1:W$1,77,$H151:W151)&lt;$D151,$H151,0),0)</f>
        <v>0</v>
      </c>
      <c r="Y151" s="36">
        <f>IF(Y$7&gt;=$E151,IF(SUMIF($H$1:X$1,77,$H151:X151)&lt;$D151,$H151,0),0)</f>
        <v>0</v>
      </c>
      <c r="Z151" s="36">
        <f>IF(Z$7&gt;=$E151,IF(SUMIF($H$1:Y$1,77,$H151:Y151)&lt;$D151,$H151,0),0)</f>
        <v>0</v>
      </c>
      <c r="AA151" s="36">
        <f>IF(AA$7&gt;=$E151,IF(SUMIF($H$1:Z$1,77,$H151:Z151)&lt;$D151,$H151,0),0)</f>
        <v>0</v>
      </c>
      <c r="AB151" s="36">
        <f>IF(AB$7&gt;=$E151,IF(SUMIF($H$1:AA$1,77,$H151:AA151)&lt;$D151,$H151,0),0)</f>
        <v>0</v>
      </c>
      <c r="AC151" s="36">
        <f>IF(AC$7&gt;=$E151,IF(SUMIF($H$1:AB$1,77,$H151:AB151)&lt;$D151,$H151,0),0)</f>
        <v>0</v>
      </c>
      <c r="AD151" s="36">
        <f>IF(AD$7&gt;=$E151,IF(SUMIF($H$1:AC$1,77,$H151:AC151)&lt;$D151,$H151,0),0)</f>
        <v>0</v>
      </c>
      <c r="AE151" s="36">
        <f>IF(AE$7&gt;=$E151,IF(SUMIF($H$1:AD$1,77,$H151:AD151)&lt;$D151,$H151,0),0)</f>
        <v>0</v>
      </c>
      <c r="AF151" s="36">
        <f>IF(AF$7&gt;=$E151,IF(SUMIF($H$1:AE$1,77,$H151:AE151)&lt;$D151,$H151,0),0)</f>
        <v>0</v>
      </c>
      <c r="AG151" s="36">
        <f>IF(AG$7&gt;=$E151,IF(SUMIF($H$1:AF$1,77,$H151:AF151)&lt;$D151,$H151,0),0)</f>
        <v>0</v>
      </c>
      <c r="AH151" s="35">
        <f t="shared" si="42"/>
        <v>0</v>
      </c>
      <c r="AI151" s="36">
        <f>IF(AI$7&gt;=$E151,IF(SUMIF($H$1:AH$1,77,$H151:AH151)&lt;$D151,$H151,0),0)</f>
        <v>0</v>
      </c>
      <c r="AJ151" s="36">
        <f>IF(AJ$7&gt;=$E151,IF(SUMIF($H$1:AI$1,77,$H151:AI151)&lt;$D151,$H151,0),0)</f>
        <v>0</v>
      </c>
      <c r="AK151" s="36">
        <f>IF(AK$7&gt;=$E151,IF(SUMIF($H$1:AJ$1,77,$H151:AJ151)&lt;$D151,$H151,0),0)</f>
        <v>0</v>
      </c>
      <c r="AL151" s="36">
        <f>IF(AL$7&gt;=$E151,IF(SUMIF($H$1:AK$1,77,$H151:AK151)&lt;$D151,$H151,0),0)</f>
        <v>0</v>
      </c>
      <c r="AM151" s="36">
        <f>IF(AM$7&gt;=$E151,IF(SUMIF($H$1:AL$1,77,$H151:AL151)&lt;$D151,$H151,0),0)</f>
        <v>0</v>
      </c>
      <c r="AN151" s="36">
        <f>IF(AN$7&gt;=$E151,IF(SUMIF($H$1:AM$1,77,$H151:AM151)&lt;$D151,$H151,0),0)</f>
        <v>0</v>
      </c>
      <c r="AO151" s="36">
        <f>IF(AO$7&gt;=$E151,IF(SUMIF($H$1:AN$1,77,$H151:AN151)&lt;$D151,$H151,0),0)</f>
        <v>0</v>
      </c>
      <c r="AP151" s="36">
        <f>IF(AP$7&gt;=$E151,IF(SUMIF($H$1:AO$1,77,$H151:AO151)&lt;$D151,$H151,0),0)</f>
        <v>0</v>
      </c>
      <c r="AQ151" s="36">
        <f>IF(AQ$7&gt;=$E151,IF(SUMIF($H$1:AP$1,77,$H151:AP151)&lt;$D151,$H151,0),0)</f>
        <v>0</v>
      </c>
      <c r="AR151" s="36">
        <f>IF(AR$7&gt;=$E151,IF(SUMIF($H$1:AQ$1,77,$H151:AQ151)&lt;$D151,$H151,0),0)</f>
        <v>0</v>
      </c>
      <c r="AS151" s="36">
        <f>IF(AS$7&gt;=$E151,IF(SUMIF($H$1:AR$1,77,$H151:AR151)&lt;$D151,$H151,0),0)</f>
        <v>0</v>
      </c>
      <c r="AT151" s="36">
        <f>IF(AT$7&gt;=$E151,IF(SUMIF($H$1:AS$1,77,$H151:AS151)&lt;$D151,$H151,0),0)</f>
        <v>0</v>
      </c>
      <c r="AU151" s="35">
        <f t="shared" si="43"/>
        <v>0</v>
      </c>
      <c r="AV151" s="33">
        <f>IF(AV$7&gt;=$E151,IF(SUMIF($H$1:AU$1,77,$H151:AU151)&lt;$D151,$H151,0),0)</f>
        <v>0</v>
      </c>
      <c r="AW151" s="33">
        <f>IF(AW$7&gt;=$E151,IF(SUMIF($H$1:AV$1,77,$H151:AV151)&lt;$D151,$H151,0),0)</f>
        <v>0</v>
      </c>
      <c r="AX151" s="33">
        <f>IF(AX$7&gt;=$E151,IF(SUMIF($H$1:AW$1,77,$H151:AW151)&lt;$D151,$H151,0),0)</f>
        <v>0</v>
      </c>
      <c r="AY151" s="33">
        <f>IF(AY$7&gt;=$E151,IF(SUMIF($H$1:AX$1,77,$H151:AX151)&lt;$D151,$H151,0),0)</f>
        <v>0</v>
      </c>
      <c r="AZ151" s="33">
        <f>IF(AZ$7&gt;=$E151,IF(SUMIF($H$1:AY$1,77,$H151:AY151)&lt;$D151,$H151,0),0)</f>
        <v>0</v>
      </c>
      <c r="BA151" s="33">
        <f>IF(BA$7&gt;=$E151,IF(SUMIF($H$1:AZ$1,77,$H151:AZ151)&lt;$D151,$H151,0),0)</f>
        <v>0</v>
      </c>
      <c r="BB151" s="33">
        <f>IF(BB$7&gt;=$E151,IF(SUMIF($H$1:BA$1,77,$H151:BA151)&lt;$D151,$H151,0),0)</f>
        <v>0</v>
      </c>
      <c r="BC151" s="33">
        <f>IF(BC$7&gt;=$E151,IF(SUMIF($H$1:BB$1,77,$H151:BB151)&lt;$D151,$H151,0),0)</f>
        <v>0</v>
      </c>
      <c r="BD151" s="33">
        <f>IF(BD$7&gt;=$E151,IF(SUMIF($H$1:BC$1,77,$H151:BC151)&lt;$D151,$H151,0),0)</f>
        <v>0</v>
      </c>
      <c r="BE151" s="33">
        <f>IF(BE$7&gt;=$E151,IF(SUMIF($H$1:BD$1,77,$H151:BD151)&lt;$D151,$H151,0),0)</f>
        <v>0</v>
      </c>
      <c r="BF151" s="33">
        <f>IF(BF$7&gt;=$E151,IF(SUMIF($H$1:BE$1,77,$H151:BE151)&lt;$D151,$H151,0),0)</f>
        <v>0</v>
      </c>
      <c r="BG151" s="33">
        <f>IF(BG$7&gt;=$E151,IF(SUMIF($H$1:BF$1,77,$H151:BF151)&lt;$D151,$H151,0),0)</f>
        <v>0</v>
      </c>
      <c r="BH151" s="35">
        <f t="shared" si="44"/>
        <v>0</v>
      </c>
    </row>
    <row r="152" spans="1:60" s="11" customFormat="1" x14ac:dyDescent="0.25">
      <c r="A152" s="105"/>
      <c r="B152" s="106" t="s">
        <v>268</v>
      </c>
      <c r="C152" s="99"/>
      <c r="D152" s="100"/>
      <c r="E152" s="90"/>
      <c r="F152" s="90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9"/>
      <c r="V152" s="88"/>
      <c r="W152" s="88"/>
      <c r="X152" s="88"/>
      <c r="Y152" s="88"/>
      <c r="Z152" s="88"/>
      <c r="AA152" s="88"/>
      <c r="AB152" s="88"/>
      <c r="AC152" s="88"/>
      <c r="AD152" s="88"/>
      <c r="AE152" s="88"/>
      <c r="AF152" s="88"/>
      <c r="AG152" s="88"/>
      <c r="AH152" s="89"/>
      <c r="AI152" s="88"/>
      <c r="AJ152" s="88"/>
      <c r="AK152" s="88"/>
      <c r="AL152" s="88"/>
      <c r="AM152" s="88"/>
      <c r="AN152" s="88"/>
      <c r="AO152" s="88"/>
      <c r="AP152" s="88"/>
      <c r="AQ152" s="88"/>
      <c r="AR152" s="88"/>
      <c r="AS152" s="88"/>
      <c r="AT152" s="88"/>
      <c r="AU152" s="89"/>
      <c r="AV152" s="88"/>
      <c r="AW152" s="88"/>
      <c r="AX152" s="88"/>
      <c r="AY152" s="88"/>
      <c r="AZ152" s="88"/>
      <c r="BA152" s="88"/>
      <c r="BB152" s="88"/>
      <c r="BC152" s="88"/>
      <c r="BD152" s="88"/>
      <c r="BE152" s="88"/>
      <c r="BF152" s="88"/>
      <c r="BG152" s="88"/>
      <c r="BH152" s="89"/>
    </row>
    <row r="153" spans="1:60" s="11" customFormat="1" x14ac:dyDescent="0.25">
      <c r="A153" s="97" t="s">
        <v>269</v>
      </c>
      <c r="B153" s="98" t="s">
        <v>270</v>
      </c>
      <c r="C153" s="99" t="s">
        <v>27</v>
      </c>
      <c r="D153" s="100">
        <v>49</v>
      </c>
      <c r="E153" s="46">
        <v>46905</v>
      </c>
      <c r="F153" s="46">
        <v>46935</v>
      </c>
      <c r="G153" s="32">
        <f t="shared" ref="G153:G160" si="45">DATEDIF(E153,F153,"m")</f>
        <v>1</v>
      </c>
      <c r="H153" s="33">
        <f t="shared" ref="H153:H160" si="46">D153/G153</f>
        <v>49</v>
      </c>
      <c r="I153" s="36">
        <f>IF(I$7&gt;=$E153,IF(SUMIF($H$1:H$1,77,$H153:H153)&lt;$D153,$H153,0),0)</f>
        <v>0</v>
      </c>
      <c r="J153" s="36">
        <f>IF(J$7&gt;=$E153,IF(SUMIF($H$1:I$1,77,$H153:I153)&lt;$D153,$H153,0),0)</f>
        <v>0</v>
      </c>
      <c r="K153" s="36">
        <f>IF(K$7&gt;=$E153,IF(SUMIF($H$1:J$1,77,$H153:J153)&lt;$D153,$H153,0),0)</f>
        <v>0</v>
      </c>
      <c r="L153" s="36">
        <f>IF(L$7&gt;=$E153,IF(SUMIF($H$1:K$1,77,$H153:K153)&lt;$D153,$H153,0),0)</f>
        <v>0</v>
      </c>
      <c r="M153" s="36">
        <f>IF(M$7&gt;=$E153,IF(SUMIF($H$1:L$1,77,$H153:L153)&lt;$D153,$H153,0),0)</f>
        <v>0</v>
      </c>
      <c r="N153" s="36">
        <f>IF(N$7&gt;=$E153,IF(SUMIF($H$1:M$1,77,$H153:M153)&lt;$D153,$H153,0),0)</f>
        <v>0</v>
      </c>
      <c r="O153" s="36">
        <f>IF(O$7&gt;=$E153,IF(SUMIF($H$1:N$1,77,$H153:N153)&lt;$D153,$H153,0),0)</f>
        <v>0</v>
      </c>
      <c r="P153" s="36">
        <f>IF(P$7&gt;=$E153,IF(SUMIF($H$1:O$1,77,$H153:O153)&lt;$D153,$H153,0),0)</f>
        <v>0</v>
      </c>
      <c r="Q153" s="36">
        <f>IF(Q$7&gt;=$E153,IF(SUMIF($H$1:P$1,77,$H153:P153)&lt;$D153,$H153,0),0)</f>
        <v>0</v>
      </c>
      <c r="R153" s="36">
        <f>IF(R$7&gt;=$E153,IF(SUMIF($H$1:Q$1,77,$H153:Q153)&lt;$D153,$H153,0),0)</f>
        <v>0</v>
      </c>
      <c r="S153" s="36">
        <f>IF(S$7&gt;=$E153,IF(SUMIF($H$1:R$1,77,$H153:R153)&lt;$D153,$H153,0),0)</f>
        <v>0</v>
      </c>
      <c r="T153" s="36">
        <f>IF(T$7&gt;=$E153,IF(SUMIF($H$1:S$1,77,$H153:S153)&lt;$D153,$H153,0),0)</f>
        <v>0</v>
      </c>
      <c r="U153" s="35">
        <f t="shared" ref="U153:U160" si="47">SUMIF(I$1:T$1,77,I153:T153)</f>
        <v>0</v>
      </c>
      <c r="V153" s="36">
        <f>IF(V$7&gt;=$E153,IF(SUMIF($H$1:U$1,77,$H153:U153)&lt;$D153,$H153,0),0)</f>
        <v>0</v>
      </c>
      <c r="W153" s="36">
        <f>IF(W$7&gt;=$E153,IF(SUMIF($H$1:V$1,77,$H153:V153)&lt;$D153,$H153,0),0)</f>
        <v>0</v>
      </c>
      <c r="X153" s="36">
        <f>IF(X$7&gt;=$E153,IF(SUMIF($H$1:W$1,77,$H153:W153)&lt;$D153,$H153,0),0)</f>
        <v>0</v>
      </c>
      <c r="Y153" s="36">
        <f>IF(Y$7&gt;=$E153,IF(SUMIF($H$1:X$1,77,$H153:X153)&lt;$D153,$H153,0),0)</f>
        <v>0</v>
      </c>
      <c r="Z153" s="36">
        <f>IF(Z$7&gt;=$E153,IF(SUMIF($H$1:Y$1,77,$H153:Y153)&lt;$D153,$H153,0),0)</f>
        <v>0</v>
      </c>
      <c r="AA153" s="36">
        <f>IF(AA$7&gt;=$E153,IF(SUMIF($H$1:Z$1,77,$H153:Z153)&lt;$D153,$H153,0),0)</f>
        <v>0</v>
      </c>
      <c r="AB153" s="36">
        <f>IF(AB$7&gt;=$E153,IF(SUMIF($H$1:AA$1,77,$H153:AA153)&lt;$D153,$H153,0),0)</f>
        <v>0</v>
      </c>
      <c r="AC153" s="36">
        <f>IF(AC$7&gt;=$E153,IF(SUMIF($H$1:AB$1,77,$H153:AB153)&lt;$D153,$H153,0),0)</f>
        <v>0</v>
      </c>
      <c r="AD153" s="36">
        <f>IF(AD$7&gt;=$E153,IF(SUMIF($H$1:AC$1,77,$H153:AC153)&lt;$D153,$H153,0),0)</f>
        <v>0</v>
      </c>
      <c r="AE153" s="36">
        <f>IF(AE$7&gt;=$E153,IF(SUMIF($H$1:AD$1,77,$H153:AD153)&lt;$D153,$H153,0),0)</f>
        <v>0</v>
      </c>
      <c r="AF153" s="36">
        <f>IF(AF$7&gt;=$E153,IF(SUMIF($H$1:AE$1,77,$H153:AE153)&lt;$D153,$H153,0),0)</f>
        <v>0</v>
      </c>
      <c r="AG153" s="36">
        <f>IF(AG$7&gt;=$E153,IF(SUMIF($H$1:AF$1,77,$H153:AF153)&lt;$D153,$H153,0),0)</f>
        <v>0</v>
      </c>
      <c r="AH153" s="35">
        <f t="shared" ref="AH153:AH160" si="48">SUMIF(V$1:AG$1,77,V153:AG153)</f>
        <v>0</v>
      </c>
      <c r="AI153" s="36">
        <f>IF(AI$7&gt;=$E153,IF(SUMIF($H$1:AH$1,77,$H153:AH153)&lt;$D153,$H153,0),0)</f>
        <v>0</v>
      </c>
      <c r="AJ153" s="36">
        <f>IF(AJ$7&gt;=$E153,IF(SUMIF($H$1:AI$1,77,$H153:AI153)&lt;$D153,$H153,0),0)</f>
        <v>0</v>
      </c>
      <c r="AK153" s="36">
        <f>IF(AK$7&gt;=$E153,IF(SUMIF($H$1:AJ$1,77,$H153:AJ153)&lt;$D153,$H153,0),0)</f>
        <v>0</v>
      </c>
      <c r="AL153" s="36">
        <f>IF(AL$7&gt;=$E153,IF(SUMIF($H$1:AK$1,77,$H153:AK153)&lt;$D153,$H153,0),0)</f>
        <v>0</v>
      </c>
      <c r="AM153" s="36">
        <f>IF(AM$7&gt;=$E153,IF(SUMIF($H$1:AL$1,77,$H153:AL153)&lt;$D153,$H153,0),0)</f>
        <v>0</v>
      </c>
      <c r="AN153" s="36">
        <f>IF(AN$7&gt;=$E153,IF(SUMIF($H$1:AM$1,77,$H153:AM153)&lt;$D153,$H153,0),0)</f>
        <v>0</v>
      </c>
      <c r="AO153" s="36">
        <f>IF(AO$7&gt;=$E153,IF(SUMIF($H$1:AN$1,77,$H153:AN153)&lt;$D153,$H153,0),0)</f>
        <v>0</v>
      </c>
      <c r="AP153" s="36">
        <f>IF(AP$7&gt;=$E153,IF(SUMIF($H$1:AO$1,77,$H153:AO153)&lt;$D153,$H153,0),0)</f>
        <v>0</v>
      </c>
      <c r="AQ153" s="36">
        <f>IF(AQ$7&gt;=$E153,IF(SUMIF($H$1:AP$1,77,$H153:AP153)&lt;$D153,$H153,0),0)</f>
        <v>0</v>
      </c>
      <c r="AR153" s="36">
        <f>IF(AR$7&gt;=$E153,IF(SUMIF($H$1:AQ$1,77,$H153:AQ153)&lt;$D153,$H153,0),0)</f>
        <v>0</v>
      </c>
      <c r="AS153" s="36">
        <f>IF(AS$7&gt;=$E153,IF(SUMIF($H$1:AR$1,77,$H153:AR153)&lt;$D153,$H153,0),0)</f>
        <v>0</v>
      </c>
      <c r="AT153" s="36">
        <f>IF(AT$7&gt;=$E153,IF(SUMIF($H$1:AS$1,77,$H153:AS153)&lt;$D153,$H153,0),0)</f>
        <v>0</v>
      </c>
      <c r="AU153" s="35">
        <f t="shared" ref="AU153:AU160" si="49">SUMIF(AI$1:AT$1,77,AI153:AT153)</f>
        <v>0</v>
      </c>
      <c r="AV153" s="33">
        <f>IF(AV$7&gt;=$E153,IF(SUMIF($H$1:AU$1,77,$H153:AU153)&lt;$D153,$H153,0),0)</f>
        <v>0</v>
      </c>
      <c r="AW153" s="33">
        <f>IF(AW$7&gt;=$E153,IF(SUMIF($H$1:AV$1,77,$H153:AV153)&lt;$D153,$H153,0),0)</f>
        <v>0</v>
      </c>
      <c r="AX153" s="33">
        <f>IF(AX$7&gt;=$E153,IF(SUMIF($H$1:AW$1,77,$H153:AW153)&lt;$D153,$H153,0),0)</f>
        <v>0</v>
      </c>
      <c r="AY153" s="33">
        <f>IF(AY$7&gt;=$E153,IF(SUMIF($H$1:AX$1,77,$H153:AX153)&lt;$D153,$H153,0),0)</f>
        <v>0</v>
      </c>
      <c r="AZ153" s="33">
        <f>IF(AZ$7&gt;=$E153,IF(SUMIF($H$1:AY$1,77,$H153:AY153)&lt;$D153,$H153,0),0)</f>
        <v>0</v>
      </c>
      <c r="BA153" s="33">
        <f>IF(BA$7&gt;=$E153,IF(SUMIF($H$1:AZ$1,77,$H153:AZ153)&lt;$D153,$H153,0),0)</f>
        <v>49</v>
      </c>
      <c r="BB153" s="33">
        <f>IF(BB$7&gt;=$E153,IF(SUMIF($H$1:BA$1,77,$H153:BA153)&lt;$D153,$H153,0),0)</f>
        <v>0</v>
      </c>
      <c r="BC153" s="33">
        <f>IF(BC$7&gt;=$E153,IF(SUMIF($H$1:BB$1,77,$H153:BB153)&lt;$D153,$H153,0),0)</f>
        <v>0</v>
      </c>
      <c r="BD153" s="33">
        <f>IF(BD$7&gt;=$E153,IF(SUMIF($H$1:BC$1,77,$H153:BC153)&lt;$D153,$H153,0),0)</f>
        <v>0</v>
      </c>
      <c r="BE153" s="33">
        <f>IF(BE$7&gt;=$E153,IF(SUMIF($H$1:BD$1,77,$H153:BD153)&lt;$D153,$H153,0),0)</f>
        <v>0</v>
      </c>
      <c r="BF153" s="33">
        <f>IF(BF$7&gt;=$E153,IF(SUMIF($H$1:BE$1,77,$H153:BE153)&lt;$D153,$H153,0),0)</f>
        <v>0</v>
      </c>
      <c r="BG153" s="33">
        <f>IF(BG$7&gt;=$E153,IF(SUMIF($H$1:BF$1,77,$H153:BF153)&lt;$D153,$H153,0),0)</f>
        <v>0</v>
      </c>
      <c r="BH153" s="35">
        <f t="shared" ref="BH153:BH160" si="50">SUMIF(AV$1:BG$1,77,AV153:BG153)</f>
        <v>49</v>
      </c>
    </row>
    <row r="154" spans="1:60" s="11" customFormat="1" ht="30" x14ac:dyDescent="0.25">
      <c r="A154" s="97" t="s">
        <v>271</v>
      </c>
      <c r="B154" s="98" t="s">
        <v>272</v>
      </c>
      <c r="C154" s="99" t="s">
        <v>27</v>
      </c>
      <c r="D154" s="100">
        <v>40</v>
      </c>
      <c r="E154" s="46">
        <v>46905</v>
      </c>
      <c r="F154" s="46">
        <v>46935</v>
      </c>
      <c r="G154" s="32">
        <f t="shared" si="45"/>
        <v>1</v>
      </c>
      <c r="H154" s="33">
        <f t="shared" si="46"/>
        <v>40</v>
      </c>
      <c r="I154" s="36">
        <f>IF(I$7&gt;=$E154,IF(SUMIF($H$1:H$1,77,$H154:H154)&lt;$D154,$H154,0),0)</f>
        <v>0</v>
      </c>
      <c r="J154" s="36">
        <f>IF(J$7&gt;=$E154,IF(SUMIF($H$1:I$1,77,$H154:I154)&lt;$D154,$H154,0),0)</f>
        <v>0</v>
      </c>
      <c r="K154" s="36">
        <f>IF(K$7&gt;=$E154,IF(SUMIF($H$1:J$1,77,$H154:J154)&lt;$D154,$H154,0),0)</f>
        <v>0</v>
      </c>
      <c r="L154" s="36">
        <f>IF(L$7&gt;=$E154,IF(SUMIF($H$1:K$1,77,$H154:K154)&lt;$D154,$H154,0),0)</f>
        <v>0</v>
      </c>
      <c r="M154" s="36">
        <f>IF(M$7&gt;=$E154,IF(SUMIF($H$1:L$1,77,$H154:L154)&lt;$D154,$H154,0),0)</f>
        <v>0</v>
      </c>
      <c r="N154" s="36">
        <f>IF(N$7&gt;=$E154,IF(SUMIF($H$1:M$1,77,$H154:M154)&lt;$D154,$H154,0),0)</f>
        <v>0</v>
      </c>
      <c r="O154" s="36">
        <f>IF(O$7&gt;=$E154,IF(SUMIF($H$1:N$1,77,$H154:N154)&lt;$D154,$H154,0),0)</f>
        <v>0</v>
      </c>
      <c r="P154" s="36">
        <f>IF(P$7&gt;=$E154,IF(SUMIF($H$1:O$1,77,$H154:O154)&lt;$D154,$H154,0),0)</f>
        <v>0</v>
      </c>
      <c r="Q154" s="36">
        <f>IF(Q$7&gt;=$E154,IF(SUMIF($H$1:P$1,77,$H154:P154)&lt;$D154,$H154,0),0)</f>
        <v>0</v>
      </c>
      <c r="R154" s="36">
        <f>IF(R$7&gt;=$E154,IF(SUMIF($H$1:Q$1,77,$H154:Q154)&lt;$D154,$H154,0),0)</f>
        <v>0</v>
      </c>
      <c r="S154" s="36">
        <f>IF(S$7&gt;=$E154,IF(SUMIF($H$1:R$1,77,$H154:R154)&lt;$D154,$H154,0),0)</f>
        <v>0</v>
      </c>
      <c r="T154" s="36">
        <f>IF(T$7&gt;=$E154,IF(SUMIF($H$1:S$1,77,$H154:S154)&lt;$D154,$H154,0),0)</f>
        <v>0</v>
      </c>
      <c r="U154" s="35">
        <f t="shared" si="47"/>
        <v>0</v>
      </c>
      <c r="V154" s="36">
        <f>IF(V$7&gt;=$E154,IF(SUMIF($H$1:U$1,77,$H154:U154)&lt;$D154,$H154,0),0)</f>
        <v>0</v>
      </c>
      <c r="W154" s="36">
        <f>IF(W$7&gt;=$E154,IF(SUMIF($H$1:V$1,77,$H154:V154)&lt;$D154,$H154,0),0)</f>
        <v>0</v>
      </c>
      <c r="X154" s="36">
        <f>IF(X$7&gt;=$E154,IF(SUMIF($H$1:W$1,77,$H154:W154)&lt;$D154,$H154,0),0)</f>
        <v>0</v>
      </c>
      <c r="Y154" s="36">
        <f>IF(Y$7&gt;=$E154,IF(SUMIF($H$1:X$1,77,$H154:X154)&lt;$D154,$H154,0),0)</f>
        <v>0</v>
      </c>
      <c r="Z154" s="36">
        <f>IF(Z$7&gt;=$E154,IF(SUMIF($H$1:Y$1,77,$H154:Y154)&lt;$D154,$H154,0),0)</f>
        <v>0</v>
      </c>
      <c r="AA154" s="36">
        <f>IF(AA$7&gt;=$E154,IF(SUMIF($H$1:Z$1,77,$H154:Z154)&lt;$D154,$H154,0),0)</f>
        <v>0</v>
      </c>
      <c r="AB154" s="36">
        <f>IF(AB$7&gt;=$E154,IF(SUMIF($H$1:AA$1,77,$H154:AA154)&lt;$D154,$H154,0),0)</f>
        <v>0</v>
      </c>
      <c r="AC154" s="36">
        <f>IF(AC$7&gt;=$E154,IF(SUMIF($H$1:AB$1,77,$H154:AB154)&lt;$D154,$H154,0),0)</f>
        <v>0</v>
      </c>
      <c r="AD154" s="36">
        <f>IF(AD$7&gt;=$E154,IF(SUMIF($H$1:AC$1,77,$H154:AC154)&lt;$D154,$H154,0),0)</f>
        <v>0</v>
      </c>
      <c r="AE154" s="36">
        <f>IF(AE$7&gt;=$E154,IF(SUMIF($H$1:AD$1,77,$H154:AD154)&lt;$D154,$H154,0),0)</f>
        <v>0</v>
      </c>
      <c r="AF154" s="36">
        <f>IF(AF$7&gt;=$E154,IF(SUMIF($H$1:AE$1,77,$H154:AE154)&lt;$D154,$H154,0),0)</f>
        <v>0</v>
      </c>
      <c r="AG154" s="36">
        <f>IF(AG$7&gt;=$E154,IF(SUMIF($H$1:AF$1,77,$H154:AF154)&lt;$D154,$H154,0),0)</f>
        <v>0</v>
      </c>
      <c r="AH154" s="35">
        <f t="shared" si="48"/>
        <v>0</v>
      </c>
      <c r="AI154" s="36">
        <f>IF(AI$7&gt;=$E154,IF(SUMIF($H$1:AH$1,77,$H154:AH154)&lt;$D154,$H154,0),0)</f>
        <v>0</v>
      </c>
      <c r="AJ154" s="36">
        <f>IF(AJ$7&gt;=$E154,IF(SUMIF($H$1:AI$1,77,$H154:AI154)&lt;$D154,$H154,0),0)</f>
        <v>0</v>
      </c>
      <c r="AK154" s="36">
        <f>IF(AK$7&gt;=$E154,IF(SUMIF($H$1:AJ$1,77,$H154:AJ154)&lt;$D154,$H154,0),0)</f>
        <v>0</v>
      </c>
      <c r="AL154" s="36">
        <f>IF(AL$7&gt;=$E154,IF(SUMIF($H$1:AK$1,77,$H154:AK154)&lt;$D154,$H154,0),0)</f>
        <v>0</v>
      </c>
      <c r="AM154" s="36">
        <f>IF(AM$7&gt;=$E154,IF(SUMIF($H$1:AL$1,77,$H154:AL154)&lt;$D154,$H154,0),0)</f>
        <v>0</v>
      </c>
      <c r="AN154" s="36">
        <f>IF(AN$7&gt;=$E154,IF(SUMIF($H$1:AM$1,77,$H154:AM154)&lt;$D154,$H154,0),0)</f>
        <v>0</v>
      </c>
      <c r="AO154" s="36">
        <f>IF(AO$7&gt;=$E154,IF(SUMIF($H$1:AN$1,77,$H154:AN154)&lt;$D154,$H154,0),0)</f>
        <v>0</v>
      </c>
      <c r="AP154" s="36">
        <f>IF(AP$7&gt;=$E154,IF(SUMIF($H$1:AO$1,77,$H154:AO154)&lt;$D154,$H154,0),0)</f>
        <v>0</v>
      </c>
      <c r="AQ154" s="36">
        <f>IF(AQ$7&gt;=$E154,IF(SUMIF($H$1:AP$1,77,$H154:AP154)&lt;$D154,$H154,0),0)</f>
        <v>0</v>
      </c>
      <c r="AR154" s="36">
        <f>IF(AR$7&gt;=$E154,IF(SUMIF($H$1:AQ$1,77,$H154:AQ154)&lt;$D154,$H154,0),0)</f>
        <v>0</v>
      </c>
      <c r="AS154" s="36">
        <f>IF(AS$7&gt;=$E154,IF(SUMIF($H$1:AR$1,77,$H154:AR154)&lt;$D154,$H154,0),0)</f>
        <v>0</v>
      </c>
      <c r="AT154" s="36">
        <f>IF(AT$7&gt;=$E154,IF(SUMIF($H$1:AS$1,77,$H154:AS154)&lt;$D154,$H154,0),0)</f>
        <v>0</v>
      </c>
      <c r="AU154" s="35">
        <f t="shared" si="49"/>
        <v>0</v>
      </c>
      <c r="AV154" s="33">
        <f>IF(AV$7&gt;=$E154,IF(SUMIF($H$1:AU$1,77,$H154:AU154)&lt;$D154,$H154,0),0)</f>
        <v>0</v>
      </c>
      <c r="AW154" s="33">
        <f>IF(AW$7&gt;=$E154,IF(SUMIF($H$1:AV$1,77,$H154:AV154)&lt;$D154,$H154,0),0)</f>
        <v>0</v>
      </c>
      <c r="AX154" s="33">
        <f>IF(AX$7&gt;=$E154,IF(SUMIF($H$1:AW$1,77,$H154:AW154)&lt;$D154,$H154,0),0)</f>
        <v>0</v>
      </c>
      <c r="AY154" s="33">
        <f>IF(AY$7&gt;=$E154,IF(SUMIF($H$1:AX$1,77,$H154:AX154)&lt;$D154,$H154,0),0)</f>
        <v>0</v>
      </c>
      <c r="AZ154" s="33">
        <f>IF(AZ$7&gt;=$E154,IF(SUMIF($H$1:AY$1,77,$H154:AY154)&lt;$D154,$H154,0),0)</f>
        <v>0</v>
      </c>
      <c r="BA154" s="33">
        <f>IF(BA$7&gt;=$E154,IF(SUMIF($H$1:AZ$1,77,$H154:AZ154)&lt;$D154,$H154,0),0)</f>
        <v>40</v>
      </c>
      <c r="BB154" s="33">
        <f>IF(BB$7&gt;=$E154,IF(SUMIF($H$1:BA$1,77,$H154:BA154)&lt;$D154,$H154,0),0)</f>
        <v>0</v>
      </c>
      <c r="BC154" s="33">
        <f>IF(BC$7&gt;=$E154,IF(SUMIF($H$1:BB$1,77,$H154:BB154)&lt;$D154,$H154,0),0)</f>
        <v>0</v>
      </c>
      <c r="BD154" s="33">
        <f>IF(BD$7&gt;=$E154,IF(SUMIF($H$1:BC$1,77,$H154:BC154)&lt;$D154,$H154,0),0)</f>
        <v>0</v>
      </c>
      <c r="BE154" s="33">
        <f>IF(BE$7&gt;=$E154,IF(SUMIF($H$1:BD$1,77,$H154:BD154)&lt;$D154,$H154,0),0)</f>
        <v>0</v>
      </c>
      <c r="BF154" s="33">
        <f>IF(BF$7&gt;=$E154,IF(SUMIF($H$1:BE$1,77,$H154:BE154)&lt;$D154,$H154,0),0)</f>
        <v>0</v>
      </c>
      <c r="BG154" s="33">
        <f>IF(BG$7&gt;=$E154,IF(SUMIF($H$1:BF$1,77,$H154:BF154)&lt;$D154,$H154,0),0)</f>
        <v>0</v>
      </c>
      <c r="BH154" s="35">
        <f t="shared" si="50"/>
        <v>40</v>
      </c>
    </row>
    <row r="155" spans="1:60" s="11" customFormat="1" ht="30" x14ac:dyDescent="0.25">
      <c r="A155" s="97" t="s">
        <v>273</v>
      </c>
      <c r="B155" s="98" t="s">
        <v>274</v>
      </c>
      <c r="C155" s="99" t="s">
        <v>27</v>
      </c>
      <c r="D155" s="58">
        <v>40</v>
      </c>
      <c r="E155" s="46">
        <v>46905</v>
      </c>
      <c r="F155" s="46">
        <v>46935</v>
      </c>
      <c r="G155" s="32">
        <f t="shared" si="45"/>
        <v>1</v>
      </c>
      <c r="H155" s="33">
        <f t="shared" si="46"/>
        <v>40</v>
      </c>
      <c r="I155" s="36">
        <f>IF(I$7&gt;=$E155,IF(SUMIF($H$1:H$1,77,$H155:H155)&lt;$D155,$H155,0),0)</f>
        <v>0</v>
      </c>
      <c r="J155" s="36">
        <f>IF(J$7&gt;=$E155,IF(SUMIF($H$1:I$1,77,$H155:I155)&lt;$D155,$H155,0),0)</f>
        <v>0</v>
      </c>
      <c r="K155" s="36">
        <f>IF(K$7&gt;=$E155,IF(SUMIF($H$1:J$1,77,$H155:J155)&lt;$D155,$H155,0),0)</f>
        <v>0</v>
      </c>
      <c r="L155" s="36">
        <f>IF(L$7&gt;=$E155,IF(SUMIF($H$1:K$1,77,$H155:K155)&lt;$D155,$H155,0),0)</f>
        <v>0</v>
      </c>
      <c r="M155" s="36">
        <f>IF(M$7&gt;=$E155,IF(SUMIF($H$1:L$1,77,$H155:L155)&lt;$D155,$H155,0),0)</f>
        <v>0</v>
      </c>
      <c r="N155" s="36">
        <f>IF(N$7&gt;=$E155,IF(SUMIF($H$1:M$1,77,$H155:M155)&lt;$D155,$H155,0),0)</f>
        <v>0</v>
      </c>
      <c r="O155" s="36">
        <f>IF(O$7&gt;=$E155,IF(SUMIF($H$1:N$1,77,$H155:N155)&lt;$D155,$H155,0),0)</f>
        <v>0</v>
      </c>
      <c r="P155" s="36">
        <f>IF(P$7&gt;=$E155,IF(SUMIF($H$1:O$1,77,$H155:O155)&lt;$D155,$H155,0),0)</f>
        <v>0</v>
      </c>
      <c r="Q155" s="36">
        <f>IF(Q$7&gt;=$E155,IF(SUMIF($H$1:P$1,77,$H155:P155)&lt;$D155,$H155,0),0)</f>
        <v>0</v>
      </c>
      <c r="R155" s="36">
        <f>IF(R$7&gt;=$E155,IF(SUMIF($H$1:Q$1,77,$H155:Q155)&lt;$D155,$H155,0),0)</f>
        <v>0</v>
      </c>
      <c r="S155" s="36">
        <f>IF(S$7&gt;=$E155,IF(SUMIF($H$1:R$1,77,$H155:R155)&lt;$D155,$H155,0),0)</f>
        <v>0</v>
      </c>
      <c r="T155" s="36">
        <f>IF(T$7&gt;=$E155,IF(SUMIF($H$1:S$1,77,$H155:S155)&lt;$D155,$H155,0),0)</f>
        <v>0</v>
      </c>
      <c r="U155" s="35">
        <f t="shared" si="47"/>
        <v>0</v>
      </c>
      <c r="V155" s="36">
        <f>IF(V$7&gt;=$E155,IF(SUMIF($H$1:U$1,77,$H155:U155)&lt;$D155,$H155,0),0)</f>
        <v>0</v>
      </c>
      <c r="W155" s="36">
        <f>IF(W$7&gt;=$E155,IF(SUMIF($H$1:V$1,77,$H155:V155)&lt;$D155,$H155,0),0)</f>
        <v>0</v>
      </c>
      <c r="X155" s="36">
        <f>IF(X$7&gt;=$E155,IF(SUMIF($H$1:W$1,77,$H155:W155)&lt;$D155,$H155,0),0)</f>
        <v>0</v>
      </c>
      <c r="Y155" s="36">
        <f>IF(Y$7&gt;=$E155,IF(SUMIF($H$1:X$1,77,$H155:X155)&lt;$D155,$H155,0),0)</f>
        <v>0</v>
      </c>
      <c r="Z155" s="36">
        <f>IF(Z$7&gt;=$E155,IF(SUMIF($H$1:Y$1,77,$H155:Y155)&lt;$D155,$H155,0),0)</f>
        <v>0</v>
      </c>
      <c r="AA155" s="36">
        <f>IF(AA$7&gt;=$E155,IF(SUMIF($H$1:Z$1,77,$H155:Z155)&lt;$D155,$H155,0),0)</f>
        <v>0</v>
      </c>
      <c r="AB155" s="36">
        <f>IF(AB$7&gt;=$E155,IF(SUMIF($H$1:AA$1,77,$H155:AA155)&lt;$D155,$H155,0),0)</f>
        <v>0</v>
      </c>
      <c r="AC155" s="36">
        <f>IF(AC$7&gt;=$E155,IF(SUMIF($H$1:AB$1,77,$H155:AB155)&lt;$D155,$H155,0),0)</f>
        <v>0</v>
      </c>
      <c r="AD155" s="36">
        <f>IF(AD$7&gt;=$E155,IF(SUMIF($H$1:AC$1,77,$H155:AC155)&lt;$D155,$H155,0),0)</f>
        <v>0</v>
      </c>
      <c r="AE155" s="36">
        <f>IF(AE$7&gt;=$E155,IF(SUMIF($H$1:AD$1,77,$H155:AD155)&lt;$D155,$H155,0),0)</f>
        <v>0</v>
      </c>
      <c r="AF155" s="36">
        <f>IF(AF$7&gt;=$E155,IF(SUMIF($H$1:AE$1,77,$H155:AE155)&lt;$D155,$H155,0),0)</f>
        <v>0</v>
      </c>
      <c r="AG155" s="36">
        <f>IF(AG$7&gt;=$E155,IF(SUMIF($H$1:AF$1,77,$H155:AF155)&lt;$D155,$H155,0),0)</f>
        <v>0</v>
      </c>
      <c r="AH155" s="35">
        <f t="shared" si="48"/>
        <v>0</v>
      </c>
      <c r="AI155" s="36">
        <f>IF(AI$7&gt;=$E155,IF(SUMIF($H$1:AH$1,77,$H155:AH155)&lt;$D155,$H155,0),0)</f>
        <v>0</v>
      </c>
      <c r="AJ155" s="36">
        <f>IF(AJ$7&gt;=$E155,IF(SUMIF($H$1:AI$1,77,$H155:AI155)&lt;$D155,$H155,0),0)</f>
        <v>0</v>
      </c>
      <c r="AK155" s="36">
        <f>IF(AK$7&gt;=$E155,IF(SUMIF($H$1:AJ$1,77,$H155:AJ155)&lt;$D155,$H155,0),0)</f>
        <v>0</v>
      </c>
      <c r="AL155" s="36">
        <f>IF(AL$7&gt;=$E155,IF(SUMIF($H$1:AK$1,77,$H155:AK155)&lt;$D155,$H155,0),0)</f>
        <v>0</v>
      </c>
      <c r="AM155" s="36">
        <f>IF(AM$7&gt;=$E155,IF(SUMIF($H$1:AL$1,77,$H155:AL155)&lt;$D155,$H155,0),0)</f>
        <v>0</v>
      </c>
      <c r="AN155" s="36">
        <f>IF(AN$7&gt;=$E155,IF(SUMIF($H$1:AM$1,77,$H155:AM155)&lt;$D155,$H155,0),0)</f>
        <v>0</v>
      </c>
      <c r="AO155" s="36">
        <f>IF(AO$7&gt;=$E155,IF(SUMIF($H$1:AN$1,77,$H155:AN155)&lt;$D155,$H155,0),0)</f>
        <v>0</v>
      </c>
      <c r="AP155" s="36">
        <f>IF(AP$7&gt;=$E155,IF(SUMIF($H$1:AO$1,77,$H155:AO155)&lt;$D155,$H155,0),0)</f>
        <v>0</v>
      </c>
      <c r="AQ155" s="36">
        <f>IF(AQ$7&gt;=$E155,IF(SUMIF($H$1:AP$1,77,$H155:AP155)&lt;$D155,$H155,0),0)</f>
        <v>0</v>
      </c>
      <c r="AR155" s="36">
        <f>IF(AR$7&gt;=$E155,IF(SUMIF($H$1:AQ$1,77,$H155:AQ155)&lt;$D155,$H155,0),0)</f>
        <v>0</v>
      </c>
      <c r="AS155" s="36">
        <f>IF(AS$7&gt;=$E155,IF(SUMIF($H$1:AR$1,77,$H155:AR155)&lt;$D155,$H155,0),0)</f>
        <v>0</v>
      </c>
      <c r="AT155" s="36">
        <f>IF(AT$7&gt;=$E155,IF(SUMIF($H$1:AS$1,77,$H155:AS155)&lt;$D155,$H155,0),0)</f>
        <v>0</v>
      </c>
      <c r="AU155" s="35">
        <f t="shared" si="49"/>
        <v>0</v>
      </c>
      <c r="AV155" s="33">
        <f>IF(AV$7&gt;=$E155,IF(SUMIF($H$1:AU$1,77,$H155:AU155)&lt;$D155,$H155,0),0)</f>
        <v>0</v>
      </c>
      <c r="AW155" s="33">
        <f>IF(AW$7&gt;=$E155,IF(SUMIF($H$1:AV$1,77,$H155:AV155)&lt;$D155,$H155,0),0)</f>
        <v>0</v>
      </c>
      <c r="AX155" s="33">
        <f>IF(AX$7&gt;=$E155,IF(SUMIF($H$1:AW$1,77,$H155:AW155)&lt;$D155,$H155,0),0)</f>
        <v>0</v>
      </c>
      <c r="AY155" s="33">
        <f>IF(AY$7&gt;=$E155,IF(SUMIF($H$1:AX$1,77,$H155:AX155)&lt;$D155,$H155,0),0)</f>
        <v>0</v>
      </c>
      <c r="AZ155" s="33">
        <f>IF(AZ$7&gt;=$E155,IF(SUMIF($H$1:AY$1,77,$H155:AY155)&lt;$D155,$H155,0),0)</f>
        <v>0</v>
      </c>
      <c r="BA155" s="33">
        <f>IF(BA$7&gt;=$E155,IF(SUMIF($H$1:AZ$1,77,$H155:AZ155)&lt;$D155,$H155,0),0)</f>
        <v>40</v>
      </c>
      <c r="BB155" s="33">
        <f>IF(BB$7&gt;=$E155,IF(SUMIF($H$1:BA$1,77,$H155:BA155)&lt;$D155,$H155,0),0)</f>
        <v>0</v>
      </c>
      <c r="BC155" s="33">
        <f>IF(BC$7&gt;=$E155,IF(SUMIF($H$1:BB$1,77,$H155:BB155)&lt;$D155,$H155,0),0)</f>
        <v>0</v>
      </c>
      <c r="BD155" s="33">
        <f>IF(BD$7&gt;=$E155,IF(SUMIF($H$1:BC$1,77,$H155:BC155)&lt;$D155,$H155,0),0)</f>
        <v>0</v>
      </c>
      <c r="BE155" s="33">
        <f>IF(BE$7&gt;=$E155,IF(SUMIF($H$1:BD$1,77,$H155:BD155)&lt;$D155,$H155,0),0)</f>
        <v>0</v>
      </c>
      <c r="BF155" s="33">
        <f>IF(BF$7&gt;=$E155,IF(SUMIF($H$1:BE$1,77,$H155:BE155)&lt;$D155,$H155,0),0)</f>
        <v>0</v>
      </c>
      <c r="BG155" s="33">
        <f>IF(BG$7&gt;=$E155,IF(SUMIF($H$1:BF$1,77,$H155:BF155)&lt;$D155,$H155,0),0)</f>
        <v>0</v>
      </c>
      <c r="BH155" s="35">
        <f t="shared" si="50"/>
        <v>40</v>
      </c>
    </row>
    <row r="156" spans="1:60" s="11" customFormat="1" ht="30" x14ac:dyDescent="0.25">
      <c r="A156" s="97" t="s">
        <v>275</v>
      </c>
      <c r="B156" s="98" t="s">
        <v>276</v>
      </c>
      <c r="C156" s="99" t="s">
        <v>27</v>
      </c>
      <c r="D156" s="107">
        <v>8.33</v>
      </c>
      <c r="E156" s="46">
        <v>46905</v>
      </c>
      <c r="F156" s="46">
        <v>46935</v>
      </c>
      <c r="G156" s="32">
        <f t="shared" si="45"/>
        <v>1</v>
      </c>
      <c r="H156" s="33">
        <f t="shared" si="46"/>
        <v>8.33</v>
      </c>
      <c r="I156" s="36">
        <f>IF(I$7&gt;=$E156,IF(SUMIF($H$1:H$1,77,$H156:H156)&lt;$D156,$H156,0),0)</f>
        <v>0</v>
      </c>
      <c r="J156" s="36">
        <f>IF(J$7&gt;=$E156,IF(SUMIF($H$1:I$1,77,$H156:I156)&lt;$D156,$H156,0),0)</f>
        <v>0</v>
      </c>
      <c r="K156" s="36">
        <f>IF(K$7&gt;=$E156,IF(SUMIF($H$1:J$1,77,$H156:J156)&lt;$D156,$H156,0),0)</f>
        <v>0</v>
      </c>
      <c r="L156" s="36">
        <f>IF(L$7&gt;=$E156,IF(SUMIF($H$1:K$1,77,$H156:K156)&lt;$D156,$H156,0),0)</f>
        <v>0</v>
      </c>
      <c r="M156" s="36">
        <f>IF(M$7&gt;=$E156,IF(SUMIF($H$1:L$1,77,$H156:L156)&lt;$D156,$H156,0),0)</f>
        <v>0</v>
      </c>
      <c r="N156" s="36">
        <f>IF(N$7&gt;=$E156,IF(SUMIF($H$1:M$1,77,$H156:M156)&lt;$D156,$H156,0),0)</f>
        <v>0</v>
      </c>
      <c r="O156" s="36">
        <f>IF(O$7&gt;=$E156,IF(SUMIF($H$1:N$1,77,$H156:N156)&lt;$D156,$H156,0),0)</f>
        <v>0</v>
      </c>
      <c r="P156" s="36">
        <f>IF(P$7&gt;=$E156,IF(SUMIF($H$1:O$1,77,$H156:O156)&lt;$D156,$H156,0),0)</f>
        <v>0</v>
      </c>
      <c r="Q156" s="36">
        <f>IF(Q$7&gt;=$E156,IF(SUMIF($H$1:P$1,77,$H156:P156)&lt;$D156,$H156,0),0)</f>
        <v>0</v>
      </c>
      <c r="R156" s="36">
        <f>IF(R$7&gt;=$E156,IF(SUMIF($H$1:Q$1,77,$H156:Q156)&lt;$D156,$H156,0),0)</f>
        <v>0</v>
      </c>
      <c r="S156" s="36">
        <f>IF(S$7&gt;=$E156,IF(SUMIF($H$1:R$1,77,$H156:R156)&lt;$D156,$H156,0),0)</f>
        <v>0</v>
      </c>
      <c r="T156" s="36">
        <f>IF(T$7&gt;=$E156,IF(SUMIF($H$1:S$1,77,$H156:S156)&lt;$D156,$H156,0),0)</f>
        <v>0</v>
      </c>
      <c r="U156" s="35">
        <f t="shared" si="47"/>
        <v>0</v>
      </c>
      <c r="V156" s="36">
        <f>IF(V$7&gt;=$E156,IF(SUMIF($H$1:U$1,77,$H156:U156)&lt;$D156,$H156,0),0)</f>
        <v>0</v>
      </c>
      <c r="W156" s="36">
        <f>IF(W$7&gt;=$E156,IF(SUMIF($H$1:V$1,77,$H156:V156)&lt;$D156,$H156,0),0)</f>
        <v>0</v>
      </c>
      <c r="X156" s="36">
        <f>IF(X$7&gt;=$E156,IF(SUMIF($H$1:W$1,77,$H156:W156)&lt;$D156,$H156,0),0)</f>
        <v>0</v>
      </c>
      <c r="Y156" s="36">
        <f>IF(Y$7&gt;=$E156,IF(SUMIF($H$1:X$1,77,$H156:X156)&lt;$D156,$H156,0),0)</f>
        <v>0</v>
      </c>
      <c r="Z156" s="36">
        <f>IF(Z$7&gt;=$E156,IF(SUMIF($H$1:Y$1,77,$H156:Y156)&lt;$D156,$H156,0),0)</f>
        <v>0</v>
      </c>
      <c r="AA156" s="36">
        <f>IF(AA$7&gt;=$E156,IF(SUMIF($H$1:Z$1,77,$H156:Z156)&lt;$D156,$H156,0),0)</f>
        <v>0</v>
      </c>
      <c r="AB156" s="36">
        <f>IF(AB$7&gt;=$E156,IF(SUMIF($H$1:AA$1,77,$H156:AA156)&lt;$D156,$H156,0),0)</f>
        <v>0</v>
      </c>
      <c r="AC156" s="36">
        <f>IF(AC$7&gt;=$E156,IF(SUMIF($H$1:AB$1,77,$H156:AB156)&lt;$D156,$H156,0),0)</f>
        <v>0</v>
      </c>
      <c r="AD156" s="36">
        <f>IF(AD$7&gt;=$E156,IF(SUMIF($H$1:AC$1,77,$H156:AC156)&lt;$D156,$H156,0),0)</f>
        <v>0</v>
      </c>
      <c r="AE156" s="36">
        <f>IF(AE$7&gt;=$E156,IF(SUMIF($H$1:AD$1,77,$H156:AD156)&lt;$D156,$H156,0),0)</f>
        <v>0</v>
      </c>
      <c r="AF156" s="36">
        <f>IF(AF$7&gt;=$E156,IF(SUMIF($H$1:AE$1,77,$H156:AE156)&lt;$D156,$H156,0),0)</f>
        <v>0</v>
      </c>
      <c r="AG156" s="36">
        <f>IF(AG$7&gt;=$E156,IF(SUMIF($H$1:AF$1,77,$H156:AF156)&lt;$D156,$H156,0),0)</f>
        <v>0</v>
      </c>
      <c r="AH156" s="35">
        <f t="shared" si="48"/>
        <v>0</v>
      </c>
      <c r="AI156" s="36">
        <f>IF(AI$7&gt;=$E156,IF(SUMIF($H$1:AH$1,77,$H156:AH156)&lt;$D156,$H156,0),0)</f>
        <v>0</v>
      </c>
      <c r="AJ156" s="36">
        <f>IF(AJ$7&gt;=$E156,IF(SUMIF($H$1:AI$1,77,$H156:AI156)&lt;$D156,$H156,0),0)</f>
        <v>0</v>
      </c>
      <c r="AK156" s="36">
        <f>IF(AK$7&gt;=$E156,IF(SUMIF($H$1:AJ$1,77,$H156:AJ156)&lt;$D156,$H156,0),0)</f>
        <v>0</v>
      </c>
      <c r="AL156" s="36">
        <f>IF(AL$7&gt;=$E156,IF(SUMIF($H$1:AK$1,77,$H156:AK156)&lt;$D156,$H156,0),0)</f>
        <v>0</v>
      </c>
      <c r="AM156" s="36">
        <f>IF(AM$7&gt;=$E156,IF(SUMIF($H$1:AL$1,77,$H156:AL156)&lt;$D156,$H156,0),0)</f>
        <v>0</v>
      </c>
      <c r="AN156" s="36">
        <f>IF(AN$7&gt;=$E156,IF(SUMIF($H$1:AM$1,77,$H156:AM156)&lt;$D156,$H156,0),0)</f>
        <v>0</v>
      </c>
      <c r="AO156" s="36">
        <f>IF(AO$7&gt;=$E156,IF(SUMIF($H$1:AN$1,77,$H156:AN156)&lt;$D156,$H156,0),0)</f>
        <v>0</v>
      </c>
      <c r="AP156" s="36">
        <f>IF(AP$7&gt;=$E156,IF(SUMIF($H$1:AO$1,77,$H156:AO156)&lt;$D156,$H156,0),0)</f>
        <v>0</v>
      </c>
      <c r="AQ156" s="36">
        <f>IF(AQ$7&gt;=$E156,IF(SUMIF($H$1:AP$1,77,$H156:AP156)&lt;$D156,$H156,0),0)</f>
        <v>0</v>
      </c>
      <c r="AR156" s="36">
        <f>IF(AR$7&gt;=$E156,IF(SUMIF($H$1:AQ$1,77,$H156:AQ156)&lt;$D156,$H156,0),0)</f>
        <v>0</v>
      </c>
      <c r="AS156" s="36">
        <f>IF(AS$7&gt;=$E156,IF(SUMIF($H$1:AR$1,77,$H156:AR156)&lt;$D156,$H156,0),0)</f>
        <v>0</v>
      </c>
      <c r="AT156" s="36">
        <f>IF(AT$7&gt;=$E156,IF(SUMIF($H$1:AS$1,77,$H156:AS156)&lt;$D156,$H156,0),0)</f>
        <v>0</v>
      </c>
      <c r="AU156" s="35">
        <f t="shared" si="49"/>
        <v>0</v>
      </c>
      <c r="AV156" s="33">
        <f>IF(AV$7&gt;=$E156,IF(SUMIF($H$1:AU$1,77,$H156:AU156)&lt;$D156,$H156,0),0)</f>
        <v>0</v>
      </c>
      <c r="AW156" s="33">
        <f>IF(AW$7&gt;=$E156,IF(SUMIF($H$1:AV$1,77,$H156:AV156)&lt;$D156,$H156,0),0)</f>
        <v>0</v>
      </c>
      <c r="AX156" s="33">
        <f>IF(AX$7&gt;=$E156,IF(SUMIF($H$1:AW$1,77,$H156:AW156)&lt;$D156,$H156,0),0)</f>
        <v>0</v>
      </c>
      <c r="AY156" s="33">
        <f>IF(AY$7&gt;=$E156,IF(SUMIF($H$1:AX$1,77,$H156:AX156)&lt;$D156,$H156,0),0)</f>
        <v>0</v>
      </c>
      <c r="AZ156" s="33">
        <f>IF(AZ$7&gt;=$E156,IF(SUMIF($H$1:AY$1,77,$H156:AY156)&lt;$D156,$H156,0),0)</f>
        <v>0</v>
      </c>
      <c r="BA156" s="33">
        <f>IF(BA$7&gt;=$E156,IF(SUMIF($H$1:AZ$1,77,$H156:AZ156)&lt;$D156,$H156,0),0)</f>
        <v>8.33</v>
      </c>
      <c r="BB156" s="33">
        <f>IF(BB$7&gt;=$E156,IF(SUMIF($H$1:BA$1,77,$H156:BA156)&lt;$D156,$H156,0),0)</f>
        <v>0</v>
      </c>
      <c r="BC156" s="33">
        <f>IF(BC$7&gt;=$E156,IF(SUMIF($H$1:BB$1,77,$H156:BB156)&lt;$D156,$H156,0),0)</f>
        <v>0</v>
      </c>
      <c r="BD156" s="33">
        <f>IF(BD$7&gt;=$E156,IF(SUMIF($H$1:BC$1,77,$H156:BC156)&lt;$D156,$H156,0),0)</f>
        <v>0</v>
      </c>
      <c r="BE156" s="33">
        <f>IF(BE$7&gt;=$E156,IF(SUMIF($H$1:BD$1,77,$H156:BD156)&lt;$D156,$H156,0),0)</f>
        <v>0</v>
      </c>
      <c r="BF156" s="33">
        <f>IF(BF$7&gt;=$E156,IF(SUMIF($H$1:BE$1,77,$H156:BE156)&lt;$D156,$H156,0),0)</f>
        <v>0</v>
      </c>
      <c r="BG156" s="33">
        <f>IF(BG$7&gt;=$E156,IF(SUMIF($H$1:BF$1,77,$H156:BF156)&lt;$D156,$H156,0),0)</f>
        <v>0</v>
      </c>
      <c r="BH156" s="35">
        <f t="shared" si="50"/>
        <v>8.33</v>
      </c>
    </row>
    <row r="157" spans="1:60" s="11" customFormat="1" x14ac:dyDescent="0.25">
      <c r="A157" s="97" t="s">
        <v>277</v>
      </c>
      <c r="B157" s="98" t="s">
        <v>278</v>
      </c>
      <c r="C157" s="99" t="s">
        <v>82</v>
      </c>
      <c r="D157" s="58">
        <v>6.7</v>
      </c>
      <c r="E157" s="46">
        <v>46905</v>
      </c>
      <c r="F157" s="46">
        <v>46935</v>
      </c>
      <c r="G157" s="32">
        <f t="shared" si="45"/>
        <v>1</v>
      </c>
      <c r="H157" s="33">
        <f t="shared" si="46"/>
        <v>6.7</v>
      </c>
      <c r="I157" s="36">
        <f>IF(I$7&gt;=$E157,IF(SUMIF($H$1:H$1,77,$H157:H157)&lt;$D157,$H157,0),0)</f>
        <v>0</v>
      </c>
      <c r="J157" s="36">
        <f>IF(J$7&gt;=$E157,IF(SUMIF($H$1:I$1,77,$H157:I157)&lt;$D157,$H157,0),0)</f>
        <v>0</v>
      </c>
      <c r="K157" s="36">
        <f>IF(K$7&gt;=$E157,IF(SUMIF($H$1:J$1,77,$H157:J157)&lt;$D157,$H157,0),0)</f>
        <v>0</v>
      </c>
      <c r="L157" s="36">
        <f>IF(L$7&gt;=$E157,IF(SUMIF($H$1:K$1,77,$H157:K157)&lt;$D157,$H157,0),0)</f>
        <v>0</v>
      </c>
      <c r="M157" s="36">
        <f>IF(M$7&gt;=$E157,IF(SUMIF($H$1:L$1,77,$H157:L157)&lt;$D157,$H157,0),0)</f>
        <v>0</v>
      </c>
      <c r="N157" s="36">
        <f>IF(N$7&gt;=$E157,IF(SUMIF($H$1:M$1,77,$H157:M157)&lt;$D157,$H157,0),0)</f>
        <v>0</v>
      </c>
      <c r="O157" s="36">
        <f>IF(O$7&gt;=$E157,IF(SUMIF($H$1:N$1,77,$H157:N157)&lt;$D157,$H157,0),0)</f>
        <v>0</v>
      </c>
      <c r="P157" s="36">
        <f>IF(P$7&gt;=$E157,IF(SUMIF($H$1:O$1,77,$H157:O157)&lt;$D157,$H157,0),0)</f>
        <v>0</v>
      </c>
      <c r="Q157" s="36">
        <f>IF(Q$7&gt;=$E157,IF(SUMIF($H$1:P$1,77,$H157:P157)&lt;$D157,$H157,0),0)</f>
        <v>0</v>
      </c>
      <c r="R157" s="36">
        <f>IF(R$7&gt;=$E157,IF(SUMIF($H$1:Q$1,77,$H157:Q157)&lt;$D157,$H157,0),0)</f>
        <v>0</v>
      </c>
      <c r="S157" s="36">
        <f>IF(S$7&gt;=$E157,IF(SUMIF($H$1:R$1,77,$H157:R157)&lt;$D157,$H157,0),0)</f>
        <v>0</v>
      </c>
      <c r="T157" s="36">
        <f>IF(T$7&gt;=$E157,IF(SUMIF($H$1:S$1,77,$H157:S157)&lt;$D157,$H157,0),0)</f>
        <v>0</v>
      </c>
      <c r="U157" s="35">
        <f t="shared" si="47"/>
        <v>0</v>
      </c>
      <c r="V157" s="36">
        <f>IF(V$7&gt;=$E157,IF(SUMIF($H$1:U$1,77,$H157:U157)&lt;$D157,$H157,0),0)</f>
        <v>0</v>
      </c>
      <c r="W157" s="36">
        <f>IF(W$7&gt;=$E157,IF(SUMIF($H$1:V$1,77,$H157:V157)&lt;$D157,$H157,0),0)</f>
        <v>0</v>
      </c>
      <c r="X157" s="36">
        <f>IF(X$7&gt;=$E157,IF(SUMIF($H$1:W$1,77,$H157:W157)&lt;$D157,$H157,0),0)</f>
        <v>0</v>
      </c>
      <c r="Y157" s="36">
        <f>IF(Y$7&gt;=$E157,IF(SUMIF($H$1:X$1,77,$H157:X157)&lt;$D157,$H157,0),0)</f>
        <v>0</v>
      </c>
      <c r="Z157" s="36">
        <f>IF(Z$7&gt;=$E157,IF(SUMIF($H$1:Y$1,77,$H157:Y157)&lt;$D157,$H157,0),0)</f>
        <v>0</v>
      </c>
      <c r="AA157" s="36">
        <f>IF(AA$7&gt;=$E157,IF(SUMIF($H$1:Z$1,77,$H157:Z157)&lt;$D157,$H157,0),0)</f>
        <v>0</v>
      </c>
      <c r="AB157" s="36">
        <f>IF(AB$7&gt;=$E157,IF(SUMIF($H$1:AA$1,77,$H157:AA157)&lt;$D157,$H157,0),0)</f>
        <v>0</v>
      </c>
      <c r="AC157" s="36">
        <f>IF(AC$7&gt;=$E157,IF(SUMIF($H$1:AB$1,77,$H157:AB157)&lt;$D157,$H157,0),0)</f>
        <v>0</v>
      </c>
      <c r="AD157" s="36">
        <f>IF(AD$7&gt;=$E157,IF(SUMIF($H$1:AC$1,77,$H157:AC157)&lt;$D157,$H157,0),0)</f>
        <v>0</v>
      </c>
      <c r="AE157" s="36">
        <f>IF(AE$7&gt;=$E157,IF(SUMIF($H$1:AD$1,77,$H157:AD157)&lt;$D157,$H157,0),0)</f>
        <v>0</v>
      </c>
      <c r="AF157" s="36">
        <f>IF(AF$7&gt;=$E157,IF(SUMIF($H$1:AE$1,77,$H157:AE157)&lt;$D157,$H157,0),0)</f>
        <v>0</v>
      </c>
      <c r="AG157" s="36">
        <f>IF(AG$7&gt;=$E157,IF(SUMIF($H$1:AF$1,77,$H157:AF157)&lt;$D157,$H157,0),0)</f>
        <v>0</v>
      </c>
      <c r="AH157" s="35">
        <f t="shared" si="48"/>
        <v>0</v>
      </c>
      <c r="AI157" s="36">
        <f>IF(AI$7&gt;=$E157,IF(SUMIF($H$1:AH$1,77,$H157:AH157)&lt;$D157,$H157,0),0)</f>
        <v>0</v>
      </c>
      <c r="AJ157" s="36">
        <f>IF(AJ$7&gt;=$E157,IF(SUMIF($H$1:AI$1,77,$H157:AI157)&lt;$D157,$H157,0),0)</f>
        <v>0</v>
      </c>
      <c r="AK157" s="36">
        <f>IF(AK$7&gt;=$E157,IF(SUMIF($H$1:AJ$1,77,$H157:AJ157)&lt;$D157,$H157,0),0)</f>
        <v>0</v>
      </c>
      <c r="AL157" s="36">
        <f>IF(AL$7&gt;=$E157,IF(SUMIF($H$1:AK$1,77,$H157:AK157)&lt;$D157,$H157,0),0)</f>
        <v>0</v>
      </c>
      <c r="AM157" s="36">
        <f>IF(AM$7&gt;=$E157,IF(SUMIF($H$1:AL$1,77,$H157:AL157)&lt;$D157,$H157,0),0)</f>
        <v>0</v>
      </c>
      <c r="AN157" s="36">
        <f>IF(AN$7&gt;=$E157,IF(SUMIF($H$1:AM$1,77,$H157:AM157)&lt;$D157,$H157,0),0)</f>
        <v>0</v>
      </c>
      <c r="AO157" s="36">
        <f>IF(AO$7&gt;=$E157,IF(SUMIF($H$1:AN$1,77,$H157:AN157)&lt;$D157,$H157,0),0)</f>
        <v>0</v>
      </c>
      <c r="AP157" s="36">
        <f>IF(AP$7&gt;=$E157,IF(SUMIF($H$1:AO$1,77,$H157:AO157)&lt;$D157,$H157,0),0)</f>
        <v>0</v>
      </c>
      <c r="AQ157" s="36">
        <f>IF(AQ$7&gt;=$E157,IF(SUMIF($H$1:AP$1,77,$H157:AP157)&lt;$D157,$H157,0),0)</f>
        <v>0</v>
      </c>
      <c r="AR157" s="36">
        <f>IF(AR$7&gt;=$E157,IF(SUMIF($H$1:AQ$1,77,$H157:AQ157)&lt;$D157,$H157,0),0)</f>
        <v>0</v>
      </c>
      <c r="AS157" s="36">
        <f>IF(AS$7&gt;=$E157,IF(SUMIF($H$1:AR$1,77,$H157:AR157)&lt;$D157,$H157,0),0)</f>
        <v>0</v>
      </c>
      <c r="AT157" s="36">
        <f>IF(AT$7&gt;=$E157,IF(SUMIF($H$1:AS$1,77,$H157:AS157)&lt;$D157,$H157,0),0)</f>
        <v>0</v>
      </c>
      <c r="AU157" s="35">
        <f t="shared" si="49"/>
        <v>0</v>
      </c>
      <c r="AV157" s="33">
        <f>IF(AV$7&gt;=$E157,IF(SUMIF($H$1:AU$1,77,$H157:AU157)&lt;$D157,$H157,0),0)</f>
        <v>0</v>
      </c>
      <c r="AW157" s="33">
        <f>IF(AW$7&gt;=$E157,IF(SUMIF($H$1:AV$1,77,$H157:AV157)&lt;$D157,$H157,0),0)</f>
        <v>0</v>
      </c>
      <c r="AX157" s="33">
        <f>IF(AX$7&gt;=$E157,IF(SUMIF($H$1:AW$1,77,$H157:AW157)&lt;$D157,$H157,0),0)</f>
        <v>0</v>
      </c>
      <c r="AY157" s="33">
        <f>IF(AY$7&gt;=$E157,IF(SUMIF($H$1:AX$1,77,$H157:AX157)&lt;$D157,$H157,0),0)</f>
        <v>0</v>
      </c>
      <c r="AZ157" s="33">
        <f>IF(AZ$7&gt;=$E157,IF(SUMIF($H$1:AY$1,77,$H157:AY157)&lt;$D157,$H157,0),0)</f>
        <v>0</v>
      </c>
      <c r="BA157" s="33">
        <f>IF(BA$7&gt;=$E157,IF(SUMIF($H$1:AZ$1,77,$H157:AZ157)&lt;$D157,$H157,0),0)</f>
        <v>6.7</v>
      </c>
      <c r="BB157" s="33">
        <f>IF(BB$7&gt;=$E157,IF(SUMIF($H$1:BA$1,77,$H157:BA157)&lt;$D157,$H157,0),0)</f>
        <v>0</v>
      </c>
      <c r="BC157" s="33">
        <f>IF(BC$7&gt;=$E157,IF(SUMIF($H$1:BB$1,77,$H157:BB157)&lt;$D157,$H157,0),0)</f>
        <v>0</v>
      </c>
      <c r="BD157" s="33">
        <f>IF(BD$7&gt;=$E157,IF(SUMIF($H$1:BC$1,77,$H157:BC157)&lt;$D157,$H157,0),0)</f>
        <v>0</v>
      </c>
      <c r="BE157" s="33">
        <f>IF(BE$7&gt;=$E157,IF(SUMIF($H$1:BD$1,77,$H157:BD157)&lt;$D157,$H157,0),0)</f>
        <v>0</v>
      </c>
      <c r="BF157" s="33">
        <f>IF(BF$7&gt;=$E157,IF(SUMIF($H$1:BE$1,77,$H157:BE157)&lt;$D157,$H157,0),0)</f>
        <v>0</v>
      </c>
      <c r="BG157" s="33">
        <f>IF(BG$7&gt;=$E157,IF(SUMIF($H$1:BF$1,77,$H157:BF157)&lt;$D157,$H157,0),0)</f>
        <v>0</v>
      </c>
      <c r="BH157" s="35">
        <f t="shared" si="50"/>
        <v>6.7</v>
      </c>
    </row>
    <row r="158" spans="1:60" s="11" customFormat="1" x14ac:dyDescent="0.25">
      <c r="A158" s="97" t="s">
        <v>279</v>
      </c>
      <c r="B158" s="98" t="s">
        <v>280</v>
      </c>
      <c r="C158" s="99" t="s">
        <v>82</v>
      </c>
      <c r="D158" s="58">
        <v>8.1</v>
      </c>
      <c r="E158" s="46">
        <v>46905</v>
      </c>
      <c r="F158" s="46">
        <v>46935</v>
      </c>
      <c r="G158" s="32">
        <f t="shared" si="45"/>
        <v>1</v>
      </c>
      <c r="H158" s="33">
        <f t="shared" si="46"/>
        <v>8.1</v>
      </c>
      <c r="I158" s="36">
        <f>IF(I$7&gt;=$E158,IF(SUMIF($H$1:H$1,77,$H158:H158)&lt;$D158,$H158,0),0)</f>
        <v>0</v>
      </c>
      <c r="J158" s="36">
        <f>IF(J$7&gt;=$E158,IF(SUMIF($H$1:I$1,77,$H158:I158)&lt;$D158,$H158,0),0)</f>
        <v>0</v>
      </c>
      <c r="K158" s="36">
        <f>IF(K$7&gt;=$E158,IF(SUMIF($H$1:J$1,77,$H158:J158)&lt;$D158,$H158,0),0)</f>
        <v>0</v>
      </c>
      <c r="L158" s="36">
        <f>IF(L$7&gt;=$E158,IF(SUMIF($H$1:K$1,77,$H158:K158)&lt;$D158,$H158,0),0)</f>
        <v>0</v>
      </c>
      <c r="M158" s="36">
        <f>IF(M$7&gt;=$E158,IF(SUMIF($H$1:L$1,77,$H158:L158)&lt;$D158,$H158,0),0)</f>
        <v>0</v>
      </c>
      <c r="N158" s="36">
        <f>IF(N$7&gt;=$E158,IF(SUMIF($H$1:M$1,77,$H158:M158)&lt;$D158,$H158,0),0)</f>
        <v>0</v>
      </c>
      <c r="O158" s="36">
        <f>IF(O$7&gt;=$E158,IF(SUMIF($H$1:N$1,77,$H158:N158)&lt;$D158,$H158,0),0)</f>
        <v>0</v>
      </c>
      <c r="P158" s="36">
        <f>IF(P$7&gt;=$E158,IF(SUMIF($H$1:O$1,77,$H158:O158)&lt;$D158,$H158,0),0)</f>
        <v>0</v>
      </c>
      <c r="Q158" s="36">
        <f>IF(Q$7&gt;=$E158,IF(SUMIF($H$1:P$1,77,$H158:P158)&lt;$D158,$H158,0),0)</f>
        <v>0</v>
      </c>
      <c r="R158" s="36">
        <f>IF(R$7&gt;=$E158,IF(SUMIF($H$1:Q$1,77,$H158:Q158)&lt;$D158,$H158,0),0)</f>
        <v>0</v>
      </c>
      <c r="S158" s="36">
        <f>IF(S$7&gt;=$E158,IF(SUMIF($H$1:R$1,77,$H158:R158)&lt;$D158,$H158,0),0)</f>
        <v>0</v>
      </c>
      <c r="T158" s="36">
        <f>IF(T$7&gt;=$E158,IF(SUMIF($H$1:S$1,77,$H158:S158)&lt;$D158,$H158,0),0)</f>
        <v>0</v>
      </c>
      <c r="U158" s="35">
        <f t="shared" si="47"/>
        <v>0</v>
      </c>
      <c r="V158" s="36">
        <f>IF(V$7&gt;=$E158,IF(SUMIF($H$1:U$1,77,$H158:U158)&lt;$D158,$H158,0),0)</f>
        <v>0</v>
      </c>
      <c r="W158" s="36">
        <f>IF(W$7&gt;=$E158,IF(SUMIF($H$1:V$1,77,$H158:V158)&lt;$D158,$H158,0),0)</f>
        <v>0</v>
      </c>
      <c r="X158" s="36">
        <f>IF(X$7&gt;=$E158,IF(SUMIF($H$1:W$1,77,$H158:W158)&lt;$D158,$H158,0),0)</f>
        <v>0</v>
      </c>
      <c r="Y158" s="36">
        <f>IF(Y$7&gt;=$E158,IF(SUMIF($H$1:X$1,77,$H158:X158)&lt;$D158,$H158,0),0)</f>
        <v>0</v>
      </c>
      <c r="Z158" s="36">
        <f>IF(Z$7&gt;=$E158,IF(SUMIF($H$1:Y$1,77,$H158:Y158)&lt;$D158,$H158,0),0)</f>
        <v>0</v>
      </c>
      <c r="AA158" s="36">
        <f>IF(AA$7&gt;=$E158,IF(SUMIF($H$1:Z$1,77,$H158:Z158)&lt;$D158,$H158,0),0)</f>
        <v>0</v>
      </c>
      <c r="AB158" s="36">
        <f>IF(AB$7&gt;=$E158,IF(SUMIF($H$1:AA$1,77,$H158:AA158)&lt;$D158,$H158,0),0)</f>
        <v>0</v>
      </c>
      <c r="AC158" s="36">
        <f>IF(AC$7&gt;=$E158,IF(SUMIF($H$1:AB$1,77,$H158:AB158)&lt;$D158,$H158,0),0)</f>
        <v>0</v>
      </c>
      <c r="AD158" s="36">
        <f>IF(AD$7&gt;=$E158,IF(SUMIF($H$1:AC$1,77,$H158:AC158)&lt;$D158,$H158,0),0)</f>
        <v>0</v>
      </c>
      <c r="AE158" s="36">
        <f>IF(AE$7&gt;=$E158,IF(SUMIF($H$1:AD$1,77,$H158:AD158)&lt;$D158,$H158,0),0)</f>
        <v>0</v>
      </c>
      <c r="AF158" s="36">
        <f>IF(AF$7&gt;=$E158,IF(SUMIF($H$1:AE$1,77,$H158:AE158)&lt;$D158,$H158,0),0)</f>
        <v>0</v>
      </c>
      <c r="AG158" s="36">
        <f>IF(AG$7&gt;=$E158,IF(SUMIF($H$1:AF$1,77,$H158:AF158)&lt;$D158,$H158,0),0)</f>
        <v>0</v>
      </c>
      <c r="AH158" s="35">
        <f t="shared" si="48"/>
        <v>0</v>
      </c>
      <c r="AI158" s="36">
        <f>IF(AI$7&gt;=$E158,IF(SUMIF($H$1:AH$1,77,$H158:AH158)&lt;$D158,$H158,0),0)</f>
        <v>0</v>
      </c>
      <c r="AJ158" s="36">
        <f>IF(AJ$7&gt;=$E158,IF(SUMIF($H$1:AI$1,77,$H158:AI158)&lt;$D158,$H158,0),0)</f>
        <v>0</v>
      </c>
      <c r="AK158" s="36">
        <f>IF(AK$7&gt;=$E158,IF(SUMIF($H$1:AJ$1,77,$H158:AJ158)&lt;$D158,$H158,0),0)</f>
        <v>0</v>
      </c>
      <c r="AL158" s="36">
        <f>IF(AL$7&gt;=$E158,IF(SUMIF($H$1:AK$1,77,$H158:AK158)&lt;$D158,$H158,0),0)</f>
        <v>0</v>
      </c>
      <c r="AM158" s="36">
        <f>IF(AM$7&gt;=$E158,IF(SUMIF($H$1:AL$1,77,$H158:AL158)&lt;$D158,$H158,0),0)</f>
        <v>0</v>
      </c>
      <c r="AN158" s="36">
        <f>IF(AN$7&gt;=$E158,IF(SUMIF($H$1:AM$1,77,$H158:AM158)&lt;$D158,$H158,0),0)</f>
        <v>0</v>
      </c>
      <c r="AO158" s="36">
        <f>IF(AO$7&gt;=$E158,IF(SUMIF($H$1:AN$1,77,$H158:AN158)&lt;$D158,$H158,0),0)</f>
        <v>0</v>
      </c>
      <c r="AP158" s="36">
        <f>IF(AP$7&gt;=$E158,IF(SUMIF($H$1:AO$1,77,$H158:AO158)&lt;$D158,$H158,0),0)</f>
        <v>0</v>
      </c>
      <c r="AQ158" s="36">
        <f>IF(AQ$7&gt;=$E158,IF(SUMIF($H$1:AP$1,77,$H158:AP158)&lt;$D158,$H158,0),0)</f>
        <v>0</v>
      </c>
      <c r="AR158" s="36">
        <f>IF(AR$7&gt;=$E158,IF(SUMIF($H$1:AQ$1,77,$H158:AQ158)&lt;$D158,$H158,0),0)</f>
        <v>0</v>
      </c>
      <c r="AS158" s="36">
        <f>IF(AS$7&gt;=$E158,IF(SUMIF($H$1:AR$1,77,$H158:AR158)&lt;$D158,$H158,0),0)</f>
        <v>0</v>
      </c>
      <c r="AT158" s="36">
        <f>IF(AT$7&gt;=$E158,IF(SUMIF($H$1:AS$1,77,$H158:AS158)&lt;$D158,$H158,0),0)</f>
        <v>0</v>
      </c>
      <c r="AU158" s="35">
        <f t="shared" si="49"/>
        <v>0</v>
      </c>
      <c r="AV158" s="33">
        <f>IF(AV$7&gt;=$E158,IF(SUMIF($H$1:AU$1,77,$H158:AU158)&lt;$D158,$H158,0),0)</f>
        <v>0</v>
      </c>
      <c r="AW158" s="33">
        <f>IF(AW$7&gt;=$E158,IF(SUMIF($H$1:AV$1,77,$H158:AV158)&lt;$D158,$H158,0),0)</f>
        <v>0</v>
      </c>
      <c r="AX158" s="33">
        <f>IF(AX$7&gt;=$E158,IF(SUMIF($H$1:AW$1,77,$H158:AW158)&lt;$D158,$H158,0),0)</f>
        <v>0</v>
      </c>
      <c r="AY158" s="33">
        <f>IF(AY$7&gt;=$E158,IF(SUMIF($H$1:AX$1,77,$H158:AX158)&lt;$D158,$H158,0),0)</f>
        <v>0</v>
      </c>
      <c r="AZ158" s="33">
        <f>IF(AZ$7&gt;=$E158,IF(SUMIF($H$1:AY$1,77,$H158:AY158)&lt;$D158,$H158,0),0)</f>
        <v>0</v>
      </c>
      <c r="BA158" s="33">
        <f>IF(BA$7&gt;=$E158,IF(SUMIF($H$1:AZ$1,77,$H158:AZ158)&lt;$D158,$H158,0),0)</f>
        <v>8.1</v>
      </c>
      <c r="BB158" s="33">
        <f>IF(BB$7&gt;=$E158,IF(SUMIF($H$1:BA$1,77,$H158:BA158)&lt;$D158,$H158,0),0)</f>
        <v>0</v>
      </c>
      <c r="BC158" s="33">
        <f>IF(BC$7&gt;=$E158,IF(SUMIF($H$1:BB$1,77,$H158:BB158)&lt;$D158,$H158,0),0)</f>
        <v>0</v>
      </c>
      <c r="BD158" s="33">
        <f>IF(BD$7&gt;=$E158,IF(SUMIF($H$1:BC$1,77,$H158:BC158)&lt;$D158,$H158,0),0)</f>
        <v>0</v>
      </c>
      <c r="BE158" s="33">
        <f>IF(BE$7&gt;=$E158,IF(SUMIF($H$1:BD$1,77,$H158:BD158)&lt;$D158,$H158,0),0)</f>
        <v>0</v>
      </c>
      <c r="BF158" s="33">
        <f>IF(BF$7&gt;=$E158,IF(SUMIF($H$1:BE$1,77,$H158:BE158)&lt;$D158,$H158,0),0)</f>
        <v>0</v>
      </c>
      <c r="BG158" s="33">
        <f>IF(BG$7&gt;=$E158,IF(SUMIF($H$1:BF$1,77,$H158:BF158)&lt;$D158,$H158,0),0)</f>
        <v>0</v>
      </c>
      <c r="BH158" s="35">
        <f t="shared" si="50"/>
        <v>8.1</v>
      </c>
    </row>
    <row r="159" spans="1:60" s="11" customFormat="1" x14ac:dyDescent="0.25">
      <c r="A159" s="97" t="s">
        <v>281</v>
      </c>
      <c r="B159" s="108" t="s">
        <v>282</v>
      </c>
      <c r="C159" s="99" t="s">
        <v>82</v>
      </c>
      <c r="D159" s="100">
        <v>39.6</v>
      </c>
      <c r="E159" s="46">
        <v>46905</v>
      </c>
      <c r="F159" s="46">
        <v>46935</v>
      </c>
      <c r="G159" s="32">
        <f t="shared" si="45"/>
        <v>1</v>
      </c>
      <c r="H159" s="33">
        <f t="shared" si="46"/>
        <v>39.6</v>
      </c>
      <c r="I159" s="36">
        <f>IF(I$7&gt;=$E159,IF(SUMIF($H$1:H$1,77,$H159:H159)&lt;$D159,$H159,0),0)</f>
        <v>0</v>
      </c>
      <c r="J159" s="36">
        <f>IF(J$7&gt;=$E159,IF(SUMIF($H$1:I$1,77,$H159:I159)&lt;$D159,$H159,0),0)</f>
        <v>0</v>
      </c>
      <c r="K159" s="36">
        <f>IF(K$7&gt;=$E159,IF(SUMIF($H$1:J$1,77,$H159:J159)&lt;$D159,$H159,0),0)</f>
        <v>0</v>
      </c>
      <c r="L159" s="36">
        <f>IF(L$7&gt;=$E159,IF(SUMIF($H$1:K$1,77,$H159:K159)&lt;$D159,$H159,0),0)</f>
        <v>0</v>
      </c>
      <c r="M159" s="36">
        <f>IF(M$7&gt;=$E159,IF(SUMIF($H$1:L$1,77,$H159:L159)&lt;$D159,$H159,0),0)</f>
        <v>0</v>
      </c>
      <c r="N159" s="36">
        <f>IF(N$7&gt;=$E159,IF(SUMIF($H$1:M$1,77,$H159:M159)&lt;$D159,$H159,0),0)</f>
        <v>0</v>
      </c>
      <c r="O159" s="36">
        <f>IF(O$7&gt;=$E159,IF(SUMIF($H$1:N$1,77,$H159:N159)&lt;$D159,$H159,0),0)</f>
        <v>0</v>
      </c>
      <c r="P159" s="36">
        <f>IF(P$7&gt;=$E159,IF(SUMIF($H$1:O$1,77,$H159:O159)&lt;$D159,$H159,0),0)</f>
        <v>0</v>
      </c>
      <c r="Q159" s="36">
        <f>IF(Q$7&gt;=$E159,IF(SUMIF($H$1:P$1,77,$H159:P159)&lt;$D159,$H159,0),0)</f>
        <v>0</v>
      </c>
      <c r="R159" s="36">
        <f>IF(R$7&gt;=$E159,IF(SUMIF($H$1:Q$1,77,$H159:Q159)&lt;$D159,$H159,0),0)</f>
        <v>0</v>
      </c>
      <c r="S159" s="36">
        <f>IF(S$7&gt;=$E159,IF(SUMIF($H$1:R$1,77,$H159:R159)&lt;$D159,$H159,0),0)</f>
        <v>0</v>
      </c>
      <c r="T159" s="36">
        <f>IF(T$7&gt;=$E159,IF(SUMIF($H$1:S$1,77,$H159:S159)&lt;$D159,$H159,0),0)</f>
        <v>0</v>
      </c>
      <c r="U159" s="35">
        <f t="shared" si="47"/>
        <v>0</v>
      </c>
      <c r="V159" s="36">
        <f>IF(V$7&gt;=$E159,IF(SUMIF($H$1:U$1,77,$H159:U159)&lt;$D159,$H159,0),0)</f>
        <v>0</v>
      </c>
      <c r="W159" s="36">
        <f>IF(W$7&gt;=$E159,IF(SUMIF($H$1:V$1,77,$H159:V159)&lt;$D159,$H159,0),0)</f>
        <v>0</v>
      </c>
      <c r="X159" s="36">
        <f>IF(X$7&gt;=$E159,IF(SUMIF($H$1:W$1,77,$H159:W159)&lt;$D159,$H159,0),0)</f>
        <v>0</v>
      </c>
      <c r="Y159" s="36">
        <f>IF(Y$7&gt;=$E159,IF(SUMIF($H$1:X$1,77,$H159:X159)&lt;$D159,$H159,0),0)</f>
        <v>0</v>
      </c>
      <c r="Z159" s="36">
        <f>IF(Z$7&gt;=$E159,IF(SUMIF($H$1:Y$1,77,$H159:Y159)&lt;$D159,$H159,0),0)</f>
        <v>0</v>
      </c>
      <c r="AA159" s="36">
        <f>IF(AA$7&gt;=$E159,IF(SUMIF($H$1:Z$1,77,$H159:Z159)&lt;$D159,$H159,0),0)</f>
        <v>0</v>
      </c>
      <c r="AB159" s="36">
        <f>IF(AB$7&gt;=$E159,IF(SUMIF($H$1:AA$1,77,$H159:AA159)&lt;$D159,$H159,0),0)</f>
        <v>0</v>
      </c>
      <c r="AC159" s="36">
        <f>IF(AC$7&gt;=$E159,IF(SUMIF($H$1:AB$1,77,$H159:AB159)&lt;$D159,$H159,0),0)</f>
        <v>0</v>
      </c>
      <c r="AD159" s="36">
        <f>IF(AD$7&gt;=$E159,IF(SUMIF($H$1:AC$1,77,$H159:AC159)&lt;$D159,$H159,0),0)</f>
        <v>0</v>
      </c>
      <c r="AE159" s="36">
        <f>IF(AE$7&gt;=$E159,IF(SUMIF($H$1:AD$1,77,$H159:AD159)&lt;$D159,$H159,0),0)</f>
        <v>0</v>
      </c>
      <c r="AF159" s="36">
        <f>IF(AF$7&gt;=$E159,IF(SUMIF($H$1:AE$1,77,$H159:AE159)&lt;$D159,$H159,0),0)</f>
        <v>0</v>
      </c>
      <c r="AG159" s="36">
        <f>IF(AG$7&gt;=$E159,IF(SUMIF($H$1:AF$1,77,$H159:AF159)&lt;$D159,$H159,0),0)</f>
        <v>0</v>
      </c>
      <c r="AH159" s="35">
        <f t="shared" si="48"/>
        <v>0</v>
      </c>
      <c r="AI159" s="36">
        <f>IF(AI$7&gt;=$E159,IF(SUMIF($H$1:AH$1,77,$H159:AH159)&lt;$D159,$H159,0),0)</f>
        <v>0</v>
      </c>
      <c r="AJ159" s="36">
        <f>IF(AJ$7&gt;=$E159,IF(SUMIF($H$1:AI$1,77,$H159:AI159)&lt;$D159,$H159,0),0)</f>
        <v>0</v>
      </c>
      <c r="AK159" s="36">
        <f>IF(AK$7&gt;=$E159,IF(SUMIF($H$1:AJ$1,77,$H159:AJ159)&lt;$D159,$H159,0),0)</f>
        <v>0</v>
      </c>
      <c r="AL159" s="36">
        <f>IF(AL$7&gt;=$E159,IF(SUMIF($H$1:AK$1,77,$H159:AK159)&lt;$D159,$H159,0),0)</f>
        <v>0</v>
      </c>
      <c r="AM159" s="36">
        <f>IF(AM$7&gt;=$E159,IF(SUMIF($H$1:AL$1,77,$H159:AL159)&lt;$D159,$H159,0),0)</f>
        <v>0</v>
      </c>
      <c r="AN159" s="36">
        <f>IF(AN$7&gt;=$E159,IF(SUMIF($H$1:AM$1,77,$H159:AM159)&lt;$D159,$H159,0),0)</f>
        <v>0</v>
      </c>
      <c r="AO159" s="36">
        <f>IF(AO$7&gt;=$E159,IF(SUMIF($H$1:AN$1,77,$H159:AN159)&lt;$D159,$H159,0),0)</f>
        <v>0</v>
      </c>
      <c r="AP159" s="36">
        <f>IF(AP$7&gt;=$E159,IF(SUMIF($H$1:AO$1,77,$H159:AO159)&lt;$D159,$H159,0),0)</f>
        <v>0</v>
      </c>
      <c r="AQ159" s="36">
        <f>IF(AQ$7&gt;=$E159,IF(SUMIF($H$1:AP$1,77,$H159:AP159)&lt;$D159,$H159,0),0)</f>
        <v>0</v>
      </c>
      <c r="AR159" s="36">
        <f>IF(AR$7&gt;=$E159,IF(SUMIF($H$1:AQ$1,77,$H159:AQ159)&lt;$D159,$H159,0),0)</f>
        <v>0</v>
      </c>
      <c r="AS159" s="36">
        <f>IF(AS$7&gt;=$E159,IF(SUMIF($H$1:AR$1,77,$H159:AR159)&lt;$D159,$H159,0),0)</f>
        <v>0</v>
      </c>
      <c r="AT159" s="36">
        <f>IF(AT$7&gt;=$E159,IF(SUMIF($H$1:AS$1,77,$H159:AS159)&lt;$D159,$H159,0),0)</f>
        <v>0</v>
      </c>
      <c r="AU159" s="35">
        <f t="shared" si="49"/>
        <v>0</v>
      </c>
      <c r="AV159" s="33">
        <f>IF(AV$7&gt;=$E159,IF(SUMIF($H$1:AU$1,77,$H159:AU159)&lt;$D159,$H159,0),0)</f>
        <v>0</v>
      </c>
      <c r="AW159" s="33">
        <f>IF(AW$7&gt;=$E159,IF(SUMIF($H$1:AV$1,77,$H159:AV159)&lt;$D159,$H159,0),0)</f>
        <v>0</v>
      </c>
      <c r="AX159" s="33">
        <f>IF(AX$7&gt;=$E159,IF(SUMIF($H$1:AW$1,77,$H159:AW159)&lt;$D159,$H159,0),0)</f>
        <v>0</v>
      </c>
      <c r="AY159" s="33">
        <f>IF(AY$7&gt;=$E159,IF(SUMIF($H$1:AX$1,77,$H159:AX159)&lt;$D159,$H159,0),0)</f>
        <v>0</v>
      </c>
      <c r="AZ159" s="33">
        <f>IF(AZ$7&gt;=$E159,IF(SUMIF($H$1:AY$1,77,$H159:AY159)&lt;$D159,$H159,0),0)</f>
        <v>0</v>
      </c>
      <c r="BA159" s="33">
        <f>IF(BA$7&gt;=$E159,IF(SUMIF($H$1:AZ$1,77,$H159:AZ159)&lt;$D159,$H159,0),0)</f>
        <v>39.6</v>
      </c>
      <c r="BB159" s="33">
        <f>IF(BB$7&gt;=$E159,IF(SUMIF($H$1:BA$1,77,$H159:BA159)&lt;$D159,$H159,0),0)</f>
        <v>0</v>
      </c>
      <c r="BC159" s="33">
        <f>IF(BC$7&gt;=$E159,IF(SUMIF($H$1:BB$1,77,$H159:BB159)&lt;$D159,$H159,0),0)</f>
        <v>0</v>
      </c>
      <c r="BD159" s="33">
        <f>IF(BD$7&gt;=$E159,IF(SUMIF($H$1:BC$1,77,$H159:BC159)&lt;$D159,$H159,0),0)</f>
        <v>0</v>
      </c>
      <c r="BE159" s="33">
        <f>IF(BE$7&gt;=$E159,IF(SUMIF($H$1:BD$1,77,$H159:BD159)&lt;$D159,$H159,0),0)</f>
        <v>0</v>
      </c>
      <c r="BF159" s="33">
        <f>IF(BF$7&gt;=$E159,IF(SUMIF($H$1:BE$1,77,$H159:BE159)&lt;$D159,$H159,0),0)</f>
        <v>0</v>
      </c>
      <c r="BG159" s="33">
        <f>IF(BG$7&gt;=$E159,IF(SUMIF($H$1:BF$1,77,$H159:BF159)&lt;$D159,$H159,0),0)</f>
        <v>0</v>
      </c>
      <c r="BH159" s="35">
        <f t="shared" si="50"/>
        <v>39.6</v>
      </c>
    </row>
    <row r="160" spans="1:60" s="11" customFormat="1" x14ac:dyDescent="0.25">
      <c r="A160" s="97" t="s">
        <v>283</v>
      </c>
      <c r="B160" s="108" t="s">
        <v>284</v>
      </c>
      <c r="C160" s="99" t="s">
        <v>82</v>
      </c>
      <c r="D160" s="100">
        <v>39.6</v>
      </c>
      <c r="E160" s="46">
        <v>46905</v>
      </c>
      <c r="F160" s="46">
        <v>46935</v>
      </c>
      <c r="G160" s="32">
        <f t="shared" si="45"/>
        <v>1</v>
      </c>
      <c r="H160" s="33">
        <f t="shared" si="46"/>
        <v>39.6</v>
      </c>
      <c r="I160" s="36">
        <f>IF(I$7&gt;=$E160,IF(SUMIF($H$1:H$1,77,$H160:H160)&lt;$D160,$H160,0),0)</f>
        <v>0</v>
      </c>
      <c r="J160" s="36">
        <f>IF(J$7&gt;=$E160,IF(SUMIF($H$1:I$1,77,$H160:I160)&lt;$D160,$H160,0),0)</f>
        <v>0</v>
      </c>
      <c r="K160" s="36">
        <f>IF(K$7&gt;=$E160,IF(SUMIF($H$1:J$1,77,$H160:J160)&lt;$D160,$H160,0),0)</f>
        <v>0</v>
      </c>
      <c r="L160" s="36">
        <f>IF(L$7&gt;=$E160,IF(SUMIF($H$1:K$1,77,$H160:K160)&lt;$D160,$H160,0),0)</f>
        <v>0</v>
      </c>
      <c r="M160" s="36">
        <f>IF(M$7&gt;=$E160,IF(SUMIF($H$1:L$1,77,$H160:L160)&lt;$D160,$H160,0),0)</f>
        <v>0</v>
      </c>
      <c r="N160" s="36">
        <f>IF(N$7&gt;=$E160,IF(SUMIF($H$1:M$1,77,$H160:M160)&lt;$D160,$H160,0),0)</f>
        <v>0</v>
      </c>
      <c r="O160" s="36">
        <f>IF(O$7&gt;=$E160,IF(SUMIF($H$1:N$1,77,$H160:N160)&lt;$D160,$H160,0),0)</f>
        <v>0</v>
      </c>
      <c r="P160" s="36">
        <f>IF(P$7&gt;=$E160,IF(SUMIF($H$1:O$1,77,$H160:O160)&lt;$D160,$H160,0),0)</f>
        <v>0</v>
      </c>
      <c r="Q160" s="36">
        <f>IF(Q$7&gt;=$E160,IF(SUMIF($H$1:P$1,77,$H160:P160)&lt;$D160,$H160,0),0)</f>
        <v>0</v>
      </c>
      <c r="R160" s="36">
        <f>IF(R$7&gt;=$E160,IF(SUMIF($H$1:Q$1,77,$H160:Q160)&lt;$D160,$H160,0),0)</f>
        <v>0</v>
      </c>
      <c r="S160" s="36">
        <f>IF(S$7&gt;=$E160,IF(SUMIF($H$1:R$1,77,$H160:R160)&lt;$D160,$H160,0),0)</f>
        <v>0</v>
      </c>
      <c r="T160" s="36">
        <f>IF(T$7&gt;=$E160,IF(SUMIF($H$1:S$1,77,$H160:S160)&lt;$D160,$H160,0),0)</f>
        <v>0</v>
      </c>
      <c r="U160" s="35">
        <f t="shared" si="47"/>
        <v>0</v>
      </c>
      <c r="V160" s="36">
        <f>IF(V$7&gt;=$E160,IF(SUMIF($H$1:U$1,77,$H160:U160)&lt;$D160,$H160,0),0)</f>
        <v>0</v>
      </c>
      <c r="W160" s="36">
        <f>IF(W$7&gt;=$E160,IF(SUMIF($H$1:V$1,77,$H160:V160)&lt;$D160,$H160,0),0)</f>
        <v>0</v>
      </c>
      <c r="X160" s="36">
        <f>IF(X$7&gt;=$E160,IF(SUMIF($H$1:W$1,77,$H160:W160)&lt;$D160,$H160,0),0)</f>
        <v>0</v>
      </c>
      <c r="Y160" s="36">
        <f>IF(Y$7&gt;=$E160,IF(SUMIF($H$1:X$1,77,$H160:X160)&lt;$D160,$H160,0),0)</f>
        <v>0</v>
      </c>
      <c r="Z160" s="36">
        <f>IF(Z$7&gt;=$E160,IF(SUMIF($H$1:Y$1,77,$H160:Y160)&lt;$D160,$H160,0),0)</f>
        <v>0</v>
      </c>
      <c r="AA160" s="36">
        <f>IF(AA$7&gt;=$E160,IF(SUMIF($H$1:Z$1,77,$H160:Z160)&lt;$D160,$H160,0),0)</f>
        <v>0</v>
      </c>
      <c r="AB160" s="36">
        <f>IF(AB$7&gt;=$E160,IF(SUMIF($H$1:AA$1,77,$H160:AA160)&lt;$D160,$H160,0),0)</f>
        <v>0</v>
      </c>
      <c r="AC160" s="36">
        <f>IF(AC$7&gt;=$E160,IF(SUMIF($H$1:AB$1,77,$H160:AB160)&lt;$D160,$H160,0),0)</f>
        <v>0</v>
      </c>
      <c r="AD160" s="36">
        <f>IF(AD$7&gt;=$E160,IF(SUMIF($H$1:AC$1,77,$H160:AC160)&lt;$D160,$H160,0),0)</f>
        <v>0</v>
      </c>
      <c r="AE160" s="36">
        <f>IF(AE$7&gt;=$E160,IF(SUMIF($H$1:AD$1,77,$H160:AD160)&lt;$D160,$H160,0),0)</f>
        <v>0</v>
      </c>
      <c r="AF160" s="36">
        <f>IF(AF$7&gt;=$E160,IF(SUMIF($H$1:AE$1,77,$H160:AE160)&lt;$D160,$H160,0),0)</f>
        <v>0</v>
      </c>
      <c r="AG160" s="36">
        <f>IF(AG$7&gt;=$E160,IF(SUMIF($H$1:AF$1,77,$H160:AF160)&lt;$D160,$H160,0),0)</f>
        <v>0</v>
      </c>
      <c r="AH160" s="35">
        <f t="shared" si="48"/>
        <v>0</v>
      </c>
      <c r="AI160" s="36">
        <f>IF(AI$7&gt;=$E160,IF(SUMIF($H$1:AH$1,77,$H160:AH160)&lt;$D160,$H160,0),0)</f>
        <v>0</v>
      </c>
      <c r="AJ160" s="36">
        <f>IF(AJ$7&gt;=$E160,IF(SUMIF($H$1:AI$1,77,$H160:AI160)&lt;$D160,$H160,0),0)</f>
        <v>0</v>
      </c>
      <c r="AK160" s="36">
        <f>IF(AK$7&gt;=$E160,IF(SUMIF($H$1:AJ$1,77,$H160:AJ160)&lt;$D160,$H160,0),0)</f>
        <v>0</v>
      </c>
      <c r="AL160" s="36">
        <f>IF(AL$7&gt;=$E160,IF(SUMIF($H$1:AK$1,77,$H160:AK160)&lt;$D160,$H160,0),0)</f>
        <v>0</v>
      </c>
      <c r="AM160" s="36">
        <f>IF(AM$7&gt;=$E160,IF(SUMIF($H$1:AL$1,77,$H160:AL160)&lt;$D160,$H160,0),0)</f>
        <v>0</v>
      </c>
      <c r="AN160" s="36">
        <f>IF(AN$7&gt;=$E160,IF(SUMIF($H$1:AM$1,77,$H160:AM160)&lt;$D160,$H160,0),0)</f>
        <v>0</v>
      </c>
      <c r="AO160" s="36">
        <f>IF(AO$7&gt;=$E160,IF(SUMIF($H$1:AN$1,77,$H160:AN160)&lt;$D160,$H160,0),0)</f>
        <v>0</v>
      </c>
      <c r="AP160" s="36">
        <f>IF(AP$7&gt;=$E160,IF(SUMIF($H$1:AO$1,77,$H160:AO160)&lt;$D160,$H160,0),0)</f>
        <v>0</v>
      </c>
      <c r="AQ160" s="36">
        <f>IF(AQ$7&gt;=$E160,IF(SUMIF($H$1:AP$1,77,$H160:AP160)&lt;$D160,$H160,0),0)</f>
        <v>0</v>
      </c>
      <c r="AR160" s="36">
        <f>IF(AR$7&gt;=$E160,IF(SUMIF($H$1:AQ$1,77,$H160:AQ160)&lt;$D160,$H160,0),0)</f>
        <v>0</v>
      </c>
      <c r="AS160" s="36">
        <f>IF(AS$7&gt;=$E160,IF(SUMIF($H$1:AR$1,77,$H160:AR160)&lt;$D160,$H160,0),0)</f>
        <v>0</v>
      </c>
      <c r="AT160" s="36">
        <f>IF(AT$7&gt;=$E160,IF(SUMIF($H$1:AS$1,77,$H160:AS160)&lt;$D160,$H160,0),0)</f>
        <v>0</v>
      </c>
      <c r="AU160" s="35">
        <f t="shared" si="49"/>
        <v>0</v>
      </c>
      <c r="AV160" s="33">
        <f>IF(AV$7&gt;=$E160,IF(SUMIF($H$1:AU$1,77,$H160:AU160)&lt;$D160,$H160,0),0)</f>
        <v>0</v>
      </c>
      <c r="AW160" s="33">
        <f>IF(AW$7&gt;=$E160,IF(SUMIF($H$1:AV$1,77,$H160:AV160)&lt;$D160,$H160,0),0)</f>
        <v>0</v>
      </c>
      <c r="AX160" s="33">
        <f>IF(AX$7&gt;=$E160,IF(SUMIF($H$1:AW$1,77,$H160:AW160)&lt;$D160,$H160,0),0)</f>
        <v>0</v>
      </c>
      <c r="AY160" s="33">
        <f>IF(AY$7&gt;=$E160,IF(SUMIF($H$1:AX$1,77,$H160:AX160)&lt;$D160,$H160,0),0)</f>
        <v>0</v>
      </c>
      <c r="AZ160" s="33">
        <f>IF(AZ$7&gt;=$E160,IF(SUMIF($H$1:AY$1,77,$H160:AY160)&lt;$D160,$H160,0),0)</f>
        <v>0</v>
      </c>
      <c r="BA160" s="33">
        <f>IF(BA$7&gt;=$E160,IF(SUMIF($H$1:AZ$1,77,$H160:AZ160)&lt;$D160,$H160,0),0)</f>
        <v>39.6</v>
      </c>
      <c r="BB160" s="33">
        <f>IF(BB$7&gt;=$E160,IF(SUMIF($H$1:BA$1,77,$H160:BA160)&lt;$D160,$H160,0),0)</f>
        <v>0</v>
      </c>
      <c r="BC160" s="33">
        <f>IF(BC$7&gt;=$E160,IF(SUMIF($H$1:BB$1,77,$H160:BB160)&lt;$D160,$H160,0),0)</f>
        <v>0</v>
      </c>
      <c r="BD160" s="33">
        <f>IF(BD$7&gt;=$E160,IF(SUMIF($H$1:BC$1,77,$H160:BC160)&lt;$D160,$H160,0),0)</f>
        <v>0</v>
      </c>
      <c r="BE160" s="33">
        <f>IF(BE$7&gt;=$E160,IF(SUMIF($H$1:BD$1,77,$H160:BD160)&lt;$D160,$H160,0),0)</f>
        <v>0</v>
      </c>
      <c r="BF160" s="33">
        <f>IF(BF$7&gt;=$E160,IF(SUMIF($H$1:BE$1,77,$H160:BE160)&lt;$D160,$H160,0),0)</f>
        <v>0</v>
      </c>
      <c r="BG160" s="33">
        <f>IF(BG$7&gt;=$E160,IF(SUMIF($H$1:BF$1,77,$H160:BF160)&lt;$D160,$H160,0),0)</f>
        <v>0</v>
      </c>
      <c r="BH160" s="35">
        <f t="shared" si="50"/>
        <v>39.6</v>
      </c>
    </row>
    <row r="161" spans="1:60" s="45" customFormat="1" x14ac:dyDescent="0.25">
      <c r="A161" s="59" t="s">
        <v>285</v>
      </c>
      <c r="B161" s="96" t="s">
        <v>286</v>
      </c>
      <c r="C161" s="72"/>
      <c r="D161" s="7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4"/>
      <c r="V161" s="43"/>
      <c r="W161" s="43"/>
      <c r="X161" s="43"/>
      <c r="Y161" s="43"/>
      <c r="Z161" s="43"/>
      <c r="AA161" s="43"/>
      <c r="AB161" s="43"/>
      <c r="AC161" s="43"/>
      <c r="AD161" s="43"/>
      <c r="AE161" s="43"/>
      <c r="AF161" s="43"/>
      <c r="AG161" s="43"/>
      <c r="AH161" s="44"/>
      <c r="AI161" s="43"/>
      <c r="AJ161" s="43"/>
      <c r="AK161" s="43"/>
      <c r="AL161" s="43"/>
      <c r="AM161" s="43"/>
      <c r="AN161" s="43"/>
      <c r="AO161" s="43"/>
      <c r="AP161" s="43"/>
      <c r="AQ161" s="43"/>
      <c r="AR161" s="43"/>
      <c r="AS161" s="43"/>
      <c r="AT161" s="43"/>
      <c r="AU161" s="44"/>
      <c r="AV161" s="43"/>
      <c r="AW161" s="43"/>
      <c r="AX161" s="43"/>
      <c r="AY161" s="43"/>
      <c r="AZ161" s="43"/>
      <c r="BA161" s="43"/>
      <c r="BB161" s="43"/>
      <c r="BC161" s="43"/>
      <c r="BD161" s="43"/>
      <c r="BE161" s="43"/>
      <c r="BF161" s="43"/>
      <c r="BG161" s="43"/>
      <c r="BH161" s="44"/>
    </row>
    <row r="162" spans="1:60" s="11" customFormat="1" x14ac:dyDescent="0.25">
      <c r="A162" s="51" t="s">
        <v>287</v>
      </c>
      <c r="B162" s="88" t="s">
        <v>288</v>
      </c>
      <c r="C162" s="51" t="s">
        <v>32</v>
      </c>
      <c r="D162" s="58">
        <v>32</v>
      </c>
      <c r="E162" s="31">
        <v>45748</v>
      </c>
      <c r="F162" s="31">
        <v>45809</v>
      </c>
      <c r="G162" s="32">
        <f t="shared" ref="G162:G170" si="51">DATEDIF(E162,F162,"m")</f>
        <v>2</v>
      </c>
      <c r="H162" s="33">
        <f t="shared" ref="H162:H170" si="52">D162/G162</f>
        <v>16</v>
      </c>
      <c r="I162" s="36">
        <f>IF(I$7&gt;=$E162,IF(SUMIF($H$1:H$1,77,$H162:H162)&lt;$D162,$H162,0),0)</f>
        <v>0</v>
      </c>
      <c r="J162" s="36">
        <f>IF(J$7&gt;=$E162,IF(SUMIF($H$1:I$1,77,$H162:I162)&lt;$D162,$H162,0),0)</f>
        <v>0</v>
      </c>
      <c r="K162" s="36">
        <f>IF(K$7&gt;=$E162,IF(SUMIF($H$1:J$1,77,$H162:J162)&lt;$D162,$H162,0),0)</f>
        <v>0</v>
      </c>
      <c r="L162" s="36">
        <f>IF(L$7&gt;=$E162,IF(SUMIF($H$1:K$1,77,$H162:K162)&lt;$D162,$H162,0),0)</f>
        <v>16</v>
      </c>
      <c r="M162" s="36">
        <f>IF(M$7&gt;=$E162,IF(SUMIF($H$1:L$1,77,$H162:L162)&lt;$D162,$H162,0),0)</f>
        <v>16</v>
      </c>
      <c r="N162" s="36">
        <f>IF(N$7&gt;=$E162,IF(SUMIF($H$1:M$1,77,$H162:M162)&lt;$D162,$H162,0),0)</f>
        <v>0</v>
      </c>
      <c r="O162" s="36">
        <f>IF(O$7&gt;=$E162,IF(SUMIF($H$1:N$1,77,$H162:N162)&lt;$D162,$H162,0),0)</f>
        <v>0</v>
      </c>
      <c r="P162" s="36">
        <f>IF(P$7&gt;=$E162,IF(SUMIF($H$1:O$1,77,$H162:O162)&lt;$D162,$H162,0),0)</f>
        <v>0</v>
      </c>
      <c r="Q162" s="36">
        <f>IF(Q$7&gt;=$E162,IF(SUMIF($H$1:P$1,77,$H162:P162)&lt;$D162,$H162,0),0)</f>
        <v>0</v>
      </c>
      <c r="R162" s="36">
        <f>IF(R$7&gt;=$E162,IF(SUMIF($H$1:Q$1,77,$H162:Q162)&lt;$D162,$H162,0),0)</f>
        <v>0</v>
      </c>
      <c r="S162" s="36">
        <f>IF(S$7&gt;=$E162,IF(SUMIF($H$1:R$1,77,$H162:R162)&lt;$D162,$H162,0),0)</f>
        <v>0</v>
      </c>
      <c r="T162" s="36">
        <f>IF(T$7&gt;=$E162,IF(SUMIF($H$1:S$1,77,$H162:S162)&lt;$D162,$H162,0),0)</f>
        <v>0</v>
      </c>
      <c r="U162" s="35">
        <f t="shared" ref="U162:U170" si="53">SUMIF(I$1:T$1,77,I162:T162)</f>
        <v>32</v>
      </c>
      <c r="V162" s="36">
        <f>IF(V$7&gt;=$E162,IF(SUMIF($H$1:U$1,77,$H162:U162)&lt;$D162,$H162,0),0)</f>
        <v>0</v>
      </c>
      <c r="W162" s="36">
        <f>IF(W$7&gt;=$E162,IF(SUMIF($H$1:V$1,77,$H162:V162)&lt;$D162,$H162,0),0)</f>
        <v>0</v>
      </c>
      <c r="X162" s="36">
        <f>IF(X$7&gt;=$E162,IF(SUMIF($H$1:W$1,77,$H162:W162)&lt;$D162,$H162,0),0)</f>
        <v>0</v>
      </c>
      <c r="Y162" s="36">
        <f>IF(Y$7&gt;=$E162,IF(SUMIF($H$1:X$1,77,$H162:X162)&lt;$D162,$H162,0),0)</f>
        <v>0</v>
      </c>
      <c r="Z162" s="36">
        <f>IF(Z$7&gt;=$E162,IF(SUMIF($H$1:Y$1,77,$H162:Y162)&lt;$D162,$H162,0),0)</f>
        <v>0</v>
      </c>
      <c r="AA162" s="36">
        <f>IF(AA$7&gt;=$E162,IF(SUMIF($H$1:Z$1,77,$H162:Z162)&lt;$D162,$H162,0),0)</f>
        <v>0</v>
      </c>
      <c r="AB162" s="36">
        <f>IF(AB$7&gt;=$E162,IF(SUMIF($H$1:AA$1,77,$H162:AA162)&lt;$D162,$H162,0),0)</f>
        <v>0</v>
      </c>
      <c r="AC162" s="36">
        <f>IF(AC$7&gt;=$E162,IF(SUMIF($H$1:AB$1,77,$H162:AB162)&lt;$D162,$H162,0),0)</f>
        <v>0</v>
      </c>
      <c r="AD162" s="36">
        <f>IF(AD$7&gt;=$E162,IF(SUMIF($H$1:AC$1,77,$H162:AC162)&lt;$D162,$H162,0),0)</f>
        <v>0</v>
      </c>
      <c r="AE162" s="36">
        <f>IF(AE$7&gt;=$E162,IF(SUMIF($H$1:AD$1,77,$H162:AD162)&lt;$D162,$H162,0),0)</f>
        <v>0</v>
      </c>
      <c r="AF162" s="36">
        <f>IF(AF$7&gt;=$E162,IF(SUMIF($H$1:AE$1,77,$H162:AE162)&lt;$D162,$H162,0),0)</f>
        <v>0</v>
      </c>
      <c r="AG162" s="36">
        <f>IF(AG$7&gt;=$E162,IF(SUMIF($H$1:AF$1,77,$H162:AF162)&lt;$D162,$H162,0),0)</f>
        <v>0</v>
      </c>
      <c r="AH162" s="35">
        <f t="shared" ref="AH162:AH170" si="54">SUMIF(V$1:AG$1,77,V162:AG162)</f>
        <v>0</v>
      </c>
      <c r="AI162" s="36">
        <f>IF(AI$7&gt;=$E162,IF(SUMIF($H$1:AH$1,77,$H162:AH162)&lt;$D162,$H162,0),0)</f>
        <v>0</v>
      </c>
      <c r="AJ162" s="36">
        <f>IF(AJ$7&gt;=$E162,IF(SUMIF($H$1:AI$1,77,$H162:AI162)&lt;$D162,$H162,0),0)</f>
        <v>0</v>
      </c>
      <c r="AK162" s="36">
        <f>IF(AK$7&gt;=$E162,IF(SUMIF($H$1:AJ$1,77,$H162:AJ162)&lt;$D162,$H162,0),0)</f>
        <v>0</v>
      </c>
      <c r="AL162" s="36">
        <f>IF(AL$7&gt;=$E162,IF(SUMIF($H$1:AK$1,77,$H162:AK162)&lt;$D162,$H162,0),0)</f>
        <v>0</v>
      </c>
      <c r="AM162" s="36">
        <f>IF(AM$7&gt;=$E162,IF(SUMIF($H$1:AL$1,77,$H162:AL162)&lt;$D162,$H162,0),0)</f>
        <v>0</v>
      </c>
      <c r="AN162" s="36">
        <f>IF(AN$7&gt;=$E162,IF(SUMIF($H$1:AM$1,77,$H162:AM162)&lt;$D162,$H162,0),0)</f>
        <v>0</v>
      </c>
      <c r="AO162" s="36">
        <f>IF(AO$7&gt;=$E162,IF(SUMIF($H$1:AN$1,77,$H162:AN162)&lt;$D162,$H162,0),0)</f>
        <v>0</v>
      </c>
      <c r="AP162" s="36">
        <f>IF(AP$7&gt;=$E162,IF(SUMIF($H$1:AO$1,77,$H162:AO162)&lt;$D162,$H162,0),0)</f>
        <v>0</v>
      </c>
      <c r="AQ162" s="36">
        <f>IF(AQ$7&gt;=$E162,IF(SUMIF($H$1:AP$1,77,$H162:AP162)&lt;$D162,$H162,0),0)</f>
        <v>0</v>
      </c>
      <c r="AR162" s="36">
        <f>IF(AR$7&gt;=$E162,IF(SUMIF($H$1:AQ$1,77,$H162:AQ162)&lt;$D162,$H162,0),0)</f>
        <v>0</v>
      </c>
      <c r="AS162" s="36">
        <f>IF(AS$7&gt;=$E162,IF(SUMIF($H$1:AR$1,77,$H162:AR162)&lt;$D162,$H162,0),0)</f>
        <v>0</v>
      </c>
      <c r="AT162" s="36">
        <f>IF(AT$7&gt;=$E162,IF(SUMIF($H$1:AS$1,77,$H162:AS162)&lt;$D162,$H162,0),0)</f>
        <v>0</v>
      </c>
      <c r="AU162" s="35">
        <f t="shared" ref="AU162:AU170" si="55">SUMIF(AI$1:AT$1,77,AI162:AT162)</f>
        <v>0</v>
      </c>
      <c r="AV162" s="33">
        <f>IF(AV$7&gt;=$E162,IF(SUMIF($H$1:AU$1,77,$H162:AU162)&lt;$D162,$H162,0),0)</f>
        <v>0</v>
      </c>
      <c r="AW162" s="33">
        <f>IF(AW$7&gt;=$E162,IF(SUMIF($H$1:AV$1,77,$H162:AV162)&lt;$D162,$H162,0),0)</f>
        <v>0</v>
      </c>
      <c r="AX162" s="33">
        <f>IF(AX$7&gt;=$E162,IF(SUMIF($H$1:AW$1,77,$H162:AW162)&lt;$D162,$H162,0),0)</f>
        <v>0</v>
      </c>
      <c r="AY162" s="33">
        <f>IF(AY$7&gt;=$E162,IF(SUMIF($H$1:AX$1,77,$H162:AX162)&lt;$D162,$H162,0),0)</f>
        <v>0</v>
      </c>
      <c r="AZ162" s="33">
        <f>IF(AZ$7&gt;=$E162,IF(SUMIF($H$1:AY$1,77,$H162:AY162)&lt;$D162,$H162,0),0)</f>
        <v>0</v>
      </c>
      <c r="BA162" s="33">
        <f>IF(BA$7&gt;=$E162,IF(SUMIF($H$1:AZ$1,77,$H162:AZ162)&lt;$D162,$H162,0),0)</f>
        <v>0</v>
      </c>
      <c r="BB162" s="33">
        <f>IF(BB$7&gt;=$E162,IF(SUMIF($H$1:BA$1,77,$H162:BA162)&lt;$D162,$H162,0),0)</f>
        <v>0</v>
      </c>
      <c r="BC162" s="33">
        <f>IF(BC$7&gt;=$E162,IF(SUMIF($H$1:BB$1,77,$H162:BB162)&lt;$D162,$H162,0),0)</f>
        <v>0</v>
      </c>
      <c r="BD162" s="33">
        <f>IF(BD$7&gt;=$E162,IF(SUMIF($H$1:BC$1,77,$H162:BC162)&lt;$D162,$H162,0),0)</f>
        <v>0</v>
      </c>
      <c r="BE162" s="33">
        <f>IF(BE$7&gt;=$E162,IF(SUMIF($H$1:BD$1,77,$H162:BD162)&lt;$D162,$H162,0),0)</f>
        <v>0</v>
      </c>
      <c r="BF162" s="33">
        <f>IF(BF$7&gt;=$E162,IF(SUMIF($H$1:BE$1,77,$H162:BE162)&lt;$D162,$H162,0),0)</f>
        <v>0</v>
      </c>
      <c r="BG162" s="33">
        <f>IF(BG$7&gt;=$E162,IF(SUMIF($H$1:BF$1,77,$H162:BF162)&lt;$D162,$H162,0),0)</f>
        <v>0</v>
      </c>
      <c r="BH162" s="35">
        <f t="shared" ref="BH162:BH170" si="56">SUMIF(AV$1:BG$1,77,AV162:BG162)</f>
        <v>0</v>
      </c>
    </row>
    <row r="163" spans="1:60" s="11" customFormat="1" x14ac:dyDescent="0.25">
      <c r="A163" s="101" t="s">
        <v>289</v>
      </c>
      <c r="B163" s="88" t="s">
        <v>257</v>
      </c>
      <c r="C163" s="102" t="s">
        <v>32</v>
      </c>
      <c r="D163" s="109">
        <v>32</v>
      </c>
      <c r="E163" s="31">
        <v>45717</v>
      </c>
      <c r="F163" s="31">
        <v>45748</v>
      </c>
      <c r="G163" s="32">
        <f>DATEDIF(E163,F163,"m")</f>
        <v>1</v>
      </c>
      <c r="H163" s="33">
        <f t="shared" si="52"/>
        <v>32</v>
      </c>
      <c r="I163" s="36">
        <f>IF(I$7&gt;=$E163,IF(SUMIF($H$1:H$1,77,$H163:H163)&lt;$D163,$H163,0),0)</f>
        <v>0</v>
      </c>
      <c r="J163" s="36">
        <f>IF(J$7&gt;=$E163,IF(SUMIF($H$1:I$1,77,$H163:I163)&lt;$D163,$H163,0),0)</f>
        <v>0</v>
      </c>
      <c r="K163" s="36">
        <f>IF(K$7&gt;=$E163,IF(SUMIF($H$1:J$1,77,$H163:J163)&lt;$D163,$H163,0),0)</f>
        <v>32</v>
      </c>
      <c r="L163" s="36">
        <f>IF(L$7&gt;=$E163,IF(SUMIF($H$1:K$1,77,$H163:K163)&lt;$D163,$H163,0),0)</f>
        <v>0</v>
      </c>
      <c r="M163" s="36">
        <f>IF(M$7&gt;=$E163,IF(SUMIF($H$1:L$1,77,$H163:L163)&lt;$D163,$H163,0),0)</f>
        <v>0</v>
      </c>
      <c r="N163" s="36">
        <f>IF(N$7&gt;=$E163,IF(SUMIF($H$1:M$1,77,$H163:M163)&lt;$D163,$H163,0),0)</f>
        <v>0</v>
      </c>
      <c r="O163" s="36">
        <f>IF(O$7&gt;=$E163,IF(SUMIF($H$1:N$1,77,$H163:N163)&lt;$D163,$H163,0),0)</f>
        <v>0</v>
      </c>
      <c r="P163" s="36">
        <f>IF(P$7&gt;=$E163,IF(SUMIF($H$1:O$1,77,$H163:O163)&lt;$D163,$H163,0),0)</f>
        <v>0</v>
      </c>
      <c r="Q163" s="36">
        <f>IF(Q$7&gt;=$E163,IF(SUMIF($H$1:P$1,77,$H163:P163)&lt;$D163,$H163,0),0)</f>
        <v>0</v>
      </c>
      <c r="R163" s="36">
        <f>IF(R$7&gt;=$E163,IF(SUMIF($H$1:Q$1,77,$H163:Q163)&lt;$D163,$H163,0),0)</f>
        <v>0</v>
      </c>
      <c r="S163" s="36">
        <f>IF(S$7&gt;=$E163,IF(SUMIF($H$1:R$1,77,$H163:R163)&lt;$D163,$H163,0),0)</f>
        <v>0</v>
      </c>
      <c r="T163" s="36">
        <f>IF(T$7&gt;=$E163,IF(SUMIF($H$1:S$1,77,$H163:S163)&lt;$D163,$H163,0),0)</f>
        <v>0</v>
      </c>
      <c r="U163" s="35">
        <f t="shared" si="53"/>
        <v>32</v>
      </c>
      <c r="V163" s="36">
        <f>IF(V$7&gt;=$E163,IF(SUMIF($H$1:U$1,77,$H163:U163)&lt;$D163,$H163,0),0)</f>
        <v>0</v>
      </c>
      <c r="W163" s="36">
        <f>IF(W$7&gt;=$E163,IF(SUMIF($H$1:V$1,77,$H163:V163)&lt;$D163,$H163,0),0)</f>
        <v>0</v>
      </c>
      <c r="X163" s="36">
        <f>IF(X$7&gt;=$E163,IF(SUMIF($H$1:W$1,77,$H163:W163)&lt;$D163,$H163,0),0)</f>
        <v>0</v>
      </c>
      <c r="Y163" s="36">
        <f>IF(Y$7&gt;=$E163,IF(SUMIF($H$1:X$1,77,$H163:X163)&lt;$D163,$H163,0),0)</f>
        <v>0</v>
      </c>
      <c r="Z163" s="36">
        <f>IF(Z$7&gt;=$E163,IF(SUMIF($H$1:Y$1,77,$H163:Y163)&lt;$D163,$H163,0),0)</f>
        <v>0</v>
      </c>
      <c r="AA163" s="36">
        <f>IF(AA$7&gt;=$E163,IF(SUMIF($H$1:Z$1,77,$H163:Z163)&lt;$D163,$H163,0),0)</f>
        <v>0</v>
      </c>
      <c r="AB163" s="36">
        <f>IF(AB$7&gt;=$E163,IF(SUMIF($H$1:AA$1,77,$H163:AA163)&lt;$D163,$H163,0),0)</f>
        <v>0</v>
      </c>
      <c r="AC163" s="36">
        <f>IF(AC$7&gt;=$E163,IF(SUMIF($H$1:AB$1,77,$H163:AB163)&lt;$D163,$H163,0),0)</f>
        <v>0</v>
      </c>
      <c r="AD163" s="36">
        <f>IF(AD$7&gt;=$E163,IF(SUMIF($H$1:AC$1,77,$H163:AC163)&lt;$D163,$H163,0),0)</f>
        <v>0</v>
      </c>
      <c r="AE163" s="36">
        <f>IF(AE$7&gt;=$E163,IF(SUMIF($H$1:AD$1,77,$H163:AD163)&lt;$D163,$H163,0),0)</f>
        <v>0</v>
      </c>
      <c r="AF163" s="36">
        <f>IF(AF$7&gt;=$E163,IF(SUMIF($H$1:AE$1,77,$H163:AE163)&lt;$D163,$H163,0),0)</f>
        <v>0</v>
      </c>
      <c r="AG163" s="36">
        <f>IF(AG$7&gt;=$E163,IF(SUMIF($H$1:AF$1,77,$H163:AF163)&lt;$D163,$H163,0),0)</f>
        <v>0</v>
      </c>
      <c r="AH163" s="35">
        <f t="shared" si="54"/>
        <v>0</v>
      </c>
      <c r="AI163" s="36">
        <f>IF(AI$7&gt;=$E163,IF(SUMIF($H$1:AH$1,77,$H163:AH163)&lt;$D163,$H163,0),0)</f>
        <v>0</v>
      </c>
      <c r="AJ163" s="36">
        <f>IF(AJ$7&gt;=$E163,IF(SUMIF($H$1:AI$1,77,$H163:AI163)&lt;$D163,$H163,0),0)</f>
        <v>0</v>
      </c>
      <c r="AK163" s="36">
        <f>IF(AK$7&gt;=$E163,IF(SUMIF($H$1:AJ$1,77,$H163:AJ163)&lt;$D163,$H163,0),0)</f>
        <v>0</v>
      </c>
      <c r="AL163" s="36">
        <f>IF(AL$7&gt;=$E163,IF(SUMIF($H$1:AK$1,77,$H163:AK163)&lt;$D163,$H163,0),0)</f>
        <v>0</v>
      </c>
      <c r="AM163" s="36">
        <f>IF(AM$7&gt;=$E163,IF(SUMIF($H$1:AL$1,77,$H163:AL163)&lt;$D163,$H163,0),0)</f>
        <v>0</v>
      </c>
      <c r="AN163" s="36">
        <f>IF(AN$7&gt;=$E163,IF(SUMIF($H$1:AM$1,77,$H163:AM163)&lt;$D163,$H163,0),0)</f>
        <v>0</v>
      </c>
      <c r="AO163" s="36">
        <f>IF(AO$7&gt;=$E163,IF(SUMIF($H$1:AN$1,77,$H163:AN163)&lt;$D163,$H163,0),0)</f>
        <v>0</v>
      </c>
      <c r="AP163" s="36">
        <f>IF(AP$7&gt;=$E163,IF(SUMIF($H$1:AO$1,77,$H163:AO163)&lt;$D163,$H163,0),0)</f>
        <v>0</v>
      </c>
      <c r="AQ163" s="36">
        <f>IF(AQ$7&gt;=$E163,IF(SUMIF($H$1:AP$1,77,$H163:AP163)&lt;$D163,$H163,0),0)</f>
        <v>0</v>
      </c>
      <c r="AR163" s="36">
        <f>IF(AR$7&gt;=$E163,IF(SUMIF($H$1:AQ$1,77,$H163:AQ163)&lt;$D163,$H163,0),0)</f>
        <v>0</v>
      </c>
      <c r="AS163" s="36">
        <f>IF(AS$7&gt;=$E163,IF(SUMIF($H$1:AR$1,77,$H163:AR163)&lt;$D163,$H163,0),0)</f>
        <v>0</v>
      </c>
      <c r="AT163" s="36">
        <f>IF(AT$7&gt;=$E163,IF(SUMIF($H$1:AS$1,77,$H163:AS163)&lt;$D163,$H163,0),0)</f>
        <v>0</v>
      </c>
      <c r="AU163" s="35">
        <f t="shared" si="55"/>
        <v>0</v>
      </c>
      <c r="AV163" s="33">
        <f>IF(AV$7&gt;=$E163,IF(SUMIF($H$1:AU$1,77,$H163:AU163)&lt;$D163,$H163,0),0)</f>
        <v>0</v>
      </c>
      <c r="AW163" s="33">
        <f>IF(AW$7&gt;=$E163,IF(SUMIF($H$1:AV$1,77,$H163:AV163)&lt;$D163,$H163,0),0)</f>
        <v>0</v>
      </c>
      <c r="AX163" s="33">
        <f>IF(AX$7&gt;=$E163,IF(SUMIF($H$1:AW$1,77,$H163:AW163)&lt;$D163,$H163,0),0)</f>
        <v>0</v>
      </c>
      <c r="AY163" s="33">
        <f>IF(AY$7&gt;=$E163,IF(SUMIF($H$1:AX$1,77,$H163:AX163)&lt;$D163,$H163,0),0)</f>
        <v>0</v>
      </c>
      <c r="AZ163" s="33">
        <f>IF(AZ$7&gt;=$E163,IF(SUMIF($H$1:AY$1,77,$H163:AY163)&lt;$D163,$H163,0),0)</f>
        <v>0</v>
      </c>
      <c r="BA163" s="33">
        <f>IF(BA$7&gt;=$E163,IF(SUMIF($H$1:AZ$1,77,$H163:AZ163)&lt;$D163,$H163,0),0)</f>
        <v>0</v>
      </c>
      <c r="BB163" s="33">
        <f>IF(BB$7&gt;=$E163,IF(SUMIF($H$1:BA$1,77,$H163:BA163)&lt;$D163,$H163,0),0)</f>
        <v>0</v>
      </c>
      <c r="BC163" s="33">
        <f>IF(BC$7&gt;=$E163,IF(SUMIF($H$1:BB$1,77,$H163:BB163)&lt;$D163,$H163,0),0)</f>
        <v>0</v>
      </c>
      <c r="BD163" s="33">
        <f>IF(BD$7&gt;=$E163,IF(SUMIF($H$1:BC$1,77,$H163:BC163)&lt;$D163,$H163,0),0)</f>
        <v>0</v>
      </c>
      <c r="BE163" s="33">
        <f>IF(BE$7&gt;=$E163,IF(SUMIF($H$1:BD$1,77,$H163:BD163)&lt;$D163,$H163,0),0)</f>
        <v>0</v>
      </c>
      <c r="BF163" s="33">
        <f>IF(BF$7&gt;=$E163,IF(SUMIF($H$1:BE$1,77,$H163:BE163)&lt;$D163,$H163,0),0)</f>
        <v>0</v>
      </c>
      <c r="BG163" s="33">
        <f>IF(BG$7&gt;=$E163,IF(SUMIF($H$1:BF$1,77,$H163:BF163)&lt;$D163,$H163,0),0)</f>
        <v>0</v>
      </c>
      <c r="BH163" s="35">
        <f t="shared" si="56"/>
        <v>0</v>
      </c>
    </row>
    <row r="164" spans="1:60" s="11" customFormat="1" x14ac:dyDescent="0.25">
      <c r="A164" s="51" t="s">
        <v>290</v>
      </c>
      <c r="B164" s="88" t="s">
        <v>259</v>
      </c>
      <c r="C164" s="51" t="s">
        <v>32</v>
      </c>
      <c r="D164" s="58">
        <v>32</v>
      </c>
      <c r="E164" s="31">
        <v>45870</v>
      </c>
      <c r="F164" s="31">
        <v>45901</v>
      </c>
      <c r="G164" s="32">
        <f t="shared" si="51"/>
        <v>1</v>
      </c>
      <c r="H164" s="33">
        <f t="shared" si="52"/>
        <v>32</v>
      </c>
      <c r="I164" s="36">
        <f>IF(I$7&gt;=$E164,IF(SUMIF($H$1:H$1,77,$H164:H164)&lt;$D164,$H164,0),0)</f>
        <v>0</v>
      </c>
      <c r="J164" s="36">
        <f>IF(J$7&gt;=$E164,IF(SUMIF($H$1:I$1,77,$H164:I164)&lt;$D164,$H164,0),0)</f>
        <v>0</v>
      </c>
      <c r="K164" s="36">
        <f>IF(K$7&gt;=$E164,IF(SUMIF($H$1:J$1,77,$H164:J164)&lt;$D164,$H164,0),0)</f>
        <v>0</v>
      </c>
      <c r="L164" s="36">
        <f>IF(L$7&gt;=$E164,IF(SUMIF($H$1:K$1,77,$H164:K164)&lt;$D164,$H164,0),0)</f>
        <v>0</v>
      </c>
      <c r="M164" s="36">
        <f>IF(M$7&gt;=$E164,IF(SUMIF($H$1:L$1,77,$H164:L164)&lt;$D164,$H164,0),0)</f>
        <v>0</v>
      </c>
      <c r="N164" s="36">
        <f>IF(N$7&gt;=$E164,IF(SUMIF($H$1:M$1,77,$H164:M164)&lt;$D164,$H164,0),0)</f>
        <v>0</v>
      </c>
      <c r="O164" s="36">
        <f>IF(O$7&gt;=$E164,IF(SUMIF($H$1:N$1,77,$H164:N164)&lt;$D164,$H164,0),0)</f>
        <v>0</v>
      </c>
      <c r="P164" s="36">
        <f>IF(P$7&gt;=$E164,IF(SUMIF($H$1:O$1,77,$H164:O164)&lt;$D164,$H164,0),0)</f>
        <v>32</v>
      </c>
      <c r="Q164" s="36">
        <f>IF(Q$7&gt;=$E164,IF(SUMIF($H$1:P$1,77,$H164:P164)&lt;$D164,$H164,0),0)</f>
        <v>0</v>
      </c>
      <c r="R164" s="36">
        <f>IF(R$7&gt;=$E164,IF(SUMIF($H$1:Q$1,77,$H164:Q164)&lt;$D164,$H164,0),0)</f>
        <v>0</v>
      </c>
      <c r="S164" s="36">
        <f>IF(S$7&gt;=$E164,IF(SUMIF($H$1:R$1,77,$H164:R164)&lt;$D164,$H164,0),0)</f>
        <v>0</v>
      </c>
      <c r="T164" s="36">
        <f>IF(T$7&gt;=$E164,IF(SUMIF($H$1:S$1,77,$H164:S164)&lt;$D164,$H164,0),0)</f>
        <v>0</v>
      </c>
      <c r="U164" s="35">
        <f t="shared" si="53"/>
        <v>32</v>
      </c>
      <c r="V164" s="36">
        <f>IF(V$7&gt;=$E164,IF(SUMIF($H$1:U$1,77,$H164:U164)&lt;$D164,$H164,0),0)</f>
        <v>0</v>
      </c>
      <c r="W164" s="36">
        <f>IF(W$7&gt;=$E164,IF(SUMIF($H$1:V$1,77,$H164:V164)&lt;$D164,$H164,0),0)</f>
        <v>0</v>
      </c>
      <c r="X164" s="36">
        <f>IF(X$7&gt;=$E164,IF(SUMIF($H$1:W$1,77,$H164:W164)&lt;$D164,$H164,0),0)</f>
        <v>0</v>
      </c>
      <c r="Y164" s="36">
        <f>IF(Y$7&gt;=$E164,IF(SUMIF($H$1:X$1,77,$H164:X164)&lt;$D164,$H164,0),0)</f>
        <v>0</v>
      </c>
      <c r="Z164" s="36">
        <f>IF(Z$7&gt;=$E164,IF(SUMIF($H$1:Y$1,77,$H164:Y164)&lt;$D164,$H164,0),0)</f>
        <v>0</v>
      </c>
      <c r="AA164" s="36">
        <f>IF(AA$7&gt;=$E164,IF(SUMIF($H$1:Z$1,77,$H164:Z164)&lt;$D164,$H164,0),0)</f>
        <v>0</v>
      </c>
      <c r="AB164" s="36">
        <f>IF(AB$7&gt;=$E164,IF(SUMIF($H$1:AA$1,77,$H164:AA164)&lt;$D164,$H164,0),0)</f>
        <v>0</v>
      </c>
      <c r="AC164" s="36">
        <f>IF(AC$7&gt;=$E164,IF(SUMIF($H$1:AB$1,77,$H164:AB164)&lt;$D164,$H164,0),0)</f>
        <v>0</v>
      </c>
      <c r="AD164" s="36">
        <f>IF(AD$7&gt;=$E164,IF(SUMIF($H$1:AC$1,77,$H164:AC164)&lt;$D164,$H164,0),0)</f>
        <v>0</v>
      </c>
      <c r="AE164" s="36">
        <f>IF(AE$7&gt;=$E164,IF(SUMIF($H$1:AD$1,77,$H164:AD164)&lt;$D164,$H164,0),0)</f>
        <v>0</v>
      </c>
      <c r="AF164" s="36">
        <f>IF(AF$7&gt;=$E164,IF(SUMIF($H$1:AE$1,77,$H164:AE164)&lt;$D164,$H164,0),0)</f>
        <v>0</v>
      </c>
      <c r="AG164" s="36">
        <f>IF(AG$7&gt;=$E164,IF(SUMIF($H$1:AF$1,77,$H164:AF164)&lt;$D164,$H164,0),0)</f>
        <v>0</v>
      </c>
      <c r="AH164" s="35">
        <f t="shared" si="54"/>
        <v>0</v>
      </c>
      <c r="AI164" s="36">
        <f>IF(AI$7&gt;=$E164,IF(SUMIF($H$1:AH$1,77,$H164:AH164)&lt;$D164,$H164,0),0)</f>
        <v>0</v>
      </c>
      <c r="AJ164" s="36">
        <f>IF(AJ$7&gt;=$E164,IF(SUMIF($H$1:AI$1,77,$H164:AI164)&lt;$D164,$H164,0),0)</f>
        <v>0</v>
      </c>
      <c r="AK164" s="36">
        <f>IF(AK$7&gt;=$E164,IF(SUMIF($H$1:AJ$1,77,$H164:AJ164)&lt;$D164,$H164,0),0)</f>
        <v>0</v>
      </c>
      <c r="AL164" s="36">
        <f>IF(AL$7&gt;=$E164,IF(SUMIF($H$1:AK$1,77,$H164:AK164)&lt;$D164,$H164,0),0)</f>
        <v>0</v>
      </c>
      <c r="AM164" s="36">
        <f>IF(AM$7&gt;=$E164,IF(SUMIF($H$1:AL$1,77,$H164:AL164)&lt;$D164,$H164,0),0)</f>
        <v>0</v>
      </c>
      <c r="AN164" s="36">
        <f>IF(AN$7&gt;=$E164,IF(SUMIF($H$1:AM$1,77,$H164:AM164)&lt;$D164,$H164,0),0)</f>
        <v>0</v>
      </c>
      <c r="AO164" s="36">
        <f>IF(AO$7&gt;=$E164,IF(SUMIF($H$1:AN$1,77,$H164:AN164)&lt;$D164,$H164,0),0)</f>
        <v>0</v>
      </c>
      <c r="AP164" s="36">
        <f>IF(AP$7&gt;=$E164,IF(SUMIF($H$1:AO$1,77,$H164:AO164)&lt;$D164,$H164,0),0)</f>
        <v>0</v>
      </c>
      <c r="AQ164" s="36">
        <f>IF(AQ$7&gt;=$E164,IF(SUMIF($H$1:AP$1,77,$H164:AP164)&lt;$D164,$H164,0),0)</f>
        <v>0</v>
      </c>
      <c r="AR164" s="36">
        <f>IF(AR$7&gt;=$E164,IF(SUMIF($H$1:AQ$1,77,$H164:AQ164)&lt;$D164,$H164,0),0)</f>
        <v>0</v>
      </c>
      <c r="AS164" s="36">
        <f>IF(AS$7&gt;=$E164,IF(SUMIF($H$1:AR$1,77,$H164:AR164)&lt;$D164,$H164,0),0)</f>
        <v>0</v>
      </c>
      <c r="AT164" s="36">
        <f>IF(AT$7&gt;=$E164,IF(SUMIF($H$1:AS$1,77,$H164:AS164)&lt;$D164,$H164,0),0)</f>
        <v>0</v>
      </c>
      <c r="AU164" s="35">
        <f t="shared" si="55"/>
        <v>0</v>
      </c>
      <c r="AV164" s="33">
        <f>IF(AV$7&gt;=$E164,IF(SUMIF($H$1:AU$1,77,$H164:AU164)&lt;$D164,$H164,0),0)</f>
        <v>0</v>
      </c>
      <c r="AW164" s="33">
        <f>IF(AW$7&gt;=$E164,IF(SUMIF($H$1:AV$1,77,$H164:AV164)&lt;$D164,$H164,0),0)</f>
        <v>0</v>
      </c>
      <c r="AX164" s="33">
        <f>IF(AX$7&gt;=$E164,IF(SUMIF($H$1:AW$1,77,$H164:AW164)&lt;$D164,$H164,0),0)</f>
        <v>0</v>
      </c>
      <c r="AY164" s="33">
        <f>IF(AY$7&gt;=$E164,IF(SUMIF($H$1:AX$1,77,$H164:AX164)&lt;$D164,$H164,0),0)</f>
        <v>0</v>
      </c>
      <c r="AZ164" s="33">
        <f>IF(AZ$7&gt;=$E164,IF(SUMIF($H$1:AY$1,77,$H164:AY164)&lt;$D164,$H164,0),0)</f>
        <v>0</v>
      </c>
      <c r="BA164" s="33">
        <f>IF(BA$7&gt;=$E164,IF(SUMIF($H$1:AZ$1,77,$H164:AZ164)&lt;$D164,$H164,0),0)</f>
        <v>0</v>
      </c>
      <c r="BB164" s="33">
        <f>IF(BB$7&gt;=$E164,IF(SUMIF($H$1:BA$1,77,$H164:BA164)&lt;$D164,$H164,0),0)</f>
        <v>0</v>
      </c>
      <c r="BC164" s="33">
        <f>IF(BC$7&gt;=$E164,IF(SUMIF($H$1:BB$1,77,$H164:BB164)&lt;$D164,$H164,0),0)</f>
        <v>0</v>
      </c>
      <c r="BD164" s="33">
        <f>IF(BD$7&gt;=$E164,IF(SUMIF($H$1:BC$1,77,$H164:BC164)&lt;$D164,$H164,0),0)</f>
        <v>0</v>
      </c>
      <c r="BE164" s="33">
        <f>IF(BE$7&gt;=$E164,IF(SUMIF($H$1:BD$1,77,$H164:BD164)&lt;$D164,$H164,0),0)</f>
        <v>0</v>
      </c>
      <c r="BF164" s="33">
        <f>IF(BF$7&gt;=$E164,IF(SUMIF($H$1:BE$1,77,$H164:BE164)&lt;$D164,$H164,0),0)</f>
        <v>0</v>
      </c>
      <c r="BG164" s="33">
        <f>IF(BG$7&gt;=$E164,IF(SUMIF($H$1:BF$1,77,$H164:BF164)&lt;$D164,$H164,0),0)</f>
        <v>0</v>
      </c>
      <c r="BH164" s="35">
        <f t="shared" si="56"/>
        <v>0</v>
      </c>
    </row>
    <row r="165" spans="1:60" s="11" customFormat="1" x14ac:dyDescent="0.25">
      <c r="A165" s="51" t="s">
        <v>291</v>
      </c>
      <c r="B165" s="88" t="s">
        <v>261</v>
      </c>
      <c r="C165" s="51" t="s">
        <v>32</v>
      </c>
      <c r="D165" s="58">
        <v>1</v>
      </c>
      <c r="E165" s="31">
        <v>45870</v>
      </c>
      <c r="F165" s="31">
        <v>45901</v>
      </c>
      <c r="G165" s="32">
        <f t="shared" si="51"/>
        <v>1</v>
      </c>
      <c r="H165" s="33">
        <f t="shared" si="52"/>
        <v>1</v>
      </c>
      <c r="I165" s="36">
        <f>IF(I$7&gt;=$E165,IF(SUMIF($H$1:H$1,77,$H165:H165)&lt;$D165,$H165,0),0)</f>
        <v>0</v>
      </c>
      <c r="J165" s="36">
        <f>IF(J$7&gt;=$E165,IF(SUMIF($H$1:I$1,77,$H165:I165)&lt;$D165,$H165,0),0)</f>
        <v>0</v>
      </c>
      <c r="K165" s="36">
        <f>IF(K$7&gt;=$E165,IF(SUMIF($H$1:J$1,77,$H165:J165)&lt;$D165,$H165,0),0)</f>
        <v>0</v>
      </c>
      <c r="L165" s="36">
        <f>IF(L$7&gt;=$E165,IF(SUMIF($H$1:K$1,77,$H165:K165)&lt;$D165,$H165,0),0)</f>
        <v>0</v>
      </c>
      <c r="M165" s="36">
        <f>IF(M$7&gt;=$E165,IF(SUMIF($H$1:L$1,77,$H165:L165)&lt;$D165,$H165,0),0)</f>
        <v>0</v>
      </c>
      <c r="N165" s="36">
        <f>IF(N$7&gt;=$E165,IF(SUMIF($H$1:M$1,77,$H165:M165)&lt;$D165,$H165,0),0)</f>
        <v>0</v>
      </c>
      <c r="O165" s="36">
        <f>IF(O$7&gt;=$E165,IF(SUMIF($H$1:N$1,77,$H165:N165)&lt;$D165,$H165,0),0)</f>
        <v>0</v>
      </c>
      <c r="P165" s="36">
        <f>IF(P$7&gt;=$E165,IF(SUMIF($H$1:O$1,77,$H165:O165)&lt;$D165,$H165,0),0)</f>
        <v>1</v>
      </c>
      <c r="Q165" s="36">
        <f>IF(Q$7&gt;=$E165,IF(SUMIF($H$1:P$1,77,$H165:P165)&lt;$D165,$H165,0),0)</f>
        <v>0</v>
      </c>
      <c r="R165" s="36">
        <f>IF(R$7&gt;=$E165,IF(SUMIF($H$1:Q$1,77,$H165:Q165)&lt;$D165,$H165,0),0)</f>
        <v>0</v>
      </c>
      <c r="S165" s="36">
        <f>IF(S$7&gt;=$E165,IF(SUMIF($H$1:R$1,77,$H165:R165)&lt;$D165,$H165,0),0)</f>
        <v>0</v>
      </c>
      <c r="T165" s="36">
        <f>IF(T$7&gt;=$E165,IF(SUMIF($H$1:S$1,77,$H165:S165)&lt;$D165,$H165,0),0)</f>
        <v>0</v>
      </c>
      <c r="U165" s="35">
        <f t="shared" si="53"/>
        <v>1</v>
      </c>
      <c r="V165" s="36">
        <f>IF(V$7&gt;=$E165,IF(SUMIF($H$1:U$1,77,$H165:U165)&lt;$D165,$H165,0),0)</f>
        <v>0</v>
      </c>
      <c r="W165" s="36">
        <f>IF(W$7&gt;=$E165,IF(SUMIF($H$1:V$1,77,$H165:V165)&lt;$D165,$H165,0),0)</f>
        <v>0</v>
      </c>
      <c r="X165" s="36">
        <f>IF(X$7&gt;=$E165,IF(SUMIF($H$1:W$1,77,$H165:W165)&lt;$D165,$H165,0),0)</f>
        <v>0</v>
      </c>
      <c r="Y165" s="36">
        <f>IF(Y$7&gt;=$E165,IF(SUMIF($H$1:X$1,77,$H165:X165)&lt;$D165,$H165,0),0)</f>
        <v>0</v>
      </c>
      <c r="Z165" s="36">
        <f>IF(Z$7&gt;=$E165,IF(SUMIF($H$1:Y$1,77,$H165:Y165)&lt;$D165,$H165,0),0)</f>
        <v>0</v>
      </c>
      <c r="AA165" s="36">
        <f>IF(AA$7&gt;=$E165,IF(SUMIF($H$1:Z$1,77,$H165:Z165)&lt;$D165,$H165,0),0)</f>
        <v>0</v>
      </c>
      <c r="AB165" s="36">
        <f>IF(AB$7&gt;=$E165,IF(SUMIF($H$1:AA$1,77,$H165:AA165)&lt;$D165,$H165,0),0)</f>
        <v>0</v>
      </c>
      <c r="AC165" s="36">
        <f>IF(AC$7&gt;=$E165,IF(SUMIF($H$1:AB$1,77,$H165:AB165)&lt;$D165,$H165,0),0)</f>
        <v>0</v>
      </c>
      <c r="AD165" s="36">
        <f>IF(AD$7&gt;=$E165,IF(SUMIF($H$1:AC$1,77,$H165:AC165)&lt;$D165,$H165,0),0)</f>
        <v>0</v>
      </c>
      <c r="AE165" s="36">
        <f>IF(AE$7&gt;=$E165,IF(SUMIF($H$1:AD$1,77,$H165:AD165)&lt;$D165,$H165,0),0)</f>
        <v>0</v>
      </c>
      <c r="AF165" s="36">
        <f>IF(AF$7&gt;=$E165,IF(SUMIF($H$1:AE$1,77,$H165:AE165)&lt;$D165,$H165,0),0)</f>
        <v>0</v>
      </c>
      <c r="AG165" s="36">
        <f>IF(AG$7&gt;=$E165,IF(SUMIF($H$1:AF$1,77,$H165:AF165)&lt;$D165,$H165,0),0)</f>
        <v>0</v>
      </c>
      <c r="AH165" s="35">
        <f t="shared" si="54"/>
        <v>0</v>
      </c>
      <c r="AI165" s="36">
        <f>IF(AI$7&gt;=$E165,IF(SUMIF($H$1:AH$1,77,$H165:AH165)&lt;$D165,$H165,0),0)</f>
        <v>0</v>
      </c>
      <c r="AJ165" s="36">
        <f>IF(AJ$7&gt;=$E165,IF(SUMIF($H$1:AI$1,77,$H165:AI165)&lt;$D165,$H165,0),0)</f>
        <v>0</v>
      </c>
      <c r="AK165" s="36">
        <f>IF(AK$7&gt;=$E165,IF(SUMIF($H$1:AJ$1,77,$H165:AJ165)&lt;$D165,$H165,0),0)</f>
        <v>0</v>
      </c>
      <c r="AL165" s="36">
        <f>IF(AL$7&gt;=$E165,IF(SUMIF($H$1:AK$1,77,$H165:AK165)&lt;$D165,$H165,0),0)</f>
        <v>0</v>
      </c>
      <c r="AM165" s="36">
        <f>IF(AM$7&gt;=$E165,IF(SUMIF($H$1:AL$1,77,$H165:AL165)&lt;$D165,$H165,0),0)</f>
        <v>0</v>
      </c>
      <c r="AN165" s="36">
        <f>IF(AN$7&gt;=$E165,IF(SUMIF($H$1:AM$1,77,$H165:AM165)&lt;$D165,$H165,0),0)</f>
        <v>0</v>
      </c>
      <c r="AO165" s="36">
        <f>IF(AO$7&gt;=$E165,IF(SUMIF($H$1:AN$1,77,$H165:AN165)&lt;$D165,$H165,0),0)</f>
        <v>0</v>
      </c>
      <c r="AP165" s="36">
        <f>IF(AP$7&gt;=$E165,IF(SUMIF($H$1:AO$1,77,$H165:AO165)&lt;$D165,$H165,0),0)</f>
        <v>0</v>
      </c>
      <c r="AQ165" s="36">
        <f>IF(AQ$7&gt;=$E165,IF(SUMIF($H$1:AP$1,77,$H165:AP165)&lt;$D165,$H165,0),0)</f>
        <v>0</v>
      </c>
      <c r="AR165" s="36">
        <f>IF(AR$7&gt;=$E165,IF(SUMIF($H$1:AQ$1,77,$H165:AQ165)&lt;$D165,$H165,0),0)</f>
        <v>0</v>
      </c>
      <c r="AS165" s="36">
        <f>IF(AS$7&gt;=$E165,IF(SUMIF($H$1:AR$1,77,$H165:AR165)&lt;$D165,$H165,0),0)</f>
        <v>0</v>
      </c>
      <c r="AT165" s="36">
        <f>IF(AT$7&gt;=$E165,IF(SUMIF($H$1:AS$1,77,$H165:AS165)&lt;$D165,$H165,0),0)</f>
        <v>0</v>
      </c>
      <c r="AU165" s="35">
        <f t="shared" si="55"/>
        <v>0</v>
      </c>
      <c r="AV165" s="33">
        <f>IF(AV$7&gt;=$E165,IF(SUMIF($H$1:AU$1,77,$H165:AU165)&lt;$D165,$H165,0),0)</f>
        <v>0</v>
      </c>
      <c r="AW165" s="33">
        <f>IF(AW$7&gt;=$E165,IF(SUMIF($H$1:AV$1,77,$H165:AV165)&lt;$D165,$H165,0),0)</f>
        <v>0</v>
      </c>
      <c r="AX165" s="33">
        <f>IF(AX$7&gt;=$E165,IF(SUMIF($H$1:AW$1,77,$H165:AW165)&lt;$D165,$H165,0),0)</f>
        <v>0</v>
      </c>
      <c r="AY165" s="33">
        <f>IF(AY$7&gt;=$E165,IF(SUMIF($H$1:AX$1,77,$H165:AX165)&lt;$D165,$H165,0),0)</f>
        <v>0</v>
      </c>
      <c r="AZ165" s="33">
        <f>IF(AZ$7&gt;=$E165,IF(SUMIF($H$1:AY$1,77,$H165:AY165)&lt;$D165,$H165,0),0)</f>
        <v>0</v>
      </c>
      <c r="BA165" s="33">
        <f>IF(BA$7&gt;=$E165,IF(SUMIF($H$1:AZ$1,77,$H165:AZ165)&lt;$D165,$H165,0),0)</f>
        <v>0</v>
      </c>
      <c r="BB165" s="33">
        <f>IF(BB$7&gt;=$E165,IF(SUMIF($H$1:BA$1,77,$H165:BA165)&lt;$D165,$H165,0),0)</f>
        <v>0</v>
      </c>
      <c r="BC165" s="33">
        <f>IF(BC$7&gt;=$E165,IF(SUMIF($H$1:BB$1,77,$H165:BB165)&lt;$D165,$H165,0),0)</f>
        <v>0</v>
      </c>
      <c r="BD165" s="33">
        <f>IF(BD$7&gt;=$E165,IF(SUMIF($H$1:BC$1,77,$H165:BC165)&lt;$D165,$H165,0),0)</f>
        <v>0</v>
      </c>
      <c r="BE165" s="33">
        <f>IF(BE$7&gt;=$E165,IF(SUMIF($H$1:BD$1,77,$H165:BD165)&lt;$D165,$H165,0),0)</f>
        <v>0</v>
      </c>
      <c r="BF165" s="33">
        <f>IF(BF$7&gt;=$E165,IF(SUMIF($H$1:BE$1,77,$H165:BE165)&lt;$D165,$H165,0),0)</f>
        <v>0</v>
      </c>
      <c r="BG165" s="33">
        <f>IF(BG$7&gt;=$E165,IF(SUMIF($H$1:BF$1,77,$H165:BF165)&lt;$D165,$H165,0),0)</f>
        <v>0</v>
      </c>
      <c r="BH165" s="35">
        <f t="shared" si="56"/>
        <v>0</v>
      </c>
    </row>
    <row r="166" spans="1:60" s="11" customFormat="1" x14ac:dyDescent="0.25">
      <c r="A166" s="51" t="s">
        <v>292</v>
      </c>
      <c r="B166" s="88" t="s">
        <v>263</v>
      </c>
      <c r="C166" s="51" t="s">
        <v>55</v>
      </c>
      <c r="D166" s="58">
        <v>222.4</v>
      </c>
      <c r="E166" s="31">
        <v>45901</v>
      </c>
      <c r="F166" s="31">
        <v>45931</v>
      </c>
      <c r="G166" s="32">
        <f t="shared" si="51"/>
        <v>1</v>
      </c>
      <c r="H166" s="33">
        <f t="shared" si="52"/>
        <v>222.4</v>
      </c>
      <c r="I166" s="36">
        <f>IF(I$7&gt;=$E166,IF(SUMIF($H$1:H$1,77,$H166:H166)&lt;$D166,$H166,0),0)</f>
        <v>0</v>
      </c>
      <c r="J166" s="36">
        <f>IF(J$7&gt;=$E166,IF(SUMIF($H$1:I$1,77,$H166:I166)&lt;$D166,$H166,0),0)</f>
        <v>0</v>
      </c>
      <c r="K166" s="36">
        <f>IF(K$7&gt;=$E166,IF(SUMIF($H$1:J$1,77,$H166:J166)&lt;$D166,$H166,0),0)</f>
        <v>0</v>
      </c>
      <c r="L166" s="36">
        <f>IF(L$7&gt;=$E166,IF(SUMIF($H$1:K$1,77,$H166:K166)&lt;$D166,$H166,0),0)</f>
        <v>0</v>
      </c>
      <c r="M166" s="36">
        <f>IF(M$7&gt;=$E166,IF(SUMIF($H$1:L$1,77,$H166:L166)&lt;$D166,$H166,0),0)</f>
        <v>0</v>
      </c>
      <c r="N166" s="36">
        <f>IF(N$7&gt;=$E166,IF(SUMIF($H$1:M$1,77,$H166:M166)&lt;$D166,$H166,0),0)</f>
        <v>0</v>
      </c>
      <c r="O166" s="36">
        <f>IF(O$7&gt;=$E166,IF(SUMIF($H$1:N$1,77,$H166:N166)&lt;$D166,$H166,0),0)</f>
        <v>0</v>
      </c>
      <c r="P166" s="36">
        <f>IF(P$7&gt;=$E166,IF(SUMIF($H$1:O$1,77,$H166:O166)&lt;$D166,$H166,0),0)</f>
        <v>0</v>
      </c>
      <c r="Q166" s="36">
        <f>IF(Q$7&gt;=$E166,IF(SUMIF($H$1:P$1,77,$H166:P166)&lt;$D166,$H166,0),0)</f>
        <v>222.4</v>
      </c>
      <c r="R166" s="36">
        <f>IF(R$7&gt;=$E166,IF(SUMIF($H$1:Q$1,77,$H166:Q166)&lt;$D166,$H166,0),0)</f>
        <v>0</v>
      </c>
      <c r="S166" s="36">
        <f>IF(S$7&gt;=$E166,IF(SUMIF($H$1:R$1,77,$H166:R166)&lt;$D166,$H166,0),0)</f>
        <v>0</v>
      </c>
      <c r="T166" s="36">
        <f>IF(T$7&gt;=$E166,IF(SUMIF($H$1:S$1,77,$H166:S166)&lt;$D166,$H166,0),0)</f>
        <v>0</v>
      </c>
      <c r="U166" s="35">
        <f t="shared" si="53"/>
        <v>222.4</v>
      </c>
      <c r="V166" s="36">
        <f>IF(V$7&gt;=$E166,IF(SUMIF($H$1:U$1,77,$H166:U166)&lt;$D166,$H166,0),0)</f>
        <v>0</v>
      </c>
      <c r="W166" s="36">
        <f>IF(W$7&gt;=$E166,IF(SUMIF($H$1:V$1,77,$H166:V166)&lt;$D166,$H166,0),0)</f>
        <v>0</v>
      </c>
      <c r="X166" s="36">
        <f>IF(X$7&gt;=$E166,IF(SUMIF($H$1:W$1,77,$H166:W166)&lt;$D166,$H166,0),0)</f>
        <v>0</v>
      </c>
      <c r="Y166" s="36">
        <f>IF(Y$7&gt;=$E166,IF(SUMIF($H$1:X$1,77,$H166:X166)&lt;$D166,$H166,0),0)</f>
        <v>0</v>
      </c>
      <c r="Z166" s="36">
        <f>IF(Z$7&gt;=$E166,IF(SUMIF($H$1:Y$1,77,$H166:Y166)&lt;$D166,$H166,0),0)</f>
        <v>0</v>
      </c>
      <c r="AA166" s="36">
        <f>IF(AA$7&gt;=$E166,IF(SUMIF($H$1:Z$1,77,$H166:Z166)&lt;$D166,$H166,0),0)</f>
        <v>0</v>
      </c>
      <c r="AB166" s="36">
        <f>IF(AB$7&gt;=$E166,IF(SUMIF($H$1:AA$1,77,$H166:AA166)&lt;$D166,$H166,0),0)</f>
        <v>0</v>
      </c>
      <c r="AC166" s="36">
        <f>IF(AC$7&gt;=$E166,IF(SUMIF($H$1:AB$1,77,$H166:AB166)&lt;$D166,$H166,0),0)</f>
        <v>0</v>
      </c>
      <c r="AD166" s="36">
        <f>IF(AD$7&gt;=$E166,IF(SUMIF($H$1:AC$1,77,$H166:AC166)&lt;$D166,$H166,0),0)</f>
        <v>0</v>
      </c>
      <c r="AE166" s="36">
        <f>IF(AE$7&gt;=$E166,IF(SUMIF($H$1:AD$1,77,$H166:AD166)&lt;$D166,$H166,0),0)</f>
        <v>0</v>
      </c>
      <c r="AF166" s="36">
        <f>IF(AF$7&gt;=$E166,IF(SUMIF($H$1:AE$1,77,$H166:AE166)&lt;$D166,$H166,0),0)</f>
        <v>0</v>
      </c>
      <c r="AG166" s="36">
        <f>IF(AG$7&gt;=$E166,IF(SUMIF($H$1:AF$1,77,$H166:AF166)&lt;$D166,$H166,0),0)</f>
        <v>0</v>
      </c>
      <c r="AH166" s="35">
        <f t="shared" si="54"/>
        <v>0</v>
      </c>
      <c r="AI166" s="36">
        <f>IF(AI$7&gt;=$E166,IF(SUMIF($H$1:AH$1,77,$H166:AH166)&lt;$D166,$H166,0),0)</f>
        <v>0</v>
      </c>
      <c r="AJ166" s="36">
        <f>IF(AJ$7&gt;=$E166,IF(SUMIF($H$1:AI$1,77,$H166:AI166)&lt;$D166,$H166,0),0)</f>
        <v>0</v>
      </c>
      <c r="AK166" s="36">
        <f>IF(AK$7&gt;=$E166,IF(SUMIF($H$1:AJ$1,77,$H166:AJ166)&lt;$D166,$H166,0),0)</f>
        <v>0</v>
      </c>
      <c r="AL166" s="36">
        <f>IF(AL$7&gt;=$E166,IF(SUMIF($H$1:AK$1,77,$H166:AK166)&lt;$D166,$H166,0),0)</f>
        <v>0</v>
      </c>
      <c r="AM166" s="36">
        <f>IF(AM$7&gt;=$E166,IF(SUMIF($H$1:AL$1,77,$H166:AL166)&lt;$D166,$H166,0),0)</f>
        <v>0</v>
      </c>
      <c r="AN166" s="36">
        <f>IF(AN$7&gt;=$E166,IF(SUMIF($H$1:AM$1,77,$H166:AM166)&lt;$D166,$H166,0),0)</f>
        <v>0</v>
      </c>
      <c r="AO166" s="36">
        <f>IF(AO$7&gt;=$E166,IF(SUMIF($H$1:AN$1,77,$H166:AN166)&lt;$D166,$H166,0),0)</f>
        <v>0</v>
      </c>
      <c r="AP166" s="36">
        <f>IF(AP$7&gt;=$E166,IF(SUMIF($H$1:AO$1,77,$H166:AO166)&lt;$D166,$H166,0),0)</f>
        <v>0</v>
      </c>
      <c r="AQ166" s="36">
        <f>IF(AQ$7&gt;=$E166,IF(SUMIF($H$1:AP$1,77,$H166:AP166)&lt;$D166,$H166,0),0)</f>
        <v>0</v>
      </c>
      <c r="AR166" s="36">
        <f>IF(AR$7&gt;=$E166,IF(SUMIF($H$1:AQ$1,77,$H166:AQ166)&lt;$D166,$H166,0),0)</f>
        <v>0</v>
      </c>
      <c r="AS166" s="36">
        <f>IF(AS$7&gt;=$E166,IF(SUMIF($H$1:AR$1,77,$H166:AR166)&lt;$D166,$H166,0),0)</f>
        <v>0</v>
      </c>
      <c r="AT166" s="36">
        <f>IF(AT$7&gt;=$E166,IF(SUMIF($H$1:AS$1,77,$H166:AS166)&lt;$D166,$H166,0),0)</f>
        <v>0</v>
      </c>
      <c r="AU166" s="35">
        <f t="shared" si="55"/>
        <v>0</v>
      </c>
      <c r="AV166" s="33">
        <f>IF(AV$7&gt;=$E166,IF(SUMIF($H$1:AU$1,77,$H166:AU166)&lt;$D166,$H166,0),0)</f>
        <v>0</v>
      </c>
      <c r="AW166" s="33">
        <f>IF(AW$7&gt;=$E166,IF(SUMIF($H$1:AV$1,77,$H166:AV166)&lt;$D166,$H166,0),0)</f>
        <v>0</v>
      </c>
      <c r="AX166" s="33">
        <f>IF(AX$7&gt;=$E166,IF(SUMIF($H$1:AW$1,77,$H166:AW166)&lt;$D166,$H166,0),0)</f>
        <v>0</v>
      </c>
      <c r="AY166" s="33">
        <f>IF(AY$7&gt;=$E166,IF(SUMIF($H$1:AX$1,77,$H166:AX166)&lt;$D166,$H166,0),0)</f>
        <v>0</v>
      </c>
      <c r="AZ166" s="33">
        <f>IF(AZ$7&gt;=$E166,IF(SUMIF($H$1:AY$1,77,$H166:AY166)&lt;$D166,$H166,0),0)</f>
        <v>0</v>
      </c>
      <c r="BA166" s="33">
        <f>IF(BA$7&gt;=$E166,IF(SUMIF($H$1:AZ$1,77,$H166:AZ166)&lt;$D166,$H166,0),0)</f>
        <v>0</v>
      </c>
      <c r="BB166" s="33">
        <f>IF(BB$7&gt;=$E166,IF(SUMIF($H$1:BA$1,77,$H166:BA166)&lt;$D166,$H166,0),0)</f>
        <v>0</v>
      </c>
      <c r="BC166" s="33">
        <f>IF(BC$7&gt;=$E166,IF(SUMIF($H$1:BB$1,77,$H166:BB166)&lt;$D166,$H166,0),0)</f>
        <v>0</v>
      </c>
      <c r="BD166" s="33">
        <f>IF(BD$7&gt;=$E166,IF(SUMIF($H$1:BC$1,77,$H166:BC166)&lt;$D166,$H166,0),0)</f>
        <v>0</v>
      </c>
      <c r="BE166" s="33">
        <f>IF(BE$7&gt;=$E166,IF(SUMIF($H$1:BD$1,77,$H166:BD166)&lt;$D166,$H166,0),0)</f>
        <v>0</v>
      </c>
      <c r="BF166" s="33">
        <f>IF(BF$7&gt;=$E166,IF(SUMIF($H$1:BE$1,77,$H166:BE166)&lt;$D166,$H166,0),0)</f>
        <v>0</v>
      </c>
      <c r="BG166" s="33">
        <f>IF(BG$7&gt;=$E166,IF(SUMIF($H$1:BF$1,77,$H166:BF166)&lt;$D166,$H166,0),0)</f>
        <v>0</v>
      </c>
      <c r="BH166" s="35">
        <f t="shared" si="56"/>
        <v>0</v>
      </c>
    </row>
    <row r="167" spans="1:60" s="11" customFormat="1" x14ac:dyDescent="0.25">
      <c r="A167" s="51" t="s">
        <v>293</v>
      </c>
      <c r="B167" s="88" t="s">
        <v>265</v>
      </c>
      <c r="C167" s="51" t="s">
        <v>32</v>
      </c>
      <c r="D167" s="58">
        <v>1</v>
      </c>
      <c r="E167" s="31">
        <v>45931</v>
      </c>
      <c r="F167" s="31">
        <v>45962</v>
      </c>
      <c r="G167" s="32">
        <f t="shared" si="51"/>
        <v>1</v>
      </c>
      <c r="H167" s="33">
        <f t="shared" si="52"/>
        <v>1</v>
      </c>
      <c r="I167" s="36">
        <f>IF(I$7&gt;=$E167,IF(SUMIF($H$1:H$1,77,$H167:H167)&lt;$D167,$H167,0),0)</f>
        <v>0</v>
      </c>
      <c r="J167" s="36">
        <f>IF(J$7&gt;=$E167,IF(SUMIF($H$1:I$1,77,$H167:I167)&lt;$D167,$H167,0),0)</f>
        <v>0</v>
      </c>
      <c r="K167" s="36">
        <f>IF(K$7&gt;=$E167,IF(SUMIF($H$1:J$1,77,$H167:J167)&lt;$D167,$H167,0),0)</f>
        <v>0</v>
      </c>
      <c r="L167" s="36">
        <f>IF(L$7&gt;=$E167,IF(SUMIF($H$1:K$1,77,$H167:K167)&lt;$D167,$H167,0),0)</f>
        <v>0</v>
      </c>
      <c r="M167" s="36">
        <f>IF(M$7&gt;=$E167,IF(SUMIF($H$1:L$1,77,$H167:L167)&lt;$D167,$H167,0),0)</f>
        <v>0</v>
      </c>
      <c r="N167" s="36">
        <f>IF(N$7&gt;=$E167,IF(SUMIF($H$1:M$1,77,$H167:M167)&lt;$D167,$H167,0),0)</f>
        <v>0</v>
      </c>
      <c r="O167" s="36">
        <f>IF(O$7&gt;=$E167,IF(SUMIF($H$1:N$1,77,$H167:N167)&lt;$D167,$H167,0),0)</f>
        <v>0</v>
      </c>
      <c r="P167" s="36">
        <f>IF(P$7&gt;=$E167,IF(SUMIF($H$1:O$1,77,$H167:O167)&lt;$D167,$H167,0),0)</f>
        <v>0</v>
      </c>
      <c r="Q167" s="36">
        <f>IF(Q$7&gt;=$E167,IF(SUMIF($H$1:P$1,77,$H167:P167)&lt;$D167,$H167,0),0)</f>
        <v>0</v>
      </c>
      <c r="R167" s="36">
        <f>IF(R$7&gt;=$E167,IF(SUMIF($H$1:Q$1,77,$H167:Q167)&lt;$D167,$H167,0),0)</f>
        <v>1</v>
      </c>
      <c r="S167" s="36">
        <f>IF(S$7&gt;=$E167,IF(SUMIF($H$1:R$1,77,$H167:R167)&lt;$D167,$H167,0),0)</f>
        <v>0</v>
      </c>
      <c r="T167" s="36">
        <f>IF(T$7&gt;=$E167,IF(SUMIF($H$1:S$1,77,$H167:S167)&lt;$D167,$H167,0),0)</f>
        <v>0</v>
      </c>
      <c r="U167" s="35">
        <f t="shared" si="53"/>
        <v>1</v>
      </c>
      <c r="V167" s="36">
        <f>IF(V$7&gt;=$E167,IF(SUMIF($H$1:U$1,77,$H167:U167)&lt;$D167,$H167,0),0)</f>
        <v>0</v>
      </c>
      <c r="W167" s="36">
        <f>IF(W$7&gt;=$E167,IF(SUMIF($H$1:V$1,77,$H167:V167)&lt;$D167,$H167,0),0)</f>
        <v>0</v>
      </c>
      <c r="X167" s="36">
        <f>IF(X$7&gt;=$E167,IF(SUMIF($H$1:W$1,77,$H167:W167)&lt;$D167,$H167,0),0)</f>
        <v>0</v>
      </c>
      <c r="Y167" s="36">
        <f>IF(Y$7&gt;=$E167,IF(SUMIF($H$1:X$1,77,$H167:X167)&lt;$D167,$H167,0),0)</f>
        <v>0</v>
      </c>
      <c r="Z167" s="36">
        <f>IF(Z$7&gt;=$E167,IF(SUMIF($H$1:Y$1,77,$H167:Y167)&lt;$D167,$H167,0),0)</f>
        <v>0</v>
      </c>
      <c r="AA167" s="36">
        <f>IF(AA$7&gt;=$E167,IF(SUMIF($H$1:Z$1,77,$H167:Z167)&lt;$D167,$H167,0),0)</f>
        <v>0</v>
      </c>
      <c r="AB167" s="36">
        <f>IF(AB$7&gt;=$E167,IF(SUMIF($H$1:AA$1,77,$H167:AA167)&lt;$D167,$H167,0),0)</f>
        <v>0</v>
      </c>
      <c r="AC167" s="36">
        <f>IF(AC$7&gt;=$E167,IF(SUMIF($H$1:AB$1,77,$H167:AB167)&lt;$D167,$H167,0),0)</f>
        <v>0</v>
      </c>
      <c r="AD167" s="36">
        <f>IF(AD$7&gt;=$E167,IF(SUMIF($H$1:AC$1,77,$H167:AC167)&lt;$D167,$H167,0),0)</f>
        <v>0</v>
      </c>
      <c r="AE167" s="36">
        <f>IF(AE$7&gt;=$E167,IF(SUMIF($H$1:AD$1,77,$H167:AD167)&lt;$D167,$H167,0),0)</f>
        <v>0</v>
      </c>
      <c r="AF167" s="36">
        <f>IF(AF$7&gt;=$E167,IF(SUMIF($H$1:AE$1,77,$H167:AE167)&lt;$D167,$H167,0),0)</f>
        <v>0</v>
      </c>
      <c r="AG167" s="36">
        <f>IF(AG$7&gt;=$E167,IF(SUMIF($H$1:AF$1,77,$H167:AF167)&lt;$D167,$H167,0),0)</f>
        <v>0</v>
      </c>
      <c r="AH167" s="35">
        <f t="shared" si="54"/>
        <v>0</v>
      </c>
      <c r="AI167" s="36">
        <f>IF(AI$7&gt;=$E167,IF(SUMIF($H$1:AH$1,77,$H167:AH167)&lt;$D167,$H167,0),0)</f>
        <v>0</v>
      </c>
      <c r="AJ167" s="36">
        <f>IF(AJ$7&gt;=$E167,IF(SUMIF($H$1:AI$1,77,$H167:AI167)&lt;$D167,$H167,0),0)</f>
        <v>0</v>
      </c>
      <c r="AK167" s="36">
        <f>IF(AK$7&gt;=$E167,IF(SUMIF($H$1:AJ$1,77,$H167:AJ167)&lt;$D167,$H167,0),0)</f>
        <v>0</v>
      </c>
      <c r="AL167" s="36">
        <f>IF(AL$7&gt;=$E167,IF(SUMIF($H$1:AK$1,77,$H167:AK167)&lt;$D167,$H167,0),0)</f>
        <v>0</v>
      </c>
      <c r="AM167" s="36">
        <f>IF(AM$7&gt;=$E167,IF(SUMIF($H$1:AL$1,77,$H167:AL167)&lt;$D167,$H167,0),0)</f>
        <v>0</v>
      </c>
      <c r="AN167" s="36">
        <f>IF(AN$7&gt;=$E167,IF(SUMIF($H$1:AM$1,77,$H167:AM167)&lt;$D167,$H167,0),0)</f>
        <v>0</v>
      </c>
      <c r="AO167" s="36">
        <f>IF(AO$7&gt;=$E167,IF(SUMIF($H$1:AN$1,77,$H167:AN167)&lt;$D167,$H167,0),0)</f>
        <v>0</v>
      </c>
      <c r="AP167" s="36">
        <f>IF(AP$7&gt;=$E167,IF(SUMIF($H$1:AO$1,77,$H167:AO167)&lt;$D167,$H167,0),0)</f>
        <v>0</v>
      </c>
      <c r="AQ167" s="36">
        <f>IF(AQ$7&gt;=$E167,IF(SUMIF($H$1:AP$1,77,$H167:AP167)&lt;$D167,$H167,0),0)</f>
        <v>0</v>
      </c>
      <c r="AR167" s="36">
        <f>IF(AR$7&gt;=$E167,IF(SUMIF($H$1:AQ$1,77,$H167:AQ167)&lt;$D167,$H167,0),0)</f>
        <v>0</v>
      </c>
      <c r="AS167" s="36">
        <f>IF(AS$7&gt;=$E167,IF(SUMIF($H$1:AR$1,77,$H167:AR167)&lt;$D167,$H167,0),0)</f>
        <v>0</v>
      </c>
      <c r="AT167" s="36">
        <f>IF(AT$7&gt;=$E167,IF(SUMIF($H$1:AS$1,77,$H167:AS167)&lt;$D167,$H167,0),0)</f>
        <v>0</v>
      </c>
      <c r="AU167" s="35">
        <f t="shared" si="55"/>
        <v>0</v>
      </c>
      <c r="AV167" s="33">
        <f>IF(AV$7&gt;=$E167,IF(SUMIF($H$1:AU$1,77,$H167:AU167)&lt;$D167,$H167,0),0)</f>
        <v>0</v>
      </c>
      <c r="AW167" s="33">
        <f>IF(AW$7&gt;=$E167,IF(SUMIF($H$1:AV$1,77,$H167:AV167)&lt;$D167,$H167,0),0)</f>
        <v>0</v>
      </c>
      <c r="AX167" s="33">
        <f>IF(AX$7&gt;=$E167,IF(SUMIF($H$1:AW$1,77,$H167:AW167)&lt;$D167,$H167,0),0)</f>
        <v>0</v>
      </c>
      <c r="AY167" s="33">
        <f>IF(AY$7&gt;=$E167,IF(SUMIF($H$1:AX$1,77,$H167:AX167)&lt;$D167,$H167,0),0)</f>
        <v>0</v>
      </c>
      <c r="AZ167" s="33">
        <f>IF(AZ$7&gt;=$E167,IF(SUMIF($H$1:AY$1,77,$H167:AY167)&lt;$D167,$H167,0),0)</f>
        <v>0</v>
      </c>
      <c r="BA167" s="33">
        <f>IF(BA$7&gt;=$E167,IF(SUMIF($H$1:AZ$1,77,$H167:AZ167)&lt;$D167,$H167,0),0)</f>
        <v>0</v>
      </c>
      <c r="BB167" s="33">
        <f>IF(BB$7&gt;=$E167,IF(SUMIF($H$1:BA$1,77,$H167:BA167)&lt;$D167,$H167,0),0)</f>
        <v>0</v>
      </c>
      <c r="BC167" s="33">
        <f>IF(BC$7&gt;=$E167,IF(SUMIF($H$1:BB$1,77,$H167:BB167)&lt;$D167,$H167,0),0)</f>
        <v>0</v>
      </c>
      <c r="BD167" s="33">
        <f>IF(BD$7&gt;=$E167,IF(SUMIF($H$1:BC$1,77,$H167:BC167)&lt;$D167,$H167,0),0)</f>
        <v>0</v>
      </c>
      <c r="BE167" s="33">
        <f>IF(BE$7&gt;=$E167,IF(SUMIF($H$1:BD$1,77,$H167:BD167)&lt;$D167,$H167,0),0)</f>
        <v>0</v>
      </c>
      <c r="BF167" s="33">
        <f>IF(BF$7&gt;=$E167,IF(SUMIF($H$1:BE$1,77,$H167:BE167)&lt;$D167,$H167,0),0)</f>
        <v>0</v>
      </c>
      <c r="BG167" s="33">
        <f>IF(BG$7&gt;=$E167,IF(SUMIF($H$1:BF$1,77,$H167:BF167)&lt;$D167,$H167,0),0)</f>
        <v>0</v>
      </c>
      <c r="BH167" s="35">
        <f t="shared" si="56"/>
        <v>0</v>
      </c>
    </row>
    <row r="168" spans="1:60" s="11" customFormat="1" x14ac:dyDescent="0.25">
      <c r="A168" s="51" t="s">
        <v>294</v>
      </c>
      <c r="B168" s="88" t="s">
        <v>267</v>
      </c>
      <c r="C168" s="51" t="s">
        <v>32</v>
      </c>
      <c r="D168" s="58">
        <v>2</v>
      </c>
      <c r="E168" s="31">
        <v>45962</v>
      </c>
      <c r="F168" s="31">
        <v>45992</v>
      </c>
      <c r="G168" s="32">
        <f t="shared" si="51"/>
        <v>1</v>
      </c>
      <c r="H168" s="33">
        <f t="shared" si="52"/>
        <v>2</v>
      </c>
      <c r="I168" s="36">
        <f>IF(I$7&gt;=$E168,IF(SUMIF($H$1:H$1,77,$H168:H168)&lt;$D168,$H168,0),0)</f>
        <v>0</v>
      </c>
      <c r="J168" s="36">
        <f>IF(J$7&gt;=$E168,IF(SUMIF($H$1:I$1,77,$H168:I168)&lt;$D168,$H168,0),0)</f>
        <v>0</v>
      </c>
      <c r="K168" s="36">
        <f>IF(K$7&gt;=$E168,IF(SUMIF($H$1:J$1,77,$H168:J168)&lt;$D168,$H168,0),0)</f>
        <v>0</v>
      </c>
      <c r="L168" s="36">
        <f>IF(L$7&gt;=$E168,IF(SUMIF($H$1:K$1,77,$H168:K168)&lt;$D168,$H168,0),0)</f>
        <v>0</v>
      </c>
      <c r="M168" s="36">
        <f>IF(M$7&gt;=$E168,IF(SUMIF($H$1:L$1,77,$H168:L168)&lt;$D168,$H168,0),0)</f>
        <v>0</v>
      </c>
      <c r="N168" s="36">
        <f>IF(N$7&gt;=$E168,IF(SUMIF($H$1:M$1,77,$H168:M168)&lt;$D168,$H168,0),0)</f>
        <v>0</v>
      </c>
      <c r="O168" s="36">
        <f>IF(O$7&gt;=$E168,IF(SUMIF($H$1:N$1,77,$H168:N168)&lt;$D168,$H168,0),0)</f>
        <v>0</v>
      </c>
      <c r="P168" s="36">
        <f>IF(P$7&gt;=$E168,IF(SUMIF($H$1:O$1,77,$H168:O168)&lt;$D168,$H168,0),0)</f>
        <v>0</v>
      </c>
      <c r="Q168" s="36">
        <f>IF(Q$7&gt;=$E168,IF(SUMIF($H$1:P$1,77,$H168:P168)&lt;$D168,$H168,0),0)</f>
        <v>0</v>
      </c>
      <c r="R168" s="36">
        <f>IF(R$7&gt;=$E168,IF(SUMIF($H$1:Q$1,77,$H168:Q168)&lt;$D168,$H168,0),0)</f>
        <v>0</v>
      </c>
      <c r="S168" s="36">
        <f>IF(S$7&gt;=$E168,IF(SUMIF($H$1:R$1,77,$H168:R168)&lt;$D168,$H168,0),0)</f>
        <v>2</v>
      </c>
      <c r="T168" s="36">
        <f>IF(T$7&gt;=$E168,IF(SUMIF($H$1:S$1,77,$H168:S168)&lt;$D168,$H168,0),0)</f>
        <v>0</v>
      </c>
      <c r="U168" s="35">
        <f t="shared" si="53"/>
        <v>2</v>
      </c>
      <c r="V168" s="36">
        <f>IF(V$7&gt;=$E168,IF(SUMIF($H$1:U$1,77,$H168:U168)&lt;$D168,$H168,0),0)</f>
        <v>0</v>
      </c>
      <c r="W168" s="36">
        <f>IF(W$7&gt;=$E168,IF(SUMIF($H$1:V$1,77,$H168:V168)&lt;$D168,$H168,0),0)</f>
        <v>0</v>
      </c>
      <c r="X168" s="36">
        <f>IF(X$7&gt;=$E168,IF(SUMIF($H$1:W$1,77,$H168:W168)&lt;$D168,$H168,0),0)</f>
        <v>0</v>
      </c>
      <c r="Y168" s="36">
        <f>IF(Y$7&gt;=$E168,IF(SUMIF($H$1:X$1,77,$H168:X168)&lt;$D168,$H168,0),0)</f>
        <v>0</v>
      </c>
      <c r="Z168" s="36">
        <f>IF(Z$7&gt;=$E168,IF(SUMIF($H$1:Y$1,77,$H168:Y168)&lt;$D168,$H168,0),0)</f>
        <v>0</v>
      </c>
      <c r="AA168" s="36">
        <f>IF(AA$7&gt;=$E168,IF(SUMIF($H$1:Z$1,77,$H168:Z168)&lt;$D168,$H168,0),0)</f>
        <v>0</v>
      </c>
      <c r="AB168" s="36">
        <f>IF(AB$7&gt;=$E168,IF(SUMIF($H$1:AA$1,77,$H168:AA168)&lt;$D168,$H168,0),0)</f>
        <v>0</v>
      </c>
      <c r="AC168" s="36">
        <f>IF(AC$7&gt;=$E168,IF(SUMIF($H$1:AB$1,77,$H168:AB168)&lt;$D168,$H168,0),0)</f>
        <v>0</v>
      </c>
      <c r="AD168" s="36">
        <f>IF(AD$7&gt;=$E168,IF(SUMIF($H$1:AC$1,77,$H168:AC168)&lt;$D168,$H168,0),0)</f>
        <v>0</v>
      </c>
      <c r="AE168" s="36">
        <f>IF(AE$7&gt;=$E168,IF(SUMIF($H$1:AD$1,77,$H168:AD168)&lt;$D168,$H168,0),0)</f>
        <v>0</v>
      </c>
      <c r="AF168" s="36">
        <f>IF(AF$7&gt;=$E168,IF(SUMIF($H$1:AE$1,77,$H168:AE168)&lt;$D168,$H168,0),0)</f>
        <v>0</v>
      </c>
      <c r="AG168" s="36">
        <f>IF(AG$7&gt;=$E168,IF(SUMIF($H$1:AF$1,77,$H168:AF168)&lt;$D168,$H168,0),0)</f>
        <v>0</v>
      </c>
      <c r="AH168" s="35">
        <f t="shared" si="54"/>
        <v>0</v>
      </c>
      <c r="AI168" s="36">
        <f>IF(AI$7&gt;=$E168,IF(SUMIF($H$1:AH$1,77,$H168:AH168)&lt;$D168,$H168,0),0)</f>
        <v>0</v>
      </c>
      <c r="AJ168" s="36">
        <f>IF(AJ$7&gt;=$E168,IF(SUMIF($H$1:AI$1,77,$H168:AI168)&lt;$D168,$H168,0),0)</f>
        <v>0</v>
      </c>
      <c r="AK168" s="36">
        <f>IF(AK$7&gt;=$E168,IF(SUMIF($H$1:AJ$1,77,$H168:AJ168)&lt;$D168,$H168,0),0)</f>
        <v>0</v>
      </c>
      <c r="AL168" s="36">
        <f>IF(AL$7&gt;=$E168,IF(SUMIF($H$1:AK$1,77,$H168:AK168)&lt;$D168,$H168,0),0)</f>
        <v>0</v>
      </c>
      <c r="AM168" s="36">
        <f>IF(AM$7&gt;=$E168,IF(SUMIF($H$1:AL$1,77,$H168:AL168)&lt;$D168,$H168,0),0)</f>
        <v>0</v>
      </c>
      <c r="AN168" s="36">
        <f>IF(AN$7&gt;=$E168,IF(SUMIF($H$1:AM$1,77,$H168:AM168)&lt;$D168,$H168,0),0)</f>
        <v>0</v>
      </c>
      <c r="AO168" s="36">
        <f>IF(AO$7&gt;=$E168,IF(SUMIF($H$1:AN$1,77,$H168:AN168)&lt;$D168,$H168,0),0)</f>
        <v>0</v>
      </c>
      <c r="AP168" s="36">
        <f>IF(AP$7&gt;=$E168,IF(SUMIF($H$1:AO$1,77,$H168:AO168)&lt;$D168,$H168,0),0)</f>
        <v>0</v>
      </c>
      <c r="AQ168" s="36">
        <f>IF(AQ$7&gt;=$E168,IF(SUMIF($H$1:AP$1,77,$H168:AP168)&lt;$D168,$H168,0),0)</f>
        <v>0</v>
      </c>
      <c r="AR168" s="36">
        <f>IF(AR$7&gt;=$E168,IF(SUMIF($H$1:AQ$1,77,$H168:AQ168)&lt;$D168,$H168,0),0)</f>
        <v>0</v>
      </c>
      <c r="AS168" s="36">
        <f>IF(AS$7&gt;=$E168,IF(SUMIF($H$1:AR$1,77,$H168:AR168)&lt;$D168,$H168,0),0)</f>
        <v>0</v>
      </c>
      <c r="AT168" s="36">
        <f>IF(AT$7&gt;=$E168,IF(SUMIF($H$1:AS$1,77,$H168:AS168)&lt;$D168,$H168,0),0)</f>
        <v>0</v>
      </c>
      <c r="AU168" s="35">
        <f t="shared" si="55"/>
        <v>0</v>
      </c>
      <c r="AV168" s="33">
        <f>IF(AV$7&gt;=$E168,IF(SUMIF($H$1:AU$1,77,$H168:AU168)&lt;$D168,$H168,0),0)</f>
        <v>0</v>
      </c>
      <c r="AW168" s="33">
        <f>IF(AW$7&gt;=$E168,IF(SUMIF($H$1:AV$1,77,$H168:AV168)&lt;$D168,$H168,0),0)</f>
        <v>0</v>
      </c>
      <c r="AX168" s="33">
        <f>IF(AX$7&gt;=$E168,IF(SUMIF($H$1:AW$1,77,$H168:AW168)&lt;$D168,$H168,0),0)</f>
        <v>0</v>
      </c>
      <c r="AY168" s="33">
        <f>IF(AY$7&gt;=$E168,IF(SUMIF($H$1:AX$1,77,$H168:AX168)&lt;$D168,$H168,0),0)</f>
        <v>0</v>
      </c>
      <c r="AZ168" s="33">
        <f>IF(AZ$7&gt;=$E168,IF(SUMIF($H$1:AY$1,77,$H168:AY168)&lt;$D168,$H168,0),0)</f>
        <v>0</v>
      </c>
      <c r="BA168" s="33">
        <f>IF(BA$7&gt;=$E168,IF(SUMIF($H$1:AZ$1,77,$H168:AZ168)&lt;$D168,$H168,0),0)</f>
        <v>0</v>
      </c>
      <c r="BB168" s="33">
        <f>IF(BB$7&gt;=$E168,IF(SUMIF($H$1:BA$1,77,$H168:BA168)&lt;$D168,$H168,0),0)</f>
        <v>0</v>
      </c>
      <c r="BC168" s="33">
        <f>IF(BC$7&gt;=$E168,IF(SUMIF($H$1:BB$1,77,$H168:BB168)&lt;$D168,$H168,0),0)</f>
        <v>0</v>
      </c>
      <c r="BD168" s="33">
        <f>IF(BD$7&gt;=$E168,IF(SUMIF($H$1:BC$1,77,$H168:BC168)&lt;$D168,$H168,0),0)</f>
        <v>0</v>
      </c>
      <c r="BE168" s="33">
        <f>IF(BE$7&gt;=$E168,IF(SUMIF($H$1:BD$1,77,$H168:BD168)&lt;$D168,$H168,0),0)</f>
        <v>0</v>
      </c>
      <c r="BF168" s="33">
        <f>IF(BF$7&gt;=$E168,IF(SUMIF($H$1:BE$1,77,$H168:BE168)&lt;$D168,$H168,0),0)</f>
        <v>0</v>
      </c>
      <c r="BG168" s="33">
        <f>IF(BG$7&gt;=$E168,IF(SUMIF($H$1:BF$1,77,$H168:BF168)&lt;$D168,$H168,0),0)</f>
        <v>0</v>
      </c>
      <c r="BH168" s="35">
        <f t="shared" si="56"/>
        <v>0</v>
      </c>
    </row>
    <row r="169" spans="1:60" s="11" customFormat="1" x14ac:dyDescent="0.25">
      <c r="A169" s="85" t="s">
        <v>295</v>
      </c>
      <c r="B169" s="110" t="s">
        <v>282</v>
      </c>
      <c r="C169" s="51" t="s">
        <v>82</v>
      </c>
      <c r="D169" s="58">
        <v>26.5</v>
      </c>
      <c r="E169" s="46">
        <v>46905</v>
      </c>
      <c r="F169" s="46">
        <v>46935</v>
      </c>
      <c r="G169" s="32">
        <f t="shared" si="51"/>
        <v>1</v>
      </c>
      <c r="H169" s="33">
        <f t="shared" si="52"/>
        <v>26.5</v>
      </c>
      <c r="I169" s="36">
        <f>IF(I$7&gt;=$E169,IF(SUMIF($H$1:H$1,77,$H169:H169)&lt;$D169,$H169,0),0)</f>
        <v>0</v>
      </c>
      <c r="J169" s="36">
        <f>IF(J$7&gt;=$E169,IF(SUMIF($H$1:I$1,77,$H169:I169)&lt;$D169,$H169,0),0)</f>
        <v>0</v>
      </c>
      <c r="K169" s="36">
        <f>IF(K$7&gt;=$E169,IF(SUMIF($H$1:J$1,77,$H169:J169)&lt;$D169,$H169,0),0)</f>
        <v>0</v>
      </c>
      <c r="L169" s="36">
        <f>IF(L$7&gt;=$E169,IF(SUMIF($H$1:K$1,77,$H169:K169)&lt;$D169,$H169,0),0)</f>
        <v>0</v>
      </c>
      <c r="M169" s="36">
        <f>IF(M$7&gt;=$E169,IF(SUMIF($H$1:L$1,77,$H169:L169)&lt;$D169,$H169,0),0)</f>
        <v>0</v>
      </c>
      <c r="N169" s="36">
        <f>IF(N$7&gt;=$E169,IF(SUMIF($H$1:M$1,77,$H169:M169)&lt;$D169,$H169,0),0)</f>
        <v>0</v>
      </c>
      <c r="O169" s="36">
        <f>IF(O$7&gt;=$E169,IF(SUMIF($H$1:N$1,77,$H169:N169)&lt;$D169,$H169,0),0)</f>
        <v>0</v>
      </c>
      <c r="P169" s="36">
        <f>IF(P$7&gt;=$E169,IF(SUMIF($H$1:O$1,77,$H169:O169)&lt;$D169,$H169,0),0)</f>
        <v>0</v>
      </c>
      <c r="Q169" s="36">
        <f>IF(Q$7&gt;=$E169,IF(SUMIF($H$1:P$1,77,$H169:P169)&lt;$D169,$H169,0),0)</f>
        <v>0</v>
      </c>
      <c r="R169" s="36">
        <f>IF(R$7&gt;=$E169,IF(SUMIF($H$1:Q$1,77,$H169:Q169)&lt;$D169,$H169,0),0)</f>
        <v>0</v>
      </c>
      <c r="S169" s="36">
        <f>IF(S$7&gt;=$E169,IF(SUMIF($H$1:R$1,77,$H169:R169)&lt;$D169,$H169,0),0)</f>
        <v>0</v>
      </c>
      <c r="T169" s="36">
        <f>IF(T$7&gt;=$E169,IF(SUMIF($H$1:S$1,77,$H169:S169)&lt;$D169,$H169,0),0)</f>
        <v>0</v>
      </c>
      <c r="U169" s="35">
        <f t="shared" si="53"/>
        <v>0</v>
      </c>
      <c r="V169" s="36">
        <f>IF(V$7&gt;=$E169,IF(SUMIF($H$1:U$1,77,$H169:U169)&lt;$D169,$H169,0),0)</f>
        <v>0</v>
      </c>
      <c r="W169" s="36">
        <f>IF(W$7&gt;=$E169,IF(SUMIF($H$1:V$1,77,$H169:V169)&lt;$D169,$H169,0),0)</f>
        <v>0</v>
      </c>
      <c r="X169" s="36">
        <f>IF(X$7&gt;=$E169,IF(SUMIF($H$1:W$1,77,$H169:W169)&lt;$D169,$H169,0),0)</f>
        <v>0</v>
      </c>
      <c r="Y169" s="36">
        <f>IF(Y$7&gt;=$E169,IF(SUMIF($H$1:X$1,77,$H169:X169)&lt;$D169,$H169,0),0)</f>
        <v>0</v>
      </c>
      <c r="Z169" s="36">
        <f>IF(Z$7&gt;=$E169,IF(SUMIF($H$1:Y$1,77,$H169:Y169)&lt;$D169,$H169,0),0)</f>
        <v>0</v>
      </c>
      <c r="AA169" s="36">
        <f>IF(AA$7&gt;=$E169,IF(SUMIF($H$1:Z$1,77,$H169:Z169)&lt;$D169,$H169,0),0)</f>
        <v>0</v>
      </c>
      <c r="AB169" s="36">
        <f>IF(AB$7&gt;=$E169,IF(SUMIF($H$1:AA$1,77,$H169:AA169)&lt;$D169,$H169,0),0)</f>
        <v>0</v>
      </c>
      <c r="AC169" s="36">
        <f>IF(AC$7&gt;=$E169,IF(SUMIF($H$1:AB$1,77,$H169:AB169)&lt;$D169,$H169,0),0)</f>
        <v>0</v>
      </c>
      <c r="AD169" s="36">
        <f>IF(AD$7&gt;=$E169,IF(SUMIF($H$1:AC$1,77,$H169:AC169)&lt;$D169,$H169,0),0)</f>
        <v>0</v>
      </c>
      <c r="AE169" s="36">
        <f>IF(AE$7&gt;=$E169,IF(SUMIF($H$1:AD$1,77,$H169:AD169)&lt;$D169,$H169,0),0)</f>
        <v>0</v>
      </c>
      <c r="AF169" s="36">
        <f>IF(AF$7&gt;=$E169,IF(SUMIF($H$1:AE$1,77,$H169:AE169)&lt;$D169,$H169,0),0)</f>
        <v>0</v>
      </c>
      <c r="AG169" s="36">
        <f>IF(AG$7&gt;=$E169,IF(SUMIF($H$1:AF$1,77,$H169:AF169)&lt;$D169,$H169,0),0)</f>
        <v>0</v>
      </c>
      <c r="AH169" s="35">
        <f t="shared" si="54"/>
        <v>0</v>
      </c>
      <c r="AI169" s="36">
        <f>IF(AI$7&gt;=$E169,IF(SUMIF($H$1:AH$1,77,$H169:AH169)&lt;$D169,$H169,0),0)</f>
        <v>0</v>
      </c>
      <c r="AJ169" s="36">
        <f>IF(AJ$7&gt;=$E169,IF(SUMIF($H$1:AI$1,77,$H169:AI169)&lt;$D169,$H169,0),0)</f>
        <v>0</v>
      </c>
      <c r="AK169" s="36">
        <f>IF(AK$7&gt;=$E169,IF(SUMIF($H$1:AJ$1,77,$H169:AJ169)&lt;$D169,$H169,0),0)</f>
        <v>0</v>
      </c>
      <c r="AL169" s="36">
        <f>IF(AL$7&gt;=$E169,IF(SUMIF($H$1:AK$1,77,$H169:AK169)&lt;$D169,$H169,0),0)</f>
        <v>0</v>
      </c>
      <c r="AM169" s="36">
        <f>IF(AM$7&gt;=$E169,IF(SUMIF($H$1:AL$1,77,$H169:AL169)&lt;$D169,$H169,0),0)</f>
        <v>0</v>
      </c>
      <c r="AN169" s="36">
        <f>IF(AN$7&gt;=$E169,IF(SUMIF($H$1:AM$1,77,$H169:AM169)&lt;$D169,$H169,0),0)</f>
        <v>0</v>
      </c>
      <c r="AO169" s="36">
        <f>IF(AO$7&gt;=$E169,IF(SUMIF($H$1:AN$1,77,$H169:AN169)&lt;$D169,$H169,0),0)</f>
        <v>0</v>
      </c>
      <c r="AP169" s="36">
        <f>IF(AP$7&gt;=$E169,IF(SUMIF($H$1:AO$1,77,$H169:AO169)&lt;$D169,$H169,0),0)</f>
        <v>0</v>
      </c>
      <c r="AQ169" s="36">
        <f>IF(AQ$7&gt;=$E169,IF(SUMIF($H$1:AP$1,77,$H169:AP169)&lt;$D169,$H169,0),0)</f>
        <v>0</v>
      </c>
      <c r="AR169" s="36">
        <f>IF(AR$7&gt;=$E169,IF(SUMIF($H$1:AQ$1,77,$H169:AQ169)&lt;$D169,$H169,0),0)</f>
        <v>0</v>
      </c>
      <c r="AS169" s="36">
        <f>IF(AS$7&gt;=$E169,IF(SUMIF($H$1:AR$1,77,$H169:AR169)&lt;$D169,$H169,0),0)</f>
        <v>0</v>
      </c>
      <c r="AT169" s="36">
        <f>IF(AT$7&gt;=$E169,IF(SUMIF($H$1:AS$1,77,$H169:AS169)&lt;$D169,$H169,0),0)</f>
        <v>0</v>
      </c>
      <c r="AU169" s="35">
        <f t="shared" si="55"/>
        <v>0</v>
      </c>
      <c r="AV169" s="33">
        <f>IF(AV$7&gt;=$E169,IF(SUMIF($H$1:AU$1,77,$H169:AU169)&lt;$D169,$H169,0),0)</f>
        <v>0</v>
      </c>
      <c r="AW169" s="33">
        <f>IF(AW$7&gt;=$E169,IF(SUMIF($H$1:AV$1,77,$H169:AV169)&lt;$D169,$H169,0),0)</f>
        <v>0</v>
      </c>
      <c r="AX169" s="33">
        <f>IF(AX$7&gt;=$E169,IF(SUMIF($H$1:AW$1,77,$H169:AW169)&lt;$D169,$H169,0),0)</f>
        <v>0</v>
      </c>
      <c r="AY169" s="33">
        <f>IF(AY$7&gt;=$E169,IF(SUMIF($H$1:AX$1,77,$H169:AX169)&lt;$D169,$H169,0),0)</f>
        <v>0</v>
      </c>
      <c r="AZ169" s="33">
        <f>IF(AZ$7&gt;=$E169,IF(SUMIF($H$1:AY$1,77,$H169:AY169)&lt;$D169,$H169,0),0)</f>
        <v>0</v>
      </c>
      <c r="BA169" s="33">
        <f>IF(BA$7&gt;=$E169,IF(SUMIF($H$1:AZ$1,77,$H169:AZ169)&lt;$D169,$H169,0),0)</f>
        <v>26.5</v>
      </c>
      <c r="BB169" s="33">
        <f>IF(BB$7&gt;=$E169,IF(SUMIF($H$1:BA$1,77,$H169:BA169)&lt;$D169,$H169,0),0)</f>
        <v>0</v>
      </c>
      <c r="BC169" s="33">
        <f>IF(BC$7&gt;=$E169,IF(SUMIF($H$1:BB$1,77,$H169:BB169)&lt;$D169,$H169,0),0)</f>
        <v>0</v>
      </c>
      <c r="BD169" s="33">
        <f>IF(BD$7&gt;=$E169,IF(SUMIF($H$1:BC$1,77,$H169:BC169)&lt;$D169,$H169,0),0)</f>
        <v>0</v>
      </c>
      <c r="BE169" s="33">
        <f>IF(BE$7&gt;=$E169,IF(SUMIF($H$1:BD$1,77,$H169:BD169)&lt;$D169,$H169,0),0)</f>
        <v>0</v>
      </c>
      <c r="BF169" s="33">
        <f>IF(BF$7&gt;=$E169,IF(SUMIF($H$1:BE$1,77,$H169:BE169)&lt;$D169,$H169,0),0)</f>
        <v>0</v>
      </c>
      <c r="BG169" s="33">
        <f>IF(BG$7&gt;=$E169,IF(SUMIF($H$1:BF$1,77,$H169:BF169)&lt;$D169,$H169,0),0)</f>
        <v>0</v>
      </c>
      <c r="BH169" s="35">
        <f t="shared" si="56"/>
        <v>26.5</v>
      </c>
    </row>
    <row r="170" spans="1:60" s="11" customFormat="1" x14ac:dyDescent="0.25">
      <c r="A170" s="85" t="s">
        <v>296</v>
      </c>
      <c r="B170" s="110" t="s">
        <v>284</v>
      </c>
      <c r="C170" s="51" t="s">
        <v>82</v>
      </c>
      <c r="D170" s="58">
        <v>26.5</v>
      </c>
      <c r="E170" s="46">
        <v>46905</v>
      </c>
      <c r="F170" s="46">
        <v>46935</v>
      </c>
      <c r="G170" s="32">
        <f t="shared" si="51"/>
        <v>1</v>
      </c>
      <c r="H170" s="33">
        <f t="shared" si="52"/>
        <v>26.5</v>
      </c>
      <c r="I170" s="36">
        <f>IF(I$7&gt;=$E170,IF(SUMIF($H$1:H$1,77,$H170:H170)&lt;$D170,$H170,0),0)</f>
        <v>0</v>
      </c>
      <c r="J170" s="36">
        <f>IF(J$7&gt;=$E170,IF(SUMIF($H$1:I$1,77,$H170:I170)&lt;$D170,$H170,0),0)</f>
        <v>0</v>
      </c>
      <c r="K170" s="36">
        <f>IF(K$7&gt;=$E170,IF(SUMIF($H$1:J$1,77,$H170:J170)&lt;$D170,$H170,0),0)</f>
        <v>0</v>
      </c>
      <c r="L170" s="36">
        <f>IF(L$7&gt;=$E170,IF(SUMIF($H$1:K$1,77,$H170:K170)&lt;$D170,$H170,0),0)</f>
        <v>0</v>
      </c>
      <c r="M170" s="36">
        <f>IF(M$7&gt;=$E170,IF(SUMIF($H$1:L$1,77,$H170:L170)&lt;$D170,$H170,0),0)</f>
        <v>0</v>
      </c>
      <c r="N170" s="36">
        <f>IF(N$7&gt;=$E170,IF(SUMIF($H$1:M$1,77,$H170:M170)&lt;$D170,$H170,0),0)</f>
        <v>0</v>
      </c>
      <c r="O170" s="36">
        <f>IF(O$7&gt;=$E170,IF(SUMIF($H$1:N$1,77,$H170:N170)&lt;$D170,$H170,0),0)</f>
        <v>0</v>
      </c>
      <c r="P170" s="36">
        <f>IF(P$7&gt;=$E170,IF(SUMIF($H$1:O$1,77,$H170:O170)&lt;$D170,$H170,0),0)</f>
        <v>0</v>
      </c>
      <c r="Q170" s="36">
        <f>IF(Q$7&gt;=$E170,IF(SUMIF($H$1:P$1,77,$H170:P170)&lt;$D170,$H170,0),0)</f>
        <v>0</v>
      </c>
      <c r="R170" s="36">
        <f>IF(R$7&gt;=$E170,IF(SUMIF($H$1:Q$1,77,$H170:Q170)&lt;$D170,$H170,0),0)</f>
        <v>0</v>
      </c>
      <c r="S170" s="36">
        <f>IF(S$7&gt;=$E170,IF(SUMIF($H$1:R$1,77,$H170:R170)&lt;$D170,$H170,0),0)</f>
        <v>0</v>
      </c>
      <c r="T170" s="36">
        <f>IF(T$7&gt;=$E170,IF(SUMIF($H$1:S$1,77,$H170:S170)&lt;$D170,$H170,0),0)</f>
        <v>0</v>
      </c>
      <c r="U170" s="35">
        <f t="shared" si="53"/>
        <v>0</v>
      </c>
      <c r="V170" s="36">
        <f>IF(V$7&gt;=$E170,IF(SUMIF($H$1:U$1,77,$H170:U170)&lt;$D170,$H170,0),0)</f>
        <v>0</v>
      </c>
      <c r="W170" s="36">
        <f>IF(W$7&gt;=$E170,IF(SUMIF($H$1:V$1,77,$H170:V170)&lt;$D170,$H170,0),0)</f>
        <v>0</v>
      </c>
      <c r="X170" s="36">
        <f>IF(X$7&gt;=$E170,IF(SUMIF($H$1:W$1,77,$H170:W170)&lt;$D170,$H170,0),0)</f>
        <v>0</v>
      </c>
      <c r="Y170" s="36">
        <f>IF(Y$7&gt;=$E170,IF(SUMIF($H$1:X$1,77,$H170:X170)&lt;$D170,$H170,0),0)</f>
        <v>0</v>
      </c>
      <c r="Z170" s="36">
        <f>IF(Z$7&gt;=$E170,IF(SUMIF($H$1:Y$1,77,$H170:Y170)&lt;$D170,$H170,0),0)</f>
        <v>0</v>
      </c>
      <c r="AA170" s="36">
        <f>IF(AA$7&gt;=$E170,IF(SUMIF($H$1:Z$1,77,$H170:Z170)&lt;$D170,$H170,0),0)</f>
        <v>0</v>
      </c>
      <c r="AB170" s="36">
        <f>IF(AB$7&gt;=$E170,IF(SUMIF($H$1:AA$1,77,$H170:AA170)&lt;$D170,$H170,0),0)</f>
        <v>0</v>
      </c>
      <c r="AC170" s="36">
        <f>IF(AC$7&gt;=$E170,IF(SUMIF($H$1:AB$1,77,$H170:AB170)&lt;$D170,$H170,0),0)</f>
        <v>0</v>
      </c>
      <c r="AD170" s="36">
        <f>IF(AD$7&gt;=$E170,IF(SUMIF($H$1:AC$1,77,$H170:AC170)&lt;$D170,$H170,0),0)</f>
        <v>0</v>
      </c>
      <c r="AE170" s="36">
        <f>IF(AE$7&gt;=$E170,IF(SUMIF($H$1:AD$1,77,$H170:AD170)&lt;$D170,$H170,0),0)</f>
        <v>0</v>
      </c>
      <c r="AF170" s="36">
        <f>IF(AF$7&gt;=$E170,IF(SUMIF($H$1:AE$1,77,$H170:AE170)&lt;$D170,$H170,0),0)</f>
        <v>0</v>
      </c>
      <c r="AG170" s="36">
        <f>IF(AG$7&gt;=$E170,IF(SUMIF($H$1:AF$1,77,$H170:AF170)&lt;$D170,$H170,0),0)</f>
        <v>0</v>
      </c>
      <c r="AH170" s="35">
        <f t="shared" si="54"/>
        <v>0</v>
      </c>
      <c r="AI170" s="36">
        <f>IF(AI$7&gt;=$E170,IF(SUMIF($H$1:AH$1,77,$H170:AH170)&lt;$D170,$H170,0),0)</f>
        <v>0</v>
      </c>
      <c r="AJ170" s="36">
        <f>IF(AJ$7&gt;=$E170,IF(SUMIF($H$1:AI$1,77,$H170:AI170)&lt;$D170,$H170,0),0)</f>
        <v>0</v>
      </c>
      <c r="AK170" s="36">
        <f>IF(AK$7&gt;=$E170,IF(SUMIF($H$1:AJ$1,77,$H170:AJ170)&lt;$D170,$H170,0),0)</f>
        <v>0</v>
      </c>
      <c r="AL170" s="36">
        <f>IF(AL$7&gt;=$E170,IF(SUMIF($H$1:AK$1,77,$H170:AK170)&lt;$D170,$H170,0),0)</f>
        <v>0</v>
      </c>
      <c r="AM170" s="36">
        <f>IF(AM$7&gt;=$E170,IF(SUMIF($H$1:AL$1,77,$H170:AL170)&lt;$D170,$H170,0),0)</f>
        <v>0</v>
      </c>
      <c r="AN170" s="36">
        <f>IF(AN$7&gt;=$E170,IF(SUMIF($H$1:AM$1,77,$H170:AM170)&lt;$D170,$H170,0),0)</f>
        <v>0</v>
      </c>
      <c r="AO170" s="36">
        <f>IF(AO$7&gt;=$E170,IF(SUMIF($H$1:AN$1,77,$H170:AN170)&lt;$D170,$H170,0),0)</f>
        <v>0</v>
      </c>
      <c r="AP170" s="36">
        <f>IF(AP$7&gt;=$E170,IF(SUMIF($H$1:AO$1,77,$H170:AO170)&lt;$D170,$H170,0),0)</f>
        <v>0</v>
      </c>
      <c r="AQ170" s="36">
        <f>IF(AQ$7&gt;=$E170,IF(SUMIF($H$1:AP$1,77,$H170:AP170)&lt;$D170,$H170,0),0)</f>
        <v>0</v>
      </c>
      <c r="AR170" s="36">
        <f>IF(AR$7&gt;=$E170,IF(SUMIF($H$1:AQ$1,77,$H170:AQ170)&lt;$D170,$H170,0),0)</f>
        <v>0</v>
      </c>
      <c r="AS170" s="36">
        <f>IF(AS$7&gt;=$E170,IF(SUMIF($H$1:AR$1,77,$H170:AR170)&lt;$D170,$H170,0),0)</f>
        <v>0</v>
      </c>
      <c r="AT170" s="36">
        <f>IF(AT$7&gt;=$E170,IF(SUMIF($H$1:AS$1,77,$H170:AS170)&lt;$D170,$H170,0),0)</f>
        <v>0</v>
      </c>
      <c r="AU170" s="35">
        <f t="shared" si="55"/>
        <v>0</v>
      </c>
      <c r="AV170" s="33">
        <f>IF(AV$7&gt;=$E170,IF(SUMIF($H$1:AU$1,77,$H170:AU170)&lt;$D170,$H170,0),0)</f>
        <v>0</v>
      </c>
      <c r="AW170" s="33">
        <f>IF(AW$7&gt;=$E170,IF(SUMIF($H$1:AV$1,77,$H170:AV170)&lt;$D170,$H170,0),0)</f>
        <v>0</v>
      </c>
      <c r="AX170" s="33">
        <f>IF(AX$7&gt;=$E170,IF(SUMIF($H$1:AW$1,77,$H170:AW170)&lt;$D170,$H170,0),0)</f>
        <v>0</v>
      </c>
      <c r="AY170" s="33">
        <f>IF(AY$7&gt;=$E170,IF(SUMIF($H$1:AX$1,77,$H170:AX170)&lt;$D170,$H170,0),0)</f>
        <v>0</v>
      </c>
      <c r="AZ170" s="33">
        <f>IF(AZ$7&gt;=$E170,IF(SUMIF($H$1:AY$1,77,$H170:AY170)&lt;$D170,$H170,0),0)</f>
        <v>0</v>
      </c>
      <c r="BA170" s="33">
        <f>IF(BA$7&gt;=$E170,IF(SUMIF($H$1:AZ$1,77,$H170:AZ170)&lt;$D170,$H170,0),0)</f>
        <v>26.5</v>
      </c>
      <c r="BB170" s="33">
        <f>IF(BB$7&gt;=$E170,IF(SUMIF($H$1:BA$1,77,$H170:BA170)&lt;$D170,$H170,0),0)</f>
        <v>0</v>
      </c>
      <c r="BC170" s="33">
        <f>IF(BC$7&gt;=$E170,IF(SUMIF($H$1:BB$1,77,$H170:BB170)&lt;$D170,$H170,0),0)</f>
        <v>0</v>
      </c>
      <c r="BD170" s="33">
        <f>IF(BD$7&gt;=$E170,IF(SUMIF($H$1:BC$1,77,$H170:BC170)&lt;$D170,$H170,0),0)</f>
        <v>0</v>
      </c>
      <c r="BE170" s="33">
        <f>IF(BE$7&gt;=$E170,IF(SUMIF($H$1:BD$1,77,$H170:BD170)&lt;$D170,$H170,0),0)</f>
        <v>0</v>
      </c>
      <c r="BF170" s="33">
        <f>IF(BF$7&gt;=$E170,IF(SUMIF($H$1:BE$1,77,$H170:BE170)&lt;$D170,$H170,0),0)</f>
        <v>0</v>
      </c>
      <c r="BG170" s="33">
        <f>IF(BG$7&gt;=$E170,IF(SUMIF($H$1:BF$1,77,$H170:BF170)&lt;$D170,$H170,0),0)</f>
        <v>0</v>
      </c>
      <c r="BH170" s="35">
        <f t="shared" si="56"/>
        <v>26.5</v>
      </c>
    </row>
    <row r="171" spans="1:60" s="45" customFormat="1" x14ac:dyDescent="0.25">
      <c r="A171" s="59" t="s">
        <v>297</v>
      </c>
      <c r="B171" s="96" t="s">
        <v>298</v>
      </c>
      <c r="C171" s="72"/>
      <c r="D171" s="7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  <c r="T171" s="43"/>
      <c r="U171" s="44"/>
      <c r="V171" s="43"/>
      <c r="W171" s="43"/>
      <c r="X171" s="43"/>
      <c r="Y171" s="43"/>
      <c r="Z171" s="43"/>
      <c r="AA171" s="43"/>
      <c r="AB171" s="43"/>
      <c r="AC171" s="43"/>
      <c r="AD171" s="43"/>
      <c r="AE171" s="43"/>
      <c r="AF171" s="43"/>
      <c r="AG171" s="43"/>
      <c r="AH171" s="44"/>
      <c r="AI171" s="43"/>
      <c r="AJ171" s="43"/>
      <c r="AK171" s="43"/>
      <c r="AL171" s="43"/>
      <c r="AM171" s="43"/>
      <c r="AN171" s="43"/>
      <c r="AO171" s="43"/>
      <c r="AP171" s="43"/>
      <c r="AQ171" s="43"/>
      <c r="AR171" s="43"/>
      <c r="AS171" s="43"/>
      <c r="AT171" s="43"/>
      <c r="AU171" s="44"/>
      <c r="AV171" s="43"/>
      <c r="AW171" s="43"/>
      <c r="AX171" s="43"/>
      <c r="AY171" s="43"/>
      <c r="AZ171" s="43"/>
      <c r="BA171" s="43"/>
      <c r="BB171" s="43"/>
      <c r="BC171" s="43"/>
      <c r="BD171" s="43"/>
      <c r="BE171" s="43"/>
      <c r="BF171" s="43"/>
      <c r="BG171" s="43"/>
      <c r="BH171" s="44"/>
    </row>
    <row r="172" spans="1:60" s="11" customFormat="1" x14ac:dyDescent="0.25">
      <c r="A172" s="85" t="s">
        <v>299</v>
      </c>
      <c r="B172" s="90" t="s">
        <v>300</v>
      </c>
      <c r="C172" s="85" t="s">
        <v>32</v>
      </c>
      <c r="D172" s="58">
        <v>102</v>
      </c>
      <c r="E172" s="80">
        <v>45901</v>
      </c>
      <c r="F172" s="80">
        <v>46054</v>
      </c>
      <c r="G172" s="32">
        <f t="shared" ref="G172:G186" si="57">DATEDIF(E172,F172,"m")</f>
        <v>5</v>
      </c>
      <c r="H172" s="33">
        <f t="shared" ref="H172:H186" si="58">D172/G172</f>
        <v>20.399999999999999</v>
      </c>
      <c r="I172" s="36">
        <f>IF(I$7&gt;=$E172,IF(SUMIF($H$1:H$1,77,$H172:H172)&lt;$D172,$H172,0),0)</f>
        <v>0</v>
      </c>
      <c r="J172" s="36">
        <f>IF(J$7&gt;=$E172,IF(SUMIF($H$1:I$1,77,$H172:I172)&lt;$D172,$H172,0),0)</f>
        <v>0</v>
      </c>
      <c r="K172" s="36">
        <f>IF(K$7&gt;=$E172,IF(SUMIF($H$1:J$1,77,$H172:J172)&lt;$D172,$H172,0),0)</f>
        <v>0</v>
      </c>
      <c r="L172" s="36">
        <f>IF(L$7&gt;=$E172,IF(SUMIF($H$1:K$1,77,$H172:K172)&lt;$D172,$H172,0),0)</f>
        <v>0</v>
      </c>
      <c r="M172" s="36">
        <f>IF(M$7&gt;=$E172,IF(SUMIF($H$1:L$1,77,$H172:L172)&lt;$D172,$H172,0),0)</f>
        <v>0</v>
      </c>
      <c r="N172" s="36">
        <f>IF(N$7&gt;=$E172,IF(SUMIF($H$1:M$1,77,$H172:M172)&lt;$D172,$H172,0),0)</f>
        <v>0</v>
      </c>
      <c r="O172" s="36">
        <f>IF(O$7&gt;=$E172,IF(SUMIF($H$1:N$1,77,$H172:N172)&lt;$D172,$H172,0),0)</f>
        <v>0</v>
      </c>
      <c r="P172" s="36">
        <f>IF(P$7&gt;=$E172,IF(SUMIF($H$1:O$1,77,$H172:O172)&lt;$D172,$H172,0),0)</f>
        <v>0</v>
      </c>
      <c r="Q172" s="36">
        <f>IF(Q$7&gt;=$E172,IF(SUMIF($H$1:P$1,77,$H172:P172)&lt;$D172,$H172,0),0)</f>
        <v>20.399999999999999</v>
      </c>
      <c r="R172" s="36">
        <f>IF(R$7&gt;=$E172,IF(SUMIF($H$1:Q$1,77,$H172:Q172)&lt;$D172,$H172,0),0)</f>
        <v>20.399999999999999</v>
      </c>
      <c r="S172" s="36">
        <f>IF(S$7&gt;=$E172,IF(SUMIF($H$1:R$1,77,$H172:R172)&lt;$D172,$H172,0),0)</f>
        <v>20.399999999999999</v>
      </c>
      <c r="T172" s="36">
        <f>IF(T$7&gt;=$E172,IF(SUMIF($H$1:S$1,77,$H172:S172)&lt;$D172,$H172,0),0)</f>
        <v>20.399999999999999</v>
      </c>
      <c r="U172" s="35">
        <f t="shared" ref="U172:U186" si="59">SUMIF(I$1:T$1,77,I172:T172)</f>
        <v>81.599999999999994</v>
      </c>
      <c r="V172" s="36">
        <f>IF(V$7&gt;=$E172,IF(SUMIF($H$1:U$1,77,$H172:U172)&lt;$D172,$H172,0),0)</f>
        <v>20.399999999999999</v>
      </c>
      <c r="W172" s="36">
        <f>IF(W$7&gt;=$E172,IF(SUMIF($H$1:V$1,77,$H172:V172)&lt;$D172,$H172,0),0)</f>
        <v>0</v>
      </c>
      <c r="X172" s="36">
        <f>IF(X$7&gt;=$E172,IF(SUMIF($H$1:W$1,77,$H172:W172)&lt;$D172,$H172,0),0)</f>
        <v>0</v>
      </c>
      <c r="Y172" s="36">
        <f>IF(Y$7&gt;=$E172,IF(SUMIF($H$1:X$1,77,$H172:X172)&lt;$D172,$H172,0),0)</f>
        <v>0</v>
      </c>
      <c r="Z172" s="36">
        <f>IF(Z$7&gt;=$E172,IF(SUMIF($H$1:Y$1,77,$H172:Y172)&lt;$D172,$H172,0),0)</f>
        <v>0</v>
      </c>
      <c r="AA172" s="36">
        <f>IF(AA$7&gt;=$E172,IF(SUMIF($H$1:Z$1,77,$H172:Z172)&lt;$D172,$H172,0),0)</f>
        <v>0</v>
      </c>
      <c r="AB172" s="36">
        <f>IF(AB$7&gt;=$E172,IF(SUMIF($H$1:AA$1,77,$H172:AA172)&lt;$D172,$H172,0),0)</f>
        <v>0</v>
      </c>
      <c r="AC172" s="36">
        <f>IF(AC$7&gt;=$E172,IF(SUMIF($H$1:AB$1,77,$H172:AB172)&lt;$D172,$H172,0),0)</f>
        <v>0</v>
      </c>
      <c r="AD172" s="36">
        <f>IF(AD$7&gt;=$E172,IF(SUMIF($H$1:AC$1,77,$H172:AC172)&lt;$D172,$H172,0),0)</f>
        <v>0</v>
      </c>
      <c r="AE172" s="36">
        <f>IF(AE$7&gt;=$E172,IF(SUMIF($H$1:AD$1,77,$H172:AD172)&lt;$D172,$H172,0),0)</f>
        <v>0</v>
      </c>
      <c r="AF172" s="36">
        <f>IF(AF$7&gt;=$E172,IF(SUMIF($H$1:AE$1,77,$H172:AE172)&lt;$D172,$H172,0),0)</f>
        <v>0</v>
      </c>
      <c r="AG172" s="36">
        <f>IF(AG$7&gt;=$E172,IF(SUMIF($H$1:AF$1,77,$H172:AF172)&lt;$D172,$H172,0),0)</f>
        <v>0</v>
      </c>
      <c r="AH172" s="35">
        <f t="shared" ref="AH172:AH186" si="60">SUMIF(V$1:AG$1,77,V172:AG172)</f>
        <v>20.399999999999999</v>
      </c>
      <c r="AI172" s="36">
        <f>IF(AI$7&gt;=$E172,IF(SUMIF($H$1:AH$1,77,$H172:AH172)&lt;$D172,$H172,0),0)</f>
        <v>0</v>
      </c>
      <c r="AJ172" s="36">
        <f>IF(AJ$7&gt;=$E172,IF(SUMIF($H$1:AI$1,77,$H172:AI172)&lt;$D172,$H172,0),0)</f>
        <v>0</v>
      </c>
      <c r="AK172" s="36">
        <f>IF(AK$7&gt;=$E172,IF(SUMIF($H$1:AJ$1,77,$H172:AJ172)&lt;$D172,$H172,0),0)</f>
        <v>0</v>
      </c>
      <c r="AL172" s="36">
        <f>IF(AL$7&gt;=$E172,IF(SUMIF($H$1:AK$1,77,$H172:AK172)&lt;$D172,$H172,0),0)</f>
        <v>0</v>
      </c>
      <c r="AM172" s="36">
        <f>IF(AM$7&gt;=$E172,IF(SUMIF($H$1:AL$1,77,$H172:AL172)&lt;$D172,$H172,0),0)</f>
        <v>0</v>
      </c>
      <c r="AN172" s="36">
        <f>IF(AN$7&gt;=$E172,IF(SUMIF($H$1:AM$1,77,$H172:AM172)&lt;$D172,$H172,0),0)</f>
        <v>0</v>
      </c>
      <c r="AO172" s="36">
        <f>IF(AO$7&gt;=$E172,IF(SUMIF($H$1:AN$1,77,$H172:AN172)&lt;$D172,$H172,0),0)</f>
        <v>0</v>
      </c>
      <c r="AP172" s="36">
        <f>IF(AP$7&gt;=$E172,IF(SUMIF($H$1:AO$1,77,$H172:AO172)&lt;$D172,$H172,0),0)</f>
        <v>0</v>
      </c>
      <c r="AQ172" s="36">
        <f>IF(AQ$7&gt;=$E172,IF(SUMIF($H$1:AP$1,77,$H172:AP172)&lt;$D172,$H172,0),0)</f>
        <v>0</v>
      </c>
      <c r="AR172" s="36">
        <f>IF(AR$7&gt;=$E172,IF(SUMIF($H$1:AQ$1,77,$H172:AQ172)&lt;$D172,$H172,0),0)</f>
        <v>0</v>
      </c>
      <c r="AS172" s="36">
        <f>IF(AS$7&gt;=$E172,IF(SUMIF($H$1:AR$1,77,$H172:AR172)&lt;$D172,$H172,0),0)</f>
        <v>0</v>
      </c>
      <c r="AT172" s="36">
        <f>IF(AT$7&gt;=$E172,IF(SUMIF($H$1:AS$1,77,$H172:AS172)&lt;$D172,$H172,0),0)</f>
        <v>0</v>
      </c>
      <c r="AU172" s="35">
        <f t="shared" ref="AU172:AU186" si="61">SUMIF(AI$1:AT$1,77,AI172:AT172)</f>
        <v>0</v>
      </c>
      <c r="AV172" s="33">
        <f>IF(AV$7&gt;=$E172,IF(SUMIF($H$1:AU$1,77,$H172:AU172)&lt;$D172,$H172,0),0)</f>
        <v>0</v>
      </c>
      <c r="AW172" s="33">
        <f>IF(AW$7&gt;=$E172,IF(SUMIF($H$1:AV$1,77,$H172:AV172)&lt;$D172,$H172,0),0)</f>
        <v>0</v>
      </c>
      <c r="AX172" s="33">
        <f>IF(AX$7&gt;=$E172,IF(SUMIF($H$1:AW$1,77,$H172:AW172)&lt;$D172,$H172,0),0)</f>
        <v>0</v>
      </c>
      <c r="AY172" s="33">
        <f>IF(AY$7&gt;=$E172,IF(SUMIF($H$1:AX$1,77,$H172:AX172)&lt;$D172,$H172,0),0)</f>
        <v>0</v>
      </c>
      <c r="AZ172" s="33">
        <f>IF(AZ$7&gt;=$E172,IF(SUMIF($H$1:AY$1,77,$H172:AY172)&lt;$D172,$H172,0),0)</f>
        <v>0</v>
      </c>
      <c r="BA172" s="33">
        <f>IF(BA$7&gt;=$E172,IF(SUMIF($H$1:AZ$1,77,$H172:AZ172)&lt;$D172,$H172,0),0)</f>
        <v>0</v>
      </c>
      <c r="BB172" s="33">
        <f>IF(BB$7&gt;=$E172,IF(SUMIF($H$1:BA$1,77,$H172:BA172)&lt;$D172,$H172,0),0)</f>
        <v>0</v>
      </c>
      <c r="BC172" s="33">
        <f>IF(BC$7&gt;=$E172,IF(SUMIF($H$1:BB$1,77,$H172:BB172)&lt;$D172,$H172,0),0)</f>
        <v>0</v>
      </c>
      <c r="BD172" s="33">
        <f>IF(BD$7&gt;=$E172,IF(SUMIF($H$1:BC$1,77,$H172:BC172)&lt;$D172,$H172,0),0)</f>
        <v>0</v>
      </c>
      <c r="BE172" s="33">
        <f>IF(BE$7&gt;=$E172,IF(SUMIF($H$1:BD$1,77,$H172:BD172)&lt;$D172,$H172,0),0)</f>
        <v>0</v>
      </c>
      <c r="BF172" s="33">
        <f>IF(BF$7&gt;=$E172,IF(SUMIF($H$1:BE$1,77,$H172:BE172)&lt;$D172,$H172,0),0)</f>
        <v>0</v>
      </c>
      <c r="BG172" s="33">
        <f>IF(BG$7&gt;=$E172,IF(SUMIF($H$1:BF$1,77,$H172:BF172)&lt;$D172,$H172,0),0)</f>
        <v>0</v>
      </c>
      <c r="BH172" s="35">
        <f t="shared" ref="BH172:BH186" si="62">SUMIF(AV$1:BG$1,77,AV172:BG172)</f>
        <v>0</v>
      </c>
    </row>
    <row r="173" spans="1:60" s="11" customFormat="1" x14ac:dyDescent="0.25">
      <c r="A173" s="85" t="s">
        <v>301</v>
      </c>
      <c r="B173" s="90" t="s">
        <v>257</v>
      </c>
      <c r="C173" s="85" t="s">
        <v>32</v>
      </c>
      <c r="D173" s="58">
        <v>102</v>
      </c>
      <c r="E173" s="80">
        <v>45901</v>
      </c>
      <c r="F173" s="80">
        <v>46054</v>
      </c>
      <c r="G173" s="32">
        <f>DATEDIF(E173,F173,"m")</f>
        <v>5</v>
      </c>
      <c r="H173" s="33">
        <f t="shared" si="58"/>
        <v>20.399999999999999</v>
      </c>
      <c r="I173" s="36">
        <f>IF(I$7&gt;=$E173,IF(SUMIF($H$1:H$1,77,$H173:H173)&lt;$D173,$H173,0),0)</f>
        <v>0</v>
      </c>
      <c r="J173" s="36">
        <f>IF(J$7&gt;=$E173,IF(SUMIF($H$1:I$1,77,$H173:I173)&lt;$D173,$H173,0),0)</f>
        <v>0</v>
      </c>
      <c r="K173" s="36">
        <f>IF(K$7&gt;=$E173,IF(SUMIF($H$1:J$1,77,$H173:J173)&lt;$D173,$H173,0),0)</f>
        <v>0</v>
      </c>
      <c r="L173" s="36">
        <f>IF(L$7&gt;=$E173,IF(SUMIF($H$1:K$1,77,$H173:K173)&lt;$D173,$H173,0),0)</f>
        <v>0</v>
      </c>
      <c r="M173" s="36">
        <f>IF(M$7&gt;=$E173,IF(SUMIF($H$1:L$1,77,$H173:L173)&lt;$D173,$H173,0),0)</f>
        <v>0</v>
      </c>
      <c r="N173" s="36">
        <f>IF(N$7&gt;=$E173,IF(SUMIF($H$1:M$1,77,$H173:M173)&lt;$D173,$H173,0),0)</f>
        <v>0</v>
      </c>
      <c r="O173" s="36">
        <f>IF(O$7&gt;=$E173,IF(SUMIF($H$1:N$1,77,$H173:N173)&lt;$D173,$H173,0),0)</f>
        <v>0</v>
      </c>
      <c r="P173" s="36">
        <f>IF(P$7&gt;=$E173,IF(SUMIF($H$1:O$1,77,$H173:O173)&lt;$D173,$H173,0),0)</f>
        <v>0</v>
      </c>
      <c r="Q173" s="36">
        <f>IF(Q$7&gt;=$E173,IF(SUMIF($H$1:P$1,77,$H173:P173)&lt;$D173,$H173,0),0)</f>
        <v>20.399999999999999</v>
      </c>
      <c r="R173" s="36">
        <f>IF(R$7&gt;=$E173,IF(SUMIF($H$1:Q$1,77,$H173:Q173)&lt;$D173,$H173,0),0)</f>
        <v>20.399999999999999</v>
      </c>
      <c r="S173" s="36">
        <f>IF(S$7&gt;=$E173,IF(SUMIF($H$1:R$1,77,$H173:R173)&lt;$D173,$H173,0),0)</f>
        <v>20.399999999999999</v>
      </c>
      <c r="T173" s="36">
        <f>IF(T$7&gt;=$E173,IF(SUMIF($H$1:S$1,77,$H173:S173)&lt;$D173,$H173,0),0)</f>
        <v>20.399999999999999</v>
      </c>
      <c r="U173" s="35">
        <f t="shared" si="59"/>
        <v>81.599999999999994</v>
      </c>
      <c r="V173" s="36">
        <f>IF(V$7&gt;=$E173,IF(SUMIF($H$1:U$1,77,$H173:U173)&lt;$D173,$H173,0),0)</f>
        <v>20.399999999999999</v>
      </c>
      <c r="W173" s="36">
        <f>IF(W$7&gt;=$E173,IF(SUMIF($H$1:V$1,77,$H173:V173)&lt;$D173,$H173,0),0)</f>
        <v>0</v>
      </c>
      <c r="X173" s="36">
        <f>IF(X$7&gt;=$E173,IF(SUMIF($H$1:W$1,77,$H173:W173)&lt;$D173,$H173,0),0)</f>
        <v>0</v>
      </c>
      <c r="Y173" s="36">
        <f>IF(Y$7&gt;=$E173,IF(SUMIF($H$1:X$1,77,$H173:X173)&lt;$D173,$H173,0),0)</f>
        <v>0</v>
      </c>
      <c r="Z173" s="36">
        <f>IF(Z$7&gt;=$E173,IF(SUMIF($H$1:Y$1,77,$H173:Y173)&lt;$D173,$H173,0),0)</f>
        <v>0</v>
      </c>
      <c r="AA173" s="36">
        <f>IF(AA$7&gt;=$E173,IF(SUMIF($H$1:Z$1,77,$H173:Z173)&lt;$D173,$H173,0),0)</f>
        <v>0</v>
      </c>
      <c r="AB173" s="36">
        <f>IF(AB$7&gt;=$E173,IF(SUMIF($H$1:AA$1,77,$H173:AA173)&lt;$D173,$H173,0),0)</f>
        <v>0</v>
      </c>
      <c r="AC173" s="36">
        <f>IF(AC$7&gt;=$E173,IF(SUMIF($H$1:AB$1,77,$H173:AB173)&lt;$D173,$H173,0),0)</f>
        <v>0</v>
      </c>
      <c r="AD173" s="36">
        <f>IF(AD$7&gt;=$E173,IF(SUMIF($H$1:AC$1,77,$H173:AC173)&lt;$D173,$H173,0),0)</f>
        <v>0</v>
      </c>
      <c r="AE173" s="36">
        <f>IF(AE$7&gt;=$E173,IF(SUMIF($H$1:AD$1,77,$H173:AD173)&lt;$D173,$H173,0),0)</f>
        <v>0</v>
      </c>
      <c r="AF173" s="36">
        <f>IF(AF$7&gt;=$E173,IF(SUMIF($H$1:AE$1,77,$H173:AE173)&lt;$D173,$H173,0),0)</f>
        <v>0</v>
      </c>
      <c r="AG173" s="36">
        <f>IF(AG$7&gt;=$E173,IF(SUMIF($H$1:AF$1,77,$H173:AF173)&lt;$D173,$H173,0),0)</f>
        <v>0</v>
      </c>
      <c r="AH173" s="35">
        <f t="shared" si="60"/>
        <v>20.399999999999999</v>
      </c>
      <c r="AI173" s="36">
        <f>IF(AI$7&gt;=$E173,IF(SUMIF($H$1:AH$1,77,$H173:AH173)&lt;$D173,$H173,0),0)</f>
        <v>0</v>
      </c>
      <c r="AJ173" s="36">
        <f>IF(AJ$7&gt;=$E173,IF(SUMIF($H$1:AI$1,77,$H173:AI173)&lt;$D173,$H173,0),0)</f>
        <v>0</v>
      </c>
      <c r="AK173" s="36">
        <f>IF(AK$7&gt;=$E173,IF(SUMIF($H$1:AJ$1,77,$H173:AJ173)&lt;$D173,$H173,0),0)</f>
        <v>0</v>
      </c>
      <c r="AL173" s="36">
        <f>IF(AL$7&gt;=$E173,IF(SUMIF($H$1:AK$1,77,$H173:AK173)&lt;$D173,$H173,0),0)</f>
        <v>0</v>
      </c>
      <c r="AM173" s="36">
        <f>IF(AM$7&gt;=$E173,IF(SUMIF($H$1:AL$1,77,$H173:AL173)&lt;$D173,$H173,0),0)</f>
        <v>0</v>
      </c>
      <c r="AN173" s="36">
        <f>IF(AN$7&gt;=$E173,IF(SUMIF($H$1:AM$1,77,$H173:AM173)&lt;$D173,$H173,0),0)</f>
        <v>0</v>
      </c>
      <c r="AO173" s="36">
        <f>IF(AO$7&gt;=$E173,IF(SUMIF($H$1:AN$1,77,$H173:AN173)&lt;$D173,$H173,0),0)</f>
        <v>0</v>
      </c>
      <c r="AP173" s="36">
        <f>IF(AP$7&gt;=$E173,IF(SUMIF($H$1:AO$1,77,$H173:AO173)&lt;$D173,$H173,0),0)</f>
        <v>0</v>
      </c>
      <c r="AQ173" s="36">
        <f>IF(AQ$7&gt;=$E173,IF(SUMIF($H$1:AP$1,77,$H173:AP173)&lt;$D173,$H173,0),0)</f>
        <v>0</v>
      </c>
      <c r="AR173" s="36">
        <f>IF(AR$7&gt;=$E173,IF(SUMIF($H$1:AQ$1,77,$H173:AQ173)&lt;$D173,$H173,0),0)</f>
        <v>0</v>
      </c>
      <c r="AS173" s="36">
        <f>IF(AS$7&gt;=$E173,IF(SUMIF($H$1:AR$1,77,$H173:AR173)&lt;$D173,$H173,0),0)</f>
        <v>0</v>
      </c>
      <c r="AT173" s="36">
        <f>IF(AT$7&gt;=$E173,IF(SUMIF($H$1:AS$1,77,$H173:AS173)&lt;$D173,$H173,0),0)</f>
        <v>0</v>
      </c>
      <c r="AU173" s="35">
        <f t="shared" si="61"/>
        <v>0</v>
      </c>
      <c r="AV173" s="33">
        <f>IF(AV$7&gt;=$E173,IF(SUMIF($H$1:AU$1,77,$H173:AU173)&lt;$D173,$H173,0),0)</f>
        <v>0</v>
      </c>
      <c r="AW173" s="33">
        <f>IF(AW$7&gt;=$E173,IF(SUMIF($H$1:AV$1,77,$H173:AV173)&lt;$D173,$H173,0),0)</f>
        <v>0</v>
      </c>
      <c r="AX173" s="33">
        <f>IF(AX$7&gt;=$E173,IF(SUMIF($H$1:AW$1,77,$H173:AW173)&lt;$D173,$H173,0),0)</f>
        <v>0</v>
      </c>
      <c r="AY173" s="33">
        <f>IF(AY$7&gt;=$E173,IF(SUMIF($H$1:AX$1,77,$H173:AX173)&lt;$D173,$H173,0),0)</f>
        <v>0</v>
      </c>
      <c r="AZ173" s="33">
        <f>IF(AZ$7&gt;=$E173,IF(SUMIF($H$1:AY$1,77,$H173:AY173)&lt;$D173,$H173,0),0)</f>
        <v>0</v>
      </c>
      <c r="BA173" s="33">
        <f>IF(BA$7&gt;=$E173,IF(SUMIF($H$1:AZ$1,77,$H173:AZ173)&lt;$D173,$H173,0),0)</f>
        <v>0</v>
      </c>
      <c r="BB173" s="33">
        <f>IF(BB$7&gt;=$E173,IF(SUMIF($H$1:BA$1,77,$H173:BA173)&lt;$D173,$H173,0),0)</f>
        <v>0</v>
      </c>
      <c r="BC173" s="33">
        <f>IF(BC$7&gt;=$E173,IF(SUMIF($H$1:BB$1,77,$H173:BB173)&lt;$D173,$H173,0),0)</f>
        <v>0</v>
      </c>
      <c r="BD173" s="33">
        <f>IF(BD$7&gt;=$E173,IF(SUMIF($H$1:BC$1,77,$H173:BC173)&lt;$D173,$H173,0),0)</f>
        <v>0</v>
      </c>
      <c r="BE173" s="33">
        <f>IF(BE$7&gt;=$E173,IF(SUMIF($H$1:BD$1,77,$H173:BD173)&lt;$D173,$H173,0),0)</f>
        <v>0</v>
      </c>
      <c r="BF173" s="33">
        <f>IF(BF$7&gt;=$E173,IF(SUMIF($H$1:BE$1,77,$H173:BE173)&lt;$D173,$H173,0),0)</f>
        <v>0</v>
      </c>
      <c r="BG173" s="33">
        <f>IF(BG$7&gt;=$E173,IF(SUMIF($H$1:BF$1,77,$H173:BF173)&lt;$D173,$H173,0),0)</f>
        <v>0</v>
      </c>
      <c r="BH173" s="35">
        <f t="shared" si="62"/>
        <v>0</v>
      </c>
    </row>
    <row r="174" spans="1:60" s="11" customFormat="1" x14ac:dyDescent="0.25">
      <c r="A174" s="85" t="s">
        <v>302</v>
      </c>
      <c r="B174" s="90" t="s">
        <v>259</v>
      </c>
      <c r="C174" s="85" t="s">
        <v>32</v>
      </c>
      <c r="D174" s="58">
        <v>102</v>
      </c>
      <c r="E174" s="46">
        <v>46054</v>
      </c>
      <c r="F174" s="46">
        <v>46082</v>
      </c>
      <c r="G174" s="32">
        <f t="shared" si="57"/>
        <v>1</v>
      </c>
      <c r="H174" s="33">
        <f t="shared" si="58"/>
        <v>102</v>
      </c>
      <c r="I174" s="36">
        <f>IF(I$7&gt;=$E174,IF(SUMIF($H$1:H$1,77,$H174:H174)&lt;$D174,$H174,0),0)</f>
        <v>0</v>
      </c>
      <c r="J174" s="36">
        <f>IF(J$7&gt;=$E174,IF(SUMIF($H$1:I$1,77,$H174:I174)&lt;$D174,$H174,0),0)</f>
        <v>0</v>
      </c>
      <c r="K174" s="36">
        <f>IF(K$7&gt;=$E174,IF(SUMIF($H$1:J$1,77,$H174:J174)&lt;$D174,$H174,0),0)</f>
        <v>0</v>
      </c>
      <c r="L174" s="36">
        <f>IF(L$7&gt;=$E174,IF(SUMIF($H$1:K$1,77,$H174:K174)&lt;$D174,$H174,0),0)</f>
        <v>0</v>
      </c>
      <c r="M174" s="36">
        <f>IF(M$7&gt;=$E174,IF(SUMIF($H$1:L$1,77,$H174:L174)&lt;$D174,$H174,0),0)</f>
        <v>0</v>
      </c>
      <c r="N174" s="36">
        <f>IF(N$7&gt;=$E174,IF(SUMIF($H$1:M$1,77,$H174:M174)&lt;$D174,$H174,0),0)</f>
        <v>0</v>
      </c>
      <c r="O174" s="36">
        <f>IF(O$7&gt;=$E174,IF(SUMIF($H$1:N$1,77,$H174:N174)&lt;$D174,$H174,0),0)</f>
        <v>0</v>
      </c>
      <c r="P174" s="36">
        <f>IF(P$7&gt;=$E174,IF(SUMIF($H$1:O$1,77,$H174:O174)&lt;$D174,$H174,0),0)</f>
        <v>0</v>
      </c>
      <c r="Q174" s="36">
        <f>IF(Q$7&gt;=$E174,IF(SUMIF($H$1:P$1,77,$H174:P174)&lt;$D174,$H174,0),0)</f>
        <v>0</v>
      </c>
      <c r="R174" s="36">
        <f>IF(R$7&gt;=$E174,IF(SUMIF($H$1:Q$1,77,$H174:Q174)&lt;$D174,$H174,0),0)</f>
        <v>0</v>
      </c>
      <c r="S174" s="36">
        <f>IF(S$7&gt;=$E174,IF(SUMIF($H$1:R$1,77,$H174:R174)&lt;$D174,$H174,0),0)</f>
        <v>0</v>
      </c>
      <c r="T174" s="36">
        <f>IF(T$7&gt;=$E174,IF(SUMIF($H$1:S$1,77,$H174:S174)&lt;$D174,$H174,0),0)</f>
        <v>0</v>
      </c>
      <c r="U174" s="35">
        <f t="shared" si="59"/>
        <v>0</v>
      </c>
      <c r="V174" s="36">
        <f>IF(V$7&gt;=$E174,IF(SUMIF($H$1:U$1,77,$H174:U174)&lt;$D174,$H174,0),0)</f>
        <v>0</v>
      </c>
      <c r="W174" s="36">
        <f>IF(W$7&gt;=$E174,IF(SUMIF($H$1:V$1,77,$H174:V174)&lt;$D174,$H174,0),0)</f>
        <v>102</v>
      </c>
      <c r="X174" s="36">
        <f>IF(X$7&gt;=$E174,IF(SUMIF($H$1:W$1,77,$H174:W174)&lt;$D174,$H174,0),0)</f>
        <v>0</v>
      </c>
      <c r="Y174" s="36">
        <f>IF(Y$7&gt;=$E174,IF(SUMIF($H$1:X$1,77,$H174:X174)&lt;$D174,$H174,0),0)</f>
        <v>0</v>
      </c>
      <c r="Z174" s="36">
        <f>IF(Z$7&gt;=$E174,IF(SUMIF($H$1:Y$1,77,$H174:Y174)&lt;$D174,$H174,0),0)</f>
        <v>0</v>
      </c>
      <c r="AA174" s="36">
        <f>IF(AA$7&gt;=$E174,IF(SUMIF($H$1:Z$1,77,$H174:Z174)&lt;$D174,$H174,0),0)</f>
        <v>0</v>
      </c>
      <c r="AB174" s="36">
        <f>IF(AB$7&gt;=$E174,IF(SUMIF($H$1:AA$1,77,$H174:AA174)&lt;$D174,$H174,0),0)</f>
        <v>0</v>
      </c>
      <c r="AC174" s="36">
        <f>IF(AC$7&gt;=$E174,IF(SUMIF($H$1:AB$1,77,$H174:AB174)&lt;$D174,$H174,0),0)</f>
        <v>0</v>
      </c>
      <c r="AD174" s="36">
        <f>IF(AD$7&gt;=$E174,IF(SUMIF($H$1:AC$1,77,$H174:AC174)&lt;$D174,$H174,0),0)</f>
        <v>0</v>
      </c>
      <c r="AE174" s="36">
        <f>IF(AE$7&gt;=$E174,IF(SUMIF($H$1:AD$1,77,$H174:AD174)&lt;$D174,$H174,0),0)</f>
        <v>0</v>
      </c>
      <c r="AF174" s="36">
        <f>IF(AF$7&gt;=$E174,IF(SUMIF($H$1:AE$1,77,$H174:AE174)&lt;$D174,$H174,0),0)</f>
        <v>0</v>
      </c>
      <c r="AG174" s="36">
        <f>IF(AG$7&gt;=$E174,IF(SUMIF($H$1:AF$1,77,$H174:AF174)&lt;$D174,$H174,0),0)</f>
        <v>0</v>
      </c>
      <c r="AH174" s="35">
        <f t="shared" si="60"/>
        <v>102</v>
      </c>
      <c r="AI174" s="36">
        <f>IF(AI$7&gt;=$E174,IF(SUMIF($H$1:AH$1,77,$H174:AH174)&lt;$D174,$H174,0),0)</f>
        <v>0</v>
      </c>
      <c r="AJ174" s="36">
        <f>IF(AJ$7&gt;=$E174,IF(SUMIF($H$1:AI$1,77,$H174:AI174)&lt;$D174,$H174,0),0)</f>
        <v>0</v>
      </c>
      <c r="AK174" s="36">
        <f>IF(AK$7&gt;=$E174,IF(SUMIF($H$1:AJ$1,77,$H174:AJ174)&lt;$D174,$H174,0),0)</f>
        <v>0</v>
      </c>
      <c r="AL174" s="36">
        <f>IF(AL$7&gt;=$E174,IF(SUMIF($H$1:AK$1,77,$H174:AK174)&lt;$D174,$H174,0),0)</f>
        <v>0</v>
      </c>
      <c r="AM174" s="36">
        <f>IF(AM$7&gt;=$E174,IF(SUMIF($H$1:AL$1,77,$H174:AL174)&lt;$D174,$H174,0),0)</f>
        <v>0</v>
      </c>
      <c r="AN174" s="36">
        <f>IF(AN$7&gt;=$E174,IF(SUMIF($H$1:AM$1,77,$H174:AM174)&lt;$D174,$H174,0),0)</f>
        <v>0</v>
      </c>
      <c r="AO174" s="36">
        <f>IF(AO$7&gt;=$E174,IF(SUMIF($H$1:AN$1,77,$H174:AN174)&lt;$D174,$H174,0),0)</f>
        <v>0</v>
      </c>
      <c r="AP174" s="36">
        <f>IF(AP$7&gt;=$E174,IF(SUMIF($H$1:AO$1,77,$H174:AO174)&lt;$D174,$H174,0),0)</f>
        <v>0</v>
      </c>
      <c r="AQ174" s="36">
        <f>IF(AQ$7&gt;=$E174,IF(SUMIF($H$1:AP$1,77,$H174:AP174)&lt;$D174,$H174,0),0)</f>
        <v>0</v>
      </c>
      <c r="AR174" s="36">
        <f>IF(AR$7&gt;=$E174,IF(SUMIF($H$1:AQ$1,77,$H174:AQ174)&lt;$D174,$H174,0),0)</f>
        <v>0</v>
      </c>
      <c r="AS174" s="36">
        <f>IF(AS$7&gt;=$E174,IF(SUMIF($H$1:AR$1,77,$H174:AR174)&lt;$D174,$H174,0),0)</f>
        <v>0</v>
      </c>
      <c r="AT174" s="36">
        <f>IF(AT$7&gt;=$E174,IF(SUMIF($H$1:AS$1,77,$H174:AS174)&lt;$D174,$H174,0),0)</f>
        <v>0</v>
      </c>
      <c r="AU174" s="35">
        <f t="shared" si="61"/>
        <v>0</v>
      </c>
      <c r="AV174" s="33">
        <f>IF(AV$7&gt;=$E174,IF(SUMIF($H$1:AU$1,77,$H174:AU174)&lt;$D174,$H174,0),0)</f>
        <v>0</v>
      </c>
      <c r="AW174" s="33">
        <f>IF(AW$7&gt;=$E174,IF(SUMIF($H$1:AV$1,77,$H174:AV174)&lt;$D174,$H174,0),0)</f>
        <v>0</v>
      </c>
      <c r="AX174" s="33">
        <f>IF(AX$7&gt;=$E174,IF(SUMIF($H$1:AW$1,77,$H174:AW174)&lt;$D174,$H174,0),0)</f>
        <v>0</v>
      </c>
      <c r="AY174" s="33">
        <f>IF(AY$7&gt;=$E174,IF(SUMIF($H$1:AX$1,77,$H174:AX174)&lt;$D174,$H174,0),0)</f>
        <v>0</v>
      </c>
      <c r="AZ174" s="33">
        <f>IF(AZ$7&gt;=$E174,IF(SUMIF($H$1:AY$1,77,$H174:AY174)&lt;$D174,$H174,0),0)</f>
        <v>0</v>
      </c>
      <c r="BA174" s="33">
        <f>IF(BA$7&gt;=$E174,IF(SUMIF($H$1:AZ$1,77,$H174:AZ174)&lt;$D174,$H174,0),0)</f>
        <v>0</v>
      </c>
      <c r="BB174" s="33">
        <f>IF(BB$7&gt;=$E174,IF(SUMIF($H$1:BA$1,77,$H174:BA174)&lt;$D174,$H174,0),0)</f>
        <v>0</v>
      </c>
      <c r="BC174" s="33">
        <f>IF(BC$7&gt;=$E174,IF(SUMIF($H$1:BB$1,77,$H174:BB174)&lt;$D174,$H174,0),0)</f>
        <v>0</v>
      </c>
      <c r="BD174" s="33">
        <f>IF(BD$7&gt;=$E174,IF(SUMIF($H$1:BC$1,77,$H174:BC174)&lt;$D174,$H174,0),0)</f>
        <v>0</v>
      </c>
      <c r="BE174" s="33">
        <f>IF(BE$7&gt;=$E174,IF(SUMIF($H$1:BD$1,77,$H174:BD174)&lt;$D174,$H174,0),0)</f>
        <v>0</v>
      </c>
      <c r="BF174" s="33">
        <f>IF(BF$7&gt;=$E174,IF(SUMIF($H$1:BE$1,77,$H174:BE174)&lt;$D174,$H174,0),0)</f>
        <v>0</v>
      </c>
      <c r="BG174" s="33">
        <f>IF(BG$7&gt;=$E174,IF(SUMIF($H$1:BF$1,77,$H174:BF174)&lt;$D174,$H174,0),0)</f>
        <v>0</v>
      </c>
      <c r="BH174" s="35">
        <f t="shared" si="62"/>
        <v>0</v>
      </c>
    </row>
    <row r="175" spans="1:60" s="11" customFormat="1" x14ac:dyDescent="0.25">
      <c r="A175" s="85" t="s">
        <v>303</v>
      </c>
      <c r="B175" s="90" t="s">
        <v>261</v>
      </c>
      <c r="C175" s="85" t="s">
        <v>32</v>
      </c>
      <c r="D175" s="58">
        <v>1</v>
      </c>
      <c r="E175" s="46">
        <v>46082</v>
      </c>
      <c r="F175" s="46">
        <v>46113</v>
      </c>
      <c r="G175" s="32">
        <f t="shared" si="57"/>
        <v>1</v>
      </c>
      <c r="H175" s="33">
        <f t="shared" si="58"/>
        <v>1</v>
      </c>
      <c r="I175" s="36">
        <f>IF(I$7&gt;=$E175,IF(SUMIF($H$1:H$1,77,$H175:H175)&lt;$D175,$H175,0),0)</f>
        <v>0</v>
      </c>
      <c r="J175" s="36">
        <f>IF(J$7&gt;=$E175,IF(SUMIF($H$1:I$1,77,$H175:I175)&lt;$D175,$H175,0),0)</f>
        <v>0</v>
      </c>
      <c r="K175" s="36">
        <f>IF(K$7&gt;=$E175,IF(SUMIF($H$1:J$1,77,$H175:J175)&lt;$D175,$H175,0),0)</f>
        <v>0</v>
      </c>
      <c r="L175" s="36">
        <f>IF(L$7&gt;=$E175,IF(SUMIF($H$1:K$1,77,$H175:K175)&lt;$D175,$H175,0),0)</f>
        <v>0</v>
      </c>
      <c r="M175" s="36">
        <f>IF(M$7&gt;=$E175,IF(SUMIF($H$1:L$1,77,$H175:L175)&lt;$D175,$H175,0),0)</f>
        <v>0</v>
      </c>
      <c r="N175" s="36">
        <f>IF(N$7&gt;=$E175,IF(SUMIF($H$1:M$1,77,$H175:M175)&lt;$D175,$H175,0),0)</f>
        <v>0</v>
      </c>
      <c r="O175" s="36">
        <f>IF(O$7&gt;=$E175,IF(SUMIF($H$1:N$1,77,$H175:N175)&lt;$D175,$H175,0),0)</f>
        <v>0</v>
      </c>
      <c r="P175" s="36">
        <f>IF(P$7&gt;=$E175,IF(SUMIF($H$1:O$1,77,$H175:O175)&lt;$D175,$H175,0),0)</f>
        <v>0</v>
      </c>
      <c r="Q175" s="36">
        <f>IF(Q$7&gt;=$E175,IF(SUMIF($H$1:P$1,77,$H175:P175)&lt;$D175,$H175,0),0)</f>
        <v>0</v>
      </c>
      <c r="R175" s="36">
        <f>IF(R$7&gt;=$E175,IF(SUMIF($H$1:Q$1,77,$H175:Q175)&lt;$D175,$H175,0),0)</f>
        <v>0</v>
      </c>
      <c r="S175" s="36">
        <f>IF(S$7&gt;=$E175,IF(SUMIF($H$1:R$1,77,$H175:R175)&lt;$D175,$H175,0),0)</f>
        <v>0</v>
      </c>
      <c r="T175" s="36">
        <f>IF(T$7&gt;=$E175,IF(SUMIF($H$1:S$1,77,$H175:S175)&lt;$D175,$H175,0),0)</f>
        <v>0</v>
      </c>
      <c r="U175" s="35">
        <f t="shared" si="59"/>
        <v>0</v>
      </c>
      <c r="V175" s="36">
        <f>IF(V$7&gt;=$E175,IF(SUMIF($H$1:U$1,77,$H175:U175)&lt;$D175,$H175,0),0)</f>
        <v>0</v>
      </c>
      <c r="W175" s="36">
        <f>IF(W$7&gt;=$E175,IF(SUMIF($H$1:V$1,77,$H175:V175)&lt;$D175,$H175,0),0)</f>
        <v>0</v>
      </c>
      <c r="X175" s="36">
        <f>IF(X$7&gt;=$E175,IF(SUMIF($H$1:W$1,77,$H175:W175)&lt;$D175,$H175,0),0)</f>
        <v>1</v>
      </c>
      <c r="Y175" s="36">
        <f>IF(Y$7&gt;=$E175,IF(SUMIF($H$1:X$1,77,$H175:X175)&lt;$D175,$H175,0),0)</f>
        <v>0</v>
      </c>
      <c r="Z175" s="36">
        <f>IF(Z$7&gt;=$E175,IF(SUMIF($H$1:Y$1,77,$H175:Y175)&lt;$D175,$H175,0),0)</f>
        <v>0</v>
      </c>
      <c r="AA175" s="36">
        <f>IF(AA$7&gt;=$E175,IF(SUMIF($H$1:Z$1,77,$H175:Z175)&lt;$D175,$H175,0),0)</f>
        <v>0</v>
      </c>
      <c r="AB175" s="36">
        <f>IF(AB$7&gt;=$E175,IF(SUMIF($H$1:AA$1,77,$H175:AA175)&lt;$D175,$H175,0),0)</f>
        <v>0</v>
      </c>
      <c r="AC175" s="36">
        <f>IF(AC$7&gt;=$E175,IF(SUMIF($H$1:AB$1,77,$H175:AB175)&lt;$D175,$H175,0),0)</f>
        <v>0</v>
      </c>
      <c r="AD175" s="36">
        <f>IF(AD$7&gt;=$E175,IF(SUMIF($H$1:AC$1,77,$H175:AC175)&lt;$D175,$H175,0),0)</f>
        <v>0</v>
      </c>
      <c r="AE175" s="36">
        <f>IF(AE$7&gt;=$E175,IF(SUMIF($H$1:AD$1,77,$H175:AD175)&lt;$D175,$H175,0),0)</f>
        <v>0</v>
      </c>
      <c r="AF175" s="36">
        <f>IF(AF$7&gt;=$E175,IF(SUMIF($H$1:AE$1,77,$H175:AE175)&lt;$D175,$H175,0),0)</f>
        <v>0</v>
      </c>
      <c r="AG175" s="36">
        <f>IF(AG$7&gt;=$E175,IF(SUMIF($H$1:AF$1,77,$H175:AF175)&lt;$D175,$H175,0),0)</f>
        <v>0</v>
      </c>
      <c r="AH175" s="35">
        <f t="shared" si="60"/>
        <v>1</v>
      </c>
      <c r="AI175" s="36">
        <f>IF(AI$7&gt;=$E175,IF(SUMIF($H$1:AH$1,77,$H175:AH175)&lt;$D175,$H175,0),0)</f>
        <v>0</v>
      </c>
      <c r="AJ175" s="36">
        <f>IF(AJ$7&gt;=$E175,IF(SUMIF($H$1:AI$1,77,$H175:AI175)&lt;$D175,$H175,0),0)</f>
        <v>0</v>
      </c>
      <c r="AK175" s="36">
        <f>IF(AK$7&gt;=$E175,IF(SUMIF($H$1:AJ$1,77,$H175:AJ175)&lt;$D175,$H175,0),0)</f>
        <v>0</v>
      </c>
      <c r="AL175" s="36">
        <f>IF(AL$7&gt;=$E175,IF(SUMIF($H$1:AK$1,77,$H175:AK175)&lt;$D175,$H175,0),0)</f>
        <v>0</v>
      </c>
      <c r="AM175" s="36">
        <f>IF(AM$7&gt;=$E175,IF(SUMIF($H$1:AL$1,77,$H175:AL175)&lt;$D175,$H175,0),0)</f>
        <v>0</v>
      </c>
      <c r="AN175" s="36">
        <f>IF(AN$7&gt;=$E175,IF(SUMIF($H$1:AM$1,77,$H175:AM175)&lt;$D175,$H175,0),0)</f>
        <v>0</v>
      </c>
      <c r="AO175" s="36">
        <f>IF(AO$7&gt;=$E175,IF(SUMIF($H$1:AN$1,77,$H175:AN175)&lt;$D175,$H175,0),0)</f>
        <v>0</v>
      </c>
      <c r="AP175" s="36">
        <f>IF(AP$7&gt;=$E175,IF(SUMIF($H$1:AO$1,77,$H175:AO175)&lt;$D175,$H175,0),0)</f>
        <v>0</v>
      </c>
      <c r="AQ175" s="36">
        <f>IF(AQ$7&gt;=$E175,IF(SUMIF($H$1:AP$1,77,$H175:AP175)&lt;$D175,$H175,0),0)</f>
        <v>0</v>
      </c>
      <c r="AR175" s="36">
        <f>IF(AR$7&gt;=$E175,IF(SUMIF($H$1:AQ$1,77,$H175:AQ175)&lt;$D175,$H175,0),0)</f>
        <v>0</v>
      </c>
      <c r="AS175" s="36">
        <f>IF(AS$7&gt;=$E175,IF(SUMIF($H$1:AR$1,77,$H175:AR175)&lt;$D175,$H175,0),0)</f>
        <v>0</v>
      </c>
      <c r="AT175" s="36">
        <f>IF(AT$7&gt;=$E175,IF(SUMIF($H$1:AS$1,77,$H175:AS175)&lt;$D175,$H175,0),0)</f>
        <v>0</v>
      </c>
      <c r="AU175" s="35">
        <f t="shared" si="61"/>
        <v>0</v>
      </c>
      <c r="AV175" s="33">
        <f>IF(AV$7&gt;=$E175,IF(SUMIF($H$1:AU$1,77,$H175:AU175)&lt;$D175,$H175,0),0)</f>
        <v>0</v>
      </c>
      <c r="AW175" s="33">
        <f>IF(AW$7&gt;=$E175,IF(SUMIF($H$1:AV$1,77,$H175:AV175)&lt;$D175,$H175,0),0)</f>
        <v>0</v>
      </c>
      <c r="AX175" s="33">
        <f>IF(AX$7&gt;=$E175,IF(SUMIF($H$1:AW$1,77,$H175:AW175)&lt;$D175,$H175,0),0)</f>
        <v>0</v>
      </c>
      <c r="AY175" s="33">
        <f>IF(AY$7&gt;=$E175,IF(SUMIF($H$1:AX$1,77,$H175:AX175)&lt;$D175,$H175,0),0)</f>
        <v>0</v>
      </c>
      <c r="AZ175" s="33">
        <f>IF(AZ$7&gt;=$E175,IF(SUMIF($H$1:AY$1,77,$H175:AY175)&lt;$D175,$H175,0),0)</f>
        <v>0</v>
      </c>
      <c r="BA175" s="33">
        <f>IF(BA$7&gt;=$E175,IF(SUMIF($H$1:AZ$1,77,$H175:AZ175)&lt;$D175,$H175,0),0)</f>
        <v>0</v>
      </c>
      <c r="BB175" s="33">
        <f>IF(BB$7&gt;=$E175,IF(SUMIF($H$1:BA$1,77,$H175:BA175)&lt;$D175,$H175,0),0)</f>
        <v>0</v>
      </c>
      <c r="BC175" s="33">
        <f>IF(BC$7&gt;=$E175,IF(SUMIF($H$1:BB$1,77,$H175:BB175)&lt;$D175,$H175,0),0)</f>
        <v>0</v>
      </c>
      <c r="BD175" s="33">
        <f>IF(BD$7&gt;=$E175,IF(SUMIF($H$1:BC$1,77,$H175:BC175)&lt;$D175,$H175,0),0)</f>
        <v>0</v>
      </c>
      <c r="BE175" s="33">
        <f>IF(BE$7&gt;=$E175,IF(SUMIF($H$1:BD$1,77,$H175:BD175)&lt;$D175,$H175,0),0)</f>
        <v>0</v>
      </c>
      <c r="BF175" s="33">
        <f>IF(BF$7&gt;=$E175,IF(SUMIF($H$1:BE$1,77,$H175:BE175)&lt;$D175,$H175,0),0)</f>
        <v>0</v>
      </c>
      <c r="BG175" s="33">
        <f>IF(BG$7&gt;=$E175,IF(SUMIF($H$1:BF$1,77,$H175:BF175)&lt;$D175,$H175,0),0)</f>
        <v>0</v>
      </c>
      <c r="BH175" s="35">
        <f t="shared" si="62"/>
        <v>0</v>
      </c>
    </row>
    <row r="176" spans="1:60" s="11" customFormat="1" x14ac:dyDescent="0.25">
      <c r="A176" s="85" t="s">
        <v>304</v>
      </c>
      <c r="B176" s="90" t="s">
        <v>263</v>
      </c>
      <c r="C176" s="85" t="s">
        <v>55</v>
      </c>
      <c r="D176" s="58">
        <v>1801.9</v>
      </c>
      <c r="E176" s="46">
        <v>46204</v>
      </c>
      <c r="F176" s="46">
        <v>46235</v>
      </c>
      <c r="G176" s="32">
        <f t="shared" si="57"/>
        <v>1</v>
      </c>
      <c r="H176" s="33">
        <f t="shared" si="58"/>
        <v>1801.9</v>
      </c>
      <c r="I176" s="36">
        <f>IF(I$7&gt;=$E176,IF(SUMIF($H$1:H$1,77,$H176:H176)&lt;$D176,$H176,0),0)</f>
        <v>0</v>
      </c>
      <c r="J176" s="36">
        <f>IF(J$7&gt;=$E176,IF(SUMIF($H$1:I$1,77,$H176:I176)&lt;$D176,$H176,0),0)</f>
        <v>0</v>
      </c>
      <c r="K176" s="36">
        <f>IF(K$7&gt;=$E176,IF(SUMIF($H$1:J$1,77,$H176:J176)&lt;$D176,$H176,0),0)</f>
        <v>0</v>
      </c>
      <c r="L176" s="36">
        <f>IF(L$7&gt;=$E176,IF(SUMIF($H$1:K$1,77,$H176:K176)&lt;$D176,$H176,0),0)</f>
        <v>0</v>
      </c>
      <c r="M176" s="36">
        <f>IF(M$7&gt;=$E176,IF(SUMIF($H$1:L$1,77,$H176:L176)&lt;$D176,$H176,0),0)</f>
        <v>0</v>
      </c>
      <c r="N176" s="36">
        <f>IF(N$7&gt;=$E176,IF(SUMIF($H$1:M$1,77,$H176:M176)&lt;$D176,$H176,0),0)</f>
        <v>0</v>
      </c>
      <c r="O176" s="36">
        <f>IF(O$7&gt;=$E176,IF(SUMIF($H$1:N$1,77,$H176:N176)&lt;$D176,$H176,0),0)</f>
        <v>0</v>
      </c>
      <c r="P176" s="36">
        <f>IF(P$7&gt;=$E176,IF(SUMIF($H$1:O$1,77,$H176:O176)&lt;$D176,$H176,0),0)</f>
        <v>0</v>
      </c>
      <c r="Q176" s="36">
        <f>IF(Q$7&gt;=$E176,IF(SUMIF($H$1:P$1,77,$H176:P176)&lt;$D176,$H176,0),0)</f>
        <v>0</v>
      </c>
      <c r="R176" s="36">
        <f>IF(R$7&gt;=$E176,IF(SUMIF($H$1:Q$1,77,$H176:Q176)&lt;$D176,$H176,0),0)</f>
        <v>0</v>
      </c>
      <c r="S176" s="36">
        <f>IF(S$7&gt;=$E176,IF(SUMIF($H$1:R$1,77,$H176:R176)&lt;$D176,$H176,0),0)</f>
        <v>0</v>
      </c>
      <c r="T176" s="36">
        <f>IF(T$7&gt;=$E176,IF(SUMIF($H$1:S$1,77,$H176:S176)&lt;$D176,$H176,0),0)</f>
        <v>0</v>
      </c>
      <c r="U176" s="35">
        <f t="shared" si="59"/>
        <v>0</v>
      </c>
      <c r="V176" s="36">
        <f>IF(V$7&gt;=$E176,IF(SUMIF($H$1:U$1,77,$H176:U176)&lt;$D176,$H176,0),0)</f>
        <v>0</v>
      </c>
      <c r="W176" s="36">
        <f>IF(W$7&gt;=$E176,IF(SUMIF($H$1:V$1,77,$H176:V176)&lt;$D176,$H176,0),0)</f>
        <v>0</v>
      </c>
      <c r="X176" s="36">
        <f>IF(X$7&gt;=$E176,IF(SUMIF($H$1:W$1,77,$H176:W176)&lt;$D176,$H176,0),0)</f>
        <v>0</v>
      </c>
      <c r="Y176" s="36">
        <f>IF(Y$7&gt;=$E176,IF(SUMIF($H$1:X$1,77,$H176:X176)&lt;$D176,$H176,0),0)</f>
        <v>0</v>
      </c>
      <c r="Z176" s="36">
        <f>IF(Z$7&gt;=$E176,IF(SUMIF($H$1:Y$1,77,$H176:Y176)&lt;$D176,$H176,0),0)</f>
        <v>0</v>
      </c>
      <c r="AA176" s="36">
        <f>IF(AA$7&gt;=$E176,IF(SUMIF($H$1:Z$1,77,$H176:Z176)&lt;$D176,$H176,0),0)</f>
        <v>0</v>
      </c>
      <c r="AB176" s="36">
        <f>IF(AB$7&gt;=$E176,IF(SUMIF($H$1:AA$1,77,$H176:AA176)&lt;$D176,$H176,0),0)</f>
        <v>1801.9</v>
      </c>
      <c r="AC176" s="36">
        <f>IF(AC$7&gt;=$E176,IF(SUMIF($H$1:AB$1,77,$H176:AB176)&lt;$D176,$H176,0),0)</f>
        <v>0</v>
      </c>
      <c r="AD176" s="36">
        <f>IF(AD$7&gt;=$E176,IF(SUMIF($H$1:AC$1,77,$H176:AC176)&lt;$D176,$H176,0),0)</f>
        <v>0</v>
      </c>
      <c r="AE176" s="36">
        <f>IF(AE$7&gt;=$E176,IF(SUMIF($H$1:AD$1,77,$H176:AD176)&lt;$D176,$H176,0),0)</f>
        <v>0</v>
      </c>
      <c r="AF176" s="36">
        <f>IF(AF$7&gt;=$E176,IF(SUMIF($H$1:AE$1,77,$H176:AE176)&lt;$D176,$H176,0),0)</f>
        <v>0</v>
      </c>
      <c r="AG176" s="36">
        <f>IF(AG$7&gt;=$E176,IF(SUMIF($H$1:AF$1,77,$H176:AF176)&lt;$D176,$H176,0),0)</f>
        <v>0</v>
      </c>
      <c r="AH176" s="35">
        <f t="shared" si="60"/>
        <v>1801.9</v>
      </c>
      <c r="AI176" s="36">
        <f>IF(AI$7&gt;=$E176,IF(SUMIF($H$1:AH$1,77,$H176:AH176)&lt;$D176,$H176,0),0)</f>
        <v>0</v>
      </c>
      <c r="AJ176" s="36">
        <f>IF(AJ$7&gt;=$E176,IF(SUMIF($H$1:AI$1,77,$H176:AI176)&lt;$D176,$H176,0),0)</f>
        <v>0</v>
      </c>
      <c r="AK176" s="36">
        <f>IF(AK$7&gt;=$E176,IF(SUMIF($H$1:AJ$1,77,$H176:AJ176)&lt;$D176,$H176,0),0)</f>
        <v>0</v>
      </c>
      <c r="AL176" s="36">
        <f>IF(AL$7&gt;=$E176,IF(SUMIF($H$1:AK$1,77,$H176:AK176)&lt;$D176,$H176,0),0)</f>
        <v>0</v>
      </c>
      <c r="AM176" s="36">
        <f>IF(AM$7&gt;=$E176,IF(SUMIF($H$1:AL$1,77,$H176:AL176)&lt;$D176,$H176,0),0)</f>
        <v>0</v>
      </c>
      <c r="AN176" s="36">
        <f>IF(AN$7&gt;=$E176,IF(SUMIF($H$1:AM$1,77,$H176:AM176)&lt;$D176,$H176,0),0)</f>
        <v>0</v>
      </c>
      <c r="AO176" s="36">
        <f>IF(AO$7&gt;=$E176,IF(SUMIF($H$1:AN$1,77,$H176:AN176)&lt;$D176,$H176,0),0)</f>
        <v>0</v>
      </c>
      <c r="AP176" s="36">
        <f>IF(AP$7&gt;=$E176,IF(SUMIF($H$1:AO$1,77,$H176:AO176)&lt;$D176,$H176,0),0)</f>
        <v>0</v>
      </c>
      <c r="AQ176" s="36">
        <f>IF(AQ$7&gt;=$E176,IF(SUMIF($H$1:AP$1,77,$H176:AP176)&lt;$D176,$H176,0),0)</f>
        <v>0</v>
      </c>
      <c r="AR176" s="36">
        <f>IF(AR$7&gt;=$E176,IF(SUMIF($H$1:AQ$1,77,$H176:AQ176)&lt;$D176,$H176,0),0)</f>
        <v>0</v>
      </c>
      <c r="AS176" s="36">
        <f>IF(AS$7&gt;=$E176,IF(SUMIF($H$1:AR$1,77,$H176:AR176)&lt;$D176,$H176,0),0)</f>
        <v>0</v>
      </c>
      <c r="AT176" s="36">
        <f>IF(AT$7&gt;=$E176,IF(SUMIF($H$1:AS$1,77,$H176:AS176)&lt;$D176,$H176,0),0)</f>
        <v>0</v>
      </c>
      <c r="AU176" s="35">
        <f t="shared" si="61"/>
        <v>0</v>
      </c>
      <c r="AV176" s="33">
        <f>IF(AV$7&gt;=$E176,IF(SUMIF($H$1:AU$1,77,$H176:AU176)&lt;$D176,$H176,0),0)</f>
        <v>0</v>
      </c>
      <c r="AW176" s="33">
        <f>IF(AW$7&gt;=$E176,IF(SUMIF($H$1:AV$1,77,$H176:AV176)&lt;$D176,$H176,0),0)</f>
        <v>0</v>
      </c>
      <c r="AX176" s="33">
        <f>IF(AX$7&gt;=$E176,IF(SUMIF($H$1:AW$1,77,$H176:AW176)&lt;$D176,$H176,0),0)</f>
        <v>0</v>
      </c>
      <c r="AY176" s="33">
        <f>IF(AY$7&gt;=$E176,IF(SUMIF($H$1:AX$1,77,$H176:AX176)&lt;$D176,$H176,0),0)</f>
        <v>0</v>
      </c>
      <c r="AZ176" s="33">
        <f>IF(AZ$7&gt;=$E176,IF(SUMIF($H$1:AY$1,77,$H176:AY176)&lt;$D176,$H176,0),0)</f>
        <v>0</v>
      </c>
      <c r="BA176" s="33">
        <f>IF(BA$7&gt;=$E176,IF(SUMIF($H$1:AZ$1,77,$H176:AZ176)&lt;$D176,$H176,0),0)</f>
        <v>0</v>
      </c>
      <c r="BB176" s="33">
        <f>IF(BB$7&gt;=$E176,IF(SUMIF($H$1:BA$1,77,$H176:BA176)&lt;$D176,$H176,0),0)</f>
        <v>0</v>
      </c>
      <c r="BC176" s="33">
        <f>IF(BC$7&gt;=$E176,IF(SUMIF($H$1:BB$1,77,$H176:BB176)&lt;$D176,$H176,0),0)</f>
        <v>0</v>
      </c>
      <c r="BD176" s="33">
        <f>IF(BD$7&gt;=$E176,IF(SUMIF($H$1:BC$1,77,$H176:BC176)&lt;$D176,$H176,0),0)</f>
        <v>0</v>
      </c>
      <c r="BE176" s="33">
        <f>IF(BE$7&gt;=$E176,IF(SUMIF($H$1:BD$1,77,$H176:BD176)&lt;$D176,$H176,0),0)</f>
        <v>0</v>
      </c>
      <c r="BF176" s="33">
        <f>IF(BF$7&gt;=$E176,IF(SUMIF($H$1:BE$1,77,$H176:BE176)&lt;$D176,$H176,0),0)</f>
        <v>0</v>
      </c>
      <c r="BG176" s="33">
        <f>IF(BG$7&gt;=$E176,IF(SUMIF($H$1:BF$1,77,$H176:BF176)&lt;$D176,$H176,0),0)</f>
        <v>0</v>
      </c>
      <c r="BH176" s="35">
        <f t="shared" si="62"/>
        <v>0</v>
      </c>
    </row>
    <row r="177" spans="1:60" s="103" customFormat="1" x14ac:dyDescent="0.25">
      <c r="A177" s="85" t="s">
        <v>305</v>
      </c>
      <c r="B177" s="90" t="s">
        <v>306</v>
      </c>
      <c r="C177" s="85" t="s">
        <v>55</v>
      </c>
      <c r="D177" s="58">
        <v>1315.8</v>
      </c>
      <c r="E177" s="46">
        <v>46235</v>
      </c>
      <c r="F177" s="46">
        <v>46296</v>
      </c>
      <c r="G177" s="32">
        <f t="shared" si="57"/>
        <v>2</v>
      </c>
      <c r="H177" s="33">
        <f t="shared" si="58"/>
        <v>657.9</v>
      </c>
      <c r="I177" s="36">
        <f>IF(I$7&gt;=$E177,IF(SUMIF($H$1:H$1,77,$H177:H177)&lt;$D177,$H177,0),0)</f>
        <v>0</v>
      </c>
      <c r="J177" s="36">
        <f>IF(J$7&gt;=$E177,IF(SUMIF($H$1:I$1,77,$H177:I177)&lt;$D177,$H177,0),0)</f>
        <v>0</v>
      </c>
      <c r="K177" s="36">
        <f>IF(K$7&gt;=$E177,IF(SUMIF($H$1:J$1,77,$H177:J177)&lt;$D177,$H177,0),0)</f>
        <v>0</v>
      </c>
      <c r="L177" s="36">
        <f>IF(L$7&gt;=$E177,IF(SUMIF($H$1:K$1,77,$H177:K177)&lt;$D177,$H177,0),0)</f>
        <v>0</v>
      </c>
      <c r="M177" s="36">
        <f>IF(M$7&gt;=$E177,IF(SUMIF($H$1:L$1,77,$H177:L177)&lt;$D177,$H177,0),0)</f>
        <v>0</v>
      </c>
      <c r="N177" s="36">
        <f>IF(N$7&gt;=$E177,IF(SUMIF($H$1:M$1,77,$H177:M177)&lt;$D177,$H177,0),0)</f>
        <v>0</v>
      </c>
      <c r="O177" s="36">
        <f>IF(O$7&gt;=$E177,IF(SUMIF($H$1:N$1,77,$H177:N177)&lt;$D177,$H177,0),0)</f>
        <v>0</v>
      </c>
      <c r="P177" s="36">
        <f>IF(P$7&gt;=$E177,IF(SUMIF($H$1:O$1,77,$H177:O177)&lt;$D177,$H177,0),0)</f>
        <v>0</v>
      </c>
      <c r="Q177" s="36">
        <f>IF(Q$7&gt;=$E177,IF(SUMIF($H$1:P$1,77,$H177:P177)&lt;$D177,$H177,0),0)</f>
        <v>0</v>
      </c>
      <c r="R177" s="36">
        <f>IF(R$7&gt;=$E177,IF(SUMIF($H$1:Q$1,77,$H177:Q177)&lt;$D177,$H177,0),0)</f>
        <v>0</v>
      </c>
      <c r="S177" s="36">
        <f>IF(S$7&gt;=$E177,IF(SUMIF($H$1:R$1,77,$H177:R177)&lt;$D177,$H177,0),0)</f>
        <v>0</v>
      </c>
      <c r="T177" s="36">
        <f>IF(T$7&gt;=$E177,IF(SUMIF($H$1:S$1,77,$H177:S177)&lt;$D177,$H177,0),0)</f>
        <v>0</v>
      </c>
      <c r="U177" s="35">
        <f t="shared" si="59"/>
        <v>0</v>
      </c>
      <c r="V177" s="36">
        <f>IF(V$7&gt;=$E177,IF(SUMIF($H$1:U$1,77,$H177:U177)&lt;$D177,$H177,0),0)</f>
        <v>0</v>
      </c>
      <c r="W177" s="36">
        <f>IF(W$7&gt;=$E177,IF(SUMIF($H$1:V$1,77,$H177:V177)&lt;$D177,$H177,0),0)</f>
        <v>0</v>
      </c>
      <c r="X177" s="36">
        <f>IF(X$7&gt;=$E177,IF(SUMIF($H$1:W$1,77,$H177:W177)&lt;$D177,$H177,0),0)</f>
        <v>0</v>
      </c>
      <c r="Y177" s="36">
        <f>IF(Y$7&gt;=$E177,IF(SUMIF($H$1:X$1,77,$H177:X177)&lt;$D177,$H177,0),0)</f>
        <v>0</v>
      </c>
      <c r="Z177" s="36">
        <f>IF(Z$7&gt;=$E177,IF(SUMIF($H$1:Y$1,77,$H177:Y177)&lt;$D177,$H177,0),0)</f>
        <v>0</v>
      </c>
      <c r="AA177" s="36">
        <f>IF(AA$7&gt;=$E177,IF(SUMIF($H$1:Z$1,77,$H177:Z177)&lt;$D177,$H177,0),0)</f>
        <v>0</v>
      </c>
      <c r="AB177" s="36">
        <f>IF(AB$7&gt;=$E177,IF(SUMIF($H$1:AA$1,77,$H177:AA177)&lt;$D177,$H177,0),0)</f>
        <v>0</v>
      </c>
      <c r="AC177" s="36">
        <f>IF(AC$7&gt;=$E177,IF(SUMIF($H$1:AB$1,77,$H177:AB177)&lt;$D177,$H177,0),0)</f>
        <v>657.9</v>
      </c>
      <c r="AD177" s="36">
        <f>IF(AD$7&gt;=$E177,IF(SUMIF($H$1:AC$1,77,$H177:AC177)&lt;$D177,$H177,0),0)</f>
        <v>657.9</v>
      </c>
      <c r="AE177" s="36">
        <f>IF(AE$7&gt;=$E177,IF(SUMIF($H$1:AD$1,77,$H177:AD177)&lt;$D177,$H177,0),0)</f>
        <v>0</v>
      </c>
      <c r="AF177" s="36">
        <f>IF(AF$7&gt;=$E177,IF(SUMIF($H$1:AE$1,77,$H177:AE177)&lt;$D177,$H177,0),0)</f>
        <v>0</v>
      </c>
      <c r="AG177" s="36">
        <f>IF(AG$7&gt;=$E177,IF(SUMIF($H$1:AF$1,77,$H177:AF177)&lt;$D177,$H177,0),0)</f>
        <v>0</v>
      </c>
      <c r="AH177" s="35">
        <f t="shared" si="60"/>
        <v>1315.8</v>
      </c>
      <c r="AI177" s="36">
        <f>IF(AI$7&gt;=$E177,IF(SUMIF($H$1:AH$1,77,$H177:AH177)&lt;$D177,$H177,0),0)</f>
        <v>0</v>
      </c>
      <c r="AJ177" s="36">
        <f>IF(AJ$7&gt;=$E177,IF(SUMIF($H$1:AI$1,77,$H177:AI177)&lt;$D177,$H177,0),0)</f>
        <v>0</v>
      </c>
      <c r="AK177" s="36">
        <f>IF(AK$7&gt;=$E177,IF(SUMIF($H$1:AJ$1,77,$H177:AJ177)&lt;$D177,$H177,0),0)</f>
        <v>0</v>
      </c>
      <c r="AL177" s="36">
        <f>IF(AL$7&gt;=$E177,IF(SUMIF($H$1:AK$1,77,$H177:AK177)&lt;$D177,$H177,0),0)</f>
        <v>0</v>
      </c>
      <c r="AM177" s="36">
        <f>IF(AM$7&gt;=$E177,IF(SUMIF($H$1:AL$1,77,$H177:AL177)&lt;$D177,$H177,0),0)</f>
        <v>0</v>
      </c>
      <c r="AN177" s="36">
        <f>IF(AN$7&gt;=$E177,IF(SUMIF($H$1:AM$1,77,$H177:AM177)&lt;$D177,$H177,0),0)</f>
        <v>0</v>
      </c>
      <c r="AO177" s="36">
        <f>IF(AO$7&gt;=$E177,IF(SUMIF($H$1:AN$1,77,$H177:AN177)&lt;$D177,$H177,0),0)</f>
        <v>0</v>
      </c>
      <c r="AP177" s="36">
        <f>IF(AP$7&gt;=$E177,IF(SUMIF($H$1:AO$1,77,$H177:AO177)&lt;$D177,$H177,0),0)</f>
        <v>0</v>
      </c>
      <c r="AQ177" s="36">
        <f>IF(AQ$7&gt;=$E177,IF(SUMIF($H$1:AP$1,77,$H177:AP177)&lt;$D177,$H177,0),0)</f>
        <v>0</v>
      </c>
      <c r="AR177" s="36">
        <f>IF(AR$7&gt;=$E177,IF(SUMIF($H$1:AQ$1,77,$H177:AQ177)&lt;$D177,$H177,0),0)</f>
        <v>0</v>
      </c>
      <c r="AS177" s="36">
        <f>IF(AS$7&gt;=$E177,IF(SUMIF($H$1:AR$1,77,$H177:AR177)&lt;$D177,$H177,0),0)</f>
        <v>0</v>
      </c>
      <c r="AT177" s="36">
        <f>IF(AT$7&gt;=$E177,IF(SUMIF($H$1:AS$1,77,$H177:AS177)&lt;$D177,$H177,0),0)</f>
        <v>0</v>
      </c>
      <c r="AU177" s="35">
        <f t="shared" si="61"/>
        <v>0</v>
      </c>
      <c r="AV177" s="33">
        <f>IF(AV$7&gt;=$E177,IF(SUMIF($H$1:AU$1,77,$H177:AU177)&lt;$D177,$H177,0),0)</f>
        <v>0</v>
      </c>
      <c r="AW177" s="33">
        <f>IF(AW$7&gt;=$E177,IF(SUMIF($H$1:AV$1,77,$H177:AV177)&lt;$D177,$H177,0),0)</f>
        <v>0</v>
      </c>
      <c r="AX177" s="33">
        <f>IF(AX$7&gt;=$E177,IF(SUMIF($H$1:AW$1,77,$H177:AW177)&lt;$D177,$H177,0),0)</f>
        <v>0</v>
      </c>
      <c r="AY177" s="33">
        <f>IF(AY$7&gt;=$E177,IF(SUMIF($H$1:AX$1,77,$H177:AX177)&lt;$D177,$H177,0),0)</f>
        <v>0</v>
      </c>
      <c r="AZ177" s="33">
        <f>IF(AZ$7&gt;=$E177,IF(SUMIF($H$1:AY$1,77,$H177:AY177)&lt;$D177,$H177,0),0)</f>
        <v>0</v>
      </c>
      <c r="BA177" s="33">
        <f>IF(BA$7&gt;=$E177,IF(SUMIF($H$1:AZ$1,77,$H177:AZ177)&lt;$D177,$H177,0),0)</f>
        <v>0</v>
      </c>
      <c r="BB177" s="33">
        <f>IF(BB$7&gt;=$E177,IF(SUMIF($H$1:BA$1,77,$H177:BA177)&lt;$D177,$H177,0),0)</f>
        <v>0</v>
      </c>
      <c r="BC177" s="33">
        <f>IF(BC$7&gt;=$E177,IF(SUMIF($H$1:BB$1,77,$H177:BB177)&lt;$D177,$H177,0),0)</f>
        <v>0</v>
      </c>
      <c r="BD177" s="33">
        <f>IF(BD$7&gt;=$E177,IF(SUMIF($H$1:BC$1,77,$H177:BC177)&lt;$D177,$H177,0),0)</f>
        <v>0</v>
      </c>
      <c r="BE177" s="33">
        <f>IF(BE$7&gt;=$E177,IF(SUMIF($H$1:BD$1,77,$H177:BD177)&lt;$D177,$H177,0),0)</f>
        <v>0</v>
      </c>
      <c r="BF177" s="33">
        <f>IF(BF$7&gt;=$E177,IF(SUMIF($H$1:BE$1,77,$H177:BE177)&lt;$D177,$H177,0),0)</f>
        <v>0</v>
      </c>
      <c r="BG177" s="33">
        <f>IF(BG$7&gt;=$E177,IF(SUMIF($H$1:BF$1,77,$H177:BF177)&lt;$D177,$H177,0),0)</f>
        <v>0</v>
      </c>
      <c r="BH177" s="35">
        <f t="shared" si="62"/>
        <v>0</v>
      </c>
    </row>
    <row r="178" spans="1:60" s="11" customFormat="1" x14ac:dyDescent="0.25">
      <c r="A178" s="85" t="s">
        <v>307</v>
      </c>
      <c r="B178" s="90" t="s">
        <v>308</v>
      </c>
      <c r="C178" s="85" t="s">
        <v>32</v>
      </c>
      <c r="D178" s="58">
        <v>40</v>
      </c>
      <c r="E178" s="46">
        <v>46296</v>
      </c>
      <c r="F178" s="46">
        <v>46327</v>
      </c>
      <c r="G178" s="32">
        <f t="shared" si="57"/>
        <v>1</v>
      </c>
      <c r="H178" s="33">
        <f t="shared" si="58"/>
        <v>40</v>
      </c>
      <c r="I178" s="36">
        <f>IF(I$7&gt;=$E178,IF(SUMIF($H$1:H$1,77,$H178:H178)&lt;$D178,$H178,0),0)</f>
        <v>0</v>
      </c>
      <c r="J178" s="36">
        <f>IF(J$7&gt;=$E178,IF(SUMIF($H$1:I$1,77,$H178:I178)&lt;$D178,$H178,0),0)</f>
        <v>0</v>
      </c>
      <c r="K178" s="36">
        <f>IF(K$7&gt;=$E178,IF(SUMIF($H$1:J$1,77,$H178:J178)&lt;$D178,$H178,0),0)</f>
        <v>0</v>
      </c>
      <c r="L178" s="36">
        <f>IF(L$7&gt;=$E178,IF(SUMIF($H$1:K$1,77,$H178:K178)&lt;$D178,$H178,0),0)</f>
        <v>0</v>
      </c>
      <c r="M178" s="36">
        <f>IF(M$7&gt;=$E178,IF(SUMIF($H$1:L$1,77,$H178:L178)&lt;$D178,$H178,0),0)</f>
        <v>0</v>
      </c>
      <c r="N178" s="36">
        <f>IF(N$7&gt;=$E178,IF(SUMIF($H$1:M$1,77,$H178:M178)&lt;$D178,$H178,0),0)</f>
        <v>0</v>
      </c>
      <c r="O178" s="36">
        <f>IF(O$7&gt;=$E178,IF(SUMIF($H$1:N$1,77,$H178:N178)&lt;$D178,$H178,0),0)</f>
        <v>0</v>
      </c>
      <c r="P178" s="36">
        <f>IF(P$7&gt;=$E178,IF(SUMIF($H$1:O$1,77,$H178:O178)&lt;$D178,$H178,0),0)</f>
        <v>0</v>
      </c>
      <c r="Q178" s="36">
        <f>IF(Q$7&gt;=$E178,IF(SUMIF($H$1:P$1,77,$H178:P178)&lt;$D178,$H178,0),0)</f>
        <v>0</v>
      </c>
      <c r="R178" s="36">
        <f>IF(R$7&gt;=$E178,IF(SUMIF($H$1:Q$1,77,$H178:Q178)&lt;$D178,$H178,0),0)</f>
        <v>0</v>
      </c>
      <c r="S178" s="36">
        <f>IF(S$7&gt;=$E178,IF(SUMIF($H$1:R$1,77,$H178:R178)&lt;$D178,$H178,0),0)</f>
        <v>0</v>
      </c>
      <c r="T178" s="36">
        <f>IF(T$7&gt;=$E178,IF(SUMIF($H$1:S$1,77,$H178:S178)&lt;$D178,$H178,0),0)</f>
        <v>0</v>
      </c>
      <c r="U178" s="35">
        <f t="shared" si="59"/>
        <v>0</v>
      </c>
      <c r="V178" s="36">
        <f>IF(V$7&gt;=$E178,IF(SUMIF($H$1:U$1,77,$H178:U178)&lt;$D178,$H178,0),0)</f>
        <v>0</v>
      </c>
      <c r="W178" s="36">
        <f>IF(W$7&gt;=$E178,IF(SUMIF($H$1:V$1,77,$H178:V178)&lt;$D178,$H178,0),0)</f>
        <v>0</v>
      </c>
      <c r="X178" s="36">
        <f>IF(X$7&gt;=$E178,IF(SUMIF($H$1:W$1,77,$H178:W178)&lt;$D178,$H178,0),0)</f>
        <v>0</v>
      </c>
      <c r="Y178" s="36">
        <f>IF(Y$7&gt;=$E178,IF(SUMIF($H$1:X$1,77,$H178:X178)&lt;$D178,$H178,0),0)</f>
        <v>0</v>
      </c>
      <c r="Z178" s="36">
        <f>IF(Z$7&gt;=$E178,IF(SUMIF($H$1:Y$1,77,$H178:Y178)&lt;$D178,$H178,0),0)</f>
        <v>0</v>
      </c>
      <c r="AA178" s="36">
        <f>IF(AA$7&gt;=$E178,IF(SUMIF($H$1:Z$1,77,$H178:Z178)&lt;$D178,$H178,0),0)</f>
        <v>0</v>
      </c>
      <c r="AB178" s="36">
        <f>IF(AB$7&gt;=$E178,IF(SUMIF($H$1:AA$1,77,$H178:AA178)&lt;$D178,$H178,0),0)</f>
        <v>0</v>
      </c>
      <c r="AC178" s="36">
        <f>IF(AC$7&gt;=$E178,IF(SUMIF($H$1:AB$1,77,$H178:AB178)&lt;$D178,$H178,0),0)</f>
        <v>0</v>
      </c>
      <c r="AD178" s="36">
        <f>IF(AD$7&gt;=$E178,IF(SUMIF($H$1:AC$1,77,$H178:AC178)&lt;$D178,$H178,0),0)</f>
        <v>0</v>
      </c>
      <c r="AE178" s="36">
        <f>IF(AE$7&gt;=$E178,IF(SUMIF($H$1:AD$1,77,$H178:AD178)&lt;$D178,$H178,0),0)</f>
        <v>40</v>
      </c>
      <c r="AF178" s="36">
        <f>IF(AF$7&gt;=$E178,IF(SUMIF($H$1:AE$1,77,$H178:AE178)&lt;$D178,$H178,0),0)</f>
        <v>0</v>
      </c>
      <c r="AG178" s="36">
        <f>IF(AG$7&gt;=$E178,IF(SUMIF($H$1:AF$1,77,$H178:AF178)&lt;$D178,$H178,0),0)</f>
        <v>0</v>
      </c>
      <c r="AH178" s="35">
        <f t="shared" si="60"/>
        <v>40</v>
      </c>
      <c r="AI178" s="36">
        <f>IF(AI$7&gt;=$E178,IF(SUMIF($H$1:AH$1,77,$H178:AH178)&lt;$D178,$H178,0),0)</f>
        <v>0</v>
      </c>
      <c r="AJ178" s="36">
        <f>IF(AJ$7&gt;=$E178,IF(SUMIF($H$1:AI$1,77,$H178:AI178)&lt;$D178,$H178,0),0)</f>
        <v>0</v>
      </c>
      <c r="AK178" s="36">
        <f>IF(AK$7&gt;=$E178,IF(SUMIF($H$1:AJ$1,77,$H178:AJ178)&lt;$D178,$H178,0),0)</f>
        <v>0</v>
      </c>
      <c r="AL178" s="36">
        <f>IF(AL$7&gt;=$E178,IF(SUMIF($H$1:AK$1,77,$H178:AK178)&lt;$D178,$H178,0),0)</f>
        <v>0</v>
      </c>
      <c r="AM178" s="36">
        <f>IF(AM$7&gt;=$E178,IF(SUMIF($H$1:AL$1,77,$H178:AL178)&lt;$D178,$H178,0),0)</f>
        <v>0</v>
      </c>
      <c r="AN178" s="36">
        <f>IF(AN$7&gt;=$E178,IF(SUMIF($H$1:AM$1,77,$H178:AM178)&lt;$D178,$H178,0),0)</f>
        <v>0</v>
      </c>
      <c r="AO178" s="36">
        <f>IF(AO$7&gt;=$E178,IF(SUMIF($H$1:AN$1,77,$H178:AN178)&lt;$D178,$H178,0),0)</f>
        <v>0</v>
      </c>
      <c r="AP178" s="36">
        <f>IF(AP$7&gt;=$E178,IF(SUMIF($H$1:AO$1,77,$H178:AO178)&lt;$D178,$H178,0),0)</f>
        <v>0</v>
      </c>
      <c r="AQ178" s="36">
        <f>IF(AQ$7&gt;=$E178,IF(SUMIF($H$1:AP$1,77,$H178:AP178)&lt;$D178,$H178,0),0)</f>
        <v>0</v>
      </c>
      <c r="AR178" s="36">
        <f>IF(AR$7&gt;=$E178,IF(SUMIF($H$1:AQ$1,77,$H178:AQ178)&lt;$D178,$H178,0),0)</f>
        <v>0</v>
      </c>
      <c r="AS178" s="36">
        <f>IF(AS$7&gt;=$E178,IF(SUMIF($H$1:AR$1,77,$H178:AR178)&lt;$D178,$H178,0),0)</f>
        <v>0</v>
      </c>
      <c r="AT178" s="36">
        <f>IF(AT$7&gt;=$E178,IF(SUMIF($H$1:AS$1,77,$H178:AS178)&lt;$D178,$H178,0),0)</f>
        <v>0</v>
      </c>
      <c r="AU178" s="35">
        <f t="shared" si="61"/>
        <v>0</v>
      </c>
      <c r="AV178" s="33">
        <f>IF(AV$7&gt;=$E178,IF(SUMIF($H$1:AU$1,77,$H178:AU178)&lt;$D178,$H178,0),0)</f>
        <v>0</v>
      </c>
      <c r="AW178" s="33">
        <f>IF(AW$7&gt;=$E178,IF(SUMIF($H$1:AV$1,77,$H178:AV178)&lt;$D178,$H178,0),0)</f>
        <v>0</v>
      </c>
      <c r="AX178" s="33">
        <f>IF(AX$7&gt;=$E178,IF(SUMIF($H$1:AW$1,77,$H178:AW178)&lt;$D178,$H178,0),0)</f>
        <v>0</v>
      </c>
      <c r="AY178" s="33">
        <f>IF(AY$7&gt;=$E178,IF(SUMIF($H$1:AX$1,77,$H178:AX178)&lt;$D178,$H178,0),0)</f>
        <v>0</v>
      </c>
      <c r="AZ178" s="33">
        <f>IF(AZ$7&gt;=$E178,IF(SUMIF($H$1:AY$1,77,$H178:AY178)&lt;$D178,$H178,0),0)</f>
        <v>0</v>
      </c>
      <c r="BA178" s="33">
        <f>IF(BA$7&gt;=$E178,IF(SUMIF($H$1:AZ$1,77,$H178:AZ178)&lt;$D178,$H178,0),0)</f>
        <v>0</v>
      </c>
      <c r="BB178" s="33">
        <f>IF(BB$7&gt;=$E178,IF(SUMIF($H$1:BA$1,77,$H178:BA178)&lt;$D178,$H178,0),0)</f>
        <v>0</v>
      </c>
      <c r="BC178" s="33">
        <f>IF(BC$7&gt;=$E178,IF(SUMIF($H$1:BB$1,77,$H178:BB178)&lt;$D178,$H178,0),0)</f>
        <v>0</v>
      </c>
      <c r="BD178" s="33">
        <f>IF(BD$7&gt;=$E178,IF(SUMIF($H$1:BC$1,77,$H178:BC178)&lt;$D178,$H178,0),0)</f>
        <v>0</v>
      </c>
      <c r="BE178" s="33">
        <f>IF(BE$7&gt;=$E178,IF(SUMIF($H$1:BD$1,77,$H178:BD178)&lt;$D178,$H178,0),0)</f>
        <v>0</v>
      </c>
      <c r="BF178" s="33">
        <f>IF(BF$7&gt;=$E178,IF(SUMIF($H$1:BE$1,77,$H178:BE178)&lt;$D178,$H178,0),0)</f>
        <v>0</v>
      </c>
      <c r="BG178" s="33">
        <f>IF(BG$7&gt;=$E178,IF(SUMIF($H$1:BF$1,77,$H178:BF178)&lt;$D178,$H178,0),0)</f>
        <v>0</v>
      </c>
      <c r="BH178" s="35">
        <f t="shared" si="62"/>
        <v>0</v>
      </c>
    </row>
    <row r="179" spans="1:60" s="11" customFormat="1" x14ac:dyDescent="0.25">
      <c r="A179" s="85" t="s">
        <v>309</v>
      </c>
      <c r="B179" s="90" t="s">
        <v>267</v>
      </c>
      <c r="C179" s="85" t="s">
        <v>32</v>
      </c>
      <c r="D179" s="58">
        <v>2</v>
      </c>
      <c r="E179" s="46">
        <v>46296</v>
      </c>
      <c r="F179" s="46">
        <v>46327</v>
      </c>
      <c r="G179" s="32">
        <f t="shared" si="57"/>
        <v>1</v>
      </c>
      <c r="H179" s="33">
        <f t="shared" si="58"/>
        <v>2</v>
      </c>
      <c r="I179" s="36">
        <f>IF(I$7&gt;=$E179,IF(SUMIF($H$1:H$1,77,$H179:H179)&lt;$D179,$H179,0),0)</f>
        <v>0</v>
      </c>
      <c r="J179" s="36">
        <f>IF(J$7&gt;=$E179,IF(SUMIF($H$1:I$1,77,$H179:I179)&lt;$D179,$H179,0),0)</f>
        <v>0</v>
      </c>
      <c r="K179" s="36">
        <f>IF(K$7&gt;=$E179,IF(SUMIF($H$1:J$1,77,$H179:J179)&lt;$D179,$H179,0),0)</f>
        <v>0</v>
      </c>
      <c r="L179" s="36">
        <f>IF(L$7&gt;=$E179,IF(SUMIF($H$1:K$1,77,$H179:K179)&lt;$D179,$H179,0),0)</f>
        <v>0</v>
      </c>
      <c r="M179" s="36">
        <f>IF(M$7&gt;=$E179,IF(SUMIF($H$1:L$1,77,$H179:L179)&lt;$D179,$H179,0),0)</f>
        <v>0</v>
      </c>
      <c r="N179" s="36">
        <f>IF(N$7&gt;=$E179,IF(SUMIF($H$1:M$1,77,$H179:M179)&lt;$D179,$H179,0),0)</f>
        <v>0</v>
      </c>
      <c r="O179" s="36">
        <f>IF(O$7&gt;=$E179,IF(SUMIF($H$1:N$1,77,$H179:N179)&lt;$D179,$H179,0),0)</f>
        <v>0</v>
      </c>
      <c r="P179" s="36">
        <f>IF(P$7&gt;=$E179,IF(SUMIF($H$1:O$1,77,$H179:O179)&lt;$D179,$H179,0),0)</f>
        <v>0</v>
      </c>
      <c r="Q179" s="36">
        <f>IF(Q$7&gt;=$E179,IF(SUMIF($H$1:P$1,77,$H179:P179)&lt;$D179,$H179,0),0)</f>
        <v>0</v>
      </c>
      <c r="R179" s="36">
        <f>IF(R$7&gt;=$E179,IF(SUMIF($H$1:Q$1,77,$H179:Q179)&lt;$D179,$H179,0),0)</f>
        <v>0</v>
      </c>
      <c r="S179" s="36">
        <f>IF(S$7&gt;=$E179,IF(SUMIF($H$1:R$1,77,$H179:R179)&lt;$D179,$H179,0),0)</f>
        <v>0</v>
      </c>
      <c r="T179" s="36">
        <f>IF(T$7&gt;=$E179,IF(SUMIF($H$1:S$1,77,$H179:S179)&lt;$D179,$H179,0),0)</f>
        <v>0</v>
      </c>
      <c r="U179" s="35">
        <f t="shared" si="59"/>
        <v>0</v>
      </c>
      <c r="V179" s="36">
        <f>IF(V$7&gt;=$E179,IF(SUMIF($H$1:U$1,77,$H179:U179)&lt;$D179,$H179,0),0)</f>
        <v>0</v>
      </c>
      <c r="W179" s="36">
        <f>IF(W$7&gt;=$E179,IF(SUMIF($H$1:V$1,77,$H179:V179)&lt;$D179,$H179,0),0)</f>
        <v>0</v>
      </c>
      <c r="X179" s="36">
        <f>IF(X$7&gt;=$E179,IF(SUMIF($H$1:W$1,77,$H179:W179)&lt;$D179,$H179,0),0)</f>
        <v>0</v>
      </c>
      <c r="Y179" s="36">
        <f>IF(Y$7&gt;=$E179,IF(SUMIF($H$1:X$1,77,$H179:X179)&lt;$D179,$H179,0),0)</f>
        <v>0</v>
      </c>
      <c r="Z179" s="36">
        <f>IF(Z$7&gt;=$E179,IF(SUMIF($H$1:Y$1,77,$H179:Y179)&lt;$D179,$H179,0),0)</f>
        <v>0</v>
      </c>
      <c r="AA179" s="36">
        <f>IF(AA$7&gt;=$E179,IF(SUMIF($H$1:Z$1,77,$H179:Z179)&lt;$D179,$H179,0),0)</f>
        <v>0</v>
      </c>
      <c r="AB179" s="36">
        <f>IF(AB$7&gt;=$E179,IF(SUMIF($H$1:AA$1,77,$H179:AA179)&lt;$D179,$H179,0),0)</f>
        <v>0</v>
      </c>
      <c r="AC179" s="36">
        <f>IF(AC$7&gt;=$E179,IF(SUMIF($H$1:AB$1,77,$H179:AB179)&lt;$D179,$H179,0),0)</f>
        <v>0</v>
      </c>
      <c r="AD179" s="36">
        <f>IF(AD$7&gt;=$E179,IF(SUMIF($H$1:AC$1,77,$H179:AC179)&lt;$D179,$H179,0),0)</f>
        <v>0</v>
      </c>
      <c r="AE179" s="36">
        <f>IF(AE$7&gt;=$E179,IF(SUMIF($H$1:AD$1,77,$H179:AD179)&lt;$D179,$H179,0),0)</f>
        <v>2</v>
      </c>
      <c r="AF179" s="36">
        <f>IF(AF$7&gt;=$E179,IF(SUMIF($H$1:AE$1,77,$H179:AE179)&lt;$D179,$H179,0),0)</f>
        <v>0</v>
      </c>
      <c r="AG179" s="36">
        <f>IF(AG$7&gt;=$E179,IF(SUMIF($H$1:AF$1,77,$H179:AF179)&lt;$D179,$H179,0),0)</f>
        <v>0</v>
      </c>
      <c r="AH179" s="35">
        <f t="shared" si="60"/>
        <v>2</v>
      </c>
      <c r="AI179" s="36">
        <f>IF(AI$7&gt;=$E179,IF(SUMIF($H$1:AH$1,77,$H179:AH179)&lt;$D179,$H179,0),0)</f>
        <v>0</v>
      </c>
      <c r="AJ179" s="36">
        <f>IF(AJ$7&gt;=$E179,IF(SUMIF($H$1:AI$1,77,$H179:AI179)&lt;$D179,$H179,0),0)</f>
        <v>0</v>
      </c>
      <c r="AK179" s="36">
        <f>IF(AK$7&gt;=$E179,IF(SUMIF($H$1:AJ$1,77,$H179:AJ179)&lt;$D179,$H179,0),0)</f>
        <v>0</v>
      </c>
      <c r="AL179" s="36">
        <f>IF(AL$7&gt;=$E179,IF(SUMIF($H$1:AK$1,77,$H179:AK179)&lt;$D179,$H179,0),0)</f>
        <v>0</v>
      </c>
      <c r="AM179" s="36">
        <f>IF(AM$7&gt;=$E179,IF(SUMIF($H$1:AL$1,77,$H179:AL179)&lt;$D179,$H179,0),0)</f>
        <v>0</v>
      </c>
      <c r="AN179" s="36">
        <f>IF(AN$7&gt;=$E179,IF(SUMIF($H$1:AM$1,77,$H179:AM179)&lt;$D179,$H179,0),0)</f>
        <v>0</v>
      </c>
      <c r="AO179" s="36">
        <f>IF(AO$7&gt;=$E179,IF(SUMIF($H$1:AN$1,77,$H179:AN179)&lt;$D179,$H179,0),0)</f>
        <v>0</v>
      </c>
      <c r="AP179" s="36">
        <f>IF(AP$7&gt;=$E179,IF(SUMIF($H$1:AO$1,77,$H179:AO179)&lt;$D179,$H179,0),0)</f>
        <v>0</v>
      </c>
      <c r="AQ179" s="36">
        <f>IF(AQ$7&gt;=$E179,IF(SUMIF($H$1:AP$1,77,$H179:AP179)&lt;$D179,$H179,0),0)</f>
        <v>0</v>
      </c>
      <c r="AR179" s="36">
        <f>IF(AR$7&gt;=$E179,IF(SUMIF($H$1:AQ$1,77,$H179:AQ179)&lt;$D179,$H179,0),0)</f>
        <v>0</v>
      </c>
      <c r="AS179" s="36">
        <f>IF(AS$7&gt;=$E179,IF(SUMIF($H$1:AR$1,77,$H179:AR179)&lt;$D179,$H179,0),0)</f>
        <v>0</v>
      </c>
      <c r="AT179" s="36">
        <f>IF(AT$7&gt;=$E179,IF(SUMIF($H$1:AS$1,77,$H179:AS179)&lt;$D179,$H179,0),0)</f>
        <v>0</v>
      </c>
      <c r="AU179" s="35">
        <f t="shared" si="61"/>
        <v>0</v>
      </c>
      <c r="AV179" s="33">
        <f>IF(AV$7&gt;=$E179,IF(SUMIF($H$1:AU$1,77,$H179:AU179)&lt;$D179,$H179,0),0)</f>
        <v>0</v>
      </c>
      <c r="AW179" s="33">
        <f>IF(AW$7&gt;=$E179,IF(SUMIF($H$1:AV$1,77,$H179:AV179)&lt;$D179,$H179,0),0)</f>
        <v>0</v>
      </c>
      <c r="AX179" s="33">
        <f>IF(AX$7&gt;=$E179,IF(SUMIF($H$1:AW$1,77,$H179:AW179)&lt;$D179,$H179,0),0)</f>
        <v>0</v>
      </c>
      <c r="AY179" s="33">
        <f>IF(AY$7&gt;=$E179,IF(SUMIF($H$1:AX$1,77,$H179:AX179)&lt;$D179,$H179,0),0)</f>
        <v>0</v>
      </c>
      <c r="AZ179" s="33">
        <f>IF(AZ$7&gt;=$E179,IF(SUMIF($H$1:AY$1,77,$H179:AY179)&lt;$D179,$H179,0),0)</f>
        <v>0</v>
      </c>
      <c r="BA179" s="33">
        <f>IF(BA$7&gt;=$E179,IF(SUMIF($H$1:AZ$1,77,$H179:AZ179)&lt;$D179,$H179,0),0)</f>
        <v>0</v>
      </c>
      <c r="BB179" s="33">
        <f>IF(BB$7&gt;=$E179,IF(SUMIF($H$1:BA$1,77,$H179:BA179)&lt;$D179,$H179,0),0)</f>
        <v>0</v>
      </c>
      <c r="BC179" s="33">
        <f>IF(BC$7&gt;=$E179,IF(SUMIF($H$1:BB$1,77,$H179:BB179)&lt;$D179,$H179,0),0)</f>
        <v>0</v>
      </c>
      <c r="BD179" s="33">
        <f>IF(BD$7&gt;=$E179,IF(SUMIF($H$1:BC$1,77,$H179:BC179)&lt;$D179,$H179,0),0)</f>
        <v>0</v>
      </c>
      <c r="BE179" s="33">
        <f>IF(BE$7&gt;=$E179,IF(SUMIF($H$1:BD$1,77,$H179:BD179)&lt;$D179,$H179,0),0)</f>
        <v>0</v>
      </c>
      <c r="BF179" s="33">
        <f>IF(BF$7&gt;=$E179,IF(SUMIF($H$1:BE$1,77,$H179:BE179)&lt;$D179,$H179,0),0)</f>
        <v>0</v>
      </c>
      <c r="BG179" s="33">
        <f>IF(BG$7&gt;=$E179,IF(SUMIF($H$1:BF$1,77,$H179:BF179)&lt;$D179,$H179,0),0)</f>
        <v>0</v>
      </c>
      <c r="BH179" s="35">
        <f t="shared" si="62"/>
        <v>0</v>
      </c>
    </row>
    <row r="180" spans="1:60" s="11" customFormat="1" x14ac:dyDescent="0.25">
      <c r="A180" s="85" t="s">
        <v>310</v>
      </c>
      <c r="B180" s="111" t="s">
        <v>311</v>
      </c>
      <c r="C180" s="85" t="s">
        <v>55</v>
      </c>
      <c r="D180" s="58">
        <v>4763.7</v>
      </c>
      <c r="E180" s="46">
        <v>46419</v>
      </c>
      <c r="F180" s="46">
        <v>46661</v>
      </c>
      <c r="G180" s="32">
        <f t="shared" si="57"/>
        <v>8</v>
      </c>
      <c r="H180" s="33">
        <f t="shared" si="58"/>
        <v>595.46249999999998</v>
      </c>
      <c r="I180" s="36">
        <f>IF(I$7&gt;=$E180,IF(SUMIF($H$1:H$1,77,$H180:H180)&lt;$D180,$H180,0),0)</f>
        <v>0</v>
      </c>
      <c r="J180" s="36">
        <f>IF(J$7&gt;=$E180,IF(SUMIF($H$1:I$1,77,$H180:I180)&lt;$D180,$H180,0),0)</f>
        <v>0</v>
      </c>
      <c r="K180" s="36">
        <f>IF(K$7&gt;=$E180,IF(SUMIF($H$1:J$1,77,$H180:J180)&lt;$D180,$H180,0),0)</f>
        <v>0</v>
      </c>
      <c r="L180" s="36">
        <f>IF(L$7&gt;=$E180,IF(SUMIF($H$1:K$1,77,$H180:K180)&lt;$D180,$H180,0),0)</f>
        <v>0</v>
      </c>
      <c r="M180" s="36">
        <f>IF(M$7&gt;=$E180,IF(SUMIF($H$1:L$1,77,$H180:L180)&lt;$D180,$H180,0),0)</f>
        <v>0</v>
      </c>
      <c r="N180" s="36">
        <f>IF(N$7&gt;=$E180,IF(SUMIF($H$1:M$1,77,$H180:M180)&lt;$D180,$H180,0),0)</f>
        <v>0</v>
      </c>
      <c r="O180" s="36">
        <f>IF(O$7&gt;=$E180,IF(SUMIF($H$1:N$1,77,$H180:N180)&lt;$D180,$H180,0),0)</f>
        <v>0</v>
      </c>
      <c r="P180" s="36">
        <f>IF(P$7&gt;=$E180,IF(SUMIF($H$1:O$1,77,$H180:O180)&lt;$D180,$H180,0),0)</f>
        <v>0</v>
      </c>
      <c r="Q180" s="36">
        <f>IF(Q$7&gt;=$E180,IF(SUMIF($H$1:P$1,77,$H180:P180)&lt;$D180,$H180,0),0)</f>
        <v>0</v>
      </c>
      <c r="R180" s="36">
        <f>IF(R$7&gt;=$E180,IF(SUMIF($H$1:Q$1,77,$H180:Q180)&lt;$D180,$H180,0),0)</f>
        <v>0</v>
      </c>
      <c r="S180" s="36">
        <f>IF(S$7&gt;=$E180,IF(SUMIF($H$1:R$1,77,$H180:R180)&lt;$D180,$H180,0),0)</f>
        <v>0</v>
      </c>
      <c r="T180" s="36">
        <f>IF(T$7&gt;=$E180,IF(SUMIF($H$1:S$1,77,$H180:S180)&lt;$D180,$H180,0),0)</f>
        <v>0</v>
      </c>
      <c r="U180" s="35">
        <f t="shared" si="59"/>
        <v>0</v>
      </c>
      <c r="V180" s="36">
        <f>IF(V$7&gt;=$E180,IF(SUMIF($H$1:U$1,77,$H180:U180)&lt;$D180,$H180,0),0)</f>
        <v>0</v>
      </c>
      <c r="W180" s="36">
        <f>IF(W$7&gt;=$E180,IF(SUMIF($H$1:V$1,77,$H180:V180)&lt;$D180,$H180,0),0)</f>
        <v>0</v>
      </c>
      <c r="X180" s="36">
        <f>IF(X$7&gt;=$E180,IF(SUMIF($H$1:W$1,77,$H180:W180)&lt;$D180,$H180,0),0)</f>
        <v>0</v>
      </c>
      <c r="Y180" s="36">
        <f>IF(Y$7&gt;=$E180,IF(SUMIF($H$1:X$1,77,$H180:X180)&lt;$D180,$H180,0),0)</f>
        <v>0</v>
      </c>
      <c r="Z180" s="36">
        <f>IF(Z$7&gt;=$E180,IF(SUMIF($H$1:Y$1,77,$H180:Y180)&lt;$D180,$H180,0),0)</f>
        <v>0</v>
      </c>
      <c r="AA180" s="36">
        <f>IF(AA$7&gt;=$E180,IF(SUMIF($H$1:Z$1,77,$H180:Z180)&lt;$D180,$H180,0),0)</f>
        <v>0</v>
      </c>
      <c r="AB180" s="36">
        <f>IF(AB$7&gt;=$E180,IF(SUMIF($H$1:AA$1,77,$H180:AA180)&lt;$D180,$H180,0),0)</f>
        <v>0</v>
      </c>
      <c r="AC180" s="36">
        <f>IF(AC$7&gt;=$E180,IF(SUMIF($H$1:AB$1,77,$H180:AB180)&lt;$D180,$H180,0),0)</f>
        <v>0</v>
      </c>
      <c r="AD180" s="36">
        <f>IF(AD$7&gt;=$E180,IF(SUMIF($H$1:AC$1,77,$H180:AC180)&lt;$D180,$H180,0),0)</f>
        <v>0</v>
      </c>
      <c r="AE180" s="36">
        <f>IF(AE$7&gt;=$E180,IF(SUMIF($H$1:AD$1,77,$H180:AD180)&lt;$D180,$H180,0),0)</f>
        <v>0</v>
      </c>
      <c r="AF180" s="36">
        <f>IF(AF$7&gt;=$E180,IF(SUMIF($H$1:AE$1,77,$H180:AE180)&lt;$D180,$H180,0),0)</f>
        <v>0</v>
      </c>
      <c r="AG180" s="36">
        <f>IF(AG$7&gt;=$E180,IF(SUMIF($H$1:AF$1,77,$H180:AF180)&lt;$D180,$H180,0),0)</f>
        <v>0</v>
      </c>
      <c r="AH180" s="35">
        <f t="shared" si="60"/>
        <v>0</v>
      </c>
      <c r="AI180" s="36">
        <f>IF(AI$7&gt;=$E180,IF(SUMIF($H$1:AH$1,77,$H180:AH180)&lt;$D180,$H180,0),0)</f>
        <v>0</v>
      </c>
      <c r="AJ180" s="36">
        <f>IF(AJ$7&gt;=$E180,IF(SUMIF($H$1:AI$1,77,$H180:AI180)&lt;$D180,$H180,0),0)</f>
        <v>595.46249999999998</v>
      </c>
      <c r="AK180" s="36">
        <f>IF(AK$7&gt;=$E180,IF(SUMIF($H$1:AJ$1,77,$H180:AJ180)&lt;$D180,$H180,0),0)</f>
        <v>595.46249999999998</v>
      </c>
      <c r="AL180" s="36">
        <f>IF(AL$7&gt;=$E180,IF(SUMIF($H$1:AK$1,77,$H180:AK180)&lt;$D180,$H180,0),0)</f>
        <v>595.46249999999998</v>
      </c>
      <c r="AM180" s="36">
        <f>IF(AM$7&gt;=$E180,IF(SUMIF($H$1:AL$1,77,$H180:AL180)&lt;$D180,$H180,0),0)</f>
        <v>595.46249999999998</v>
      </c>
      <c r="AN180" s="36">
        <f>IF(AN$7&gt;=$E180,IF(SUMIF($H$1:AM$1,77,$H180:AM180)&lt;$D180,$H180,0),0)</f>
        <v>595.46249999999998</v>
      </c>
      <c r="AO180" s="36">
        <f>IF(AO$7&gt;=$E180,IF(SUMIF($H$1:AN$1,77,$H180:AN180)&lt;$D180,$H180,0),0)</f>
        <v>595.46249999999998</v>
      </c>
      <c r="AP180" s="36">
        <f>IF(AP$7&gt;=$E180,IF(SUMIF($H$1:AO$1,77,$H180:AO180)&lt;$D180,$H180,0),0)</f>
        <v>595.46249999999998</v>
      </c>
      <c r="AQ180" s="36">
        <f>IF(AQ$7&gt;=$E180,IF(SUMIF($H$1:AP$1,77,$H180:AP180)&lt;$D180,$H180,0),0)</f>
        <v>595.46249999999998</v>
      </c>
      <c r="AR180" s="36">
        <f>IF(AR$7&gt;=$E180,IF(SUMIF($H$1:AQ$1,77,$H180:AQ180)&lt;$D180,$H180,0),0)</f>
        <v>0</v>
      </c>
      <c r="AS180" s="36">
        <f>IF(AS$7&gt;=$E180,IF(SUMIF($H$1:AR$1,77,$H180:AR180)&lt;$D180,$H180,0),0)</f>
        <v>0</v>
      </c>
      <c r="AT180" s="36">
        <f>IF(AT$7&gt;=$E180,IF(SUMIF($H$1:AS$1,77,$H180:AS180)&lt;$D180,$H180,0),0)</f>
        <v>0</v>
      </c>
      <c r="AU180" s="35">
        <f t="shared" si="61"/>
        <v>4763.7</v>
      </c>
      <c r="AV180" s="33">
        <f>IF(AV$7&gt;=$E180,IF(SUMIF($H$1:AU$1,77,$H180:AU180)&lt;$D180,$H180,0),0)</f>
        <v>0</v>
      </c>
      <c r="AW180" s="33">
        <f>IF(AW$7&gt;=$E180,IF(SUMIF($H$1:AV$1,77,$H180:AV180)&lt;$D180,$H180,0),0)</f>
        <v>0</v>
      </c>
      <c r="AX180" s="33">
        <f>IF(AX$7&gt;=$E180,IF(SUMIF($H$1:AW$1,77,$H180:AW180)&lt;$D180,$H180,0),0)</f>
        <v>0</v>
      </c>
      <c r="AY180" s="33">
        <f>IF(AY$7&gt;=$E180,IF(SUMIF($H$1:AX$1,77,$H180:AX180)&lt;$D180,$H180,0),0)</f>
        <v>0</v>
      </c>
      <c r="AZ180" s="33">
        <f>IF(AZ$7&gt;=$E180,IF(SUMIF($H$1:AY$1,77,$H180:AY180)&lt;$D180,$H180,0),0)</f>
        <v>0</v>
      </c>
      <c r="BA180" s="33">
        <f>IF(BA$7&gt;=$E180,IF(SUMIF($H$1:AZ$1,77,$H180:AZ180)&lt;$D180,$H180,0),0)</f>
        <v>0</v>
      </c>
      <c r="BB180" s="33">
        <f>IF(BB$7&gt;=$E180,IF(SUMIF($H$1:BA$1,77,$H180:BA180)&lt;$D180,$H180,0),0)</f>
        <v>0</v>
      </c>
      <c r="BC180" s="33">
        <f>IF(BC$7&gt;=$E180,IF(SUMIF($H$1:BB$1,77,$H180:BB180)&lt;$D180,$H180,0),0)</f>
        <v>0</v>
      </c>
      <c r="BD180" s="33">
        <f>IF(BD$7&gt;=$E180,IF(SUMIF($H$1:BC$1,77,$H180:BC180)&lt;$D180,$H180,0),0)</f>
        <v>0</v>
      </c>
      <c r="BE180" s="33">
        <f>IF(BE$7&gt;=$E180,IF(SUMIF($H$1:BD$1,77,$H180:BD180)&lt;$D180,$H180,0),0)</f>
        <v>0</v>
      </c>
      <c r="BF180" s="33">
        <f>IF(BF$7&gt;=$E180,IF(SUMIF($H$1:BE$1,77,$H180:BE180)&lt;$D180,$H180,0),0)</f>
        <v>0</v>
      </c>
      <c r="BG180" s="33">
        <f>IF(BG$7&gt;=$E180,IF(SUMIF($H$1:BF$1,77,$H180:BF180)&lt;$D180,$H180,0),0)</f>
        <v>0</v>
      </c>
      <c r="BH180" s="35">
        <f t="shared" si="62"/>
        <v>0</v>
      </c>
    </row>
    <row r="181" spans="1:60" s="11" customFormat="1" x14ac:dyDescent="0.25">
      <c r="A181" s="85" t="s">
        <v>312</v>
      </c>
      <c r="B181" s="111" t="s">
        <v>313</v>
      </c>
      <c r="C181" s="85" t="s">
        <v>314</v>
      </c>
      <c r="D181" s="58">
        <v>71.5</v>
      </c>
      <c r="E181" s="46">
        <v>46784</v>
      </c>
      <c r="F181" s="46">
        <v>46844</v>
      </c>
      <c r="G181" s="32">
        <f t="shared" si="57"/>
        <v>2</v>
      </c>
      <c r="H181" s="33">
        <f t="shared" si="58"/>
        <v>35.75</v>
      </c>
      <c r="I181" s="36">
        <f>IF(I$7&gt;=$E181,IF(SUMIF($H$1:H$1,77,$H181:H181)&lt;$D181,$H181,0),0)</f>
        <v>0</v>
      </c>
      <c r="J181" s="36">
        <f>IF(J$7&gt;=$E181,IF(SUMIF($H$1:I$1,77,$H181:I181)&lt;$D181,$H181,0),0)</f>
        <v>0</v>
      </c>
      <c r="K181" s="36">
        <f>IF(K$7&gt;=$E181,IF(SUMIF($H$1:J$1,77,$H181:J181)&lt;$D181,$H181,0),0)</f>
        <v>0</v>
      </c>
      <c r="L181" s="36">
        <f>IF(L$7&gt;=$E181,IF(SUMIF($H$1:K$1,77,$H181:K181)&lt;$D181,$H181,0),0)</f>
        <v>0</v>
      </c>
      <c r="M181" s="36">
        <f>IF(M$7&gt;=$E181,IF(SUMIF($H$1:L$1,77,$H181:L181)&lt;$D181,$H181,0),0)</f>
        <v>0</v>
      </c>
      <c r="N181" s="36">
        <f>IF(N$7&gt;=$E181,IF(SUMIF($H$1:M$1,77,$H181:M181)&lt;$D181,$H181,0),0)</f>
        <v>0</v>
      </c>
      <c r="O181" s="36">
        <f>IF(O$7&gt;=$E181,IF(SUMIF($H$1:N$1,77,$H181:N181)&lt;$D181,$H181,0),0)</f>
        <v>0</v>
      </c>
      <c r="P181" s="36">
        <f>IF(P$7&gt;=$E181,IF(SUMIF($H$1:O$1,77,$H181:O181)&lt;$D181,$H181,0),0)</f>
        <v>0</v>
      </c>
      <c r="Q181" s="36">
        <f>IF(Q$7&gt;=$E181,IF(SUMIF($H$1:P$1,77,$H181:P181)&lt;$D181,$H181,0),0)</f>
        <v>0</v>
      </c>
      <c r="R181" s="36">
        <f>IF(R$7&gt;=$E181,IF(SUMIF($H$1:Q$1,77,$H181:Q181)&lt;$D181,$H181,0),0)</f>
        <v>0</v>
      </c>
      <c r="S181" s="36">
        <f>IF(S$7&gt;=$E181,IF(SUMIF($H$1:R$1,77,$H181:R181)&lt;$D181,$H181,0),0)</f>
        <v>0</v>
      </c>
      <c r="T181" s="36">
        <f>IF(T$7&gt;=$E181,IF(SUMIF($H$1:S$1,77,$H181:S181)&lt;$D181,$H181,0),0)</f>
        <v>0</v>
      </c>
      <c r="U181" s="35">
        <f t="shared" si="59"/>
        <v>0</v>
      </c>
      <c r="V181" s="36">
        <f>IF(V$7&gt;=$E181,IF(SUMIF($H$1:U$1,77,$H181:U181)&lt;$D181,$H181,0),0)</f>
        <v>0</v>
      </c>
      <c r="W181" s="36">
        <f>IF(W$7&gt;=$E181,IF(SUMIF($H$1:V$1,77,$H181:V181)&lt;$D181,$H181,0),0)</f>
        <v>0</v>
      </c>
      <c r="X181" s="36">
        <f>IF(X$7&gt;=$E181,IF(SUMIF($H$1:W$1,77,$H181:W181)&lt;$D181,$H181,0),0)</f>
        <v>0</v>
      </c>
      <c r="Y181" s="36">
        <f>IF(Y$7&gt;=$E181,IF(SUMIF($H$1:X$1,77,$H181:X181)&lt;$D181,$H181,0),0)</f>
        <v>0</v>
      </c>
      <c r="Z181" s="36">
        <f>IF(Z$7&gt;=$E181,IF(SUMIF($H$1:Y$1,77,$H181:Y181)&lt;$D181,$H181,0),0)</f>
        <v>0</v>
      </c>
      <c r="AA181" s="36">
        <f>IF(AA$7&gt;=$E181,IF(SUMIF($H$1:Z$1,77,$H181:Z181)&lt;$D181,$H181,0),0)</f>
        <v>0</v>
      </c>
      <c r="AB181" s="36">
        <f>IF(AB$7&gt;=$E181,IF(SUMIF($H$1:AA$1,77,$H181:AA181)&lt;$D181,$H181,0),0)</f>
        <v>0</v>
      </c>
      <c r="AC181" s="36">
        <f>IF(AC$7&gt;=$E181,IF(SUMIF($H$1:AB$1,77,$H181:AB181)&lt;$D181,$H181,0),0)</f>
        <v>0</v>
      </c>
      <c r="AD181" s="36">
        <f>IF(AD$7&gt;=$E181,IF(SUMIF($H$1:AC$1,77,$H181:AC181)&lt;$D181,$H181,0),0)</f>
        <v>0</v>
      </c>
      <c r="AE181" s="36">
        <f>IF(AE$7&gt;=$E181,IF(SUMIF($H$1:AD$1,77,$H181:AD181)&lt;$D181,$H181,0),0)</f>
        <v>0</v>
      </c>
      <c r="AF181" s="36">
        <f>IF(AF$7&gt;=$E181,IF(SUMIF($H$1:AE$1,77,$H181:AE181)&lt;$D181,$H181,0),0)</f>
        <v>0</v>
      </c>
      <c r="AG181" s="36">
        <f>IF(AG$7&gt;=$E181,IF(SUMIF($H$1:AF$1,77,$H181:AF181)&lt;$D181,$H181,0),0)</f>
        <v>0</v>
      </c>
      <c r="AH181" s="35">
        <f t="shared" si="60"/>
        <v>0</v>
      </c>
      <c r="AI181" s="36">
        <f>IF(AI$7&gt;=$E181,IF(SUMIF($H$1:AH$1,77,$H181:AH181)&lt;$D181,$H181,0),0)</f>
        <v>0</v>
      </c>
      <c r="AJ181" s="36">
        <f>IF(AJ$7&gt;=$E181,IF(SUMIF($H$1:AI$1,77,$H181:AI181)&lt;$D181,$H181,0),0)</f>
        <v>0</v>
      </c>
      <c r="AK181" s="36">
        <f>IF(AK$7&gt;=$E181,IF(SUMIF($H$1:AJ$1,77,$H181:AJ181)&lt;$D181,$H181,0),0)</f>
        <v>0</v>
      </c>
      <c r="AL181" s="36">
        <f>IF(AL$7&gt;=$E181,IF(SUMIF($H$1:AK$1,77,$H181:AK181)&lt;$D181,$H181,0),0)</f>
        <v>0</v>
      </c>
      <c r="AM181" s="36">
        <f>IF(AM$7&gt;=$E181,IF(SUMIF($H$1:AL$1,77,$H181:AL181)&lt;$D181,$H181,0),0)</f>
        <v>0</v>
      </c>
      <c r="AN181" s="36">
        <f>IF(AN$7&gt;=$E181,IF(SUMIF($H$1:AM$1,77,$H181:AM181)&lt;$D181,$H181,0),0)</f>
        <v>0</v>
      </c>
      <c r="AO181" s="36">
        <f>IF(AO$7&gt;=$E181,IF(SUMIF($H$1:AN$1,77,$H181:AN181)&lt;$D181,$H181,0),0)</f>
        <v>0</v>
      </c>
      <c r="AP181" s="36">
        <f>IF(AP$7&gt;=$E181,IF(SUMIF($H$1:AO$1,77,$H181:AO181)&lt;$D181,$H181,0),0)</f>
        <v>0</v>
      </c>
      <c r="AQ181" s="36">
        <f>IF(AQ$7&gt;=$E181,IF(SUMIF($H$1:AP$1,77,$H181:AP181)&lt;$D181,$H181,0),0)</f>
        <v>0</v>
      </c>
      <c r="AR181" s="36">
        <f>IF(AR$7&gt;=$E181,IF(SUMIF($H$1:AQ$1,77,$H181:AQ181)&lt;$D181,$H181,0),0)</f>
        <v>0</v>
      </c>
      <c r="AS181" s="36">
        <f>IF(AS$7&gt;=$E181,IF(SUMIF($H$1:AR$1,77,$H181:AR181)&lt;$D181,$H181,0),0)</f>
        <v>0</v>
      </c>
      <c r="AT181" s="36">
        <f>IF(AT$7&gt;=$E181,IF(SUMIF($H$1:AS$1,77,$H181:AS181)&lt;$D181,$H181,0),0)</f>
        <v>0</v>
      </c>
      <c r="AU181" s="35">
        <f t="shared" si="61"/>
        <v>0</v>
      </c>
      <c r="AV181" s="33">
        <f>IF(AV$7&gt;=$E181,IF(SUMIF($H$1:AU$1,77,$H181:AU181)&lt;$D181,$H181,0),0)</f>
        <v>0</v>
      </c>
      <c r="AW181" s="33">
        <f>IF(AW$7&gt;=$E181,IF(SUMIF($H$1:AV$1,77,$H181:AV181)&lt;$D181,$H181,0),0)</f>
        <v>35.75</v>
      </c>
      <c r="AX181" s="33">
        <f>IF(AX$7&gt;=$E181,IF(SUMIF($H$1:AW$1,77,$H181:AW181)&lt;$D181,$H181,0),0)</f>
        <v>35.75</v>
      </c>
      <c r="AY181" s="33">
        <f>IF(AY$7&gt;=$E181,IF(SUMIF($H$1:AX$1,77,$H181:AX181)&lt;$D181,$H181,0),0)</f>
        <v>0</v>
      </c>
      <c r="AZ181" s="33">
        <f>IF(AZ$7&gt;=$E181,IF(SUMIF($H$1:AY$1,77,$H181:AY181)&lt;$D181,$H181,0),0)</f>
        <v>0</v>
      </c>
      <c r="BA181" s="33">
        <f>IF(BA$7&gt;=$E181,IF(SUMIF($H$1:AZ$1,77,$H181:AZ181)&lt;$D181,$H181,0),0)</f>
        <v>0</v>
      </c>
      <c r="BB181" s="33">
        <f>IF(BB$7&gt;=$E181,IF(SUMIF($H$1:BA$1,77,$H181:BA181)&lt;$D181,$H181,0),0)</f>
        <v>0</v>
      </c>
      <c r="BC181" s="33">
        <f>IF(BC$7&gt;=$E181,IF(SUMIF($H$1:BB$1,77,$H181:BB181)&lt;$D181,$H181,0),0)</f>
        <v>0</v>
      </c>
      <c r="BD181" s="33">
        <f>IF(BD$7&gt;=$E181,IF(SUMIF($H$1:BC$1,77,$H181:BC181)&lt;$D181,$H181,0),0)</f>
        <v>0</v>
      </c>
      <c r="BE181" s="33">
        <f>IF(BE$7&gt;=$E181,IF(SUMIF($H$1:BD$1,77,$H181:BD181)&lt;$D181,$H181,0),0)</f>
        <v>0</v>
      </c>
      <c r="BF181" s="33">
        <f>IF(BF$7&gt;=$E181,IF(SUMIF($H$1:BE$1,77,$H181:BE181)&lt;$D181,$H181,0),0)</f>
        <v>0</v>
      </c>
      <c r="BG181" s="33">
        <f>IF(BG$7&gt;=$E181,IF(SUMIF($H$1:BF$1,77,$H181:BF181)&lt;$D181,$H181,0),0)</f>
        <v>0</v>
      </c>
      <c r="BH181" s="35">
        <f t="shared" si="62"/>
        <v>71.5</v>
      </c>
    </row>
    <row r="182" spans="1:60" s="11" customFormat="1" x14ac:dyDescent="0.25">
      <c r="A182" s="85" t="s">
        <v>315</v>
      </c>
      <c r="B182" s="111" t="s">
        <v>316</v>
      </c>
      <c r="C182" s="85" t="s">
        <v>27</v>
      </c>
      <c r="D182" s="58">
        <v>2802</v>
      </c>
      <c r="E182" s="46">
        <v>46905</v>
      </c>
      <c r="F182" s="46">
        <v>46935</v>
      </c>
      <c r="G182" s="32">
        <f t="shared" si="57"/>
        <v>1</v>
      </c>
      <c r="H182" s="33">
        <f t="shared" si="58"/>
        <v>2802</v>
      </c>
      <c r="I182" s="36">
        <f>IF(I$7&gt;=$E182,IF(SUMIF($H$1:H$1,77,$H182:H182)&lt;$D182,$H182,0),0)</f>
        <v>0</v>
      </c>
      <c r="J182" s="36">
        <f>IF(J$7&gt;=$E182,IF(SUMIF($H$1:I$1,77,$H182:I182)&lt;$D182,$H182,0),0)</f>
        <v>0</v>
      </c>
      <c r="K182" s="36">
        <f>IF(K$7&gt;=$E182,IF(SUMIF($H$1:J$1,77,$H182:J182)&lt;$D182,$H182,0),0)</f>
        <v>0</v>
      </c>
      <c r="L182" s="36">
        <f>IF(L$7&gt;=$E182,IF(SUMIF($H$1:K$1,77,$H182:K182)&lt;$D182,$H182,0),0)</f>
        <v>0</v>
      </c>
      <c r="M182" s="36">
        <f>IF(M$7&gt;=$E182,IF(SUMIF($H$1:L$1,77,$H182:L182)&lt;$D182,$H182,0),0)</f>
        <v>0</v>
      </c>
      <c r="N182" s="36">
        <f>IF(N$7&gt;=$E182,IF(SUMIF($H$1:M$1,77,$H182:M182)&lt;$D182,$H182,0),0)</f>
        <v>0</v>
      </c>
      <c r="O182" s="36">
        <f>IF(O$7&gt;=$E182,IF(SUMIF($H$1:N$1,77,$H182:N182)&lt;$D182,$H182,0),0)</f>
        <v>0</v>
      </c>
      <c r="P182" s="36">
        <f>IF(P$7&gt;=$E182,IF(SUMIF($H$1:O$1,77,$H182:O182)&lt;$D182,$H182,0),0)</f>
        <v>0</v>
      </c>
      <c r="Q182" s="36">
        <f>IF(Q$7&gt;=$E182,IF(SUMIF($H$1:P$1,77,$H182:P182)&lt;$D182,$H182,0),0)</f>
        <v>0</v>
      </c>
      <c r="R182" s="36">
        <f>IF(R$7&gt;=$E182,IF(SUMIF($H$1:Q$1,77,$H182:Q182)&lt;$D182,$H182,0),0)</f>
        <v>0</v>
      </c>
      <c r="S182" s="36">
        <f>IF(S$7&gt;=$E182,IF(SUMIF($H$1:R$1,77,$H182:R182)&lt;$D182,$H182,0),0)</f>
        <v>0</v>
      </c>
      <c r="T182" s="36">
        <f>IF(T$7&gt;=$E182,IF(SUMIF($H$1:S$1,77,$H182:S182)&lt;$D182,$H182,0),0)</f>
        <v>0</v>
      </c>
      <c r="U182" s="35">
        <f t="shared" si="59"/>
        <v>0</v>
      </c>
      <c r="V182" s="36">
        <f>IF(V$7&gt;=$E182,IF(SUMIF($H$1:U$1,77,$H182:U182)&lt;$D182,$H182,0),0)</f>
        <v>0</v>
      </c>
      <c r="W182" s="36">
        <f>IF(W$7&gt;=$E182,IF(SUMIF($H$1:V$1,77,$H182:V182)&lt;$D182,$H182,0),0)</f>
        <v>0</v>
      </c>
      <c r="X182" s="36">
        <f>IF(X$7&gt;=$E182,IF(SUMIF($H$1:W$1,77,$H182:W182)&lt;$D182,$H182,0),0)</f>
        <v>0</v>
      </c>
      <c r="Y182" s="36">
        <f>IF(Y$7&gt;=$E182,IF(SUMIF($H$1:X$1,77,$H182:X182)&lt;$D182,$H182,0),0)</f>
        <v>0</v>
      </c>
      <c r="Z182" s="36">
        <f>IF(Z$7&gt;=$E182,IF(SUMIF($H$1:Y$1,77,$H182:Y182)&lt;$D182,$H182,0),0)</f>
        <v>0</v>
      </c>
      <c r="AA182" s="36">
        <f>IF(AA$7&gt;=$E182,IF(SUMIF($H$1:Z$1,77,$H182:Z182)&lt;$D182,$H182,0),0)</f>
        <v>0</v>
      </c>
      <c r="AB182" s="36">
        <f>IF(AB$7&gt;=$E182,IF(SUMIF($H$1:AA$1,77,$H182:AA182)&lt;$D182,$H182,0),0)</f>
        <v>0</v>
      </c>
      <c r="AC182" s="36">
        <f>IF(AC$7&gt;=$E182,IF(SUMIF($H$1:AB$1,77,$H182:AB182)&lt;$D182,$H182,0),0)</f>
        <v>0</v>
      </c>
      <c r="AD182" s="36">
        <f>IF(AD$7&gt;=$E182,IF(SUMIF($H$1:AC$1,77,$H182:AC182)&lt;$D182,$H182,0),0)</f>
        <v>0</v>
      </c>
      <c r="AE182" s="36">
        <f>IF(AE$7&gt;=$E182,IF(SUMIF($H$1:AD$1,77,$H182:AD182)&lt;$D182,$H182,0),0)</f>
        <v>0</v>
      </c>
      <c r="AF182" s="36">
        <f>IF(AF$7&gt;=$E182,IF(SUMIF($H$1:AE$1,77,$H182:AE182)&lt;$D182,$H182,0),0)</f>
        <v>0</v>
      </c>
      <c r="AG182" s="36">
        <f>IF(AG$7&gt;=$E182,IF(SUMIF($H$1:AF$1,77,$H182:AF182)&lt;$D182,$H182,0),0)</f>
        <v>0</v>
      </c>
      <c r="AH182" s="35">
        <f t="shared" si="60"/>
        <v>0</v>
      </c>
      <c r="AI182" s="36">
        <f>IF(AI$7&gt;=$E182,IF(SUMIF($H$1:AH$1,77,$H182:AH182)&lt;$D182,$H182,0),0)</f>
        <v>0</v>
      </c>
      <c r="AJ182" s="36">
        <f>IF(AJ$7&gt;=$E182,IF(SUMIF($H$1:AI$1,77,$H182:AI182)&lt;$D182,$H182,0),0)</f>
        <v>0</v>
      </c>
      <c r="AK182" s="36">
        <f>IF(AK$7&gt;=$E182,IF(SUMIF($H$1:AJ$1,77,$H182:AJ182)&lt;$D182,$H182,0),0)</f>
        <v>0</v>
      </c>
      <c r="AL182" s="36">
        <f>IF(AL$7&gt;=$E182,IF(SUMIF($H$1:AK$1,77,$H182:AK182)&lt;$D182,$H182,0),0)</f>
        <v>0</v>
      </c>
      <c r="AM182" s="36">
        <f>IF(AM$7&gt;=$E182,IF(SUMIF($H$1:AL$1,77,$H182:AL182)&lt;$D182,$H182,0),0)</f>
        <v>0</v>
      </c>
      <c r="AN182" s="36">
        <f>IF(AN$7&gt;=$E182,IF(SUMIF($H$1:AM$1,77,$H182:AM182)&lt;$D182,$H182,0),0)</f>
        <v>0</v>
      </c>
      <c r="AO182" s="36">
        <f>IF(AO$7&gt;=$E182,IF(SUMIF($H$1:AN$1,77,$H182:AN182)&lt;$D182,$H182,0),0)</f>
        <v>0</v>
      </c>
      <c r="AP182" s="36">
        <f>IF(AP$7&gt;=$E182,IF(SUMIF($H$1:AO$1,77,$H182:AO182)&lt;$D182,$H182,0),0)</f>
        <v>0</v>
      </c>
      <c r="AQ182" s="36">
        <f>IF(AQ$7&gt;=$E182,IF(SUMIF($H$1:AP$1,77,$H182:AP182)&lt;$D182,$H182,0),0)</f>
        <v>0</v>
      </c>
      <c r="AR182" s="36">
        <f>IF(AR$7&gt;=$E182,IF(SUMIF($H$1:AQ$1,77,$H182:AQ182)&lt;$D182,$H182,0),0)</f>
        <v>0</v>
      </c>
      <c r="AS182" s="36">
        <f>IF(AS$7&gt;=$E182,IF(SUMIF($H$1:AR$1,77,$H182:AR182)&lt;$D182,$H182,0),0)</f>
        <v>0</v>
      </c>
      <c r="AT182" s="36">
        <f>IF(AT$7&gt;=$E182,IF(SUMIF($H$1:AS$1,77,$H182:AS182)&lt;$D182,$H182,0),0)</f>
        <v>0</v>
      </c>
      <c r="AU182" s="35">
        <f t="shared" si="61"/>
        <v>0</v>
      </c>
      <c r="AV182" s="33">
        <f>IF(AV$7&gt;=$E182,IF(SUMIF($H$1:AU$1,77,$H182:AU182)&lt;$D182,$H182,0),0)</f>
        <v>0</v>
      </c>
      <c r="AW182" s="33">
        <f>IF(AW$7&gt;=$E182,IF(SUMIF($H$1:AV$1,77,$H182:AV182)&lt;$D182,$H182,0),0)</f>
        <v>0</v>
      </c>
      <c r="AX182" s="33">
        <f>IF(AX$7&gt;=$E182,IF(SUMIF($H$1:AW$1,77,$H182:AW182)&lt;$D182,$H182,0),0)</f>
        <v>0</v>
      </c>
      <c r="AY182" s="33">
        <f>IF(AY$7&gt;=$E182,IF(SUMIF($H$1:AX$1,77,$H182:AX182)&lt;$D182,$H182,0),0)</f>
        <v>0</v>
      </c>
      <c r="AZ182" s="33">
        <f>IF(AZ$7&gt;=$E182,IF(SUMIF($H$1:AY$1,77,$H182:AY182)&lt;$D182,$H182,0),0)</f>
        <v>0</v>
      </c>
      <c r="BA182" s="33">
        <f>IF(BA$7&gt;=$E182,IF(SUMIF($H$1:AZ$1,77,$H182:AZ182)&lt;$D182,$H182,0),0)</f>
        <v>2802</v>
      </c>
      <c r="BB182" s="33">
        <f>IF(BB$7&gt;=$E182,IF(SUMIF($H$1:BA$1,77,$H182:BA182)&lt;$D182,$H182,0),0)</f>
        <v>0</v>
      </c>
      <c r="BC182" s="33">
        <f>IF(BC$7&gt;=$E182,IF(SUMIF($H$1:BB$1,77,$H182:BB182)&lt;$D182,$H182,0),0)</f>
        <v>0</v>
      </c>
      <c r="BD182" s="33">
        <f>IF(BD$7&gt;=$E182,IF(SUMIF($H$1:BC$1,77,$H182:BC182)&lt;$D182,$H182,0),0)</f>
        <v>0</v>
      </c>
      <c r="BE182" s="33">
        <f>IF(BE$7&gt;=$E182,IF(SUMIF($H$1:BD$1,77,$H182:BD182)&lt;$D182,$H182,0),0)</f>
        <v>0</v>
      </c>
      <c r="BF182" s="33">
        <f>IF(BF$7&gt;=$E182,IF(SUMIF($H$1:BE$1,77,$H182:BE182)&lt;$D182,$H182,0),0)</f>
        <v>0</v>
      </c>
      <c r="BG182" s="33">
        <f>IF(BG$7&gt;=$E182,IF(SUMIF($H$1:BF$1,77,$H182:BF182)&lt;$D182,$H182,0),0)</f>
        <v>0</v>
      </c>
      <c r="BH182" s="35">
        <f t="shared" si="62"/>
        <v>2802</v>
      </c>
    </row>
    <row r="183" spans="1:60" s="11" customFormat="1" x14ac:dyDescent="0.25">
      <c r="A183" s="85" t="s">
        <v>317</v>
      </c>
      <c r="B183" s="90" t="s">
        <v>318</v>
      </c>
      <c r="C183" s="85" t="s">
        <v>314</v>
      </c>
      <c r="D183" s="58">
        <v>227.9</v>
      </c>
      <c r="E183" s="46">
        <v>46569</v>
      </c>
      <c r="F183" s="46">
        <v>46661</v>
      </c>
      <c r="G183" s="32">
        <f t="shared" si="57"/>
        <v>3</v>
      </c>
      <c r="H183" s="33">
        <f t="shared" si="58"/>
        <v>75.966666666666669</v>
      </c>
      <c r="I183" s="36">
        <f>IF(I$7&gt;=$E183,IF(SUMIF($H$1:H$1,77,$H183:H183)&lt;$D183,$H183,0),0)</f>
        <v>0</v>
      </c>
      <c r="J183" s="36">
        <f>IF(J$7&gt;=$E183,IF(SUMIF($H$1:I$1,77,$H183:I183)&lt;$D183,$H183,0),0)</f>
        <v>0</v>
      </c>
      <c r="K183" s="36">
        <f>IF(K$7&gt;=$E183,IF(SUMIF($H$1:J$1,77,$H183:J183)&lt;$D183,$H183,0),0)</f>
        <v>0</v>
      </c>
      <c r="L183" s="36">
        <f>IF(L$7&gt;=$E183,IF(SUMIF($H$1:K$1,77,$H183:K183)&lt;$D183,$H183,0),0)</f>
        <v>0</v>
      </c>
      <c r="M183" s="36">
        <f>IF(M$7&gt;=$E183,IF(SUMIF($H$1:L$1,77,$H183:L183)&lt;$D183,$H183,0),0)</f>
        <v>0</v>
      </c>
      <c r="N183" s="36">
        <f>IF(N$7&gt;=$E183,IF(SUMIF($H$1:M$1,77,$H183:M183)&lt;$D183,$H183,0),0)</f>
        <v>0</v>
      </c>
      <c r="O183" s="36">
        <f>IF(O$7&gt;=$E183,IF(SUMIF($H$1:N$1,77,$H183:N183)&lt;$D183,$H183,0),0)</f>
        <v>0</v>
      </c>
      <c r="P183" s="36">
        <f>IF(P$7&gt;=$E183,IF(SUMIF($H$1:O$1,77,$H183:O183)&lt;$D183,$H183,0),0)</f>
        <v>0</v>
      </c>
      <c r="Q183" s="36">
        <f>IF(Q$7&gt;=$E183,IF(SUMIF($H$1:P$1,77,$H183:P183)&lt;$D183,$H183,0),0)</f>
        <v>0</v>
      </c>
      <c r="R183" s="36">
        <f>IF(R$7&gt;=$E183,IF(SUMIF($H$1:Q$1,77,$H183:Q183)&lt;$D183,$H183,0),0)</f>
        <v>0</v>
      </c>
      <c r="S183" s="36">
        <f>IF(S$7&gt;=$E183,IF(SUMIF($H$1:R$1,77,$H183:R183)&lt;$D183,$H183,0),0)</f>
        <v>0</v>
      </c>
      <c r="T183" s="36">
        <f>IF(T$7&gt;=$E183,IF(SUMIF($H$1:S$1,77,$H183:S183)&lt;$D183,$H183,0),0)</f>
        <v>0</v>
      </c>
      <c r="U183" s="35">
        <f t="shared" si="59"/>
        <v>0</v>
      </c>
      <c r="V183" s="36">
        <f>IF(V$7&gt;=$E183,IF(SUMIF($H$1:U$1,77,$H183:U183)&lt;$D183,$H183,0),0)</f>
        <v>0</v>
      </c>
      <c r="W183" s="36">
        <f>IF(W$7&gt;=$E183,IF(SUMIF($H$1:V$1,77,$H183:V183)&lt;$D183,$H183,0),0)</f>
        <v>0</v>
      </c>
      <c r="X183" s="36">
        <f>IF(X$7&gt;=$E183,IF(SUMIF($H$1:W$1,77,$H183:W183)&lt;$D183,$H183,0),0)</f>
        <v>0</v>
      </c>
      <c r="Y183" s="36">
        <f>IF(Y$7&gt;=$E183,IF(SUMIF($H$1:X$1,77,$H183:X183)&lt;$D183,$H183,0),0)</f>
        <v>0</v>
      </c>
      <c r="Z183" s="36">
        <f>IF(Z$7&gt;=$E183,IF(SUMIF($H$1:Y$1,77,$H183:Y183)&lt;$D183,$H183,0),0)</f>
        <v>0</v>
      </c>
      <c r="AA183" s="36">
        <f>IF(AA$7&gt;=$E183,IF(SUMIF($H$1:Z$1,77,$H183:Z183)&lt;$D183,$H183,0),0)</f>
        <v>0</v>
      </c>
      <c r="AB183" s="36">
        <f>IF(AB$7&gt;=$E183,IF(SUMIF($H$1:AA$1,77,$H183:AA183)&lt;$D183,$H183,0),0)</f>
        <v>0</v>
      </c>
      <c r="AC183" s="36">
        <f>IF(AC$7&gt;=$E183,IF(SUMIF($H$1:AB$1,77,$H183:AB183)&lt;$D183,$H183,0),0)</f>
        <v>0</v>
      </c>
      <c r="AD183" s="36">
        <f>IF(AD$7&gt;=$E183,IF(SUMIF($H$1:AC$1,77,$H183:AC183)&lt;$D183,$H183,0),0)</f>
        <v>0</v>
      </c>
      <c r="AE183" s="36">
        <f>IF(AE$7&gt;=$E183,IF(SUMIF($H$1:AD$1,77,$H183:AD183)&lt;$D183,$H183,0),0)</f>
        <v>0</v>
      </c>
      <c r="AF183" s="36">
        <f>IF(AF$7&gt;=$E183,IF(SUMIF($H$1:AE$1,77,$H183:AE183)&lt;$D183,$H183,0),0)</f>
        <v>0</v>
      </c>
      <c r="AG183" s="36">
        <f>IF(AG$7&gt;=$E183,IF(SUMIF($H$1:AF$1,77,$H183:AF183)&lt;$D183,$H183,0),0)</f>
        <v>0</v>
      </c>
      <c r="AH183" s="35">
        <f t="shared" si="60"/>
        <v>0</v>
      </c>
      <c r="AI183" s="36">
        <f>IF(AI$7&gt;=$E183,IF(SUMIF($H$1:AH$1,77,$H183:AH183)&lt;$D183,$H183,0),0)</f>
        <v>0</v>
      </c>
      <c r="AJ183" s="36">
        <f>IF(AJ$7&gt;=$E183,IF(SUMIF($H$1:AI$1,77,$H183:AI183)&lt;$D183,$H183,0),0)</f>
        <v>0</v>
      </c>
      <c r="AK183" s="36">
        <f>IF(AK$7&gt;=$E183,IF(SUMIF($H$1:AJ$1,77,$H183:AJ183)&lt;$D183,$H183,0),0)</f>
        <v>0</v>
      </c>
      <c r="AL183" s="36">
        <f>IF(AL$7&gt;=$E183,IF(SUMIF($H$1:AK$1,77,$H183:AK183)&lt;$D183,$H183,0),0)</f>
        <v>0</v>
      </c>
      <c r="AM183" s="36">
        <f>IF(AM$7&gt;=$E183,IF(SUMIF($H$1:AL$1,77,$H183:AL183)&lt;$D183,$H183,0),0)</f>
        <v>0</v>
      </c>
      <c r="AN183" s="36">
        <f>IF(AN$7&gt;=$E183,IF(SUMIF($H$1:AM$1,77,$H183:AM183)&lt;$D183,$H183,0),0)</f>
        <v>0</v>
      </c>
      <c r="AO183" s="36">
        <f>IF(AO$7&gt;=$E183,IF(SUMIF($H$1:AN$1,77,$H183:AN183)&lt;$D183,$H183,0),0)</f>
        <v>75.966666666666669</v>
      </c>
      <c r="AP183" s="36">
        <f>IF(AP$7&gt;=$E183,IF(SUMIF($H$1:AO$1,77,$H183:AO183)&lt;$D183,$H183,0),0)</f>
        <v>75.966666666666669</v>
      </c>
      <c r="AQ183" s="36">
        <f>IF(AQ$7&gt;=$E183,IF(SUMIF($H$1:AP$1,77,$H183:AP183)&lt;$D183,$H183,0),0)</f>
        <v>75.966666666666669</v>
      </c>
      <c r="AR183" s="36">
        <f>IF(AR$7&gt;=$E183,IF(SUMIF($H$1:AQ$1,77,$H183:AQ183)&lt;$D183,$H183,0),0)</f>
        <v>0</v>
      </c>
      <c r="AS183" s="36">
        <f>IF(AS$7&gt;=$E183,IF(SUMIF($H$1:AR$1,77,$H183:AR183)&lt;$D183,$H183,0),0)</f>
        <v>0</v>
      </c>
      <c r="AT183" s="36">
        <f>IF(AT$7&gt;=$E183,IF(SUMIF($H$1:AS$1,77,$H183:AS183)&lt;$D183,$H183,0),0)</f>
        <v>0</v>
      </c>
      <c r="AU183" s="35">
        <f t="shared" si="61"/>
        <v>227.9</v>
      </c>
      <c r="AV183" s="33">
        <f>IF(AV$7&gt;=$E183,IF(SUMIF($H$1:AU$1,77,$H183:AU183)&lt;$D183,$H183,0),0)</f>
        <v>0</v>
      </c>
      <c r="AW183" s="33">
        <f>IF(AW$7&gt;=$E183,IF(SUMIF($H$1:AV$1,77,$H183:AV183)&lt;$D183,$H183,0),0)</f>
        <v>0</v>
      </c>
      <c r="AX183" s="33">
        <f>IF(AX$7&gt;=$E183,IF(SUMIF($H$1:AW$1,77,$H183:AW183)&lt;$D183,$H183,0),0)</f>
        <v>0</v>
      </c>
      <c r="AY183" s="33">
        <f>IF(AY$7&gt;=$E183,IF(SUMIF($H$1:AX$1,77,$H183:AX183)&lt;$D183,$H183,0),0)</f>
        <v>0</v>
      </c>
      <c r="AZ183" s="33">
        <f>IF(AZ$7&gt;=$E183,IF(SUMIF($H$1:AY$1,77,$H183:AY183)&lt;$D183,$H183,0),0)</f>
        <v>0</v>
      </c>
      <c r="BA183" s="33">
        <f>IF(BA$7&gt;=$E183,IF(SUMIF($H$1:AZ$1,77,$H183:AZ183)&lt;$D183,$H183,0),0)</f>
        <v>0</v>
      </c>
      <c r="BB183" s="33">
        <f>IF(BB$7&gt;=$E183,IF(SUMIF($H$1:BA$1,77,$H183:BA183)&lt;$D183,$H183,0),0)</f>
        <v>0</v>
      </c>
      <c r="BC183" s="33">
        <f>IF(BC$7&gt;=$E183,IF(SUMIF($H$1:BB$1,77,$H183:BB183)&lt;$D183,$H183,0),0)</f>
        <v>0</v>
      </c>
      <c r="BD183" s="33">
        <f>IF(BD$7&gt;=$E183,IF(SUMIF($H$1:BC$1,77,$H183:BC183)&lt;$D183,$H183,0),0)</f>
        <v>0</v>
      </c>
      <c r="BE183" s="33">
        <f>IF(BE$7&gt;=$E183,IF(SUMIF($H$1:BD$1,77,$H183:BD183)&lt;$D183,$H183,0),0)</f>
        <v>0</v>
      </c>
      <c r="BF183" s="33">
        <f>IF(BF$7&gt;=$E183,IF(SUMIF($H$1:BE$1,77,$H183:BE183)&lt;$D183,$H183,0),0)</f>
        <v>0</v>
      </c>
      <c r="BG183" s="33">
        <f>IF(BG$7&gt;=$E183,IF(SUMIF($H$1:BF$1,77,$H183:BF183)&lt;$D183,$H183,0),0)</f>
        <v>0</v>
      </c>
      <c r="BH183" s="35">
        <f t="shared" si="62"/>
        <v>0</v>
      </c>
    </row>
    <row r="184" spans="1:60" s="11" customFormat="1" x14ac:dyDescent="0.25">
      <c r="A184" s="85" t="s">
        <v>319</v>
      </c>
      <c r="B184" s="90" t="s">
        <v>320</v>
      </c>
      <c r="C184" s="85" t="s">
        <v>27</v>
      </c>
      <c r="D184" s="58">
        <v>1301.7</v>
      </c>
      <c r="E184" s="46">
        <v>46905</v>
      </c>
      <c r="F184" s="46">
        <v>46935</v>
      </c>
      <c r="G184" s="32">
        <f t="shared" si="57"/>
        <v>1</v>
      </c>
      <c r="H184" s="33">
        <f t="shared" si="58"/>
        <v>1301.7</v>
      </c>
      <c r="I184" s="36">
        <f>IF(I$7&gt;=$E184,IF(SUMIF($H$1:H$1,77,$H184:H184)&lt;$D184,$H184,0),0)</f>
        <v>0</v>
      </c>
      <c r="J184" s="36">
        <f>IF(J$7&gt;=$E184,IF(SUMIF($H$1:I$1,77,$H184:I184)&lt;$D184,$H184,0),0)</f>
        <v>0</v>
      </c>
      <c r="K184" s="36">
        <f>IF(K$7&gt;=$E184,IF(SUMIF($H$1:J$1,77,$H184:J184)&lt;$D184,$H184,0),0)</f>
        <v>0</v>
      </c>
      <c r="L184" s="36">
        <f>IF(L$7&gt;=$E184,IF(SUMIF($H$1:K$1,77,$H184:K184)&lt;$D184,$H184,0),0)</f>
        <v>0</v>
      </c>
      <c r="M184" s="36">
        <f>IF(M$7&gt;=$E184,IF(SUMIF($H$1:L$1,77,$H184:L184)&lt;$D184,$H184,0),0)</f>
        <v>0</v>
      </c>
      <c r="N184" s="36">
        <f>IF(N$7&gt;=$E184,IF(SUMIF($H$1:M$1,77,$H184:M184)&lt;$D184,$H184,0),0)</f>
        <v>0</v>
      </c>
      <c r="O184" s="36">
        <f>IF(O$7&gt;=$E184,IF(SUMIF($H$1:N$1,77,$H184:N184)&lt;$D184,$H184,0),0)</f>
        <v>0</v>
      </c>
      <c r="P184" s="36">
        <f>IF(P$7&gt;=$E184,IF(SUMIF($H$1:O$1,77,$H184:O184)&lt;$D184,$H184,0),0)</f>
        <v>0</v>
      </c>
      <c r="Q184" s="36">
        <f>IF(Q$7&gt;=$E184,IF(SUMIF($H$1:P$1,77,$H184:P184)&lt;$D184,$H184,0),0)</f>
        <v>0</v>
      </c>
      <c r="R184" s="36">
        <f>IF(R$7&gt;=$E184,IF(SUMIF($H$1:Q$1,77,$H184:Q184)&lt;$D184,$H184,0),0)</f>
        <v>0</v>
      </c>
      <c r="S184" s="36">
        <f>IF(S$7&gt;=$E184,IF(SUMIF($H$1:R$1,77,$H184:R184)&lt;$D184,$H184,0),0)</f>
        <v>0</v>
      </c>
      <c r="T184" s="36">
        <f>IF(T$7&gt;=$E184,IF(SUMIF($H$1:S$1,77,$H184:S184)&lt;$D184,$H184,0),0)</f>
        <v>0</v>
      </c>
      <c r="U184" s="35">
        <f t="shared" si="59"/>
        <v>0</v>
      </c>
      <c r="V184" s="36">
        <f>IF(V$7&gt;=$E184,IF(SUMIF($H$1:U$1,77,$H184:U184)&lt;$D184,$H184,0),0)</f>
        <v>0</v>
      </c>
      <c r="W184" s="36">
        <f>IF(W$7&gt;=$E184,IF(SUMIF($H$1:V$1,77,$H184:V184)&lt;$D184,$H184,0),0)</f>
        <v>0</v>
      </c>
      <c r="X184" s="36">
        <f>IF(X$7&gt;=$E184,IF(SUMIF($H$1:W$1,77,$H184:W184)&lt;$D184,$H184,0),0)</f>
        <v>0</v>
      </c>
      <c r="Y184" s="36">
        <f>IF(Y$7&gt;=$E184,IF(SUMIF($H$1:X$1,77,$H184:X184)&lt;$D184,$H184,0),0)</f>
        <v>0</v>
      </c>
      <c r="Z184" s="36">
        <f>IF(Z$7&gt;=$E184,IF(SUMIF($H$1:Y$1,77,$H184:Y184)&lt;$D184,$H184,0),0)</f>
        <v>0</v>
      </c>
      <c r="AA184" s="36">
        <f>IF(AA$7&gt;=$E184,IF(SUMIF($H$1:Z$1,77,$H184:Z184)&lt;$D184,$H184,0),0)</f>
        <v>0</v>
      </c>
      <c r="AB184" s="36">
        <f>IF(AB$7&gt;=$E184,IF(SUMIF($H$1:AA$1,77,$H184:AA184)&lt;$D184,$H184,0),0)</f>
        <v>0</v>
      </c>
      <c r="AC184" s="36">
        <f>IF(AC$7&gt;=$E184,IF(SUMIF($H$1:AB$1,77,$H184:AB184)&lt;$D184,$H184,0),0)</f>
        <v>0</v>
      </c>
      <c r="AD184" s="36">
        <f>IF(AD$7&gt;=$E184,IF(SUMIF($H$1:AC$1,77,$H184:AC184)&lt;$D184,$H184,0),0)</f>
        <v>0</v>
      </c>
      <c r="AE184" s="36">
        <f>IF(AE$7&gt;=$E184,IF(SUMIF($H$1:AD$1,77,$H184:AD184)&lt;$D184,$H184,0),0)</f>
        <v>0</v>
      </c>
      <c r="AF184" s="36">
        <f>IF(AF$7&gt;=$E184,IF(SUMIF($H$1:AE$1,77,$H184:AE184)&lt;$D184,$H184,0),0)</f>
        <v>0</v>
      </c>
      <c r="AG184" s="36">
        <f>IF(AG$7&gt;=$E184,IF(SUMIF($H$1:AF$1,77,$H184:AF184)&lt;$D184,$H184,0),0)</f>
        <v>0</v>
      </c>
      <c r="AH184" s="35">
        <f t="shared" si="60"/>
        <v>0</v>
      </c>
      <c r="AI184" s="36">
        <f>IF(AI$7&gt;=$E184,IF(SUMIF($H$1:AH$1,77,$H184:AH184)&lt;$D184,$H184,0),0)</f>
        <v>0</v>
      </c>
      <c r="AJ184" s="36">
        <f>IF(AJ$7&gt;=$E184,IF(SUMIF($H$1:AI$1,77,$H184:AI184)&lt;$D184,$H184,0),0)</f>
        <v>0</v>
      </c>
      <c r="AK184" s="36">
        <f>IF(AK$7&gt;=$E184,IF(SUMIF($H$1:AJ$1,77,$H184:AJ184)&lt;$D184,$H184,0),0)</f>
        <v>0</v>
      </c>
      <c r="AL184" s="36">
        <f>IF(AL$7&gt;=$E184,IF(SUMIF($H$1:AK$1,77,$H184:AK184)&lt;$D184,$H184,0),0)</f>
        <v>0</v>
      </c>
      <c r="AM184" s="36">
        <f>IF(AM$7&gt;=$E184,IF(SUMIF($H$1:AL$1,77,$H184:AL184)&lt;$D184,$H184,0),0)</f>
        <v>0</v>
      </c>
      <c r="AN184" s="36">
        <f>IF(AN$7&gt;=$E184,IF(SUMIF($H$1:AM$1,77,$H184:AM184)&lt;$D184,$H184,0),0)</f>
        <v>0</v>
      </c>
      <c r="AO184" s="36">
        <f>IF(AO$7&gt;=$E184,IF(SUMIF($H$1:AN$1,77,$H184:AN184)&lt;$D184,$H184,0),0)</f>
        <v>0</v>
      </c>
      <c r="AP184" s="36">
        <f>IF(AP$7&gt;=$E184,IF(SUMIF($H$1:AO$1,77,$H184:AO184)&lt;$D184,$H184,0),0)</f>
        <v>0</v>
      </c>
      <c r="AQ184" s="36">
        <f>IF(AQ$7&gt;=$E184,IF(SUMIF($H$1:AP$1,77,$H184:AP184)&lt;$D184,$H184,0),0)</f>
        <v>0</v>
      </c>
      <c r="AR184" s="36">
        <f>IF(AR$7&gt;=$E184,IF(SUMIF($H$1:AQ$1,77,$H184:AQ184)&lt;$D184,$H184,0),0)</f>
        <v>0</v>
      </c>
      <c r="AS184" s="36">
        <f>IF(AS$7&gt;=$E184,IF(SUMIF($H$1:AR$1,77,$H184:AR184)&lt;$D184,$H184,0),0)</f>
        <v>0</v>
      </c>
      <c r="AT184" s="36">
        <f>IF(AT$7&gt;=$E184,IF(SUMIF($H$1:AS$1,77,$H184:AS184)&lt;$D184,$H184,0),0)</f>
        <v>0</v>
      </c>
      <c r="AU184" s="35">
        <f t="shared" si="61"/>
        <v>0</v>
      </c>
      <c r="AV184" s="33">
        <f>IF(AV$7&gt;=$E184,IF(SUMIF($H$1:AU$1,77,$H184:AU184)&lt;$D184,$H184,0),0)</f>
        <v>0</v>
      </c>
      <c r="AW184" s="33">
        <f>IF(AW$7&gt;=$E184,IF(SUMIF($H$1:AV$1,77,$H184:AV184)&lt;$D184,$H184,0),0)</f>
        <v>0</v>
      </c>
      <c r="AX184" s="33">
        <f>IF(AX$7&gt;=$E184,IF(SUMIF($H$1:AW$1,77,$H184:AW184)&lt;$D184,$H184,0),0)</f>
        <v>0</v>
      </c>
      <c r="AY184" s="33">
        <f>IF(AY$7&gt;=$E184,IF(SUMIF($H$1:AX$1,77,$H184:AX184)&lt;$D184,$H184,0),0)</f>
        <v>0</v>
      </c>
      <c r="AZ184" s="33">
        <f>IF(AZ$7&gt;=$E184,IF(SUMIF($H$1:AY$1,77,$H184:AY184)&lt;$D184,$H184,0),0)</f>
        <v>0</v>
      </c>
      <c r="BA184" s="33">
        <f>IF(BA$7&gt;=$E184,IF(SUMIF($H$1:AZ$1,77,$H184:AZ184)&lt;$D184,$H184,0),0)</f>
        <v>1301.7</v>
      </c>
      <c r="BB184" s="33">
        <f>IF(BB$7&gt;=$E184,IF(SUMIF($H$1:BA$1,77,$H184:BA184)&lt;$D184,$H184,0),0)</f>
        <v>0</v>
      </c>
      <c r="BC184" s="33">
        <f>IF(BC$7&gt;=$E184,IF(SUMIF($H$1:BB$1,77,$H184:BB184)&lt;$D184,$H184,0),0)</f>
        <v>0</v>
      </c>
      <c r="BD184" s="33">
        <f>IF(BD$7&gt;=$E184,IF(SUMIF($H$1:BC$1,77,$H184:BC184)&lt;$D184,$H184,0),0)</f>
        <v>0</v>
      </c>
      <c r="BE184" s="33">
        <f>IF(BE$7&gt;=$E184,IF(SUMIF($H$1:BD$1,77,$H184:BD184)&lt;$D184,$H184,0),0)</f>
        <v>0</v>
      </c>
      <c r="BF184" s="33">
        <f>IF(BF$7&gt;=$E184,IF(SUMIF($H$1:BE$1,77,$H184:BE184)&lt;$D184,$H184,0),0)</f>
        <v>0</v>
      </c>
      <c r="BG184" s="33">
        <f>IF(BG$7&gt;=$E184,IF(SUMIF($H$1:BF$1,77,$H184:BF184)&lt;$D184,$H184,0),0)</f>
        <v>0</v>
      </c>
      <c r="BH184" s="35">
        <f t="shared" si="62"/>
        <v>1301.7</v>
      </c>
    </row>
    <row r="185" spans="1:60" s="11" customFormat="1" x14ac:dyDescent="0.25">
      <c r="A185" s="85" t="s">
        <v>321</v>
      </c>
      <c r="B185" s="112" t="s">
        <v>282</v>
      </c>
      <c r="C185" s="85" t="s">
        <v>82</v>
      </c>
      <c r="D185" s="58">
        <v>34.200000000000003</v>
      </c>
      <c r="E185" s="46">
        <v>46905</v>
      </c>
      <c r="F185" s="46">
        <v>46935</v>
      </c>
      <c r="G185" s="32">
        <f t="shared" si="57"/>
        <v>1</v>
      </c>
      <c r="H185" s="33">
        <f t="shared" si="58"/>
        <v>34.200000000000003</v>
      </c>
      <c r="I185" s="36">
        <f>IF(I$7&gt;=$E185,IF(SUMIF($H$1:H$1,77,$H185:H185)&lt;$D185,$H185,0),0)</f>
        <v>0</v>
      </c>
      <c r="J185" s="36">
        <f>IF(J$7&gt;=$E185,IF(SUMIF($H$1:I$1,77,$H185:I185)&lt;$D185,$H185,0),0)</f>
        <v>0</v>
      </c>
      <c r="K185" s="36">
        <f>IF(K$7&gt;=$E185,IF(SUMIF($H$1:J$1,77,$H185:J185)&lt;$D185,$H185,0),0)</f>
        <v>0</v>
      </c>
      <c r="L185" s="36">
        <f>IF(L$7&gt;=$E185,IF(SUMIF($H$1:K$1,77,$H185:K185)&lt;$D185,$H185,0),0)</f>
        <v>0</v>
      </c>
      <c r="M185" s="36">
        <f>IF(M$7&gt;=$E185,IF(SUMIF($H$1:L$1,77,$H185:L185)&lt;$D185,$H185,0),0)</f>
        <v>0</v>
      </c>
      <c r="N185" s="36">
        <f>IF(N$7&gt;=$E185,IF(SUMIF($H$1:M$1,77,$H185:M185)&lt;$D185,$H185,0),0)</f>
        <v>0</v>
      </c>
      <c r="O185" s="36">
        <f>IF(O$7&gt;=$E185,IF(SUMIF($H$1:N$1,77,$H185:N185)&lt;$D185,$H185,0),0)</f>
        <v>0</v>
      </c>
      <c r="P185" s="36">
        <f>IF(P$7&gt;=$E185,IF(SUMIF($H$1:O$1,77,$H185:O185)&lt;$D185,$H185,0),0)</f>
        <v>0</v>
      </c>
      <c r="Q185" s="36">
        <f>IF(Q$7&gt;=$E185,IF(SUMIF($H$1:P$1,77,$H185:P185)&lt;$D185,$H185,0),0)</f>
        <v>0</v>
      </c>
      <c r="R185" s="36">
        <f>IF(R$7&gt;=$E185,IF(SUMIF($H$1:Q$1,77,$H185:Q185)&lt;$D185,$H185,0),0)</f>
        <v>0</v>
      </c>
      <c r="S185" s="36">
        <f>IF(S$7&gt;=$E185,IF(SUMIF($H$1:R$1,77,$H185:R185)&lt;$D185,$H185,0),0)</f>
        <v>0</v>
      </c>
      <c r="T185" s="36">
        <f>IF(T$7&gt;=$E185,IF(SUMIF($H$1:S$1,77,$H185:S185)&lt;$D185,$H185,0),0)</f>
        <v>0</v>
      </c>
      <c r="U185" s="35">
        <f t="shared" si="59"/>
        <v>0</v>
      </c>
      <c r="V185" s="36">
        <f>IF(V$7&gt;=$E185,IF(SUMIF($H$1:U$1,77,$H185:U185)&lt;$D185,$H185,0),0)</f>
        <v>0</v>
      </c>
      <c r="W185" s="36">
        <f>IF(W$7&gt;=$E185,IF(SUMIF($H$1:V$1,77,$H185:V185)&lt;$D185,$H185,0),0)</f>
        <v>0</v>
      </c>
      <c r="X185" s="36">
        <f>IF(X$7&gt;=$E185,IF(SUMIF($H$1:W$1,77,$H185:W185)&lt;$D185,$H185,0),0)</f>
        <v>0</v>
      </c>
      <c r="Y185" s="36">
        <f>IF(Y$7&gt;=$E185,IF(SUMIF($H$1:X$1,77,$H185:X185)&lt;$D185,$H185,0),0)</f>
        <v>0</v>
      </c>
      <c r="Z185" s="36">
        <f>IF(Z$7&gt;=$E185,IF(SUMIF($H$1:Y$1,77,$H185:Y185)&lt;$D185,$H185,0),0)</f>
        <v>0</v>
      </c>
      <c r="AA185" s="36">
        <f>IF(AA$7&gt;=$E185,IF(SUMIF($H$1:Z$1,77,$H185:Z185)&lt;$D185,$H185,0),0)</f>
        <v>0</v>
      </c>
      <c r="AB185" s="36">
        <f>IF(AB$7&gt;=$E185,IF(SUMIF($H$1:AA$1,77,$H185:AA185)&lt;$D185,$H185,0),0)</f>
        <v>0</v>
      </c>
      <c r="AC185" s="36">
        <f>IF(AC$7&gt;=$E185,IF(SUMIF($H$1:AB$1,77,$H185:AB185)&lt;$D185,$H185,0),0)</f>
        <v>0</v>
      </c>
      <c r="AD185" s="36">
        <f>IF(AD$7&gt;=$E185,IF(SUMIF($H$1:AC$1,77,$H185:AC185)&lt;$D185,$H185,0),0)</f>
        <v>0</v>
      </c>
      <c r="AE185" s="36">
        <f>IF(AE$7&gt;=$E185,IF(SUMIF($H$1:AD$1,77,$H185:AD185)&lt;$D185,$H185,0),0)</f>
        <v>0</v>
      </c>
      <c r="AF185" s="36">
        <f>IF(AF$7&gt;=$E185,IF(SUMIF($H$1:AE$1,77,$H185:AE185)&lt;$D185,$H185,0),0)</f>
        <v>0</v>
      </c>
      <c r="AG185" s="36">
        <f>IF(AG$7&gt;=$E185,IF(SUMIF($H$1:AF$1,77,$H185:AF185)&lt;$D185,$H185,0),0)</f>
        <v>0</v>
      </c>
      <c r="AH185" s="35">
        <f t="shared" si="60"/>
        <v>0</v>
      </c>
      <c r="AI185" s="36">
        <f>IF(AI$7&gt;=$E185,IF(SUMIF($H$1:AH$1,77,$H185:AH185)&lt;$D185,$H185,0),0)</f>
        <v>0</v>
      </c>
      <c r="AJ185" s="36">
        <f>IF(AJ$7&gt;=$E185,IF(SUMIF($H$1:AI$1,77,$H185:AI185)&lt;$D185,$H185,0),0)</f>
        <v>0</v>
      </c>
      <c r="AK185" s="36">
        <f>IF(AK$7&gt;=$E185,IF(SUMIF($H$1:AJ$1,77,$H185:AJ185)&lt;$D185,$H185,0),0)</f>
        <v>0</v>
      </c>
      <c r="AL185" s="36">
        <f>IF(AL$7&gt;=$E185,IF(SUMIF($H$1:AK$1,77,$H185:AK185)&lt;$D185,$H185,0),0)</f>
        <v>0</v>
      </c>
      <c r="AM185" s="36">
        <f>IF(AM$7&gt;=$E185,IF(SUMIF($H$1:AL$1,77,$H185:AL185)&lt;$D185,$H185,0),0)</f>
        <v>0</v>
      </c>
      <c r="AN185" s="36">
        <f>IF(AN$7&gt;=$E185,IF(SUMIF($H$1:AM$1,77,$H185:AM185)&lt;$D185,$H185,0),0)</f>
        <v>0</v>
      </c>
      <c r="AO185" s="36">
        <f>IF(AO$7&gt;=$E185,IF(SUMIF($H$1:AN$1,77,$H185:AN185)&lt;$D185,$H185,0),0)</f>
        <v>0</v>
      </c>
      <c r="AP185" s="36">
        <f>IF(AP$7&gt;=$E185,IF(SUMIF($H$1:AO$1,77,$H185:AO185)&lt;$D185,$H185,0),0)</f>
        <v>0</v>
      </c>
      <c r="AQ185" s="36">
        <f>IF(AQ$7&gt;=$E185,IF(SUMIF($H$1:AP$1,77,$H185:AP185)&lt;$D185,$H185,0),0)</f>
        <v>0</v>
      </c>
      <c r="AR185" s="36">
        <f>IF(AR$7&gt;=$E185,IF(SUMIF($H$1:AQ$1,77,$H185:AQ185)&lt;$D185,$H185,0),0)</f>
        <v>0</v>
      </c>
      <c r="AS185" s="36">
        <f>IF(AS$7&gt;=$E185,IF(SUMIF($H$1:AR$1,77,$H185:AR185)&lt;$D185,$H185,0),0)</f>
        <v>0</v>
      </c>
      <c r="AT185" s="36">
        <f>IF(AT$7&gt;=$E185,IF(SUMIF($H$1:AS$1,77,$H185:AS185)&lt;$D185,$H185,0),0)</f>
        <v>0</v>
      </c>
      <c r="AU185" s="35">
        <f t="shared" si="61"/>
        <v>0</v>
      </c>
      <c r="AV185" s="33">
        <f>IF(AV$7&gt;=$E185,IF(SUMIF($H$1:AU$1,77,$H185:AU185)&lt;$D185,$H185,0),0)</f>
        <v>0</v>
      </c>
      <c r="AW185" s="33">
        <f>IF(AW$7&gt;=$E185,IF(SUMIF($H$1:AV$1,77,$H185:AV185)&lt;$D185,$H185,0),0)</f>
        <v>0</v>
      </c>
      <c r="AX185" s="33">
        <f>IF(AX$7&gt;=$E185,IF(SUMIF($H$1:AW$1,77,$H185:AW185)&lt;$D185,$H185,0),0)</f>
        <v>0</v>
      </c>
      <c r="AY185" s="33">
        <f>IF(AY$7&gt;=$E185,IF(SUMIF($H$1:AX$1,77,$H185:AX185)&lt;$D185,$H185,0),0)</f>
        <v>0</v>
      </c>
      <c r="AZ185" s="33">
        <f>IF(AZ$7&gt;=$E185,IF(SUMIF($H$1:AY$1,77,$H185:AY185)&lt;$D185,$H185,0),0)</f>
        <v>0</v>
      </c>
      <c r="BA185" s="33">
        <f>IF(BA$7&gt;=$E185,IF(SUMIF($H$1:AZ$1,77,$H185:AZ185)&lt;$D185,$H185,0),0)</f>
        <v>34.200000000000003</v>
      </c>
      <c r="BB185" s="33">
        <f>IF(BB$7&gt;=$E185,IF(SUMIF($H$1:BA$1,77,$H185:BA185)&lt;$D185,$H185,0),0)</f>
        <v>0</v>
      </c>
      <c r="BC185" s="33">
        <f>IF(BC$7&gt;=$E185,IF(SUMIF($H$1:BB$1,77,$H185:BB185)&lt;$D185,$H185,0),0)</f>
        <v>0</v>
      </c>
      <c r="BD185" s="33">
        <f>IF(BD$7&gt;=$E185,IF(SUMIF($H$1:BC$1,77,$H185:BC185)&lt;$D185,$H185,0),0)</f>
        <v>0</v>
      </c>
      <c r="BE185" s="33">
        <f>IF(BE$7&gt;=$E185,IF(SUMIF($H$1:BD$1,77,$H185:BD185)&lt;$D185,$H185,0),0)</f>
        <v>0</v>
      </c>
      <c r="BF185" s="33">
        <f>IF(BF$7&gt;=$E185,IF(SUMIF($H$1:BE$1,77,$H185:BE185)&lt;$D185,$H185,0),0)</f>
        <v>0</v>
      </c>
      <c r="BG185" s="33">
        <f>IF(BG$7&gt;=$E185,IF(SUMIF($H$1:BF$1,77,$H185:BF185)&lt;$D185,$H185,0),0)</f>
        <v>0</v>
      </c>
      <c r="BH185" s="35">
        <f t="shared" si="62"/>
        <v>34.200000000000003</v>
      </c>
    </row>
    <row r="186" spans="1:60" s="11" customFormat="1" x14ac:dyDescent="0.25">
      <c r="A186" s="85" t="s">
        <v>322</v>
      </c>
      <c r="B186" s="112" t="s">
        <v>284</v>
      </c>
      <c r="C186" s="85" t="s">
        <v>82</v>
      </c>
      <c r="D186" s="58">
        <v>34.200000000000003</v>
      </c>
      <c r="E186" s="46">
        <v>46935</v>
      </c>
      <c r="F186" s="46">
        <v>46966</v>
      </c>
      <c r="G186" s="32">
        <f t="shared" si="57"/>
        <v>1</v>
      </c>
      <c r="H186" s="33">
        <f t="shared" si="58"/>
        <v>34.200000000000003</v>
      </c>
      <c r="I186" s="36">
        <f>IF(I$7&gt;=$E186,IF(SUMIF($H$1:H$1,77,$H186:H186)&lt;$D186,$H186,0),0)</f>
        <v>0</v>
      </c>
      <c r="J186" s="36">
        <f>IF(J$7&gt;=$E186,IF(SUMIF($H$1:I$1,77,$H186:I186)&lt;$D186,$H186,0),0)</f>
        <v>0</v>
      </c>
      <c r="K186" s="36">
        <f>IF(K$7&gt;=$E186,IF(SUMIF($H$1:J$1,77,$H186:J186)&lt;$D186,$H186,0),0)</f>
        <v>0</v>
      </c>
      <c r="L186" s="36">
        <f>IF(L$7&gt;=$E186,IF(SUMIF($H$1:K$1,77,$H186:K186)&lt;$D186,$H186,0),0)</f>
        <v>0</v>
      </c>
      <c r="M186" s="36">
        <f>IF(M$7&gt;=$E186,IF(SUMIF($H$1:L$1,77,$H186:L186)&lt;$D186,$H186,0),0)</f>
        <v>0</v>
      </c>
      <c r="N186" s="36">
        <f>IF(N$7&gt;=$E186,IF(SUMIF($H$1:M$1,77,$H186:M186)&lt;$D186,$H186,0),0)</f>
        <v>0</v>
      </c>
      <c r="O186" s="36">
        <f>IF(O$7&gt;=$E186,IF(SUMIF($H$1:N$1,77,$H186:N186)&lt;$D186,$H186,0),0)</f>
        <v>0</v>
      </c>
      <c r="P186" s="36">
        <f>IF(P$7&gt;=$E186,IF(SUMIF($H$1:O$1,77,$H186:O186)&lt;$D186,$H186,0),0)</f>
        <v>0</v>
      </c>
      <c r="Q186" s="36">
        <f>IF(Q$7&gt;=$E186,IF(SUMIF($H$1:P$1,77,$H186:P186)&lt;$D186,$H186,0),0)</f>
        <v>0</v>
      </c>
      <c r="R186" s="36">
        <f>IF(R$7&gt;=$E186,IF(SUMIF($H$1:Q$1,77,$H186:Q186)&lt;$D186,$H186,0),0)</f>
        <v>0</v>
      </c>
      <c r="S186" s="36">
        <f>IF(S$7&gt;=$E186,IF(SUMIF($H$1:R$1,77,$H186:R186)&lt;$D186,$H186,0),0)</f>
        <v>0</v>
      </c>
      <c r="T186" s="36">
        <f>IF(T$7&gt;=$E186,IF(SUMIF($H$1:S$1,77,$H186:S186)&lt;$D186,$H186,0),0)</f>
        <v>0</v>
      </c>
      <c r="U186" s="35">
        <f t="shared" si="59"/>
        <v>0</v>
      </c>
      <c r="V186" s="36">
        <f>IF(V$7&gt;=$E186,IF(SUMIF($H$1:U$1,77,$H186:U186)&lt;$D186,$H186,0),0)</f>
        <v>0</v>
      </c>
      <c r="W186" s="36">
        <f>IF(W$7&gt;=$E186,IF(SUMIF($H$1:V$1,77,$H186:V186)&lt;$D186,$H186,0),0)</f>
        <v>0</v>
      </c>
      <c r="X186" s="36">
        <f>IF(X$7&gt;=$E186,IF(SUMIF($H$1:W$1,77,$H186:W186)&lt;$D186,$H186,0),0)</f>
        <v>0</v>
      </c>
      <c r="Y186" s="36">
        <f>IF(Y$7&gt;=$E186,IF(SUMIF($H$1:X$1,77,$H186:X186)&lt;$D186,$H186,0),0)</f>
        <v>0</v>
      </c>
      <c r="Z186" s="36">
        <f>IF(Z$7&gt;=$E186,IF(SUMIF($H$1:Y$1,77,$H186:Y186)&lt;$D186,$H186,0),0)</f>
        <v>0</v>
      </c>
      <c r="AA186" s="36">
        <f>IF(AA$7&gt;=$E186,IF(SUMIF($H$1:Z$1,77,$H186:Z186)&lt;$D186,$H186,0),0)</f>
        <v>0</v>
      </c>
      <c r="AB186" s="36">
        <f>IF(AB$7&gt;=$E186,IF(SUMIF($H$1:AA$1,77,$H186:AA186)&lt;$D186,$H186,0),0)</f>
        <v>0</v>
      </c>
      <c r="AC186" s="36">
        <f>IF(AC$7&gt;=$E186,IF(SUMIF($H$1:AB$1,77,$H186:AB186)&lt;$D186,$H186,0),0)</f>
        <v>0</v>
      </c>
      <c r="AD186" s="36">
        <f>IF(AD$7&gt;=$E186,IF(SUMIF($H$1:AC$1,77,$H186:AC186)&lt;$D186,$H186,0),0)</f>
        <v>0</v>
      </c>
      <c r="AE186" s="36">
        <f>IF(AE$7&gt;=$E186,IF(SUMIF($H$1:AD$1,77,$H186:AD186)&lt;$D186,$H186,0),0)</f>
        <v>0</v>
      </c>
      <c r="AF186" s="36">
        <f>IF(AF$7&gt;=$E186,IF(SUMIF($H$1:AE$1,77,$H186:AE186)&lt;$D186,$H186,0),0)</f>
        <v>0</v>
      </c>
      <c r="AG186" s="36">
        <f>IF(AG$7&gt;=$E186,IF(SUMIF($H$1:AF$1,77,$H186:AF186)&lt;$D186,$H186,0),0)</f>
        <v>0</v>
      </c>
      <c r="AH186" s="35">
        <f t="shared" si="60"/>
        <v>0</v>
      </c>
      <c r="AI186" s="36">
        <f>IF(AI$7&gt;=$E186,IF(SUMIF($H$1:AH$1,77,$H186:AH186)&lt;$D186,$H186,0),0)</f>
        <v>0</v>
      </c>
      <c r="AJ186" s="36">
        <f>IF(AJ$7&gt;=$E186,IF(SUMIF($H$1:AI$1,77,$H186:AI186)&lt;$D186,$H186,0),0)</f>
        <v>0</v>
      </c>
      <c r="AK186" s="36">
        <f>IF(AK$7&gt;=$E186,IF(SUMIF($H$1:AJ$1,77,$H186:AJ186)&lt;$D186,$H186,0),0)</f>
        <v>0</v>
      </c>
      <c r="AL186" s="36">
        <f>IF(AL$7&gt;=$E186,IF(SUMIF($H$1:AK$1,77,$H186:AK186)&lt;$D186,$H186,0),0)</f>
        <v>0</v>
      </c>
      <c r="AM186" s="36">
        <f>IF(AM$7&gt;=$E186,IF(SUMIF($H$1:AL$1,77,$H186:AL186)&lt;$D186,$H186,0),0)</f>
        <v>0</v>
      </c>
      <c r="AN186" s="36">
        <f>IF(AN$7&gt;=$E186,IF(SUMIF($H$1:AM$1,77,$H186:AM186)&lt;$D186,$H186,0),0)</f>
        <v>0</v>
      </c>
      <c r="AO186" s="36">
        <f>IF(AO$7&gt;=$E186,IF(SUMIF($H$1:AN$1,77,$H186:AN186)&lt;$D186,$H186,0),0)</f>
        <v>0</v>
      </c>
      <c r="AP186" s="36">
        <f>IF(AP$7&gt;=$E186,IF(SUMIF($H$1:AO$1,77,$H186:AO186)&lt;$D186,$H186,0),0)</f>
        <v>0</v>
      </c>
      <c r="AQ186" s="36">
        <f>IF(AQ$7&gt;=$E186,IF(SUMIF($H$1:AP$1,77,$H186:AP186)&lt;$D186,$H186,0),0)</f>
        <v>0</v>
      </c>
      <c r="AR186" s="36">
        <f>IF(AR$7&gt;=$E186,IF(SUMIF($H$1:AQ$1,77,$H186:AQ186)&lt;$D186,$H186,0),0)</f>
        <v>0</v>
      </c>
      <c r="AS186" s="36">
        <f>IF(AS$7&gt;=$E186,IF(SUMIF($H$1:AR$1,77,$H186:AR186)&lt;$D186,$H186,0),0)</f>
        <v>0</v>
      </c>
      <c r="AT186" s="36">
        <f>IF(AT$7&gt;=$E186,IF(SUMIF($H$1:AS$1,77,$H186:AS186)&lt;$D186,$H186,0),0)</f>
        <v>0</v>
      </c>
      <c r="AU186" s="35">
        <f t="shared" si="61"/>
        <v>0</v>
      </c>
      <c r="AV186" s="33">
        <f>IF(AV$7&gt;=$E186,IF(SUMIF($H$1:AU$1,77,$H186:AU186)&lt;$D186,$H186,0),0)</f>
        <v>0</v>
      </c>
      <c r="AW186" s="33">
        <f>IF(AW$7&gt;=$E186,IF(SUMIF($H$1:AV$1,77,$H186:AV186)&lt;$D186,$H186,0),0)</f>
        <v>0</v>
      </c>
      <c r="AX186" s="33">
        <f>IF(AX$7&gt;=$E186,IF(SUMIF($H$1:AW$1,77,$H186:AW186)&lt;$D186,$H186,0),0)</f>
        <v>0</v>
      </c>
      <c r="AY186" s="33">
        <f>IF(AY$7&gt;=$E186,IF(SUMIF($H$1:AX$1,77,$H186:AX186)&lt;$D186,$H186,0),0)</f>
        <v>0</v>
      </c>
      <c r="AZ186" s="33">
        <f>IF(AZ$7&gt;=$E186,IF(SUMIF($H$1:AY$1,77,$H186:AY186)&lt;$D186,$H186,0),0)</f>
        <v>0</v>
      </c>
      <c r="BA186" s="33">
        <f>IF(BA$7&gt;=$E186,IF(SUMIF($H$1:AZ$1,77,$H186:AZ186)&lt;$D186,$H186,0),0)</f>
        <v>0</v>
      </c>
      <c r="BB186" s="33">
        <f>IF(BB$7&gt;=$E186,IF(SUMIF($H$1:BA$1,77,$H186:BA186)&lt;$D186,$H186,0),0)</f>
        <v>34.200000000000003</v>
      </c>
      <c r="BC186" s="33">
        <f>IF(BC$7&gt;=$E186,IF(SUMIF($H$1:BB$1,77,$H186:BB186)&lt;$D186,$H186,0),0)</f>
        <v>0</v>
      </c>
      <c r="BD186" s="33">
        <f>IF(BD$7&gt;=$E186,IF(SUMIF($H$1:BC$1,77,$H186:BC186)&lt;$D186,$H186,0),0)</f>
        <v>0</v>
      </c>
      <c r="BE186" s="33">
        <f>IF(BE$7&gt;=$E186,IF(SUMIF($H$1:BD$1,77,$H186:BD186)&lt;$D186,$H186,0),0)</f>
        <v>0</v>
      </c>
      <c r="BF186" s="33">
        <f>IF(BF$7&gt;=$E186,IF(SUMIF($H$1:BE$1,77,$H186:BE186)&lt;$D186,$H186,0),0)</f>
        <v>0</v>
      </c>
      <c r="BG186" s="33">
        <f>IF(BG$7&gt;=$E186,IF(SUMIF($H$1:BF$1,77,$H186:BF186)&lt;$D186,$H186,0),0)</f>
        <v>0</v>
      </c>
      <c r="BH186" s="35">
        <f t="shared" si="62"/>
        <v>34.200000000000003</v>
      </c>
    </row>
    <row r="187" spans="1:60" s="45" customFormat="1" x14ac:dyDescent="0.25">
      <c r="A187" s="59" t="s">
        <v>323</v>
      </c>
      <c r="B187" s="96" t="s">
        <v>324</v>
      </c>
      <c r="C187" s="72"/>
      <c r="D187" s="7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  <c r="T187" s="43"/>
      <c r="U187" s="44"/>
      <c r="V187" s="43"/>
      <c r="W187" s="43"/>
      <c r="X187" s="43"/>
      <c r="Y187" s="43"/>
      <c r="Z187" s="43"/>
      <c r="AA187" s="43"/>
      <c r="AB187" s="43"/>
      <c r="AC187" s="43"/>
      <c r="AD187" s="43"/>
      <c r="AE187" s="43"/>
      <c r="AF187" s="43"/>
      <c r="AG187" s="43"/>
      <c r="AH187" s="44"/>
      <c r="AI187" s="43"/>
      <c r="AJ187" s="43"/>
      <c r="AK187" s="43"/>
      <c r="AL187" s="43"/>
      <c r="AM187" s="43"/>
      <c r="AN187" s="43"/>
      <c r="AO187" s="43"/>
      <c r="AP187" s="43"/>
      <c r="AQ187" s="43"/>
      <c r="AR187" s="43"/>
      <c r="AS187" s="43"/>
      <c r="AT187" s="43"/>
      <c r="AU187" s="44"/>
      <c r="AV187" s="43"/>
      <c r="AW187" s="43"/>
      <c r="AX187" s="43"/>
      <c r="AY187" s="43"/>
      <c r="AZ187" s="43"/>
      <c r="BA187" s="43"/>
      <c r="BB187" s="43"/>
      <c r="BC187" s="43"/>
      <c r="BD187" s="43"/>
      <c r="BE187" s="43"/>
      <c r="BF187" s="43"/>
      <c r="BG187" s="43"/>
      <c r="BH187" s="44"/>
    </row>
    <row r="188" spans="1:60" s="11" customFormat="1" x14ac:dyDescent="0.25">
      <c r="A188" s="85" t="s">
        <v>325</v>
      </c>
      <c r="B188" s="111" t="s">
        <v>326</v>
      </c>
      <c r="C188" s="85" t="s">
        <v>32</v>
      </c>
      <c r="D188" s="58">
        <v>208</v>
      </c>
      <c r="E188" s="80">
        <v>45901</v>
      </c>
      <c r="F188" s="80">
        <v>46054</v>
      </c>
      <c r="G188" s="32">
        <f t="shared" ref="G188:G200" si="63">DATEDIF(E188,F188,"m")</f>
        <v>5</v>
      </c>
      <c r="H188" s="33">
        <f t="shared" ref="H188:H200" si="64">D188/G188</f>
        <v>41.6</v>
      </c>
      <c r="I188" s="36">
        <f>IF(I$7&gt;=$E188,IF(SUMIF($H$1:H$1,77,$H188:H188)&lt;$D188,$H188,0),0)</f>
        <v>0</v>
      </c>
      <c r="J188" s="36">
        <f>IF(J$7&gt;=$E188,IF(SUMIF($H$1:I$1,77,$H188:I188)&lt;$D188,$H188,0),0)</f>
        <v>0</v>
      </c>
      <c r="K188" s="36">
        <f>IF(K$7&gt;=$E188,IF(SUMIF($H$1:J$1,77,$H188:J188)&lt;$D188,$H188,0),0)</f>
        <v>0</v>
      </c>
      <c r="L188" s="36">
        <f>IF(L$7&gt;=$E188,IF(SUMIF($H$1:K$1,77,$H188:K188)&lt;$D188,$H188,0),0)</f>
        <v>0</v>
      </c>
      <c r="M188" s="36">
        <f>IF(M$7&gt;=$E188,IF(SUMIF($H$1:L$1,77,$H188:L188)&lt;$D188,$H188,0),0)</f>
        <v>0</v>
      </c>
      <c r="N188" s="36">
        <f>IF(N$7&gt;=$E188,IF(SUMIF($H$1:M$1,77,$H188:M188)&lt;$D188,$H188,0),0)</f>
        <v>0</v>
      </c>
      <c r="O188" s="36">
        <f>IF(O$7&gt;=$E188,IF(SUMIF($H$1:N$1,77,$H188:N188)&lt;$D188,$H188,0),0)</f>
        <v>0</v>
      </c>
      <c r="P188" s="36">
        <f>IF(P$7&gt;=$E188,IF(SUMIF($H$1:O$1,77,$H188:O188)&lt;$D188,$H188,0),0)</f>
        <v>0</v>
      </c>
      <c r="Q188" s="36">
        <f>IF(Q$7&gt;=$E188,IF(SUMIF($H$1:P$1,77,$H188:P188)&lt;$D188,$H188,0),0)</f>
        <v>41.6</v>
      </c>
      <c r="R188" s="36">
        <f>IF(R$7&gt;=$E188,IF(SUMIF($H$1:Q$1,77,$H188:Q188)&lt;$D188,$H188,0),0)</f>
        <v>41.6</v>
      </c>
      <c r="S188" s="36">
        <f>IF(S$7&gt;=$E188,IF(SUMIF($H$1:R$1,77,$H188:R188)&lt;$D188,$H188,0),0)</f>
        <v>41.6</v>
      </c>
      <c r="T188" s="36">
        <f>IF(T$7&gt;=$E188,IF(SUMIF($H$1:S$1,77,$H188:S188)&lt;$D188,$H188,0),0)</f>
        <v>41.6</v>
      </c>
      <c r="U188" s="35">
        <f t="shared" ref="U188:U200" si="65">SUMIF(I$1:T$1,77,I188:T188)</f>
        <v>166.4</v>
      </c>
      <c r="V188" s="36">
        <f>IF(V$7&gt;=$E188,IF(SUMIF($H$1:U$1,77,$H188:U188)&lt;$D188,$H188,0),0)</f>
        <v>41.6</v>
      </c>
      <c r="W188" s="36">
        <f>IF(W$7&gt;=$E188,IF(SUMIF($H$1:V$1,77,$H188:V188)&lt;$D188,$H188,0),0)</f>
        <v>0</v>
      </c>
      <c r="X188" s="36">
        <f>IF(X$7&gt;=$E188,IF(SUMIF($H$1:W$1,77,$H188:W188)&lt;$D188,$H188,0),0)</f>
        <v>0</v>
      </c>
      <c r="Y188" s="36">
        <f>IF(Y$7&gt;=$E188,IF(SUMIF($H$1:X$1,77,$H188:X188)&lt;$D188,$H188,0),0)</f>
        <v>0</v>
      </c>
      <c r="Z188" s="36">
        <f>IF(Z$7&gt;=$E188,IF(SUMIF($H$1:Y$1,77,$H188:Y188)&lt;$D188,$H188,0),0)</f>
        <v>0</v>
      </c>
      <c r="AA188" s="36">
        <f>IF(AA$7&gt;=$E188,IF(SUMIF($H$1:Z$1,77,$H188:Z188)&lt;$D188,$H188,0),0)</f>
        <v>0</v>
      </c>
      <c r="AB188" s="36">
        <f>IF(AB$7&gt;=$E188,IF(SUMIF($H$1:AA$1,77,$H188:AA188)&lt;$D188,$H188,0),0)</f>
        <v>0</v>
      </c>
      <c r="AC188" s="36">
        <f>IF(AC$7&gt;=$E188,IF(SUMIF($H$1:AB$1,77,$H188:AB188)&lt;$D188,$H188,0),0)</f>
        <v>0</v>
      </c>
      <c r="AD188" s="36">
        <f>IF(AD$7&gt;=$E188,IF(SUMIF($H$1:AC$1,77,$H188:AC188)&lt;$D188,$H188,0),0)</f>
        <v>0</v>
      </c>
      <c r="AE188" s="36">
        <f>IF(AE$7&gt;=$E188,IF(SUMIF($H$1:AD$1,77,$H188:AD188)&lt;$D188,$H188,0),0)</f>
        <v>0</v>
      </c>
      <c r="AF188" s="36">
        <f>IF(AF$7&gt;=$E188,IF(SUMIF($H$1:AE$1,77,$H188:AE188)&lt;$D188,$H188,0),0)</f>
        <v>0</v>
      </c>
      <c r="AG188" s="36">
        <f>IF(AG$7&gt;=$E188,IF(SUMIF($H$1:AF$1,77,$H188:AF188)&lt;$D188,$H188,0),0)</f>
        <v>0</v>
      </c>
      <c r="AH188" s="35">
        <f t="shared" ref="AH188:AH200" si="66">SUMIF(V$1:AG$1,77,V188:AG188)</f>
        <v>41.6</v>
      </c>
      <c r="AI188" s="36">
        <f>IF(AI$7&gt;=$E188,IF(SUMIF($H$1:AH$1,77,$H188:AH188)&lt;$D188,$H188,0),0)</f>
        <v>0</v>
      </c>
      <c r="AJ188" s="36">
        <f>IF(AJ$7&gt;=$E188,IF(SUMIF($H$1:AI$1,77,$H188:AI188)&lt;$D188,$H188,0),0)</f>
        <v>0</v>
      </c>
      <c r="AK188" s="36">
        <f>IF(AK$7&gt;=$E188,IF(SUMIF($H$1:AJ$1,77,$H188:AJ188)&lt;$D188,$H188,0),0)</f>
        <v>0</v>
      </c>
      <c r="AL188" s="36">
        <f>IF(AL$7&gt;=$E188,IF(SUMIF($H$1:AK$1,77,$H188:AK188)&lt;$D188,$H188,0),0)</f>
        <v>0</v>
      </c>
      <c r="AM188" s="36">
        <f>IF(AM$7&gt;=$E188,IF(SUMIF($H$1:AL$1,77,$H188:AL188)&lt;$D188,$H188,0),0)</f>
        <v>0</v>
      </c>
      <c r="AN188" s="36">
        <f>IF(AN$7&gt;=$E188,IF(SUMIF($H$1:AM$1,77,$H188:AM188)&lt;$D188,$H188,0),0)</f>
        <v>0</v>
      </c>
      <c r="AO188" s="36">
        <f>IF(AO$7&gt;=$E188,IF(SUMIF($H$1:AN$1,77,$H188:AN188)&lt;$D188,$H188,0),0)</f>
        <v>0</v>
      </c>
      <c r="AP188" s="36">
        <f>IF(AP$7&gt;=$E188,IF(SUMIF($H$1:AO$1,77,$H188:AO188)&lt;$D188,$H188,0),0)</f>
        <v>0</v>
      </c>
      <c r="AQ188" s="36">
        <f>IF(AQ$7&gt;=$E188,IF(SUMIF($H$1:AP$1,77,$H188:AP188)&lt;$D188,$H188,0),0)</f>
        <v>0</v>
      </c>
      <c r="AR188" s="36">
        <f>IF(AR$7&gt;=$E188,IF(SUMIF($H$1:AQ$1,77,$H188:AQ188)&lt;$D188,$H188,0),0)</f>
        <v>0</v>
      </c>
      <c r="AS188" s="36">
        <f>IF(AS$7&gt;=$E188,IF(SUMIF($H$1:AR$1,77,$H188:AR188)&lt;$D188,$H188,0),0)</f>
        <v>0</v>
      </c>
      <c r="AT188" s="36">
        <f>IF(AT$7&gt;=$E188,IF(SUMIF($H$1:AS$1,77,$H188:AS188)&lt;$D188,$H188,0),0)</f>
        <v>0</v>
      </c>
      <c r="AU188" s="35">
        <f t="shared" ref="AU188:AU200" si="67">SUMIF(AI$1:AT$1,77,AI188:AT188)</f>
        <v>0</v>
      </c>
      <c r="AV188" s="33">
        <f>IF(AV$7&gt;=$E188,IF(SUMIF($H$1:AU$1,77,$H188:AU188)&lt;$D188,$H188,0),0)</f>
        <v>0</v>
      </c>
      <c r="AW188" s="33">
        <f>IF(AW$7&gt;=$E188,IF(SUMIF($H$1:AV$1,77,$H188:AV188)&lt;$D188,$H188,0),0)</f>
        <v>0</v>
      </c>
      <c r="AX188" s="33">
        <f>IF(AX$7&gt;=$E188,IF(SUMIF($H$1:AW$1,77,$H188:AW188)&lt;$D188,$H188,0),0)</f>
        <v>0</v>
      </c>
      <c r="AY188" s="33">
        <f>IF(AY$7&gt;=$E188,IF(SUMIF($H$1:AX$1,77,$H188:AX188)&lt;$D188,$H188,0),0)</f>
        <v>0</v>
      </c>
      <c r="AZ188" s="33">
        <f>IF(AZ$7&gt;=$E188,IF(SUMIF($H$1:AY$1,77,$H188:AY188)&lt;$D188,$H188,0),0)</f>
        <v>0</v>
      </c>
      <c r="BA188" s="33">
        <f>IF(BA$7&gt;=$E188,IF(SUMIF($H$1:AZ$1,77,$H188:AZ188)&lt;$D188,$H188,0),0)</f>
        <v>0</v>
      </c>
      <c r="BB188" s="33">
        <f>IF(BB$7&gt;=$E188,IF(SUMIF($H$1:BA$1,77,$H188:BA188)&lt;$D188,$H188,0),0)</f>
        <v>0</v>
      </c>
      <c r="BC188" s="33">
        <f>IF(BC$7&gt;=$E188,IF(SUMIF($H$1:BB$1,77,$H188:BB188)&lt;$D188,$H188,0),0)</f>
        <v>0</v>
      </c>
      <c r="BD188" s="33">
        <f>IF(BD$7&gt;=$E188,IF(SUMIF($H$1:BC$1,77,$H188:BC188)&lt;$D188,$H188,0),0)</f>
        <v>0</v>
      </c>
      <c r="BE188" s="33">
        <f>IF(BE$7&gt;=$E188,IF(SUMIF($H$1:BD$1,77,$H188:BD188)&lt;$D188,$H188,0),0)</f>
        <v>0</v>
      </c>
      <c r="BF188" s="33">
        <f>IF(BF$7&gt;=$E188,IF(SUMIF($H$1:BE$1,77,$H188:BE188)&lt;$D188,$H188,0),0)</f>
        <v>0</v>
      </c>
      <c r="BG188" s="33">
        <f>IF(BG$7&gt;=$E188,IF(SUMIF($H$1:BF$1,77,$H188:BF188)&lt;$D188,$H188,0),0)</f>
        <v>0</v>
      </c>
      <c r="BH188" s="35">
        <f t="shared" ref="BH188:BH200" si="68">SUMIF(AV$1:BG$1,77,AV188:BG188)</f>
        <v>0</v>
      </c>
    </row>
    <row r="189" spans="1:60" s="11" customFormat="1" x14ac:dyDescent="0.25">
      <c r="A189" s="85" t="s">
        <v>327</v>
      </c>
      <c r="B189" s="111" t="s">
        <v>257</v>
      </c>
      <c r="C189" s="85" t="s">
        <v>32</v>
      </c>
      <c r="D189" s="58">
        <v>208</v>
      </c>
      <c r="E189" s="80">
        <v>45901</v>
      </c>
      <c r="F189" s="80">
        <v>46054</v>
      </c>
      <c r="G189" s="32">
        <f>DATEDIF(E189,F189,"m")</f>
        <v>5</v>
      </c>
      <c r="H189" s="33">
        <f t="shared" si="64"/>
        <v>41.6</v>
      </c>
      <c r="I189" s="36">
        <f>IF(I$7&gt;=$E189,IF(SUMIF($H$1:H$1,77,$H189:H189)&lt;$D189,$H189,0),0)</f>
        <v>0</v>
      </c>
      <c r="J189" s="36">
        <f>IF(J$7&gt;=$E189,IF(SUMIF($H$1:I$1,77,$H189:I189)&lt;$D189,$H189,0),0)</f>
        <v>0</v>
      </c>
      <c r="K189" s="36">
        <f>IF(K$7&gt;=$E189,IF(SUMIF($H$1:J$1,77,$H189:J189)&lt;$D189,$H189,0),0)</f>
        <v>0</v>
      </c>
      <c r="L189" s="36">
        <f>IF(L$7&gt;=$E189,IF(SUMIF($H$1:K$1,77,$H189:K189)&lt;$D189,$H189,0),0)</f>
        <v>0</v>
      </c>
      <c r="M189" s="36">
        <f>IF(M$7&gt;=$E189,IF(SUMIF($H$1:L$1,77,$H189:L189)&lt;$D189,$H189,0),0)</f>
        <v>0</v>
      </c>
      <c r="N189" s="36">
        <f>IF(N$7&gt;=$E189,IF(SUMIF($H$1:M$1,77,$H189:M189)&lt;$D189,$H189,0),0)</f>
        <v>0</v>
      </c>
      <c r="O189" s="36">
        <f>IF(O$7&gt;=$E189,IF(SUMIF($H$1:N$1,77,$H189:N189)&lt;$D189,$H189,0),0)</f>
        <v>0</v>
      </c>
      <c r="P189" s="36">
        <f>IF(P$7&gt;=$E189,IF(SUMIF($H$1:O$1,77,$H189:O189)&lt;$D189,$H189,0),0)</f>
        <v>0</v>
      </c>
      <c r="Q189" s="36">
        <f>IF(Q$7&gt;=$E189,IF(SUMIF($H$1:P$1,77,$H189:P189)&lt;$D189,$H189,0),0)</f>
        <v>41.6</v>
      </c>
      <c r="R189" s="36">
        <f>IF(R$7&gt;=$E189,IF(SUMIF($H$1:Q$1,77,$H189:Q189)&lt;$D189,$H189,0),0)</f>
        <v>41.6</v>
      </c>
      <c r="S189" s="36">
        <f>IF(S$7&gt;=$E189,IF(SUMIF($H$1:R$1,77,$H189:R189)&lt;$D189,$H189,0),0)</f>
        <v>41.6</v>
      </c>
      <c r="T189" s="36">
        <f>IF(T$7&gt;=$E189,IF(SUMIF($H$1:S$1,77,$H189:S189)&lt;$D189,$H189,0),0)</f>
        <v>41.6</v>
      </c>
      <c r="U189" s="35">
        <f t="shared" si="65"/>
        <v>166.4</v>
      </c>
      <c r="V189" s="36">
        <f>IF(V$7&gt;=$E189,IF(SUMIF($H$1:U$1,77,$H189:U189)&lt;$D189,$H189,0),0)</f>
        <v>41.6</v>
      </c>
      <c r="W189" s="36">
        <f>IF(W$7&gt;=$E189,IF(SUMIF($H$1:V$1,77,$H189:V189)&lt;$D189,$H189,0),0)</f>
        <v>0</v>
      </c>
      <c r="X189" s="36">
        <f>IF(X$7&gt;=$E189,IF(SUMIF($H$1:W$1,77,$H189:W189)&lt;$D189,$H189,0),0)</f>
        <v>0</v>
      </c>
      <c r="Y189" s="36">
        <f>IF(Y$7&gt;=$E189,IF(SUMIF($H$1:X$1,77,$H189:X189)&lt;$D189,$H189,0),0)</f>
        <v>0</v>
      </c>
      <c r="Z189" s="36">
        <f>IF(Z$7&gt;=$E189,IF(SUMIF($H$1:Y$1,77,$H189:Y189)&lt;$D189,$H189,0),0)</f>
        <v>0</v>
      </c>
      <c r="AA189" s="36">
        <f>IF(AA$7&gt;=$E189,IF(SUMIF($H$1:Z$1,77,$H189:Z189)&lt;$D189,$H189,0),0)</f>
        <v>0</v>
      </c>
      <c r="AB189" s="36">
        <f>IF(AB$7&gt;=$E189,IF(SUMIF($H$1:AA$1,77,$H189:AA189)&lt;$D189,$H189,0),0)</f>
        <v>0</v>
      </c>
      <c r="AC189" s="36">
        <f>IF(AC$7&gt;=$E189,IF(SUMIF($H$1:AB$1,77,$H189:AB189)&lt;$D189,$H189,0),0)</f>
        <v>0</v>
      </c>
      <c r="AD189" s="36">
        <f>IF(AD$7&gt;=$E189,IF(SUMIF($H$1:AC$1,77,$H189:AC189)&lt;$D189,$H189,0),0)</f>
        <v>0</v>
      </c>
      <c r="AE189" s="36">
        <f>IF(AE$7&gt;=$E189,IF(SUMIF($H$1:AD$1,77,$H189:AD189)&lt;$D189,$H189,0),0)</f>
        <v>0</v>
      </c>
      <c r="AF189" s="36">
        <f>IF(AF$7&gt;=$E189,IF(SUMIF($H$1:AE$1,77,$H189:AE189)&lt;$D189,$H189,0),0)</f>
        <v>0</v>
      </c>
      <c r="AG189" s="36">
        <f>IF(AG$7&gt;=$E189,IF(SUMIF($H$1:AF$1,77,$H189:AF189)&lt;$D189,$H189,0),0)</f>
        <v>0</v>
      </c>
      <c r="AH189" s="35">
        <f t="shared" si="66"/>
        <v>41.6</v>
      </c>
      <c r="AI189" s="36">
        <f>IF(AI$7&gt;=$E189,IF(SUMIF($H$1:AH$1,77,$H189:AH189)&lt;$D189,$H189,0),0)</f>
        <v>0</v>
      </c>
      <c r="AJ189" s="36">
        <f>IF(AJ$7&gt;=$E189,IF(SUMIF($H$1:AI$1,77,$H189:AI189)&lt;$D189,$H189,0),0)</f>
        <v>0</v>
      </c>
      <c r="AK189" s="36">
        <f>IF(AK$7&gt;=$E189,IF(SUMIF($H$1:AJ$1,77,$H189:AJ189)&lt;$D189,$H189,0),0)</f>
        <v>0</v>
      </c>
      <c r="AL189" s="36">
        <f>IF(AL$7&gt;=$E189,IF(SUMIF($H$1:AK$1,77,$H189:AK189)&lt;$D189,$H189,0),0)</f>
        <v>0</v>
      </c>
      <c r="AM189" s="36">
        <f>IF(AM$7&gt;=$E189,IF(SUMIF($H$1:AL$1,77,$H189:AL189)&lt;$D189,$H189,0),0)</f>
        <v>0</v>
      </c>
      <c r="AN189" s="36">
        <f>IF(AN$7&gt;=$E189,IF(SUMIF($H$1:AM$1,77,$H189:AM189)&lt;$D189,$H189,0),0)</f>
        <v>0</v>
      </c>
      <c r="AO189" s="36">
        <f>IF(AO$7&gt;=$E189,IF(SUMIF($H$1:AN$1,77,$H189:AN189)&lt;$D189,$H189,0),0)</f>
        <v>0</v>
      </c>
      <c r="AP189" s="36">
        <f>IF(AP$7&gt;=$E189,IF(SUMIF($H$1:AO$1,77,$H189:AO189)&lt;$D189,$H189,0),0)</f>
        <v>0</v>
      </c>
      <c r="AQ189" s="36">
        <f>IF(AQ$7&gt;=$E189,IF(SUMIF($H$1:AP$1,77,$H189:AP189)&lt;$D189,$H189,0),0)</f>
        <v>0</v>
      </c>
      <c r="AR189" s="36">
        <f>IF(AR$7&gt;=$E189,IF(SUMIF($H$1:AQ$1,77,$H189:AQ189)&lt;$D189,$H189,0),0)</f>
        <v>0</v>
      </c>
      <c r="AS189" s="36">
        <f>IF(AS$7&gt;=$E189,IF(SUMIF($H$1:AR$1,77,$H189:AR189)&lt;$D189,$H189,0),0)</f>
        <v>0</v>
      </c>
      <c r="AT189" s="36">
        <f>IF(AT$7&gt;=$E189,IF(SUMIF($H$1:AS$1,77,$H189:AS189)&lt;$D189,$H189,0),0)</f>
        <v>0</v>
      </c>
      <c r="AU189" s="35">
        <f t="shared" si="67"/>
        <v>0</v>
      </c>
      <c r="AV189" s="33">
        <f>IF(AV$7&gt;=$E189,IF(SUMIF($H$1:AU$1,77,$H189:AU189)&lt;$D189,$H189,0),0)</f>
        <v>0</v>
      </c>
      <c r="AW189" s="33">
        <f>IF(AW$7&gt;=$E189,IF(SUMIF($H$1:AV$1,77,$H189:AV189)&lt;$D189,$H189,0),0)</f>
        <v>0</v>
      </c>
      <c r="AX189" s="33">
        <f>IF(AX$7&gt;=$E189,IF(SUMIF($H$1:AW$1,77,$H189:AW189)&lt;$D189,$H189,0),0)</f>
        <v>0</v>
      </c>
      <c r="AY189" s="33">
        <f>IF(AY$7&gt;=$E189,IF(SUMIF($H$1:AX$1,77,$H189:AX189)&lt;$D189,$H189,0),0)</f>
        <v>0</v>
      </c>
      <c r="AZ189" s="33">
        <f>IF(AZ$7&gt;=$E189,IF(SUMIF($H$1:AY$1,77,$H189:AY189)&lt;$D189,$H189,0),0)</f>
        <v>0</v>
      </c>
      <c r="BA189" s="33">
        <f>IF(BA$7&gt;=$E189,IF(SUMIF($H$1:AZ$1,77,$H189:AZ189)&lt;$D189,$H189,0),0)</f>
        <v>0</v>
      </c>
      <c r="BB189" s="33">
        <f>IF(BB$7&gt;=$E189,IF(SUMIF($H$1:BA$1,77,$H189:BA189)&lt;$D189,$H189,0),0)</f>
        <v>0</v>
      </c>
      <c r="BC189" s="33">
        <f>IF(BC$7&gt;=$E189,IF(SUMIF($H$1:BB$1,77,$H189:BB189)&lt;$D189,$H189,0),0)</f>
        <v>0</v>
      </c>
      <c r="BD189" s="33">
        <f>IF(BD$7&gt;=$E189,IF(SUMIF($H$1:BC$1,77,$H189:BC189)&lt;$D189,$H189,0),0)</f>
        <v>0</v>
      </c>
      <c r="BE189" s="33">
        <f>IF(BE$7&gt;=$E189,IF(SUMIF($H$1:BD$1,77,$H189:BD189)&lt;$D189,$H189,0),0)</f>
        <v>0</v>
      </c>
      <c r="BF189" s="33">
        <f>IF(BF$7&gt;=$E189,IF(SUMIF($H$1:BE$1,77,$H189:BE189)&lt;$D189,$H189,0),0)</f>
        <v>0</v>
      </c>
      <c r="BG189" s="33">
        <f>IF(BG$7&gt;=$E189,IF(SUMIF($H$1:BF$1,77,$H189:BF189)&lt;$D189,$H189,0),0)</f>
        <v>0</v>
      </c>
      <c r="BH189" s="35">
        <f t="shared" si="68"/>
        <v>0</v>
      </c>
    </row>
    <row r="190" spans="1:60" s="11" customFormat="1" x14ac:dyDescent="0.25">
      <c r="A190" s="85" t="s">
        <v>328</v>
      </c>
      <c r="B190" s="90" t="s">
        <v>259</v>
      </c>
      <c r="C190" s="85" t="s">
        <v>32</v>
      </c>
      <c r="D190" s="58">
        <v>208</v>
      </c>
      <c r="E190" s="46">
        <v>46054</v>
      </c>
      <c r="F190" s="46">
        <v>46082</v>
      </c>
      <c r="G190" s="32">
        <f t="shared" si="63"/>
        <v>1</v>
      </c>
      <c r="H190" s="33">
        <f t="shared" si="64"/>
        <v>208</v>
      </c>
      <c r="I190" s="36">
        <f>IF(I$7&gt;=$E190,IF(SUMIF($H$1:H$1,77,$H190:H190)&lt;$D190,$H190,0),0)</f>
        <v>0</v>
      </c>
      <c r="J190" s="36">
        <f>IF(J$7&gt;=$E190,IF(SUMIF($H$1:I$1,77,$H190:I190)&lt;$D190,$H190,0),0)</f>
        <v>0</v>
      </c>
      <c r="K190" s="36">
        <f>IF(K$7&gt;=$E190,IF(SUMIF($H$1:J$1,77,$H190:J190)&lt;$D190,$H190,0),0)</f>
        <v>0</v>
      </c>
      <c r="L190" s="36">
        <f>IF(L$7&gt;=$E190,IF(SUMIF($H$1:K$1,77,$H190:K190)&lt;$D190,$H190,0),0)</f>
        <v>0</v>
      </c>
      <c r="M190" s="36">
        <f>IF(M$7&gt;=$E190,IF(SUMIF($H$1:L$1,77,$H190:L190)&lt;$D190,$H190,0),0)</f>
        <v>0</v>
      </c>
      <c r="N190" s="36">
        <f>IF(N$7&gt;=$E190,IF(SUMIF($H$1:M$1,77,$H190:M190)&lt;$D190,$H190,0),0)</f>
        <v>0</v>
      </c>
      <c r="O190" s="36">
        <f>IF(O$7&gt;=$E190,IF(SUMIF($H$1:N$1,77,$H190:N190)&lt;$D190,$H190,0),0)</f>
        <v>0</v>
      </c>
      <c r="P190" s="36">
        <f>IF(P$7&gt;=$E190,IF(SUMIF($H$1:O$1,77,$H190:O190)&lt;$D190,$H190,0),0)</f>
        <v>0</v>
      </c>
      <c r="Q190" s="36">
        <f>IF(Q$7&gt;=$E190,IF(SUMIF($H$1:P$1,77,$H190:P190)&lt;$D190,$H190,0),0)</f>
        <v>0</v>
      </c>
      <c r="R190" s="36">
        <f>IF(R$7&gt;=$E190,IF(SUMIF($H$1:Q$1,77,$H190:Q190)&lt;$D190,$H190,0),0)</f>
        <v>0</v>
      </c>
      <c r="S190" s="36">
        <f>IF(S$7&gt;=$E190,IF(SUMIF($H$1:R$1,77,$H190:R190)&lt;$D190,$H190,0),0)</f>
        <v>0</v>
      </c>
      <c r="T190" s="36">
        <f>IF(T$7&gt;=$E190,IF(SUMIF($H$1:S$1,77,$H190:S190)&lt;$D190,$H190,0),0)</f>
        <v>0</v>
      </c>
      <c r="U190" s="35">
        <f t="shared" si="65"/>
        <v>0</v>
      </c>
      <c r="V190" s="36">
        <f>IF(V$7&gt;=$E190,IF(SUMIF($H$1:U$1,77,$H190:U190)&lt;$D190,$H190,0),0)</f>
        <v>0</v>
      </c>
      <c r="W190" s="36">
        <f>IF(W$7&gt;=$E190,IF(SUMIF($H$1:V$1,77,$H190:V190)&lt;$D190,$H190,0),0)</f>
        <v>208</v>
      </c>
      <c r="X190" s="36">
        <f>IF(X$7&gt;=$E190,IF(SUMIF($H$1:W$1,77,$H190:W190)&lt;$D190,$H190,0),0)</f>
        <v>0</v>
      </c>
      <c r="Y190" s="36">
        <f>IF(Y$7&gt;=$E190,IF(SUMIF($H$1:X$1,77,$H190:X190)&lt;$D190,$H190,0),0)</f>
        <v>0</v>
      </c>
      <c r="Z190" s="36">
        <f>IF(Z$7&gt;=$E190,IF(SUMIF($H$1:Y$1,77,$H190:Y190)&lt;$D190,$H190,0),0)</f>
        <v>0</v>
      </c>
      <c r="AA190" s="36">
        <f>IF(AA$7&gt;=$E190,IF(SUMIF($H$1:Z$1,77,$H190:Z190)&lt;$D190,$H190,0),0)</f>
        <v>0</v>
      </c>
      <c r="AB190" s="36">
        <f>IF(AB$7&gt;=$E190,IF(SUMIF($H$1:AA$1,77,$H190:AA190)&lt;$D190,$H190,0),0)</f>
        <v>0</v>
      </c>
      <c r="AC190" s="36">
        <f>IF(AC$7&gt;=$E190,IF(SUMIF($H$1:AB$1,77,$H190:AB190)&lt;$D190,$H190,0),0)</f>
        <v>0</v>
      </c>
      <c r="AD190" s="36">
        <f>IF(AD$7&gt;=$E190,IF(SUMIF($H$1:AC$1,77,$H190:AC190)&lt;$D190,$H190,0),0)</f>
        <v>0</v>
      </c>
      <c r="AE190" s="36">
        <f>IF(AE$7&gt;=$E190,IF(SUMIF($H$1:AD$1,77,$H190:AD190)&lt;$D190,$H190,0),0)</f>
        <v>0</v>
      </c>
      <c r="AF190" s="36">
        <f>IF(AF$7&gt;=$E190,IF(SUMIF($H$1:AE$1,77,$H190:AE190)&lt;$D190,$H190,0),0)</f>
        <v>0</v>
      </c>
      <c r="AG190" s="36">
        <f>IF(AG$7&gt;=$E190,IF(SUMIF($H$1:AF$1,77,$H190:AF190)&lt;$D190,$H190,0),0)</f>
        <v>0</v>
      </c>
      <c r="AH190" s="35">
        <f t="shared" si="66"/>
        <v>208</v>
      </c>
      <c r="AI190" s="36">
        <f>IF(AI$7&gt;=$E190,IF(SUMIF($H$1:AH$1,77,$H190:AH190)&lt;$D190,$H190,0),0)</f>
        <v>0</v>
      </c>
      <c r="AJ190" s="36">
        <f>IF(AJ$7&gt;=$E190,IF(SUMIF($H$1:AI$1,77,$H190:AI190)&lt;$D190,$H190,0),0)</f>
        <v>0</v>
      </c>
      <c r="AK190" s="36">
        <f>IF(AK$7&gt;=$E190,IF(SUMIF($H$1:AJ$1,77,$H190:AJ190)&lt;$D190,$H190,0),0)</f>
        <v>0</v>
      </c>
      <c r="AL190" s="36">
        <f>IF(AL$7&gt;=$E190,IF(SUMIF($H$1:AK$1,77,$H190:AK190)&lt;$D190,$H190,0),0)</f>
        <v>0</v>
      </c>
      <c r="AM190" s="36">
        <f>IF(AM$7&gt;=$E190,IF(SUMIF($H$1:AL$1,77,$H190:AL190)&lt;$D190,$H190,0),0)</f>
        <v>0</v>
      </c>
      <c r="AN190" s="36">
        <f>IF(AN$7&gt;=$E190,IF(SUMIF($H$1:AM$1,77,$H190:AM190)&lt;$D190,$H190,0),0)</f>
        <v>0</v>
      </c>
      <c r="AO190" s="36">
        <f>IF(AO$7&gt;=$E190,IF(SUMIF($H$1:AN$1,77,$H190:AN190)&lt;$D190,$H190,0),0)</f>
        <v>0</v>
      </c>
      <c r="AP190" s="36">
        <f>IF(AP$7&gt;=$E190,IF(SUMIF($H$1:AO$1,77,$H190:AO190)&lt;$D190,$H190,0),0)</f>
        <v>0</v>
      </c>
      <c r="AQ190" s="36">
        <f>IF(AQ$7&gt;=$E190,IF(SUMIF($H$1:AP$1,77,$H190:AP190)&lt;$D190,$H190,0),0)</f>
        <v>0</v>
      </c>
      <c r="AR190" s="36">
        <f>IF(AR$7&gt;=$E190,IF(SUMIF($H$1:AQ$1,77,$H190:AQ190)&lt;$D190,$H190,0),0)</f>
        <v>0</v>
      </c>
      <c r="AS190" s="36">
        <f>IF(AS$7&gt;=$E190,IF(SUMIF($H$1:AR$1,77,$H190:AR190)&lt;$D190,$H190,0),0)</f>
        <v>0</v>
      </c>
      <c r="AT190" s="36">
        <f>IF(AT$7&gt;=$E190,IF(SUMIF($H$1:AS$1,77,$H190:AS190)&lt;$D190,$H190,0),0)</f>
        <v>0</v>
      </c>
      <c r="AU190" s="35">
        <f t="shared" si="67"/>
        <v>0</v>
      </c>
      <c r="AV190" s="33">
        <f>IF(AV$7&gt;=$E190,IF(SUMIF($H$1:AU$1,77,$H190:AU190)&lt;$D190,$H190,0),0)</f>
        <v>0</v>
      </c>
      <c r="AW190" s="33">
        <f>IF(AW$7&gt;=$E190,IF(SUMIF($H$1:AV$1,77,$H190:AV190)&lt;$D190,$H190,0),0)</f>
        <v>0</v>
      </c>
      <c r="AX190" s="33">
        <f>IF(AX$7&gt;=$E190,IF(SUMIF($H$1:AW$1,77,$H190:AW190)&lt;$D190,$H190,0),0)</f>
        <v>0</v>
      </c>
      <c r="AY190" s="33">
        <f>IF(AY$7&gt;=$E190,IF(SUMIF($H$1:AX$1,77,$H190:AX190)&lt;$D190,$H190,0),0)</f>
        <v>0</v>
      </c>
      <c r="AZ190" s="33">
        <f>IF(AZ$7&gt;=$E190,IF(SUMIF($H$1:AY$1,77,$H190:AY190)&lt;$D190,$H190,0),0)</f>
        <v>0</v>
      </c>
      <c r="BA190" s="33">
        <f>IF(BA$7&gt;=$E190,IF(SUMIF($H$1:AZ$1,77,$H190:AZ190)&lt;$D190,$H190,0),0)</f>
        <v>0</v>
      </c>
      <c r="BB190" s="33">
        <f>IF(BB$7&gt;=$E190,IF(SUMIF($H$1:BA$1,77,$H190:BA190)&lt;$D190,$H190,0),0)</f>
        <v>0</v>
      </c>
      <c r="BC190" s="33">
        <f>IF(BC$7&gt;=$E190,IF(SUMIF($H$1:BB$1,77,$H190:BB190)&lt;$D190,$H190,0),0)</f>
        <v>0</v>
      </c>
      <c r="BD190" s="33">
        <f>IF(BD$7&gt;=$E190,IF(SUMIF($H$1:BC$1,77,$H190:BC190)&lt;$D190,$H190,0),0)</f>
        <v>0</v>
      </c>
      <c r="BE190" s="33">
        <f>IF(BE$7&gt;=$E190,IF(SUMIF($H$1:BD$1,77,$H190:BD190)&lt;$D190,$H190,0),0)</f>
        <v>0</v>
      </c>
      <c r="BF190" s="33">
        <f>IF(BF$7&gt;=$E190,IF(SUMIF($H$1:BE$1,77,$H190:BE190)&lt;$D190,$H190,0),0)</f>
        <v>0</v>
      </c>
      <c r="BG190" s="33">
        <f>IF(BG$7&gt;=$E190,IF(SUMIF($H$1:BF$1,77,$H190:BF190)&lt;$D190,$H190,0),0)</f>
        <v>0</v>
      </c>
      <c r="BH190" s="35">
        <f t="shared" si="68"/>
        <v>0</v>
      </c>
    </row>
    <row r="191" spans="1:60" s="11" customFormat="1" x14ac:dyDescent="0.25">
      <c r="A191" s="85" t="s">
        <v>329</v>
      </c>
      <c r="B191" s="90" t="s">
        <v>261</v>
      </c>
      <c r="C191" s="85" t="s">
        <v>32</v>
      </c>
      <c r="D191" s="58">
        <v>1</v>
      </c>
      <c r="E191" s="46">
        <v>46113</v>
      </c>
      <c r="F191" s="46">
        <v>46174</v>
      </c>
      <c r="G191" s="32">
        <f t="shared" si="63"/>
        <v>2</v>
      </c>
      <c r="H191" s="33">
        <f t="shared" si="64"/>
        <v>0.5</v>
      </c>
      <c r="I191" s="36">
        <f>IF(I$7&gt;=$E191,IF(SUMIF($H$1:H$1,77,$H191:H191)&lt;$D191,$H191,0),0)</f>
        <v>0</v>
      </c>
      <c r="J191" s="36">
        <f>IF(J$7&gt;=$E191,IF(SUMIF($H$1:I$1,77,$H191:I191)&lt;$D191,$H191,0),0)</f>
        <v>0</v>
      </c>
      <c r="K191" s="36">
        <f>IF(K$7&gt;=$E191,IF(SUMIF($H$1:J$1,77,$H191:J191)&lt;$D191,$H191,0),0)</f>
        <v>0</v>
      </c>
      <c r="L191" s="36">
        <f>IF(L$7&gt;=$E191,IF(SUMIF($H$1:K$1,77,$H191:K191)&lt;$D191,$H191,0),0)</f>
        <v>0</v>
      </c>
      <c r="M191" s="36">
        <f>IF(M$7&gt;=$E191,IF(SUMIF($H$1:L$1,77,$H191:L191)&lt;$D191,$H191,0),0)</f>
        <v>0</v>
      </c>
      <c r="N191" s="36">
        <f>IF(N$7&gt;=$E191,IF(SUMIF($H$1:M$1,77,$H191:M191)&lt;$D191,$H191,0),0)</f>
        <v>0</v>
      </c>
      <c r="O191" s="36">
        <f>IF(O$7&gt;=$E191,IF(SUMIF($H$1:N$1,77,$H191:N191)&lt;$D191,$H191,0),0)</f>
        <v>0</v>
      </c>
      <c r="P191" s="36">
        <f>IF(P$7&gt;=$E191,IF(SUMIF($H$1:O$1,77,$H191:O191)&lt;$D191,$H191,0),0)</f>
        <v>0</v>
      </c>
      <c r="Q191" s="36">
        <f>IF(Q$7&gt;=$E191,IF(SUMIF($H$1:P$1,77,$H191:P191)&lt;$D191,$H191,0),0)</f>
        <v>0</v>
      </c>
      <c r="R191" s="36">
        <f>IF(R$7&gt;=$E191,IF(SUMIF($H$1:Q$1,77,$H191:Q191)&lt;$D191,$H191,0),0)</f>
        <v>0</v>
      </c>
      <c r="S191" s="36">
        <f>IF(S$7&gt;=$E191,IF(SUMIF($H$1:R$1,77,$H191:R191)&lt;$D191,$H191,0),0)</f>
        <v>0</v>
      </c>
      <c r="T191" s="36">
        <f>IF(T$7&gt;=$E191,IF(SUMIF($H$1:S$1,77,$H191:S191)&lt;$D191,$H191,0),0)</f>
        <v>0</v>
      </c>
      <c r="U191" s="35">
        <f t="shared" si="65"/>
        <v>0</v>
      </c>
      <c r="V191" s="36">
        <f>IF(V$7&gt;=$E191,IF(SUMIF($H$1:U$1,77,$H191:U191)&lt;$D191,$H191,0),0)</f>
        <v>0</v>
      </c>
      <c r="W191" s="36">
        <f>IF(W$7&gt;=$E191,IF(SUMIF($H$1:V$1,77,$H191:V191)&lt;$D191,$H191,0),0)</f>
        <v>0</v>
      </c>
      <c r="X191" s="36">
        <f>IF(X$7&gt;=$E191,IF(SUMIF($H$1:W$1,77,$H191:W191)&lt;$D191,$H191,0),0)</f>
        <v>0</v>
      </c>
      <c r="Y191" s="36">
        <f>IF(Y$7&gt;=$E191,IF(SUMIF($H$1:X$1,77,$H191:X191)&lt;$D191,$H191,0),0)</f>
        <v>0.5</v>
      </c>
      <c r="Z191" s="36">
        <f>IF(Z$7&gt;=$E191,IF(SUMIF($H$1:Y$1,77,$H191:Y191)&lt;$D191,$H191,0),0)</f>
        <v>0.5</v>
      </c>
      <c r="AA191" s="36">
        <f>IF(AA$7&gt;=$E191,IF(SUMIF($H$1:Z$1,77,$H191:Z191)&lt;$D191,$H191,0),0)</f>
        <v>0</v>
      </c>
      <c r="AB191" s="36">
        <f>IF(AB$7&gt;=$E191,IF(SUMIF($H$1:AA$1,77,$H191:AA191)&lt;$D191,$H191,0),0)</f>
        <v>0</v>
      </c>
      <c r="AC191" s="36">
        <f>IF(AC$7&gt;=$E191,IF(SUMIF($H$1:AB$1,77,$H191:AB191)&lt;$D191,$H191,0),0)</f>
        <v>0</v>
      </c>
      <c r="AD191" s="36">
        <f>IF(AD$7&gt;=$E191,IF(SUMIF($H$1:AC$1,77,$H191:AC191)&lt;$D191,$H191,0),0)</f>
        <v>0</v>
      </c>
      <c r="AE191" s="36">
        <f>IF(AE$7&gt;=$E191,IF(SUMIF($H$1:AD$1,77,$H191:AD191)&lt;$D191,$H191,0),0)</f>
        <v>0</v>
      </c>
      <c r="AF191" s="36">
        <f>IF(AF$7&gt;=$E191,IF(SUMIF($H$1:AE$1,77,$H191:AE191)&lt;$D191,$H191,0),0)</f>
        <v>0</v>
      </c>
      <c r="AG191" s="36">
        <f>IF(AG$7&gt;=$E191,IF(SUMIF($H$1:AF$1,77,$H191:AF191)&lt;$D191,$H191,0),0)</f>
        <v>0</v>
      </c>
      <c r="AH191" s="35">
        <f t="shared" si="66"/>
        <v>1</v>
      </c>
      <c r="AI191" s="36">
        <f>IF(AI$7&gt;=$E191,IF(SUMIF($H$1:AH$1,77,$H191:AH191)&lt;$D191,$H191,0),0)</f>
        <v>0</v>
      </c>
      <c r="AJ191" s="36">
        <f>IF(AJ$7&gt;=$E191,IF(SUMIF($H$1:AI$1,77,$H191:AI191)&lt;$D191,$H191,0),0)</f>
        <v>0</v>
      </c>
      <c r="AK191" s="36">
        <f>IF(AK$7&gt;=$E191,IF(SUMIF($H$1:AJ$1,77,$H191:AJ191)&lt;$D191,$H191,0),0)</f>
        <v>0</v>
      </c>
      <c r="AL191" s="36">
        <f>IF(AL$7&gt;=$E191,IF(SUMIF($H$1:AK$1,77,$H191:AK191)&lt;$D191,$H191,0),0)</f>
        <v>0</v>
      </c>
      <c r="AM191" s="36">
        <f>IF(AM$7&gt;=$E191,IF(SUMIF($H$1:AL$1,77,$H191:AL191)&lt;$D191,$H191,0),0)</f>
        <v>0</v>
      </c>
      <c r="AN191" s="36">
        <f>IF(AN$7&gt;=$E191,IF(SUMIF($H$1:AM$1,77,$H191:AM191)&lt;$D191,$H191,0),0)</f>
        <v>0</v>
      </c>
      <c r="AO191" s="36">
        <f>IF(AO$7&gt;=$E191,IF(SUMIF($H$1:AN$1,77,$H191:AN191)&lt;$D191,$H191,0),0)</f>
        <v>0</v>
      </c>
      <c r="AP191" s="36">
        <f>IF(AP$7&gt;=$E191,IF(SUMIF($H$1:AO$1,77,$H191:AO191)&lt;$D191,$H191,0),0)</f>
        <v>0</v>
      </c>
      <c r="AQ191" s="36">
        <f>IF(AQ$7&gt;=$E191,IF(SUMIF($H$1:AP$1,77,$H191:AP191)&lt;$D191,$H191,0),0)</f>
        <v>0</v>
      </c>
      <c r="AR191" s="36">
        <f>IF(AR$7&gt;=$E191,IF(SUMIF($H$1:AQ$1,77,$H191:AQ191)&lt;$D191,$H191,0),0)</f>
        <v>0</v>
      </c>
      <c r="AS191" s="36">
        <f>IF(AS$7&gt;=$E191,IF(SUMIF($H$1:AR$1,77,$H191:AR191)&lt;$D191,$H191,0),0)</f>
        <v>0</v>
      </c>
      <c r="AT191" s="36">
        <f>IF(AT$7&gt;=$E191,IF(SUMIF($H$1:AS$1,77,$H191:AS191)&lt;$D191,$H191,0),0)</f>
        <v>0</v>
      </c>
      <c r="AU191" s="35">
        <f t="shared" si="67"/>
        <v>0</v>
      </c>
      <c r="AV191" s="33">
        <f>IF(AV$7&gt;=$E191,IF(SUMIF($H$1:AU$1,77,$H191:AU191)&lt;$D191,$H191,0),0)</f>
        <v>0</v>
      </c>
      <c r="AW191" s="33">
        <f>IF(AW$7&gt;=$E191,IF(SUMIF($H$1:AV$1,77,$H191:AV191)&lt;$D191,$H191,0),0)</f>
        <v>0</v>
      </c>
      <c r="AX191" s="33">
        <f>IF(AX$7&gt;=$E191,IF(SUMIF($H$1:AW$1,77,$H191:AW191)&lt;$D191,$H191,0),0)</f>
        <v>0</v>
      </c>
      <c r="AY191" s="33">
        <f>IF(AY$7&gt;=$E191,IF(SUMIF($H$1:AX$1,77,$H191:AX191)&lt;$D191,$H191,0),0)</f>
        <v>0</v>
      </c>
      <c r="AZ191" s="33">
        <f>IF(AZ$7&gt;=$E191,IF(SUMIF($H$1:AY$1,77,$H191:AY191)&lt;$D191,$H191,0),0)</f>
        <v>0</v>
      </c>
      <c r="BA191" s="33">
        <f>IF(BA$7&gt;=$E191,IF(SUMIF($H$1:AZ$1,77,$H191:AZ191)&lt;$D191,$H191,0),0)</f>
        <v>0</v>
      </c>
      <c r="BB191" s="33">
        <f>IF(BB$7&gt;=$E191,IF(SUMIF($H$1:BA$1,77,$H191:BA191)&lt;$D191,$H191,0),0)</f>
        <v>0</v>
      </c>
      <c r="BC191" s="33">
        <f>IF(BC$7&gt;=$E191,IF(SUMIF($H$1:BB$1,77,$H191:BB191)&lt;$D191,$H191,0),0)</f>
        <v>0</v>
      </c>
      <c r="BD191" s="33">
        <f>IF(BD$7&gt;=$E191,IF(SUMIF($H$1:BC$1,77,$H191:BC191)&lt;$D191,$H191,0),0)</f>
        <v>0</v>
      </c>
      <c r="BE191" s="33">
        <f>IF(BE$7&gt;=$E191,IF(SUMIF($H$1:BD$1,77,$H191:BD191)&lt;$D191,$H191,0),0)</f>
        <v>0</v>
      </c>
      <c r="BF191" s="33">
        <f>IF(BF$7&gt;=$E191,IF(SUMIF($H$1:BE$1,77,$H191:BE191)&lt;$D191,$H191,0),0)</f>
        <v>0</v>
      </c>
      <c r="BG191" s="33">
        <f>IF(BG$7&gt;=$E191,IF(SUMIF($H$1:BF$1,77,$H191:BF191)&lt;$D191,$H191,0),0)</f>
        <v>0</v>
      </c>
      <c r="BH191" s="35">
        <f t="shared" si="68"/>
        <v>0</v>
      </c>
    </row>
    <row r="192" spans="1:60" s="11" customFormat="1" x14ac:dyDescent="0.25">
      <c r="A192" s="85" t="s">
        <v>330</v>
      </c>
      <c r="B192" s="90" t="s">
        <v>263</v>
      </c>
      <c r="C192" s="85" t="s">
        <v>55</v>
      </c>
      <c r="D192" s="58">
        <v>6461.8</v>
      </c>
      <c r="E192" s="46">
        <v>46204</v>
      </c>
      <c r="F192" s="46">
        <v>46266</v>
      </c>
      <c r="G192" s="32">
        <f t="shared" si="63"/>
        <v>2</v>
      </c>
      <c r="H192" s="33">
        <f t="shared" si="64"/>
        <v>3230.9</v>
      </c>
      <c r="I192" s="36">
        <f>IF(I$7&gt;=$E192,IF(SUMIF($H$1:H$1,77,$H192:H192)&lt;$D192,$H192,0),0)</f>
        <v>0</v>
      </c>
      <c r="J192" s="36">
        <f>IF(J$7&gt;=$E192,IF(SUMIF($H$1:I$1,77,$H192:I192)&lt;$D192,$H192,0),0)</f>
        <v>0</v>
      </c>
      <c r="K192" s="36">
        <f>IF(K$7&gt;=$E192,IF(SUMIF($H$1:J$1,77,$H192:J192)&lt;$D192,$H192,0),0)</f>
        <v>0</v>
      </c>
      <c r="L192" s="36">
        <f>IF(L$7&gt;=$E192,IF(SUMIF($H$1:K$1,77,$H192:K192)&lt;$D192,$H192,0),0)</f>
        <v>0</v>
      </c>
      <c r="M192" s="36">
        <f>IF(M$7&gt;=$E192,IF(SUMIF($H$1:L$1,77,$H192:L192)&lt;$D192,$H192,0),0)</f>
        <v>0</v>
      </c>
      <c r="N192" s="36">
        <f>IF(N$7&gt;=$E192,IF(SUMIF($H$1:M$1,77,$H192:M192)&lt;$D192,$H192,0),0)</f>
        <v>0</v>
      </c>
      <c r="O192" s="36">
        <f>IF(O$7&gt;=$E192,IF(SUMIF($H$1:N$1,77,$H192:N192)&lt;$D192,$H192,0),0)</f>
        <v>0</v>
      </c>
      <c r="P192" s="36">
        <f>IF(P$7&gt;=$E192,IF(SUMIF($H$1:O$1,77,$H192:O192)&lt;$D192,$H192,0),0)</f>
        <v>0</v>
      </c>
      <c r="Q192" s="36">
        <f>IF(Q$7&gt;=$E192,IF(SUMIF($H$1:P$1,77,$H192:P192)&lt;$D192,$H192,0),0)</f>
        <v>0</v>
      </c>
      <c r="R192" s="36">
        <f>IF(R$7&gt;=$E192,IF(SUMIF($H$1:Q$1,77,$H192:Q192)&lt;$D192,$H192,0),0)</f>
        <v>0</v>
      </c>
      <c r="S192" s="36">
        <f>IF(S$7&gt;=$E192,IF(SUMIF($H$1:R$1,77,$H192:R192)&lt;$D192,$H192,0),0)</f>
        <v>0</v>
      </c>
      <c r="T192" s="36">
        <f>IF(T$7&gt;=$E192,IF(SUMIF($H$1:S$1,77,$H192:S192)&lt;$D192,$H192,0),0)</f>
        <v>0</v>
      </c>
      <c r="U192" s="35">
        <f t="shared" si="65"/>
        <v>0</v>
      </c>
      <c r="V192" s="36">
        <f>IF(V$7&gt;=$E192,IF(SUMIF($H$1:U$1,77,$H192:U192)&lt;$D192,$H192,0),0)</f>
        <v>0</v>
      </c>
      <c r="W192" s="36">
        <f>IF(W$7&gt;=$E192,IF(SUMIF($H$1:V$1,77,$H192:V192)&lt;$D192,$H192,0),0)</f>
        <v>0</v>
      </c>
      <c r="X192" s="36">
        <f>IF(X$7&gt;=$E192,IF(SUMIF($H$1:W$1,77,$H192:W192)&lt;$D192,$H192,0),0)</f>
        <v>0</v>
      </c>
      <c r="Y192" s="36">
        <f>IF(Y$7&gt;=$E192,IF(SUMIF($H$1:X$1,77,$H192:X192)&lt;$D192,$H192,0),0)</f>
        <v>0</v>
      </c>
      <c r="Z192" s="36">
        <f>IF(Z$7&gt;=$E192,IF(SUMIF($H$1:Y$1,77,$H192:Y192)&lt;$D192,$H192,0),0)</f>
        <v>0</v>
      </c>
      <c r="AA192" s="36">
        <f>IF(AA$7&gt;=$E192,IF(SUMIF($H$1:Z$1,77,$H192:Z192)&lt;$D192,$H192,0),0)</f>
        <v>0</v>
      </c>
      <c r="AB192" s="36">
        <f>IF(AB$7&gt;=$E192,IF(SUMIF($H$1:AA$1,77,$H192:AA192)&lt;$D192,$H192,0),0)</f>
        <v>3230.9</v>
      </c>
      <c r="AC192" s="36">
        <f>IF(AC$7&gt;=$E192,IF(SUMIF($H$1:AB$1,77,$H192:AB192)&lt;$D192,$H192,0),0)</f>
        <v>3230.9</v>
      </c>
      <c r="AD192" s="36">
        <f>IF(AD$7&gt;=$E192,IF(SUMIF($H$1:AC$1,77,$H192:AC192)&lt;$D192,$H192,0),0)</f>
        <v>0</v>
      </c>
      <c r="AE192" s="36">
        <f>IF(AE$7&gt;=$E192,IF(SUMIF($H$1:AD$1,77,$H192:AD192)&lt;$D192,$H192,0),0)</f>
        <v>0</v>
      </c>
      <c r="AF192" s="36">
        <f>IF(AF$7&gt;=$E192,IF(SUMIF($H$1:AE$1,77,$H192:AE192)&lt;$D192,$H192,0),0)</f>
        <v>0</v>
      </c>
      <c r="AG192" s="36">
        <f>IF(AG$7&gt;=$E192,IF(SUMIF($H$1:AF$1,77,$H192:AF192)&lt;$D192,$H192,0),0)</f>
        <v>0</v>
      </c>
      <c r="AH192" s="35">
        <f t="shared" si="66"/>
        <v>6461.8</v>
      </c>
      <c r="AI192" s="36">
        <f>IF(AI$7&gt;=$E192,IF(SUMIF($H$1:AH$1,77,$H192:AH192)&lt;$D192,$H192,0),0)</f>
        <v>0</v>
      </c>
      <c r="AJ192" s="36">
        <f>IF(AJ$7&gt;=$E192,IF(SUMIF($H$1:AI$1,77,$H192:AI192)&lt;$D192,$H192,0),0)</f>
        <v>0</v>
      </c>
      <c r="AK192" s="36">
        <f>IF(AK$7&gt;=$E192,IF(SUMIF($H$1:AJ$1,77,$H192:AJ192)&lt;$D192,$H192,0),0)</f>
        <v>0</v>
      </c>
      <c r="AL192" s="36">
        <f>IF(AL$7&gt;=$E192,IF(SUMIF($H$1:AK$1,77,$H192:AK192)&lt;$D192,$H192,0),0)</f>
        <v>0</v>
      </c>
      <c r="AM192" s="36">
        <f>IF(AM$7&gt;=$E192,IF(SUMIF($H$1:AL$1,77,$H192:AL192)&lt;$D192,$H192,0),0)</f>
        <v>0</v>
      </c>
      <c r="AN192" s="36">
        <f>IF(AN$7&gt;=$E192,IF(SUMIF($H$1:AM$1,77,$H192:AM192)&lt;$D192,$H192,0),0)</f>
        <v>0</v>
      </c>
      <c r="AO192" s="36">
        <f>IF(AO$7&gt;=$E192,IF(SUMIF($H$1:AN$1,77,$H192:AN192)&lt;$D192,$H192,0),0)</f>
        <v>0</v>
      </c>
      <c r="AP192" s="36">
        <f>IF(AP$7&gt;=$E192,IF(SUMIF($H$1:AO$1,77,$H192:AO192)&lt;$D192,$H192,0),0)</f>
        <v>0</v>
      </c>
      <c r="AQ192" s="36">
        <f>IF(AQ$7&gt;=$E192,IF(SUMIF($H$1:AP$1,77,$H192:AP192)&lt;$D192,$H192,0),0)</f>
        <v>0</v>
      </c>
      <c r="AR192" s="36">
        <f>IF(AR$7&gt;=$E192,IF(SUMIF($H$1:AQ$1,77,$H192:AQ192)&lt;$D192,$H192,0),0)</f>
        <v>0</v>
      </c>
      <c r="AS192" s="36">
        <f>IF(AS$7&gt;=$E192,IF(SUMIF($H$1:AR$1,77,$H192:AR192)&lt;$D192,$H192,0),0)</f>
        <v>0</v>
      </c>
      <c r="AT192" s="36">
        <f>IF(AT$7&gt;=$E192,IF(SUMIF($H$1:AS$1,77,$H192:AS192)&lt;$D192,$H192,0),0)</f>
        <v>0</v>
      </c>
      <c r="AU192" s="35">
        <f t="shared" si="67"/>
        <v>0</v>
      </c>
      <c r="AV192" s="33">
        <f>IF(AV$7&gt;=$E192,IF(SUMIF($H$1:AU$1,77,$H192:AU192)&lt;$D192,$H192,0),0)</f>
        <v>0</v>
      </c>
      <c r="AW192" s="33">
        <f>IF(AW$7&gt;=$E192,IF(SUMIF($H$1:AV$1,77,$H192:AV192)&lt;$D192,$H192,0),0)</f>
        <v>0</v>
      </c>
      <c r="AX192" s="33">
        <f>IF(AX$7&gt;=$E192,IF(SUMIF($H$1:AW$1,77,$H192:AW192)&lt;$D192,$H192,0),0)</f>
        <v>0</v>
      </c>
      <c r="AY192" s="33">
        <f>IF(AY$7&gt;=$E192,IF(SUMIF($H$1:AX$1,77,$H192:AX192)&lt;$D192,$H192,0),0)</f>
        <v>0</v>
      </c>
      <c r="AZ192" s="33">
        <f>IF(AZ$7&gt;=$E192,IF(SUMIF($H$1:AY$1,77,$H192:AY192)&lt;$D192,$H192,0),0)</f>
        <v>0</v>
      </c>
      <c r="BA192" s="33">
        <f>IF(BA$7&gt;=$E192,IF(SUMIF($H$1:AZ$1,77,$H192:AZ192)&lt;$D192,$H192,0),0)</f>
        <v>0</v>
      </c>
      <c r="BB192" s="33">
        <f>IF(BB$7&gt;=$E192,IF(SUMIF($H$1:BA$1,77,$H192:BA192)&lt;$D192,$H192,0),0)</f>
        <v>0</v>
      </c>
      <c r="BC192" s="33">
        <f>IF(BC$7&gt;=$E192,IF(SUMIF($H$1:BB$1,77,$H192:BB192)&lt;$D192,$H192,0),0)</f>
        <v>0</v>
      </c>
      <c r="BD192" s="33">
        <f>IF(BD$7&gt;=$E192,IF(SUMIF($H$1:BC$1,77,$H192:BC192)&lt;$D192,$H192,0),0)</f>
        <v>0</v>
      </c>
      <c r="BE192" s="33">
        <f>IF(BE$7&gt;=$E192,IF(SUMIF($H$1:BD$1,77,$H192:BD192)&lt;$D192,$H192,0),0)</f>
        <v>0</v>
      </c>
      <c r="BF192" s="33">
        <f>IF(BF$7&gt;=$E192,IF(SUMIF($H$1:BE$1,77,$H192:BE192)&lt;$D192,$H192,0),0)</f>
        <v>0</v>
      </c>
      <c r="BG192" s="33">
        <f>IF(BG$7&gt;=$E192,IF(SUMIF($H$1:BF$1,77,$H192:BF192)&lt;$D192,$H192,0),0)</f>
        <v>0</v>
      </c>
      <c r="BH192" s="35">
        <f t="shared" si="68"/>
        <v>0</v>
      </c>
    </row>
    <row r="193" spans="1:60" s="103" customFormat="1" x14ac:dyDescent="0.25">
      <c r="A193" s="85" t="s">
        <v>331</v>
      </c>
      <c r="B193" s="90" t="s">
        <v>306</v>
      </c>
      <c r="C193" s="85" t="s">
        <v>55</v>
      </c>
      <c r="D193" s="58">
        <v>12055.9</v>
      </c>
      <c r="E193" s="46">
        <v>46266</v>
      </c>
      <c r="F193" s="46">
        <v>46327</v>
      </c>
      <c r="G193" s="32">
        <f t="shared" si="63"/>
        <v>2</v>
      </c>
      <c r="H193" s="33">
        <f t="shared" si="64"/>
        <v>6027.95</v>
      </c>
      <c r="I193" s="36">
        <f>IF(I$7&gt;=$E193,IF(SUMIF($H$1:H$1,77,$H193:H193)&lt;$D193,$H193,0),0)</f>
        <v>0</v>
      </c>
      <c r="J193" s="36">
        <f>IF(J$7&gt;=$E193,IF(SUMIF($H$1:I$1,77,$H193:I193)&lt;$D193,$H193,0),0)</f>
        <v>0</v>
      </c>
      <c r="K193" s="36">
        <f>IF(K$7&gt;=$E193,IF(SUMIF($H$1:J$1,77,$H193:J193)&lt;$D193,$H193,0),0)</f>
        <v>0</v>
      </c>
      <c r="L193" s="36">
        <f>IF(L$7&gt;=$E193,IF(SUMIF($H$1:K$1,77,$H193:K193)&lt;$D193,$H193,0),0)</f>
        <v>0</v>
      </c>
      <c r="M193" s="36">
        <f>IF(M$7&gt;=$E193,IF(SUMIF($H$1:L$1,77,$H193:L193)&lt;$D193,$H193,0),0)</f>
        <v>0</v>
      </c>
      <c r="N193" s="36">
        <f>IF(N$7&gt;=$E193,IF(SUMIF($H$1:M$1,77,$H193:M193)&lt;$D193,$H193,0),0)</f>
        <v>0</v>
      </c>
      <c r="O193" s="36">
        <f>IF(O$7&gt;=$E193,IF(SUMIF($H$1:N$1,77,$H193:N193)&lt;$D193,$H193,0),0)</f>
        <v>0</v>
      </c>
      <c r="P193" s="36">
        <f>IF(P$7&gt;=$E193,IF(SUMIF($H$1:O$1,77,$H193:O193)&lt;$D193,$H193,0),0)</f>
        <v>0</v>
      </c>
      <c r="Q193" s="36">
        <f>IF(Q$7&gt;=$E193,IF(SUMIF($H$1:P$1,77,$H193:P193)&lt;$D193,$H193,0),0)</f>
        <v>0</v>
      </c>
      <c r="R193" s="36">
        <f>IF(R$7&gt;=$E193,IF(SUMIF($H$1:Q$1,77,$H193:Q193)&lt;$D193,$H193,0),0)</f>
        <v>0</v>
      </c>
      <c r="S193" s="36">
        <f>IF(S$7&gt;=$E193,IF(SUMIF($H$1:R$1,77,$H193:R193)&lt;$D193,$H193,0),0)</f>
        <v>0</v>
      </c>
      <c r="T193" s="36">
        <f>IF(T$7&gt;=$E193,IF(SUMIF($H$1:S$1,77,$H193:S193)&lt;$D193,$H193,0),0)</f>
        <v>0</v>
      </c>
      <c r="U193" s="35">
        <f t="shared" si="65"/>
        <v>0</v>
      </c>
      <c r="V193" s="36">
        <f>IF(V$7&gt;=$E193,IF(SUMIF($H$1:U$1,77,$H193:U193)&lt;$D193,$H193,0),0)</f>
        <v>0</v>
      </c>
      <c r="W193" s="36">
        <f>IF(W$7&gt;=$E193,IF(SUMIF($H$1:V$1,77,$H193:V193)&lt;$D193,$H193,0),0)</f>
        <v>0</v>
      </c>
      <c r="X193" s="36">
        <f>IF(X$7&gt;=$E193,IF(SUMIF($H$1:W$1,77,$H193:W193)&lt;$D193,$H193,0),0)</f>
        <v>0</v>
      </c>
      <c r="Y193" s="36">
        <f>IF(Y$7&gt;=$E193,IF(SUMIF($H$1:X$1,77,$H193:X193)&lt;$D193,$H193,0),0)</f>
        <v>0</v>
      </c>
      <c r="Z193" s="36">
        <f>IF(Z$7&gt;=$E193,IF(SUMIF($H$1:Y$1,77,$H193:Y193)&lt;$D193,$H193,0),0)</f>
        <v>0</v>
      </c>
      <c r="AA193" s="36">
        <f>IF(AA$7&gt;=$E193,IF(SUMIF($H$1:Z$1,77,$H193:Z193)&lt;$D193,$H193,0),0)</f>
        <v>0</v>
      </c>
      <c r="AB193" s="36">
        <f>IF(AB$7&gt;=$E193,IF(SUMIF($H$1:AA$1,77,$H193:AA193)&lt;$D193,$H193,0),0)</f>
        <v>0</v>
      </c>
      <c r="AC193" s="36">
        <f>IF(AC$7&gt;=$E193,IF(SUMIF($H$1:AB$1,77,$H193:AB193)&lt;$D193,$H193,0),0)</f>
        <v>0</v>
      </c>
      <c r="AD193" s="36">
        <f>IF(AD$7&gt;=$E193,IF(SUMIF($H$1:AC$1,77,$H193:AC193)&lt;$D193,$H193,0),0)</f>
        <v>6027.95</v>
      </c>
      <c r="AE193" s="36">
        <f>IF(AE$7&gt;=$E193,IF(SUMIF($H$1:AD$1,77,$H193:AD193)&lt;$D193,$H193,0),0)</f>
        <v>6027.95</v>
      </c>
      <c r="AF193" s="36">
        <f>IF(AF$7&gt;=$E193,IF(SUMIF($H$1:AE$1,77,$H193:AE193)&lt;$D193,$H193,0),0)</f>
        <v>0</v>
      </c>
      <c r="AG193" s="36">
        <f>IF(AG$7&gt;=$E193,IF(SUMIF($H$1:AF$1,77,$H193:AF193)&lt;$D193,$H193,0),0)</f>
        <v>0</v>
      </c>
      <c r="AH193" s="35">
        <f t="shared" si="66"/>
        <v>12055.9</v>
      </c>
      <c r="AI193" s="36">
        <f>IF(AI$7&gt;=$E193,IF(SUMIF($H$1:AH$1,77,$H193:AH193)&lt;$D193,$H193,0),0)</f>
        <v>0</v>
      </c>
      <c r="AJ193" s="36">
        <f>IF(AJ$7&gt;=$E193,IF(SUMIF($H$1:AI$1,77,$H193:AI193)&lt;$D193,$H193,0),0)</f>
        <v>0</v>
      </c>
      <c r="AK193" s="36">
        <f>IF(AK$7&gt;=$E193,IF(SUMIF($H$1:AJ$1,77,$H193:AJ193)&lt;$D193,$H193,0),0)</f>
        <v>0</v>
      </c>
      <c r="AL193" s="36">
        <f>IF(AL$7&gt;=$E193,IF(SUMIF($H$1:AK$1,77,$H193:AK193)&lt;$D193,$H193,0),0)</f>
        <v>0</v>
      </c>
      <c r="AM193" s="36">
        <f>IF(AM$7&gt;=$E193,IF(SUMIF($H$1:AL$1,77,$H193:AL193)&lt;$D193,$H193,0),0)</f>
        <v>0</v>
      </c>
      <c r="AN193" s="36">
        <f>IF(AN$7&gt;=$E193,IF(SUMIF($H$1:AM$1,77,$H193:AM193)&lt;$D193,$H193,0),0)</f>
        <v>0</v>
      </c>
      <c r="AO193" s="36">
        <f>IF(AO$7&gt;=$E193,IF(SUMIF($H$1:AN$1,77,$H193:AN193)&lt;$D193,$H193,0),0)</f>
        <v>0</v>
      </c>
      <c r="AP193" s="36">
        <f>IF(AP$7&gt;=$E193,IF(SUMIF($H$1:AO$1,77,$H193:AO193)&lt;$D193,$H193,0),0)</f>
        <v>0</v>
      </c>
      <c r="AQ193" s="36">
        <f>IF(AQ$7&gt;=$E193,IF(SUMIF($H$1:AP$1,77,$H193:AP193)&lt;$D193,$H193,0),0)</f>
        <v>0</v>
      </c>
      <c r="AR193" s="36">
        <f>IF(AR$7&gt;=$E193,IF(SUMIF($H$1:AQ$1,77,$H193:AQ193)&lt;$D193,$H193,0),0)</f>
        <v>0</v>
      </c>
      <c r="AS193" s="36">
        <f>IF(AS$7&gt;=$E193,IF(SUMIF($H$1:AR$1,77,$H193:AR193)&lt;$D193,$H193,0),0)</f>
        <v>0</v>
      </c>
      <c r="AT193" s="36">
        <f>IF(AT$7&gt;=$E193,IF(SUMIF($H$1:AS$1,77,$H193:AS193)&lt;$D193,$H193,0),0)</f>
        <v>0</v>
      </c>
      <c r="AU193" s="35">
        <f t="shared" si="67"/>
        <v>0</v>
      </c>
      <c r="AV193" s="33">
        <f>IF(AV$7&gt;=$E193,IF(SUMIF($H$1:AU$1,77,$H193:AU193)&lt;$D193,$H193,0),0)</f>
        <v>0</v>
      </c>
      <c r="AW193" s="33">
        <f>IF(AW$7&gt;=$E193,IF(SUMIF($H$1:AV$1,77,$H193:AV193)&lt;$D193,$H193,0),0)</f>
        <v>0</v>
      </c>
      <c r="AX193" s="33">
        <f>IF(AX$7&gt;=$E193,IF(SUMIF($H$1:AW$1,77,$H193:AW193)&lt;$D193,$H193,0),0)</f>
        <v>0</v>
      </c>
      <c r="AY193" s="33">
        <f>IF(AY$7&gt;=$E193,IF(SUMIF($H$1:AX$1,77,$H193:AX193)&lt;$D193,$H193,0),0)</f>
        <v>0</v>
      </c>
      <c r="AZ193" s="33">
        <f>IF(AZ$7&gt;=$E193,IF(SUMIF($H$1:AY$1,77,$H193:AY193)&lt;$D193,$H193,0),0)</f>
        <v>0</v>
      </c>
      <c r="BA193" s="33">
        <f>IF(BA$7&gt;=$E193,IF(SUMIF($H$1:AZ$1,77,$H193:AZ193)&lt;$D193,$H193,0),0)</f>
        <v>0</v>
      </c>
      <c r="BB193" s="33">
        <f>IF(BB$7&gt;=$E193,IF(SUMIF($H$1:BA$1,77,$H193:BA193)&lt;$D193,$H193,0),0)</f>
        <v>0</v>
      </c>
      <c r="BC193" s="33">
        <f>IF(BC$7&gt;=$E193,IF(SUMIF($H$1:BB$1,77,$H193:BB193)&lt;$D193,$H193,0),0)</f>
        <v>0</v>
      </c>
      <c r="BD193" s="33">
        <f>IF(BD$7&gt;=$E193,IF(SUMIF($H$1:BC$1,77,$H193:BC193)&lt;$D193,$H193,0),0)</f>
        <v>0</v>
      </c>
      <c r="BE193" s="33">
        <f>IF(BE$7&gt;=$E193,IF(SUMIF($H$1:BD$1,77,$H193:BD193)&lt;$D193,$H193,0),0)</f>
        <v>0</v>
      </c>
      <c r="BF193" s="33">
        <f>IF(BF$7&gt;=$E193,IF(SUMIF($H$1:BE$1,77,$H193:BE193)&lt;$D193,$H193,0),0)</f>
        <v>0</v>
      </c>
      <c r="BG193" s="33">
        <f>IF(BG$7&gt;=$E193,IF(SUMIF($H$1:BF$1,77,$H193:BF193)&lt;$D193,$H193,0),0)</f>
        <v>0</v>
      </c>
      <c r="BH193" s="35">
        <f t="shared" si="68"/>
        <v>0</v>
      </c>
    </row>
    <row r="194" spans="1:60" s="11" customFormat="1" x14ac:dyDescent="0.25">
      <c r="A194" s="85" t="s">
        <v>332</v>
      </c>
      <c r="B194" s="90" t="s">
        <v>308</v>
      </c>
      <c r="C194" s="85" t="s">
        <v>32</v>
      </c>
      <c r="D194" s="58">
        <v>112</v>
      </c>
      <c r="E194" s="46">
        <v>46296</v>
      </c>
      <c r="F194" s="46">
        <v>46357</v>
      </c>
      <c r="G194" s="32">
        <f t="shared" si="63"/>
        <v>2</v>
      </c>
      <c r="H194" s="33">
        <f t="shared" si="64"/>
        <v>56</v>
      </c>
      <c r="I194" s="36">
        <f>IF(I$7&gt;=$E194,IF(SUMIF($H$1:H$1,77,$H194:H194)&lt;$D194,$H194,0),0)</f>
        <v>0</v>
      </c>
      <c r="J194" s="36">
        <f>IF(J$7&gt;=$E194,IF(SUMIF($H$1:I$1,77,$H194:I194)&lt;$D194,$H194,0),0)</f>
        <v>0</v>
      </c>
      <c r="K194" s="36">
        <f>IF(K$7&gt;=$E194,IF(SUMIF($H$1:J$1,77,$H194:J194)&lt;$D194,$H194,0),0)</f>
        <v>0</v>
      </c>
      <c r="L194" s="36">
        <f>IF(L$7&gt;=$E194,IF(SUMIF($H$1:K$1,77,$H194:K194)&lt;$D194,$H194,0),0)</f>
        <v>0</v>
      </c>
      <c r="M194" s="36">
        <f>IF(M$7&gt;=$E194,IF(SUMIF($H$1:L$1,77,$H194:L194)&lt;$D194,$H194,0),0)</f>
        <v>0</v>
      </c>
      <c r="N194" s="36">
        <f>IF(N$7&gt;=$E194,IF(SUMIF($H$1:M$1,77,$H194:M194)&lt;$D194,$H194,0),0)</f>
        <v>0</v>
      </c>
      <c r="O194" s="36">
        <f>IF(O$7&gt;=$E194,IF(SUMIF($H$1:N$1,77,$H194:N194)&lt;$D194,$H194,0),0)</f>
        <v>0</v>
      </c>
      <c r="P194" s="36">
        <f>IF(P$7&gt;=$E194,IF(SUMIF($H$1:O$1,77,$H194:O194)&lt;$D194,$H194,0),0)</f>
        <v>0</v>
      </c>
      <c r="Q194" s="36">
        <f>IF(Q$7&gt;=$E194,IF(SUMIF($H$1:P$1,77,$H194:P194)&lt;$D194,$H194,0),0)</f>
        <v>0</v>
      </c>
      <c r="R194" s="36">
        <f>IF(R$7&gt;=$E194,IF(SUMIF($H$1:Q$1,77,$H194:Q194)&lt;$D194,$H194,0),0)</f>
        <v>0</v>
      </c>
      <c r="S194" s="36">
        <f>IF(S$7&gt;=$E194,IF(SUMIF($H$1:R$1,77,$H194:R194)&lt;$D194,$H194,0),0)</f>
        <v>0</v>
      </c>
      <c r="T194" s="36">
        <f>IF(T$7&gt;=$E194,IF(SUMIF($H$1:S$1,77,$H194:S194)&lt;$D194,$H194,0),0)</f>
        <v>0</v>
      </c>
      <c r="U194" s="35">
        <f t="shared" si="65"/>
        <v>0</v>
      </c>
      <c r="V194" s="36">
        <f>IF(V$7&gt;=$E194,IF(SUMIF($H$1:U$1,77,$H194:U194)&lt;$D194,$H194,0),0)</f>
        <v>0</v>
      </c>
      <c r="W194" s="36">
        <f>IF(W$7&gt;=$E194,IF(SUMIF($H$1:V$1,77,$H194:V194)&lt;$D194,$H194,0),0)</f>
        <v>0</v>
      </c>
      <c r="X194" s="36">
        <f>IF(X$7&gt;=$E194,IF(SUMIF($H$1:W$1,77,$H194:W194)&lt;$D194,$H194,0),0)</f>
        <v>0</v>
      </c>
      <c r="Y194" s="36">
        <f>IF(Y$7&gt;=$E194,IF(SUMIF($H$1:X$1,77,$H194:X194)&lt;$D194,$H194,0),0)</f>
        <v>0</v>
      </c>
      <c r="Z194" s="36">
        <f>IF(Z$7&gt;=$E194,IF(SUMIF($H$1:Y$1,77,$H194:Y194)&lt;$D194,$H194,0),0)</f>
        <v>0</v>
      </c>
      <c r="AA194" s="36">
        <f>IF(AA$7&gt;=$E194,IF(SUMIF($H$1:Z$1,77,$H194:Z194)&lt;$D194,$H194,0),0)</f>
        <v>0</v>
      </c>
      <c r="AB194" s="36">
        <f>IF(AB$7&gt;=$E194,IF(SUMIF($H$1:AA$1,77,$H194:AA194)&lt;$D194,$H194,0),0)</f>
        <v>0</v>
      </c>
      <c r="AC194" s="36">
        <f>IF(AC$7&gt;=$E194,IF(SUMIF($H$1:AB$1,77,$H194:AB194)&lt;$D194,$H194,0),0)</f>
        <v>0</v>
      </c>
      <c r="AD194" s="36">
        <f>IF(AD$7&gt;=$E194,IF(SUMIF($H$1:AC$1,77,$H194:AC194)&lt;$D194,$H194,0),0)</f>
        <v>0</v>
      </c>
      <c r="AE194" s="36">
        <f>IF(AE$7&gt;=$E194,IF(SUMIF($H$1:AD$1,77,$H194:AD194)&lt;$D194,$H194,0),0)</f>
        <v>56</v>
      </c>
      <c r="AF194" s="36">
        <f>IF(AF$7&gt;=$E194,IF(SUMIF($H$1:AE$1,77,$H194:AE194)&lt;$D194,$H194,0),0)</f>
        <v>56</v>
      </c>
      <c r="AG194" s="36">
        <f>IF(AG$7&gt;=$E194,IF(SUMIF($H$1:AF$1,77,$H194:AF194)&lt;$D194,$H194,0),0)</f>
        <v>0</v>
      </c>
      <c r="AH194" s="35">
        <f t="shared" si="66"/>
        <v>112</v>
      </c>
      <c r="AI194" s="36">
        <f>IF(AI$7&gt;=$E194,IF(SUMIF($H$1:AH$1,77,$H194:AH194)&lt;$D194,$H194,0),0)</f>
        <v>0</v>
      </c>
      <c r="AJ194" s="36">
        <f>IF(AJ$7&gt;=$E194,IF(SUMIF($H$1:AI$1,77,$H194:AI194)&lt;$D194,$H194,0),0)</f>
        <v>0</v>
      </c>
      <c r="AK194" s="36">
        <f>IF(AK$7&gt;=$E194,IF(SUMIF($H$1:AJ$1,77,$H194:AJ194)&lt;$D194,$H194,0),0)</f>
        <v>0</v>
      </c>
      <c r="AL194" s="36">
        <f>IF(AL$7&gt;=$E194,IF(SUMIF($H$1:AK$1,77,$H194:AK194)&lt;$D194,$H194,0),0)</f>
        <v>0</v>
      </c>
      <c r="AM194" s="36">
        <f>IF(AM$7&gt;=$E194,IF(SUMIF($H$1:AL$1,77,$H194:AL194)&lt;$D194,$H194,0),0)</f>
        <v>0</v>
      </c>
      <c r="AN194" s="36">
        <f>IF(AN$7&gt;=$E194,IF(SUMIF($H$1:AM$1,77,$H194:AM194)&lt;$D194,$H194,0),0)</f>
        <v>0</v>
      </c>
      <c r="AO194" s="36">
        <f>IF(AO$7&gt;=$E194,IF(SUMIF($H$1:AN$1,77,$H194:AN194)&lt;$D194,$H194,0),0)</f>
        <v>0</v>
      </c>
      <c r="AP194" s="36">
        <f>IF(AP$7&gt;=$E194,IF(SUMIF($H$1:AO$1,77,$H194:AO194)&lt;$D194,$H194,0),0)</f>
        <v>0</v>
      </c>
      <c r="AQ194" s="36">
        <f>IF(AQ$7&gt;=$E194,IF(SUMIF($H$1:AP$1,77,$H194:AP194)&lt;$D194,$H194,0),0)</f>
        <v>0</v>
      </c>
      <c r="AR194" s="36">
        <f>IF(AR$7&gt;=$E194,IF(SUMIF($H$1:AQ$1,77,$H194:AQ194)&lt;$D194,$H194,0),0)</f>
        <v>0</v>
      </c>
      <c r="AS194" s="36">
        <f>IF(AS$7&gt;=$E194,IF(SUMIF($H$1:AR$1,77,$H194:AR194)&lt;$D194,$H194,0),0)</f>
        <v>0</v>
      </c>
      <c r="AT194" s="36">
        <f>IF(AT$7&gt;=$E194,IF(SUMIF($H$1:AS$1,77,$H194:AS194)&lt;$D194,$H194,0),0)</f>
        <v>0</v>
      </c>
      <c r="AU194" s="35">
        <f t="shared" si="67"/>
        <v>0</v>
      </c>
      <c r="AV194" s="33">
        <f>IF(AV$7&gt;=$E194,IF(SUMIF($H$1:AU$1,77,$H194:AU194)&lt;$D194,$H194,0),0)</f>
        <v>0</v>
      </c>
      <c r="AW194" s="33">
        <f>IF(AW$7&gt;=$E194,IF(SUMIF($H$1:AV$1,77,$H194:AV194)&lt;$D194,$H194,0),0)</f>
        <v>0</v>
      </c>
      <c r="AX194" s="33">
        <f>IF(AX$7&gt;=$E194,IF(SUMIF($H$1:AW$1,77,$H194:AW194)&lt;$D194,$H194,0),0)</f>
        <v>0</v>
      </c>
      <c r="AY194" s="33">
        <f>IF(AY$7&gt;=$E194,IF(SUMIF($H$1:AX$1,77,$H194:AX194)&lt;$D194,$H194,0),0)</f>
        <v>0</v>
      </c>
      <c r="AZ194" s="33">
        <f>IF(AZ$7&gt;=$E194,IF(SUMIF($H$1:AY$1,77,$H194:AY194)&lt;$D194,$H194,0),0)</f>
        <v>0</v>
      </c>
      <c r="BA194" s="33">
        <f>IF(BA$7&gt;=$E194,IF(SUMIF($H$1:AZ$1,77,$H194:AZ194)&lt;$D194,$H194,0),0)</f>
        <v>0</v>
      </c>
      <c r="BB194" s="33">
        <f>IF(BB$7&gt;=$E194,IF(SUMIF($H$1:BA$1,77,$H194:BA194)&lt;$D194,$H194,0),0)</f>
        <v>0</v>
      </c>
      <c r="BC194" s="33">
        <f>IF(BC$7&gt;=$E194,IF(SUMIF($H$1:BB$1,77,$H194:BB194)&lt;$D194,$H194,0),0)</f>
        <v>0</v>
      </c>
      <c r="BD194" s="33">
        <f>IF(BD$7&gt;=$E194,IF(SUMIF($H$1:BC$1,77,$H194:BC194)&lt;$D194,$H194,0),0)</f>
        <v>0</v>
      </c>
      <c r="BE194" s="33">
        <f>IF(BE$7&gt;=$E194,IF(SUMIF($H$1:BD$1,77,$H194:BD194)&lt;$D194,$H194,0),0)</f>
        <v>0</v>
      </c>
      <c r="BF194" s="33">
        <f>IF(BF$7&gt;=$E194,IF(SUMIF($H$1:BE$1,77,$H194:BE194)&lt;$D194,$H194,0),0)</f>
        <v>0</v>
      </c>
      <c r="BG194" s="33">
        <f>IF(BG$7&gt;=$E194,IF(SUMIF($H$1:BF$1,77,$H194:BF194)&lt;$D194,$H194,0),0)</f>
        <v>0</v>
      </c>
      <c r="BH194" s="35">
        <f t="shared" si="68"/>
        <v>0</v>
      </c>
    </row>
    <row r="195" spans="1:60" s="11" customFormat="1" x14ac:dyDescent="0.25">
      <c r="A195" s="85" t="s">
        <v>333</v>
      </c>
      <c r="B195" s="111" t="s">
        <v>311</v>
      </c>
      <c r="C195" s="85" t="s">
        <v>55</v>
      </c>
      <c r="D195" s="58">
        <v>11239.5</v>
      </c>
      <c r="E195" s="46">
        <v>46419</v>
      </c>
      <c r="F195" s="46">
        <v>46600</v>
      </c>
      <c r="G195" s="32">
        <f t="shared" si="63"/>
        <v>6</v>
      </c>
      <c r="H195" s="33">
        <f t="shared" si="64"/>
        <v>1873.25</v>
      </c>
      <c r="I195" s="36">
        <f>IF(I$7&gt;=$E195,IF(SUMIF($H$1:H$1,77,$H195:H195)&lt;$D195,$H195,0),0)</f>
        <v>0</v>
      </c>
      <c r="J195" s="36">
        <f>IF(J$7&gt;=$E195,IF(SUMIF($H$1:I$1,77,$H195:I195)&lt;$D195,$H195,0),0)</f>
        <v>0</v>
      </c>
      <c r="K195" s="36">
        <f>IF(K$7&gt;=$E195,IF(SUMIF($H$1:J$1,77,$H195:J195)&lt;$D195,$H195,0),0)</f>
        <v>0</v>
      </c>
      <c r="L195" s="36">
        <f>IF(L$7&gt;=$E195,IF(SUMIF($H$1:K$1,77,$H195:K195)&lt;$D195,$H195,0),0)</f>
        <v>0</v>
      </c>
      <c r="M195" s="36">
        <f>IF(M$7&gt;=$E195,IF(SUMIF($H$1:L$1,77,$H195:L195)&lt;$D195,$H195,0),0)</f>
        <v>0</v>
      </c>
      <c r="N195" s="36">
        <f>IF(N$7&gt;=$E195,IF(SUMIF($H$1:M$1,77,$H195:M195)&lt;$D195,$H195,0),0)</f>
        <v>0</v>
      </c>
      <c r="O195" s="36">
        <f>IF(O$7&gt;=$E195,IF(SUMIF($H$1:N$1,77,$H195:N195)&lt;$D195,$H195,0),0)</f>
        <v>0</v>
      </c>
      <c r="P195" s="36">
        <f>IF(P$7&gt;=$E195,IF(SUMIF($H$1:O$1,77,$H195:O195)&lt;$D195,$H195,0),0)</f>
        <v>0</v>
      </c>
      <c r="Q195" s="36">
        <f>IF(Q$7&gt;=$E195,IF(SUMIF($H$1:P$1,77,$H195:P195)&lt;$D195,$H195,0),0)</f>
        <v>0</v>
      </c>
      <c r="R195" s="36">
        <f>IF(R$7&gt;=$E195,IF(SUMIF($H$1:Q$1,77,$H195:Q195)&lt;$D195,$H195,0),0)</f>
        <v>0</v>
      </c>
      <c r="S195" s="36">
        <f>IF(S$7&gt;=$E195,IF(SUMIF($H$1:R$1,77,$H195:R195)&lt;$D195,$H195,0),0)</f>
        <v>0</v>
      </c>
      <c r="T195" s="36">
        <f>IF(T$7&gt;=$E195,IF(SUMIF($H$1:S$1,77,$H195:S195)&lt;$D195,$H195,0),0)</f>
        <v>0</v>
      </c>
      <c r="U195" s="35">
        <f t="shared" si="65"/>
        <v>0</v>
      </c>
      <c r="V195" s="36">
        <f>IF(V$7&gt;=$E195,IF(SUMIF($H$1:U$1,77,$H195:U195)&lt;$D195,$H195,0),0)</f>
        <v>0</v>
      </c>
      <c r="W195" s="36">
        <f>IF(W$7&gt;=$E195,IF(SUMIF($H$1:V$1,77,$H195:V195)&lt;$D195,$H195,0),0)</f>
        <v>0</v>
      </c>
      <c r="X195" s="36">
        <f>IF(X$7&gt;=$E195,IF(SUMIF($H$1:W$1,77,$H195:W195)&lt;$D195,$H195,0),0)</f>
        <v>0</v>
      </c>
      <c r="Y195" s="36">
        <f>IF(Y$7&gt;=$E195,IF(SUMIF($H$1:X$1,77,$H195:X195)&lt;$D195,$H195,0),0)</f>
        <v>0</v>
      </c>
      <c r="Z195" s="36">
        <f>IF(Z$7&gt;=$E195,IF(SUMIF($H$1:Y$1,77,$H195:Y195)&lt;$D195,$H195,0),0)</f>
        <v>0</v>
      </c>
      <c r="AA195" s="36">
        <f>IF(AA$7&gt;=$E195,IF(SUMIF($H$1:Z$1,77,$H195:Z195)&lt;$D195,$H195,0),0)</f>
        <v>0</v>
      </c>
      <c r="AB195" s="36">
        <f>IF(AB$7&gt;=$E195,IF(SUMIF($H$1:AA$1,77,$H195:AA195)&lt;$D195,$H195,0),0)</f>
        <v>0</v>
      </c>
      <c r="AC195" s="36">
        <f>IF(AC$7&gt;=$E195,IF(SUMIF($H$1:AB$1,77,$H195:AB195)&lt;$D195,$H195,0),0)</f>
        <v>0</v>
      </c>
      <c r="AD195" s="36">
        <f>IF(AD$7&gt;=$E195,IF(SUMIF($H$1:AC$1,77,$H195:AC195)&lt;$D195,$H195,0),0)</f>
        <v>0</v>
      </c>
      <c r="AE195" s="36">
        <f>IF(AE$7&gt;=$E195,IF(SUMIF($H$1:AD$1,77,$H195:AD195)&lt;$D195,$H195,0),0)</f>
        <v>0</v>
      </c>
      <c r="AF195" s="36">
        <f>IF(AF$7&gt;=$E195,IF(SUMIF($H$1:AE$1,77,$H195:AE195)&lt;$D195,$H195,0),0)</f>
        <v>0</v>
      </c>
      <c r="AG195" s="36">
        <f>IF(AG$7&gt;=$E195,IF(SUMIF($H$1:AF$1,77,$H195:AF195)&lt;$D195,$H195,0),0)</f>
        <v>0</v>
      </c>
      <c r="AH195" s="35">
        <f t="shared" si="66"/>
        <v>0</v>
      </c>
      <c r="AI195" s="36">
        <f>IF(AI$7&gt;=$E195,IF(SUMIF($H$1:AH$1,77,$H195:AH195)&lt;$D195,$H195,0),0)</f>
        <v>0</v>
      </c>
      <c r="AJ195" s="36">
        <f>IF(AJ$7&gt;=$E195,IF(SUMIF($H$1:AI$1,77,$H195:AI195)&lt;$D195,$H195,0),0)</f>
        <v>1873.25</v>
      </c>
      <c r="AK195" s="36">
        <f>IF(AK$7&gt;=$E195,IF(SUMIF($H$1:AJ$1,77,$H195:AJ195)&lt;$D195,$H195,0),0)</f>
        <v>1873.25</v>
      </c>
      <c r="AL195" s="36">
        <f>IF(AL$7&gt;=$E195,IF(SUMIF($H$1:AK$1,77,$H195:AK195)&lt;$D195,$H195,0),0)</f>
        <v>1873.25</v>
      </c>
      <c r="AM195" s="36">
        <f>IF(AM$7&gt;=$E195,IF(SUMIF($H$1:AL$1,77,$H195:AL195)&lt;$D195,$H195,0),0)</f>
        <v>1873.25</v>
      </c>
      <c r="AN195" s="36">
        <f>IF(AN$7&gt;=$E195,IF(SUMIF($H$1:AM$1,77,$H195:AM195)&lt;$D195,$H195,0),0)</f>
        <v>1873.25</v>
      </c>
      <c r="AO195" s="36">
        <f>IF(AO$7&gt;=$E195,IF(SUMIF($H$1:AN$1,77,$H195:AN195)&lt;$D195,$H195,0),0)</f>
        <v>1873.25</v>
      </c>
      <c r="AP195" s="36">
        <f>IF(AP$7&gt;=$E195,IF(SUMIF($H$1:AO$1,77,$H195:AO195)&lt;$D195,$H195,0),0)</f>
        <v>0</v>
      </c>
      <c r="AQ195" s="36">
        <f>IF(AQ$7&gt;=$E195,IF(SUMIF($H$1:AP$1,77,$H195:AP195)&lt;$D195,$H195,0),0)</f>
        <v>0</v>
      </c>
      <c r="AR195" s="36">
        <f>IF(AR$7&gt;=$E195,IF(SUMIF($H$1:AQ$1,77,$H195:AQ195)&lt;$D195,$H195,0),0)</f>
        <v>0</v>
      </c>
      <c r="AS195" s="36">
        <f>IF(AS$7&gt;=$E195,IF(SUMIF($H$1:AR$1,77,$H195:AR195)&lt;$D195,$H195,0),0)</f>
        <v>0</v>
      </c>
      <c r="AT195" s="36">
        <f>IF(AT$7&gt;=$E195,IF(SUMIF($H$1:AS$1,77,$H195:AS195)&lt;$D195,$H195,0),0)</f>
        <v>0</v>
      </c>
      <c r="AU195" s="35">
        <f t="shared" si="67"/>
        <v>11239.5</v>
      </c>
      <c r="AV195" s="33">
        <f>IF(AV$7&gt;=$E195,IF(SUMIF($H$1:AU$1,77,$H195:AU195)&lt;$D195,$H195,0),0)</f>
        <v>0</v>
      </c>
      <c r="AW195" s="33">
        <f>IF(AW$7&gt;=$E195,IF(SUMIF($H$1:AV$1,77,$H195:AV195)&lt;$D195,$H195,0),0)</f>
        <v>0</v>
      </c>
      <c r="AX195" s="33">
        <f>IF(AX$7&gt;=$E195,IF(SUMIF($H$1:AW$1,77,$H195:AW195)&lt;$D195,$H195,0),0)</f>
        <v>0</v>
      </c>
      <c r="AY195" s="33">
        <f>IF(AY$7&gt;=$E195,IF(SUMIF($H$1:AX$1,77,$H195:AX195)&lt;$D195,$H195,0),0)</f>
        <v>0</v>
      </c>
      <c r="AZ195" s="33">
        <f>IF(AZ$7&gt;=$E195,IF(SUMIF($H$1:AY$1,77,$H195:AY195)&lt;$D195,$H195,0),0)</f>
        <v>0</v>
      </c>
      <c r="BA195" s="33">
        <f>IF(BA$7&gt;=$E195,IF(SUMIF($H$1:AZ$1,77,$H195:AZ195)&lt;$D195,$H195,0),0)</f>
        <v>0</v>
      </c>
      <c r="BB195" s="33">
        <f>IF(BB$7&gt;=$E195,IF(SUMIF($H$1:BA$1,77,$H195:BA195)&lt;$D195,$H195,0),0)</f>
        <v>0</v>
      </c>
      <c r="BC195" s="33">
        <f>IF(BC$7&gt;=$E195,IF(SUMIF($H$1:BB$1,77,$H195:BB195)&lt;$D195,$H195,0),0)</f>
        <v>0</v>
      </c>
      <c r="BD195" s="33">
        <f>IF(BD$7&gt;=$E195,IF(SUMIF($H$1:BC$1,77,$H195:BC195)&lt;$D195,$H195,0),0)</f>
        <v>0</v>
      </c>
      <c r="BE195" s="33">
        <f>IF(BE$7&gt;=$E195,IF(SUMIF($H$1:BD$1,77,$H195:BD195)&lt;$D195,$H195,0),0)</f>
        <v>0</v>
      </c>
      <c r="BF195" s="33">
        <f>IF(BF$7&gt;=$E195,IF(SUMIF($H$1:BE$1,77,$H195:BE195)&lt;$D195,$H195,0),0)</f>
        <v>0</v>
      </c>
      <c r="BG195" s="33">
        <f>IF(BG$7&gt;=$E195,IF(SUMIF($H$1:BF$1,77,$H195:BF195)&lt;$D195,$H195,0),0)</f>
        <v>0</v>
      </c>
      <c r="BH195" s="35">
        <f t="shared" si="68"/>
        <v>0</v>
      </c>
    </row>
    <row r="196" spans="1:60" s="11" customFormat="1" x14ac:dyDescent="0.25">
      <c r="A196" s="85" t="s">
        <v>334</v>
      </c>
      <c r="B196" s="111" t="s">
        <v>335</v>
      </c>
      <c r="C196" s="85" t="s">
        <v>55</v>
      </c>
      <c r="D196" s="58">
        <v>1173.5</v>
      </c>
      <c r="E196" s="46">
        <v>46569</v>
      </c>
      <c r="F196" s="46">
        <v>46631</v>
      </c>
      <c r="G196" s="32">
        <f t="shared" si="63"/>
        <v>2</v>
      </c>
      <c r="H196" s="33">
        <f t="shared" si="64"/>
        <v>586.75</v>
      </c>
      <c r="I196" s="36">
        <f>IF(I$7&gt;=$E196,IF(SUMIF($H$1:H$1,77,$H196:H196)&lt;$D196,$H196,0),0)</f>
        <v>0</v>
      </c>
      <c r="J196" s="36">
        <f>IF(J$7&gt;=$E196,IF(SUMIF($H$1:I$1,77,$H196:I196)&lt;$D196,$H196,0),0)</f>
        <v>0</v>
      </c>
      <c r="K196" s="36">
        <f>IF(K$7&gt;=$E196,IF(SUMIF($H$1:J$1,77,$H196:J196)&lt;$D196,$H196,0),0)</f>
        <v>0</v>
      </c>
      <c r="L196" s="36">
        <f>IF(L$7&gt;=$E196,IF(SUMIF($H$1:K$1,77,$H196:K196)&lt;$D196,$H196,0),0)</f>
        <v>0</v>
      </c>
      <c r="M196" s="36">
        <f>IF(M$7&gt;=$E196,IF(SUMIF($H$1:L$1,77,$H196:L196)&lt;$D196,$H196,0),0)</f>
        <v>0</v>
      </c>
      <c r="N196" s="36">
        <f>IF(N$7&gt;=$E196,IF(SUMIF($H$1:M$1,77,$H196:M196)&lt;$D196,$H196,0),0)</f>
        <v>0</v>
      </c>
      <c r="O196" s="36">
        <f>IF(O$7&gt;=$E196,IF(SUMIF($H$1:N$1,77,$H196:N196)&lt;$D196,$H196,0),0)</f>
        <v>0</v>
      </c>
      <c r="P196" s="36">
        <f>IF(P$7&gt;=$E196,IF(SUMIF($H$1:O$1,77,$H196:O196)&lt;$D196,$H196,0),0)</f>
        <v>0</v>
      </c>
      <c r="Q196" s="36">
        <f>IF(Q$7&gt;=$E196,IF(SUMIF($H$1:P$1,77,$H196:P196)&lt;$D196,$H196,0),0)</f>
        <v>0</v>
      </c>
      <c r="R196" s="36">
        <f>IF(R$7&gt;=$E196,IF(SUMIF($H$1:Q$1,77,$H196:Q196)&lt;$D196,$H196,0),0)</f>
        <v>0</v>
      </c>
      <c r="S196" s="36">
        <f>IF(S$7&gt;=$E196,IF(SUMIF($H$1:R$1,77,$H196:R196)&lt;$D196,$H196,0),0)</f>
        <v>0</v>
      </c>
      <c r="T196" s="36">
        <f>IF(T$7&gt;=$E196,IF(SUMIF($H$1:S$1,77,$H196:S196)&lt;$D196,$H196,0),0)</f>
        <v>0</v>
      </c>
      <c r="U196" s="35">
        <f t="shared" si="65"/>
        <v>0</v>
      </c>
      <c r="V196" s="36">
        <f>IF(V$7&gt;=$E196,IF(SUMIF($H$1:U$1,77,$H196:U196)&lt;$D196,$H196,0),0)</f>
        <v>0</v>
      </c>
      <c r="W196" s="36">
        <f>IF(W$7&gt;=$E196,IF(SUMIF($H$1:V$1,77,$H196:V196)&lt;$D196,$H196,0),0)</f>
        <v>0</v>
      </c>
      <c r="X196" s="36">
        <f>IF(X$7&gt;=$E196,IF(SUMIF($H$1:W$1,77,$H196:W196)&lt;$D196,$H196,0),0)</f>
        <v>0</v>
      </c>
      <c r="Y196" s="36">
        <f>IF(Y$7&gt;=$E196,IF(SUMIF($H$1:X$1,77,$H196:X196)&lt;$D196,$H196,0),0)</f>
        <v>0</v>
      </c>
      <c r="Z196" s="36">
        <f>IF(Z$7&gt;=$E196,IF(SUMIF($H$1:Y$1,77,$H196:Y196)&lt;$D196,$H196,0),0)</f>
        <v>0</v>
      </c>
      <c r="AA196" s="36">
        <f>IF(AA$7&gt;=$E196,IF(SUMIF($H$1:Z$1,77,$H196:Z196)&lt;$D196,$H196,0),0)</f>
        <v>0</v>
      </c>
      <c r="AB196" s="36">
        <f>IF(AB$7&gt;=$E196,IF(SUMIF($H$1:AA$1,77,$H196:AA196)&lt;$D196,$H196,0),0)</f>
        <v>0</v>
      </c>
      <c r="AC196" s="36">
        <f>IF(AC$7&gt;=$E196,IF(SUMIF($H$1:AB$1,77,$H196:AB196)&lt;$D196,$H196,0),0)</f>
        <v>0</v>
      </c>
      <c r="AD196" s="36">
        <f>IF(AD$7&gt;=$E196,IF(SUMIF($H$1:AC$1,77,$H196:AC196)&lt;$D196,$H196,0),0)</f>
        <v>0</v>
      </c>
      <c r="AE196" s="36">
        <f>IF(AE$7&gt;=$E196,IF(SUMIF($H$1:AD$1,77,$H196:AD196)&lt;$D196,$H196,0),0)</f>
        <v>0</v>
      </c>
      <c r="AF196" s="36">
        <f>IF(AF$7&gt;=$E196,IF(SUMIF($H$1:AE$1,77,$H196:AE196)&lt;$D196,$H196,0),0)</f>
        <v>0</v>
      </c>
      <c r="AG196" s="36">
        <f>IF(AG$7&gt;=$E196,IF(SUMIF($H$1:AF$1,77,$H196:AF196)&lt;$D196,$H196,0),0)</f>
        <v>0</v>
      </c>
      <c r="AH196" s="35">
        <f t="shared" si="66"/>
        <v>0</v>
      </c>
      <c r="AI196" s="36">
        <f>IF(AI$7&gt;=$E196,IF(SUMIF($H$1:AH$1,77,$H196:AH196)&lt;$D196,$H196,0),0)</f>
        <v>0</v>
      </c>
      <c r="AJ196" s="36">
        <f>IF(AJ$7&gt;=$E196,IF(SUMIF($H$1:AI$1,77,$H196:AI196)&lt;$D196,$H196,0),0)</f>
        <v>0</v>
      </c>
      <c r="AK196" s="36">
        <f>IF(AK$7&gt;=$E196,IF(SUMIF($H$1:AJ$1,77,$H196:AJ196)&lt;$D196,$H196,0),0)</f>
        <v>0</v>
      </c>
      <c r="AL196" s="36">
        <f>IF(AL$7&gt;=$E196,IF(SUMIF($H$1:AK$1,77,$H196:AK196)&lt;$D196,$H196,0),0)</f>
        <v>0</v>
      </c>
      <c r="AM196" s="36">
        <f>IF(AM$7&gt;=$E196,IF(SUMIF($H$1:AL$1,77,$H196:AL196)&lt;$D196,$H196,0),0)</f>
        <v>0</v>
      </c>
      <c r="AN196" s="36">
        <f>IF(AN$7&gt;=$E196,IF(SUMIF($H$1:AM$1,77,$H196:AM196)&lt;$D196,$H196,0),0)</f>
        <v>0</v>
      </c>
      <c r="AO196" s="36">
        <f>IF(AO$7&gt;=$E196,IF(SUMIF($H$1:AN$1,77,$H196:AN196)&lt;$D196,$H196,0),0)</f>
        <v>586.75</v>
      </c>
      <c r="AP196" s="36">
        <f>IF(AP$7&gt;=$E196,IF(SUMIF($H$1:AO$1,77,$H196:AO196)&lt;$D196,$H196,0),0)</f>
        <v>586.75</v>
      </c>
      <c r="AQ196" s="36">
        <f>IF(AQ$7&gt;=$E196,IF(SUMIF($H$1:AP$1,77,$H196:AP196)&lt;$D196,$H196,0),0)</f>
        <v>0</v>
      </c>
      <c r="AR196" s="36">
        <f>IF(AR$7&gt;=$E196,IF(SUMIF($H$1:AQ$1,77,$H196:AQ196)&lt;$D196,$H196,0),0)</f>
        <v>0</v>
      </c>
      <c r="AS196" s="36">
        <f>IF(AS$7&gt;=$E196,IF(SUMIF($H$1:AR$1,77,$H196:AR196)&lt;$D196,$H196,0),0)</f>
        <v>0</v>
      </c>
      <c r="AT196" s="36">
        <f>IF(AT$7&gt;=$E196,IF(SUMIF($H$1:AS$1,77,$H196:AS196)&lt;$D196,$H196,0),0)</f>
        <v>0</v>
      </c>
      <c r="AU196" s="35">
        <f t="shared" si="67"/>
        <v>1173.5</v>
      </c>
      <c r="AV196" s="33">
        <f>IF(AV$7&gt;=$E196,IF(SUMIF($H$1:AU$1,77,$H196:AU196)&lt;$D196,$H196,0),0)</f>
        <v>0</v>
      </c>
      <c r="AW196" s="33">
        <f>IF(AW$7&gt;=$E196,IF(SUMIF($H$1:AV$1,77,$H196:AV196)&lt;$D196,$H196,0),0)</f>
        <v>0</v>
      </c>
      <c r="AX196" s="33">
        <f>IF(AX$7&gt;=$E196,IF(SUMIF($H$1:AW$1,77,$H196:AW196)&lt;$D196,$H196,0),0)</f>
        <v>0</v>
      </c>
      <c r="AY196" s="33">
        <f>IF(AY$7&gt;=$E196,IF(SUMIF($H$1:AX$1,77,$H196:AX196)&lt;$D196,$H196,0),0)</f>
        <v>0</v>
      </c>
      <c r="AZ196" s="33">
        <f>IF(AZ$7&gt;=$E196,IF(SUMIF($H$1:AY$1,77,$H196:AY196)&lt;$D196,$H196,0),0)</f>
        <v>0</v>
      </c>
      <c r="BA196" s="33">
        <f>IF(BA$7&gt;=$E196,IF(SUMIF($H$1:AZ$1,77,$H196:AZ196)&lt;$D196,$H196,0),0)</f>
        <v>0</v>
      </c>
      <c r="BB196" s="33">
        <f>IF(BB$7&gt;=$E196,IF(SUMIF($H$1:BA$1,77,$H196:BA196)&lt;$D196,$H196,0),0)</f>
        <v>0</v>
      </c>
      <c r="BC196" s="33">
        <f>IF(BC$7&gt;=$E196,IF(SUMIF($H$1:BB$1,77,$H196:BB196)&lt;$D196,$H196,0),0)</f>
        <v>0</v>
      </c>
      <c r="BD196" s="33">
        <f>IF(BD$7&gt;=$E196,IF(SUMIF($H$1:BC$1,77,$H196:BC196)&lt;$D196,$H196,0),0)</f>
        <v>0</v>
      </c>
      <c r="BE196" s="33">
        <f>IF(BE$7&gt;=$E196,IF(SUMIF($H$1:BD$1,77,$H196:BD196)&lt;$D196,$H196,0),0)</f>
        <v>0</v>
      </c>
      <c r="BF196" s="33">
        <f>IF(BF$7&gt;=$E196,IF(SUMIF($H$1:BE$1,77,$H196:BE196)&lt;$D196,$H196,0),0)</f>
        <v>0</v>
      </c>
      <c r="BG196" s="33">
        <f>IF(BG$7&gt;=$E196,IF(SUMIF($H$1:BF$1,77,$H196:BF196)&lt;$D196,$H196,0),0)</f>
        <v>0</v>
      </c>
      <c r="BH196" s="35">
        <f t="shared" si="68"/>
        <v>0</v>
      </c>
    </row>
    <row r="197" spans="1:60" s="11" customFormat="1" x14ac:dyDescent="0.25">
      <c r="A197" s="85" t="s">
        <v>336</v>
      </c>
      <c r="B197" s="111" t="s">
        <v>337</v>
      </c>
      <c r="C197" s="85" t="s">
        <v>32</v>
      </c>
      <c r="D197" s="58">
        <v>1</v>
      </c>
      <c r="E197" s="46">
        <v>46784</v>
      </c>
      <c r="F197" s="46">
        <v>46813</v>
      </c>
      <c r="G197" s="32">
        <f t="shared" si="63"/>
        <v>1</v>
      </c>
      <c r="H197" s="33">
        <f t="shared" si="64"/>
        <v>1</v>
      </c>
      <c r="I197" s="36">
        <f>IF(I$7&gt;=$E197,IF(SUMIF($H$1:H$1,77,$H197:H197)&lt;$D197,$H197,0),0)</f>
        <v>0</v>
      </c>
      <c r="J197" s="36">
        <f>IF(J$7&gt;=$E197,IF(SUMIF($H$1:I$1,77,$H197:I197)&lt;$D197,$H197,0),0)</f>
        <v>0</v>
      </c>
      <c r="K197" s="36">
        <f>IF(K$7&gt;=$E197,IF(SUMIF($H$1:J$1,77,$H197:J197)&lt;$D197,$H197,0),0)</f>
        <v>0</v>
      </c>
      <c r="L197" s="36">
        <f>IF(L$7&gt;=$E197,IF(SUMIF($H$1:K$1,77,$H197:K197)&lt;$D197,$H197,0),0)</f>
        <v>0</v>
      </c>
      <c r="M197" s="36">
        <f>IF(M$7&gt;=$E197,IF(SUMIF($H$1:L$1,77,$H197:L197)&lt;$D197,$H197,0),0)</f>
        <v>0</v>
      </c>
      <c r="N197" s="36">
        <f>IF(N$7&gt;=$E197,IF(SUMIF($H$1:M$1,77,$H197:M197)&lt;$D197,$H197,0),0)</f>
        <v>0</v>
      </c>
      <c r="O197" s="36">
        <f>IF(O$7&gt;=$E197,IF(SUMIF($H$1:N$1,77,$H197:N197)&lt;$D197,$H197,0),0)</f>
        <v>0</v>
      </c>
      <c r="P197" s="36">
        <f>IF(P$7&gt;=$E197,IF(SUMIF($H$1:O$1,77,$H197:O197)&lt;$D197,$H197,0),0)</f>
        <v>0</v>
      </c>
      <c r="Q197" s="36">
        <f>IF(Q$7&gt;=$E197,IF(SUMIF($H$1:P$1,77,$H197:P197)&lt;$D197,$H197,0),0)</f>
        <v>0</v>
      </c>
      <c r="R197" s="36">
        <f>IF(R$7&gt;=$E197,IF(SUMIF($H$1:Q$1,77,$H197:Q197)&lt;$D197,$H197,0),0)</f>
        <v>0</v>
      </c>
      <c r="S197" s="36">
        <f>IF(S$7&gt;=$E197,IF(SUMIF($H$1:R$1,77,$H197:R197)&lt;$D197,$H197,0),0)</f>
        <v>0</v>
      </c>
      <c r="T197" s="36">
        <f>IF(T$7&gt;=$E197,IF(SUMIF($H$1:S$1,77,$H197:S197)&lt;$D197,$H197,0),0)</f>
        <v>0</v>
      </c>
      <c r="U197" s="35">
        <f t="shared" si="65"/>
        <v>0</v>
      </c>
      <c r="V197" s="36">
        <f>IF(V$7&gt;=$E197,IF(SUMIF($H$1:U$1,77,$H197:U197)&lt;$D197,$H197,0),0)</f>
        <v>0</v>
      </c>
      <c r="W197" s="36">
        <f>IF(W$7&gt;=$E197,IF(SUMIF($H$1:V$1,77,$H197:V197)&lt;$D197,$H197,0),0)</f>
        <v>0</v>
      </c>
      <c r="X197" s="36">
        <f>IF(X$7&gt;=$E197,IF(SUMIF($H$1:W$1,77,$H197:W197)&lt;$D197,$H197,0),0)</f>
        <v>0</v>
      </c>
      <c r="Y197" s="36">
        <f>IF(Y$7&gt;=$E197,IF(SUMIF($H$1:X$1,77,$H197:X197)&lt;$D197,$H197,0),0)</f>
        <v>0</v>
      </c>
      <c r="Z197" s="36">
        <f>IF(Z$7&gt;=$E197,IF(SUMIF($H$1:Y$1,77,$H197:Y197)&lt;$D197,$H197,0),0)</f>
        <v>0</v>
      </c>
      <c r="AA197" s="36">
        <f>IF(AA$7&gt;=$E197,IF(SUMIF($H$1:Z$1,77,$H197:Z197)&lt;$D197,$H197,0),0)</f>
        <v>0</v>
      </c>
      <c r="AB197" s="36">
        <f>IF(AB$7&gt;=$E197,IF(SUMIF($H$1:AA$1,77,$H197:AA197)&lt;$D197,$H197,0),0)</f>
        <v>0</v>
      </c>
      <c r="AC197" s="36">
        <f>IF(AC$7&gt;=$E197,IF(SUMIF($H$1:AB$1,77,$H197:AB197)&lt;$D197,$H197,0),0)</f>
        <v>0</v>
      </c>
      <c r="AD197" s="36">
        <f>IF(AD$7&gt;=$E197,IF(SUMIF($H$1:AC$1,77,$H197:AC197)&lt;$D197,$H197,0),0)</f>
        <v>0</v>
      </c>
      <c r="AE197" s="36">
        <f>IF(AE$7&gt;=$E197,IF(SUMIF($H$1:AD$1,77,$H197:AD197)&lt;$D197,$H197,0),0)</f>
        <v>0</v>
      </c>
      <c r="AF197" s="36">
        <f>IF(AF$7&gt;=$E197,IF(SUMIF($H$1:AE$1,77,$H197:AE197)&lt;$D197,$H197,0),0)</f>
        <v>0</v>
      </c>
      <c r="AG197" s="36">
        <f>IF(AG$7&gt;=$E197,IF(SUMIF($H$1:AF$1,77,$H197:AF197)&lt;$D197,$H197,0),0)</f>
        <v>0</v>
      </c>
      <c r="AH197" s="35">
        <f t="shared" si="66"/>
        <v>0</v>
      </c>
      <c r="AI197" s="36">
        <f>IF(AI$7&gt;=$E197,IF(SUMIF($H$1:AH$1,77,$H197:AH197)&lt;$D197,$H197,0),0)</f>
        <v>0</v>
      </c>
      <c r="AJ197" s="36">
        <f>IF(AJ$7&gt;=$E197,IF(SUMIF($H$1:AI$1,77,$H197:AI197)&lt;$D197,$H197,0),0)</f>
        <v>0</v>
      </c>
      <c r="AK197" s="36">
        <f>IF(AK$7&gt;=$E197,IF(SUMIF($H$1:AJ$1,77,$H197:AJ197)&lt;$D197,$H197,0),0)</f>
        <v>0</v>
      </c>
      <c r="AL197" s="36">
        <f>IF(AL$7&gt;=$E197,IF(SUMIF($H$1:AK$1,77,$H197:AK197)&lt;$D197,$H197,0),0)</f>
        <v>0</v>
      </c>
      <c r="AM197" s="36">
        <f>IF(AM$7&gt;=$E197,IF(SUMIF($H$1:AL$1,77,$H197:AL197)&lt;$D197,$H197,0),0)</f>
        <v>0</v>
      </c>
      <c r="AN197" s="36">
        <f>IF(AN$7&gt;=$E197,IF(SUMIF($H$1:AM$1,77,$H197:AM197)&lt;$D197,$H197,0),0)</f>
        <v>0</v>
      </c>
      <c r="AO197" s="36">
        <f>IF(AO$7&gt;=$E197,IF(SUMIF($H$1:AN$1,77,$H197:AN197)&lt;$D197,$H197,0),0)</f>
        <v>0</v>
      </c>
      <c r="AP197" s="36">
        <f>IF(AP$7&gt;=$E197,IF(SUMIF($H$1:AO$1,77,$H197:AO197)&lt;$D197,$H197,0),0)</f>
        <v>0</v>
      </c>
      <c r="AQ197" s="36">
        <f>IF(AQ$7&gt;=$E197,IF(SUMIF($H$1:AP$1,77,$H197:AP197)&lt;$D197,$H197,0),0)</f>
        <v>0</v>
      </c>
      <c r="AR197" s="36">
        <f>IF(AR$7&gt;=$E197,IF(SUMIF($H$1:AQ$1,77,$H197:AQ197)&lt;$D197,$H197,0),0)</f>
        <v>0</v>
      </c>
      <c r="AS197" s="36">
        <f>IF(AS$7&gt;=$E197,IF(SUMIF($H$1:AR$1,77,$H197:AR197)&lt;$D197,$H197,0),0)</f>
        <v>0</v>
      </c>
      <c r="AT197" s="36">
        <f>IF(AT$7&gt;=$E197,IF(SUMIF($H$1:AS$1,77,$H197:AS197)&lt;$D197,$H197,0),0)</f>
        <v>0</v>
      </c>
      <c r="AU197" s="35">
        <f t="shared" si="67"/>
        <v>0</v>
      </c>
      <c r="AV197" s="33">
        <f>IF(AV$7&gt;=$E197,IF(SUMIF($H$1:AU$1,77,$H197:AU197)&lt;$D197,$H197,0),0)</f>
        <v>0</v>
      </c>
      <c r="AW197" s="33">
        <f>IF(AW$7&gt;=$E197,IF(SUMIF($H$1:AV$1,77,$H197:AV197)&lt;$D197,$H197,0),0)</f>
        <v>1</v>
      </c>
      <c r="AX197" s="33">
        <f>IF(AX$7&gt;=$E197,IF(SUMIF($H$1:AW$1,77,$H197:AW197)&lt;$D197,$H197,0),0)</f>
        <v>0</v>
      </c>
      <c r="AY197" s="33">
        <f>IF(AY$7&gt;=$E197,IF(SUMIF($H$1:AX$1,77,$H197:AX197)&lt;$D197,$H197,0),0)</f>
        <v>0</v>
      </c>
      <c r="AZ197" s="33">
        <f>IF(AZ$7&gt;=$E197,IF(SUMIF($H$1:AY$1,77,$H197:AY197)&lt;$D197,$H197,0),0)</f>
        <v>0</v>
      </c>
      <c r="BA197" s="33">
        <f>IF(BA$7&gt;=$E197,IF(SUMIF($H$1:AZ$1,77,$H197:AZ197)&lt;$D197,$H197,0),0)</f>
        <v>0</v>
      </c>
      <c r="BB197" s="33">
        <f>IF(BB$7&gt;=$E197,IF(SUMIF($H$1:BA$1,77,$H197:BA197)&lt;$D197,$H197,0),0)</f>
        <v>0</v>
      </c>
      <c r="BC197" s="33">
        <f>IF(BC$7&gt;=$E197,IF(SUMIF($H$1:BB$1,77,$H197:BB197)&lt;$D197,$H197,0),0)</f>
        <v>0</v>
      </c>
      <c r="BD197" s="33">
        <f>IF(BD$7&gt;=$E197,IF(SUMIF($H$1:BC$1,77,$H197:BC197)&lt;$D197,$H197,0),0)</f>
        <v>0</v>
      </c>
      <c r="BE197" s="33">
        <f>IF(BE$7&gt;=$E197,IF(SUMIF($H$1:BD$1,77,$H197:BD197)&lt;$D197,$H197,0),0)</f>
        <v>0</v>
      </c>
      <c r="BF197" s="33">
        <f>IF(BF$7&gt;=$E197,IF(SUMIF($H$1:BE$1,77,$H197:BE197)&lt;$D197,$H197,0),0)</f>
        <v>0</v>
      </c>
      <c r="BG197" s="33">
        <f>IF(BG$7&gt;=$E197,IF(SUMIF($H$1:BF$1,77,$H197:BF197)&lt;$D197,$H197,0),0)</f>
        <v>0</v>
      </c>
      <c r="BH197" s="35">
        <f t="shared" si="68"/>
        <v>1</v>
      </c>
    </row>
    <row r="198" spans="1:60" s="11" customFormat="1" x14ac:dyDescent="0.25">
      <c r="A198" s="85" t="s">
        <v>338</v>
      </c>
      <c r="B198" s="111" t="s">
        <v>313</v>
      </c>
      <c r="C198" s="85" t="s">
        <v>314</v>
      </c>
      <c r="D198" s="58">
        <v>148</v>
      </c>
      <c r="E198" s="46">
        <v>46753</v>
      </c>
      <c r="F198" s="46">
        <v>46784</v>
      </c>
      <c r="G198" s="32">
        <f t="shared" si="63"/>
        <v>1</v>
      </c>
      <c r="H198" s="33">
        <f t="shared" si="64"/>
        <v>148</v>
      </c>
      <c r="I198" s="36">
        <f>IF(I$7&gt;=$E198,IF(SUMIF($H$1:H$1,77,$H198:H198)&lt;$D198,$H198,0),0)</f>
        <v>0</v>
      </c>
      <c r="J198" s="36">
        <f>IF(J$7&gt;=$E198,IF(SUMIF($H$1:I$1,77,$H198:I198)&lt;$D198,$H198,0),0)</f>
        <v>0</v>
      </c>
      <c r="K198" s="36">
        <f>IF(K$7&gt;=$E198,IF(SUMIF($H$1:J$1,77,$H198:J198)&lt;$D198,$H198,0),0)</f>
        <v>0</v>
      </c>
      <c r="L198" s="36">
        <f>IF(L$7&gt;=$E198,IF(SUMIF($H$1:K$1,77,$H198:K198)&lt;$D198,$H198,0),0)</f>
        <v>0</v>
      </c>
      <c r="M198" s="36">
        <f>IF(M$7&gt;=$E198,IF(SUMIF($H$1:L$1,77,$H198:L198)&lt;$D198,$H198,0),0)</f>
        <v>0</v>
      </c>
      <c r="N198" s="36">
        <f>IF(N$7&gt;=$E198,IF(SUMIF($H$1:M$1,77,$H198:M198)&lt;$D198,$H198,0),0)</f>
        <v>0</v>
      </c>
      <c r="O198" s="36">
        <f>IF(O$7&gt;=$E198,IF(SUMIF($H$1:N$1,77,$H198:N198)&lt;$D198,$H198,0),0)</f>
        <v>0</v>
      </c>
      <c r="P198" s="36">
        <f>IF(P$7&gt;=$E198,IF(SUMIF($H$1:O$1,77,$H198:O198)&lt;$D198,$H198,0),0)</f>
        <v>0</v>
      </c>
      <c r="Q198" s="36">
        <f>IF(Q$7&gt;=$E198,IF(SUMIF($H$1:P$1,77,$H198:P198)&lt;$D198,$H198,0),0)</f>
        <v>0</v>
      </c>
      <c r="R198" s="36">
        <f>IF(R$7&gt;=$E198,IF(SUMIF($H$1:Q$1,77,$H198:Q198)&lt;$D198,$H198,0),0)</f>
        <v>0</v>
      </c>
      <c r="S198" s="36">
        <f>IF(S$7&gt;=$E198,IF(SUMIF($H$1:R$1,77,$H198:R198)&lt;$D198,$H198,0),0)</f>
        <v>0</v>
      </c>
      <c r="T198" s="36">
        <f>IF(T$7&gt;=$E198,IF(SUMIF($H$1:S$1,77,$H198:S198)&lt;$D198,$H198,0),0)</f>
        <v>0</v>
      </c>
      <c r="U198" s="35">
        <f t="shared" si="65"/>
        <v>0</v>
      </c>
      <c r="V198" s="36">
        <f>IF(V$7&gt;=$E198,IF(SUMIF($H$1:U$1,77,$H198:U198)&lt;$D198,$H198,0),0)</f>
        <v>0</v>
      </c>
      <c r="W198" s="36">
        <f>IF(W$7&gt;=$E198,IF(SUMIF($H$1:V$1,77,$H198:V198)&lt;$D198,$H198,0),0)</f>
        <v>0</v>
      </c>
      <c r="X198" s="36">
        <f>IF(X$7&gt;=$E198,IF(SUMIF($H$1:W$1,77,$H198:W198)&lt;$D198,$H198,0),0)</f>
        <v>0</v>
      </c>
      <c r="Y198" s="36">
        <f>IF(Y$7&gt;=$E198,IF(SUMIF($H$1:X$1,77,$H198:X198)&lt;$D198,$H198,0),0)</f>
        <v>0</v>
      </c>
      <c r="Z198" s="36">
        <f>IF(Z$7&gt;=$E198,IF(SUMIF($H$1:Y$1,77,$H198:Y198)&lt;$D198,$H198,0),0)</f>
        <v>0</v>
      </c>
      <c r="AA198" s="36">
        <f>IF(AA$7&gt;=$E198,IF(SUMIF($H$1:Z$1,77,$H198:Z198)&lt;$D198,$H198,0),0)</f>
        <v>0</v>
      </c>
      <c r="AB198" s="36">
        <f>IF(AB$7&gt;=$E198,IF(SUMIF($H$1:AA$1,77,$H198:AA198)&lt;$D198,$H198,0),0)</f>
        <v>0</v>
      </c>
      <c r="AC198" s="36">
        <f>IF(AC$7&gt;=$E198,IF(SUMIF($H$1:AB$1,77,$H198:AB198)&lt;$D198,$H198,0),0)</f>
        <v>0</v>
      </c>
      <c r="AD198" s="36">
        <f>IF(AD$7&gt;=$E198,IF(SUMIF($H$1:AC$1,77,$H198:AC198)&lt;$D198,$H198,0),0)</f>
        <v>0</v>
      </c>
      <c r="AE198" s="36">
        <f>IF(AE$7&gt;=$E198,IF(SUMIF($H$1:AD$1,77,$H198:AD198)&lt;$D198,$H198,0),0)</f>
        <v>0</v>
      </c>
      <c r="AF198" s="36">
        <f>IF(AF$7&gt;=$E198,IF(SUMIF($H$1:AE$1,77,$H198:AE198)&lt;$D198,$H198,0),0)</f>
        <v>0</v>
      </c>
      <c r="AG198" s="36">
        <f>IF(AG$7&gt;=$E198,IF(SUMIF($H$1:AF$1,77,$H198:AF198)&lt;$D198,$H198,0),0)</f>
        <v>0</v>
      </c>
      <c r="AH198" s="35">
        <f t="shared" si="66"/>
        <v>0</v>
      </c>
      <c r="AI198" s="36">
        <f>IF(AI$7&gt;=$E198,IF(SUMIF($H$1:AH$1,77,$H198:AH198)&lt;$D198,$H198,0),0)</f>
        <v>0</v>
      </c>
      <c r="AJ198" s="36">
        <f>IF(AJ$7&gt;=$E198,IF(SUMIF($H$1:AI$1,77,$H198:AI198)&lt;$D198,$H198,0),0)</f>
        <v>0</v>
      </c>
      <c r="AK198" s="36">
        <f>IF(AK$7&gt;=$E198,IF(SUMIF($H$1:AJ$1,77,$H198:AJ198)&lt;$D198,$H198,0),0)</f>
        <v>0</v>
      </c>
      <c r="AL198" s="36">
        <f>IF(AL$7&gt;=$E198,IF(SUMIF($H$1:AK$1,77,$H198:AK198)&lt;$D198,$H198,0),0)</f>
        <v>0</v>
      </c>
      <c r="AM198" s="36">
        <f>IF(AM$7&gt;=$E198,IF(SUMIF($H$1:AL$1,77,$H198:AL198)&lt;$D198,$H198,0),0)</f>
        <v>0</v>
      </c>
      <c r="AN198" s="36">
        <f>IF(AN$7&gt;=$E198,IF(SUMIF($H$1:AM$1,77,$H198:AM198)&lt;$D198,$H198,0),0)</f>
        <v>0</v>
      </c>
      <c r="AO198" s="36">
        <f>IF(AO$7&gt;=$E198,IF(SUMIF($H$1:AN$1,77,$H198:AN198)&lt;$D198,$H198,0),0)</f>
        <v>0</v>
      </c>
      <c r="AP198" s="36">
        <f>IF(AP$7&gt;=$E198,IF(SUMIF($H$1:AO$1,77,$H198:AO198)&lt;$D198,$H198,0),0)</f>
        <v>0</v>
      </c>
      <c r="AQ198" s="36">
        <f>IF(AQ$7&gt;=$E198,IF(SUMIF($H$1:AP$1,77,$H198:AP198)&lt;$D198,$H198,0),0)</f>
        <v>0</v>
      </c>
      <c r="AR198" s="36">
        <f>IF(AR$7&gt;=$E198,IF(SUMIF($H$1:AQ$1,77,$H198:AQ198)&lt;$D198,$H198,0),0)</f>
        <v>0</v>
      </c>
      <c r="AS198" s="36">
        <f>IF(AS$7&gt;=$E198,IF(SUMIF($H$1:AR$1,77,$H198:AR198)&lt;$D198,$H198,0),0)</f>
        <v>0</v>
      </c>
      <c r="AT198" s="36">
        <f>IF(AT$7&gt;=$E198,IF(SUMIF($H$1:AS$1,77,$H198:AS198)&lt;$D198,$H198,0),0)</f>
        <v>0</v>
      </c>
      <c r="AU198" s="35">
        <f t="shared" si="67"/>
        <v>0</v>
      </c>
      <c r="AV198" s="33">
        <f>IF(AV$7&gt;=$E198,IF(SUMIF($H$1:AU$1,77,$H198:AU198)&lt;$D198,$H198,0),0)</f>
        <v>148</v>
      </c>
      <c r="AW198" s="33">
        <f>IF(AW$7&gt;=$E198,IF(SUMIF($H$1:AV$1,77,$H198:AV198)&lt;$D198,$H198,0),0)</f>
        <v>0</v>
      </c>
      <c r="AX198" s="33">
        <f>IF(AX$7&gt;=$E198,IF(SUMIF($H$1:AW$1,77,$H198:AW198)&lt;$D198,$H198,0),0)</f>
        <v>0</v>
      </c>
      <c r="AY198" s="33">
        <f>IF(AY$7&gt;=$E198,IF(SUMIF($H$1:AX$1,77,$H198:AX198)&lt;$D198,$H198,0),0)</f>
        <v>0</v>
      </c>
      <c r="AZ198" s="33">
        <f>IF(AZ$7&gt;=$E198,IF(SUMIF($H$1:AY$1,77,$H198:AY198)&lt;$D198,$H198,0),0)</f>
        <v>0</v>
      </c>
      <c r="BA198" s="33">
        <f>IF(BA$7&gt;=$E198,IF(SUMIF($H$1:AZ$1,77,$H198:AZ198)&lt;$D198,$H198,0),0)</f>
        <v>0</v>
      </c>
      <c r="BB198" s="33">
        <f>IF(BB$7&gt;=$E198,IF(SUMIF($H$1:BA$1,77,$H198:BA198)&lt;$D198,$H198,0),0)</f>
        <v>0</v>
      </c>
      <c r="BC198" s="33">
        <f>IF(BC$7&gt;=$E198,IF(SUMIF($H$1:BB$1,77,$H198:BB198)&lt;$D198,$H198,0),0)</f>
        <v>0</v>
      </c>
      <c r="BD198" s="33">
        <f>IF(BD$7&gt;=$E198,IF(SUMIF($H$1:BC$1,77,$H198:BC198)&lt;$D198,$H198,0),0)</f>
        <v>0</v>
      </c>
      <c r="BE198" s="33">
        <f>IF(BE$7&gt;=$E198,IF(SUMIF($H$1:BD$1,77,$H198:BD198)&lt;$D198,$H198,0),0)</f>
        <v>0</v>
      </c>
      <c r="BF198" s="33">
        <f>IF(BF$7&gt;=$E198,IF(SUMIF($H$1:BE$1,77,$H198:BE198)&lt;$D198,$H198,0),0)</f>
        <v>0</v>
      </c>
      <c r="BG198" s="33">
        <f>IF(BG$7&gt;=$E198,IF(SUMIF($H$1:BF$1,77,$H198:BF198)&lt;$D198,$H198,0),0)</f>
        <v>0</v>
      </c>
      <c r="BH198" s="35">
        <f t="shared" si="68"/>
        <v>148</v>
      </c>
    </row>
    <row r="199" spans="1:60" s="11" customFormat="1" x14ac:dyDescent="0.25">
      <c r="A199" s="85" t="s">
        <v>339</v>
      </c>
      <c r="B199" s="111" t="s">
        <v>340</v>
      </c>
      <c r="C199" s="85" t="s">
        <v>314</v>
      </c>
      <c r="D199" s="58">
        <v>2830.3</v>
      </c>
      <c r="E199" s="46">
        <v>46631</v>
      </c>
      <c r="F199" s="46">
        <v>46722</v>
      </c>
      <c r="G199" s="32">
        <f t="shared" si="63"/>
        <v>3</v>
      </c>
      <c r="H199" s="33">
        <f t="shared" si="64"/>
        <v>943.43333333333339</v>
      </c>
      <c r="I199" s="36">
        <f>IF(I$7&gt;=$E199,IF(SUMIF($H$1:H$1,77,$H199:H199)&lt;$D199,$H199,0),0)</f>
        <v>0</v>
      </c>
      <c r="J199" s="36">
        <f>IF(J$7&gt;=$E199,IF(SUMIF($H$1:I$1,77,$H199:I199)&lt;$D199,$H199,0),0)</f>
        <v>0</v>
      </c>
      <c r="K199" s="36">
        <f>IF(K$7&gt;=$E199,IF(SUMIF($H$1:J$1,77,$H199:J199)&lt;$D199,$H199,0),0)</f>
        <v>0</v>
      </c>
      <c r="L199" s="36">
        <f>IF(L$7&gt;=$E199,IF(SUMIF($H$1:K$1,77,$H199:K199)&lt;$D199,$H199,0),0)</f>
        <v>0</v>
      </c>
      <c r="M199" s="36">
        <f>IF(M$7&gt;=$E199,IF(SUMIF($H$1:L$1,77,$H199:L199)&lt;$D199,$H199,0),0)</f>
        <v>0</v>
      </c>
      <c r="N199" s="36">
        <f>IF(N$7&gt;=$E199,IF(SUMIF($H$1:M$1,77,$H199:M199)&lt;$D199,$H199,0),0)</f>
        <v>0</v>
      </c>
      <c r="O199" s="36">
        <f>IF(O$7&gt;=$E199,IF(SUMIF($H$1:N$1,77,$H199:N199)&lt;$D199,$H199,0),0)</f>
        <v>0</v>
      </c>
      <c r="P199" s="36">
        <f>IF(P$7&gt;=$E199,IF(SUMIF($H$1:O$1,77,$H199:O199)&lt;$D199,$H199,0),0)</f>
        <v>0</v>
      </c>
      <c r="Q199" s="36">
        <f>IF(Q$7&gt;=$E199,IF(SUMIF($H$1:P$1,77,$H199:P199)&lt;$D199,$H199,0),0)</f>
        <v>0</v>
      </c>
      <c r="R199" s="36">
        <f>IF(R$7&gt;=$E199,IF(SUMIF($H$1:Q$1,77,$H199:Q199)&lt;$D199,$H199,0),0)</f>
        <v>0</v>
      </c>
      <c r="S199" s="36">
        <f>IF(S$7&gt;=$E199,IF(SUMIF($H$1:R$1,77,$H199:R199)&lt;$D199,$H199,0),0)</f>
        <v>0</v>
      </c>
      <c r="T199" s="36">
        <f>IF(T$7&gt;=$E199,IF(SUMIF($H$1:S$1,77,$H199:S199)&lt;$D199,$H199,0),0)</f>
        <v>0</v>
      </c>
      <c r="U199" s="35">
        <f t="shared" si="65"/>
        <v>0</v>
      </c>
      <c r="V199" s="36">
        <f>IF(V$7&gt;=$E199,IF(SUMIF($H$1:U$1,77,$H199:U199)&lt;$D199,$H199,0),0)</f>
        <v>0</v>
      </c>
      <c r="W199" s="36">
        <f>IF(W$7&gt;=$E199,IF(SUMIF($H$1:V$1,77,$H199:V199)&lt;$D199,$H199,0),0)</f>
        <v>0</v>
      </c>
      <c r="X199" s="36">
        <f>IF(X$7&gt;=$E199,IF(SUMIF($H$1:W$1,77,$H199:W199)&lt;$D199,$H199,0),0)</f>
        <v>0</v>
      </c>
      <c r="Y199" s="36">
        <f>IF(Y$7&gt;=$E199,IF(SUMIF($H$1:X$1,77,$H199:X199)&lt;$D199,$H199,0),0)</f>
        <v>0</v>
      </c>
      <c r="Z199" s="36">
        <f>IF(Z$7&gt;=$E199,IF(SUMIF($H$1:Y$1,77,$H199:Y199)&lt;$D199,$H199,0),0)</f>
        <v>0</v>
      </c>
      <c r="AA199" s="36">
        <f>IF(AA$7&gt;=$E199,IF(SUMIF($H$1:Z$1,77,$H199:Z199)&lt;$D199,$H199,0),0)</f>
        <v>0</v>
      </c>
      <c r="AB199" s="36">
        <f>IF(AB$7&gt;=$E199,IF(SUMIF($H$1:AA$1,77,$H199:AA199)&lt;$D199,$H199,0),0)</f>
        <v>0</v>
      </c>
      <c r="AC199" s="36">
        <f>IF(AC$7&gt;=$E199,IF(SUMIF($H$1:AB$1,77,$H199:AB199)&lt;$D199,$H199,0),0)</f>
        <v>0</v>
      </c>
      <c r="AD199" s="36">
        <f>IF(AD$7&gt;=$E199,IF(SUMIF($H$1:AC$1,77,$H199:AC199)&lt;$D199,$H199,0),0)</f>
        <v>0</v>
      </c>
      <c r="AE199" s="36">
        <f>IF(AE$7&gt;=$E199,IF(SUMIF($H$1:AD$1,77,$H199:AD199)&lt;$D199,$H199,0),0)</f>
        <v>0</v>
      </c>
      <c r="AF199" s="36">
        <f>IF(AF$7&gt;=$E199,IF(SUMIF($H$1:AE$1,77,$H199:AE199)&lt;$D199,$H199,0),0)</f>
        <v>0</v>
      </c>
      <c r="AG199" s="36">
        <f>IF(AG$7&gt;=$E199,IF(SUMIF($H$1:AF$1,77,$H199:AF199)&lt;$D199,$H199,0),0)</f>
        <v>0</v>
      </c>
      <c r="AH199" s="35">
        <f t="shared" si="66"/>
        <v>0</v>
      </c>
      <c r="AI199" s="36">
        <f>IF(AI$7&gt;=$E199,IF(SUMIF($H$1:AH$1,77,$H199:AH199)&lt;$D199,$H199,0),0)</f>
        <v>0</v>
      </c>
      <c r="AJ199" s="36">
        <f>IF(AJ$7&gt;=$E199,IF(SUMIF($H$1:AI$1,77,$H199:AI199)&lt;$D199,$H199,0),0)</f>
        <v>0</v>
      </c>
      <c r="AK199" s="36">
        <f>IF(AK$7&gt;=$E199,IF(SUMIF($H$1:AJ$1,77,$H199:AJ199)&lt;$D199,$H199,0),0)</f>
        <v>0</v>
      </c>
      <c r="AL199" s="36">
        <f>IF(AL$7&gt;=$E199,IF(SUMIF($H$1:AK$1,77,$H199:AK199)&lt;$D199,$H199,0),0)</f>
        <v>0</v>
      </c>
      <c r="AM199" s="36">
        <f>IF(AM$7&gt;=$E199,IF(SUMIF($H$1:AL$1,77,$H199:AL199)&lt;$D199,$H199,0),0)</f>
        <v>0</v>
      </c>
      <c r="AN199" s="36">
        <f>IF(AN$7&gt;=$E199,IF(SUMIF($H$1:AM$1,77,$H199:AM199)&lt;$D199,$H199,0),0)</f>
        <v>0</v>
      </c>
      <c r="AO199" s="36">
        <f>IF(AO$7&gt;=$E199,IF(SUMIF($H$1:AN$1,77,$H199:AN199)&lt;$D199,$H199,0),0)</f>
        <v>0</v>
      </c>
      <c r="AP199" s="36">
        <f>IF(AP$7&gt;=$E199,IF(SUMIF($H$1:AO$1,77,$H199:AO199)&lt;$D199,$H199,0),0)</f>
        <v>0</v>
      </c>
      <c r="AQ199" s="36">
        <f>IF(AQ$7&gt;=$E199,IF(SUMIF($H$1:AP$1,77,$H199:AP199)&lt;$D199,$H199,0),0)</f>
        <v>943.43333333333339</v>
      </c>
      <c r="AR199" s="36">
        <f>IF(AR$7&gt;=$E199,IF(SUMIF($H$1:AQ$1,77,$H199:AQ199)&lt;$D199,$H199,0),0)</f>
        <v>943.43333333333339</v>
      </c>
      <c r="AS199" s="36">
        <f>IF(AS$7&gt;=$E199,IF(SUMIF($H$1:AR$1,77,$H199:AR199)&lt;$D199,$H199,0),0)</f>
        <v>943.43333333333339</v>
      </c>
      <c r="AT199" s="36">
        <f>IF(AT$7&gt;=$E199,IF(SUMIF($H$1:AS$1,77,$H199:AS199)&lt;$D199,$H199,0),0)</f>
        <v>0</v>
      </c>
      <c r="AU199" s="35">
        <f t="shared" si="67"/>
        <v>2830.3</v>
      </c>
      <c r="AV199" s="33">
        <f>IF(AV$7&gt;=$E199,IF(SUMIF($H$1:AU$1,77,$H199:AU199)&lt;$D199,$H199,0),0)</f>
        <v>0</v>
      </c>
      <c r="AW199" s="33">
        <f>IF(AW$7&gt;=$E199,IF(SUMIF($H$1:AV$1,77,$H199:AV199)&lt;$D199,$H199,0),0)</f>
        <v>0</v>
      </c>
      <c r="AX199" s="33">
        <f>IF(AX$7&gt;=$E199,IF(SUMIF($H$1:AW$1,77,$H199:AW199)&lt;$D199,$H199,0),0)</f>
        <v>0</v>
      </c>
      <c r="AY199" s="33">
        <f>IF(AY$7&gt;=$E199,IF(SUMIF($H$1:AX$1,77,$H199:AX199)&lt;$D199,$H199,0),0)</f>
        <v>0</v>
      </c>
      <c r="AZ199" s="33">
        <f>IF(AZ$7&gt;=$E199,IF(SUMIF($H$1:AY$1,77,$H199:AY199)&lt;$D199,$H199,0),0)</f>
        <v>0</v>
      </c>
      <c r="BA199" s="33">
        <f>IF(BA$7&gt;=$E199,IF(SUMIF($H$1:AZ$1,77,$H199:AZ199)&lt;$D199,$H199,0),0)</f>
        <v>0</v>
      </c>
      <c r="BB199" s="33">
        <f>IF(BB$7&gt;=$E199,IF(SUMIF($H$1:BA$1,77,$H199:BA199)&lt;$D199,$H199,0),0)</f>
        <v>0</v>
      </c>
      <c r="BC199" s="33">
        <f>IF(BC$7&gt;=$E199,IF(SUMIF($H$1:BB$1,77,$H199:BB199)&lt;$D199,$H199,0),0)</f>
        <v>0</v>
      </c>
      <c r="BD199" s="33">
        <f>IF(BD$7&gt;=$E199,IF(SUMIF($H$1:BC$1,77,$H199:BC199)&lt;$D199,$H199,0),0)</f>
        <v>0</v>
      </c>
      <c r="BE199" s="33">
        <f>IF(BE$7&gt;=$E199,IF(SUMIF($H$1:BD$1,77,$H199:BD199)&lt;$D199,$H199,0),0)</f>
        <v>0</v>
      </c>
      <c r="BF199" s="33">
        <f>IF(BF$7&gt;=$E199,IF(SUMIF($H$1:BE$1,77,$H199:BE199)&lt;$D199,$H199,0),0)</f>
        <v>0</v>
      </c>
      <c r="BG199" s="33">
        <f>IF(BG$7&gt;=$E199,IF(SUMIF($H$1:BF$1,77,$H199:BF199)&lt;$D199,$H199,0),0)</f>
        <v>0</v>
      </c>
      <c r="BH199" s="35">
        <f t="shared" si="68"/>
        <v>0</v>
      </c>
    </row>
    <row r="200" spans="1:60" s="11" customFormat="1" x14ac:dyDescent="0.25">
      <c r="A200" s="85" t="s">
        <v>341</v>
      </c>
      <c r="B200" s="111" t="s">
        <v>342</v>
      </c>
      <c r="C200" s="85" t="s">
        <v>27</v>
      </c>
      <c r="D200" s="58">
        <v>172222</v>
      </c>
      <c r="E200" s="46">
        <v>46935</v>
      </c>
      <c r="F200" s="46">
        <v>47027</v>
      </c>
      <c r="G200" s="32">
        <f t="shared" si="63"/>
        <v>3</v>
      </c>
      <c r="H200" s="33">
        <f t="shared" si="64"/>
        <v>57407.333333333336</v>
      </c>
      <c r="I200" s="36">
        <f>IF(I$7&gt;=$E200,IF(SUMIF($H$1:H$1,77,$H200:H200)&lt;$D200,$H200,0),0)</f>
        <v>0</v>
      </c>
      <c r="J200" s="36">
        <f>IF(J$7&gt;=$E200,IF(SUMIF($H$1:I$1,77,$H200:I200)&lt;$D200,$H200,0),0)</f>
        <v>0</v>
      </c>
      <c r="K200" s="36">
        <f>IF(K$7&gt;=$E200,IF(SUMIF($H$1:J$1,77,$H200:J200)&lt;$D200,$H200,0),0)</f>
        <v>0</v>
      </c>
      <c r="L200" s="36">
        <f>IF(L$7&gt;=$E200,IF(SUMIF($H$1:K$1,77,$H200:K200)&lt;$D200,$H200,0),0)</f>
        <v>0</v>
      </c>
      <c r="M200" s="36">
        <f>IF(M$7&gt;=$E200,IF(SUMIF($H$1:L$1,77,$H200:L200)&lt;$D200,$H200,0),0)</f>
        <v>0</v>
      </c>
      <c r="N200" s="36">
        <f>IF(N$7&gt;=$E200,IF(SUMIF($H$1:M$1,77,$H200:M200)&lt;$D200,$H200,0),0)</f>
        <v>0</v>
      </c>
      <c r="O200" s="36">
        <f>IF(O$7&gt;=$E200,IF(SUMIF($H$1:N$1,77,$H200:N200)&lt;$D200,$H200,0),0)</f>
        <v>0</v>
      </c>
      <c r="P200" s="36">
        <f>IF(P$7&gt;=$E200,IF(SUMIF($H$1:O$1,77,$H200:O200)&lt;$D200,$H200,0),0)</f>
        <v>0</v>
      </c>
      <c r="Q200" s="36">
        <f>IF(Q$7&gt;=$E200,IF(SUMIF($H$1:P$1,77,$H200:P200)&lt;$D200,$H200,0),0)</f>
        <v>0</v>
      </c>
      <c r="R200" s="36">
        <f>IF(R$7&gt;=$E200,IF(SUMIF($H$1:Q$1,77,$H200:Q200)&lt;$D200,$H200,0),0)</f>
        <v>0</v>
      </c>
      <c r="S200" s="36">
        <f>IF(S$7&gt;=$E200,IF(SUMIF($H$1:R$1,77,$H200:R200)&lt;$D200,$H200,0),0)</f>
        <v>0</v>
      </c>
      <c r="T200" s="36">
        <f>IF(T$7&gt;=$E200,IF(SUMIF($H$1:S$1,77,$H200:S200)&lt;$D200,$H200,0),0)</f>
        <v>0</v>
      </c>
      <c r="U200" s="35">
        <f t="shared" si="65"/>
        <v>0</v>
      </c>
      <c r="V200" s="36">
        <f>IF(V$7&gt;=$E200,IF(SUMIF($H$1:U$1,77,$H200:U200)&lt;$D200,$H200,0),0)</f>
        <v>0</v>
      </c>
      <c r="W200" s="36">
        <f>IF(W$7&gt;=$E200,IF(SUMIF($H$1:V$1,77,$H200:V200)&lt;$D200,$H200,0),0)</f>
        <v>0</v>
      </c>
      <c r="X200" s="36">
        <f>IF(X$7&gt;=$E200,IF(SUMIF($H$1:W$1,77,$H200:W200)&lt;$D200,$H200,0),0)</f>
        <v>0</v>
      </c>
      <c r="Y200" s="36">
        <f>IF(Y$7&gt;=$E200,IF(SUMIF($H$1:X$1,77,$H200:X200)&lt;$D200,$H200,0),0)</f>
        <v>0</v>
      </c>
      <c r="Z200" s="36">
        <f>IF(Z$7&gt;=$E200,IF(SUMIF($H$1:Y$1,77,$H200:Y200)&lt;$D200,$H200,0),0)</f>
        <v>0</v>
      </c>
      <c r="AA200" s="36">
        <f>IF(AA$7&gt;=$E200,IF(SUMIF($H$1:Z$1,77,$H200:Z200)&lt;$D200,$H200,0),0)</f>
        <v>0</v>
      </c>
      <c r="AB200" s="36">
        <f>IF(AB$7&gt;=$E200,IF(SUMIF($H$1:AA$1,77,$H200:AA200)&lt;$D200,$H200,0),0)</f>
        <v>0</v>
      </c>
      <c r="AC200" s="36">
        <f>IF(AC$7&gt;=$E200,IF(SUMIF($H$1:AB$1,77,$H200:AB200)&lt;$D200,$H200,0),0)</f>
        <v>0</v>
      </c>
      <c r="AD200" s="36">
        <f>IF(AD$7&gt;=$E200,IF(SUMIF($H$1:AC$1,77,$H200:AC200)&lt;$D200,$H200,0),0)</f>
        <v>0</v>
      </c>
      <c r="AE200" s="36">
        <f>IF(AE$7&gt;=$E200,IF(SUMIF($H$1:AD$1,77,$H200:AD200)&lt;$D200,$H200,0),0)</f>
        <v>0</v>
      </c>
      <c r="AF200" s="36">
        <f>IF(AF$7&gt;=$E200,IF(SUMIF($H$1:AE$1,77,$H200:AE200)&lt;$D200,$H200,0),0)</f>
        <v>0</v>
      </c>
      <c r="AG200" s="36">
        <f>IF(AG$7&gt;=$E200,IF(SUMIF($H$1:AF$1,77,$H200:AF200)&lt;$D200,$H200,0),0)</f>
        <v>0</v>
      </c>
      <c r="AH200" s="35">
        <f t="shared" si="66"/>
        <v>0</v>
      </c>
      <c r="AI200" s="36">
        <f>IF(AI$7&gt;=$E200,IF(SUMIF($H$1:AH$1,77,$H200:AH200)&lt;$D200,$H200,0),0)</f>
        <v>0</v>
      </c>
      <c r="AJ200" s="36">
        <f>IF(AJ$7&gt;=$E200,IF(SUMIF($H$1:AI$1,77,$H200:AI200)&lt;$D200,$H200,0),0)</f>
        <v>0</v>
      </c>
      <c r="AK200" s="36">
        <f>IF(AK$7&gt;=$E200,IF(SUMIF($H$1:AJ$1,77,$H200:AJ200)&lt;$D200,$H200,0),0)</f>
        <v>0</v>
      </c>
      <c r="AL200" s="36">
        <f>IF(AL$7&gt;=$E200,IF(SUMIF($H$1:AK$1,77,$H200:AK200)&lt;$D200,$H200,0),0)</f>
        <v>0</v>
      </c>
      <c r="AM200" s="36">
        <f>IF(AM$7&gt;=$E200,IF(SUMIF($H$1:AL$1,77,$H200:AL200)&lt;$D200,$H200,0),0)</f>
        <v>0</v>
      </c>
      <c r="AN200" s="36">
        <f>IF(AN$7&gt;=$E200,IF(SUMIF($H$1:AM$1,77,$H200:AM200)&lt;$D200,$H200,0),0)</f>
        <v>0</v>
      </c>
      <c r="AO200" s="36">
        <f>IF(AO$7&gt;=$E200,IF(SUMIF($H$1:AN$1,77,$H200:AN200)&lt;$D200,$H200,0),0)</f>
        <v>0</v>
      </c>
      <c r="AP200" s="36">
        <f>IF(AP$7&gt;=$E200,IF(SUMIF($H$1:AO$1,77,$H200:AO200)&lt;$D200,$H200,0),0)</f>
        <v>0</v>
      </c>
      <c r="AQ200" s="36">
        <f>IF(AQ$7&gt;=$E200,IF(SUMIF($H$1:AP$1,77,$H200:AP200)&lt;$D200,$H200,0),0)</f>
        <v>0</v>
      </c>
      <c r="AR200" s="36">
        <f>IF(AR$7&gt;=$E200,IF(SUMIF($H$1:AQ$1,77,$H200:AQ200)&lt;$D200,$H200,0),0)</f>
        <v>0</v>
      </c>
      <c r="AS200" s="36">
        <f>IF(AS$7&gt;=$E200,IF(SUMIF($H$1:AR$1,77,$H200:AR200)&lt;$D200,$H200,0),0)</f>
        <v>0</v>
      </c>
      <c r="AT200" s="36">
        <f>IF(AT$7&gt;=$E200,IF(SUMIF($H$1:AS$1,77,$H200:AS200)&lt;$D200,$H200,0),0)</f>
        <v>0</v>
      </c>
      <c r="AU200" s="35">
        <f t="shared" si="67"/>
        <v>0</v>
      </c>
      <c r="AV200" s="33">
        <f>IF(AV$7&gt;=$E200,IF(SUMIF($H$1:AU$1,77,$H200:AU200)&lt;$D200,$H200,0),0)</f>
        <v>0</v>
      </c>
      <c r="AW200" s="33">
        <f>IF(AW$7&gt;=$E200,IF(SUMIF($H$1:AV$1,77,$H200:AV200)&lt;$D200,$H200,0),0)</f>
        <v>0</v>
      </c>
      <c r="AX200" s="33">
        <f>IF(AX$7&gt;=$E200,IF(SUMIF($H$1:AW$1,77,$H200:AW200)&lt;$D200,$H200,0),0)</f>
        <v>0</v>
      </c>
      <c r="AY200" s="33">
        <f>IF(AY$7&gt;=$E200,IF(SUMIF($H$1:AX$1,77,$H200:AX200)&lt;$D200,$H200,0),0)</f>
        <v>0</v>
      </c>
      <c r="AZ200" s="33">
        <f>IF(AZ$7&gt;=$E200,IF(SUMIF($H$1:AY$1,77,$H200:AY200)&lt;$D200,$H200,0),0)</f>
        <v>0</v>
      </c>
      <c r="BA200" s="33">
        <f>IF(BA$7&gt;=$E200,IF(SUMIF($H$1:AZ$1,77,$H200:AZ200)&lt;$D200,$H200,0),0)</f>
        <v>0</v>
      </c>
      <c r="BB200" s="33">
        <f>IF(BB$7&gt;=$E200,IF(SUMIF($H$1:BA$1,77,$H200:BA200)&lt;$D200,$H200,0),0)</f>
        <v>57407.333333333336</v>
      </c>
      <c r="BC200" s="33">
        <f>IF(BC$7&gt;=$E200,IF(SUMIF($H$1:BB$1,77,$H200:BB200)&lt;$D200,$H200,0),0)</f>
        <v>57407.333333333336</v>
      </c>
      <c r="BD200" s="33">
        <f>IF(BD$7&gt;=$E200,IF(SUMIF($H$1:BC$1,77,$H200:BC200)&lt;$D200,$H200,0),0)</f>
        <v>57407.333333333336</v>
      </c>
      <c r="BE200" s="33">
        <f>IF(BE$7&gt;=$E200,IF(SUMIF($H$1:BD$1,77,$H200:BD200)&lt;$D200,$H200,0),0)</f>
        <v>0</v>
      </c>
      <c r="BF200" s="33">
        <f>IF(BF$7&gt;=$E200,IF(SUMIF($H$1:BE$1,77,$H200:BE200)&lt;$D200,$H200,0),0)</f>
        <v>0</v>
      </c>
      <c r="BG200" s="33">
        <f>IF(BG$7&gt;=$E200,IF(SUMIF($H$1:BF$1,77,$H200:BF200)&lt;$D200,$H200,0),0)</f>
        <v>0</v>
      </c>
      <c r="BH200" s="35">
        <f t="shared" si="68"/>
        <v>172222</v>
      </c>
    </row>
    <row r="201" spans="1:60" s="45" customFormat="1" x14ac:dyDescent="0.25">
      <c r="A201" s="59"/>
      <c r="B201" s="96" t="s">
        <v>268</v>
      </c>
      <c r="C201" s="72"/>
      <c r="D201" s="73"/>
      <c r="E201" s="43"/>
      <c r="F201" s="43"/>
      <c r="G201" s="43"/>
      <c r="H201" s="43"/>
      <c r="I201" s="43"/>
      <c r="J201" s="43"/>
      <c r="K201" s="43"/>
      <c r="L201" s="43"/>
      <c r="M201" s="43"/>
      <c r="N201" s="43"/>
      <c r="O201" s="43"/>
      <c r="P201" s="43"/>
      <c r="Q201" s="43"/>
      <c r="R201" s="43"/>
      <c r="S201" s="43"/>
      <c r="T201" s="43"/>
      <c r="U201" s="44"/>
      <c r="V201" s="43"/>
      <c r="W201" s="43"/>
      <c r="X201" s="43"/>
      <c r="Y201" s="43"/>
      <c r="Z201" s="43"/>
      <c r="AA201" s="43"/>
      <c r="AB201" s="43"/>
      <c r="AC201" s="43"/>
      <c r="AD201" s="43"/>
      <c r="AE201" s="43"/>
      <c r="AF201" s="43"/>
      <c r="AG201" s="43"/>
      <c r="AH201" s="44"/>
      <c r="AI201" s="43"/>
      <c r="AJ201" s="43"/>
      <c r="AK201" s="43"/>
      <c r="AL201" s="43"/>
      <c r="AM201" s="43"/>
      <c r="AN201" s="43"/>
      <c r="AO201" s="43"/>
      <c r="AP201" s="43"/>
      <c r="AQ201" s="43"/>
      <c r="AR201" s="43"/>
      <c r="AS201" s="43"/>
      <c r="AT201" s="43"/>
      <c r="AU201" s="44"/>
      <c r="AV201" s="43"/>
      <c r="AW201" s="43"/>
      <c r="AX201" s="43"/>
      <c r="AY201" s="43"/>
      <c r="AZ201" s="43"/>
      <c r="BA201" s="43"/>
      <c r="BB201" s="43"/>
      <c r="BC201" s="43"/>
      <c r="BD201" s="43"/>
      <c r="BE201" s="43"/>
      <c r="BF201" s="43"/>
      <c r="BG201" s="43"/>
      <c r="BH201" s="44"/>
    </row>
    <row r="202" spans="1:60" s="113" customFormat="1" x14ac:dyDescent="0.25">
      <c r="A202" s="85" t="s">
        <v>343</v>
      </c>
      <c r="B202" s="111" t="s">
        <v>344</v>
      </c>
      <c r="C202" s="85" t="s">
        <v>27</v>
      </c>
      <c r="D202" s="58">
        <v>389.4</v>
      </c>
      <c r="E202" s="46">
        <v>46905</v>
      </c>
      <c r="F202" s="46">
        <v>46935</v>
      </c>
      <c r="G202" s="56">
        <f t="shared" ref="G202:G208" si="69">DATEDIF(E202,F202,"m")</f>
        <v>1</v>
      </c>
      <c r="H202" s="33">
        <f t="shared" ref="H202:H208" si="70">D202/G202</f>
        <v>389.4</v>
      </c>
      <c r="I202" s="36">
        <f>IF(I$7&gt;=$E202,IF(SUMIF($H$1:H$1,77,$H202:H202)&lt;$D202,$H202,0),0)</f>
        <v>0</v>
      </c>
      <c r="J202" s="36">
        <f>IF(J$7&gt;=$E202,IF(SUMIF($H$1:I$1,77,$H202:I202)&lt;$D202,$H202,0),0)</f>
        <v>0</v>
      </c>
      <c r="K202" s="36">
        <f>IF(K$7&gt;=$E202,IF(SUMIF($H$1:J$1,77,$H202:J202)&lt;$D202,$H202,0),0)</f>
        <v>0</v>
      </c>
      <c r="L202" s="36">
        <f>IF(L$7&gt;=$E202,IF(SUMIF($H$1:K$1,77,$H202:K202)&lt;$D202,$H202,0),0)</f>
        <v>0</v>
      </c>
      <c r="M202" s="36">
        <f>IF(M$7&gt;=$E202,IF(SUMIF($H$1:L$1,77,$H202:L202)&lt;$D202,$H202,0),0)</f>
        <v>0</v>
      </c>
      <c r="N202" s="36">
        <f>IF(N$7&gt;=$E202,IF(SUMIF($H$1:M$1,77,$H202:M202)&lt;$D202,$H202,0),0)</f>
        <v>0</v>
      </c>
      <c r="O202" s="36">
        <f>IF(O$7&gt;=$E202,IF(SUMIF($H$1:N$1,77,$H202:N202)&lt;$D202,$H202,0),0)</f>
        <v>0</v>
      </c>
      <c r="P202" s="36">
        <f>IF(P$7&gt;=$E202,IF(SUMIF($H$1:O$1,77,$H202:O202)&lt;$D202,$H202,0),0)</f>
        <v>0</v>
      </c>
      <c r="Q202" s="36">
        <f>IF(Q$7&gt;=$E202,IF(SUMIF($H$1:P$1,77,$H202:P202)&lt;$D202,$H202,0),0)</f>
        <v>0</v>
      </c>
      <c r="R202" s="36">
        <f>IF(R$7&gt;=$E202,IF(SUMIF($H$1:Q$1,77,$H202:Q202)&lt;$D202,$H202,0),0)</f>
        <v>0</v>
      </c>
      <c r="S202" s="36">
        <f>IF(S$7&gt;=$E202,IF(SUMIF($H$1:R$1,77,$H202:R202)&lt;$D202,$H202,0),0)</f>
        <v>0</v>
      </c>
      <c r="T202" s="36">
        <f>IF(T$7&gt;=$E202,IF(SUMIF($H$1:S$1,77,$H202:S202)&lt;$D202,$H202,0),0)</f>
        <v>0</v>
      </c>
      <c r="U202" s="35">
        <f t="shared" ref="U202:U208" si="71">SUMIF(I$1:T$1,77,I202:T202)</f>
        <v>0</v>
      </c>
      <c r="V202" s="36">
        <f>IF(V$7&gt;=$E202,IF(SUMIF($H$1:U$1,77,$H202:U202)&lt;$D202,$H202,0),0)</f>
        <v>0</v>
      </c>
      <c r="W202" s="36">
        <f>IF(W$7&gt;=$E202,IF(SUMIF($H$1:V$1,77,$H202:V202)&lt;$D202,$H202,0),0)</f>
        <v>0</v>
      </c>
      <c r="X202" s="36">
        <f>IF(X$7&gt;=$E202,IF(SUMIF($H$1:W$1,77,$H202:W202)&lt;$D202,$H202,0),0)</f>
        <v>0</v>
      </c>
      <c r="Y202" s="36">
        <f>IF(Y$7&gt;=$E202,IF(SUMIF($H$1:X$1,77,$H202:X202)&lt;$D202,$H202,0),0)</f>
        <v>0</v>
      </c>
      <c r="Z202" s="36">
        <f>IF(Z$7&gt;=$E202,IF(SUMIF($H$1:Y$1,77,$H202:Y202)&lt;$D202,$H202,0),0)</f>
        <v>0</v>
      </c>
      <c r="AA202" s="36">
        <f>IF(AA$7&gt;=$E202,IF(SUMIF($H$1:Z$1,77,$H202:Z202)&lt;$D202,$H202,0),0)</f>
        <v>0</v>
      </c>
      <c r="AB202" s="36">
        <f>IF(AB$7&gt;=$E202,IF(SUMIF($H$1:AA$1,77,$H202:AA202)&lt;$D202,$H202,0),0)</f>
        <v>0</v>
      </c>
      <c r="AC202" s="36">
        <f>IF(AC$7&gt;=$E202,IF(SUMIF($H$1:AB$1,77,$H202:AB202)&lt;$D202,$H202,0),0)</f>
        <v>0</v>
      </c>
      <c r="AD202" s="36">
        <f>IF(AD$7&gt;=$E202,IF(SUMIF($H$1:AC$1,77,$H202:AC202)&lt;$D202,$H202,0),0)</f>
        <v>0</v>
      </c>
      <c r="AE202" s="36">
        <f>IF(AE$7&gt;=$E202,IF(SUMIF($H$1:AD$1,77,$H202:AD202)&lt;$D202,$H202,0),0)</f>
        <v>0</v>
      </c>
      <c r="AF202" s="36">
        <f>IF(AF$7&gt;=$E202,IF(SUMIF($H$1:AE$1,77,$H202:AE202)&lt;$D202,$H202,0),0)</f>
        <v>0</v>
      </c>
      <c r="AG202" s="36">
        <f>IF(AG$7&gt;=$E202,IF(SUMIF($H$1:AF$1,77,$H202:AF202)&lt;$D202,$H202,0),0)</f>
        <v>0</v>
      </c>
      <c r="AH202" s="35">
        <f t="shared" ref="AH202:AH208" si="72">SUMIF(V$1:AG$1,77,V202:AG202)</f>
        <v>0</v>
      </c>
      <c r="AI202" s="36">
        <f>IF(AI$7&gt;=$E202,IF(SUMIF($H$1:AH$1,77,$H202:AH202)&lt;$D202,$H202,0),0)</f>
        <v>0</v>
      </c>
      <c r="AJ202" s="36">
        <f>IF(AJ$7&gt;=$E202,IF(SUMIF($H$1:AI$1,77,$H202:AI202)&lt;$D202,$H202,0),0)</f>
        <v>0</v>
      </c>
      <c r="AK202" s="36">
        <f>IF(AK$7&gt;=$E202,IF(SUMIF($H$1:AJ$1,77,$H202:AJ202)&lt;$D202,$H202,0),0)</f>
        <v>0</v>
      </c>
      <c r="AL202" s="36">
        <f>IF(AL$7&gt;=$E202,IF(SUMIF($H$1:AK$1,77,$H202:AK202)&lt;$D202,$H202,0),0)</f>
        <v>0</v>
      </c>
      <c r="AM202" s="36">
        <f>IF(AM$7&gt;=$E202,IF(SUMIF($H$1:AL$1,77,$H202:AL202)&lt;$D202,$H202,0),0)</f>
        <v>0</v>
      </c>
      <c r="AN202" s="36">
        <f>IF(AN$7&gt;=$E202,IF(SUMIF($H$1:AM$1,77,$H202:AM202)&lt;$D202,$H202,0),0)</f>
        <v>0</v>
      </c>
      <c r="AO202" s="36">
        <f>IF(AO$7&gt;=$E202,IF(SUMIF($H$1:AN$1,77,$H202:AN202)&lt;$D202,$H202,0),0)</f>
        <v>0</v>
      </c>
      <c r="AP202" s="36">
        <f>IF(AP$7&gt;=$E202,IF(SUMIF($H$1:AO$1,77,$H202:AO202)&lt;$D202,$H202,0),0)</f>
        <v>0</v>
      </c>
      <c r="AQ202" s="36">
        <f>IF(AQ$7&gt;=$E202,IF(SUMIF($H$1:AP$1,77,$H202:AP202)&lt;$D202,$H202,0),0)</f>
        <v>0</v>
      </c>
      <c r="AR202" s="36">
        <f>IF(AR$7&gt;=$E202,IF(SUMIF($H$1:AQ$1,77,$H202:AQ202)&lt;$D202,$H202,0),0)</f>
        <v>0</v>
      </c>
      <c r="AS202" s="36">
        <f>IF(AS$7&gt;=$E202,IF(SUMIF($H$1:AR$1,77,$H202:AR202)&lt;$D202,$H202,0),0)</f>
        <v>0</v>
      </c>
      <c r="AT202" s="36">
        <f>IF(AT$7&gt;=$E202,IF(SUMIF($H$1:AS$1,77,$H202:AS202)&lt;$D202,$H202,0),0)</f>
        <v>0</v>
      </c>
      <c r="AU202" s="35">
        <f t="shared" ref="AU202:AU208" si="73">SUMIF(AI$1:AT$1,77,AI202:AT202)</f>
        <v>0</v>
      </c>
      <c r="AV202" s="33">
        <f>IF(AV$7&gt;=$E202,IF(SUMIF($H$1:AU$1,77,$H202:AU202)&lt;$D202,$H202,0),0)</f>
        <v>0</v>
      </c>
      <c r="AW202" s="33">
        <f>IF(AW$7&gt;=$E202,IF(SUMIF($H$1:AV$1,77,$H202:AV202)&lt;$D202,$H202,0),0)</f>
        <v>0</v>
      </c>
      <c r="AX202" s="33">
        <f>IF(AX$7&gt;=$E202,IF(SUMIF($H$1:AW$1,77,$H202:AW202)&lt;$D202,$H202,0),0)</f>
        <v>0</v>
      </c>
      <c r="AY202" s="33">
        <f>IF(AY$7&gt;=$E202,IF(SUMIF($H$1:AX$1,77,$H202:AX202)&lt;$D202,$H202,0),0)</f>
        <v>0</v>
      </c>
      <c r="AZ202" s="33">
        <f>IF(AZ$7&gt;=$E202,IF(SUMIF($H$1:AY$1,77,$H202:AY202)&lt;$D202,$H202,0),0)</f>
        <v>0</v>
      </c>
      <c r="BA202" s="33">
        <f>IF(BA$7&gt;=$E202,IF(SUMIF($H$1:AZ$1,77,$H202:AZ202)&lt;$D202,$H202,0),0)</f>
        <v>389.4</v>
      </c>
      <c r="BB202" s="33">
        <f>IF(BB$7&gt;=$E202,IF(SUMIF($H$1:BA$1,77,$H202:BA202)&lt;$D202,$H202,0),0)</f>
        <v>0</v>
      </c>
      <c r="BC202" s="33">
        <f>IF(BC$7&gt;=$E202,IF(SUMIF($H$1:BB$1,77,$H202:BB202)&lt;$D202,$H202,0),0)</f>
        <v>0</v>
      </c>
      <c r="BD202" s="33">
        <f>IF(BD$7&gt;=$E202,IF(SUMIF($H$1:BC$1,77,$H202:BC202)&lt;$D202,$H202,0),0)</f>
        <v>0</v>
      </c>
      <c r="BE202" s="33">
        <f>IF(BE$7&gt;=$E202,IF(SUMIF($H$1:BD$1,77,$H202:BD202)&lt;$D202,$H202,0),0)</f>
        <v>0</v>
      </c>
      <c r="BF202" s="33">
        <f>IF(BF$7&gt;=$E202,IF(SUMIF($H$1:BE$1,77,$H202:BE202)&lt;$D202,$H202,0),0)</f>
        <v>0</v>
      </c>
      <c r="BG202" s="33">
        <f>IF(BG$7&gt;=$E202,IF(SUMIF($H$1:BF$1,77,$H202:BF202)&lt;$D202,$H202,0),0)</f>
        <v>0</v>
      </c>
      <c r="BH202" s="35">
        <f t="shared" ref="BH202:BH208" si="74">SUMIF(AV$1:BG$1,77,AV202:BG202)</f>
        <v>389.4</v>
      </c>
    </row>
    <row r="203" spans="1:60" s="11" customFormat="1" ht="30" x14ac:dyDescent="0.25">
      <c r="A203" s="85" t="s">
        <v>345</v>
      </c>
      <c r="B203" s="111" t="s">
        <v>272</v>
      </c>
      <c r="C203" s="85" t="s">
        <v>27</v>
      </c>
      <c r="D203" s="58">
        <v>189.2</v>
      </c>
      <c r="E203" s="46">
        <v>46905</v>
      </c>
      <c r="F203" s="46">
        <v>46935</v>
      </c>
      <c r="G203" s="56">
        <f t="shared" si="69"/>
        <v>1</v>
      </c>
      <c r="H203" s="33">
        <f t="shared" si="70"/>
        <v>189.2</v>
      </c>
      <c r="I203" s="36">
        <f>IF(I$7&gt;=$E203,IF(SUMIF($H$1:H$1,77,$H203:H203)&lt;$D203,$H203,0),0)</f>
        <v>0</v>
      </c>
      <c r="J203" s="36">
        <f>IF(J$7&gt;=$E203,IF(SUMIF($H$1:I$1,77,$H203:I203)&lt;$D203,$H203,0),0)</f>
        <v>0</v>
      </c>
      <c r="K203" s="36">
        <f>IF(K$7&gt;=$E203,IF(SUMIF($H$1:J$1,77,$H203:J203)&lt;$D203,$H203,0),0)</f>
        <v>0</v>
      </c>
      <c r="L203" s="36">
        <f>IF(L$7&gt;=$E203,IF(SUMIF($H$1:K$1,77,$H203:K203)&lt;$D203,$H203,0),0)</f>
        <v>0</v>
      </c>
      <c r="M203" s="36">
        <f>IF(M$7&gt;=$E203,IF(SUMIF($H$1:L$1,77,$H203:L203)&lt;$D203,$H203,0),0)</f>
        <v>0</v>
      </c>
      <c r="N203" s="36">
        <f>IF(N$7&gt;=$E203,IF(SUMIF($H$1:M$1,77,$H203:M203)&lt;$D203,$H203,0),0)</f>
        <v>0</v>
      </c>
      <c r="O203" s="36">
        <f>IF(O$7&gt;=$E203,IF(SUMIF($H$1:N$1,77,$H203:N203)&lt;$D203,$H203,0),0)</f>
        <v>0</v>
      </c>
      <c r="P203" s="36">
        <f>IF(P$7&gt;=$E203,IF(SUMIF($H$1:O$1,77,$H203:O203)&lt;$D203,$H203,0),0)</f>
        <v>0</v>
      </c>
      <c r="Q203" s="36">
        <f>IF(Q$7&gt;=$E203,IF(SUMIF($H$1:P$1,77,$H203:P203)&lt;$D203,$H203,0),0)</f>
        <v>0</v>
      </c>
      <c r="R203" s="36">
        <f>IF(R$7&gt;=$E203,IF(SUMIF($H$1:Q$1,77,$H203:Q203)&lt;$D203,$H203,0),0)</f>
        <v>0</v>
      </c>
      <c r="S203" s="36">
        <f>IF(S$7&gt;=$E203,IF(SUMIF($H$1:R$1,77,$H203:R203)&lt;$D203,$H203,0),0)</f>
        <v>0</v>
      </c>
      <c r="T203" s="36">
        <f>IF(T$7&gt;=$E203,IF(SUMIF($H$1:S$1,77,$H203:S203)&lt;$D203,$H203,0),0)</f>
        <v>0</v>
      </c>
      <c r="U203" s="35">
        <f t="shared" si="71"/>
        <v>0</v>
      </c>
      <c r="V203" s="36">
        <f>IF(V$7&gt;=$E203,IF(SUMIF($H$1:U$1,77,$H203:U203)&lt;$D203,$H203,0),0)</f>
        <v>0</v>
      </c>
      <c r="W203" s="36">
        <f>IF(W$7&gt;=$E203,IF(SUMIF($H$1:V$1,77,$H203:V203)&lt;$D203,$H203,0),0)</f>
        <v>0</v>
      </c>
      <c r="X203" s="36">
        <f>IF(X$7&gt;=$E203,IF(SUMIF($H$1:W$1,77,$H203:W203)&lt;$D203,$H203,0),0)</f>
        <v>0</v>
      </c>
      <c r="Y203" s="36">
        <f>IF(Y$7&gt;=$E203,IF(SUMIF($H$1:X$1,77,$H203:X203)&lt;$D203,$H203,0),0)</f>
        <v>0</v>
      </c>
      <c r="Z203" s="36">
        <f>IF(Z$7&gt;=$E203,IF(SUMIF($H$1:Y$1,77,$H203:Y203)&lt;$D203,$H203,0),0)</f>
        <v>0</v>
      </c>
      <c r="AA203" s="36">
        <f>IF(AA$7&gt;=$E203,IF(SUMIF($H$1:Z$1,77,$H203:Z203)&lt;$D203,$H203,0),0)</f>
        <v>0</v>
      </c>
      <c r="AB203" s="36">
        <f>IF(AB$7&gt;=$E203,IF(SUMIF($H$1:AA$1,77,$H203:AA203)&lt;$D203,$H203,0),0)</f>
        <v>0</v>
      </c>
      <c r="AC203" s="36">
        <f>IF(AC$7&gt;=$E203,IF(SUMIF($H$1:AB$1,77,$H203:AB203)&lt;$D203,$H203,0),0)</f>
        <v>0</v>
      </c>
      <c r="AD203" s="36">
        <f>IF(AD$7&gt;=$E203,IF(SUMIF($H$1:AC$1,77,$H203:AC203)&lt;$D203,$H203,0),0)</f>
        <v>0</v>
      </c>
      <c r="AE203" s="36">
        <f>IF(AE$7&gt;=$E203,IF(SUMIF($H$1:AD$1,77,$H203:AD203)&lt;$D203,$H203,0),0)</f>
        <v>0</v>
      </c>
      <c r="AF203" s="36">
        <f>IF(AF$7&gt;=$E203,IF(SUMIF($H$1:AE$1,77,$H203:AE203)&lt;$D203,$H203,0),0)</f>
        <v>0</v>
      </c>
      <c r="AG203" s="36">
        <f>IF(AG$7&gt;=$E203,IF(SUMIF($H$1:AF$1,77,$H203:AF203)&lt;$D203,$H203,0),0)</f>
        <v>0</v>
      </c>
      <c r="AH203" s="35">
        <f t="shared" si="72"/>
        <v>0</v>
      </c>
      <c r="AI203" s="36">
        <f>IF(AI$7&gt;=$E203,IF(SUMIF($H$1:AH$1,77,$H203:AH203)&lt;$D203,$H203,0),0)</f>
        <v>0</v>
      </c>
      <c r="AJ203" s="36">
        <f>IF(AJ$7&gt;=$E203,IF(SUMIF($H$1:AI$1,77,$H203:AI203)&lt;$D203,$H203,0),0)</f>
        <v>0</v>
      </c>
      <c r="AK203" s="36">
        <f>IF(AK$7&gt;=$E203,IF(SUMIF($H$1:AJ$1,77,$H203:AJ203)&lt;$D203,$H203,0),0)</f>
        <v>0</v>
      </c>
      <c r="AL203" s="36">
        <f>IF(AL$7&gt;=$E203,IF(SUMIF($H$1:AK$1,77,$H203:AK203)&lt;$D203,$H203,0),0)</f>
        <v>0</v>
      </c>
      <c r="AM203" s="36">
        <f>IF(AM$7&gt;=$E203,IF(SUMIF($H$1:AL$1,77,$H203:AL203)&lt;$D203,$H203,0),0)</f>
        <v>0</v>
      </c>
      <c r="AN203" s="36">
        <f>IF(AN$7&gt;=$E203,IF(SUMIF($H$1:AM$1,77,$H203:AM203)&lt;$D203,$H203,0),0)</f>
        <v>0</v>
      </c>
      <c r="AO203" s="36">
        <f>IF(AO$7&gt;=$E203,IF(SUMIF($H$1:AN$1,77,$H203:AN203)&lt;$D203,$H203,0),0)</f>
        <v>0</v>
      </c>
      <c r="AP203" s="36">
        <f>IF(AP$7&gt;=$E203,IF(SUMIF($H$1:AO$1,77,$H203:AO203)&lt;$D203,$H203,0),0)</f>
        <v>0</v>
      </c>
      <c r="AQ203" s="36">
        <f>IF(AQ$7&gt;=$E203,IF(SUMIF($H$1:AP$1,77,$H203:AP203)&lt;$D203,$H203,0),0)</f>
        <v>0</v>
      </c>
      <c r="AR203" s="36">
        <f>IF(AR$7&gt;=$E203,IF(SUMIF($H$1:AQ$1,77,$H203:AQ203)&lt;$D203,$H203,0),0)</f>
        <v>0</v>
      </c>
      <c r="AS203" s="36">
        <f>IF(AS$7&gt;=$E203,IF(SUMIF($H$1:AR$1,77,$H203:AR203)&lt;$D203,$H203,0),0)</f>
        <v>0</v>
      </c>
      <c r="AT203" s="36">
        <f>IF(AT$7&gt;=$E203,IF(SUMIF($H$1:AS$1,77,$H203:AS203)&lt;$D203,$H203,0),0)</f>
        <v>0</v>
      </c>
      <c r="AU203" s="35">
        <f t="shared" si="73"/>
        <v>0</v>
      </c>
      <c r="AV203" s="33">
        <f>IF(AV$7&gt;=$E203,IF(SUMIF($H$1:AU$1,77,$H203:AU203)&lt;$D203,$H203,0),0)</f>
        <v>0</v>
      </c>
      <c r="AW203" s="33">
        <f>IF(AW$7&gt;=$E203,IF(SUMIF($H$1:AV$1,77,$H203:AV203)&lt;$D203,$H203,0),0)</f>
        <v>0</v>
      </c>
      <c r="AX203" s="33">
        <f>IF(AX$7&gt;=$E203,IF(SUMIF($H$1:AW$1,77,$H203:AW203)&lt;$D203,$H203,0),0)</f>
        <v>0</v>
      </c>
      <c r="AY203" s="33">
        <f>IF(AY$7&gt;=$E203,IF(SUMIF($H$1:AX$1,77,$H203:AX203)&lt;$D203,$H203,0),0)</f>
        <v>0</v>
      </c>
      <c r="AZ203" s="33">
        <f>IF(AZ$7&gt;=$E203,IF(SUMIF($H$1:AY$1,77,$H203:AY203)&lt;$D203,$H203,0),0)</f>
        <v>0</v>
      </c>
      <c r="BA203" s="33">
        <f>IF(BA$7&gt;=$E203,IF(SUMIF($H$1:AZ$1,77,$H203:AZ203)&lt;$D203,$H203,0),0)</f>
        <v>189.2</v>
      </c>
      <c r="BB203" s="33">
        <f>IF(BB$7&gt;=$E203,IF(SUMIF($H$1:BA$1,77,$H203:BA203)&lt;$D203,$H203,0),0)</f>
        <v>0</v>
      </c>
      <c r="BC203" s="33">
        <f>IF(BC$7&gt;=$E203,IF(SUMIF($H$1:BB$1,77,$H203:BB203)&lt;$D203,$H203,0),0)</f>
        <v>0</v>
      </c>
      <c r="BD203" s="33">
        <f>IF(BD$7&gt;=$E203,IF(SUMIF($H$1:BC$1,77,$H203:BC203)&lt;$D203,$H203,0),0)</f>
        <v>0</v>
      </c>
      <c r="BE203" s="33">
        <f>IF(BE$7&gt;=$E203,IF(SUMIF($H$1:BD$1,77,$H203:BD203)&lt;$D203,$H203,0),0)</f>
        <v>0</v>
      </c>
      <c r="BF203" s="33">
        <f>IF(BF$7&gt;=$E203,IF(SUMIF($H$1:BE$1,77,$H203:BE203)&lt;$D203,$H203,0),0)</f>
        <v>0</v>
      </c>
      <c r="BG203" s="33">
        <f>IF(BG$7&gt;=$E203,IF(SUMIF($H$1:BF$1,77,$H203:BF203)&lt;$D203,$H203,0),0)</f>
        <v>0</v>
      </c>
      <c r="BH203" s="35">
        <f t="shared" si="74"/>
        <v>189.2</v>
      </c>
    </row>
    <row r="204" spans="1:60" s="11" customFormat="1" ht="30" x14ac:dyDescent="0.25">
      <c r="A204" s="85" t="s">
        <v>346</v>
      </c>
      <c r="B204" s="111" t="s">
        <v>347</v>
      </c>
      <c r="C204" s="85" t="s">
        <v>27</v>
      </c>
      <c r="D204" s="58">
        <v>189</v>
      </c>
      <c r="E204" s="46">
        <v>46905</v>
      </c>
      <c r="F204" s="46">
        <v>46935</v>
      </c>
      <c r="G204" s="56">
        <f t="shared" si="69"/>
        <v>1</v>
      </c>
      <c r="H204" s="33">
        <f t="shared" si="70"/>
        <v>189</v>
      </c>
      <c r="I204" s="36">
        <f>IF(I$7&gt;=$E204,IF(SUMIF($H$1:H$1,77,$H204:H204)&lt;$D204,$H204,0),0)</f>
        <v>0</v>
      </c>
      <c r="J204" s="36">
        <f>IF(J$7&gt;=$E204,IF(SUMIF($H$1:I$1,77,$H204:I204)&lt;$D204,$H204,0),0)</f>
        <v>0</v>
      </c>
      <c r="K204" s="36">
        <f>IF(K$7&gt;=$E204,IF(SUMIF($H$1:J$1,77,$H204:J204)&lt;$D204,$H204,0),0)</f>
        <v>0</v>
      </c>
      <c r="L204" s="36">
        <f>IF(L$7&gt;=$E204,IF(SUMIF($H$1:K$1,77,$H204:K204)&lt;$D204,$H204,0),0)</f>
        <v>0</v>
      </c>
      <c r="M204" s="36">
        <f>IF(M$7&gt;=$E204,IF(SUMIF($H$1:L$1,77,$H204:L204)&lt;$D204,$H204,0),0)</f>
        <v>0</v>
      </c>
      <c r="N204" s="36">
        <f>IF(N$7&gt;=$E204,IF(SUMIF($H$1:M$1,77,$H204:M204)&lt;$D204,$H204,0),0)</f>
        <v>0</v>
      </c>
      <c r="O204" s="36">
        <f>IF(O$7&gt;=$E204,IF(SUMIF($H$1:N$1,77,$H204:N204)&lt;$D204,$H204,0),0)</f>
        <v>0</v>
      </c>
      <c r="P204" s="36">
        <f>IF(P$7&gt;=$E204,IF(SUMIF($H$1:O$1,77,$H204:O204)&lt;$D204,$H204,0),0)</f>
        <v>0</v>
      </c>
      <c r="Q204" s="36">
        <f>IF(Q$7&gt;=$E204,IF(SUMIF($H$1:P$1,77,$H204:P204)&lt;$D204,$H204,0),0)</f>
        <v>0</v>
      </c>
      <c r="R204" s="36">
        <f>IF(R$7&gt;=$E204,IF(SUMIF($H$1:Q$1,77,$H204:Q204)&lt;$D204,$H204,0),0)</f>
        <v>0</v>
      </c>
      <c r="S204" s="36">
        <f>IF(S$7&gt;=$E204,IF(SUMIF($H$1:R$1,77,$H204:R204)&lt;$D204,$H204,0),0)</f>
        <v>0</v>
      </c>
      <c r="T204" s="36">
        <f>IF(T$7&gt;=$E204,IF(SUMIF($H$1:S$1,77,$H204:S204)&lt;$D204,$H204,0),0)</f>
        <v>0</v>
      </c>
      <c r="U204" s="35">
        <f t="shared" si="71"/>
        <v>0</v>
      </c>
      <c r="V204" s="36">
        <f>IF(V$7&gt;=$E204,IF(SUMIF($H$1:U$1,77,$H204:U204)&lt;$D204,$H204,0),0)</f>
        <v>0</v>
      </c>
      <c r="W204" s="36">
        <f>IF(W$7&gt;=$E204,IF(SUMIF($H$1:V$1,77,$H204:V204)&lt;$D204,$H204,0),0)</f>
        <v>0</v>
      </c>
      <c r="X204" s="36">
        <f>IF(X$7&gt;=$E204,IF(SUMIF($H$1:W$1,77,$H204:W204)&lt;$D204,$H204,0),0)</f>
        <v>0</v>
      </c>
      <c r="Y204" s="36">
        <f>IF(Y$7&gt;=$E204,IF(SUMIF($H$1:X$1,77,$H204:X204)&lt;$D204,$H204,0),0)</f>
        <v>0</v>
      </c>
      <c r="Z204" s="36">
        <f>IF(Z$7&gt;=$E204,IF(SUMIF($H$1:Y$1,77,$H204:Y204)&lt;$D204,$H204,0),0)</f>
        <v>0</v>
      </c>
      <c r="AA204" s="36">
        <f>IF(AA$7&gt;=$E204,IF(SUMIF($H$1:Z$1,77,$H204:Z204)&lt;$D204,$H204,0),0)</f>
        <v>0</v>
      </c>
      <c r="AB204" s="36">
        <f>IF(AB$7&gt;=$E204,IF(SUMIF($H$1:AA$1,77,$H204:AA204)&lt;$D204,$H204,0),0)</f>
        <v>0</v>
      </c>
      <c r="AC204" s="36">
        <f>IF(AC$7&gt;=$E204,IF(SUMIF($H$1:AB$1,77,$H204:AB204)&lt;$D204,$H204,0),0)</f>
        <v>0</v>
      </c>
      <c r="AD204" s="36">
        <f>IF(AD$7&gt;=$E204,IF(SUMIF($H$1:AC$1,77,$H204:AC204)&lt;$D204,$H204,0),0)</f>
        <v>0</v>
      </c>
      <c r="AE204" s="36">
        <f>IF(AE$7&gt;=$E204,IF(SUMIF($H$1:AD$1,77,$H204:AD204)&lt;$D204,$H204,0),0)</f>
        <v>0</v>
      </c>
      <c r="AF204" s="36">
        <f>IF(AF$7&gt;=$E204,IF(SUMIF($H$1:AE$1,77,$H204:AE204)&lt;$D204,$H204,0),0)</f>
        <v>0</v>
      </c>
      <c r="AG204" s="36">
        <f>IF(AG$7&gt;=$E204,IF(SUMIF($H$1:AF$1,77,$H204:AF204)&lt;$D204,$H204,0),0)</f>
        <v>0</v>
      </c>
      <c r="AH204" s="35">
        <f t="shared" si="72"/>
        <v>0</v>
      </c>
      <c r="AI204" s="36">
        <f>IF(AI$7&gt;=$E204,IF(SUMIF($H$1:AH$1,77,$H204:AH204)&lt;$D204,$H204,0),0)</f>
        <v>0</v>
      </c>
      <c r="AJ204" s="36">
        <f>IF(AJ$7&gt;=$E204,IF(SUMIF($H$1:AI$1,77,$H204:AI204)&lt;$D204,$H204,0),0)</f>
        <v>0</v>
      </c>
      <c r="AK204" s="36">
        <f>IF(AK$7&gt;=$E204,IF(SUMIF($H$1:AJ$1,77,$H204:AJ204)&lt;$D204,$H204,0),0)</f>
        <v>0</v>
      </c>
      <c r="AL204" s="36">
        <f>IF(AL$7&gt;=$E204,IF(SUMIF($H$1:AK$1,77,$H204:AK204)&lt;$D204,$H204,0),0)</f>
        <v>0</v>
      </c>
      <c r="AM204" s="36">
        <f>IF(AM$7&gt;=$E204,IF(SUMIF($H$1:AL$1,77,$H204:AL204)&lt;$D204,$H204,0),0)</f>
        <v>0</v>
      </c>
      <c r="AN204" s="36">
        <f>IF(AN$7&gt;=$E204,IF(SUMIF($H$1:AM$1,77,$H204:AM204)&lt;$D204,$H204,0),0)</f>
        <v>0</v>
      </c>
      <c r="AO204" s="36">
        <f>IF(AO$7&gt;=$E204,IF(SUMIF($H$1:AN$1,77,$H204:AN204)&lt;$D204,$H204,0),0)</f>
        <v>0</v>
      </c>
      <c r="AP204" s="36">
        <f>IF(AP$7&gt;=$E204,IF(SUMIF($H$1:AO$1,77,$H204:AO204)&lt;$D204,$H204,0),0)</f>
        <v>0</v>
      </c>
      <c r="AQ204" s="36">
        <f>IF(AQ$7&gt;=$E204,IF(SUMIF($H$1:AP$1,77,$H204:AP204)&lt;$D204,$H204,0),0)</f>
        <v>0</v>
      </c>
      <c r="AR204" s="36">
        <f>IF(AR$7&gt;=$E204,IF(SUMIF($H$1:AQ$1,77,$H204:AQ204)&lt;$D204,$H204,0),0)</f>
        <v>0</v>
      </c>
      <c r="AS204" s="36">
        <f>IF(AS$7&gt;=$E204,IF(SUMIF($H$1:AR$1,77,$H204:AR204)&lt;$D204,$H204,0),0)</f>
        <v>0</v>
      </c>
      <c r="AT204" s="36">
        <f>IF(AT$7&gt;=$E204,IF(SUMIF($H$1:AS$1,77,$H204:AS204)&lt;$D204,$H204,0),0)</f>
        <v>0</v>
      </c>
      <c r="AU204" s="35">
        <f t="shared" si="73"/>
        <v>0</v>
      </c>
      <c r="AV204" s="33">
        <f>IF(AV$7&gt;=$E204,IF(SUMIF($H$1:AU$1,77,$H204:AU204)&lt;$D204,$H204,0),0)</f>
        <v>0</v>
      </c>
      <c r="AW204" s="33">
        <f>IF(AW$7&gt;=$E204,IF(SUMIF($H$1:AV$1,77,$H204:AV204)&lt;$D204,$H204,0),0)</f>
        <v>0</v>
      </c>
      <c r="AX204" s="33">
        <f>IF(AX$7&gt;=$E204,IF(SUMIF($H$1:AW$1,77,$H204:AW204)&lt;$D204,$H204,0),0)</f>
        <v>0</v>
      </c>
      <c r="AY204" s="33">
        <f>IF(AY$7&gt;=$E204,IF(SUMIF($H$1:AX$1,77,$H204:AX204)&lt;$D204,$H204,0),0)</f>
        <v>0</v>
      </c>
      <c r="AZ204" s="33">
        <f>IF(AZ$7&gt;=$E204,IF(SUMIF($H$1:AY$1,77,$H204:AY204)&lt;$D204,$H204,0),0)</f>
        <v>0</v>
      </c>
      <c r="BA204" s="33">
        <f>IF(BA$7&gt;=$E204,IF(SUMIF($H$1:AZ$1,77,$H204:AZ204)&lt;$D204,$H204,0),0)</f>
        <v>189</v>
      </c>
      <c r="BB204" s="33">
        <f>IF(BB$7&gt;=$E204,IF(SUMIF($H$1:BA$1,77,$H204:BA204)&lt;$D204,$H204,0),0)</f>
        <v>0</v>
      </c>
      <c r="BC204" s="33">
        <f>IF(BC$7&gt;=$E204,IF(SUMIF($H$1:BB$1,77,$H204:BB204)&lt;$D204,$H204,0),0)</f>
        <v>0</v>
      </c>
      <c r="BD204" s="33">
        <f>IF(BD$7&gt;=$E204,IF(SUMIF($H$1:BC$1,77,$H204:BC204)&lt;$D204,$H204,0),0)</f>
        <v>0</v>
      </c>
      <c r="BE204" s="33">
        <f>IF(BE$7&gt;=$E204,IF(SUMIF($H$1:BD$1,77,$H204:BD204)&lt;$D204,$H204,0),0)</f>
        <v>0</v>
      </c>
      <c r="BF204" s="33">
        <f>IF(BF$7&gt;=$E204,IF(SUMIF($H$1:BE$1,77,$H204:BE204)&lt;$D204,$H204,0),0)</f>
        <v>0</v>
      </c>
      <c r="BG204" s="33">
        <f>IF(BG$7&gt;=$E204,IF(SUMIF($H$1:BF$1,77,$H204:BF204)&lt;$D204,$H204,0),0)</f>
        <v>0</v>
      </c>
      <c r="BH204" s="35">
        <f t="shared" si="74"/>
        <v>189</v>
      </c>
    </row>
    <row r="205" spans="1:60" s="11" customFormat="1" ht="30" x14ac:dyDescent="0.25">
      <c r="A205" s="85" t="s">
        <v>348</v>
      </c>
      <c r="B205" s="111" t="s">
        <v>349</v>
      </c>
      <c r="C205" s="85" t="s">
        <v>27</v>
      </c>
      <c r="D205" s="58">
        <v>200.2</v>
      </c>
      <c r="E205" s="46">
        <v>46905</v>
      </c>
      <c r="F205" s="46">
        <v>46935</v>
      </c>
      <c r="G205" s="56">
        <f t="shared" si="69"/>
        <v>1</v>
      </c>
      <c r="H205" s="33">
        <f t="shared" si="70"/>
        <v>200.2</v>
      </c>
      <c r="I205" s="36">
        <f>IF(I$7&gt;=$E205,IF(SUMIF($H$1:H$1,77,$H205:H205)&lt;$D205,$H205,0),0)</f>
        <v>0</v>
      </c>
      <c r="J205" s="36">
        <f>IF(J$7&gt;=$E205,IF(SUMIF($H$1:I$1,77,$H205:I205)&lt;$D205,$H205,0),0)</f>
        <v>0</v>
      </c>
      <c r="K205" s="36">
        <f>IF(K$7&gt;=$E205,IF(SUMIF($H$1:J$1,77,$H205:J205)&lt;$D205,$H205,0),0)</f>
        <v>0</v>
      </c>
      <c r="L205" s="36">
        <f>IF(L$7&gt;=$E205,IF(SUMIF($H$1:K$1,77,$H205:K205)&lt;$D205,$H205,0),0)</f>
        <v>0</v>
      </c>
      <c r="M205" s="36">
        <f>IF(M$7&gt;=$E205,IF(SUMIF($H$1:L$1,77,$H205:L205)&lt;$D205,$H205,0),0)</f>
        <v>0</v>
      </c>
      <c r="N205" s="36">
        <f>IF(N$7&gt;=$E205,IF(SUMIF($H$1:M$1,77,$H205:M205)&lt;$D205,$H205,0),0)</f>
        <v>0</v>
      </c>
      <c r="O205" s="36">
        <f>IF(O$7&gt;=$E205,IF(SUMIF($H$1:N$1,77,$H205:N205)&lt;$D205,$H205,0),0)</f>
        <v>0</v>
      </c>
      <c r="P205" s="36">
        <f>IF(P$7&gt;=$E205,IF(SUMIF($H$1:O$1,77,$H205:O205)&lt;$D205,$H205,0),0)</f>
        <v>0</v>
      </c>
      <c r="Q205" s="36">
        <f>IF(Q$7&gt;=$E205,IF(SUMIF($H$1:P$1,77,$H205:P205)&lt;$D205,$H205,0),0)</f>
        <v>0</v>
      </c>
      <c r="R205" s="36">
        <f>IF(R$7&gt;=$E205,IF(SUMIF($H$1:Q$1,77,$H205:Q205)&lt;$D205,$H205,0),0)</f>
        <v>0</v>
      </c>
      <c r="S205" s="36">
        <f>IF(S$7&gt;=$E205,IF(SUMIF($H$1:R$1,77,$H205:R205)&lt;$D205,$H205,0),0)</f>
        <v>0</v>
      </c>
      <c r="T205" s="36">
        <f>IF(T$7&gt;=$E205,IF(SUMIF($H$1:S$1,77,$H205:S205)&lt;$D205,$H205,0),0)</f>
        <v>0</v>
      </c>
      <c r="U205" s="35">
        <f t="shared" si="71"/>
        <v>0</v>
      </c>
      <c r="V205" s="36">
        <f>IF(V$7&gt;=$E205,IF(SUMIF($H$1:U$1,77,$H205:U205)&lt;$D205,$H205,0),0)</f>
        <v>0</v>
      </c>
      <c r="W205" s="36">
        <f>IF(W$7&gt;=$E205,IF(SUMIF($H$1:V$1,77,$H205:V205)&lt;$D205,$H205,0),0)</f>
        <v>0</v>
      </c>
      <c r="X205" s="36">
        <f>IF(X$7&gt;=$E205,IF(SUMIF($H$1:W$1,77,$H205:W205)&lt;$D205,$H205,0),0)</f>
        <v>0</v>
      </c>
      <c r="Y205" s="36">
        <f>IF(Y$7&gt;=$E205,IF(SUMIF($H$1:X$1,77,$H205:X205)&lt;$D205,$H205,0),0)</f>
        <v>0</v>
      </c>
      <c r="Z205" s="36">
        <f>IF(Z$7&gt;=$E205,IF(SUMIF($H$1:Y$1,77,$H205:Y205)&lt;$D205,$H205,0),0)</f>
        <v>0</v>
      </c>
      <c r="AA205" s="36">
        <f>IF(AA$7&gt;=$E205,IF(SUMIF($H$1:Z$1,77,$H205:Z205)&lt;$D205,$H205,0),0)</f>
        <v>0</v>
      </c>
      <c r="AB205" s="36">
        <f>IF(AB$7&gt;=$E205,IF(SUMIF($H$1:AA$1,77,$H205:AA205)&lt;$D205,$H205,0),0)</f>
        <v>0</v>
      </c>
      <c r="AC205" s="36">
        <f>IF(AC$7&gt;=$E205,IF(SUMIF($H$1:AB$1,77,$H205:AB205)&lt;$D205,$H205,0),0)</f>
        <v>0</v>
      </c>
      <c r="AD205" s="36">
        <f>IF(AD$7&gt;=$E205,IF(SUMIF($H$1:AC$1,77,$H205:AC205)&lt;$D205,$H205,0),0)</f>
        <v>0</v>
      </c>
      <c r="AE205" s="36">
        <f>IF(AE$7&gt;=$E205,IF(SUMIF($H$1:AD$1,77,$H205:AD205)&lt;$D205,$H205,0),0)</f>
        <v>0</v>
      </c>
      <c r="AF205" s="36">
        <f>IF(AF$7&gt;=$E205,IF(SUMIF($H$1:AE$1,77,$H205:AE205)&lt;$D205,$H205,0),0)</f>
        <v>0</v>
      </c>
      <c r="AG205" s="36">
        <f>IF(AG$7&gt;=$E205,IF(SUMIF($H$1:AF$1,77,$H205:AF205)&lt;$D205,$H205,0),0)</f>
        <v>0</v>
      </c>
      <c r="AH205" s="35">
        <f t="shared" si="72"/>
        <v>0</v>
      </c>
      <c r="AI205" s="36">
        <f>IF(AI$7&gt;=$E205,IF(SUMIF($H$1:AH$1,77,$H205:AH205)&lt;$D205,$H205,0),0)</f>
        <v>0</v>
      </c>
      <c r="AJ205" s="36">
        <f>IF(AJ$7&gt;=$E205,IF(SUMIF($H$1:AI$1,77,$H205:AI205)&lt;$D205,$H205,0),0)</f>
        <v>0</v>
      </c>
      <c r="AK205" s="36">
        <f>IF(AK$7&gt;=$E205,IF(SUMIF($H$1:AJ$1,77,$H205:AJ205)&lt;$D205,$H205,0),0)</f>
        <v>0</v>
      </c>
      <c r="AL205" s="36">
        <f>IF(AL$7&gt;=$E205,IF(SUMIF($H$1:AK$1,77,$H205:AK205)&lt;$D205,$H205,0),0)</f>
        <v>0</v>
      </c>
      <c r="AM205" s="36">
        <f>IF(AM$7&gt;=$E205,IF(SUMIF($H$1:AL$1,77,$H205:AL205)&lt;$D205,$H205,0),0)</f>
        <v>0</v>
      </c>
      <c r="AN205" s="36">
        <f>IF(AN$7&gt;=$E205,IF(SUMIF($H$1:AM$1,77,$H205:AM205)&lt;$D205,$H205,0),0)</f>
        <v>0</v>
      </c>
      <c r="AO205" s="36">
        <f>IF(AO$7&gt;=$E205,IF(SUMIF($H$1:AN$1,77,$H205:AN205)&lt;$D205,$H205,0),0)</f>
        <v>0</v>
      </c>
      <c r="AP205" s="36">
        <f>IF(AP$7&gt;=$E205,IF(SUMIF($H$1:AO$1,77,$H205:AO205)&lt;$D205,$H205,0),0)</f>
        <v>0</v>
      </c>
      <c r="AQ205" s="36">
        <f>IF(AQ$7&gt;=$E205,IF(SUMIF($H$1:AP$1,77,$H205:AP205)&lt;$D205,$H205,0),0)</f>
        <v>0</v>
      </c>
      <c r="AR205" s="36">
        <f>IF(AR$7&gt;=$E205,IF(SUMIF($H$1:AQ$1,77,$H205:AQ205)&lt;$D205,$H205,0),0)</f>
        <v>0</v>
      </c>
      <c r="AS205" s="36">
        <f>IF(AS$7&gt;=$E205,IF(SUMIF($H$1:AR$1,77,$H205:AR205)&lt;$D205,$H205,0),0)</f>
        <v>0</v>
      </c>
      <c r="AT205" s="36">
        <f>IF(AT$7&gt;=$E205,IF(SUMIF($H$1:AS$1,77,$H205:AS205)&lt;$D205,$H205,0),0)</f>
        <v>0</v>
      </c>
      <c r="AU205" s="35">
        <f t="shared" si="73"/>
        <v>0</v>
      </c>
      <c r="AV205" s="33">
        <f>IF(AV$7&gt;=$E205,IF(SUMIF($H$1:AU$1,77,$H205:AU205)&lt;$D205,$H205,0),0)</f>
        <v>0</v>
      </c>
      <c r="AW205" s="33">
        <f>IF(AW$7&gt;=$E205,IF(SUMIF($H$1:AV$1,77,$H205:AV205)&lt;$D205,$H205,0),0)</f>
        <v>0</v>
      </c>
      <c r="AX205" s="33">
        <f>IF(AX$7&gt;=$E205,IF(SUMIF($H$1:AW$1,77,$H205:AW205)&lt;$D205,$H205,0),0)</f>
        <v>0</v>
      </c>
      <c r="AY205" s="33">
        <f>IF(AY$7&gt;=$E205,IF(SUMIF($H$1:AX$1,77,$H205:AX205)&lt;$D205,$H205,0),0)</f>
        <v>0</v>
      </c>
      <c r="AZ205" s="33">
        <f>IF(AZ$7&gt;=$E205,IF(SUMIF($H$1:AY$1,77,$H205:AY205)&lt;$D205,$H205,0),0)</f>
        <v>0</v>
      </c>
      <c r="BA205" s="33">
        <f>IF(BA$7&gt;=$E205,IF(SUMIF($H$1:AZ$1,77,$H205:AZ205)&lt;$D205,$H205,0),0)</f>
        <v>200.2</v>
      </c>
      <c r="BB205" s="33">
        <f>IF(BB$7&gt;=$E205,IF(SUMIF($H$1:BA$1,77,$H205:BA205)&lt;$D205,$H205,0),0)</f>
        <v>0</v>
      </c>
      <c r="BC205" s="33">
        <f>IF(BC$7&gt;=$E205,IF(SUMIF($H$1:BB$1,77,$H205:BB205)&lt;$D205,$H205,0),0)</f>
        <v>0</v>
      </c>
      <c r="BD205" s="33">
        <f>IF(BD$7&gt;=$E205,IF(SUMIF($H$1:BC$1,77,$H205:BC205)&lt;$D205,$H205,0),0)</f>
        <v>0</v>
      </c>
      <c r="BE205" s="33">
        <f>IF(BE$7&gt;=$E205,IF(SUMIF($H$1:BD$1,77,$H205:BD205)&lt;$D205,$H205,0),0)</f>
        <v>0</v>
      </c>
      <c r="BF205" s="33">
        <f>IF(BF$7&gt;=$E205,IF(SUMIF($H$1:BE$1,77,$H205:BE205)&lt;$D205,$H205,0),0)</f>
        <v>0</v>
      </c>
      <c r="BG205" s="33">
        <f>IF(BG$7&gt;=$E205,IF(SUMIF($H$1:BF$1,77,$H205:BF205)&lt;$D205,$H205,0),0)</f>
        <v>0</v>
      </c>
      <c r="BH205" s="35">
        <f t="shared" si="74"/>
        <v>200.2</v>
      </c>
    </row>
    <row r="206" spans="1:60" s="11" customFormat="1" ht="30" x14ac:dyDescent="0.25">
      <c r="A206" s="85" t="s">
        <v>350</v>
      </c>
      <c r="B206" s="111" t="s">
        <v>351</v>
      </c>
      <c r="C206" s="85" t="s">
        <v>27</v>
      </c>
      <c r="D206" s="58">
        <v>200.2</v>
      </c>
      <c r="E206" s="46">
        <v>46905</v>
      </c>
      <c r="F206" s="46">
        <v>46935</v>
      </c>
      <c r="G206" s="56">
        <f t="shared" si="69"/>
        <v>1</v>
      </c>
      <c r="H206" s="33">
        <f t="shared" si="70"/>
        <v>200.2</v>
      </c>
      <c r="I206" s="36">
        <f>IF(I$7&gt;=$E206,IF(SUMIF($H$1:H$1,77,$H206:H206)&lt;$D206,$H206,0),0)</f>
        <v>0</v>
      </c>
      <c r="J206" s="36">
        <f>IF(J$7&gt;=$E206,IF(SUMIF($H$1:I$1,77,$H206:I206)&lt;$D206,$H206,0),0)</f>
        <v>0</v>
      </c>
      <c r="K206" s="36">
        <f>IF(K$7&gt;=$E206,IF(SUMIF($H$1:J$1,77,$H206:J206)&lt;$D206,$H206,0),0)</f>
        <v>0</v>
      </c>
      <c r="L206" s="36">
        <f>IF(L$7&gt;=$E206,IF(SUMIF($H$1:K$1,77,$H206:K206)&lt;$D206,$H206,0),0)</f>
        <v>0</v>
      </c>
      <c r="M206" s="36">
        <f>IF(M$7&gt;=$E206,IF(SUMIF($H$1:L$1,77,$H206:L206)&lt;$D206,$H206,0),0)</f>
        <v>0</v>
      </c>
      <c r="N206" s="36">
        <f>IF(N$7&gt;=$E206,IF(SUMIF($H$1:M$1,77,$H206:M206)&lt;$D206,$H206,0),0)</f>
        <v>0</v>
      </c>
      <c r="O206" s="36">
        <f>IF(O$7&gt;=$E206,IF(SUMIF($H$1:N$1,77,$H206:N206)&lt;$D206,$H206,0),0)</f>
        <v>0</v>
      </c>
      <c r="P206" s="36">
        <f>IF(P$7&gt;=$E206,IF(SUMIF($H$1:O$1,77,$H206:O206)&lt;$D206,$H206,0),0)</f>
        <v>0</v>
      </c>
      <c r="Q206" s="36">
        <f>IF(Q$7&gt;=$E206,IF(SUMIF($H$1:P$1,77,$H206:P206)&lt;$D206,$H206,0),0)</f>
        <v>0</v>
      </c>
      <c r="R206" s="36">
        <f>IF(R$7&gt;=$E206,IF(SUMIF($H$1:Q$1,77,$H206:Q206)&lt;$D206,$H206,0),0)</f>
        <v>0</v>
      </c>
      <c r="S206" s="36">
        <f>IF(S$7&gt;=$E206,IF(SUMIF($H$1:R$1,77,$H206:R206)&lt;$D206,$H206,0),0)</f>
        <v>0</v>
      </c>
      <c r="T206" s="36">
        <f>IF(T$7&gt;=$E206,IF(SUMIF($H$1:S$1,77,$H206:S206)&lt;$D206,$H206,0),0)</f>
        <v>0</v>
      </c>
      <c r="U206" s="35">
        <f t="shared" si="71"/>
        <v>0</v>
      </c>
      <c r="V206" s="36">
        <f>IF(V$7&gt;=$E206,IF(SUMIF($H$1:U$1,77,$H206:U206)&lt;$D206,$H206,0),0)</f>
        <v>0</v>
      </c>
      <c r="W206" s="36">
        <f>IF(W$7&gt;=$E206,IF(SUMIF($H$1:V$1,77,$H206:V206)&lt;$D206,$H206,0),0)</f>
        <v>0</v>
      </c>
      <c r="X206" s="36">
        <f>IF(X$7&gt;=$E206,IF(SUMIF($H$1:W$1,77,$H206:W206)&lt;$D206,$H206,0),0)</f>
        <v>0</v>
      </c>
      <c r="Y206" s="36">
        <f>IF(Y$7&gt;=$E206,IF(SUMIF($H$1:X$1,77,$H206:X206)&lt;$D206,$H206,0),0)</f>
        <v>0</v>
      </c>
      <c r="Z206" s="36">
        <f>IF(Z$7&gt;=$E206,IF(SUMIF($H$1:Y$1,77,$H206:Y206)&lt;$D206,$H206,0),0)</f>
        <v>0</v>
      </c>
      <c r="AA206" s="36">
        <f>IF(AA$7&gt;=$E206,IF(SUMIF($H$1:Z$1,77,$H206:Z206)&lt;$D206,$H206,0),0)</f>
        <v>0</v>
      </c>
      <c r="AB206" s="36">
        <f>IF(AB$7&gt;=$E206,IF(SUMIF($H$1:AA$1,77,$H206:AA206)&lt;$D206,$H206,0),0)</f>
        <v>0</v>
      </c>
      <c r="AC206" s="36">
        <f>IF(AC$7&gt;=$E206,IF(SUMIF($H$1:AB$1,77,$H206:AB206)&lt;$D206,$H206,0),0)</f>
        <v>0</v>
      </c>
      <c r="AD206" s="36">
        <f>IF(AD$7&gt;=$E206,IF(SUMIF($H$1:AC$1,77,$H206:AC206)&lt;$D206,$H206,0),0)</f>
        <v>0</v>
      </c>
      <c r="AE206" s="36">
        <f>IF(AE$7&gt;=$E206,IF(SUMIF($H$1:AD$1,77,$H206:AD206)&lt;$D206,$H206,0),0)</f>
        <v>0</v>
      </c>
      <c r="AF206" s="36">
        <f>IF(AF$7&gt;=$E206,IF(SUMIF($H$1:AE$1,77,$H206:AE206)&lt;$D206,$H206,0),0)</f>
        <v>0</v>
      </c>
      <c r="AG206" s="36">
        <f>IF(AG$7&gt;=$E206,IF(SUMIF($H$1:AF$1,77,$H206:AF206)&lt;$D206,$H206,0),0)</f>
        <v>0</v>
      </c>
      <c r="AH206" s="35">
        <f t="shared" si="72"/>
        <v>0</v>
      </c>
      <c r="AI206" s="36">
        <f>IF(AI$7&gt;=$E206,IF(SUMIF($H$1:AH$1,77,$H206:AH206)&lt;$D206,$H206,0),0)</f>
        <v>0</v>
      </c>
      <c r="AJ206" s="36">
        <f>IF(AJ$7&gt;=$E206,IF(SUMIF($H$1:AI$1,77,$H206:AI206)&lt;$D206,$H206,0),0)</f>
        <v>0</v>
      </c>
      <c r="AK206" s="36">
        <f>IF(AK$7&gt;=$E206,IF(SUMIF($H$1:AJ$1,77,$H206:AJ206)&lt;$D206,$H206,0),0)</f>
        <v>0</v>
      </c>
      <c r="AL206" s="36">
        <f>IF(AL$7&gt;=$E206,IF(SUMIF($H$1:AK$1,77,$H206:AK206)&lt;$D206,$H206,0),0)</f>
        <v>0</v>
      </c>
      <c r="AM206" s="36">
        <f>IF(AM$7&gt;=$E206,IF(SUMIF($H$1:AL$1,77,$H206:AL206)&lt;$D206,$H206,0),0)</f>
        <v>0</v>
      </c>
      <c r="AN206" s="36">
        <f>IF(AN$7&gt;=$E206,IF(SUMIF($H$1:AM$1,77,$H206:AM206)&lt;$D206,$H206,0),0)</f>
        <v>0</v>
      </c>
      <c r="AO206" s="36">
        <f>IF(AO$7&gt;=$E206,IF(SUMIF($H$1:AN$1,77,$H206:AN206)&lt;$D206,$H206,0),0)</f>
        <v>0</v>
      </c>
      <c r="AP206" s="36">
        <f>IF(AP$7&gt;=$E206,IF(SUMIF($H$1:AO$1,77,$H206:AO206)&lt;$D206,$H206,0),0)</f>
        <v>0</v>
      </c>
      <c r="AQ206" s="36">
        <f>IF(AQ$7&gt;=$E206,IF(SUMIF($H$1:AP$1,77,$H206:AP206)&lt;$D206,$H206,0),0)</f>
        <v>0</v>
      </c>
      <c r="AR206" s="36">
        <f>IF(AR$7&gt;=$E206,IF(SUMIF($H$1:AQ$1,77,$H206:AQ206)&lt;$D206,$H206,0),0)</f>
        <v>0</v>
      </c>
      <c r="AS206" s="36">
        <f>IF(AS$7&gt;=$E206,IF(SUMIF($H$1:AR$1,77,$H206:AR206)&lt;$D206,$H206,0),0)</f>
        <v>0</v>
      </c>
      <c r="AT206" s="36">
        <f>IF(AT$7&gt;=$E206,IF(SUMIF($H$1:AS$1,77,$H206:AS206)&lt;$D206,$H206,0),0)</f>
        <v>0</v>
      </c>
      <c r="AU206" s="35">
        <f t="shared" si="73"/>
        <v>0</v>
      </c>
      <c r="AV206" s="33">
        <f>IF(AV$7&gt;=$E206,IF(SUMIF($H$1:AU$1,77,$H206:AU206)&lt;$D206,$H206,0),0)</f>
        <v>0</v>
      </c>
      <c r="AW206" s="33">
        <f>IF(AW$7&gt;=$E206,IF(SUMIF($H$1:AV$1,77,$H206:AV206)&lt;$D206,$H206,0),0)</f>
        <v>0</v>
      </c>
      <c r="AX206" s="33">
        <f>IF(AX$7&gt;=$E206,IF(SUMIF($H$1:AW$1,77,$H206:AW206)&lt;$D206,$H206,0),0)</f>
        <v>0</v>
      </c>
      <c r="AY206" s="33">
        <f>IF(AY$7&gt;=$E206,IF(SUMIF($H$1:AX$1,77,$H206:AX206)&lt;$D206,$H206,0),0)</f>
        <v>0</v>
      </c>
      <c r="AZ206" s="33">
        <f>IF(AZ$7&gt;=$E206,IF(SUMIF($H$1:AY$1,77,$H206:AY206)&lt;$D206,$H206,0),0)</f>
        <v>0</v>
      </c>
      <c r="BA206" s="33">
        <f>IF(BA$7&gt;=$E206,IF(SUMIF($H$1:AZ$1,77,$H206:AZ206)&lt;$D206,$H206,0),0)</f>
        <v>200.2</v>
      </c>
      <c r="BB206" s="33">
        <f>IF(BB$7&gt;=$E206,IF(SUMIF($H$1:BA$1,77,$H206:BA206)&lt;$D206,$H206,0),0)</f>
        <v>0</v>
      </c>
      <c r="BC206" s="33">
        <f>IF(BC$7&gt;=$E206,IF(SUMIF($H$1:BB$1,77,$H206:BB206)&lt;$D206,$H206,0),0)</f>
        <v>0</v>
      </c>
      <c r="BD206" s="33">
        <f>IF(BD$7&gt;=$E206,IF(SUMIF($H$1:BC$1,77,$H206:BC206)&lt;$D206,$H206,0),0)</f>
        <v>0</v>
      </c>
      <c r="BE206" s="33">
        <f>IF(BE$7&gt;=$E206,IF(SUMIF($H$1:BD$1,77,$H206:BD206)&lt;$D206,$H206,0),0)</f>
        <v>0</v>
      </c>
      <c r="BF206" s="33">
        <f>IF(BF$7&gt;=$E206,IF(SUMIF($H$1:BE$1,77,$H206:BE206)&lt;$D206,$H206,0),0)</f>
        <v>0</v>
      </c>
      <c r="BG206" s="33">
        <f>IF(BG$7&gt;=$E206,IF(SUMIF($H$1:BF$1,77,$H206:BF206)&lt;$D206,$H206,0),0)</f>
        <v>0</v>
      </c>
      <c r="BH206" s="35">
        <f t="shared" si="74"/>
        <v>200.2</v>
      </c>
    </row>
    <row r="207" spans="1:60" s="11" customFormat="1" x14ac:dyDescent="0.25">
      <c r="A207" s="85" t="s">
        <v>352</v>
      </c>
      <c r="B207" s="111" t="s">
        <v>353</v>
      </c>
      <c r="C207" s="85" t="s">
        <v>82</v>
      </c>
      <c r="D207" s="58">
        <v>32.9</v>
      </c>
      <c r="E207" s="46">
        <v>46935</v>
      </c>
      <c r="F207" s="46">
        <v>46966</v>
      </c>
      <c r="G207" s="56">
        <f t="shared" si="69"/>
        <v>1</v>
      </c>
      <c r="H207" s="33">
        <f t="shared" si="70"/>
        <v>32.9</v>
      </c>
      <c r="I207" s="36">
        <f>IF(I$7&gt;=$E207,IF(SUMIF($H$1:H$1,77,$H207:H207)&lt;$D207,$H207,0),0)</f>
        <v>0</v>
      </c>
      <c r="J207" s="36">
        <f>IF(J$7&gt;=$E207,IF(SUMIF($H$1:I$1,77,$H207:I207)&lt;$D207,$H207,0),0)</f>
        <v>0</v>
      </c>
      <c r="K207" s="36">
        <f>IF(K$7&gt;=$E207,IF(SUMIF($H$1:J$1,77,$H207:J207)&lt;$D207,$H207,0),0)</f>
        <v>0</v>
      </c>
      <c r="L207" s="36">
        <f>IF(L$7&gt;=$E207,IF(SUMIF($H$1:K$1,77,$H207:K207)&lt;$D207,$H207,0),0)</f>
        <v>0</v>
      </c>
      <c r="M207" s="36">
        <f>IF(M$7&gt;=$E207,IF(SUMIF($H$1:L$1,77,$H207:L207)&lt;$D207,$H207,0),0)</f>
        <v>0</v>
      </c>
      <c r="N207" s="36">
        <f>IF(N$7&gt;=$E207,IF(SUMIF($H$1:M$1,77,$H207:M207)&lt;$D207,$H207,0),0)</f>
        <v>0</v>
      </c>
      <c r="O207" s="36">
        <f>IF(O$7&gt;=$E207,IF(SUMIF($H$1:N$1,77,$H207:N207)&lt;$D207,$H207,0),0)</f>
        <v>0</v>
      </c>
      <c r="P207" s="36">
        <f>IF(P$7&gt;=$E207,IF(SUMIF($H$1:O$1,77,$H207:O207)&lt;$D207,$H207,0),0)</f>
        <v>0</v>
      </c>
      <c r="Q207" s="36">
        <f>IF(Q$7&gt;=$E207,IF(SUMIF($H$1:P$1,77,$H207:P207)&lt;$D207,$H207,0),0)</f>
        <v>0</v>
      </c>
      <c r="R207" s="36">
        <f>IF(R$7&gt;=$E207,IF(SUMIF($H$1:Q$1,77,$H207:Q207)&lt;$D207,$H207,0),0)</f>
        <v>0</v>
      </c>
      <c r="S207" s="36">
        <f>IF(S$7&gt;=$E207,IF(SUMIF($H$1:R$1,77,$H207:R207)&lt;$D207,$H207,0),0)</f>
        <v>0</v>
      </c>
      <c r="T207" s="36">
        <f>IF(T$7&gt;=$E207,IF(SUMIF($H$1:S$1,77,$H207:S207)&lt;$D207,$H207,0),0)</f>
        <v>0</v>
      </c>
      <c r="U207" s="35">
        <f t="shared" si="71"/>
        <v>0</v>
      </c>
      <c r="V207" s="36">
        <f>IF(V$7&gt;=$E207,IF(SUMIF($H$1:U$1,77,$H207:U207)&lt;$D207,$H207,0),0)</f>
        <v>0</v>
      </c>
      <c r="W207" s="36">
        <f>IF(W$7&gt;=$E207,IF(SUMIF($H$1:V$1,77,$H207:V207)&lt;$D207,$H207,0),0)</f>
        <v>0</v>
      </c>
      <c r="X207" s="36">
        <f>IF(X$7&gt;=$E207,IF(SUMIF($H$1:W$1,77,$H207:W207)&lt;$D207,$H207,0),0)</f>
        <v>0</v>
      </c>
      <c r="Y207" s="36">
        <f>IF(Y$7&gt;=$E207,IF(SUMIF($H$1:X$1,77,$H207:X207)&lt;$D207,$H207,0),0)</f>
        <v>0</v>
      </c>
      <c r="Z207" s="36">
        <f>IF(Z$7&gt;=$E207,IF(SUMIF($H$1:Y$1,77,$H207:Y207)&lt;$D207,$H207,0),0)</f>
        <v>0</v>
      </c>
      <c r="AA207" s="36">
        <f>IF(AA$7&gt;=$E207,IF(SUMIF($H$1:Z$1,77,$H207:Z207)&lt;$D207,$H207,0),0)</f>
        <v>0</v>
      </c>
      <c r="AB207" s="36">
        <f>IF(AB$7&gt;=$E207,IF(SUMIF($H$1:AA$1,77,$H207:AA207)&lt;$D207,$H207,0),0)</f>
        <v>0</v>
      </c>
      <c r="AC207" s="36">
        <f>IF(AC$7&gt;=$E207,IF(SUMIF($H$1:AB$1,77,$H207:AB207)&lt;$D207,$H207,0),0)</f>
        <v>0</v>
      </c>
      <c r="AD207" s="36">
        <f>IF(AD$7&gt;=$E207,IF(SUMIF($H$1:AC$1,77,$H207:AC207)&lt;$D207,$H207,0),0)</f>
        <v>0</v>
      </c>
      <c r="AE207" s="36">
        <f>IF(AE$7&gt;=$E207,IF(SUMIF($H$1:AD$1,77,$H207:AD207)&lt;$D207,$H207,0),0)</f>
        <v>0</v>
      </c>
      <c r="AF207" s="36">
        <f>IF(AF$7&gt;=$E207,IF(SUMIF($H$1:AE$1,77,$H207:AE207)&lt;$D207,$H207,0),0)</f>
        <v>0</v>
      </c>
      <c r="AG207" s="36">
        <f>IF(AG$7&gt;=$E207,IF(SUMIF($H$1:AF$1,77,$H207:AF207)&lt;$D207,$H207,0),0)</f>
        <v>0</v>
      </c>
      <c r="AH207" s="35">
        <f t="shared" si="72"/>
        <v>0</v>
      </c>
      <c r="AI207" s="36">
        <f>IF(AI$7&gt;=$E207,IF(SUMIF($H$1:AH$1,77,$H207:AH207)&lt;$D207,$H207,0),0)</f>
        <v>0</v>
      </c>
      <c r="AJ207" s="36">
        <f>IF(AJ$7&gt;=$E207,IF(SUMIF($H$1:AI$1,77,$H207:AI207)&lt;$D207,$H207,0),0)</f>
        <v>0</v>
      </c>
      <c r="AK207" s="36">
        <f>IF(AK$7&gt;=$E207,IF(SUMIF($H$1:AJ$1,77,$H207:AJ207)&lt;$D207,$H207,0),0)</f>
        <v>0</v>
      </c>
      <c r="AL207" s="36">
        <f>IF(AL$7&gt;=$E207,IF(SUMIF($H$1:AK$1,77,$H207:AK207)&lt;$D207,$H207,0),0)</f>
        <v>0</v>
      </c>
      <c r="AM207" s="36">
        <f>IF(AM$7&gt;=$E207,IF(SUMIF($H$1:AL$1,77,$H207:AL207)&lt;$D207,$H207,0),0)</f>
        <v>0</v>
      </c>
      <c r="AN207" s="36">
        <f>IF(AN$7&gt;=$E207,IF(SUMIF($H$1:AM$1,77,$H207:AM207)&lt;$D207,$H207,0),0)</f>
        <v>0</v>
      </c>
      <c r="AO207" s="36">
        <f>IF(AO$7&gt;=$E207,IF(SUMIF($H$1:AN$1,77,$H207:AN207)&lt;$D207,$H207,0),0)</f>
        <v>0</v>
      </c>
      <c r="AP207" s="36">
        <f>IF(AP$7&gt;=$E207,IF(SUMIF($H$1:AO$1,77,$H207:AO207)&lt;$D207,$H207,0),0)</f>
        <v>0</v>
      </c>
      <c r="AQ207" s="36">
        <f>IF(AQ$7&gt;=$E207,IF(SUMIF($H$1:AP$1,77,$H207:AP207)&lt;$D207,$H207,0),0)</f>
        <v>0</v>
      </c>
      <c r="AR207" s="36">
        <f>IF(AR$7&gt;=$E207,IF(SUMIF($H$1:AQ$1,77,$H207:AQ207)&lt;$D207,$H207,0),0)</f>
        <v>0</v>
      </c>
      <c r="AS207" s="36">
        <f>IF(AS$7&gt;=$E207,IF(SUMIF($H$1:AR$1,77,$H207:AR207)&lt;$D207,$H207,0),0)</f>
        <v>0</v>
      </c>
      <c r="AT207" s="36">
        <f>IF(AT$7&gt;=$E207,IF(SUMIF($H$1:AS$1,77,$H207:AS207)&lt;$D207,$H207,0),0)</f>
        <v>0</v>
      </c>
      <c r="AU207" s="35">
        <f t="shared" si="73"/>
        <v>0</v>
      </c>
      <c r="AV207" s="33">
        <f>IF(AV$7&gt;=$E207,IF(SUMIF($H$1:AU$1,77,$H207:AU207)&lt;$D207,$H207,0),0)</f>
        <v>0</v>
      </c>
      <c r="AW207" s="33">
        <f>IF(AW$7&gt;=$E207,IF(SUMIF($H$1:AV$1,77,$H207:AV207)&lt;$D207,$H207,0),0)</f>
        <v>0</v>
      </c>
      <c r="AX207" s="33">
        <f>IF(AX$7&gt;=$E207,IF(SUMIF($H$1:AW$1,77,$H207:AW207)&lt;$D207,$H207,0),0)</f>
        <v>0</v>
      </c>
      <c r="AY207" s="33">
        <f>IF(AY$7&gt;=$E207,IF(SUMIF($H$1:AX$1,77,$H207:AX207)&lt;$D207,$H207,0),0)</f>
        <v>0</v>
      </c>
      <c r="AZ207" s="33">
        <f>IF(AZ$7&gt;=$E207,IF(SUMIF($H$1:AY$1,77,$H207:AY207)&lt;$D207,$H207,0),0)</f>
        <v>0</v>
      </c>
      <c r="BA207" s="33">
        <f>IF(BA$7&gt;=$E207,IF(SUMIF($H$1:AZ$1,77,$H207:AZ207)&lt;$D207,$H207,0),0)</f>
        <v>0</v>
      </c>
      <c r="BB207" s="33">
        <f>IF(BB$7&gt;=$E207,IF(SUMIF($H$1:BA$1,77,$H207:BA207)&lt;$D207,$H207,0),0)</f>
        <v>32.9</v>
      </c>
      <c r="BC207" s="33">
        <f>IF(BC$7&gt;=$E207,IF(SUMIF($H$1:BB$1,77,$H207:BB207)&lt;$D207,$H207,0),0)</f>
        <v>0</v>
      </c>
      <c r="BD207" s="33">
        <f>IF(BD$7&gt;=$E207,IF(SUMIF($H$1:BC$1,77,$H207:BC207)&lt;$D207,$H207,0),0)</f>
        <v>0</v>
      </c>
      <c r="BE207" s="33">
        <f>IF(BE$7&gt;=$E207,IF(SUMIF($H$1:BD$1,77,$H207:BD207)&lt;$D207,$H207,0),0)</f>
        <v>0</v>
      </c>
      <c r="BF207" s="33">
        <f>IF(BF$7&gt;=$E207,IF(SUMIF($H$1:BE$1,77,$H207:BE207)&lt;$D207,$H207,0),0)</f>
        <v>0</v>
      </c>
      <c r="BG207" s="33">
        <f>IF(BG$7&gt;=$E207,IF(SUMIF($H$1:BF$1,77,$H207:BF207)&lt;$D207,$H207,0),0)</f>
        <v>0</v>
      </c>
      <c r="BH207" s="35">
        <f t="shared" si="74"/>
        <v>32.9</v>
      </c>
    </row>
    <row r="208" spans="1:60" s="11" customFormat="1" x14ac:dyDescent="0.25">
      <c r="A208" s="85" t="s">
        <v>354</v>
      </c>
      <c r="B208" s="112" t="s">
        <v>355</v>
      </c>
      <c r="C208" s="85" t="s">
        <v>82</v>
      </c>
      <c r="D208" s="58">
        <v>9.4</v>
      </c>
      <c r="E208" s="46">
        <v>46935</v>
      </c>
      <c r="F208" s="46">
        <v>46966</v>
      </c>
      <c r="G208" s="56">
        <f t="shared" si="69"/>
        <v>1</v>
      </c>
      <c r="H208" s="33">
        <f t="shared" si="70"/>
        <v>9.4</v>
      </c>
      <c r="I208" s="36">
        <f>IF(I$7&gt;=$E208,IF(SUMIF($H$1:H$1,77,$H208:H208)&lt;$D208,$H208,0),0)</f>
        <v>0</v>
      </c>
      <c r="J208" s="36">
        <f>IF(J$7&gt;=$E208,IF(SUMIF($H$1:I$1,77,$H208:I208)&lt;$D208,$H208,0),0)</f>
        <v>0</v>
      </c>
      <c r="K208" s="36">
        <f>IF(K$7&gt;=$E208,IF(SUMIF($H$1:J$1,77,$H208:J208)&lt;$D208,$H208,0),0)</f>
        <v>0</v>
      </c>
      <c r="L208" s="36">
        <f>IF(L$7&gt;=$E208,IF(SUMIF($H$1:K$1,77,$H208:K208)&lt;$D208,$H208,0),0)</f>
        <v>0</v>
      </c>
      <c r="M208" s="36">
        <f>IF(M$7&gt;=$E208,IF(SUMIF($H$1:L$1,77,$H208:L208)&lt;$D208,$H208,0),0)</f>
        <v>0</v>
      </c>
      <c r="N208" s="36">
        <f>IF(N$7&gt;=$E208,IF(SUMIF($H$1:M$1,77,$H208:M208)&lt;$D208,$H208,0),0)</f>
        <v>0</v>
      </c>
      <c r="O208" s="36">
        <f>IF(O$7&gt;=$E208,IF(SUMIF($H$1:N$1,77,$H208:N208)&lt;$D208,$H208,0),0)</f>
        <v>0</v>
      </c>
      <c r="P208" s="36">
        <f>IF(P$7&gt;=$E208,IF(SUMIF($H$1:O$1,77,$H208:O208)&lt;$D208,$H208,0),0)</f>
        <v>0</v>
      </c>
      <c r="Q208" s="36">
        <f>IF(Q$7&gt;=$E208,IF(SUMIF($H$1:P$1,77,$H208:P208)&lt;$D208,$H208,0),0)</f>
        <v>0</v>
      </c>
      <c r="R208" s="36">
        <f>IF(R$7&gt;=$E208,IF(SUMIF($H$1:Q$1,77,$H208:Q208)&lt;$D208,$H208,0),0)</f>
        <v>0</v>
      </c>
      <c r="S208" s="36">
        <f>IF(S$7&gt;=$E208,IF(SUMIF($H$1:R$1,77,$H208:R208)&lt;$D208,$H208,0),0)</f>
        <v>0</v>
      </c>
      <c r="T208" s="36">
        <f>IF(T$7&gt;=$E208,IF(SUMIF($H$1:S$1,77,$H208:S208)&lt;$D208,$H208,0),0)</f>
        <v>0</v>
      </c>
      <c r="U208" s="35">
        <f t="shared" si="71"/>
        <v>0</v>
      </c>
      <c r="V208" s="36">
        <f>IF(V$7&gt;=$E208,IF(SUMIF($H$1:U$1,77,$H208:U208)&lt;$D208,$H208,0),0)</f>
        <v>0</v>
      </c>
      <c r="W208" s="36">
        <f>IF(W$7&gt;=$E208,IF(SUMIF($H$1:V$1,77,$H208:V208)&lt;$D208,$H208,0),0)</f>
        <v>0</v>
      </c>
      <c r="X208" s="36">
        <f>IF(X$7&gt;=$E208,IF(SUMIF($H$1:W$1,77,$H208:W208)&lt;$D208,$H208,0),0)</f>
        <v>0</v>
      </c>
      <c r="Y208" s="36">
        <f>IF(Y$7&gt;=$E208,IF(SUMIF($H$1:X$1,77,$H208:X208)&lt;$D208,$H208,0),0)</f>
        <v>0</v>
      </c>
      <c r="Z208" s="36">
        <f>IF(Z$7&gt;=$E208,IF(SUMIF($H$1:Y$1,77,$H208:Y208)&lt;$D208,$H208,0),0)</f>
        <v>0</v>
      </c>
      <c r="AA208" s="36">
        <f>IF(AA$7&gt;=$E208,IF(SUMIF($H$1:Z$1,77,$H208:Z208)&lt;$D208,$H208,0),0)</f>
        <v>0</v>
      </c>
      <c r="AB208" s="36">
        <f>IF(AB$7&gt;=$E208,IF(SUMIF($H$1:AA$1,77,$H208:AA208)&lt;$D208,$H208,0),0)</f>
        <v>0</v>
      </c>
      <c r="AC208" s="36">
        <f>IF(AC$7&gt;=$E208,IF(SUMIF($H$1:AB$1,77,$H208:AB208)&lt;$D208,$H208,0),0)</f>
        <v>0</v>
      </c>
      <c r="AD208" s="36">
        <f>IF(AD$7&gt;=$E208,IF(SUMIF($H$1:AC$1,77,$H208:AC208)&lt;$D208,$H208,0),0)</f>
        <v>0</v>
      </c>
      <c r="AE208" s="36">
        <f>IF(AE$7&gt;=$E208,IF(SUMIF($H$1:AD$1,77,$H208:AD208)&lt;$D208,$H208,0),0)</f>
        <v>0</v>
      </c>
      <c r="AF208" s="36">
        <f>IF(AF$7&gt;=$E208,IF(SUMIF($H$1:AE$1,77,$H208:AE208)&lt;$D208,$H208,0),0)</f>
        <v>0</v>
      </c>
      <c r="AG208" s="36">
        <f>IF(AG$7&gt;=$E208,IF(SUMIF($H$1:AF$1,77,$H208:AF208)&lt;$D208,$H208,0),0)</f>
        <v>0</v>
      </c>
      <c r="AH208" s="35">
        <f t="shared" si="72"/>
        <v>0</v>
      </c>
      <c r="AI208" s="36">
        <f>IF(AI$7&gt;=$E208,IF(SUMIF($H$1:AH$1,77,$H208:AH208)&lt;$D208,$H208,0),0)</f>
        <v>0</v>
      </c>
      <c r="AJ208" s="36">
        <f>IF(AJ$7&gt;=$E208,IF(SUMIF($H$1:AI$1,77,$H208:AI208)&lt;$D208,$H208,0),0)</f>
        <v>0</v>
      </c>
      <c r="AK208" s="36">
        <f>IF(AK$7&gt;=$E208,IF(SUMIF($H$1:AJ$1,77,$H208:AJ208)&lt;$D208,$H208,0),0)</f>
        <v>0</v>
      </c>
      <c r="AL208" s="36">
        <f>IF(AL$7&gt;=$E208,IF(SUMIF($H$1:AK$1,77,$H208:AK208)&lt;$D208,$H208,0),0)</f>
        <v>0</v>
      </c>
      <c r="AM208" s="36">
        <f>IF(AM$7&gt;=$E208,IF(SUMIF($H$1:AL$1,77,$H208:AL208)&lt;$D208,$H208,0),0)</f>
        <v>0</v>
      </c>
      <c r="AN208" s="36">
        <f>IF(AN$7&gt;=$E208,IF(SUMIF($H$1:AM$1,77,$H208:AM208)&lt;$D208,$H208,0),0)</f>
        <v>0</v>
      </c>
      <c r="AO208" s="36">
        <f>IF(AO$7&gt;=$E208,IF(SUMIF($H$1:AN$1,77,$H208:AN208)&lt;$D208,$H208,0),0)</f>
        <v>0</v>
      </c>
      <c r="AP208" s="36">
        <f>IF(AP$7&gt;=$E208,IF(SUMIF($H$1:AO$1,77,$H208:AO208)&lt;$D208,$H208,0),0)</f>
        <v>0</v>
      </c>
      <c r="AQ208" s="36">
        <f>IF(AQ$7&gt;=$E208,IF(SUMIF($H$1:AP$1,77,$H208:AP208)&lt;$D208,$H208,0),0)</f>
        <v>0</v>
      </c>
      <c r="AR208" s="36">
        <f>IF(AR$7&gt;=$E208,IF(SUMIF($H$1:AQ$1,77,$H208:AQ208)&lt;$D208,$H208,0),0)</f>
        <v>0</v>
      </c>
      <c r="AS208" s="36">
        <f>IF(AS$7&gt;=$E208,IF(SUMIF($H$1:AR$1,77,$H208:AR208)&lt;$D208,$H208,0),0)</f>
        <v>0</v>
      </c>
      <c r="AT208" s="36">
        <f>IF(AT$7&gt;=$E208,IF(SUMIF($H$1:AS$1,77,$H208:AS208)&lt;$D208,$H208,0),0)</f>
        <v>0</v>
      </c>
      <c r="AU208" s="35">
        <f t="shared" si="73"/>
        <v>0</v>
      </c>
      <c r="AV208" s="33">
        <f>IF(AV$7&gt;=$E208,IF(SUMIF($H$1:AU$1,77,$H208:AU208)&lt;$D208,$H208,0),0)</f>
        <v>0</v>
      </c>
      <c r="AW208" s="33">
        <f>IF(AW$7&gt;=$E208,IF(SUMIF($H$1:AV$1,77,$H208:AV208)&lt;$D208,$H208,0),0)</f>
        <v>0</v>
      </c>
      <c r="AX208" s="33">
        <f>IF(AX$7&gt;=$E208,IF(SUMIF($H$1:AW$1,77,$H208:AW208)&lt;$D208,$H208,0),0)</f>
        <v>0</v>
      </c>
      <c r="AY208" s="33">
        <f>IF(AY$7&gt;=$E208,IF(SUMIF($H$1:AX$1,77,$H208:AX208)&lt;$D208,$H208,0),0)</f>
        <v>0</v>
      </c>
      <c r="AZ208" s="33">
        <f>IF(AZ$7&gt;=$E208,IF(SUMIF($H$1:AY$1,77,$H208:AY208)&lt;$D208,$H208,0),0)</f>
        <v>0</v>
      </c>
      <c r="BA208" s="33">
        <f>IF(BA$7&gt;=$E208,IF(SUMIF($H$1:AZ$1,77,$H208:AZ208)&lt;$D208,$H208,0),0)</f>
        <v>0</v>
      </c>
      <c r="BB208" s="33">
        <f>IF(BB$7&gt;=$E208,IF(SUMIF($H$1:BA$1,77,$H208:BA208)&lt;$D208,$H208,0),0)</f>
        <v>9.4</v>
      </c>
      <c r="BC208" s="33">
        <f>IF(BC$7&gt;=$E208,IF(SUMIF($H$1:BB$1,77,$H208:BB208)&lt;$D208,$H208,0),0)</f>
        <v>0</v>
      </c>
      <c r="BD208" s="33">
        <f>IF(BD$7&gt;=$E208,IF(SUMIF($H$1:BC$1,77,$H208:BC208)&lt;$D208,$H208,0),0)</f>
        <v>0</v>
      </c>
      <c r="BE208" s="33">
        <f>IF(BE$7&gt;=$E208,IF(SUMIF($H$1:BD$1,77,$H208:BD208)&lt;$D208,$H208,0),0)</f>
        <v>0</v>
      </c>
      <c r="BF208" s="33">
        <f>IF(BF$7&gt;=$E208,IF(SUMIF($H$1:BE$1,77,$H208:BE208)&lt;$D208,$H208,0),0)</f>
        <v>0</v>
      </c>
      <c r="BG208" s="33">
        <f>IF(BG$7&gt;=$E208,IF(SUMIF($H$1:BF$1,77,$H208:BF208)&lt;$D208,$H208,0),0)</f>
        <v>0</v>
      </c>
      <c r="BH208" s="35">
        <f t="shared" si="74"/>
        <v>9.4</v>
      </c>
    </row>
    <row r="209" spans="1:60" s="45" customFormat="1" x14ac:dyDescent="0.25">
      <c r="A209" s="59" t="s">
        <v>356</v>
      </c>
      <c r="B209" s="96" t="s">
        <v>357</v>
      </c>
      <c r="C209" s="72"/>
      <c r="D209" s="73"/>
      <c r="E209" s="43"/>
      <c r="F209" s="43"/>
      <c r="G209" s="43"/>
      <c r="H209" s="43"/>
      <c r="I209" s="43"/>
      <c r="J209" s="43"/>
      <c r="K209" s="43"/>
      <c r="L209" s="43"/>
      <c r="M209" s="43"/>
      <c r="N209" s="43"/>
      <c r="O209" s="43"/>
      <c r="P209" s="43"/>
      <c r="Q209" s="43"/>
      <c r="R209" s="43"/>
      <c r="S209" s="43"/>
      <c r="T209" s="43"/>
      <c r="U209" s="44"/>
      <c r="V209" s="43"/>
      <c r="W209" s="43"/>
      <c r="X209" s="43"/>
      <c r="Y209" s="43"/>
      <c r="Z209" s="43"/>
      <c r="AA209" s="43"/>
      <c r="AB209" s="43"/>
      <c r="AC209" s="43"/>
      <c r="AD209" s="43"/>
      <c r="AE209" s="43"/>
      <c r="AF209" s="43"/>
      <c r="AG209" s="43"/>
      <c r="AH209" s="44"/>
      <c r="AI209" s="43"/>
      <c r="AJ209" s="43"/>
      <c r="AK209" s="43"/>
      <c r="AL209" s="43"/>
      <c r="AM209" s="43"/>
      <c r="AN209" s="43"/>
      <c r="AO209" s="43"/>
      <c r="AP209" s="43"/>
      <c r="AQ209" s="43"/>
      <c r="AR209" s="43"/>
      <c r="AS209" s="43"/>
      <c r="AT209" s="43"/>
      <c r="AU209" s="44"/>
      <c r="AV209" s="43"/>
      <c r="AW209" s="43"/>
      <c r="AX209" s="43"/>
      <c r="AY209" s="43"/>
      <c r="AZ209" s="43"/>
      <c r="BA209" s="43"/>
      <c r="BB209" s="43"/>
      <c r="BC209" s="43"/>
      <c r="BD209" s="43"/>
      <c r="BE209" s="43"/>
      <c r="BF209" s="43"/>
      <c r="BG209" s="43"/>
      <c r="BH209" s="44"/>
    </row>
    <row r="210" spans="1:60" s="11" customFormat="1" x14ac:dyDescent="0.25">
      <c r="A210" s="85" t="s">
        <v>358</v>
      </c>
      <c r="B210" s="111" t="s">
        <v>359</v>
      </c>
      <c r="C210" s="85" t="s">
        <v>32</v>
      </c>
      <c r="D210" s="58">
        <v>102</v>
      </c>
      <c r="E210" s="80">
        <v>45901</v>
      </c>
      <c r="F210" s="80">
        <v>46054</v>
      </c>
      <c r="G210" s="32">
        <f t="shared" ref="G210:G223" si="75">DATEDIF(E210,F210,"m")</f>
        <v>5</v>
      </c>
      <c r="H210" s="33">
        <f t="shared" ref="H210:H223" si="76">D210/G210</f>
        <v>20.399999999999999</v>
      </c>
      <c r="I210" s="36">
        <f>IF(I$7&gt;=$E210,IF(SUMIF($H$1:H$1,77,$H210:H210)&lt;$D210,$H210,0),0)</f>
        <v>0</v>
      </c>
      <c r="J210" s="36">
        <f>IF(J$7&gt;=$E210,IF(SUMIF($H$1:I$1,77,$H210:I210)&lt;$D210,$H210,0),0)</f>
        <v>0</v>
      </c>
      <c r="K210" s="36">
        <f>IF(K$7&gt;=$E210,IF(SUMIF($H$1:J$1,77,$H210:J210)&lt;$D210,$H210,0),0)</f>
        <v>0</v>
      </c>
      <c r="L210" s="36">
        <f>IF(L$7&gt;=$E210,IF(SUMIF($H$1:K$1,77,$H210:K210)&lt;$D210,$H210,0),0)</f>
        <v>0</v>
      </c>
      <c r="M210" s="36">
        <f>IF(M$7&gt;=$E210,IF(SUMIF($H$1:L$1,77,$H210:L210)&lt;$D210,$H210,0),0)</f>
        <v>0</v>
      </c>
      <c r="N210" s="36">
        <f>IF(N$7&gt;=$E210,IF(SUMIF($H$1:M$1,77,$H210:M210)&lt;$D210,$H210,0),0)</f>
        <v>0</v>
      </c>
      <c r="O210" s="36">
        <f>IF(O$7&gt;=$E210,IF(SUMIF($H$1:N$1,77,$H210:N210)&lt;$D210,$H210,0),0)</f>
        <v>0</v>
      </c>
      <c r="P210" s="36">
        <f>IF(P$7&gt;=$E210,IF(SUMIF($H$1:O$1,77,$H210:O210)&lt;$D210,$H210,0),0)</f>
        <v>0</v>
      </c>
      <c r="Q210" s="36">
        <f>IF(Q$7&gt;=$E210,IF(SUMIF($H$1:P$1,77,$H210:P210)&lt;$D210,$H210,0),0)</f>
        <v>20.399999999999999</v>
      </c>
      <c r="R210" s="36">
        <f>IF(R$7&gt;=$E210,IF(SUMIF($H$1:Q$1,77,$H210:Q210)&lt;$D210,$H210,0),0)</f>
        <v>20.399999999999999</v>
      </c>
      <c r="S210" s="36">
        <f>IF(S$7&gt;=$E210,IF(SUMIF($H$1:R$1,77,$H210:R210)&lt;$D210,$H210,0),0)</f>
        <v>20.399999999999999</v>
      </c>
      <c r="T210" s="36">
        <f>IF(T$7&gt;=$E210,IF(SUMIF($H$1:S$1,77,$H210:S210)&lt;$D210,$H210,0),0)</f>
        <v>20.399999999999999</v>
      </c>
      <c r="U210" s="35">
        <f t="shared" ref="U210:U223" si="77">SUMIF(I$1:T$1,77,I210:T210)</f>
        <v>81.599999999999994</v>
      </c>
      <c r="V210" s="36">
        <f>IF(V$7&gt;=$E210,IF(SUMIF($H$1:U$1,77,$H210:U210)&lt;$D210,$H210,0),0)</f>
        <v>20.399999999999999</v>
      </c>
      <c r="W210" s="36">
        <f>IF(W$7&gt;=$E210,IF(SUMIF($H$1:V$1,77,$H210:V210)&lt;$D210,$H210,0),0)</f>
        <v>0</v>
      </c>
      <c r="X210" s="36">
        <f>IF(X$7&gt;=$E210,IF(SUMIF($H$1:W$1,77,$H210:W210)&lt;$D210,$H210,0),0)</f>
        <v>0</v>
      </c>
      <c r="Y210" s="36">
        <f>IF(Y$7&gt;=$E210,IF(SUMIF($H$1:X$1,77,$H210:X210)&lt;$D210,$H210,0),0)</f>
        <v>0</v>
      </c>
      <c r="Z210" s="36">
        <f>IF(Z$7&gt;=$E210,IF(SUMIF($H$1:Y$1,77,$H210:Y210)&lt;$D210,$H210,0),0)</f>
        <v>0</v>
      </c>
      <c r="AA210" s="36">
        <f>IF(AA$7&gt;=$E210,IF(SUMIF($H$1:Z$1,77,$H210:Z210)&lt;$D210,$H210,0),0)</f>
        <v>0</v>
      </c>
      <c r="AB210" s="36">
        <f>IF(AB$7&gt;=$E210,IF(SUMIF($H$1:AA$1,77,$H210:AA210)&lt;$D210,$H210,0),0)</f>
        <v>0</v>
      </c>
      <c r="AC210" s="36">
        <f>IF(AC$7&gt;=$E210,IF(SUMIF($H$1:AB$1,77,$H210:AB210)&lt;$D210,$H210,0),0)</f>
        <v>0</v>
      </c>
      <c r="AD210" s="36">
        <f>IF(AD$7&gt;=$E210,IF(SUMIF($H$1:AC$1,77,$H210:AC210)&lt;$D210,$H210,0),0)</f>
        <v>0</v>
      </c>
      <c r="AE210" s="36">
        <f>IF(AE$7&gt;=$E210,IF(SUMIF($H$1:AD$1,77,$H210:AD210)&lt;$D210,$H210,0),0)</f>
        <v>0</v>
      </c>
      <c r="AF210" s="36">
        <f>IF(AF$7&gt;=$E210,IF(SUMIF($H$1:AE$1,77,$H210:AE210)&lt;$D210,$H210,0),0)</f>
        <v>0</v>
      </c>
      <c r="AG210" s="36">
        <f>IF(AG$7&gt;=$E210,IF(SUMIF($H$1:AF$1,77,$H210:AF210)&lt;$D210,$H210,0),0)</f>
        <v>0</v>
      </c>
      <c r="AH210" s="35">
        <f t="shared" ref="AH210:AH223" si="78">SUMIF(V$1:AG$1,77,V210:AG210)</f>
        <v>20.399999999999999</v>
      </c>
      <c r="AI210" s="36">
        <f>IF(AI$7&gt;=$E210,IF(SUMIF($H$1:AH$1,77,$H210:AH210)&lt;$D210,$H210,0),0)</f>
        <v>0</v>
      </c>
      <c r="AJ210" s="36">
        <f>IF(AJ$7&gt;=$E210,IF(SUMIF($H$1:AI$1,77,$H210:AI210)&lt;$D210,$H210,0),0)</f>
        <v>0</v>
      </c>
      <c r="AK210" s="36">
        <f>IF(AK$7&gt;=$E210,IF(SUMIF($H$1:AJ$1,77,$H210:AJ210)&lt;$D210,$H210,0),0)</f>
        <v>0</v>
      </c>
      <c r="AL210" s="36">
        <f>IF(AL$7&gt;=$E210,IF(SUMIF($H$1:AK$1,77,$H210:AK210)&lt;$D210,$H210,0),0)</f>
        <v>0</v>
      </c>
      <c r="AM210" s="36">
        <f>IF(AM$7&gt;=$E210,IF(SUMIF($H$1:AL$1,77,$H210:AL210)&lt;$D210,$H210,0),0)</f>
        <v>0</v>
      </c>
      <c r="AN210" s="36">
        <f>IF(AN$7&gt;=$E210,IF(SUMIF($H$1:AM$1,77,$H210:AM210)&lt;$D210,$H210,0),0)</f>
        <v>0</v>
      </c>
      <c r="AO210" s="36">
        <f>IF(AO$7&gt;=$E210,IF(SUMIF($H$1:AN$1,77,$H210:AN210)&lt;$D210,$H210,0),0)</f>
        <v>0</v>
      </c>
      <c r="AP210" s="36">
        <f>IF(AP$7&gt;=$E210,IF(SUMIF($H$1:AO$1,77,$H210:AO210)&lt;$D210,$H210,0),0)</f>
        <v>0</v>
      </c>
      <c r="AQ210" s="36">
        <f>IF(AQ$7&gt;=$E210,IF(SUMIF($H$1:AP$1,77,$H210:AP210)&lt;$D210,$H210,0),0)</f>
        <v>0</v>
      </c>
      <c r="AR210" s="36">
        <f>IF(AR$7&gt;=$E210,IF(SUMIF($H$1:AQ$1,77,$H210:AQ210)&lt;$D210,$H210,0),0)</f>
        <v>0</v>
      </c>
      <c r="AS210" s="36">
        <f>IF(AS$7&gt;=$E210,IF(SUMIF($H$1:AR$1,77,$H210:AR210)&lt;$D210,$H210,0),0)</f>
        <v>0</v>
      </c>
      <c r="AT210" s="36">
        <f>IF(AT$7&gt;=$E210,IF(SUMIF($H$1:AS$1,77,$H210:AS210)&lt;$D210,$H210,0),0)</f>
        <v>0</v>
      </c>
      <c r="AU210" s="35">
        <f t="shared" ref="AU210:AU223" si="79">SUMIF(AI$1:AT$1,77,AI210:AT210)</f>
        <v>0</v>
      </c>
      <c r="AV210" s="33">
        <f>IF(AV$7&gt;=$E210,IF(SUMIF($H$1:AU$1,77,$H210:AU210)&lt;$D210,$H210,0),0)</f>
        <v>0</v>
      </c>
      <c r="AW210" s="33">
        <f>IF(AW$7&gt;=$E210,IF(SUMIF($H$1:AV$1,77,$H210:AV210)&lt;$D210,$H210,0),0)</f>
        <v>0</v>
      </c>
      <c r="AX210" s="33">
        <f>IF(AX$7&gt;=$E210,IF(SUMIF($H$1:AW$1,77,$H210:AW210)&lt;$D210,$H210,0),0)</f>
        <v>0</v>
      </c>
      <c r="AY210" s="33">
        <f>IF(AY$7&gt;=$E210,IF(SUMIF($H$1:AX$1,77,$H210:AX210)&lt;$D210,$H210,0),0)</f>
        <v>0</v>
      </c>
      <c r="AZ210" s="33">
        <f>IF(AZ$7&gt;=$E210,IF(SUMIF($H$1:AY$1,77,$H210:AY210)&lt;$D210,$H210,0),0)</f>
        <v>0</v>
      </c>
      <c r="BA210" s="33">
        <f>IF(BA$7&gt;=$E210,IF(SUMIF($H$1:AZ$1,77,$H210:AZ210)&lt;$D210,$H210,0),0)</f>
        <v>0</v>
      </c>
      <c r="BB210" s="33">
        <f>IF(BB$7&gt;=$E210,IF(SUMIF($H$1:BA$1,77,$H210:BA210)&lt;$D210,$H210,0),0)</f>
        <v>0</v>
      </c>
      <c r="BC210" s="33">
        <f>IF(BC$7&gt;=$E210,IF(SUMIF($H$1:BB$1,77,$H210:BB210)&lt;$D210,$H210,0),0)</f>
        <v>0</v>
      </c>
      <c r="BD210" s="33">
        <f>IF(BD$7&gt;=$E210,IF(SUMIF($H$1:BC$1,77,$H210:BC210)&lt;$D210,$H210,0),0)</f>
        <v>0</v>
      </c>
      <c r="BE210" s="33">
        <f>IF(BE$7&gt;=$E210,IF(SUMIF($H$1:BD$1,77,$H210:BD210)&lt;$D210,$H210,0),0)</f>
        <v>0</v>
      </c>
      <c r="BF210" s="33">
        <f>IF(BF$7&gt;=$E210,IF(SUMIF($H$1:BE$1,77,$H210:BE210)&lt;$D210,$H210,0),0)</f>
        <v>0</v>
      </c>
      <c r="BG210" s="33">
        <f>IF(BG$7&gt;=$E210,IF(SUMIF($H$1:BF$1,77,$H210:BF210)&lt;$D210,$H210,0),0)</f>
        <v>0</v>
      </c>
      <c r="BH210" s="35">
        <f t="shared" ref="BH210:BH223" si="80">SUMIF(AV$1:BG$1,77,AV210:BG210)</f>
        <v>0</v>
      </c>
    </row>
    <row r="211" spans="1:60" s="11" customFormat="1" x14ac:dyDescent="0.25">
      <c r="A211" s="85" t="s">
        <v>360</v>
      </c>
      <c r="B211" s="111" t="s">
        <v>257</v>
      </c>
      <c r="C211" s="85" t="s">
        <v>32</v>
      </c>
      <c r="D211" s="58">
        <v>102</v>
      </c>
      <c r="E211" s="80">
        <v>45901</v>
      </c>
      <c r="F211" s="80">
        <v>46054</v>
      </c>
      <c r="G211" s="32">
        <f>DATEDIF(E211,F211,"m")</f>
        <v>5</v>
      </c>
      <c r="H211" s="33">
        <f t="shared" si="76"/>
        <v>20.399999999999999</v>
      </c>
      <c r="I211" s="36">
        <f>IF(I$7&gt;=$E211,IF(SUMIF($H$1:H$1,77,$H211:H211)&lt;$D211,$H211,0),0)</f>
        <v>0</v>
      </c>
      <c r="J211" s="36">
        <f>IF(J$7&gt;=$E211,IF(SUMIF($H$1:I$1,77,$H211:I211)&lt;$D211,$H211,0),0)</f>
        <v>0</v>
      </c>
      <c r="K211" s="36">
        <f>IF(K$7&gt;=$E211,IF(SUMIF($H$1:J$1,77,$H211:J211)&lt;$D211,$H211,0),0)</f>
        <v>0</v>
      </c>
      <c r="L211" s="36">
        <f>IF(L$7&gt;=$E211,IF(SUMIF($H$1:K$1,77,$H211:K211)&lt;$D211,$H211,0),0)</f>
        <v>0</v>
      </c>
      <c r="M211" s="36">
        <f>IF(M$7&gt;=$E211,IF(SUMIF($H$1:L$1,77,$H211:L211)&lt;$D211,$H211,0),0)</f>
        <v>0</v>
      </c>
      <c r="N211" s="36">
        <f>IF(N$7&gt;=$E211,IF(SUMIF($H$1:M$1,77,$H211:M211)&lt;$D211,$H211,0),0)</f>
        <v>0</v>
      </c>
      <c r="O211" s="36">
        <f>IF(O$7&gt;=$E211,IF(SUMIF($H$1:N$1,77,$H211:N211)&lt;$D211,$H211,0),0)</f>
        <v>0</v>
      </c>
      <c r="P211" s="36">
        <f>IF(P$7&gt;=$E211,IF(SUMIF($H$1:O$1,77,$H211:O211)&lt;$D211,$H211,0),0)</f>
        <v>0</v>
      </c>
      <c r="Q211" s="36">
        <f>IF(Q$7&gt;=$E211,IF(SUMIF($H$1:P$1,77,$H211:P211)&lt;$D211,$H211,0),0)</f>
        <v>20.399999999999999</v>
      </c>
      <c r="R211" s="36">
        <f>IF(R$7&gt;=$E211,IF(SUMIF($H$1:Q$1,77,$H211:Q211)&lt;$D211,$H211,0),0)</f>
        <v>20.399999999999999</v>
      </c>
      <c r="S211" s="36">
        <f>IF(S$7&gt;=$E211,IF(SUMIF($H$1:R$1,77,$H211:R211)&lt;$D211,$H211,0),0)</f>
        <v>20.399999999999999</v>
      </c>
      <c r="T211" s="36">
        <f>IF(T$7&gt;=$E211,IF(SUMIF($H$1:S$1,77,$H211:S211)&lt;$D211,$H211,0),0)</f>
        <v>20.399999999999999</v>
      </c>
      <c r="U211" s="35">
        <f t="shared" si="77"/>
        <v>81.599999999999994</v>
      </c>
      <c r="V211" s="36">
        <f>IF(V$7&gt;=$E211,IF(SUMIF($H$1:U$1,77,$H211:U211)&lt;$D211,$H211,0),0)</f>
        <v>20.399999999999999</v>
      </c>
      <c r="W211" s="36">
        <f>IF(W$7&gt;=$E211,IF(SUMIF($H$1:V$1,77,$H211:V211)&lt;$D211,$H211,0),0)</f>
        <v>0</v>
      </c>
      <c r="X211" s="36">
        <f>IF(X$7&gt;=$E211,IF(SUMIF($H$1:W$1,77,$H211:W211)&lt;$D211,$H211,0),0)</f>
        <v>0</v>
      </c>
      <c r="Y211" s="36">
        <f>IF(Y$7&gt;=$E211,IF(SUMIF($H$1:X$1,77,$H211:X211)&lt;$D211,$H211,0),0)</f>
        <v>0</v>
      </c>
      <c r="Z211" s="36">
        <f>IF(Z$7&gt;=$E211,IF(SUMIF($H$1:Y$1,77,$H211:Y211)&lt;$D211,$H211,0),0)</f>
        <v>0</v>
      </c>
      <c r="AA211" s="36">
        <f>IF(AA$7&gt;=$E211,IF(SUMIF($H$1:Z$1,77,$H211:Z211)&lt;$D211,$H211,0),0)</f>
        <v>0</v>
      </c>
      <c r="AB211" s="36">
        <f>IF(AB$7&gt;=$E211,IF(SUMIF($H$1:AA$1,77,$H211:AA211)&lt;$D211,$H211,0),0)</f>
        <v>0</v>
      </c>
      <c r="AC211" s="36">
        <f>IF(AC$7&gt;=$E211,IF(SUMIF($H$1:AB$1,77,$H211:AB211)&lt;$D211,$H211,0),0)</f>
        <v>0</v>
      </c>
      <c r="AD211" s="36">
        <f>IF(AD$7&gt;=$E211,IF(SUMIF($H$1:AC$1,77,$H211:AC211)&lt;$D211,$H211,0),0)</f>
        <v>0</v>
      </c>
      <c r="AE211" s="36">
        <f>IF(AE$7&gt;=$E211,IF(SUMIF($H$1:AD$1,77,$H211:AD211)&lt;$D211,$H211,0),0)</f>
        <v>0</v>
      </c>
      <c r="AF211" s="36">
        <f>IF(AF$7&gt;=$E211,IF(SUMIF($H$1:AE$1,77,$H211:AE211)&lt;$D211,$H211,0),0)</f>
        <v>0</v>
      </c>
      <c r="AG211" s="36">
        <f>IF(AG$7&gt;=$E211,IF(SUMIF($H$1:AF$1,77,$H211:AF211)&lt;$D211,$H211,0),0)</f>
        <v>0</v>
      </c>
      <c r="AH211" s="35">
        <f t="shared" si="78"/>
        <v>20.399999999999999</v>
      </c>
      <c r="AI211" s="36">
        <f>IF(AI$7&gt;=$E211,IF(SUMIF($H$1:AH$1,77,$H211:AH211)&lt;$D211,$H211,0),0)</f>
        <v>0</v>
      </c>
      <c r="AJ211" s="36">
        <f>IF(AJ$7&gt;=$E211,IF(SUMIF($H$1:AI$1,77,$H211:AI211)&lt;$D211,$H211,0),0)</f>
        <v>0</v>
      </c>
      <c r="AK211" s="36">
        <f>IF(AK$7&gt;=$E211,IF(SUMIF($H$1:AJ$1,77,$H211:AJ211)&lt;$D211,$H211,0),0)</f>
        <v>0</v>
      </c>
      <c r="AL211" s="36">
        <f>IF(AL$7&gt;=$E211,IF(SUMIF($H$1:AK$1,77,$H211:AK211)&lt;$D211,$H211,0),0)</f>
        <v>0</v>
      </c>
      <c r="AM211" s="36">
        <f>IF(AM$7&gt;=$E211,IF(SUMIF($H$1:AL$1,77,$H211:AL211)&lt;$D211,$H211,0),0)</f>
        <v>0</v>
      </c>
      <c r="AN211" s="36">
        <f>IF(AN$7&gt;=$E211,IF(SUMIF($H$1:AM$1,77,$H211:AM211)&lt;$D211,$H211,0),0)</f>
        <v>0</v>
      </c>
      <c r="AO211" s="36">
        <f>IF(AO$7&gt;=$E211,IF(SUMIF($H$1:AN$1,77,$H211:AN211)&lt;$D211,$H211,0),0)</f>
        <v>0</v>
      </c>
      <c r="AP211" s="36">
        <f>IF(AP$7&gt;=$E211,IF(SUMIF($H$1:AO$1,77,$H211:AO211)&lt;$D211,$H211,0),0)</f>
        <v>0</v>
      </c>
      <c r="AQ211" s="36">
        <f>IF(AQ$7&gt;=$E211,IF(SUMIF($H$1:AP$1,77,$H211:AP211)&lt;$D211,$H211,0),0)</f>
        <v>0</v>
      </c>
      <c r="AR211" s="36">
        <f>IF(AR$7&gt;=$E211,IF(SUMIF($H$1:AQ$1,77,$H211:AQ211)&lt;$D211,$H211,0),0)</f>
        <v>0</v>
      </c>
      <c r="AS211" s="36">
        <f>IF(AS$7&gt;=$E211,IF(SUMIF($H$1:AR$1,77,$H211:AR211)&lt;$D211,$H211,0),0)</f>
        <v>0</v>
      </c>
      <c r="AT211" s="36">
        <f>IF(AT$7&gt;=$E211,IF(SUMIF($H$1:AS$1,77,$H211:AS211)&lt;$D211,$H211,0),0)</f>
        <v>0</v>
      </c>
      <c r="AU211" s="35">
        <f t="shared" si="79"/>
        <v>0</v>
      </c>
      <c r="AV211" s="33">
        <f>IF(AV$7&gt;=$E211,IF(SUMIF($H$1:AU$1,77,$H211:AU211)&lt;$D211,$H211,0),0)</f>
        <v>0</v>
      </c>
      <c r="AW211" s="33">
        <f>IF(AW$7&gt;=$E211,IF(SUMIF($H$1:AV$1,77,$H211:AV211)&lt;$D211,$H211,0),0)</f>
        <v>0</v>
      </c>
      <c r="AX211" s="33">
        <f>IF(AX$7&gt;=$E211,IF(SUMIF($H$1:AW$1,77,$H211:AW211)&lt;$D211,$H211,0),0)</f>
        <v>0</v>
      </c>
      <c r="AY211" s="33">
        <f>IF(AY$7&gt;=$E211,IF(SUMIF($H$1:AX$1,77,$H211:AX211)&lt;$D211,$H211,0),0)</f>
        <v>0</v>
      </c>
      <c r="AZ211" s="33">
        <f>IF(AZ$7&gt;=$E211,IF(SUMIF($H$1:AY$1,77,$H211:AY211)&lt;$D211,$H211,0),0)</f>
        <v>0</v>
      </c>
      <c r="BA211" s="33">
        <f>IF(BA$7&gt;=$E211,IF(SUMIF($H$1:AZ$1,77,$H211:AZ211)&lt;$D211,$H211,0),0)</f>
        <v>0</v>
      </c>
      <c r="BB211" s="33">
        <f>IF(BB$7&gt;=$E211,IF(SUMIF($H$1:BA$1,77,$H211:BA211)&lt;$D211,$H211,0),0)</f>
        <v>0</v>
      </c>
      <c r="BC211" s="33">
        <f>IF(BC$7&gt;=$E211,IF(SUMIF($H$1:BB$1,77,$H211:BB211)&lt;$D211,$H211,0),0)</f>
        <v>0</v>
      </c>
      <c r="BD211" s="33">
        <f>IF(BD$7&gt;=$E211,IF(SUMIF($H$1:BC$1,77,$H211:BC211)&lt;$D211,$H211,0),0)</f>
        <v>0</v>
      </c>
      <c r="BE211" s="33">
        <f>IF(BE$7&gt;=$E211,IF(SUMIF($H$1:BD$1,77,$H211:BD211)&lt;$D211,$H211,0),0)</f>
        <v>0</v>
      </c>
      <c r="BF211" s="33">
        <f>IF(BF$7&gt;=$E211,IF(SUMIF($H$1:BE$1,77,$H211:BE211)&lt;$D211,$H211,0),0)</f>
        <v>0</v>
      </c>
      <c r="BG211" s="33">
        <f>IF(BG$7&gt;=$E211,IF(SUMIF($H$1:BF$1,77,$H211:BF211)&lt;$D211,$H211,0),0)</f>
        <v>0</v>
      </c>
      <c r="BH211" s="35">
        <f t="shared" si="80"/>
        <v>0</v>
      </c>
    </row>
    <row r="212" spans="1:60" s="11" customFormat="1" x14ac:dyDescent="0.25">
      <c r="A212" s="85" t="s">
        <v>361</v>
      </c>
      <c r="B212" s="90" t="s">
        <v>259</v>
      </c>
      <c r="C212" s="85" t="s">
        <v>32</v>
      </c>
      <c r="D212" s="58">
        <v>102</v>
      </c>
      <c r="E212" s="46">
        <v>46054</v>
      </c>
      <c r="F212" s="46">
        <v>46082</v>
      </c>
      <c r="G212" s="32">
        <f t="shared" si="75"/>
        <v>1</v>
      </c>
      <c r="H212" s="33">
        <f t="shared" si="76"/>
        <v>102</v>
      </c>
      <c r="I212" s="36">
        <f>IF(I$7&gt;=$E212,IF(SUMIF($H$1:H$1,77,$H212:H212)&lt;$D212,$H212,0),0)</f>
        <v>0</v>
      </c>
      <c r="J212" s="36">
        <f>IF(J$7&gt;=$E212,IF(SUMIF($H$1:I$1,77,$H212:I212)&lt;$D212,$H212,0),0)</f>
        <v>0</v>
      </c>
      <c r="K212" s="36">
        <f>IF(K$7&gt;=$E212,IF(SUMIF($H$1:J$1,77,$H212:J212)&lt;$D212,$H212,0),0)</f>
        <v>0</v>
      </c>
      <c r="L212" s="36">
        <f>IF(L$7&gt;=$E212,IF(SUMIF($H$1:K$1,77,$H212:K212)&lt;$D212,$H212,0),0)</f>
        <v>0</v>
      </c>
      <c r="M212" s="36">
        <f>IF(M$7&gt;=$E212,IF(SUMIF($H$1:L$1,77,$H212:L212)&lt;$D212,$H212,0),0)</f>
        <v>0</v>
      </c>
      <c r="N212" s="36">
        <f>IF(N$7&gt;=$E212,IF(SUMIF($H$1:M$1,77,$H212:M212)&lt;$D212,$H212,0),0)</f>
        <v>0</v>
      </c>
      <c r="O212" s="36">
        <f>IF(O$7&gt;=$E212,IF(SUMIF($H$1:N$1,77,$H212:N212)&lt;$D212,$H212,0),0)</f>
        <v>0</v>
      </c>
      <c r="P212" s="36">
        <f>IF(P$7&gt;=$E212,IF(SUMIF($H$1:O$1,77,$H212:O212)&lt;$D212,$H212,0),0)</f>
        <v>0</v>
      </c>
      <c r="Q212" s="36">
        <f>IF(Q$7&gt;=$E212,IF(SUMIF($H$1:P$1,77,$H212:P212)&lt;$D212,$H212,0),0)</f>
        <v>0</v>
      </c>
      <c r="R212" s="36">
        <f>IF(R$7&gt;=$E212,IF(SUMIF($H$1:Q$1,77,$H212:Q212)&lt;$D212,$H212,0),0)</f>
        <v>0</v>
      </c>
      <c r="S212" s="36">
        <f>IF(S$7&gt;=$E212,IF(SUMIF($H$1:R$1,77,$H212:R212)&lt;$D212,$H212,0),0)</f>
        <v>0</v>
      </c>
      <c r="T212" s="36">
        <f>IF(T$7&gt;=$E212,IF(SUMIF($H$1:S$1,77,$H212:S212)&lt;$D212,$H212,0),0)</f>
        <v>0</v>
      </c>
      <c r="U212" s="35">
        <f t="shared" si="77"/>
        <v>0</v>
      </c>
      <c r="V212" s="36">
        <f>IF(V$7&gt;=$E212,IF(SUMIF($H$1:U$1,77,$H212:U212)&lt;$D212,$H212,0),0)</f>
        <v>0</v>
      </c>
      <c r="W212" s="36">
        <f>IF(W$7&gt;=$E212,IF(SUMIF($H$1:V$1,77,$H212:V212)&lt;$D212,$H212,0),0)</f>
        <v>102</v>
      </c>
      <c r="X212" s="36">
        <f>IF(X$7&gt;=$E212,IF(SUMIF($H$1:W$1,77,$H212:W212)&lt;$D212,$H212,0),0)</f>
        <v>0</v>
      </c>
      <c r="Y212" s="36">
        <f>IF(Y$7&gt;=$E212,IF(SUMIF($H$1:X$1,77,$H212:X212)&lt;$D212,$H212,0),0)</f>
        <v>0</v>
      </c>
      <c r="Z212" s="36">
        <f>IF(Z$7&gt;=$E212,IF(SUMIF($H$1:Y$1,77,$H212:Y212)&lt;$D212,$H212,0),0)</f>
        <v>0</v>
      </c>
      <c r="AA212" s="36">
        <f>IF(AA$7&gt;=$E212,IF(SUMIF($H$1:Z$1,77,$H212:Z212)&lt;$D212,$H212,0),0)</f>
        <v>0</v>
      </c>
      <c r="AB212" s="36">
        <f>IF(AB$7&gt;=$E212,IF(SUMIF($H$1:AA$1,77,$H212:AA212)&lt;$D212,$H212,0),0)</f>
        <v>0</v>
      </c>
      <c r="AC212" s="36">
        <f>IF(AC$7&gt;=$E212,IF(SUMIF($H$1:AB$1,77,$H212:AB212)&lt;$D212,$H212,0),0)</f>
        <v>0</v>
      </c>
      <c r="AD212" s="36">
        <f>IF(AD$7&gt;=$E212,IF(SUMIF($H$1:AC$1,77,$H212:AC212)&lt;$D212,$H212,0),0)</f>
        <v>0</v>
      </c>
      <c r="AE212" s="36">
        <f>IF(AE$7&gt;=$E212,IF(SUMIF($H$1:AD$1,77,$H212:AD212)&lt;$D212,$H212,0),0)</f>
        <v>0</v>
      </c>
      <c r="AF212" s="36">
        <f>IF(AF$7&gt;=$E212,IF(SUMIF($H$1:AE$1,77,$H212:AE212)&lt;$D212,$H212,0),0)</f>
        <v>0</v>
      </c>
      <c r="AG212" s="36">
        <f>IF(AG$7&gt;=$E212,IF(SUMIF($H$1:AF$1,77,$H212:AF212)&lt;$D212,$H212,0),0)</f>
        <v>0</v>
      </c>
      <c r="AH212" s="35">
        <f t="shared" si="78"/>
        <v>102</v>
      </c>
      <c r="AI212" s="36">
        <f>IF(AI$7&gt;=$E212,IF(SUMIF($H$1:AH$1,77,$H212:AH212)&lt;$D212,$H212,0),0)</f>
        <v>0</v>
      </c>
      <c r="AJ212" s="36">
        <f>IF(AJ$7&gt;=$E212,IF(SUMIF($H$1:AI$1,77,$H212:AI212)&lt;$D212,$H212,0),0)</f>
        <v>0</v>
      </c>
      <c r="AK212" s="36">
        <f>IF(AK$7&gt;=$E212,IF(SUMIF($H$1:AJ$1,77,$H212:AJ212)&lt;$D212,$H212,0),0)</f>
        <v>0</v>
      </c>
      <c r="AL212" s="36">
        <f>IF(AL$7&gt;=$E212,IF(SUMIF($H$1:AK$1,77,$H212:AK212)&lt;$D212,$H212,0),0)</f>
        <v>0</v>
      </c>
      <c r="AM212" s="36">
        <f>IF(AM$7&gt;=$E212,IF(SUMIF($H$1:AL$1,77,$H212:AL212)&lt;$D212,$H212,0),0)</f>
        <v>0</v>
      </c>
      <c r="AN212" s="36">
        <f>IF(AN$7&gt;=$E212,IF(SUMIF($H$1:AM$1,77,$H212:AM212)&lt;$D212,$H212,0),0)</f>
        <v>0</v>
      </c>
      <c r="AO212" s="36">
        <f>IF(AO$7&gt;=$E212,IF(SUMIF($H$1:AN$1,77,$H212:AN212)&lt;$D212,$H212,0),0)</f>
        <v>0</v>
      </c>
      <c r="AP212" s="36">
        <f>IF(AP$7&gt;=$E212,IF(SUMIF($H$1:AO$1,77,$H212:AO212)&lt;$D212,$H212,0),0)</f>
        <v>0</v>
      </c>
      <c r="AQ212" s="36">
        <f>IF(AQ$7&gt;=$E212,IF(SUMIF($H$1:AP$1,77,$H212:AP212)&lt;$D212,$H212,0),0)</f>
        <v>0</v>
      </c>
      <c r="AR212" s="36">
        <f>IF(AR$7&gt;=$E212,IF(SUMIF($H$1:AQ$1,77,$H212:AQ212)&lt;$D212,$H212,0),0)</f>
        <v>0</v>
      </c>
      <c r="AS212" s="36">
        <f>IF(AS$7&gt;=$E212,IF(SUMIF($H$1:AR$1,77,$H212:AR212)&lt;$D212,$H212,0),0)</f>
        <v>0</v>
      </c>
      <c r="AT212" s="36">
        <f>IF(AT$7&gt;=$E212,IF(SUMIF($H$1:AS$1,77,$H212:AS212)&lt;$D212,$H212,0),0)</f>
        <v>0</v>
      </c>
      <c r="AU212" s="35">
        <f t="shared" si="79"/>
        <v>0</v>
      </c>
      <c r="AV212" s="33">
        <f>IF(AV$7&gt;=$E212,IF(SUMIF($H$1:AU$1,77,$H212:AU212)&lt;$D212,$H212,0),0)</f>
        <v>0</v>
      </c>
      <c r="AW212" s="33">
        <f>IF(AW$7&gt;=$E212,IF(SUMIF($H$1:AV$1,77,$H212:AV212)&lt;$D212,$H212,0),0)</f>
        <v>0</v>
      </c>
      <c r="AX212" s="33">
        <f>IF(AX$7&gt;=$E212,IF(SUMIF($H$1:AW$1,77,$H212:AW212)&lt;$D212,$H212,0),0)</f>
        <v>0</v>
      </c>
      <c r="AY212" s="33">
        <f>IF(AY$7&gt;=$E212,IF(SUMIF($H$1:AX$1,77,$H212:AX212)&lt;$D212,$H212,0),0)</f>
        <v>0</v>
      </c>
      <c r="AZ212" s="33">
        <f>IF(AZ$7&gt;=$E212,IF(SUMIF($H$1:AY$1,77,$H212:AY212)&lt;$D212,$H212,0),0)</f>
        <v>0</v>
      </c>
      <c r="BA212" s="33">
        <f>IF(BA$7&gt;=$E212,IF(SUMIF($H$1:AZ$1,77,$H212:AZ212)&lt;$D212,$H212,0),0)</f>
        <v>0</v>
      </c>
      <c r="BB212" s="33">
        <f>IF(BB$7&gt;=$E212,IF(SUMIF($H$1:BA$1,77,$H212:BA212)&lt;$D212,$H212,0),0)</f>
        <v>0</v>
      </c>
      <c r="BC212" s="33">
        <f>IF(BC$7&gt;=$E212,IF(SUMIF($H$1:BB$1,77,$H212:BB212)&lt;$D212,$H212,0),0)</f>
        <v>0</v>
      </c>
      <c r="BD212" s="33">
        <f>IF(BD$7&gt;=$E212,IF(SUMIF($H$1:BC$1,77,$H212:BC212)&lt;$D212,$H212,0),0)</f>
        <v>0</v>
      </c>
      <c r="BE212" s="33">
        <f>IF(BE$7&gt;=$E212,IF(SUMIF($H$1:BD$1,77,$H212:BD212)&lt;$D212,$H212,0),0)</f>
        <v>0</v>
      </c>
      <c r="BF212" s="33">
        <f>IF(BF$7&gt;=$E212,IF(SUMIF($H$1:BE$1,77,$H212:BE212)&lt;$D212,$H212,0),0)</f>
        <v>0</v>
      </c>
      <c r="BG212" s="33">
        <f>IF(BG$7&gt;=$E212,IF(SUMIF($H$1:BF$1,77,$H212:BF212)&lt;$D212,$H212,0),0)</f>
        <v>0</v>
      </c>
      <c r="BH212" s="35">
        <f t="shared" si="80"/>
        <v>0</v>
      </c>
    </row>
    <row r="213" spans="1:60" s="11" customFormat="1" x14ac:dyDescent="0.25">
      <c r="A213" s="85" t="s">
        <v>362</v>
      </c>
      <c r="B213" s="90" t="s">
        <v>261</v>
      </c>
      <c r="C213" s="85" t="s">
        <v>32</v>
      </c>
      <c r="D213" s="58">
        <v>1</v>
      </c>
      <c r="E213" s="46">
        <v>46082</v>
      </c>
      <c r="F213" s="46">
        <v>46113</v>
      </c>
      <c r="G213" s="32">
        <f t="shared" si="75"/>
        <v>1</v>
      </c>
      <c r="H213" s="33">
        <f t="shared" si="76"/>
        <v>1</v>
      </c>
      <c r="I213" s="36">
        <f>IF(I$7&gt;=$E213,IF(SUMIF($H$1:H$1,77,$H213:H213)&lt;$D213,$H213,0),0)</f>
        <v>0</v>
      </c>
      <c r="J213" s="36">
        <f>IF(J$7&gt;=$E213,IF(SUMIF($H$1:I$1,77,$H213:I213)&lt;$D213,$H213,0),0)</f>
        <v>0</v>
      </c>
      <c r="K213" s="36">
        <f>IF(K$7&gt;=$E213,IF(SUMIF($H$1:J$1,77,$H213:J213)&lt;$D213,$H213,0),0)</f>
        <v>0</v>
      </c>
      <c r="L213" s="36">
        <f>IF(L$7&gt;=$E213,IF(SUMIF($H$1:K$1,77,$H213:K213)&lt;$D213,$H213,0),0)</f>
        <v>0</v>
      </c>
      <c r="M213" s="36">
        <f>IF(M$7&gt;=$E213,IF(SUMIF($H$1:L$1,77,$H213:L213)&lt;$D213,$H213,0),0)</f>
        <v>0</v>
      </c>
      <c r="N213" s="36">
        <f>IF(N$7&gt;=$E213,IF(SUMIF($H$1:M$1,77,$H213:M213)&lt;$D213,$H213,0),0)</f>
        <v>0</v>
      </c>
      <c r="O213" s="36">
        <f>IF(O$7&gt;=$E213,IF(SUMIF($H$1:N$1,77,$H213:N213)&lt;$D213,$H213,0),0)</f>
        <v>0</v>
      </c>
      <c r="P213" s="36">
        <f>IF(P$7&gt;=$E213,IF(SUMIF($H$1:O$1,77,$H213:O213)&lt;$D213,$H213,0),0)</f>
        <v>0</v>
      </c>
      <c r="Q213" s="36">
        <f>IF(Q$7&gt;=$E213,IF(SUMIF($H$1:P$1,77,$H213:P213)&lt;$D213,$H213,0),0)</f>
        <v>0</v>
      </c>
      <c r="R213" s="36">
        <f>IF(R$7&gt;=$E213,IF(SUMIF($H$1:Q$1,77,$H213:Q213)&lt;$D213,$H213,0),0)</f>
        <v>0</v>
      </c>
      <c r="S213" s="36">
        <f>IF(S$7&gt;=$E213,IF(SUMIF($H$1:R$1,77,$H213:R213)&lt;$D213,$H213,0),0)</f>
        <v>0</v>
      </c>
      <c r="T213" s="36">
        <f>IF(T$7&gt;=$E213,IF(SUMIF($H$1:S$1,77,$H213:S213)&lt;$D213,$H213,0),0)</f>
        <v>0</v>
      </c>
      <c r="U213" s="35">
        <f t="shared" si="77"/>
        <v>0</v>
      </c>
      <c r="V213" s="36">
        <f>IF(V$7&gt;=$E213,IF(SUMIF($H$1:U$1,77,$H213:U213)&lt;$D213,$H213,0),0)</f>
        <v>0</v>
      </c>
      <c r="W213" s="36">
        <f>IF(W$7&gt;=$E213,IF(SUMIF($H$1:V$1,77,$H213:V213)&lt;$D213,$H213,0),0)</f>
        <v>0</v>
      </c>
      <c r="X213" s="36">
        <f>IF(X$7&gt;=$E213,IF(SUMIF($H$1:W$1,77,$H213:W213)&lt;$D213,$H213,0),0)</f>
        <v>1</v>
      </c>
      <c r="Y213" s="36">
        <f>IF(Y$7&gt;=$E213,IF(SUMIF($H$1:X$1,77,$H213:X213)&lt;$D213,$H213,0),0)</f>
        <v>0</v>
      </c>
      <c r="Z213" s="36">
        <f>IF(Z$7&gt;=$E213,IF(SUMIF($H$1:Y$1,77,$H213:Y213)&lt;$D213,$H213,0),0)</f>
        <v>0</v>
      </c>
      <c r="AA213" s="36">
        <f>IF(AA$7&gt;=$E213,IF(SUMIF($H$1:Z$1,77,$H213:Z213)&lt;$D213,$H213,0),0)</f>
        <v>0</v>
      </c>
      <c r="AB213" s="36">
        <f>IF(AB$7&gt;=$E213,IF(SUMIF($H$1:AA$1,77,$H213:AA213)&lt;$D213,$H213,0),0)</f>
        <v>0</v>
      </c>
      <c r="AC213" s="36">
        <f>IF(AC$7&gt;=$E213,IF(SUMIF($H$1:AB$1,77,$H213:AB213)&lt;$D213,$H213,0),0)</f>
        <v>0</v>
      </c>
      <c r="AD213" s="36">
        <f>IF(AD$7&gt;=$E213,IF(SUMIF($H$1:AC$1,77,$H213:AC213)&lt;$D213,$H213,0),0)</f>
        <v>0</v>
      </c>
      <c r="AE213" s="36">
        <f>IF(AE$7&gt;=$E213,IF(SUMIF($H$1:AD$1,77,$H213:AD213)&lt;$D213,$H213,0),0)</f>
        <v>0</v>
      </c>
      <c r="AF213" s="36">
        <f>IF(AF$7&gt;=$E213,IF(SUMIF($H$1:AE$1,77,$H213:AE213)&lt;$D213,$H213,0),0)</f>
        <v>0</v>
      </c>
      <c r="AG213" s="36">
        <f>IF(AG$7&gt;=$E213,IF(SUMIF($H$1:AF$1,77,$H213:AF213)&lt;$D213,$H213,0),0)</f>
        <v>0</v>
      </c>
      <c r="AH213" s="35">
        <f t="shared" si="78"/>
        <v>1</v>
      </c>
      <c r="AI213" s="36">
        <f>IF(AI$7&gt;=$E213,IF(SUMIF($H$1:AH$1,77,$H213:AH213)&lt;$D213,$H213,0),0)</f>
        <v>0</v>
      </c>
      <c r="AJ213" s="36">
        <f>IF(AJ$7&gt;=$E213,IF(SUMIF($H$1:AI$1,77,$H213:AI213)&lt;$D213,$H213,0),0)</f>
        <v>0</v>
      </c>
      <c r="AK213" s="36">
        <f>IF(AK$7&gt;=$E213,IF(SUMIF($H$1:AJ$1,77,$H213:AJ213)&lt;$D213,$H213,0),0)</f>
        <v>0</v>
      </c>
      <c r="AL213" s="36">
        <f>IF(AL$7&gt;=$E213,IF(SUMIF($H$1:AK$1,77,$H213:AK213)&lt;$D213,$H213,0),0)</f>
        <v>0</v>
      </c>
      <c r="AM213" s="36">
        <f>IF(AM$7&gt;=$E213,IF(SUMIF($H$1:AL$1,77,$H213:AL213)&lt;$D213,$H213,0),0)</f>
        <v>0</v>
      </c>
      <c r="AN213" s="36">
        <f>IF(AN$7&gt;=$E213,IF(SUMIF($H$1:AM$1,77,$H213:AM213)&lt;$D213,$H213,0),0)</f>
        <v>0</v>
      </c>
      <c r="AO213" s="36">
        <f>IF(AO$7&gt;=$E213,IF(SUMIF($H$1:AN$1,77,$H213:AN213)&lt;$D213,$H213,0),0)</f>
        <v>0</v>
      </c>
      <c r="AP213" s="36">
        <f>IF(AP$7&gt;=$E213,IF(SUMIF($H$1:AO$1,77,$H213:AO213)&lt;$D213,$H213,0),0)</f>
        <v>0</v>
      </c>
      <c r="AQ213" s="36">
        <f>IF(AQ$7&gt;=$E213,IF(SUMIF($H$1:AP$1,77,$H213:AP213)&lt;$D213,$H213,0),0)</f>
        <v>0</v>
      </c>
      <c r="AR213" s="36">
        <f>IF(AR$7&gt;=$E213,IF(SUMIF($H$1:AQ$1,77,$H213:AQ213)&lt;$D213,$H213,0),0)</f>
        <v>0</v>
      </c>
      <c r="AS213" s="36">
        <f>IF(AS$7&gt;=$E213,IF(SUMIF($H$1:AR$1,77,$H213:AR213)&lt;$D213,$H213,0),0)</f>
        <v>0</v>
      </c>
      <c r="AT213" s="36">
        <f>IF(AT$7&gt;=$E213,IF(SUMIF($H$1:AS$1,77,$H213:AS213)&lt;$D213,$H213,0),0)</f>
        <v>0</v>
      </c>
      <c r="AU213" s="35">
        <f t="shared" si="79"/>
        <v>0</v>
      </c>
      <c r="AV213" s="33">
        <f>IF(AV$7&gt;=$E213,IF(SUMIF($H$1:AU$1,77,$H213:AU213)&lt;$D213,$H213,0),0)</f>
        <v>0</v>
      </c>
      <c r="AW213" s="33">
        <f>IF(AW$7&gt;=$E213,IF(SUMIF($H$1:AV$1,77,$H213:AV213)&lt;$D213,$H213,0),0)</f>
        <v>0</v>
      </c>
      <c r="AX213" s="33">
        <f>IF(AX$7&gt;=$E213,IF(SUMIF($H$1:AW$1,77,$H213:AW213)&lt;$D213,$H213,0),0)</f>
        <v>0</v>
      </c>
      <c r="AY213" s="33">
        <f>IF(AY$7&gt;=$E213,IF(SUMIF($H$1:AX$1,77,$H213:AX213)&lt;$D213,$H213,0),0)</f>
        <v>0</v>
      </c>
      <c r="AZ213" s="33">
        <f>IF(AZ$7&gt;=$E213,IF(SUMIF($H$1:AY$1,77,$H213:AY213)&lt;$D213,$H213,0),0)</f>
        <v>0</v>
      </c>
      <c r="BA213" s="33">
        <f>IF(BA$7&gt;=$E213,IF(SUMIF($H$1:AZ$1,77,$H213:AZ213)&lt;$D213,$H213,0),0)</f>
        <v>0</v>
      </c>
      <c r="BB213" s="33">
        <f>IF(BB$7&gt;=$E213,IF(SUMIF($H$1:BA$1,77,$H213:BA213)&lt;$D213,$H213,0),0)</f>
        <v>0</v>
      </c>
      <c r="BC213" s="33">
        <f>IF(BC$7&gt;=$E213,IF(SUMIF($H$1:BB$1,77,$H213:BB213)&lt;$D213,$H213,0),0)</f>
        <v>0</v>
      </c>
      <c r="BD213" s="33">
        <f>IF(BD$7&gt;=$E213,IF(SUMIF($H$1:BC$1,77,$H213:BC213)&lt;$D213,$H213,0),0)</f>
        <v>0</v>
      </c>
      <c r="BE213" s="33">
        <f>IF(BE$7&gt;=$E213,IF(SUMIF($H$1:BD$1,77,$H213:BD213)&lt;$D213,$H213,0),0)</f>
        <v>0</v>
      </c>
      <c r="BF213" s="33">
        <f>IF(BF$7&gt;=$E213,IF(SUMIF($H$1:BE$1,77,$H213:BE213)&lt;$D213,$H213,0),0)</f>
        <v>0</v>
      </c>
      <c r="BG213" s="33">
        <f>IF(BG$7&gt;=$E213,IF(SUMIF($H$1:BF$1,77,$H213:BF213)&lt;$D213,$H213,0),0)</f>
        <v>0</v>
      </c>
      <c r="BH213" s="35">
        <f t="shared" si="80"/>
        <v>0</v>
      </c>
    </row>
    <row r="214" spans="1:60" s="11" customFormat="1" x14ac:dyDescent="0.25">
      <c r="A214" s="85" t="s">
        <v>363</v>
      </c>
      <c r="B214" s="90" t="s">
        <v>263</v>
      </c>
      <c r="C214" s="85" t="s">
        <v>55</v>
      </c>
      <c r="D214" s="58">
        <v>1801.9</v>
      </c>
      <c r="E214" s="46">
        <v>46204</v>
      </c>
      <c r="F214" s="46">
        <v>46235</v>
      </c>
      <c r="G214" s="32">
        <f t="shared" si="75"/>
        <v>1</v>
      </c>
      <c r="H214" s="33">
        <f t="shared" si="76"/>
        <v>1801.9</v>
      </c>
      <c r="I214" s="36">
        <f>IF(I$7&gt;=$E214,IF(SUMIF($H$1:H$1,77,$H214:H214)&lt;$D214,$H214,0),0)</f>
        <v>0</v>
      </c>
      <c r="J214" s="36">
        <f>IF(J$7&gt;=$E214,IF(SUMIF($H$1:I$1,77,$H214:I214)&lt;$D214,$H214,0),0)</f>
        <v>0</v>
      </c>
      <c r="K214" s="36">
        <f>IF(K$7&gt;=$E214,IF(SUMIF($H$1:J$1,77,$H214:J214)&lt;$D214,$H214,0),0)</f>
        <v>0</v>
      </c>
      <c r="L214" s="36">
        <f>IF(L$7&gt;=$E214,IF(SUMIF($H$1:K$1,77,$H214:K214)&lt;$D214,$H214,0),0)</f>
        <v>0</v>
      </c>
      <c r="M214" s="36">
        <f>IF(M$7&gt;=$E214,IF(SUMIF($H$1:L$1,77,$H214:L214)&lt;$D214,$H214,0),0)</f>
        <v>0</v>
      </c>
      <c r="N214" s="36">
        <f>IF(N$7&gt;=$E214,IF(SUMIF($H$1:M$1,77,$H214:M214)&lt;$D214,$H214,0),0)</f>
        <v>0</v>
      </c>
      <c r="O214" s="36">
        <f>IF(O$7&gt;=$E214,IF(SUMIF($H$1:N$1,77,$H214:N214)&lt;$D214,$H214,0),0)</f>
        <v>0</v>
      </c>
      <c r="P214" s="36">
        <f>IF(P$7&gt;=$E214,IF(SUMIF($H$1:O$1,77,$H214:O214)&lt;$D214,$H214,0),0)</f>
        <v>0</v>
      </c>
      <c r="Q214" s="36">
        <f>IF(Q$7&gt;=$E214,IF(SUMIF($H$1:P$1,77,$H214:P214)&lt;$D214,$H214,0),0)</f>
        <v>0</v>
      </c>
      <c r="R214" s="36">
        <f>IF(R$7&gt;=$E214,IF(SUMIF($H$1:Q$1,77,$H214:Q214)&lt;$D214,$H214,0),0)</f>
        <v>0</v>
      </c>
      <c r="S214" s="36">
        <f>IF(S$7&gt;=$E214,IF(SUMIF($H$1:R$1,77,$H214:R214)&lt;$D214,$H214,0),0)</f>
        <v>0</v>
      </c>
      <c r="T214" s="36">
        <f>IF(T$7&gt;=$E214,IF(SUMIF($H$1:S$1,77,$H214:S214)&lt;$D214,$H214,0),0)</f>
        <v>0</v>
      </c>
      <c r="U214" s="35">
        <f t="shared" si="77"/>
        <v>0</v>
      </c>
      <c r="V214" s="36">
        <f>IF(V$7&gt;=$E214,IF(SUMIF($H$1:U$1,77,$H214:U214)&lt;$D214,$H214,0),0)</f>
        <v>0</v>
      </c>
      <c r="W214" s="36">
        <f>IF(W$7&gt;=$E214,IF(SUMIF($H$1:V$1,77,$H214:V214)&lt;$D214,$H214,0),0)</f>
        <v>0</v>
      </c>
      <c r="X214" s="36">
        <f>IF(X$7&gt;=$E214,IF(SUMIF($H$1:W$1,77,$H214:W214)&lt;$D214,$H214,0),0)</f>
        <v>0</v>
      </c>
      <c r="Y214" s="36">
        <f>IF(Y$7&gt;=$E214,IF(SUMIF($H$1:X$1,77,$H214:X214)&lt;$D214,$H214,0),0)</f>
        <v>0</v>
      </c>
      <c r="Z214" s="36">
        <f>IF(Z$7&gt;=$E214,IF(SUMIF($H$1:Y$1,77,$H214:Y214)&lt;$D214,$H214,0),0)</f>
        <v>0</v>
      </c>
      <c r="AA214" s="36">
        <f>IF(AA$7&gt;=$E214,IF(SUMIF($H$1:Z$1,77,$H214:Z214)&lt;$D214,$H214,0),0)</f>
        <v>0</v>
      </c>
      <c r="AB214" s="36">
        <f>IF(AB$7&gt;=$E214,IF(SUMIF($H$1:AA$1,77,$H214:AA214)&lt;$D214,$H214,0),0)</f>
        <v>1801.9</v>
      </c>
      <c r="AC214" s="36">
        <f>IF(AC$7&gt;=$E214,IF(SUMIF($H$1:AB$1,77,$H214:AB214)&lt;$D214,$H214,0),0)</f>
        <v>0</v>
      </c>
      <c r="AD214" s="36">
        <f>IF(AD$7&gt;=$E214,IF(SUMIF($H$1:AC$1,77,$H214:AC214)&lt;$D214,$H214,0),0)</f>
        <v>0</v>
      </c>
      <c r="AE214" s="36">
        <f>IF(AE$7&gt;=$E214,IF(SUMIF($H$1:AD$1,77,$H214:AD214)&lt;$D214,$H214,0),0)</f>
        <v>0</v>
      </c>
      <c r="AF214" s="36">
        <f>IF(AF$7&gt;=$E214,IF(SUMIF($H$1:AE$1,77,$H214:AE214)&lt;$D214,$H214,0),0)</f>
        <v>0</v>
      </c>
      <c r="AG214" s="36">
        <f>IF(AG$7&gt;=$E214,IF(SUMIF($H$1:AF$1,77,$H214:AF214)&lt;$D214,$H214,0),0)</f>
        <v>0</v>
      </c>
      <c r="AH214" s="35">
        <f t="shared" si="78"/>
        <v>1801.9</v>
      </c>
      <c r="AI214" s="36">
        <f>IF(AI$7&gt;=$E214,IF(SUMIF($H$1:AH$1,77,$H214:AH214)&lt;$D214,$H214,0),0)</f>
        <v>0</v>
      </c>
      <c r="AJ214" s="36">
        <f>IF(AJ$7&gt;=$E214,IF(SUMIF($H$1:AI$1,77,$H214:AI214)&lt;$D214,$H214,0),0)</f>
        <v>0</v>
      </c>
      <c r="AK214" s="36">
        <f>IF(AK$7&gt;=$E214,IF(SUMIF($H$1:AJ$1,77,$H214:AJ214)&lt;$D214,$H214,0),0)</f>
        <v>0</v>
      </c>
      <c r="AL214" s="36">
        <f>IF(AL$7&gt;=$E214,IF(SUMIF($H$1:AK$1,77,$H214:AK214)&lt;$D214,$H214,0),0)</f>
        <v>0</v>
      </c>
      <c r="AM214" s="36">
        <f>IF(AM$7&gt;=$E214,IF(SUMIF($H$1:AL$1,77,$H214:AL214)&lt;$D214,$H214,0),0)</f>
        <v>0</v>
      </c>
      <c r="AN214" s="36">
        <f>IF(AN$7&gt;=$E214,IF(SUMIF($H$1:AM$1,77,$H214:AM214)&lt;$D214,$H214,0),0)</f>
        <v>0</v>
      </c>
      <c r="AO214" s="36">
        <f>IF(AO$7&gt;=$E214,IF(SUMIF($H$1:AN$1,77,$H214:AN214)&lt;$D214,$H214,0),0)</f>
        <v>0</v>
      </c>
      <c r="AP214" s="36">
        <f>IF(AP$7&gt;=$E214,IF(SUMIF($H$1:AO$1,77,$H214:AO214)&lt;$D214,$H214,0),0)</f>
        <v>0</v>
      </c>
      <c r="AQ214" s="36">
        <f>IF(AQ$7&gt;=$E214,IF(SUMIF($H$1:AP$1,77,$H214:AP214)&lt;$D214,$H214,0),0)</f>
        <v>0</v>
      </c>
      <c r="AR214" s="36">
        <f>IF(AR$7&gt;=$E214,IF(SUMIF($H$1:AQ$1,77,$H214:AQ214)&lt;$D214,$H214,0),0)</f>
        <v>0</v>
      </c>
      <c r="AS214" s="36">
        <f>IF(AS$7&gt;=$E214,IF(SUMIF($H$1:AR$1,77,$H214:AR214)&lt;$D214,$H214,0),0)</f>
        <v>0</v>
      </c>
      <c r="AT214" s="36">
        <f>IF(AT$7&gt;=$E214,IF(SUMIF($H$1:AS$1,77,$H214:AS214)&lt;$D214,$H214,0),0)</f>
        <v>0</v>
      </c>
      <c r="AU214" s="35">
        <f t="shared" si="79"/>
        <v>0</v>
      </c>
      <c r="AV214" s="33">
        <f>IF(AV$7&gt;=$E214,IF(SUMIF($H$1:AU$1,77,$H214:AU214)&lt;$D214,$H214,0),0)</f>
        <v>0</v>
      </c>
      <c r="AW214" s="33">
        <f>IF(AW$7&gt;=$E214,IF(SUMIF($H$1:AV$1,77,$H214:AV214)&lt;$D214,$H214,0),0)</f>
        <v>0</v>
      </c>
      <c r="AX214" s="33">
        <f>IF(AX$7&gt;=$E214,IF(SUMIF($H$1:AW$1,77,$H214:AW214)&lt;$D214,$H214,0),0)</f>
        <v>0</v>
      </c>
      <c r="AY214" s="33">
        <f>IF(AY$7&gt;=$E214,IF(SUMIF($H$1:AX$1,77,$H214:AX214)&lt;$D214,$H214,0),0)</f>
        <v>0</v>
      </c>
      <c r="AZ214" s="33">
        <f>IF(AZ$7&gt;=$E214,IF(SUMIF($H$1:AY$1,77,$H214:AY214)&lt;$D214,$H214,0),0)</f>
        <v>0</v>
      </c>
      <c r="BA214" s="33">
        <f>IF(BA$7&gt;=$E214,IF(SUMIF($H$1:AZ$1,77,$H214:AZ214)&lt;$D214,$H214,0),0)</f>
        <v>0</v>
      </c>
      <c r="BB214" s="33">
        <f>IF(BB$7&gt;=$E214,IF(SUMIF($H$1:BA$1,77,$H214:BA214)&lt;$D214,$H214,0),0)</f>
        <v>0</v>
      </c>
      <c r="BC214" s="33">
        <f>IF(BC$7&gt;=$E214,IF(SUMIF($H$1:BB$1,77,$H214:BB214)&lt;$D214,$H214,0),0)</f>
        <v>0</v>
      </c>
      <c r="BD214" s="33">
        <f>IF(BD$7&gt;=$E214,IF(SUMIF($H$1:BC$1,77,$H214:BC214)&lt;$D214,$H214,0),0)</f>
        <v>0</v>
      </c>
      <c r="BE214" s="33">
        <f>IF(BE$7&gt;=$E214,IF(SUMIF($H$1:BD$1,77,$H214:BD214)&lt;$D214,$H214,0),0)</f>
        <v>0</v>
      </c>
      <c r="BF214" s="33">
        <f>IF(BF$7&gt;=$E214,IF(SUMIF($H$1:BE$1,77,$H214:BE214)&lt;$D214,$H214,0),0)</f>
        <v>0</v>
      </c>
      <c r="BG214" s="33">
        <f>IF(BG$7&gt;=$E214,IF(SUMIF($H$1:BF$1,77,$H214:BF214)&lt;$D214,$H214,0),0)</f>
        <v>0</v>
      </c>
      <c r="BH214" s="35">
        <f t="shared" si="80"/>
        <v>0</v>
      </c>
    </row>
    <row r="215" spans="1:60" s="103" customFormat="1" x14ac:dyDescent="0.25">
      <c r="A215" s="85" t="s">
        <v>364</v>
      </c>
      <c r="B215" s="90" t="s">
        <v>306</v>
      </c>
      <c r="C215" s="85" t="s">
        <v>55</v>
      </c>
      <c r="D215" s="58">
        <v>1315.8</v>
      </c>
      <c r="E215" s="46">
        <v>46235</v>
      </c>
      <c r="F215" s="46">
        <v>46296</v>
      </c>
      <c r="G215" s="32">
        <f t="shared" si="75"/>
        <v>2</v>
      </c>
      <c r="H215" s="33">
        <f t="shared" si="76"/>
        <v>657.9</v>
      </c>
      <c r="I215" s="36">
        <f>IF(I$7&gt;=$E215,IF(SUMIF($H$1:H$1,77,$H215:H215)&lt;$D215,$H215,0),0)</f>
        <v>0</v>
      </c>
      <c r="J215" s="36">
        <f>IF(J$7&gt;=$E215,IF(SUMIF($H$1:I$1,77,$H215:I215)&lt;$D215,$H215,0),0)</f>
        <v>0</v>
      </c>
      <c r="K215" s="36">
        <f>IF(K$7&gt;=$E215,IF(SUMIF($H$1:J$1,77,$H215:J215)&lt;$D215,$H215,0),0)</f>
        <v>0</v>
      </c>
      <c r="L215" s="36">
        <f>IF(L$7&gt;=$E215,IF(SUMIF($H$1:K$1,77,$H215:K215)&lt;$D215,$H215,0),0)</f>
        <v>0</v>
      </c>
      <c r="M215" s="36">
        <f>IF(M$7&gt;=$E215,IF(SUMIF($H$1:L$1,77,$H215:L215)&lt;$D215,$H215,0),0)</f>
        <v>0</v>
      </c>
      <c r="N215" s="36">
        <f>IF(N$7&gt;=$E215,IF(SUMIF($H$1:M$1,77,$H215:M215)&lt;$D215,$H215,0),0)</f>
        <v>0</v>
      </c>
      <c r="O215" s="36">
        <f>IF(O$7&gt;=$E215,IF(SUMIF($H$1:N$1,77,$H215:N215)&lt;$D215,$H215,0),0)</f>
        <v>0</v>
      </c>
      <c r="P215" s="36">
        <f>IF(P$7&gt;=$E215,IF(SUMIF($H$1:O$1,77,$H215:O215)&lt;$D215,$H215,0),0)</f>
        <v>0</v>
      </c>
      <c r="Q215" s="36">
        <f>IF(Q$7&gt;=$E215,IF(SUMIF($H$1:P$1,77,$H215:P215)&lt;$D215,$H215,0),0)</f>
        <v>0</v>
      </c>
      <c r="R215" s="36">
        <f>IF(R$7&gt;=$E215,IF(SUMIF($H$1:Q$1,77,$H215:Q215)&lt;$D215,$H215,0),0)</f>
        <v>0</v>
      </c>
      <c r="S215" s="36">
        <f>IF(S$7&gt;=$E215,IF(SUMIF($H$1:R$1,77,$H215:R215)&lt;$D215,$H215,0),0)</f>
        <v>0</v>
      </c>
      <c r="T215" s="36">
        <f>IF(T$7&gt;=$E215,IF(SUMIF($H$1:S$1,77,$H215:S215)&lt;$D215,$H215,0),0)</f>
        <v>0</v>
      </c>
      <c r="U215" s="35">
        <f t="shared" si="77"/>
        <v>0</v>
      </c>
      <c r="V215" s="36">
        <f>IF(V$7&gt;=$E215,IF(SUMIF($H$1:U$1,77,$H215:U215)&lt;$D215,$H215,0),0)</f>
        <v>0</v>
      </c>
      <c r="W215" s="36">
        <f>IF(W$7&gt;=$E215,IF(SUMIF($H$1:V$1,77,$H215:V215)&lt;$D215,$H215,0),0)</f>
        <v>0</v>
      </c>
      <c r="X215" s="36">
        <f>IF(X$7&gt;=$E215,IF(SUMIF($H$1:W$1,77,$H215:W215)&lt;$D215,$H215,0),0)</f>
        <v>0</v>
      </c>
      <c r="Y215" s="36">
        <f>IF(Y$7&gt;=$E215,IF(SUMIF($H$1:X$1,77,$H215:X215)&lt;$D215,$H215,0),0)</f>
        <v>0</v>
      </c>
      <c r="Z215" s="36">
        <f>IF(Z$7&gt;=$E215,IF(SUMIF($H$1:Y$1,77,$H215:Y215)&lt;$D215,$H215,0),0)</f>
        <v>0</v>
      </c>
      <c r="AA215" s="36">
        <f>IF(AA$7&gt;=$E215,IF(SUMIF($H$1:Z$1,77,$H215:Z215)&lt;$D215,$H215,0),0)</f>
        <v>0</v>
      </c>
      <c r="AB215" s="36">
        <f>IF(AB$7&gt;=$E215,IF(SUMIF($H$1:AA$1,77,$H215:AA215)&lt;$D215,$H215,0),0)</f>
        <v>0</v>
      </c>
      <c r="AC215" s="36">
        <f>IF(AC$7&gt;=$E215,IF(SUMIF($H$1:AB$1,77,$H215:AB215)&lt;$D215,$H215,0),0)</f>
        <v>657.9</v>
      </c>
      <c r="AD215" s="36">
        <f>IF(AD$7&gt;=$E215,IF(SUMIF($H$1:AC$1,77,$H215:AC215)&lt;$D215,$H215,0),0)</f>
        <v>657.9</v>
      </c>
      <c r="AE215" s="36">
        <f>IF(AE$7&gt;=$E215,IF(SUMIF($H$1:AD$1,77,$H215:AD215)&lt;$D215,$H215,0),0)</f>
        <v>0</v>
      </c>
      <c r="AF215" s="36">
        <f>IF(AF$7&gt;=$E215,IF(SUMIF($H$1:AE$1,77,$H215:AE215)&lt;$D215,$H215,0),0)</f>
        <v>0</v>
      </c>
      <c r="AG215" s="36">
        <f>IF(AG$7&gt;=$E215,IF(SUMIF($H$1:AF$1,77,$H215:AF215)&lt;$D215,$H215,0),0)</f>
        <v>0</v>
      </c>
      <c r="AH215" s="35">
        <f t="shared" si="78"/>
        <v>1315.8</v>
      </c>
      <c r="AI215" s="36">
        <f>IF(AI$7&gt;=$E215,IF(SUMIF($H$1:AH$1,77,$H215:AH215)&lt;$D215,$H215,0),0)</f>
        <v>0</v>
      </c>
      <c r="AJ215" s="36">
        <f>IF(AJ$7&gt;=$E215,IF(SUMIF($H$1:AI$1,77,$H215:AI215)&lt;$D215,$H215,0),0)</f>
        <v>0</v>
      </c>
      <c r="AK215" s="36">
        <f>IF(AK$7&gt;=$E215,IF(SUMIF($H$1:AJ$1,77,$H215:AJ215)&lt;$D215,$H215,0),0)</f>
        <v>0</v>
      </c>
      <c r="AL215" s="36">
        <f>IF(AL$7&gt;=$E215,IF(SUMIF($H$1:AK$1,77,$H215:AK215)&lt;$D215,$H215,0),0)</f>
        <v>0</v>
      </c>
      <c r="AM215" s="36">
        <f>IF(AM$7&gt;=$E215,IF(SUMIF($H$1:AL$1,77,$H215:AL215)&lt;$D215,$H215,0),0)</f>
        <v>0</v>
      </c>
      <c r="AN215" s="36">
        <f>IF(AN$7&gt;=$E215,IF(SUMIF($H$1:AM$1,77,$H215:AM215)&lt;$D215,$H215,0),0)</f>
        <v>0</v>
      </c>
      <c r="AO215" s="36">
        <f>IF(AO$7&gt;=$E215,IF(SUMIF($H$1:AN$1,77,$H215:AN215)&lt;$D215,$H215,0),0)</f>
        <v>0</v>
      </c>
      <c r="AP215" s="36">
        <f>IF(AP$7&gt;=$E215,IF(SUMIF($H$1:AO$1,77,$H215:AO215)&lt;$D215,$H215,0),0)</f>
        <v>0</v>
      </c>
      <c r="AQ215" s="36">
        <f>IF(AQ$7&gt;=$E215,IF(SUMIF($H$1:AP$1,77,$H215:AP215)&lt;$D215,$H215,0),0)</f>
        <v>0</v>
      </c>
      <c r="AR215" s="36">
        <f>IF(AR$7&gt;=$E215,IF(SUMIF($H$1:AQ$1,77,$H215:AQ215)&lt;$D215,$H215,0),0)</f>
        <v>0</v>
      </c>
      <c r="AS215" s="36">
        <f>IF(AS$7&gt;=$E215,IF(SUMIF($H$1:AR$1,77,$H215:AR215)&lt;$D215,$H215,0),0)</f>
        <v>0</v>
      </c>
      <c r="AT215" s="36">
        <f>IF(AT$7&gt;=$E215,IF(SUMIF($H$1:AS$1,77,$H215:AS215)&lt;$D215,$H215,0),0)</f>
        <v>0</v>
      </c>
      <c r="AU215" s="35">
        <f t="shared" si="79"/>
        <v>0</v>
      </c>
      <c r="AV215" s="33">
        <f>IF(AV$7&gt;=$E215,IF(SUMIF($H$1:AU$1,77,$H215:AU215)&lt;$D215,$H215,0),0)</f>
        <v>0</v>
      </c>
      <c r="AW215" s="33">
        <f>IF(AW$7&gt;=$E215,IF(SUMIF($H$1:AV$1,77,$H215:AV215)&lt;$D215,$H215,0),0)</f>
        <v>0</v>
      </c>
      <c r="AX215" s="33">
        <f>IF(AX$7&gt;=$E215,IF(SUMIF($H$1:AW$1,77,$H215:AW215)&lt;$D215,$H215,0),0)</f>
        <v>0</v>
      </c>
      <c r="AY215" s="33">
        <f>IF(AY$7&gt;=$E215,IF(SUMIF($H$1:AX$1,77,$H215:AX215)&lt;$D215,$H215,0),0)</f>
        <v>0</v>
      </c>
      <c r="AZ215" s="33">
        <f>IF(AZ$7&gt;=$E215,IF(SUMIF($H$1:AY$1,77,$H215:AY215)&lt;$D215,$H215,0),0)</f>
        <v>0</v>
      </c>
      <c r="BA215" s="33">
        <f>IF(BA$7&gt;=$E215,IF(SUMIF($H$1:AZ$1,77,$H215:AZ215)&lt;$D215,$H215,0),0)</f>
        <v>0</v>
      </c>
      <c r="BB215" s="33">
        <f>IF(BB$7&gt;=$E215,IF(SUMIF($H$1:BA$1,77,$H215:BA215)&lt;$D215,$H215,0),0)</f>
        <v>0</v>
      </c>
      <c r="BC215" s="33">
        <f>IF(BC$7&gt;=$E215,IF(SUMIF($H$1:BB$1,77,$H215:BB215)&lt;$D215,$H215,0),0)</f>
        <v>0</v>
      </c>
      <c r="BD215" s="33">
        <f>IF(BD$7&gt;=$E215,IF(SUMIF($H$1:BC$1,77,$H215:BC215)&lt;$D215,$H215,0),0)</f>
        <v>0</v>
      </c>
      <c r="BE215" s="33">
        <f>IF(BE$7&gt;=$E215,IF(SUMIF($H$1:BD$1,77,$H215:BD215)&lt;$D215,$H215,0),0)</f>
        <v>0</v>
      </c>
      <c r="BF215" s="33">
        <f>IF(BF$7&gt;=$E215,IF(SUMIF($H$1:BE$1,77,$H215:BE215)&lt;$D215,$H215,0),0)</f>
        <v>0</v>
      </c>
      <c r="BG215" s="33">
        <f>IF(BG$7&gt;=$E215,IF(SUMIF($H$1:BF$1,77,$H215:BF215)&lt;$D215,$H215,0),0)</f>
        <v>0</v>
      </c>
      <c r="BH215" s="35">
        <f t="shared" si="80"/>
        <v>0</v>
      </c>
    </row>
    <row r="216" spans="1:60" s="11" customFormat="1" x14ac:dyDescent="0.25">
      <c r="A216" s="85" t="s">
        <v>365</v>
      </c>
      <c r="B216" s="90" t="s">
        <v>308</v>
      </c>
      <c r="C216" s="85" t="s">
        <v>32</v>
      </c>
      <c r="D216" s="58">
        <v>40</v>
      </c>
      <c r="E216" s="46">
        <v>46296</v>
      </c>
      <c r="F216" s="46">
        <v>46327</v>
      </c>
      <c r="G216" s="32">
        <f t="shared" si="75"/>
        <v>1</v>
      </c>
      <c r="H216" s="33">
        <f t="shared" si="76"/>
        <v>40</v>
      </c>
      <c r="I216" s="36">
        <f>IF(I$7&gt;=$E216,IF(SUMIF($H$1:H$1,77,$H216:H216)&lt;$D216,$H216,0),0)</f>
        <v>0</v>
      </c>
      <c r="J216" s="36">
        <f>IF(J$7&gt;=$E216,IF(SUMIF($H$1:I$1,77,$H216:I216)&lt;$D216,$H216,0),0)</f>
        <v>0</v>
      </c>
      <c r="K216" s="36">
        <f>IF(K$7&gt;=$E216,IF(SUMIF($H$1:J$1,77,$H216:J216)&lt;$D216,$H216,0),0)</f>
        <v>0</v>
      </c>
      <c r="L216" s="36">
        <f>IF(L$7&gt;=$E216,IF(SUMIF($H$1:K$1,77,$H216:K216)&lt;$D216,$H216,0),0)</f>
        <v>0</v>
      </c>
      <c r="M216" s="36">
        <f>IF(M$7&gt;=$E216,IF(SUMIF($H$1:L$1,77,$H216:L216)&lt;$D216,$H216,0),0)</f>
        <v>0</v>
      </c>
      <c r="N216" s="36">
        <f>IF(N$7&gt;=$E216,IF(SUMIF($H$1:M$1,77,$H216:M216)&lt;$D216,$H216,0),0)</f>
        <v>0</v>
      </c>
      <c r="O216" s="36">
        <f>IF(O$7&gt;=$E216,IF(SUMIF($H$1:N$1,77,$H216:N216)&lt;$D216,$H216,0),0)</f>
        <v>0</v>
      </c>
      <c r="P216" s="36">
        <f>IF(P$7&gt;=$E216,IF(SUMIF($H$1:O$1,77,$H216:O216)&lt;$D216,$H216,0),0)</f>
        <v>0</v>
      </c>
      <c r="Q216" s="36">
        <f>IF(Q$7&gt;=$E216,IF(SUMIF($H$1:P$1,77,$H216:P216)&lt;$D216,$H216,0),0)</f>
        <v>0</v>
      </c>
      <c r="R216" s="36">
        <f>IF(R$7&gt;=$E216,IF(SUMIF($H$1:Q$1,77,$H216:Q216)&lt;$D216,$H216,0),0)</f>
        <v>0</v>
      </c>
      <c r="S216" s="36">
        <f>IF(S$7&gt;=$E216,IF(SUMIF($H$1:R$1,77,$H216:R216)&lt;$D216,$H216,0),0)</f>
        <v>0</v>
      </c>
      <c r="T216" s="36">
        <f>IF(T$7&gt;=$E216,IF(SUMIF($H$1:S$1,77,$H216:S216)&lt;$D216,$H216,0),0)</f>
        <v>0</v>
      </c>
      <c r="U216" s="35">
        <f t="shared" si="77"/>
        <v>0</v>
      </c>
      <c r="V216" s="36">
        <f>IF(V$7&gt;=$E216,IF(SUMIF($H$1:U$1,77,$H216:U216)&lt;$D216,$H216,0),0)</f>
        <v>0</v>
      </c>
      <c r="W216" s="36">
        <f>IF(W$7&gt;=$E216,IF(SUMIF($H$1:V$1,77,$H216:V216)&lt;$D216,$H216,0),0)</f>
        <v>0</v>
      </c>
      <c r="X216" s="36">
        <f>IF(X$7&gt;=$E216,IF(SUMIF($H$1:W$1,77,$H216:W216)&lt;$D216,$H216,0),0)</f>
        <v>0</v>
      </c>
      <c r="Y216" s="36">
        <f>IF(Y$7&gt;=$E216,IF(SUMIF($H$1:X$1,77,$H216:X216)&lt;$D216,$H216,0),0)</f>
        <v>0</v>
      </c>
      <c r="Z216" s="36">
        <f>IF(Z$7&gt;=$E216,IF(SUMIF($H$1:Y$1,77,$H216:Y216)&lt;$D216,$H216,0),0)</f>
        <v>0</v>
      </c>
      <c r="AA216" s="36">
        <f>IF(AA$7&gt;=$E216,IF(SUMIF($H$1:Z$1,77,$H216:Z216)&lt;$D216,$H216,0),0)</f>
        <v>0</v>
      </c>
      <c r="AB216" s="36">
        <f>IF(AB$7&gt;=$E216,IF(SUMIF($H$1:AA$1,77,$H216:AA216)&lt;$D216,$H216,0),0)</f>
        <v>0</v>
      </c>
      <c r="AC216" s="36">
        <f>IF(AC$7&gt;=$E216,IF(SUMIF($H$1:AB$1,77,$H216:AB216)&lt;$D216,$H216,0),0)</f>
        <v>0</v>
      </c>
      <c r="AD216" s="36">
        <f>IF(AD$7&gt;=$E216,IF(SUMIF($H$1:AC$1,77,$H216:AC216)&lt;$D216,$H216,0),0)</f>
        <v>0</v>
      </c>
      <c r="AE216" s="36">
        <f>IF(AE$7&gt;=$E216,IF(SUMIF($H$1:AD$1,77,$H216:AD216)&lt;$D216,$H216,0),0)</f>
        <v>40</v>
      </c>
      <c r="AF216" s="36">
        <f>IF(AF$7&gt;=$E216,IF(SUMIF($H$1:AE$1,77,$H216:AE216)&lt;$D216,$H216,0),0)</f>
        <v>0</v>
      </c>
      <c r="AG216" s="36">
        <f>IF(AG$7&gt;=$E216,IF(SUMIF($H$1:AF$1,77,$H216:AF216)&lt;$D216,$H216,0),0)</f>
        <v>0</v>
      </c>
      <c r="AH216" s="35">
        <f t="shared" si="78"/>
        <v>40</v>
      </c>
      <c r="AI216" s="36">
        <f>IF(AI$7&gt;=$E216,IF(SUMIF($H$1:AH$1,77,$H216:AH216)&lt;$D216,$H216,0),0)</f>
        <v>0</v>
      </c>
      <c r="AJ216" s="36">
        <f>IF(AJ$7&gt;=$E216,IF(SUMIF($H$1:AI$1,77,$H216:AI216)&lt;$D216,$H216,0),0)</f>
        <v>0</v>
      </c>
      <c r="AK216" s="36">
        <f>IF(AK$7&gt;=$E216,IF(SUMIF($H$1:AJ$1,77,$H216:AJ216)&lt;$D216,$H216,0),0)</f>
        <v>0</v>
      </c>
      <c r="AL216" s="36">
        <f>IF(AL$7&gt;=$E216,IF(SUMIF($H$1:AK$1,77,$H216:AK216)&lt;$D216,$H216,0),0)</f>
        <v>0</v>
      </c>
      <c r="AM216" s="36">
        <f>IF(AM$7&gt;=$E216,IF(SUMIF($H$1:AL$1,77,$H216:AL216)&lt;$D216,$H216,0),0)</f>
        <v>0</v>
      </c>
      <c r="AN216" s="36">
        <f>IF(AN$7&gt;=$E216,IF(SUMIF($H$1:AM$1,77,$H216:AM216)&lt;$D216,$H216,0),0)</f>
        <v>0</v>
      </c>
      <c r="AO216" s="36">
        <f>IF(AO$7&gt;=$E216,IF(SUMIF($H$1:AN$1,77,$H216:AN216)&lt;$D216,$H216,0),0)</f>
        <v>0</v>
      </c>
      <c r="AP216" s="36">
        <f>IF(AP$7&gt;=$E216,IF(SUMIF($H$1:AO$1,77,$H216:AO216)&lt;$D216,$H216,0),0)</f>
        <v>0</v>
      </c>
      <c r="AQ216" s="36">
        <f>IF(AQ$7&gt;=$E216,IF(SUMIF($H$1:AP$1,77,$H216:AP216)&lt;$D216,$H216,0),0)</f>
        <v>0</v>
      </c>
      <c r="AR216" s="36">
        <f>IF(AR$7&gt;=$E216,IF(SUMIF($H$1:AQ$1,77,$H216:AQ216)&lt;$D216,$H216,0),0)</f>
        <v>0</v>
      </c>
      <c r="AS216" s="36">
        <f>IF(AS$7&gt;=$E216,IF(SUMIF($H$1:AR$1,77,$H216:AR216)&lt;$D216,$H216,0),0)</f>
        <v>0</v>
      </c>
      <c r="AT216" s="36">
        <f>IF(AT$7&gt;=$E216,IF(SUMIF($H$1:AS$1,77,$H216:AS216)&lt;$D216,$H216,0),0)</f>
        <v>0</v>
      </c>
      <c r="AU216" s="35">
        <f t="shared" si="79"/>
        <v>0</v>
      </c>
      <c r="AV216" s="33">
        <f>IF(AV$7&gt;=$E216,IF(SUMIF($H$1:AU$1,77,$H216:AU216)&lt;$D216,$H216,0),0)</f>
        <v>0</v>
      </c>
      <c r="AW216" s="33">
        <f>IF(AW$7&gt;=$E216,IF(SUMIF($H$1:AV$1,77,$H216:AV216)&lt;$D216,$H216,0),0)</f>
        <v>0</v>
      </c>
      <c r="AX216" s="33">
        <f>IF(AX$7&gt;=$E216,IF(SUMIF($H$1:AW$1,77,$H216:AW216)&lt;$D216,$H216,0),0)</f>
        <v>0</v>
      </c>
      <c r="AY216" s="33">
        <f>IF(AY$7&gt;=$E216,IF(SUMIF($H$1:AX$1,77,$H216:AX216)&lt;$D216,$H216,0),0)</f>
        <v>0</v>
      </c>
      <c r="AZ216" s="33">
        <f>IF(AZ$7&gt;=$E216,IF(SUMIF($H$1:AY$1,77,$H216:AY216)&lt;$D216,$H216,0),0)</f>
        <v>0</v>
      </c>
      <c r="BA216" s="33">
        <f>IF(BA$7&gt;=$E216,IF(SUMIF($H$1:AZ$1,77,$H216:AZ216)&lt;$D216,$H216,0),0)</f>
        <v>0</v>
      </c>
      <c r="BB216" s="33">
        <f>IF(BB$7&gt;=$E216,IF(SUMIF($H$1:BA$1,77,$H216:BA216)&lt;$D216,$H216,0),0)</f>
        <v>0</v>
      </c>
      <c r="BC216" s="33">
        <f>IF(BC$7&gt;=$E216,IF(SUMIF($H$1:BB$1,77,$H216:BB216)&lt;$D216,$H216,0),0)</f>
        <v>0</v>
      </c>
      <c r="BD216" s="33">
        <f>IF(BD$7&gt;=$E216,IF(SUMIF($H$1:BC$1,77,$H216:BC216)&lt;$D216,$H216,0),0)</f>
        <v>0</v>
      </c>
      <c r="BE216" s="33">
        <f>IF(BE$7&gt;=$E216,IF(SUMIF($H$1:BD$1,77,$H216:BD216)&lt;$D216,$H216,0),0)</f>
        <v>0</v>
      </c>
      <c r="BF216" s="33">
        <f>IF(BF$7&gt;=$E216,IF(SUMIF($H$1:BE$1,77,$H216:BE216)&lt;$D216,$H216,0),0)</f>
        <v>0</v>
      </c>
      <c r="BG216" s="33">
        <f>IF(BG$7&gt;=$E216,IF(SUMIF($H$1:BF$1,77,$H216:BF216)&lt;$D216,$H216,0),0)</f>
        <v>0</v>
      </c>
      <c r="BH216" s="35">
        <f t="shared" si="80"/>
        <v>0</v>
      </c>
    </row>
    <row r="217" spans="1:60" s="11" customFormat="1" x14ac:dyDescent="0.25">
      <c r="A217" s="85" t="s">
        <v>366</v>
      </c>
      <c r="B217" s="90" t="s">
        <v>267</v>
      </c>
      <c r="C217" s="85" t="s">
        <v>32</v>
      </c>
      <c r="D217" s="58">
        <v>2</v>
      </c>
      <c r="E217" s="46">
        <v>46296</v>
      </c>
      <c r="F217" s="46">
        <v>46327</v>
      </c>
      <c r="G217" s="32">
        <f t="shared" si="75"/>
        <v>1</v>
      </c>
      <c r="H217" s="33">
        <f t="shared" si="76"/>
        <v>2</v>
      </c>
      <c r="I217" s="36">
        <f>IF(I$7&gt;=$E217,IF(SUMIF($H$1:H$1,77,$H217:H217)&lt;$D217,$H217,0),0)</f>
        <v>0</v>
      </c>
      <c r="J217" s="36">
        <f>IF(J$7&gt;=$E217,IF(SUMIF($H$1:I$1,77,$H217:I217)&lt;$D217,$H217,0),0)</f>
        <v>0</v>
      </c>
      <c r="K217" s="36">
        <f>IF(K$7&gt;=$E217,IF(SUMIF($H$1:J$1,77,$H217:J217)&lt;$D217,$H217,0),0)</f>
        <v>0</v>
      </c>
      <c r="L217" s="36">
        <f>IF(L$7&gt;=$E217,IF(SUMIF($H$1:K$1,77,$H217:K217)&lt;$D217,$H217,0),0)</f>
        <v>0</v>
      </c>
      <c r="M217" s="36">
        <f>IF(M$7&gt;=$E217,IF(SUMIF($H$1:L$1,77,$H217:L217)&lt;$D217,$H217,0),0)</f>
        <v>0</v>
      </c>
      <c r="N217" s="36">
        <f>IF(N$7&gt;=$E217,IF(SUMIF($H$1:M$1,77,$H217:M217)&lt;$D217,$H217,0),0)</f>
        <v>0</v>
      </c>
      <c r="O217" s="36">
        <f>IF(O$7&gt;=$E217,IF(SUMIF($H$1:N$1,77,$H217:N217)&lt;$D217,$H217,0),0)</f>
        <v>0</v>
      </c>
      <c r="P217" s="36">
        <f>IF(P$7&gt;=$E217,IF(SUMIF($H$1:O$1,77,$H217:O217)&lt;$D217,$H217,0),0)</f>
        <v>0</v>
      </c>
      <c r="Q217" s="36">
        <f>IF(Q$7&gt;=$E217,IF(SUMIF($H$1:P$1,77,$H217:P217)&lt;$D217,$H217,0),0)</f>
        <v>0</v>
      </c>
      <c r="R217" s="36">
        <f>IF(R$7&gt;=$E217,IF(SUMIF($H$1:Q$1,77,$H217:Q217)&lt;$D217,$H217,0),0)</f>
        <v>0</v>
      </c>
      <c r="S217" s="36">
        <f>IF(S$7&gt;=$E217,IF(SUMIF($H$1:R$1,77,$H217:R217)&lt;$D217,$H217,0),0)</f>
        <v>0</v>
      </c>
      <c r="T217" s="36">
        <f>IF(T$7&gt;=$E217,IF(SUMIF($H$1:S$1,77,$H217:S217)&lt;$D217,$H217,0),0)</f>
        <v>0</v>
      </c>
      <c r="U217" s="35">
        <f t="shared" si="77"/>
        <v>0</v>
      </c>
      <c r="V217" s="36">
        <f>IF(V$7&gt;=$E217,IF(SUMIF($H$1:U$1,77,$H217:U217)&lt;$D217,$H217,0),0)</f>
        <v>0</v>
      </c>
      <c r="W217" s="36">
        <f>IF(W$7&gt;=$E217,IF(SUMIF($H$1:V$1,77,$H217:V217)&lt;$D217,$H217,0),0)</f>
        <v>0</v>
      </c>
      <c r="X217" s="36">
        <f>IF(X$7&gt;=$E217,IF(SUMIF($H$1:W$1,77,$H217:W217)&lt;$D217,$H217,0),0)</f>
        <v>0</v>
      </c>
      <c r="Y217" s="36">
        <f>IF(Y$7&gt;=$E217,IF(SUMIF($H$1:X$1,77,$H217:X217)&lt;$D217,$H217,0),0)</f>
        <v>0</v>
      </c>
      <c r="Z217" s="36">
        <f>IF(Z$7&gt;=$E217,IF(SUMIF($H$1:Y$1,77,$H217:Y217)&lt;$D217,$H217,0),0)</f>
        <v>0</v>
      </c>
      <c r="AA217" s="36">
        <f>IF(AA$7&gt;=$E217,IF(SUMIF($H$1:Z$1,77,$H217:Z217)&lt;$D217,$H217,0),0)</f>
        <v>0</v>
      </c>
      <c r="AB217" s="36">
        <f>IF(AB$7&gt;=$E217,IF(SUMIF($H$1:AA$1,77,$H217:AA217)&lt;$D217,$H217,0),0)</f>
        <v>0</v>
      </c>
      <c r="AC217" s="36">
        <f>IF(AC$7&gt;=$E217,IF(SUMIF($H$1:AB$1,77,$H217:AB217)&lt;$D217,$H217,0),0)</f>
        <v>0</v>
      </c>
      <c r="AD217" s="36">
        <f>IF(AD$7&gt;=$E217,IF(SUMIF($H$1:AC$1,77,$H217:AC217)&lt;$D217,$H217,0),0)</f>
        <v>0</v>
      </c>
      <c r="AE217" s="36">
        <f>IF(AE$7&gt;=$E217,IF(SUMIF($H$1:AD$1,77,$H217:AD217)&lt;$D217,$H217,0),0)</f>
        <v>2</v>
      </c>
      <c r="AF217" s="36">
        <f>IF(AF$7&gt;=$E217,IF(SUMIF($H$1:AE$1,77,$H217:AE217)&lt;$D217,$H217,0),0)</f>
        <v>0</v>
      </c>
      <c r="AG217" s="36">
        <f>IF(AG$7&gt;=$E217,IF(SUMIF($H$1:AF$1,77,$H217:AF217)&lt;$D217,$H217,0),0)</f>
        <v>0</v>
      </c>
      <c r="AH217" s="35">
        <f t="shared" si="78"/>
        <v>2</v>
      </c>
      <c r="AI217" s="36">
        <f>IF(AI$7&gt;=$E217,IF(SUMIF($H$1:AH$1,77,$H217:AH217)&lt;$D217,$H217,0),0)</f>
        <v>0</v>
      </c>
      <c r="AJ217" s="36">
        <f>IF(AJ$7&gt;=$E217,IF(SUMIF($H$1:AI$1,77,$H217:AI217)&lt;$D217,$H217,0),0)</f>
        <v>0</v>
      </c>
      <c r="AK217" s="36">
        <f>IF(AK$7&gt;=$E217,IF(SUMIF($H$1:AJ$1,77,$H217:AJ217)&lt;$D217,$H217,0),0)</f>
        <v>0</v>
      </c>
      <c r="AL217" s="36">
        <f>IF(AL$7&gt;=$E217,IF(SUMIF($H$1:AK$1,77,$H217:AK217)&lt;$D217,$H217,0),0)</f>
        <v>0</v>
      </c>
      <c r="AM217" s="36">
        <f>IF(AM$7&gt;=$E217,IF(SUMIF($H$1:AL$1,77,$H217:AL217)&lt;$D217,$H217,0),0)</f>
        <v>0</v>
      </c>
      <c r="AN217" s="36">
        <f>IF(AN$7&gt;=$E217,IF(SUMIF($H$1:AM$1,77,$H217:AM217)&lt;$D217,$H217,0),0)</f>
        <v>0</v>
      </c>
      <c r="AO217" s="36">
        <f>IF(AO$7&gt;=$E217,IF(SUMIF($H$1:AN$1,77,$H217:AN217)&lt;$D217,$H217,0),0)</f>
        <v>0</v>
      </c>
      <c r="AP217" s="36">
        <f>IF(AP$7&gt;=$E217,IF(SUMIF($H$1:AO$1,77,$H217:AO217)&lt;$D217,$H217,0),0)</f>
        <v>0</v>
      </c>
      <c r="AQ217" s="36">
        <f>IF(AQ$7&gt;=$E217,IF(SUMIF($H$1:AP$1,77,$H217:AP217)&lt;$D217,$H217,0),0)</f>
        <v>0</v>
      </c>
      <c r="AR217" s="36">
        <f>IF(AR$7&gt;=$E217,IF(SUMIF($H$1:AQ$1,77,$H217:AQ217)&lt;$D217,$H217,0),0)</f>
        <v>0</v>
      </c>
      <c r="AS217" s="36">
        <f>IF(AS$7&gt;=$E217,IF(SUMIF($H$1:AR$1,77,$H217:AR217)&lt;$D217,$H217,0),0)</f>
        <v>0</v>
      </c>
      <c r="AT217" s="36">
        <f>IF(AT$7&gt;=$E217,IF(SUMIF($H$1:AS$1,77,$H217:AS217)&lt;$D217,$H217,0),0)</f>
        <v>0</v>
      </c>
      <c r="AU217" s="35">
        <f t="shared" si="79"/>
        <v>0</v>
      </c>
      <c r="AV217" s="33">
        <f>IF(AV$7&gt;=$E217,IF(SUMIF($H$1:AU$1,77,$H217:AU217)&lt;$D217,$H217,0),0)</f>
        <v>0</v>
      </c>
      <c r="AW217" s="33">
        <f>IF(AW$7&gt;=$E217,IF(SUMIF($H$1:AV$1,77,$H217:AV217)&lt;$D217,$H217,0),0)</f>
        <v>0</v>
      </c>
      <c r="AX217" s="33">
        <f>IF(AX$7&gt;=$E217,IF(SUMIF($H$1:AW$1,77,$H217:AW217)&lt;$D217,$H217,0),0)</f>
        <v>0</v>
      </c>
      <c r="AY217" s="33">
        <f>IF(AY$7&gt;=$E217,IF(SUMIF($H$1:AX$1,77,$H217:AX217)&lt;$D217,$H217,0),0)</f>
        <v>0</v>
      </c>
      <c r="AZ217" s="33">
        <f>IF(AZ$7&gt;=$E217,IF(SUMIF($H$1:AY$1,77,$H217:AY217)&lt;$D217,$H217,0),0)</f>
        <v>0</v>
      </c>
      <c r="BA217" s="33">
        <f>IF(BA$7&gt;=$E217,IF(SUMIF($H$1:AZ$1,77,$H217:AZ217)&lt;$D217,$H217,0),0)</f>
        <v>0</v>
      </c>
      <c r="BB217" s="33">
        <f>IF(BB$7&gt;=$E217,IF(SUMIF($H$1:BA$1,77,$H217:BA217)&lt;$D217,$H217,0),0)</f>
        <v>0</v>
      </c>
      <c r="BC217" s="33">
        <f>IF(BC$7&gt;=$E217,IF(SUMIF($H$1:BB$1,77,$H217:BB217)&lt;$D217,$H217,0),0)</f>
        <v>0</v>
      </c>
      <c r="BD217" s="33">
        <f>IF(BD$7&gt;=$E217,IF(SUMIF($H$1:BC$1,77,$H217:BC217)&lt;$D217,$H217,0),0)</f>
        <v>0</v>
      </c>
      <c r="BE217" s="33">
        <f>IF(BE$7&gt;=$E217,IF(SUMIF($H$1:BD$1,77,$H217:BD217)&lt;$D217,$H217,0),0)</f>
        <v>0</v>
      </c>
      <c r="BF217" s="33">
        <f>IF(BF$7&gt;=$E217,IF(SUMIF($H$1:BE$1,77,$H217:BE217)&lt;$D217,$H217,0),0)</f>
        <v>0</v>
      </c>
      <c r="BG217" s="33">
        <f>IF(BG$7&gt;=$E217,IF(SUMIF($H$1:BF$1,77,$H217:BF217)&lt;$D217,$H217,0),0)</f>
        <v>0</v>
      </c>
      <c r="BH217" s="35">
        <f t="shared" si="80"/>
        <v>0</v>
      </c>
    </row>
    <row r="218" spans="1:60" s="11" customFormat="1" x14ac:dyDescent="0.25">
      <c r="A218" s="85" t="s">
        <v>367</v>
      </c>
      <c r="B218" s="111" t="s">
        <v>311</v>
      </c>
      <c r="C218" s="85" t="s">
        <v>55</v>
      </c>
      <c r="D218" s="58">
        <v>4763.7</v>
      </c>
      <c r="E218" s="46">
        <v>46419</v>
      </c>
      <c r="F218" s="46">
        <v>46661</v>
      </c>
      <c r="G218" s="32">
        <f t="shared" si="75"/>
        <v>8</v>
      </c>
      <c r="H218" s="33">
        <f t="shared" si="76"/>
        <v>595.46249999999998</v>
      </c>
      <c r="I218" s="36">
        <f>IF(I$7&gt;=$E218,IF(SUMIF($H$1:H$1,77,$H218:H218)&lt;$D218,$H218,0),0)</f>
        <v>0</v>
      </c>
      <c r="J218" s="36">
        <f>IF(J$7&gt;=$E218,IF(SUMIF($H$1:I$1,77,$H218:I218)&lt;$D218,$H218,0),0)</f>
        <v>0</v>
      </c>
      <c r="K218" s="36">
        <f>IF(K$7&gt;=$E218,IF(SUMIF($H$1:J$1,77,$H218:J218)&lt;$D218,$H218,0),0)</f>
        <v>0</v>
      </c>
      <c r="L218" s="36">
        <f>IF(L$7&gt;=$E218,IF(SUMIF($H$1:K$1,77,$H218:K218)&lt;$D218,$H218,0),0)</f>
        <v>0</v>
      </c>
      <c r="M218" s="36">
        <f>IF(M$7&gt;=$E218,IF(SUMIF($H$1:L$1,77,$H218:L218)&lt;$D218,$H218,0),0)</f>
        <v>0</v>
      </c>
      <c r="N218" s="36">
        <f>IF(N$7&gt;=$E218,IF(SUMIF($H$1:M$1,77,$H218:M218)&lt;$D218,$H218,0),0)</f>
        <v>0</v>
      </c>
      <c r="O218" s="36">
        <f>IF(O$7&gt;=$E218,IF(SUMIF($H$1:N$1,77,$H218:N218)&lt;$D218,$H218,0),0)</f>
        <v>0</v>
      </c>
      <c r="P218" s="36">
        <f>IF(P$7&gt;=$E218,IF(SUMIF($H$1:O$1,77,$H218:O218)&lt;$D218,$H218,0),0)</f>
        <v>0</v>
      </c>
      <c r="Q218" s="36">
        <f>IF(Q$7&gt;=$E218,IF(SUMIF($H$1:P$1,77,$H218:P218)&lt;$D218,$H218,0),0)</f>
        <v>0</v>
      </c>
      <c r="R218" s="36">
        <f>IF(R$7&gt;=$E218,IF(SUMIF($H$1:Q$1,77,$H218:Q218)&lt;$D218,$H218,0),0)</f>
        <v>0</v>
      </c>
      <c r="S218" s="36">
        <f>IF(S$7&gt;=$E218,IF(SUMIF($H$1:R$1,77,$H218:R218)&lt;$D218,$H218,0),0)</f>
        <v>0</v>
      </c>
      <c r="T218" s="36">
        <f>IF(T$7&gt;=$E218,IF(SUMIF($H$1:S$1,77,$H218:S218)&lt;$D218,$H218,0),0)</f>
        <v>0</v>
      </c>
      <c r="U218" s="35">
        <f t="shared" si="77"/>
        <v>0</v>
      </c>
      <c r="V218" s="36">
        <f>IF(V$7&gt;=$E218,IF(SUMIF($H$1:U$1,77,$H218:U218)&lt;$D218,$H218,0),0)</f>
        <v>0</v>
      </c>
      <c r="W218" s="36">
        <f>IF(W$7&gt;=$E218,IF(SUMIF($H$1:V$1,77,$H218:V218)&lt;$D218,$H218,0),0)</f>
        <v>0</v>
      </c>
      <c r="X218" s="36">
        <f>IF(X$7&gt;=$E218,IF(SUMIF($H$1:W$1,77,$H218:W218)&lt;$D218,$H218,0),0)</f>
        <v>0</v>
      </c>
      <c r="Y218" s="36">
        <f>IF(Y$7&gt;=$E218,IF(SUMIF($H$1:X$1,77,$H218:X218)&lt;$D218,$H218,0),0)</f>
        <v>0</v>
      </c>
      <c r="Z218" s="36">
        <f>IF(Z$7&gt;=$E218,IF(SUMIF($H$1:Y$1,77,$H218:Y218)&lt;$D218,$H218,0),0)</f>
        <v>0</v>
      </c>
      <c r="AA218" s="36">
        <f>IF(AA$7&gt;=$E218,IF(SUMIF($H$1:Z$1,77,$H218:Z218)&lt;$D218,$H218,0),0)</f>
        <v>0</v>
      </c>
      <c r="AB218" s="36">
        <f>IF(AB$7&gt;=$E218,IF(SUMIF($H$1:AA$1,77,$H218:AA218)&lt;$D218,$H218,0),0)</f>
        <v>0</v>
      </c>
      <c r="AC218" s="36">
        <f>IF(AC$7&gt;=$E218,IF(SUMIF($H$1:AB$1,77,$H218:AB218)&lt;$D218,$H218,0),0)</f>
        <v>0</v>
      </c>
      <c r="AD218" s="36">
        <f>IF(AD$7&gt;=$E218,IF(SUMIF($H$1:AC$1,77,$H218:AC218)&lt;$D218,$H218,0),0)</f>
        <v>0</v>
      </c>
      <c r="AE218" s="36">
        <f>IF(AE$7&gt;=$E218,IF(SUMIF($H$1:AD$1,77,$H218:AD218)&lt;$D218,$H218,0),0)</f>
        <v>0</v>
      </c>
      <c r="AF218" s="36">
        <f>IF(AF$7&gt;=$E218,IF(SUMIF($H$1:AE$1,77,$H218:AE218)&lt;$D218,$H218,0),0)</f>
        <v>0</v>
      </c>
      <c r="AG218" s="36">
        <f>IF(AG$7&gt;=$E218,IF(SUMIF($H$1:AF$1,77,$H218:AF218)&lt;$D218,$H218,0),0)</f>
        <v>0</v>
      </c>
      <c r="AH218" s="35">
        <f t="shared" si="78"/>
        <v>0</v>
      </c>
      <c r="AI218" s="36">
        <f>IF(AI$7&gt;=$E218,IF(SUMIF($H$1:AH$1,77,$H218:AH218)&lt;$D218,$H218,0),0)</f>
        <v>0</v>
      </c>
      <c r="AJ218" s="36">
        <f>IF(AJ$7&gt;=$E218,IF(SUMIF($H$1:AI$1,77,$H218:AI218)&lt;$D218,$H218,0),0)</f>
        <v>595.46249999999998</v>
      </c>
      <c r="AK218" s="36">
        <f>IF(AK$7&gt;=$E218,IF(SUMIF($H$1:AJ$1,77,$H218:AJ218)&lt;$D218,$H218,0),0)</f>
        <v>595.46249999999998</v>
      </c>
      <c r="AL218" s="36">
        <f>IF(AL$7&gt;=$E218,IF(SUMIF($H$1:AK$1,77,$H218:AK218)&lt;$D218,$H218,0),0)</f>
        <v>595.46249999999998</v>
      </c>
      <c r="AM218" s="36">
        <f>IF(AM$7&gt;=$E218,IF(SUMIF($H$1:AL$1,77,$H218:AL218)&lt;$D218,$H218,0),0)</f>
        <v>595.46249999999998</v>
      </c>
      <c r="AN218" s="36">
        <f>IF(AN$7&gt;=$E218,IF(SUMIF($H$1:AM$1,77,$H218:AM218)&lt;$D218,$H218,0),0)</f>
        <v>595.46249999999998</v>
      </c>
      <c r="AO218" s="36">
        <f>IF(AO$7&gt;=$E218,IF(SUMIF($H$1:AN$1,77,$H218:AN218)&lt;$D218,$H218,0),0)</f>
        <v>595.46249999999998</v>
      </c>
      <c r="AP218" s="36">
        <f>IF(AP$7&gt;=$E218,IF(SUMIF($H$1:AO$1,77,$H218:AO218)&lt;$D218,$H218,0),0)</f>
        <v>595.46249999999998</v>
      </c>
      <c r="AQ218" s="36">
        <f>IF(AQ$7&gt;=$E218,IF(SUMIF($H$1:AP$1,77,$H218:AP218)&lt;$D218,$H218,0),0)</f>
        <v>595.46249999999998</v>
      </c>
      <c r="AR218" s="36">
        <f>IF(AR$7&gt;=$E218,IF(SUMIF($H$1:AQ$1,77,$H218:AQ218)&lt;$D218,$H218,0),0)</f>
        <v>0</v>
      </c>
      <c r="AS218" s="36">
        <f>IF(AS$7&gt;=$E218,IF(SUMIF($H$1:AR$1,77,$H218:AR218)&lt;$D218,$H218,0),0)</f>
        <v>0</v>
      </c>
      <c r="AT218" s="36">
        <f>IF(AT$7&gt;=$E218,IF(SUMIF($H$1:AS$1,77,$H218:AS218)&lt;$D218,$H218,0),0)</f>
        <v>0</v>
      </c>
      <c r="AU218" s="35">
        <f t="shared" si="79"/>
        <v>4763.7</v>
      </c>
      <c r="AV218" s="33">
        <f>IF(AV$7&gt;=$E218,IF(SUMIF($H$1:AU$1,77,$H218:AU218)&lt;$D218,$H218,0),0)</f>
        <v>0</v>
      </c>
      <c r="AW218" s="33">
        <f>IF(AW$7&gt;=$E218,IF(SUMIF($H$1:AV$1,77,$H218:AV218)&lt;$D218,$H218,0),0)</f>
        <v>0</v>
      </c>
      <c r="AX218" s="33">
        <f>IF(AX$7&gt;=$E218,IF(SUMIF($H$1:AW$1,77,$H218:AW218)&lt;$D218,$H218,0),0)</f>
        <v>0</v>
      </c>
      <c r="AY218" s="33">
        <f>IF(AY$7&gt;=$E218,IF(SUMIF($H$1:AX$1,77,$H218:AX218)&lt;$D218,$H218,0),0)</f>
        <v>0</v>
      </c>
      <c r="AZ218" s="33">
        <f>IF(AZ$7&gt;=$E218,IF(SUMIF($H$1:AY$1,77,$H218:AY218)&lt;$D218,$H218,0),0)</f>
        <v>0</v>
      </c>
      <c r="BA218" s="33">
        <f>IF(BA$7&gt;=$E218,IF(SUMIF($H$1:AZ$1,77,$H218:AZ218)&lt;$D218,$H218,0),0)</f>
        <v>0</v>
      </c>
      <c r="BB218" s="33">
        <f>IF(BB$7&gt;=$E218,IF(SUMIF($H$1:BA$1,77,$H218:BA218)&lt;$D218,$H218,0),0)</f>
        <v>0</v>
      </c>
      <c r="BC218" s="33">
        <f>IF(BC$7&gt;=$E218,IF(SUMIF($H$1:BB$1,77,$H218:BB218)&lt;$D218,$H218,0),0)</f>
        <v>0</v>
      </c>
      <c r="BD218" s="33">
        <f>IF(BD$7&gt;=$E218,IF(SUMIF($H$1:BC$1,77,$H218:BC218)&lt;$D218,$H218,0),0)</f>
        <v>0</v>
      </c>
      <c r="BE218" s="33">
        <f>IF(BE$7&gt;=$E218,IF(SUMIF($H$1:BD$1,77,$H218:BD218)&lt;$D218,$H218,0),0)</f>
        <v>0</v>
      </c>
      <c r="BF218" s="33">
        <f>IF(BF$7&gt;=$E218,IF(SUMIF($H$1:BE$1,77,$H218:BE218)&lt;$D218,$H218,0),0)</f>
        <v>0</v>
      </c>
      <c r="BG218" s="33">
        <f>IF(BG$7&gt;=$E218,IF(SUMIF($H$1:BF$1,77,$H218:BF218)&lt;$D218,$H218,0),0)</f>
        <v>0</v>
      </c>
      <c r="BH218" s="35">
        <f t="shared" si="80"/>
        <v>0</v>
      </c>
    </row>
    <row r="219" spans="1:60" s="11" customFormat="1" x14ac:dyDescent="0.25">
      <c r="A219" s="85" t="s">
        <v>368</v>
      </c>
      <c r="B219" s="111" t="s">
        <v>313</v>
      </c>
      <c r="C219" s="85" t="s">
        <v>314</v>
      </c>
      <c r="D219" s="58">
        <v>71.5</v>
      </c>
      <c r="E219" s="46">
        <v>46813</v>
      </c>
      <c r="F219" s="46">
        <v>46844</v>
      </c>
      <c r="G219" s="32">
        <f t="shared" si="75"/>
        <v>1</v>
      </c>
      <c r="H219" s="33">
        <f t="shared" si="76"/>
        <v>71.5</v>
      </c>
      <c r="I219" s="36">
        <f>IF(I$7&gt;=$E219,IF(SUMIF($H$1:H$1,77,$H219:H219)&lt;$D219,$H219,0),0)</f>
        <v>0</v>
      </c>
      <c r="J219" s="36">
        <f>IF(J$7&gt;=$E219,IF(SUMIF($H$1:I$1,77,$H219:I219)&lt;$D219,$H219,0),0)</f>
        <v>0</v>
      </c>
      <c r="K219" s="36">
        <f>IF(K$7&gt;=$E219,IF(SUMIF($H$1:J$1,77,$H219:J219)&lt;$D219,$H219,0),0)</f>
        <v>0</v>
      </c>
      <c r="L219" s="36">
        <f>IF(L$7&gt;=$E219,IF(SUMIF($H$1:K$1,77,$H219:K219)&lt;$D219,$H219,0),0)</f>
        <v>0</v>
      </c>
      <c r="M219" s="36">
        <f>IF(M$7&gt;=$E219,IF(SUMIF($H$1:L$1,77,$H219:L219)&lt;$D219,$H219,0),0)</f>
        <v>0</v>
      </c>
      <c r="N219" s="36">
        <f>IF(N$7&gt;=$E219,IF(SUMIF($H$1:M$1,77,$H219:M219)&lt;$D219,$H219,0),0)</f>
        <v>0</v>
      </c>
      <c r="O219" s="36">
        <f>IF(O$7&gt;=$E219,IF(SUMIF($H$1:N$1,77,$H219:N219)&lt;$D219,$H219,0),0)</f>
        <v>0</v>
      </c>
      <c r="P219" s="36">
        <f>IF(P$7&gt;=$E219,IF(SUMIF($H$1:O$1,77,$H219:O219)&lt;$D219,$H219,0),0)</f>
        <v>0</v>
      </c>
      <c r="Q219" s="36">
        <f>IF(Q$7&gt;=$E219,IF(SUMIF($H$1:P$1,77,$H219:P219)&lt;$D219,$H219,0),0)</f>
        <v>0</v>
      </c>
      <c r="R219" s="36">
        <f>IF(R$7&gt;=$E219,IF(SUMIF($H$1:Q$1,77,$H219:Q219)&lt;$D219,$H219,0),0)</f>
        <v>0</v>
      </c>
      <c r="S219" s="36">
        <f>IF(S$7&gt;=$E219,IF(SUMIF($H$1:R$1,77,$H219:R219)&lt;$D219,$H219,0),0)</f>
        <v>0</v>
      </c>
      <c r="T219" s="36">
        <f>IF(T$7&gt;=$E219,IF(SUMIF($H$1:S$1,77,$H219:S219)&lt;$D219,$H219,0),0)</f>
        <v>0</v>
      </c>
      <c r="U219" s="35">
        <f t="shared" si="77"/>
        <v>0</v>
      </c>
      <c r="V219" s="36">
        <f>IF(V$7&gt;=$E219,IF(SUMIF($H$1:U$1,77,$H219:U219)&lt;$D219,$H219,0),0)</f>
        <v>0</v>
      </c>
      <c r="W219" s="36">
        <f>IF(W$7&gt;=$E219,IF(SUMIF($H$1:V$1,77,$H219:V219)&lt;$D219,$H219,0),0)</f>
        <v>0</v>
      </c>
      <c r="X219" s="36">
        <f>IF(X$7&gt;=$E219,IF(SUMIF($H$1:W$1,77,$H219:W219)&lt;$D219,$H219,0),0)</f>
        <v>0</v>
      </c>
      <c r="Y219" s="36">
        <f>IF(Y$7&gt;=$E219,IF(SUMIF($H$1:X$1,77,$H219:X219)&lt;$D219,$H219,0),0)</f>
        <v>0</v>
      </c>
      <c r="Z219" s="36">
        <f>IF(Z$7&gt;=$E219,IF(SUMIF($H$1:Y$1,77,$H219:Y219)&lt;$D219,$H219,0),0)</f>
        <v>0</v>
      </c>
      <c r="AA219" s="36">
        <f>IF(AA$7&gt;=$E219,IF(SUMIF($H$1:Z$1,77,$H219:Z219)&lt;$D219,$H219,0),0)</f>
        <v>0</v>
      </c>
      <c r="AB219" s="36">
        <f>IF(AB$7&gt;=$E219,IF(SUMIF($H$1:AA$1,77,$H219:AA219)&lt;$D219,$H219,0),0)</f>
        <v>0</v>
      </c>
      <c r="AC219" s="36">
        <f>IF(AC$7&gt;=$E219,IF(SUMIF($H$1:AB$1,77,$H219:AB219)&lt;$D219,$H219,0),0)</f>
        <v>0</v>
      </c>
      <c r="AD219" s="36">
        <f>IF(AD$7&gt;=$E219,IF(SUMIF($H$1:AC$1,77,$H219:AC219)&lt;$D219,$H219,0),0)</f>
        <v>0</v>
      </c>
      <c r="AE219" s="36">
        <f>IF(AE$7&gt;=$E219,IF(SUMIF($H$1:AD$1,77,$H219:AD219)&lt;$D219,$H219,0),0)</f>
        <v>0</v>
      </c>
      <c r="AF219" s="36">
        <f>IF(AF$7&gt;=$E219,IF(SUMIF($H$1:AE$1,77,$H219:AE219)&lt;$D219,$H219,0),0)</f>
        <v>0</v>
      </c>
      <c r="AG219" s="36">
        <f>IF(AG$7&gt;=$E219,IF(SUMIF($H$1:AF$1,77,$H219:AF219)&lt;$D219,$H219,0),0)</f>
        <v>0</v>
      </c>
      <c r="AH219" s="35">
        <f t="shared" si="78"/>
        <v>0</v>
      </c>
      <c r="AI219" s="36">
        <f>IF(AI$7&gt;=$E219,IF(SUMIF($H$1:AH$1,77,$H219:AH219)&lt;$D219,$H219,0),0)</f>
        <v>0</v>
      </c>
      <c r="AJ219" s="36">
        <f>IF(AJ$7&gt;=$E219,IF(SUMIF($H$1:AI$1,77,$H219:AI219)&lt;$D219,$H219,0),0)</f>
        <v>0</v>
      </c>
      <c r="AK219" s="36">
        <f>IF(AK$7&gt;=$E219,IF(SUMIF($H$1:AJ$1,77,$H219:AJ219)&lt;$D219,$H219,0),0)</f>
        <v>0</v>
      </c>
      <c r="AL219" s="36">
        <f>IF(AL$7&gt;=$E219,IF(SUMIF($H$1:AK$1,77,$H219:AK219)&lt;$D219,$H219,0),0)</f>
        <v>0</v>
      </c>
      <c r="AM219" s="36">
        <f>IF(AM$7&gt;=$E219,IF(SUMIF($H$1:AL$1,77,$H219:AL219)&lt;$D219,$H219,0),0)</f>
        <v>0</v>
      </c>
      <c r="AN219" s="36">
        <f>IF(AN$7&gt;=$E219,IF(SUMIF($H$1:AM$1,77,$H219:AM219)&lt;$D219,$H219,0),0)</f>
        <v>0</v>
      </c>
      <c r="AO219" s="36">
        <f>IF(AO$7&gt;=$E219,IF(SUMIF($H$1:AN$1,77,$H219:AN219)&lt;$D219,$H219,0),0)</f>
        <v>0</v>
      </c>
      <c r="AP219" s="36">
        <f>IF(AP$7&gt;=$E219,IF(SUMIF($H$1:AO$1,77,$H219:AO219)&lt;$D219,$H219,0),0)</f>
        <v>0</v>
      </c>
      <c r="AQ219" s="36">
        <f>IF(AQ$7&gt;=$E219,IF(SUMIF($H$1:AP$1,77,$H219:AP219)&lt;$D219,$H219,0),0)</f>
        <v>0</v>
      </c>
      <c r="AR219" s="36">
        <f>IF(AR$7&gt;=$E219,IF(SUMIF($H$1:AQ$1,77,$H219:AQ219)&lt;$D219,$H219,0),0)</f>
        <v>0</v>
      </c>
      <c r="AS219" s="36">
        <f>IF(AS$7&gt;=$E219,IF(SUMIF($H$1:AR$1,77,$H219:AR219)&lt;$D219,$H219,0),0)</f>
        <v>0</v>
      </c>
      <c r="AT219" s="36">
        <f>IF(AT$7&gt;=$E219,IF(SUMIF($H$1:AS$1,77,$H219:AS219)&lt;$D219,$H219,0),0)</f>
        <v>0</v>
      </c>
      <c r="AU219" s="35">
        <f t="shared" si="79"/>
        <v>0</v>
      </c>
      <c r="AV219" s="33">
        <f>IF(AV$7&gt;=$E219,IF(SUMIF($H$1:AU$1,77,$H219:AU219)&lt;$D219,$H219,0),0)</f>
        <v>0</v>
      </c>
      <c r="AW219" s="33">
        <f>IF(AW$7&gt;=$E219,IF(SUMIF($H$1:AV$1,77,$H219:AV219)&lt;$D219,$H219,0),0)</f>
        <v>0</v>
      </c>
      <c r="AX219" s="33">
        <f>IF(AX$7&gt;=$E219,IF(SUMIF($H$1:AW$1,77,$H219:AW219)&lt;$D219,$H219,0),0)</f>
        <v>71.5</v>
      </c>
      <c r="AY219" s="33">
        <f>IF(AY$7&gt;=$E219,IF(SUMIF($H$1:AX$1,77,$H219:AX219)&lt;$D219,$H219,0),0)</f>
        <v>0</v>
      </c>
      <c r="AZ219" s="33">
        <f>IF(AZ$7&gt;=$E219,IF(SUMIF($H$1:AY$1,77,$H219:AY219)&lt;$D219,$H219,0),0)</f>
        <v>0</v>
      </c>
      <c r="BA219" s="33">
        <f>IF(BA$7&gt;=$E219,IF(SUMIF($H$1:AZ$1,77,$H219:AZ219)&lt;$D219,$H219,0),0)</f>
        <v>0</v>
      </c>
      <c r="BB219" s="33">
        <f>IF(BB$7&gt;=$E219,IF(SUMIF($H$1:BA$1,77,$H219:BA219)&lt;$D219,$H219,0),0)</f>
        <v>0</v>
      </c>
      <c r="BC219" s="33">
        <f>IF(BC$7&gt;=$E219,IF(SUMIF($H$1:BB$1,77,$H219:BB219)&lt;$D219,$H219,0),0)</f>
        <v>0</v>
      </c>
      <c r="BD219" s="33">
        <f>IF(BD$7&gt;=$E219,IF(SUMIF($H$1:BC$1,77,$H219:BC219)&lt;$D219,$H219,0),0)</f>
        <v>0</v>
      </c>
      <c r="BE219" s="33">
        <f>IF(BE$7&gt;=$E219,IF(SUMIF($H$1:BD$1,77,$H219:BD219)&lt;$D219,$H219,0),0)</f>
        <v>0</v>
      </c>
      <c r="BF219" s="33">
        <f>IF(BF$7&gt;=$E219,IF(SUMIF($H$1:BE$1,77,$H219:BE219)&lt;$D219,$H219,0),0)</f>
        <v>0</v>
      </c>
      <c r="BG219" s="33">
        <f>IF(BG$7&gt;=$E219,IF(SUMIF($H$1:BF$1,77,$H219:BF219)&lt;$D219,$H219,0),0)</f>
        <v>0</v>
      </c>
      <c r="BH219" s="35">
        <f t="shared" si="80"/>
        <v>71.5</v>
      </c>
    </row>
    <row r="220" spans="1:60" s="11" customFormat="1" x14ac:dyDescent="0.25">
      <c r="A220" s="85" t="s">
        <v>369</v>
      </c>
      <c r="B220" s="90" t="s">
        <v>318</v>
      </c>
      <c r="C220" s="85" t="s">
        <v>314</v>
      </c>
      <c r="D220" s="58">
        <v>227.9</v>
      </c>
      <c r="E220" s="46">
        <v>46569</v>
      </c>
      <c r="F220" s="46">
        <v>46661</v>
      </c>
      <c r="G220" s="32">
        <f t="shared" si="75"/>
        <v>3</v>
      </c>
      <c r="H220" s="33">
        <f t="shared" si="76"/>
        <v>75.966666666666669</v>
      </c>
      <c r="I220" s="36">
        <f>IF(I$7&gt;=$E220,IF(SUMIF($H$1:H$1,77,$H220:H220)&lt;$D220,$H220,0),0)</f>
        <v>0</v>
      </c>
      <c r="J220" s="36">
        <f>IF(J$7&gt;=$E220,IF(SUMIF($H$1:I$1,77,$H220:I220)&lt;$D220,$H220,0),0)</f>
        <v>0</v>
      </c>
      <c r="K220" s="36">
        <f>IF(K$7&gt;=$E220,IF(SUMIF($H$1:J$1,77,$H220:J220)&lt;$D220,$H220,0),0)</f>
        <v>0</v>
      </c>
      <c r="L220" s="36">
        <f>IF(L$7&gt;=$E220,IF(SUMIF($H$1:K$1,77,$H220:K220)&lt;$D220,$H220,0),0)</f>
        <v>0</v>
      </c>
      <c r="M220" s="36">
        <f>IF(M$7&gt;=$E220,IF(SUMIF($H$1:L$1,77,$H220:L220)&lt;$D220,$H220,0),0)</f>
        <v>0</v>
      </c>
      <c r="N220" s="36">
        <f>IF(N$7&gt;=$E220,IF(SUMIF($H$1:M$1,77,$H220:M220)&lt;$D220,$H220,0),0)</f>
        <v>0</v>
      </c>
      <c r="O220" s="36">
        <f>IF(O$7&gt;=$E220,IF(SUMIF($H$1:N$1,77,$H220:N220)&lt;$D220,$H220,0),0)</f>
        <v>0</v>
      </c>
      <c r="P220" s="36">
        <f>IF(P$7&gt;=$E220,IF(SUMIF($H$1:O$1,77,$H220:O220)&lt;$D220,$H220,0),0)</f>
        <v>0</v>
      </c>
      <c r="Q220" s="36">
        <f>IF(Q$7&gt;=$E220,IF(SUMIF($H$1:P$1,77,$H220:P220)&lt;$D220,$H220,0),0)</f>
        <v>0</v>
      </c>
      <c r="R220" s="36">
        <f>IF(R$7&gt;=$E220,IF(SUMIF($H$1:Q$1,77,$H220:Q220)&lt;$D220,$H220,0),0)</f>
        <v>0</v>
      </c>
      <c r="S220" s="36">
        <f>IF(S$7&gt;=$E220,IF(SUMIF($H$1:R$1,77,$H220:R220)&lt;$D220,$H220,0),0)</f>
        <v>0</v>
      </c>
      <c r="T220" s="36">
        <f>IF(T$7&gt;=$E220,IF(SUMIF($H$1:S$1,77,$H220:S220)&lt;$D220,$H220,0),0)</f>
        <v>0</v>
      </c>
      <c r="U220" s="35">
        <f t="shared" si="77"/>
        <v>0</v>
      </c>
      <c r="V220" s="36">
        <f>IF(V$7&gt;=$E220,IF(SUMIF($H$1:U$1,77,$H220:U220)&lt;$D220,$H220,0),0)</f>
        <v>0</v>
      </c>
      <c r="W220" s="36">
        <f>IF(W$7&gt;=$E220,IF(SUMIF($H$1:V$1,77,$H220:V220)&lt;$D220,$H220,0),0)</f>
        <v>0</v>
      </c>
      <c r="X220" s="36">
        <f>IF(X$7&gt;=$E220,IF(SUMIF($H$1:W$1,77,$H220:W220)&lt;$D220,$H220,0),0)</f>
        <v>0</v>
      </c>
      <c r="Y220" s="36">
        <f>IF(Y$7&gt;=$E220,IF(SUMIF($H$1:X$1,77,$H220:X220)&lt;$D220,$H220,0),0)</f>
        <v>0</v>
      </c>
      <c r="Z220" s="36">
        <f>IF(Z$7&gt;=$E220,IF(SUMIF($H$1:Y$1,77,$H220:Y220)&lt;$D220,$H220,0),0)</f>
        <v>0</v>
      </c>
      <c r="AA220" s="36">
        <f>IF(AA$7&gt;=$E220,IF(SUMIF($H$1:Z$1,77,$H220:Z220)&lt;$D220,$H220,0),0)</f>
        <v>0</v>
      </c>
      <c r="AB220" s="36">
        <f>IF(AB$7&gt;=$E220,IF(SUMIF($H$1:AA$1,77,$H220:AA220)&lt;$D220,$H220,0),0)</f>
        <v>0</v>
      </c>
      <c r="AC220" s="36">
        <f>IF(AC$7&gt;=$E220,IF(SUMIF($H$1:AB$1,77,$H220:AB220)&lt;$D220,$H220,0),0)</f>
        <v>0</v>
      </c>
      <c r="AD220" s="36">
        <f>IF(AD$7&gt;=$E220,IF(SUMIF($H$1:AC$1,77,$H220:AC220)&lt;$D220,$H220,0),0)</f>
        <v>0</v>
      </c>
      <c r="AE220" s="36">
        <f>IF(AE$7&gt;=$E220,IF(SUMIF($H$1:AD$1,77,$H220:AD220)&lt;$D220,$H220,0),0)</f>
        <v>0</v>
      </c>
      <c r="AF220" s="36">
        <f>IF(AF$7&gt;=$E220,IF(SUMIF($H$1:AE$1,77,$H220:AE220)&lt;$D220,$H220,0),0)</f>
        <v>0</v>
      </c>
      <c r="AG220" s="36">
        <f>IF(AG$7&gt;=$E220,IF(SUMIF($H$1:AF$1,77,$H220:AF220)&lt;$D220,$H220,0),0)</f>
        <v>0</v>
      </c>
      <c r="AH220" s="35">
        <f t="shared" si="78"/>
        <v>0</v>
      </c>
      <c r="AI220" s="36">
        <f>IF(AI$7&gt;=$E220,IF(SUMIF($H$1:AH$1,77,$H220:AH220)&lt;$D220,$H220,0),0)</f>
        <v>0</v>
      </c>
      <c r="AJ220" s="36">
        <f>IF(AJ$7&gt;=$E220,IF(SUMIF($H$1:AI$1,77,$H220:AI220)&lt;$D220,$H220,0),0)</f>
        <v>0</v>
      </c>
      <c r="AK220" s="36">
        <f>IF(AK$7&gt;=$E220,IF(SUMIF($H$1:AJ$1,77,$H220:AJ220)&lt;$D220,$H220,0),0)</f>
        <v>0</v>
      </c>
      <c r="AL220" s="36">
        <f>IF(AL$7&gt;=$E220,IF(SUMIF($H$1:AK$1,77,$H220:AK220)&lt;$D220,$H220,0),0)</f>
        <v>0</v>
      </c>
      <c r="AM220" s="36">
        <f>IF(AM$7&gt;=$E220,IF(SUMIF($H$1:AL$1,77,$H220:AL220)&lt;$D220,$H220,0),0)</f>
        <v>0</v>
      </c>
      <c r="AN220" s="36">
        <f>IF(AN$7&gt;=$E220,IF(SUMIF($H$1:AM$1,77,$H220:AM220)&lt;$D220,$H220,0),0)</f>
        <v>0</v>
      </c>
      <c r="AO220" s="36">
        <f>IF(AO$7&gt;=$E220,IF(SUMIF($H$1:AN$1,77,$H220:AN220)&lt;$D220,$H220,0),0)</f>
        <v>75.966666666666669</v>
      </c>
      <c r="AP220" s="36">
        <f>IF(AP$7&gt;=$E220,IF(SUMIF($H$1:AO$1,77,$H220:AO220)&lt;$D220,$H220,0),0)</f>
        <v>75.966666666666669</v>
      </c>
      <c r="AQ220" s="36">
        <f>IF(AQ$7&gt;=$E220,IF(SUMIF($H$1:AP$1,77,$H220:AP220)&lt;$D220,$H220,0),0)</f>
        <v>75.966666666666669</v>
      </c>
      <c r="AR220" s="36">
        <f>IF(AR$7&gt;=$E220,IF(SUMIF($H$1:AQ$1,77,$H220:AQ220)&lt;$D220,$H220,0),0)</f>
        <v>0</v>
      </c>
      <c r="AS220" s="36">
        <f>IF(AS$7&gt;=$E220,IF(SUMIF($H$1:AR$1,77,$H220:AR220)&lt;$D220,$H220,0),0)</f>
        <v>0</v>
      </c>
      <c r="AT220" s="36">
        <f>IF(AT$7&gt;=$E220,IF(SUMIF($H$1:AS$1,77,$H220:AS220)&lt;$D220,$H220,0),0)</f>
        <v>0</v>
      </c>
      <c r="AU220" s="35">
        <f t="shared" si="79"/>
        <v>227.9</v>
      </c>
      <c r="AV220" s="33">
        <f>IF(AV$7&gt;=$E220,IF(SUMIF($H$1:AU$1,77,$H220:AU220)&lt;$D220,$H220,0),0)</f>
        <v>0</v>
      </c>
      <c r="AW220" s="33">
        <f>IF(AW$7&gt;=$E220,IF(SUMIF($H$1:AV$1,77,$H220:AV220)&lt;$D220,$H220,0),0)</f>
        <v>0</v>
      </c>
      <c r="AX220" s="33">
        <f>IF(AX$7&gt;=$E220,IF(SUMIF($H$1:AW$1,77,$H220:AW220)&lt;$D220,$H220,0),0)</f>
        <v>0</v>
      </c>
      <c r="AY220" s="33">
        <f>IF(AY$7&gt;=$E220,IF(SUMIF($H$1:AX$1,77,$H220:AX220)&lt;$D220,$H220,0),0)</f>
        <v>0</v>
      </c>
      <c r="AZ220" s="33">
        <f>IF(AZ$7&gt;=$E220,IF(SUMIF($H$1:AY$1,77,$H220:AY220)&lt;$D220,$H220,0),0)</f>
        <v>0</v>
      </c>
      <c r="BA220" s="33">
        <f>IF(BA$7&gt;=$E220,IF(SUMIF($H$1:AZ$1,77,$H220:AZ220)&lt;$D220,$H220,0),0)</f>
        <v>0</v>
      </c>
      <c r="BB220" s="33">
        <f>IF(BB$7&gt;=$E220,IF(SUMIF($H$1:BA$1,77,$H220:BA220)&lt;$D220,$H220,0),0)</f>
        <v>0</v>
      </c>
      <c r="BC220" s="33">
        <f>IF(BC$7&gt;=$E220,IF(SUMIF($H$1:BB$1,77,$H220:BB220)&lt;$D220,$H220,0),0)</f>
        <v>0</v>
      </c>
      <c r="BD220" s="33">
        <f>IF(BD$7&gt;=$E220,IF(SUMIF($H$1:BC$1,77,$H220:BC220)&lt;$D220,$H220,0),0)</f>
        <v>0</v>
      </c>
      <c r="BE220" s="33">
        <f>IF(BE$7&gt;=$E220,IF(SUMIF($H$1:BD$1,77,$H220:BD220)&lt;$D220,$H220,0),0)</f>
        <v>0</v>
      </c>
      <c r="BF220" s="33">
        <f>IF(BF$7&gt;=$E220,IF(SUMIF($H$1:BE$1,77,$H220:BE220)&lt;$D220,$H220,0),0)</f>
        <v>0</v>
      </c>
      <c r="BG220" s="33">
        <f>IF(BG$7&gt;=$E220,IF(SUMIF($H$1:BF$1,77,$H220:BF220)&lt;$D220,$H220,0),0)</f>
        <v>0</v>
      </c>
      <c r="BH220" s="35">
        <f t="shared" si="80"/>
        <v>0</v>
      </c>
    </row>
    <row r="221" spans="1:60" s="11" customFormat="1" x14ac:dyDescent="0.25">
      <c r="A221" s="85" t="s">
        <v>370</v>
      </c>
      <c r="B221" s="90" t="s">
        <v>320</v>
      </c>
      <c r="C221" s="85" t="s">
        <v>27</v>
      </c>
      <c r="D221" s="58">
        <v>1301.7</v>
      </c>
      <c r="E221" s="46">
        <v>46935</v>
      </c>
      <c r="F221" s="46">
        <v>46966</v>
      </c>
      <c r="G221" s="32">
        <f t="shared" si="75"/>
        <v>1</v>
      </c>
      <c r="H221" s="33">
        <f t="shared" si="76"/>
        <v>1301.7</v>
      </c>
      <c r="I221" s="36">
        <f>IF(I$7&gt;=$E221,IF(SUMIF($H$1:H$1,77,$H221:H221)&lt;$D221,$H221,0),0)</f>
        <v>0</v>
      </c>
      <c r="J221" s="36">
        <f>IF(J$7&gt;=$E221,IF(SUMIF($H$1:I$1,77,$H221:I221)&lt;$D221,$H221,0),0)</f>
        <v>0</v>
      </c>
      <c r="K221" s="36">
        <f>IF(K$7&gt;=$E221,IF(SUMIF($H$1:J$1,77,$H221:J221)&lt;$D221,$H221,0),0)</f>
        <v>0</v>
      </c>
      <c r="L221" s="36">
        <f>IF(L$7&gt;=$E221,IF(SUMIF($H$1:K$1,77,$H221:K221)&lt;$D221,$H221,0),0)</f>
        <v>0</v>
      </c>
      <c r="M221" s="36">
        <f>IF(M$7&gt;=$E221,IF(SUMIF($H$1:L$1,77,$H221:L221)&lt;$D221,$H221,0),0)</f>
        <v>0</v>
      </c>
      <c r="N221" s="36">
        <f>IF(N$7&gt;=$E221,IF(SUMIF($H$1:M$1,77,$H221:M221)&lt;$D221,$H221,0),0)</f>
        <v>0</v>
      </c>
      <c r="O221" s="36">
        <f>IF(O$7&gt;=$E221,IF(SUMIF($H$1:N$1,77,$H221:N221)&lt;$D221,$H221,0),0)</f>
        <v>0</v>
      </c>
      <c r="P221" s="36">
        <f>IF(P$7&gt;=$E221,IF(SUMIF($H$1:O$1,77,$H221:O221)&lt;$D221,$H221,0),0)</f>
        <v>0</v>
      </c>
      <c r="Q221" s="36">
        <f>IF(Q$7&gt;=$E221,IF(SUMIF($H$1:P$1,77,$H221:P221)&lt;$D221,$H221,0),0)</f>
        <v>0</v>
      </c>
      <c r="R221" s="36">
        <f>IF(R$7&gt;=$E221,IF(SUMIF($H$1:Q$1,77,$H221:Q221)&lt;$D221,$H221,0),0)</f>
        <v>0</v>
      </c>
      <c r="S221" s="36">
        <f>IF(S$7&gt;=$E221,IF(SUMIF($H$1:R$1,77,$H221:R221)&lt;$D221,$H221,0),0)</f>
        <v>0</v>
      </c>
      <c r="T221" s="36">
        <f>IF(T$7&gt;=$E221,IF(SUMIF($H$1:S$1,77,$H221:S221)&lt;$D221,$H221,0),0)</f>
        <v>0</v>
      </c>
      <c r="U221" s="35">
        <f t="shared" si="77"/>
        <v>0</v>
      </c>
      <c r="V221" s="36">
        <f>IF(V$7&gt;=$E221,IF(SUMIF($H$1:U$1,77,$H221:U221)&lt;$D221,$H221,0),0)</f>
        <v>0</v>
      </c>
      <c r="W221" s="36">
        <f>IF(W$7&gt;=$E221,IF(SUMIF($H$1:V$1,77,$H221:V221)&lt;$D221,$H221,0),0)</f>
        <v>0</v>
      </c>
      <c r="X221" s="36">
        <f>IF(X$7&gt;=$E221,IF(SUMIF($H$1:W$1,77,$H221:W221)&lt;$D221,$H221,0),0)</f>
        <v>0</v>
      </c>
      <c r="Y221" s="36">
        <f>IF(Y$7&gt;=$E221,IF(SUMIF($H$1:X$1,77,$H221:X221)&lt;$D221,$H221,0),0)</f>
        <v>0</v>
      </c>
      <c r="Z221" s="36">
        <f>IF(Z$7&gt;=$E221,IF(SUMIF($H$1:Y$1,77,$H221:Y221)&lt;$D221,$H221,0),0)</f>
        <v>0</v>
      </c>
      <c r="AA221" s="36">
        <f>IF(AA$7&gt;=$E221,IF(SUMIF($H$1:Z$1,77,$H221:Z221)&lt;$D221,$H221,0),0)</f>
        <v>0</v>
      </c>
      <c r="AB221" s="36">
        <f>IF(AB$7&gt;=$E221,IF(SUMIF($H$1:AA$1,77,$H221:AA221)&lt;$D221,$H221,0),0)</f>
        <v>0</v>
      </c>
      <c r="AC221" s="36">
        <f>IF(AC$7&gt;=$E221,IF(SUMIF($H$1:AB$1,77,$H221:AB221)&lt;$D221,$H221,0),0)</f>
        <v>0</v>
      </c>
      <c r="AD221" s="36">
        <f>IF(AD$7&gt;=$E221,IF(SUMIF($H$1:AC$1,77,$H221:AC221)&lt;$D221,$H221,0),0)</f>
        <v>0</v>
      </c>
      <c r="AE221" s="36">
        <f>IF(AE$7&gt;=$E221,IF(SUMIF($H$1:AD$1,77,$H221:AD221)&lt;$D221,$H221,0),0)</f>
        <v>0</v>
      </c>
      <c r="AF221" s="36">
        <f>IF(AF$7&gt;=$E221,IF(SUMIF($H$1:AE$1,77,$H221:AE221)&lt;$D221,$H221,0),0)</f>
        <v>0</v>
      </c>
      <c r="AG221" s="36">
        <f>IF(AG$7&gt;=$E221,IF(SUMIF($H$1:AF$1,77,$H221:AF221)&lt;$D221,$H221,0),0)</f>
        <v>0</v>
      </c>
      <c r="AH221" s="35">
        <f t="shared" si="78"/>
        <v>0</v>
      </c>
      <c r="AI221" s="36">
        <f>IF(AI$7&gt;=$E221,IF(SUMIF($H$1:AH$1,77,$H221:AH221)&lt;$D221,$H221,0),0)</f>
        <v>0</v>
      </c>
      <c r="AJ221" s="36">
        <f>IF(AJ$7&gt;=$E221,IF(SUMIF($H$1:AI$1,77,$H221:AI221)&lt;$D221,$H221,0),0)</f>
        <v>0</v>
      </c>
      <c r="AK221" s="36">
        <f>IF(AK$7&gt;=$E221,IF(SUMIF($H$1:AJ$1,77,$H221:AJ221)&lt;$D221,$H221,0),0)</f>
        <v>0</v>
      </c>
      <c r="AL221" s="36">
        <f>IF(AL$7&gt;=$E221,IF(SUMIF($H$1:AK$1,77,$H221:AK221)&lt;$D221,$H221,0),0)</f>
        <v>0</v>
      </c>
      <c r="AM221" s="36">
        <f>IF(AM$7&gt;=$E221,IF(SUMIF($H$1:AL$1,77,$H221:AL221)&lt;$D221,$H221,0),0)</f>
        <v>0</v>
      </c>
      <c r="AN221" s="36">
        <f>IF(AN$7&gt;=$E221,IF(SUMIF($H$1:AM$1,77,$H221:AM221)&lt;$D221,$H221,0),0)</f>
        <v>0</v>
      </c>
      <c r="AO221" s="36">
        <f>IF(AO$7&gt;=$E221,IF(SUMIF($H$1:AN$1,77,$H221:AN221)&lt;$D221,$H221,0),0)</f>
        <v>0</v>
      </c>
      <c r="AP221" s="36">
        <f>IF(AP$7&gt;=$E221,IF(SUMIF($H$1:AO$1,77,$H221:AO221)&lt;$D221,$H221,0),0)</f>
        <v>0</v>
      </c>
      <c r="AQ221" s="36">
        <f>IF(AQ$7&gt;=$E221,IF(SUMIF($H$1:AP$1,77,$H221:AP221)&lt;$D221,$H221,0),0)</f>
        <v>0</v>
      </c>
      <c r="AR221" s="36">
        <f>IF(AR$7&gt;=$E221,IF(SUMIF($H$1:AQ$1,77,$H221:AQ221)&lt;$D221,$H221,0),0)</f>
        <v>0</v>
      </c>
      <c r="AS221" s="36">
        <f>IF(AS$7&gt;=$E221,IF(SUMIF($H$1:AR$1,77,$H221:AR221)&lt;$D221,$H221,0),0)</f>
        <v>0</v>
      </c>
      <c r="AT221" s="36">
        <f>IF(AT$7&gt;=$E221,IF(SUMIF($H$1:AS$1,77,$H221:AS221)&lt;$D221,$H221,0),0)</f>
        <v>0</v>
      </c>
      <c r="AU221" s="35">
        <f t="shared" si="79"/>
        <v>0</v>
      </c>
      <c r="AV221" s="33">
        <f>IF(AV$7&gt;=$E221,IF(SUMIF($H$1:AU$1,77,$H221:AU221)&lt;$D221,$H221,0),0)</f>
        <v>0</v>
      </c>
      <c r="AW221" s="33">
        <f>IF(AW$7&gt;=$E221,IF(SUMIF($H$1:AV$1,77,$H221:AV221)&lt;$D221,$H221,0),0)</f>
        <v>0</v>
      </c>
      <c r="AX221" s="33">
        <f>IF(AX$7&gt;=$E221,IF(SUMIF($H$1:AW$1,77,$H221:AW221)&lt;$D221,$H221,0),0)</f>
        <v>0</v>
      </c>
      <c r="AY221" s="33">
        <f>IF(AY$7&gt;=$E221,IF(SUMIF($H$1:AX$1,77,$H221:AX221)&lt;$D221,$H221,0),0)</f>
        <v>0</v>
      </c>
      <c r="AZ221" s="33">
        <f>IF(AZ$7&gt;=$E221,IF(SUMIF($H$1:AY$1,77,$H221:AY221)&lt;$D221,$H221,0),0)</f>
        <v>0</v>
      </c>
      <c r="BA221" s="33">
        <f>IF(BA$7&gt;=$E221,IF(SUMIF($H$1:AZ$1,77,$H221:AZ221)&lt;$D221,$H221,0),0)</f>
        <v>0</v>
      </c>
      <c r="BB221" s="33">
        <f>IF(BB$7&gt;=$E221,IF(SUMIF($H$1:BA$1,77,$H221:BA221)&lt;$D221,$H221,0),0)</f>
        <v>1301.7</v>
      </c>
      <c r="BC221" s="33">
        <f>IF(BC$7&gt;=$E221,IF(SUMIF($H$1:BB$1,77,$H221:BB221)&lt;$D221,$H221,0),0)</f>
        <v>0</v>
      </c>
      <c r="BD221" s="33">
        <f>IF(BD$7&gt;=$E221,IF(SUMIF($H$1:BC$1,77,$H221:BC221)&lt;$D221,$H221,0),0)</f>
        <v>0</v>
      </c>
      <c r="BE221" s="33">
        <f>IF(BE$7&gt;=$E221,IF(SUMIF($H$1:BD$1,77,$H221:BD221)&lt;$D221,$H221,0),0)</f>
        <v>0</v>
      </c>
      <c r="BF221" s="33">
        <f>IF(BF$7&gt;=$E221,IF(SUMIF($H$1:BE$1,77,$H221:BE221)&lt;$D221,$H221,0),0)</f>
        <v>0</v>
      </c>
      <c r="BG221" s="33">
        <f>IF(BG$7&gt;=$E221,IF(SUMIF($H$1:BF$1,77,$H221:BF221)&lt;$D221,$H221,0),0)</f>
        <v>0</v>
      </c>
      <c r="BH221" s="35">
        <f t="shared" si="80"/>
        <v>1301.7</v>
      </c>
    </row>
    <row r="222" spans="1:60" s="103" customFormat="1" x14ac:dyDescent="0.25">
      <c r="A222" s="85" t="s">
        <v>371</v>
      </c>
      <c r="B222" s="112" t="s">
        <v>282</v>
      </c>
      <c r="C222" s="85" t="s">
        <v>82</v>
      </c>
      <c r="D222" s="58">
        <v>34.200000000000003</v>
      </c>
      <c r="E222" s="46">
        <v>46844</v>
      </c>
      <c r="F222" s="46">
        <v>46874</v>
      </c>
      <c r="G222" s="32">
        <f t="shared" si="75"/>
        <v>1</v>
      </c>
      <c r="H222" s="33">
        <f t="shared" si="76"/>
        <v>34.200000000000003</v>
      </c>
      <c r="I222" s="36">
        <f>IF(I$7&gt;=$E222,IF(SUMIF($H$1:H$1,77,$H222:H222)&lt;$D222,$H222,0),0)</f>
        <v>0</v>
      </c>
      <c r="J222" s="36">
        <f>IF(J$7&gt;=$E222,IF(SUMIF($H$1:I$1,77,$H222:I222)&lt;$D222,$H222,0),0)</f>
        <v>0</v>
      </c>
      <c r="K222" s="36">
        <f>IF(K$7&gt;=$E222,IF(SUMIF($H$1:J$1,77,$H222:J222)&lt;$D222,$H222,0),0)</f>
        <v>0</v>
      </c>
      <c r="L222" s="36">
        <f>IF(L$7&gt;=$E222,IF(SUMIF($H$1:K$1,77,$H222:K222)&lt;$D222,$H222,0),0)</f>
        <v>0</v>
      </c>
      <c r="M222" s="36">
        <f>IF(M$7&gt;=$E222,IF(SUMIF($H$1:L$1,77,$H222:L222)&lt;$D222,$H222,0),0)</f>
        <v>0</v>
      </c>
      <c r="N222" s="36">
        <f>IF(N$7&gt;=$E222,IF(SUMIF($H$1:M$1,77,$H222:M222)&lt;$D222,$H222,0),0)</f>
        <v>0</v>
      </c>
      <c r="O222" s="36">
        <f>IF(O$7&gt;=$E222,IF(SUMIF($H$1:N$1,77,$H222:N222)&lt;$D222,$H222,0),0)</f>
        <v>0</v>
      </c>
      <c r="P222" s="36">
        <f>IF(P$7&gt;=$E222,IF(SUMIF($H$1:O$1,77,$H222:O222)&lt;$D222,$H222,0),0)</f>
        <v>0</v>
      </c>
      <c r="Q222" s="36">
        <f>IF(Q$7&gt;=$E222,IF(SUMIF($H$1:P$1,77,$H222:P222)&lt;$D222,$H222,0),0)</f>
        <v>0</v>
      </c>
      <c r="R222" s="36">
        <f>IF(R$7&gt;=$E222,IF(SUMIF($H$1:Q$1,77,$H222:Q222)&lt;$D222,$H222,0),0)</f>
        <v>0</v>
      </c>
      <c r="S222" s="36">
        <f>IF(S$7&gt;=$E222,IF(SUMIF($H$1:R$1,77,$H222:R222)&lt;$D222,$H222,0),0)</f>
        <v>0</v>
      </c>
      <c r="T222" s="36">
        <f>IF(T$7&gt;=$E222,IF(SUMIF($H$1:S$1,77,$H222:S222)&lt;$D222,$H222,0),0)</f>
        <v>0</v>
      </c>
      <c r="U222" s="35">
        <f t="shared" si="77"/>
        <v>0</v>
      </c>
      <c r="V222" s="36">
        <f>IF(V$7&gt;=$E222,IF(SUMIF($H$1:U$1,77,$H222:U222)&lt;$D222,$H222,0),0)</f>
        <v>0</v>
      </c>
      <c r="W222" s="36">
        <f>IF(W$7&gt;=$E222,IF(SUMIF($H$1:V$1,77,$H222:V222)&lt;$D222,$H222,0),0)</f>
        <v>0</v>
      </c>
      <c r="X222" s="36">
        <f>IF(X$7&gt;=$E222,IF(SUMIF($H$1:W$1,77,$H222:W222)&lt;$D222,$H222,0),0)</f>
        <v>0</v>
      </c>
      <c r="Y222" s="36">
        <f>IF(Y$7&gt;=$E222,IF(SUMIF($H$1:X$1,77,$H222:X222)&lt;$D222,$H222,0),0)</f>
        <v>0</v>
      </c>
      <c r="Z222" s="36">
        <f>IF(Z$7&gt;=$E222,IF(SUMIF($H$1:Y$1,77,$H222:Y222)&lt;$D222,$H222,0),0)</f>
        <v>0</v>
      </c>
      <c r="AA222" s="36">
        <f>IF(AA$7&gt;=$E222,IF(SUMIF($H$1:Z$1,77,$H222:Z222)&lt;$D222,$H222,0),0)</f>
        <v>0</v>
      </c>
      <c r="AB222" s="36">
        <f>IF(AB$7&gt;=$E222,IF(SUMIF($H$1:AA$1,77,$H222:AA222)&lt;$D222,$H222,0),0)</f>
        <v>0</v>
      </c>
      <c r="AC222" s="36">
        <f>IF(AC$7&gt;=$E222,IF(SUMIF($H$1:AB$1,77,$H222:AB222)&lt;$D222,$H222,0),0)</f>
        <v>0</v>
      </c>
      <c r="AD222" s="36">
        <f>IF(AD$7&gt;=$E222,IF(SUMIF($H$1:AC$1,77,$H222:AC222)&lt;$D222,$H222,0),0)</f>
        <v>0</v>
      </c>
      <c r="AE222" s="36">
        <f>IF(AE$7&gt;=$E222,IF(SUMIF($H$1:AD$1,77,$H222:AD222)&lt;$D222,$H222,0),0)</f>
        <v>0</v>
      </c>
      <c r="AF222" s="36">
        <f>IF(AF$7&gt;=$E222,IF(SUMIF($H$1:AE$1,77,$H222:AE222)&lt;$D222,$H222,0),0)</f>
        <v>0</v>
      </c>
      <c r="AG222" s="36">
        <f>IF(AG$7&gt;=$E222,IF(SUMIF($H$1:AF$1,77,$H222:AF222)&lt;$D222,$H222,0),0)</f>
        <v>0</v>
      </c>
      <c r="AH222" s="35">
        <f t="shared" si="78"/>
        <v>0</v>
      </c>
      <c r="AI222" s="36">
        <f>IF(AI$7&gt;=$E222,IF(SUMIF($H$1:AH$1,77,$H222:AH222)&lt;$D222,$H222,0),0)</f>
        <v>0</v>
      </c>
      <c r="AJ222" s="36">
        <f>IF(AJ$7&gt;=$E222,IF(SUMIF($H$1:AI$1,77,$H222:AI222)&lt;$D222,$H222,0),0)</f>
        <v>0</v>
      </c>
      <c r="AK222" s="36">
        <f>IF(AK$7&gt;=$E222,IF(SUMIF($H$1:AJ$1,77,$H222:AJ222)&lt;$D222,$H222,0),0)</f>
        <v>0</v>
      </c>
      <c r="AL222" s="36">
        <f>IF(AL$7&gt;=$E222,IF(SUMIF($H$1:AK$1,77,$H222:AK222)&lt;$D222,$H222,0),0)</f>
        <v>0</v>
      </c>
      <c r="AM222" s="36">
        <f>IF(AM$7&gt;=$E222,IF(SUMIF($H$1:AL$1,77,$H222:AL222)&lt;$D222,$H222,0),0)</f>
        <v>0</v>
      </c>
      <c r="AN222" s="36">
        <f>IF(AN$7&gt;=$E222,IF(SUMIF($H$1:AM$1,77,$H222:AM222)&lt;$D222,$H222,0),0)</f>
        <v>0</v>
      </c>
      <c r="AO222" s="36">
        <f>IF(AO$7&gt;=$E222,IF(SUMIF($H$1:AN$1,77,$H222:AN222)&lt;$D222,$H222,0),0)</f>
        <v>0</v>
      </c>
      <c r="AP222" s="36">
        <f>IF(AP$7&gt;=$E222,IF(SUMIF($H$1:AO$1,77,$H222:AO222)&lt;$D222,$H222,0),0)</f>
        <v>0</v>
      </c>
      <c r="AQ222" s="36">
        <f>IF(AQ$7&gt;=$E222,IF(SUMIF($H$1:AP$1,77,$H222:AP222)&lt;$D222,$H222,0),0)</f>
        <v>0</v>
      </c>
      <c r="AR222" s="36">
        <f>IF(AR$7&gt;=$E222,IF(SUMIF($H$1:AQ$1,77,$H222:AQ222)&lt;$D222,$H222,0),0)</f>
        <v>0</v>
      </c>
      <c r="AS222" s="36">
        <f>IF(AS$7&gt;=$E222,IF(SUMIF($H$1:AR$1,77,$H222:AR222)&lt;$D222,$H222,0),0)</f>
        <v>0</v>
      </c>
      <c r="AT222" s="36">
        <f>IF(AT$7&gt;=$E222,IF(SUMIF($H$1:AS$1,77,$H222:AS222)&lt;$D222,$H222,0),0)</f>
        <v>0</v>
      </c>
      <c r="AU222" s="35">
        <f t="shared" si="79"/>
        <v>0</v>
      </c>
      <c r="AV222" s="33">
        <f>IF(AV$7&gt;=$E222,IF(SUMIF($H$1:AU$1,77,$H222:AU222)&lt;$D222,$H222,0),0)</f>
        <v>0</v>
      </c>
      <c r="AW222" s="33">
        <f>IF(AW$7&gt;=$E222,IF(SUMIF($H$1:AV$1,77,$H222:AV222)&lt;$D222,$H222,0),0)</f>
        <v>0</v>
      </c>
      <c r="AX222" s="33">
        <f>IF(AX$7&gt;=$E222,IF(SUMIF($H$1:AW$1,77,$H222:AW222)&lt;$D222,$H222,0),0)</f>
        <v>0</v>
      </c>
      <c r="AY222" s="33">
        <f>IF(AY$7&gt;=$E222,IF(SUMIF($H$1:AX$1,77,$H222:AX222)&lt;$D222,$H222,0),0)</f>
        <v>34.200000000000003</v>
      </c>
      <c r="AZ222" s="33">
        <f>IF(AZ$7&gt;=$E222,IF(SUMIF($H$1:AY$1,77,$H222:AY222)&lt;$D222,$H222,0),0)</f>
        <v>0</v>
      </c>
      <c r="BA222" s="33">
        <f>IF(BA$7&gt;=$E222,IF(SUMIF($H$1:AZ$1,77,$H222:AZ222)&lt;$D222,$H222,0),0)</f>
        <v>0</v>
      </c>
      <c r="BB222" s="33">
        <f>IF(BB$7&gt;=$E222,IF(SUMIF($H$1:BA$1,77,$H222:BA222)&lt;$D222,$H222,0),0)</f>
        <v>0</v>
      </c>
      <c r="BC222" s="33">
        <f>IF(BC$7&gt;=$E222,IF(SUMIF($H$1:BB$1,77,$H222:BB222)&lt;$D222,$H222,0),0)</f>
        <v>0</v>
      </c>
      <c r="BD222" s="33">
        <f>IF(BD$7&gt;=$E222,IF(SUMIF($H$1:BC$1,77,$H222:BC222)&lt;$D222,$H222,0),0)</f>
        <v>0</v>
      </c>
      <c r="BE222" s="33">
        <f>IF(BE$7&gt;=$E222,IF(SUMIF($H$1:BD$1,77,$H222:BD222)&lt;$D222,$H222,0),0)</f>
        <v>0</v>
      </c>
      <c r="BF222" s="33">
        <f>IF(BF$7&gt;=$E222,IF(SUMIF($H$1:BE$1,77,$H222:BE222)&lt;$D222,$H222,0),0)</f>
        <v>0</v>
      </c>
      <c r="BG222" s="33">
        <f>IF(BG$7&gt;=$E222,IF(SUMIF($H$1:BF$1,77,$H222:BF222)&lt;$D222,$H222,0),0)</f>
        <v>0</v>
      </c>
      <c r="BH222" s="35">
        <f t="shared" si="80"/>
        <v>34.200000000000003</v>
      </c>
    </row>
    <row r="223" spans="1:60" s="11" customFormat="1" x14ac:dyDescent="0.25">
      <c r="A223" s="85" t="s">
        <v>372</v>
      </c>
      <c r="B223" s="112" t="s">
        <v>284</v>
      </c>
      <c r="C223" s="85" t="s">
        <v>128</v>
      </c>
      <c r="D223" s="58">
        <v>34.200000000000003</v>
      </c>
      <c r="E223" s="46">
        <v>46966</v>
      </c>
      <c r="F223" s="46">
        <v>46997</v>
      </c>
      <c r="G223" s="32">
        <f t="shared" si="75"/>
        <v>1</v>
      </c>
      <c r="H223" s="33">
        <f t="shared" si="76"/>
        <v>34.200000000000003</v>
      </c>
      <c r="I223" s="36">
        <f>IF(I$7&gt;=$E223,IF(SUMIF($H$1:H$1,77,$H223:H223)&lt;$D223,$H223,0),0)</f>
        <v>0</v>
      </c>
      <c r="J223" s="36">
        <f>IF(J$7&gt;=$E223,IF(SUMIF($H$1:I$1,77,$H223:I223)&lt;$D223,$H223,0),0)</f>
        <v>0</v>
      </c>
      <c r="K223" s="36">
        <f>IF(K$7&gt;=$E223,IF(SUMIF($H$1:J$1,77,$H223:J223)&lt;$D223,$H223,0),0)</f>
        <v>0</v>
      </c>
      <c r="L223" s="36">
        <f>IF(L$7&gt;=$E223,IF(SUMIF($H$1:K$1,77,$H223:K223)&lt;$D223,$H223,0),0)</f>
        <v>0</v>
      </c>
      <c r="M223" s="36">
        <f>IF(M$7&gt;=$E223,IF(SUMIF($H$1:L$1,77,$H223:L223)&lt;$D223,$H223,0),0)</f>
        <v>0</v>
      </c>
      <c r="N223" s="36">
        <f>IF(N$7&gt;=$E223,IF(SUMIF($H$1:M$1,77,$H223:M223)&lt;$D223,$H223,0),0)</f>
        <v>0</v>
      </c>
      <c r="O223" s="36">
        <f>IF(O$7&gt;=$E223,IF(SUMIF($H$1:N$1,77,$H223:N223)&lt;$D223,$H223,0),0)</f>
        <v>0</v>
      </c>
      <c r="P223" s="36">
        <f>IF(P$7&gt;=$E223,IF(SUMIF($H$1:O$1,77,$H223:O223)&lt;$D223,$H223,0),0)</f>
        <v>0</v>
      </c>
      <c r="Q223" s="36">
        <f>IF(Q$7&gt;=$E223,IF(SUMIF($H$1:P$1,77,$H223:P223)&lt;$D223,$H223,0),0)</f>
        <v>0</v>
      </c>
      <c r="R223" s="36">
        <f>IF(R$7&gt;=$E223,IF(SUMIF($H$1:Q$1,77,$H223:Q223)&lt;$D223,$H223,0),0)</f>
        <v>0</v>
      </c>
      <c r="S223" s="36">
        <f>IF(S$7&gt;=$E223,IF(SUMIF($H$1:R$1,77,$H223:R223)&lt;$D223,$H223,0),0)</f>
        <v>0</v>
      </c>
      <c r="T223" s="36">
        <f>IF(T$7&gt;=$E223,IF(SUMIF($H$1:S$1,77,$H223:S223)&lt;$D223,$H223,0),0)</f>
        <v>0</v>
      </c>
      <c r="U223" s="35">
        <f t="shared" si="77"/>
        <v>0</v>
      </c>
      <c r="V223" s="36">
        <f>IF(V$7&gt;=$E223,IF(SUMIF($H$1:U$1,77,$H223:U223)&lt;$D223,$H223,0),0)</f>
        <v>0</v>
      </c>
      <c r="W223" s="36">
        <f>IF(W$7&gt;=$E223,IF(SUMIF($H$1:V$1,77,$H223:V223)&lt;$D223,$H223,0),0)</f>
        <v>0</v>
      </c>
      <c r="X223" s="36">
        <f>IF(X$7&gt;=$E223,IF(SUMIF($H$1:W$1,77,$H223:W223)&lt;$D223,$H223,0),0)</f>
        <v>0</v>
      </c>
      <c r="Y223" s="36">
        <f>IF(Y$7&gt;=$E223,IF(SUMIF($H$1:X$1,77,$H223:X223)&lt;$D223,$H223,0),0)</f>
        <v>0</v>
      </c>
      <c r="Z223" s="36">
        <f>IF(Z$7&gt;=$E223,IF(SUMIF($H$1:Y$1,77,$H223:Y223)&lt;$D223,$H223,0),0)</f>
        <v>0</v>
      </c>
      <c r="AA223" s="36">
        <f>IF(AA$7&gt;=$E223,IF(SUMIF($H$1:Z$1,77,$H223:Z223)&lt;$D223,$H223,0),0)</f>
        <v>0</v>
      </c>
      <c r="AB223" s="36">
        <f>IF(AB$7&gt;=$E223,IF(SUMIF($H$1:AA$1,77,$H223:AA223)&lt;$D223,$H223,0),0)</f>
        <v>0</v>
      </c>
      <c r="AC223" s="36">
        <f>IF(AC$7&gt;=$E223,IF(SUMIF($H$1:AB$1,77,$H223:AB223)&lt;$D223,$H223,0),0)</f>
        <v>0</v>
      </c>
      <c r="AD223" s="36">
        <f>IF(AD$7&gt;=$E223,IF(SUMIF($H$1:AC$1,77,$H223:AC223)&lt;$D223,$H223,0),0)</f>
        <v>0</v>
      </c>
      <c r="AE223" s="36">
        <f>IF(AE$7&gt;=$E223,IF(SUMIF($H$1:AD$1,77,$H223:AD223)&lt;$D223,$H223,0),0)</f>
        <v>0</v>
      </c>
      <c r="AF223" s="36">
        <f>IF(AF$7&gt;=$E223,IF(SUMIF($H$1:AE$1,77,$H223:AE223)&lt;$D223,$H223,0),0)</f>
        <v>0</v>
      </c>
      <c r="AG223" s="36">
        <f>IF(AG$7&gt;=$E223,IF(SUMIF($H$1:AF$1,77,$H223:AF223)&lt;$D223,$H223,0),0)</f>
        <v>0</v>
      </c>
      <c r="AH223" s="35">
        <f t="shared" si="78"/>
        <v>0</v>
      </c>
      <c r="AI223" s="36">
        <f>IF(AI$7&gt;=$E223,IF(SUMIF($H$1:AH$1,77,$H223:AH223)&lt;$D223,$H223,0),0)</f>
        <v>0</v>
      </c>
      <c r="AJ223" s="36">
        <f>IF(AJ$7&gt;=$E223,IF(SUMIF($H$1:AI$1,77,$H223:AI223)&lt;$D223,$H223,0),0)</f>
        <v>0</v>
      </c>
      <c r="AK223" s="36">
        <f>IF(AK$7&gt;=$E223,IF(SUMIF($H$1:AJ$1,77,$H223:AJ223)&lt;$D223,$H223,0),0)</f>
        <v>0</v>
      </c>
      <c r="AL223" s="36">
        <f>IF(AL$7&gt;=$E223,IF(SUMIF($H$1:AK$1,77,$H223:AK223)&lt;$D223,$H223,0),0)</f>
        <v>0</v>
      </c>
      <c r="AM223" s="36">
        <f>IF(AM$7&gt;=$E223,IF(SUMIF($H$1:AL$1,77,$H223:AL223)&lt;$D223,$H223,0),0)</f>
        <v>0</v>
      </c>
      <c r="AN223" s="36">
        <f>IF(AN$7&gt;=$E223,IF(SUMIF($H$1:AM$1,77,$H223:AM223)&lt;$D223,$H223,0),0)</f>
        <v>0</v>
      </c>
      <c r="AO223" s="36">
        <f>IF(AO$7&gt;=$E223,IF(SUMIF($H$1:AN$1,77,$H223:AN223)&lt;$D223,$H223,0),0)</f>
        <v>0</v>
      </c>
      <c r="AP223" s="36">
        <f>IF(AP$7&gt;=$E223,IF(SUMIF($H$1:AO$1,77,$H223:AO223)&lt;$D223,$H223,0),0)</f>
        <v>0</v>
      </c>
      <c r="AQ223" s="36">
        <f>IF(AQ$7&gt;=$E223,IF(SUMIF($H$1:AP$1,77,$H223:AP223)&lt;$D223,$H223,0),0)</f>
        <v>0</v>
      </c>
      <c r="AR223" s="36">
        <f>IF(AR$7&gt;=$E223,IF(SUMIF($H$1:AQ$1,77,$H223:AQ223)&lt;$D223,$H223,0),0)</f>
        <v>0</v>
      </c>
      <c r="AS223" s="36">
        <f>IF(AS$7&gt;=$E223,IF(SUMIF($H$1:AR$1,77,$H223:AR223)&lt;$D223,$H223,0),0)</f>
        <v>0</v>
      </c>
      <c r="AT223" s="36">
        <f>IF(AT$7&gt;=$E223,IF(SUMIF($H$1:AS$1,77,$H223:AS223)&lt;$D223,$H223,0),0)</f>
        <v>0</v>
      </c>
      <c r="AU223" s="35">
        <f t="shared" si="79"/>
        <v>0</v>
      </c>
      <c r="AV223" s="33">
        <f>IF(AV$7&gt;=$E223,IF(SUMIF($H$1:AU$1,77,$H223:AU223)&lt;$D223,$H223,0),0)</f>
        <v>0</v>
      </c>
      <c r="AW223" s="33">
        <f>IF(AW$7&gt;=$E223,IF(SUMIF($H$1:AV$1,77,$H223:AV223)&lt;$D223,$H223,0),0)</f>
        <v>0</v>
      </c>
      <c r="AX223" s="33">
        <f>IF(AX$7&gt;=$E223,IF(SUMIF($H$1:AW$1,77,$H223:AW223)&lt;$D223,$H223,0),0)</f>
        <v>0</v>
      </c>
      <c r="AY223" s="33">
        <f>IF(AY$7&gt;=$E223,IF(SUMIF($H$1:AX$1,77,$H223:AX223)&lt;$D223,$H223,0),0)</f>
        <v>0</v>
      </c>
      <c r="AZ223" s="33">
        <f>IF(AZ$7&gt;=$E223,IF(SUMIF($H$1:AY$1,77,$H223:AY223)&lt;$D223,$H223,0),0)</f>
        <v>0</v>
      </c>
      <c r="BA223" s="33">
        <f>IF(BA$7&gt;=$E223,IF(SUMIF($H$1:AZ$1,77,$H223:AZ223)&lt;$D223,$H223,0),0)</f>
        <v>0</v>
      </c>
      <c r="BB223" s="33">
        <f>IF(BB$7&gt;=$E223,IF(SUMIF($H$1:BA$1,77,$H223:BA223)&lt;$D223,$H223,0),0)</f>
        <v>0</v>
      </c>
      <c r="BC223" s="33">
        <f>IF(BC$7&gt;=$E223,IF(SUMIF($H$1:BB$1,77,$H223:BB223)&lt;$D223,$H223,0),0)</f>
        <v>34.200000000000003</v>
      </c>
      <c r="BD223" s="33">
        <f>IF(BD$7&gt;=$E223,IF(SUMIF($H$1:BC$1,77,$H223:BC223)&lt;$D223,$H223,0),0)</f>
        <v>0</v>
      </c>
      <c r="BE223" s="33">
        <f>IF(BE$7&gt;=$E223,IF(SUMIF($H$1:BD$1,77,$H223:BD223)&lt;$D223,$H223,0),0)</f>
        <v>0</v>
      </c>
      <c r="BF223" s="33">
        <f>IF(BF$7&gt;=$E223,IF(SUMIF($H$1:BE$1,77,$H223:BE223)&lt;$D223,$H223,0),0)</f>
        <v>0</v>
      </c>
      <c r="BG223" s="33">
        <f>IF(BG$7&gt;=$E223,IF(SUMIF($H$1:BF$1,77,$H223:BF223)&lt;$D223,$H223,0),0)</f>
        <v>0</v>
      </c>
      <c r="BH223" s="35">
        <f t="shared" si="80"/>
        <v>34.200000000000003</v>
      </c>
    </row>
    <row r="224" spans="1:60" s="45" customFormat="1" x14ac:dyDescent="0.25">
      <c r="A224" s="59" t="s">
        <v>373</v>
      </c>
      <c r="B224" s="96" t="s">
        <v>374</v>
      </c>
      <c r="C224" s="72"/>
      <c r="D224" s="73"/>
      <c r="E224" s="43"/>
      <c r="F224" s="43"/>
      <c r="G224" s="43"/>
      <c r="H224" s="43"/>
      <c r="I224" s="43"/>
      <c r="J224" s="43"/>
      <c r="K224" s="43"/>
      <c r="L224" s="43"/>
      <c r="M224" s="43"/>
      <c r="N224" s="43"/>
      <c r="O224" s="43"/>
      <c r="P224" s="43"/>
      <c r="Q224" s="43"/>
      <c r="R224" s="43"/>
      <c r="S224" s="43"/>
      <c r="T224" s="43"/>
      <c r="U224" s="44"/>
      <c r="V224" s="43"/>
      <c r="W224" s="43"/>
      <c r="X224" s="43"/>
      <c r="Y224" s="43"/>
      <c r="Z224" s="43"/>
      <c r="AA224" s="43"/>
      <c r="AB224" s="43"/>
      <c r="AC224" s="43"/>
      <c r="AD224" s="43"/>
      <c r="AE224" s="43"/>
      <c r="AF224" s="43"/>
      <c r="AG224" s="43"/>
      <c r="AH224" s="44"/>
      <c r="AI224" s="43"/>
      <c r="AJ224" s="43"/>
      <c r="AK224" s="43"/>
      <c r="AL224" s="43"/>
      <c r="AM224" s="43"/>
      <c r="AN224" s="43"/>
      <c r="AO224" s="43"/>
      <c r="AP224" s="43"/>
      <c r="AQ224" s="43"/>
      <c r="AR224" s="43"/>
      <c r="AS224" s="43"/>
      <c r="AT224" s="43"/>
      <c r="AU224" s="44"/>
      <c r="AV224" s="43"/>
      <c r="AW224" s="43"/>
      <c r="AX224" s="43"/>
      <c r="AY224" s="43"/>
      <c r="AZ224" s="43"/>
      <c r="BA224" s="43"/>
      <c r="BB224" s="43"/>
      <c r="BC224" s="43"/>
      <c r="BD224" s="43"/>
      <c r="BE224" s="43"/>
      <c r="BF224" s="43"/>
      <c r="BG224" s="43"/>
      <c r="BH224" s="44"/>
    </row>
    <row r="225" spans="1:60" s="11" customFormat="1" x14ac:dyDescent="0.25">
      <c r="A225" s="51" t="s">
        <v>375</v>
      </c>
      <c r="B225" s="88" t="s">
        <v>376</v>
      </c>
      <c r="C225" s="51" t="s">
        <v>314</v>
      </c>
      <c r="D225" s="58">
        <v>3994</v>
      </c>
      <c r="E225" s="46">
        <v>46174</v>
      </c>
      <c r="F225" s="46">
        <v>46419</v>
      </c>
      <c r="G225" s="32">
        <f>DATEDIF(E225,F225,"m")</f>
        <v>8</v>
      </c>
      <c r="H225" s="33">
        <f>D225/G225</f>
        <v>499.25</v>
      </c>
      <c r="I225" s="36">
        <f>IF(I$7&gt;=$E225,IF(SUMIF($H$1:H$1,77,$H225:H225)&lt;$D225,$H225,0),0)</f>
        <v>0</v>
      </c>
      <c r="J225" s="36">
        <f>IF(J$7&gt;=$E225,IF(SUMIF($H$1:I$1,77,$H225:I225)&lt;$D225,$H225,0),0)</f>
        <v>0</v>
      </c>
      <c r="K225" s="36">
        <f>IF(K$7&gt;=$E225,IF(SUMIF($H$1:J$1,77,$H225:J225)&lt;$D225,$H225,0),0)</f>
        <v>0</v>
      </c>
      <c r="L225" s="36">
        <f>IF(L$7&gt;=$E225,IF(SUMIF($H$1:K$1,77,$H225:K225)&lt;$D225,$H225,0),0)</f>
        <v>0</v>
      </c>
      <c r="M225" s="36">
        <f>IF(M$7&gt;=$E225,IF(SUMIF($H$1:L$1,77,$H225:L225)&lt;$D225,$H225,0),0)</f>
        <v>0</v>
      </c>
      <c r="N225" s="36">
        <f>IF(N$7&gt;=$E225,IF(SUMIF($H$1:M$1,77,$H225:M225)&lt;$D225,$H225,0),0)</f>
        <v>0</v>
      </c>
      <c r="O225" s="36">
        <f>IF(O$7&gt;=$E225,IF(SUMIF($H$1:N$1,77,$H225:N225)&lt;$D225,$H225,0),0)</f>
        <v>0</v>
      </c>
      <c r="P225" s="36">
        <f>IF(P$7&gt;=$E225,IF(SUMIF($H$1:O$1,77,$H225:O225)&lt;$D225,$H225,0),0)</f>
        <v>0</v>
      </c>
      <c r="Q225" s="36">
        <f>IF(Q$7&gt;=$E225,IF(SUMIF($H$1:P$1,77,$H225:P225)&lt;$D225,$H225,0),0)</f>
        <v>0</v>
      </c>
      <c r="R225" s="36">
        <f>IF(R$7&gt;=$E225,IF(SUMIF($H$1:Q$1,77,$H225:Q225)&lt;$D225,$H225,0),0)</f>
        <v>0</v>
      </c>
      <c r="S225" s="36">
        <f>IF(S$7&gt;=$E225,IF(SUMIF($H$1:R$1,77,$H225:R225)&lt;$D225,$H225,0),0)</f>
        <v>0</v>
      </c>
      <c r="T225" s="36">
        <f>IF(T$7&gt;=$E225,IF(SUMIF($H$1:S$1,77,$H225:S225)&lt;$D225,$H225,0),0)</f>
        <v>0</v>
      </c>
      <c r="U225" s="35">
        <f>SUMIF(I$1:T$1,77,I225:T225)</f>
        <v>0</v>
      </c>
      <c r="V225" s="36">
        <f>IF(V$7&gt;=$E225,IF(SUMIF($H$1:U$1,77,$H225:U225)&lt;$D225,$H225,0),0)</f>
        <v>0</v>
      </c>
      <c r="W225" s="36">
        <f>IF(W$7&gt;=$E225,IF(SUMIF($H$1:V$1,77,$H225:V225)&lt;$D225,$H225,0),0)</f>
        <v>0</v>
      </c>
      <c r="X225" s="36">
        <f>IF(X$7&gt;=$E225,IF(SUMIF($H$1:W$1,77,$H225:W225)&lt;$D225,$H225,0),0)</f>
        <v>0</v>
      </c>
      <c r="Y225" s="36">
        <f>IF(Y$7&gt;=$E225,IF(SUMIF($H$1:X$1,77,$H225:X225)&lt;$D225,$H225,0),0)</f>
        <v>0</v>
      </c>
      <c r="Z225" s="36">
        <f>IF(Z$7&gt;=$E225,IF(SUMIF($H$1:Y$1,77,$H225:Y225)&lt;$D225,$H225,0),0)</f>
        <v>0</v>
      </c>
      <c r="AA225" s="36">
        <f>IF(AA$7&gt;=$E225,IF(SUMIF($H$1:Z$1,77,$H225:Z225)&lt;$D225,$H225,0),0)</f>
        <v>499.25</v>
      </c>
      <c r="AB225" s="36">
        <f>IF(AB$7&gt;=$E225,IF(SUMIF($H$1:AA$1,77,$H225:AA225)&lt;$D225,$H225,0),0)</f>
        <v>499.25</v>
      </c>
      <c r="AC225" s="36">
        <f>IF(AC$7&gt;=$E225,IF(SUMIF($H$1:AB$1,77,$H225:AB225)&lt;$D225,$H225,0),0)</f>
        <v>499.25</v>
      </c>
      <c r="AD225" s="36">
        <f>IF(AD$7&gt;=$E225,IF(SUMIF($H$1:AC$1,77,$H225:AC225)&lt;$D225,$H225,0),0)</f>
        <v>499.25</v>
      </c>
      <c r="AE225" s="36">
        <f>IF(AE$7&gt;=$E225,IF(SUMIF($H$1:AD$1,77,$H225:AD225)&lt;$D225,$H225,0),0)</f>
        <v>499.25</v>
      </c>
      <c r="AF225" s="36">
        <f>IF(AF$7&gt;=$E225,IF(SUMIF($H$1:AE$1,77,$H225:AE225)&lt;$D225,$H225,0),0)</f>
        <v>499.25</v>
      </c>
      <c r="AG225" s="36">
        <f>IF(AG$7&gt;=$E225,IF(SUMIF($H$1:AF$1,77,$H225:AF225)&lt;$D225,$H225,0),0)</f>
        <v>499.25</v>
      </c>
      <c r="AH225" s="35">
        <f>SUMIF(V$1:AG$1,77,V225:AG225)</f>
        <v>3494.75</v>
      </c>
      <c r="AI225" s="36">
        <f>IF(AI$7&gt;=$E225,IF(SUMIF($H$1:AH$1,77,$H225:AH225)&lt;$D225,$H225,0),0)</f>
        <v>499.25</v>
      </c>
      <c r="AJ225" s="36">
        <f>IF(AJ$7&gt;=$E225,IF(SUMIF($H$1:AI$1,77,$H225:AI225)&lt;$D225,$H225,0),0)</f>
        <v>0</v>
      </c>
      <c r="AK225" s="36">
        <f>IF(AK$7&gt;=$E225,IF(SUMIF($H$1:AJ$1,77,$H225:AJ225)&lt;$D225,$H225,0),0)</f>
        <v>0</v>
      </c>
      <c r="AL225" s="36">
        <f>IF(AL$7&gt;=$E225,IF(SUMIF($H$1:AK$1,77,$H225:AK225)&lt;$D225,$H225,0),0)</f>
        <v>0</v>
      </c>
      <c r="AM225" s="36">
        <f>IF(AM$7&gt;=$E225,IF(SUMIF($H$1:AL$1,77,$H225:AL225)&lt;$D225,$H225,0),0)</f>
        <v>0</v>
      </c>
      <c r="AN225" s="36">
        <f>IF(AN$7&gt;=$E225,IF(SUMIF($H$1:AM$1,77,$H225:AM225)&lt;$D225,$H225,0),0)</f>
        <v>0</v>
      </c>
      <c r="AO225" s="36">
        <f>IF(AO$7&gt;=$E225,IF(SUMIF($H$1:AN$1,77,$H225:AN225)&lt;$D225,$H225,0),0)</f>
        <v>0</v>
      </c>
      <c r="AP225" s="36">
        <f>IF(AP$7&gt;=$E225,IF(SUMIF($H$1:AO$1,77,$H225:AO225)&lt;$D225,$H225,0),0)</f>
        <v>0</v>
      </c>
      <c r="AQ225" s="36">
        <f>IF(AQ$7&gt;=$E225,IF(SUMIF($H$1:AP$1,77,$H225:AP225)&lt;$D225,$H225,0),0)</f>
        <v>0</v>
      </c>
      <c r="AR225" s="36">
        <f>IF(AR$7&gt;=$E225,IF(SUMIF($H$1:AQ$1,77,$H225:AQ225)&lt;$D225,$H225,0),0)</f>
        <v>0</v>
      </c>
      <c r="AS225" s="36">
        <f>IF(AS$7&gt;=$E225,IF(SUMIF($H$1:AR$1,77,$H225:AR225)&lt;$D225,$H225,0),0)</f>
        <v>0</v>
      </c>
      <c r="AT225" s="36">
        <f>IF(AT$7&gt;=$E225,IF(SUMIF($H$1:AS$1,77,$H225:AS225)&lt;$D225,$H225,0),0)</f>
        <v>0</v>
      </c>
      <c r="AU225" s="35">
        <f>SUMIF(AI$1:AT$1,77,AI225:AT225)</f>
        <v>499.25</v>
      </c>
      <c r="AV225" s="33">
        <f>IF(AV$7&gt;=$E225,IF(SUMIF($H$1:AU$1,77,$H225:AU225)&lt;$D225,$H225,0),0)</f>
        <v>0</v>
      </c>
      <c r="AW225" s="33">
        <f>IF(AW$7&gt;=$E225,IF(SUMIF($H$1:AV$1,77,$H225:AV225)&lt;$D225,$H225,0),0)</f>
        <v>0</v>
      </c>
      <c r="AX225" s="33">
        <f>IF(AX$7&gt;=$E225,IF(SUMIF($H$1:AW$1,77,$H225:AW225)&lt;$D225,$H225,0),0)</f>
        <v>0</v>
      </c>
      <c r="AY225" s="33">
        <f>IF(AY$7&gt;=$E225,IF(SUMIF($H$1:AX$1,77,$H225:AX225)&lt;$D225,$H225,0),0)</f>
        <v>0</v>
      </c>
      <c r="AZ225" s="33">
        <f>IF(AZ$7&gt;=$E225,IF(SUMIF($H$1:AY$1,77,$H225:AY225)&lt;$D225,$H225,0),0)</f>
        <v>0</v>
      </c>
      <c r="BA225" s="33">
        <f>IF(BA$7&gt;=$E225,IF(SUMIF($H$1:AZ$1,77,$H225:AZ225)&lt;$D225,$H225,0),0)</f>
        <v>0</v>
      </c>
      <c r="BB225" s="33">
        <f>IF(BB$7&gt;=$E225,IF(SUMIF($H$1:BA$1,77,$H225:BA225)&lt;$D225,$H225,0),0)</f>
        <v>0</v>
      </c>
      <c r="BC225" s="33">
        <f>IF(BC$7&gt;=$E225,IF(SUMIF($H$1:BB$1,77,$H225:BB225)&lt;$D225,$H225,0),0)</f>
        <v>0</v>
      </c>
      <c r="BD225" s="33">
        <f>IF(BD$7&gt;=$E225,IF(SUMIF($H$1:BC$1,77,$H225:BC225)&lt;$D225,$H225,0),0)</f>
        <v>0</v>
      </c>
      <c r="BE225" s="33">
        <f>IF(BE$7&gt;=$E225,IF(SUMIF($H$1:BD$1,77,$H225:BD225)&lt;$D225,$H225,0),0)</f>
        <v>0</v>
      </c>
      <c r="BF225" s="33">
        <f>IF(BF$7&gt;=$E225,IF(SUMIF($H$1:BE$1,77,$H225:BE225)&lt;$D225,$H225,0),0)</f>
        <v>0</v>
      </c>
      <c r="BG225" s="33">
        <f>IF(BG$7&gt;=$E225,IF(SUMIF($H$1:BF$1,77,$H225:BF225)&lt;$D225,$H225,0),0)</f>
        <v>0</v>
      </c>
      <c r="BH225" s="35">
        <f>SUMIF(AV$1:BG$1,77,AV225:BG225)</f>
        <v>0</v>
      </c>
    </row>
    <row r="226" spans="1:60" s="11" customFormat="1" x14ac:dyDescent="0.25">
      <c r="A226" s="51" t="s">
        <v>377</v>
      </c>
      <c r="B226" s="88" t="s">
        <v>378</v>
      </c>
      <c r="C226" s="51" t="s">
        <v>314</v>
      </c>
      <c r="D226" s="58">
        <v>18630</v>
      </c>
      <c r="E226" s="46">
        <v>46631</v>
      </c>
      <c r="F226" s="46">
        <v>46813</v>
      </c>
      <c r="G226" s="32">
        <f>DATEDIF(E226,F226,"m")</f>
        <v>6</v>
      </c>
      <c r="H226" s="33">
        <f>D226/G226</f>
        <v>3105</v>
      </c>
      <c r="I226" s="36">
        <f>IF(I$7&gt;=$E226,IF(SUMIF($H$1:H$1,77,$H226:H226)&lt;$D226,$H226,0),0)</f>
        <v>0</v>
      </c>
      <c r="J226" s="36">
        <f>IF(J$7&gt;=$E226,IF(SUMIF($H$1:I$1,77,$H226:I226)&lt;$D226,$H226,0),0)</f>
        <v>0</v>
      </c>
      <c r="K226" s="36">
        <f>IF(K$7&gt;=$E226,IF(SUMIF($H$1:J$1,77,$H226:J226)&lt;$D226,$H226,0),0)</f>
        <v>0</v>
      </c>
      <c r="L226" s="36">
        <f>IF(L$7&gt;=$E226,IF(SUMIF($H$1:K$1,77,$H226:K226)&lt;$D226,$H226,0),0)</f>
        <v>0</v>
      </c>
      <c r="M226" s="36">
        <f>IF(M$7&gt;=$E226,IF(SUMIF($H$1:L$1,77,$H226:L226)&lt;$D226,$H226,0),0)</f>
        <v>0</v>
      </c>
      <c r="N226" s="36">
        <f>IF(N$7&gt;=$E226,IF(SUMIF($H$1:M$1,77,$H226:M226)&lt;$D226,$H226,0),0)</f>
        <v>0</v>
      </c>
      <c r="O226" s="36">
        <f>IF(O$7&gt;=$E226,IF(SUMIF($H$1:N$1,77,$H226:N226)&lt;$D226,$H226,0),0)</f>
        <v>0</v>
      </c>
      <c r="P226" s="36">
        <f>IF(P$7&gt;=$E226,IF(SUMIF($H$1:O$1,77,$H226:O226)&lt;$D226,$H226,0),0)</f>
        <v>0</v>
      </c>
      <c r="Q226" s="36">
        <f>IF(Q$7&gt;=$E226,IF(SUMIF($H$1:P$1,77,$H226:P226)&lt;$D226,$H226,0),0)</f>
        <v>0</v>
      </c>
      <c r="R226" s="36">
        <f>IF(R$7&gt;=$E226,IF(SUMIF($H$1:Q$1,77,$H226:Q226)&lt;$D226,$H226,0),0)</f>
        <v>0</v>
      </c>
      <c r="S226" s="36">
        <f>IF(S$7&gt;=$E226,IF(SUMIF($H$1:R$1,77,$H226:R226)&lt;$D226,$H226,0),0)</f>
        <v>0</v>
      </c>
      <c r="T226" s="36">
        <f>IF(T$7&gt;=$E226,IF(SUMIF($H$1:S$1,77,$H226:S226)&lt;$D226,$H226,0),0)</f>
        <v>0</v>
      </c>
      <c r="U226" s="35">
        <f>SUMIF(I$1:T$1,77,I226:T226)</f>
        <v>0</v>
      </c>
      <c r="V226" s="36">
        <f>IF(V$7&gt;=$E226,IF(SUMIF($H$1:U$1,77,$H226:U226)&lt;$D226,$H226,0),0)</f>
        <v>0</v>
      </c>
      <c r="W226" s="36">
        <f>IF(W$7&gt;=$E226,IF(SUMIF($H$1:V$1,77,$H226:V226)&lt;$D226,$H226,0),0)</f>
        <v>0</v>
      </c>
      <c r="X226" s="36">
        <f>IF(X$7&gt;=$E226,IF(SUMIF($H$1:W$1,77,$H226:W226)&lt;$D226,$H226,0),0)</f>
        <v>0</v>
      </c>
      <c r="Y226" s="36">
        <f>IF(Y$7&gt;=$E226,IF(SUMIF($H$1:X$1,77,$H226:X226)&lt;$D226,$H226,0),0)</f>
        <v>0</v>
      </c>
      <c r="Z226" s="36">
        <f>IF(Z$7&gt;=$E226,IF(SUMIF($H$1:Y$1,77,$H226:Y226)&lt;$D226,$H226,0),0)</f>
        <v>0</v>
      </c>
      <c r="AA226" s="36">
        <f>IF(AA$7&gt;=$E226,IF(SUMIF($H$1:Z$1,77,$H226:Z226)&lt;$D226,$H226,0),0)</f>
        <v>0</v>
      </c>
      <c r="AB226" s="36">
        <f>IF(AB$7&gt;=$E226,IF(SUMIF($H$1:AA$1,77,$H226:AA226)&lt;$D226,$H226,0),0)</f>
        <v>0</v>
      </c>
      <c r="AC226" s="36">
        <f>IF(AC$7&gt;=$E226,IF(SUMIF($H$1:AB$1,77,$H226:AB226)&lt;$D226,$H226,0),0)</f>
        <v>0</v>
      </c>
      <c r="AD226" s="36">
        <f>IF(AD$7&gt;=$E226,IF(SUMIF($H$1:AC$1,77,$H226:AC226)&lt;$D226,$H226,0),0)</f>
        <v>0</v>
      </c>
      <c r="AE226" s="36">
        <f>IF(AE$7&gt;=$E226,IF(SUMIF($H$1:AD$1,77,$H226:AD226)&lt;$D226,$H226,0),0)</f>
        <v>0</v>
      </c>
      <c r="AF226" s="36">
        <f>IF(AF$7&gt;=$E226,IF(SUMIF($H$1:AE$1,77,$H226:AE226)&lt;$D226,$H226,0),0)</f>
        <v>0</v>
      </c>
      <c r="AG226" s="36">
        <f>IF(AG$7&gt;=$E226,IF(SUMIF($H$1:AF$1,77,$H226:AF226)&lt;$D226,$H226,0),0)</f>
        <v>0</v>
      </c>
      <c r="AH226" s="35">
        <f>SUMIF(V$1:AG$1,77,V226:AG226)</f>
        <v>0</v>
      </c>
      <c r="AI226" s="36">
        <f>IF(AI$7&gt;=$E226,IF(SUMIF($H$1:AH$1,77,$H226:AH226)&lt;$D226,$H226,0),0)</f>
        <v>0</v>
      </c>
      <c r="AJ226" s="36">
        <f>IF(AJ$7&gt;=$E226,IF(SUMIF($H$1:AI$1,77,$H226:AI226)&lt;$D226,$H226,0),0)</f>
        <v>0</v>
      </c>
      <c r="AK226" s="36">
        <f>IF(AK$7&gt;=$E226,IF(SUMIF($H$1:AJ$1,77,$H226:AJ226)&lt;$D226,$H226,0),0)</f>
        <v>0</v>
      </c>
      <c r="AL226" s="36">
        <f>IF(AL$7&gt;=$E226,IF(SUMIF($H$1:AK$1,77,$H226:AK226)&lt;$D226,$H226,0),0)</f>
        <v>0</v>
      </c>
      <c r="AM226" s="36">
        <f>IF(AM$7&gt;=$E226,IF(SUMIF($H$1:AL$1,77,$H226:AL226)&lt;$D226,$H226,0),0)</f>
        <v>0</v>
      </c>
      <c r="AN226" s="36">
        <f>IF(AN$7&gt;=$E226,IF(SUMIF($H$1:AM$1,77,$H226:AM226)&lt;$D226,$H226,0),0)</f>
        <v>0</v>
      </c>
      <c r="AO226" s="36">
        <f>IF(AO$7&gt;=$E226,IF(SUMIF($H$1:AN$1,77,$H226:AN226)&lt;$D226,$H226,0),0)</f>
        <v>0</v>
      </c>
      <c r="AP226" s="36">
        <f>IF(AP$7&gt;=$E226,IF(SUMIF($H$1:AO$1,77,$H226:AO226)&lt;$D226,$H226,0),0)</f>
        <v>0</v>
      </c>
      <c r="AQ226" s="36">
        <f>IF(AQ$7&gt;=$E226,IF(SUMIF($H$1:AP$1,77,$H226:AP226)&lt;$D226,$H226,0),0)</f>
        <v>3105</v>
      </c>
      <c r="AR226" s="36">
        <f>IF(AR$7&gt;=$E226,IF(SUMIF($H$1:AQ$1,77,$H226:AQ226)&lt;$D226,$H226,0),0)</f>
        <v>3105</v>
      </c>
      <c r="AS226" s="36">
        <f>IF(AS$7&gt;=$E226,IF(SUMIF($H$1:AR$1,77,$H226:AR226)&lt;$D226,$H226,0),0)</f>
        <v>3105</v>
      </c>
      <c r="AT226" s="36">
        <f>IF(AT$7&gt;=$E226,IF(SUMIF($H$1:AS$1,77,$H226:AS226)&lt;$D226,$H226,0),0)</f>
        <v>3105</v>
      </c>
      <c r="AU226" s="35">
        <f>SUMIF(AI$1:AT$1,77,AI226:AT226)</f>
        <v>12420</v>
      </c>
      <c r="AV226" s="33">
        <f>IF(AV$7&gt;=$E226,IF(SUMIF($H$1:AU$1,77,$H226:AU226)&lt;$D226,$H226,0),0)</f>
        <v>3105</v>
      </c>
      <c r="AW226" s="33">
        <f>IF(AW$7&gt;=$E226,IF(SUMIF($H$1:AV$1,77,$H226:AV226)&lt;$D226,$H226,0),0)</f>
        <v>3105</v>
      </c>
      <c r="AX226" s="33">
        <f>IF(AX$7&gt;=$E226,IF(SUMIF($H$1:AW$1,77,$H226:AW226)&lt;$D226,$H226,0),0)</f>
        <v>0</v>
      </c>
      <c r="AY226" s="33">
        <f>IF(AY$7&gt;=$E226,IF(SUMIF($H$1:AX$1,77,$H226:AX226)&lt;$D226,$H226,0),0)</f>
        <v>0</v>
      </c>
      <c r="AZ226" s="33">
        <f>IF(AZ$7&gt;=$E226,IF(SUMIF($H$1:AY$1,77,$H226:AY226)&lt;$D226,$H226,0),0)</f>
        <v>0</v>
      </c>
      <c r="BA226" s="33">
        <f>IF(BA$7&gt;=$E226,IF(SUMIF($H$1:AZ$1,77,$H226:AZ226)&lt;$D226,$H226,0),0)</f>
        <v>0</v>
      </c>
      <c r="BB226" s="33">
        <f>IF(BB$7&gt;=$E226,IF(SUMIF($H$1:BA$1,77,$H226:BA226)&lt;$D226,$H226,0),0)</f>
        <v>0</v>
      </c>
      <c r="BC226" s="33">
        <f>IF(BC$7&gt;=$E226,IF(SUMIF($H$1:BB$1,77,$H226:BB226)&lt;$D226,$H226,0),0)</f>
        <v>0</v>
      </c>
      <c r="BD226" s="33">
        <f>IF(BD$7&gt;=$E226,IF(SUMIF($H$1:BC$1,77,$H226:BC226)&lt;$D226,$H226,0),0)</f>
        <v>0</v>
      </c>
      <c r="BE226" s="33">
        <f>IF(BE$7&gt;=$E226,IF(SUMIF($H$1:BD$1,77,$H226:BD226)&lt;$D226,$H226,0),0)</f>
        <v>0</v>
      </c>
      <c r="BF226" s="33">
        <f>IF(BF$7&gt;=$E226,IF(SUMIF($H$1:BE$1,77,$H226:BE226)&lt;$D226,$H226,0),0)</f>
        <v>0</v>
      </c>
      <c r="BG226" s="33">
        <f>IF(BG$7&gt;=$E226,IF(SUMIF($H$1:BF$1,77,$H226:BF226)&lt;$D226,$H226,0),0)</f>
        <v>0</v>
      </c>
      <c r="BH226" s="35">
        <f>SUMIF(AV$1:BG$1,77,AV226:BG226)</f>
        <v>6210</v>
      </c>
    </row>
    <row r="227" spans="1:60" s="11" customFormat="1" x14ac:dyDescent="0.25">
      <c r="A227" s="51" t="s">
        <v>379</v>
      </c>
      <c r="B227" s="88" t="s">
        <v>380</v>
      </c>
      <c r="C227" s="51" t="s">
        <v>314</v>
      </c>
      <c r="D227" s="58">
        <v>329.20000000000005</v>
      </c>
      <c r="E227" s="46">
        <v>46722</v>
      </c>
      <c r="F227" s="46">
        <v>46997</v>
      </c>
      <c r="G227" s="32">
        <f>DATEDIF(E227,F227,"m")</f>
        <v>9</v>
      </c>
      <c r="H227" s="33">
        <f>D227/G227</f>
        <v>36.577777777777783</v>
      </c>
      <c r="I227" s="36">
        <f>IF(I$7&gt;=$E227,IF(SUMIF($H$1:H$1,77,$H227:H227)&lt;$D227,$H227,0),0)</f>
        <v>0</v>
      </c>
      <c r="J227" s="36">
        <f>IF(J$7&gt;=$E227,IF(SUMIF($H$1:I$1,77,$H227:I227)&lt;$D227,$H227,0),0)</f>
        <v>0</v>
      </c>
      <c r="K227" s="36">
        <f>IF(K$7&gt;=$E227,IF(SUMIF($H$1:J$1,77,$H227:J227)&lt;$D227,$H227,0),0)</f>
        <v>0</v>
      </c>
      <c r="L227" s="36">
        <f>IF(L$7&gt;=$E227,IF(SUMIF($H$1:K$1,77,$H227:K227)&lt;$D227,$H227,0),0)</f>
        <v>0</v>
      </c>
      <c r="M227" s="36">
        <f>IF(M$7&gt;=$E227,IF(SUMIF($H$1:L$1,77,$H227:L227)&lt;$D227,$H227,0),0)</f>
        <v>0</v>
      </c>
      <c r="N227" s="36">
        <f>IF(N$7&gt;=$E227,IF(SUMIF($H$1:M$1,77,$H227:M227)&lt;$D227,$H227,0),0)</f>
        <v>0</v>
      </c>
      <c r="O227" s="36">
        <f>IF(O$7&gt;=$E227,IF(SUMIF($H$1:N$1,77,$H227:N227)&lt;$D227,$H227,0),0)</f>
        <v>0</v>
      </c>
      <c r="P227" s="36">
        <f>IF(P$7&gt;=$E227,IF(SUMIF($H$1:O$1,77,$H227:O227)&lt;$D227,$H227,0),0)</f>
        <v>0</v>
      </c>
      <c r="Q227" s="36">
        <f>IF(Q$7&gt;=$E227,IF(SUMIF($H$1:P$1,77,$H227:P227)&lt;$D227,$H227,0),0)</f>
        <v>0</v>
      </c>
      <c r="R227" s="36">
        <f>IF(R$7&gt;=$E227,IF(SUMIF($H$1:Q$1,77,$H227:Q227)&lt;$D227,$H227,0),0)</f>
        <v>0</v>
      </c>
      <c r="S227" s="36">
        <f>IF(S$7&gt;=$E227,IF(SUMIF($H$1:R$1,77,$H227:R227)&lt;$D227,$H227,0),0)</f>
        <v>0</v>
      </c>
      <c r="T227" s="36">
        <f>IF(T$7&gt;=$E227,IF(SUMIF($H$1:S$1,77,$H227:S227)&lt;$D227,$H227,0),0)</f>
        <v>0</v>
      </c>
      <c r="U227" s="35">
        <f>SUMIF(I$1:T$1,77,I227:T227)</f>
        <v>0</v>
      </c>
      <c r="V227" s="36">
        <f>IF(V$7&gt;=$E227,IF(SUMIF($H$1:U$1,77,$H227:U227)&lt;$D227,$H227,0),0)</f>
        <v>0</v>
      </c>
      <c r="W227" s="36">
        <f>IF(W$7&gt;=$E227,IF(SUMIF($H$1:V$1,77,$H227:V227)&lt;$D227,$H227,0),0)</f>
        <v>0</v>
      </c>
      <c r="X227" s="36">
        <f>IF(X$7&gt;=$E227,IF(SUMIF($H$1:W$1,77,$H227:W227)&lt;$D227,$H227,0),0)</f>
        <v>0</v>
      </c>
      <c r="Y227" s="36">
        <f>IF(Y$7&gt;=$E227,IF(SUMIF($H$1:X$1,77,$H227:X227)&lt;$D227,$H227,0),0)</f>
        <v>0</v>
      </c>
      <c r="Z227" s="36">
        <f>IF(Z$7&gt;=$E227,IF(SUMIF($H$1:Y$1,77,$H227:Y227)&lt;$D227,$H227,0),0)</f>
        <v>0</v>
      </c>
      <c r="AA227" s="36">
        <f>IF(AA$7&gt;=$E227,IF(SUMIF($H$1:Z$1,77,$H227:Z227)&lt;$D227,$H227,0),0)</f>
        <v>0</v>
      </c>
      <c r="AB227" s="36">
        <f>IF(AB$7&gt;=$E227,IF(SUMIF($H$1:AA$1,77,$H227:AA227)&lt;$D227,$H227,0),0)</f>
        <v>0</v>
      </c>
      <c r="AC227" s="36">
        <f>IF(AC$7&gt;=$E227,IF(SUMIF($H$1:AB$1,77,$H227:AB227)&lt;$D227,$H227,0),0)</f>
        <v>0</v>
      </c>
      <c r="AD227" s="36">
        <f>IF(AD$7&gt;=$E227,IF(SUMIF($H$1:AC$1,77,$H227:AC227)&lt;$D227,$H227,0),0)</f>
        <v>0</v>
      </c>
      <c r="AE227" s="36">
        <f>IF(AE$7&gt;=$E227,IF(SUMIF($H$1:AD$1,77,$H227:AD227)&lt;$D227,$H227,0),0)</f>
        <v>0</v>
      </c>
      <c r="AF227" s="36">
        <f>IF(AF$7&gt;=$E227,IF(SUMIF($H$1:AE$1,77,$H227:AE227)&lt;$D227,$H227,0),0)</f>
        <v>0</v>
      </c>
      <c r="AG227" s="36">
        <f>IF(AG$7&gt;=$E227,IF(SUMIF($H$1:AF$1,77,$H227:AF227)&lt;$D227,$H227,0),0)</f>
        <v>0</v>
      </c>
      <c r="AH227" s="35">
        <f>SUMIF(V$1:AG$1,77,V227:AG227)</f>
        <v>0</v>
      </c>
      <c r="AI227" s="36">
        <f>IF(AI$7&gt;=$E227,IF(SUMIF($H$1:AH$1,77,$H227:AH227)&lt;$D227,$H227,0),0)</f>
        <v>0</v>
      </c>
      <c r="AJ227" s="36">
        <f>IF(AJ$7&gt;=$E227,IF(SUMIF($H$1:AI$1,77,$H227:AI227)&lt;$D227,$H227,0),0)</f>
        <v>0</v>
      </c>
      <c r="AK227" s="36">
        <f>IF(AK$7&gt;=$E227,IF(SUMIF($H$1:AJ$1,77,$H227:AJ227)&lt;$D227,$H227,0),0)</f>
        <v>0</v>
      </c>
      <c r="AL227" s="36">
        <f>IF(AL$7&gt;=$E227,IF(SUMIF($H$1:AK$1,77,$H227:AK227)&lt;$D227,$H227,0),0)</f>
        <v>0</v>
      </c>
      <c r="AM227" s="36">
        <f>IF(AM$7&gt;=$E227,IF(SUMIF($H$1:AL$1,77,$H227:AL227)&lt;$D227,$H227,0),0)</f>
        <v>0</v>
      </c>
      <c r="AN227" s="36">
        <f>IF(AN$7&gt;=$E227,IF(SUMIF($H$1:AM$1,77,$H227:AM227)&lt;$D227,$H227,0),0)</f>
        <v>0</v>
      </c>
      <c r="AO227" s="36">
        <f>IF(AO$7&gt;=$E227,IF(SUMIF($H$1:AN$1,77,$H227:AN227)&lt;$D227,$H227,0),0)</f>
        <v>0</v>
      </c>
      <c r="AP227" s="36">
        <f>IF(AP$7&gt;=$E227,IF(SUMIF($H$1:AO$1,77,$H227:AO227)&lt;$D227,$H227,0),0)</f>
        <v>0</v>
      </c>
      <c r="AQ227" s="36">
        <f>IF(AQ$7&gt;=$E227,IF(SUMIF($H$1:AP$1,77,$H227:AP227)&lt;$D227,$H227,0),0)</f>
        <v>0</v>
      </c>
      <c r="AR227" s="36">
        <f>IF(AR$7&gt;=$E227,IF(SUMIF($H$1:AQ$1,77,$H227:AQ227)&lt;$D227,$H227,0),0)</f>
        <v>0</v>
      </c>
      <c r="AS227" s="36">
        <f>IF(AS$7&gt;=$E227,IF(SUMIF($H$1:AR$1,77,$H227:AR227)&lt;$D227,$H227,0),0)</f>
        <v>0</v>
      </c>
      <c r="AT227" s="36">
        <f>IF(AT$7&gt;=$E227,IF(SUMIF($H$1:AS$1,77,$H227:AS227)&lt;$D227,$H227,0),0)</f>
        <v>36.577777777777783</v>
      </c>
      <c r="AU227" s="35">
        <f>SUMIF(AI$1:AT$1,77,AI227:AT227)</f>
        <v>36.577777777777783</v>
      </c>
      <c r="AV227" s="33">
        <f>IF(AV$7&gt;=$E227,IF(SUMIF($H$1:AU$1,77,$H227:AU227)&lt;$D227,$H227,0),0)</f>
        <v>36.577777777777783</v>
      </c>
      <c r="AW227" s="33">
        <f>IF(AW$7&gt;=$E227,IF(SUMIF($H$1:AV$1,77,$H227:AV227)&lt;$D227,$H227,0),0)</f>
        <v>36.577777777777783</v>
      </c>
      <c r="AX227" s="33">
        <f>IF(AX$7&gt;=$E227,IF(SUMIF($H$1:AW$1,77,$H227:AW227)&lt;$D227,$H227,0),0)</f>
        <v>36.577777777777783</v>
      </c>
      <c r="AY227" s="33">
        <f>IF(AY$7&gt;=$E227,IF(SUMIF($H$1:AX$1,77,$H227:AX227)&lt;$D227,$H227,0),0)</f>
        <v>36.577777777777783</v>
      </c>
      <c r="AZ227" s="33">
        <f>IF(AZ$7&gt;=$E227,IF(SUMIF($H$1:AY$1,77,$H227:AY227)&lt;$D227,$H227,0),0)</f>
        <v>36.577777777777783</v>
      </c>
      <c r="BA227" s="33">
        <f>IF(BA$7&gt;=$E227,IF(SUMIF($H$1:AZ$1,77,$H227:AZ227)&lt;$D227,$H227,0),0)</f>
        <v>36.577777777777783</v>
      </c>
      <c r="BB227" s="33">
        <f>IF(BB$7&gt;=$E227,IF(SUMIF($H$1:BA$1,77,$H227:BA227)&lt;$D227,$H227,0),0)</f>
        <v>36.577777777777783</v>
      </c>
      <c r="BC227" s="33">
        <f>IF(BC$7&gt;=$E227,IF(SUMIF($H$1:BB$1,77,$H227:BB227)&lt;$D227,$H227,0),0)</f>
        <v>36.577777777777783</v>
      </c>
      <c r="BD227" s="33">
        <f>IF(BD$7&gt;=$E227,IF(SUMIF($H$1:BC$1,77,$H227:BC227)&lt;$D227,$H227,0),0)</f>
        <v>0</v>
      </c>
      <c r="BE227" s="33">
        <f>IF(BE$7&gt;=$E227,IF(SUMIF($H$1:BD$1,77,$H227:BD227)&lt;$D227,$H227,0),0)</f>
        <v>0</v>
      </c>
      <c r="BF227" s="33">
        <f>IF(BF$7&gt;=$E227,IF(SUMIF($H$1:BE$1,77,$H227:BE227)&lt;$D227,$H227,0),0)</f>
        <v>0</v>
      </c>
      <c r="BG227" s="33">
        <f>IF(BG$7&gt;=$E227,IF(SUMIF($H$1:BF$1,77,$H227:BF227)&lt;$D227,$H227,0),0)</f>
        <v>0</v>
      </c>
      <c r="BH227" s="35">
        <f>SUMIF(AV$1:BG$1,77,AV227:BG227)</f>
        <v>292.62222222222226</v>
      </c>
    </row>
    <row r="228" spans="1:60" s="11" customFormat="1" x14ac:dyDescent="0.25">
      <c r="A228" s="51" t="s">
        <v>381</v>
      </c>
      <c r="B228" s="88" t="s">
        <v>382</v>
      </c>
      <c r="C228" s="51" t="s">
        <v>314</v>
      </c>
      <c r="D228" s="58">
        <v>2128.6999999999998</v>
      </c>
      <c r="E228" s="46">
        <v>46874</v>
      </c>
      <c r="F228" s="46">
        <v>46997</v>
      </c>
      <c r="G228" s="32">
        <f>DATEDIF(E228,F228,"m")</f>
        <v>4</v>
      </c>
      <c r="H228" s="33">
        <f>D228/G228</f>
        <v>532.17499999999995</v>
      </c>
      <c r="I228" s="36">
        <f>IF(I$7&gt;=$E228,IF(SUMIF($H$1:H$1,77,$H228:H228)&lt;$D228,$H228,0),0)</f>
        <v>0</v>
      </c>
      <c r="J228" s="36">
        <f>IF(J$7&gt;=$E228,IF(SUMIF($H$1:I$1,77,$H228:I228)&lt;$D228,$H228,0),0)</f>
        <v>0</v>
      </c>
      <c r="K228" s="36">
        <f>IF(K$7&gt;=$E228,IF(SUMIF($H$1:J$1,77,$H228:J228)&lt;$D228,$H228,0),0)</f>
        <v>0</v>
      </c>
      <c r="L228" s="36">
        <f>IF(L$7&gt;=$E228,IF(SUMIF($H$1:K$1,77,$H228:K228)&lt;$D228,$H228,0),0)</f>
        <v>0</v>
      </c>
      <c r="M228" s="36">
        <f>IF(M$7&gt;=$E228,IF(SUMIF($H$1:L$1,77,$H228:L228)&lt;$D228,$H228,0),0)</f>
        <v>0</v>
      </c>
      <c r="N228" s="36">
        <f>IF(N$7&gt;=$E228,IF(SUMIF($H$1:M$1,77,$H228:M228)&lt;$D228,$H228,0),0)</f>
        <v>0</v>
      </c>
      <c r="O228" s="36">
        <f>IF(O$7&gt;=$E228,IF(SUMIF($H$1:N$1,77,$H228:N228)&lt;$D228,$H228,0),0)</f>
        <v>0</v>
      </c>
      <c r="P228" s="36">
        <f>IF(P$7&gt;=$E228,IF(SUMIF($H$1:O$1,77,$H228:O228)&lt;$D228,$H228,0),0)</f>
        <v>0</v>
      </c>
      <c r="Q228" s="36">
        <f>IF(Q$7&gt;=$E228,IF(SUMIF($H$1:P$1,77,$H228:P228)&lt;$D228,$H228,0),0)</f>
        <v>0</v>
      </c>
      <c r="R228" s="36">
        <f>IF(R$7&gt;=$E228,IF(SUMIF($H$1:Q$1,77,$H228:Q228)&lt;$D228,$H228,0),0)</f>
        <v>0</v>
      </c>
      <c r="S228" s="36">
        <f>IF(S$7&gt;=$E228,IF(SUMIF($H$1:R$1,77,$H228:R228)&lt;$D228,$H228,0),0)</f>
        <v>0</v>
      </c>
      <c r="T228" s="36">
        <f>IF(T$7&gt;=$E228,IF(SUMIF($H$1:S$1,77,$H228:S228)&lt;$D228,$H228,0),0)</f>
        <v>0</v>
      </c>
      <c r="U228" s="35">
        <f>SUMIF(I$1:T$1,77,I228:T228)</f>
        <v>0</v>
      </c>
      <c r="V228" s="36">
        <f>IF(V$7&gt;=$E228,IF(SUMIF($H$1:U$1,77,$H228:U228)&lt;$D228,$H228,0),0)</f>
        <v>0</v>
      </c>
      <c r="W228" s="36">
        <f>IF(W$7&gt;=$E228,IF(SUMIF($H$1:V$1,77,$H228:V228)&lt;$D228,$H228,0),0)</f>
        <v>0</v>
      </c>
      <c r="X228" s="36">
        <f>IF(X$7&gt;=$E228,IF(SUMIF($H$1:W$1,77,$H228:W228)&lt;$D228,$H228,0),0)</f>
        <v>0</v>
      </c>
      <c r="Y228" s="36">
        <f>IF(Y$7&gt;=$E228,IF(SUMIF($H$1:X$1,77,$H228:X228)&lt;$D228,$H228,0),0)</f>
        <v>0</v>
      </c>
      <c r="Z228" s="36">
        <f>IF(Z$7&gt;=$E228,IF(SUMIF($H$1:Y$1,77,$H228:Y228)&lt;$D228,$H228,0),0)</f>
        <v>0</v>
      </c>
      <c r="AA228" s="36">
        <f>IF(AA$7&gt;=$E228,IF(SUMIF($H$1:Z$1,77,$H228:Z228)&lt;$D228,$H228,0),0)</f>
        <v>0</v>
      </c>
      <c r="AB228" s="36">
        <f>IF(AB$7&gt;=$E228,IF(SUMIF($H$1:AA$1,77,$H228:AA228)&lt;$D228,$H228,0),0)</f>
        <v>0</v>
      </c>
      <c r="AC228" s="36">
        <f>IF(AC$7&gt;=$E228,IF(SUMIF($H$1:AB$1,77,$H228:AB228)&lt;$D228,$H228,0),0)</f>
        <v>0</v>
      </c>
      <c r="AD228" s="36">
        <f>IF(AD$7&gt;=$E228,IF(SUMIF($H$1:AC$1,77,$H228:AC228)&lt;$D228,$H228,0),0)</f>
        <v>0</v>
      </c>
      <c r="AE228" s="36">
        <f>IF(AE$7&gt;=$E228,IF(SUMIF($H$1:AD$1,77,$H228:AD228)&lt;$D228,$H228,0),0)</f>
        <v>0</v>
      </c>
      <c r="AF228" s="36">
        <f>IF(AF$7&gt;=$E228,IF(SUMIF($H$1:AE$1,77,$H228:AE228)&lt;$D228,$H228,0),0)</f>
        <v>0</v>
      </c>
      <c r="AG228" s="36">
        <f>IF(AG$7&gt;=$E228,IF(SUMIF($H$1:AF$1,77,$H228:AF228)&lt;$D228,$H228,0),0)</f>
        <v>0</v>
      </c>
      <c r="AH228" s="35">
        <f>SUMIF(V$1:AG$1,77,V228:AG228)</f>
        <v>0</v>
      </c>
      <c r="AI228" s="36">
        <f>IF(AI$7&gt;=$E228,IF(SUMIF($H$1:AH$1,77,$H228:AH228)&lt;$D228,$H228,0),0)</f>
        <v>0</v>
      </c>
      <c r="AJ228" s="36">
        <f>IF(AJ$7&gt;=$E228,IF(SUMIF($H$1:AI$1,77,$H228:AI228)&lt;$D228,$H228,0),0)</f>
        <v>0</v>
      </c>
      <c r="AK228" s="36">
        <f>IF(AK$7&gt;=$E228,IF(SUMIF($H$1:AJ$1,77,$H228:AJ228)&lt;$D228,$H228,0),0)</f>
        <v>0</v>
      </c>
      <c r="AL228" s="36">
        <f>IF(AL$7&gt;=$E228,IF(SUMIF($H$1:AK$1,77,$H228:AK228)&lt;$D228,$H228,0),0)</f>
        <v>0</v>
      </c>
      <c r="AM228" s="36">
        <f>IF(AM$7&gt;=$E228,IF(SUMIF($H$1:AL$1,77,$H228:AL228)&lt;$D228,$H228,0),0)</f>
        <v>0</v>
      </c>
      <c r="AN228" s="36">
        <f>IF(AN$7&gt;=$E228,IF(SUMIF($H$1:AM$1,77,$H228:AM228)&lt;$D228,$H228,0),0)</f>
        <v>0</v>
      </c>
      <c r="AO228" s="36">
        <f>IF(AO$7&gt;=$E228,IF(SUMIF($H$1:AN$1,77,$H228:AN228)&lt;$D228,$H228,0),0)</f>
        <v>0</v>
      </c>
      <c r="AP228" s="36">
        <f>IF(AP$7&gt;=$E228,IF(SUMIF($H$1:AO$1,77,$H228:AO228)&lt;$D228,$H228,0),0)</f>
        <v>0</v>
      </c>
      <c r="AQ228" s="36">
        <f>IF(AQ$7&gt;=$E228,IF(SUMIF($H$1:AP$1,77,$H228:AP228)&lt;$D228,$H228,0),0)</f>
        <v>0</v>
      </c>
      <c r="AR228" s="36">
        <f>IF(AR$7&gt;=$E228,IF(SUMIF($H$1:AQ$1,77,$H228:AQ228)&lt;$D228,$H228,0),0)</f>
        <v>0</v>
      </c>
      <c r="AS228" s="36">
        <f>IF(AS$7&gt;=$E228,IF(SUMIF($H$1:AR$1,77,$H228:AR228)&lt;$D228,$H228,0),0)</f>
        <v>0</v>
      </c>
      <c r="AT228" s="36">
        <f>IF(AT$7&gt;=$E228,IF(SUMIF($H$1:AS$1,77,$H228:AS228)&lt;$D228,$H228,0),0)</f>
        <v>0</v>
      </c>
      <c r="AU228" s="35">
        <f>SUMIF(AI$1:AT$1,77,AI228:AT228)</f>
        <v>0</v>
      </c>
      <c r="AV228" s="33">
        <f>IF(AV$7&gt;=$E228,IF(SUMIF($H$1:AU$1,77,$H228:AU228)&lt;$D228,$H228,0),0)</f>
        <v>0</v>
      </c>
      <c r="AW228" s="33">
        <f>IF(AW$7&gt;=$E228,IF(SUMIF($H$1:AV$1,77,$H228:AV228)&lt;$D228,$H228,0),0)</f>
        <v>0</v>
      </c>
      <c r="AX228" s="33">
        <f>IF(AX$7&gt;=$E228,IF(SUMIF($H$1:AW$1,77,$H228:AW228)&lt;$D228,$H228,0),0)</f>
        <v>0</v>
      </c>
      <c r="AY228" s="33">
        <f>IF(AY$7&gt;=$E228,IF(SUMIF($H$1:AX$1,77,$H228:AX228)&lt;$D228,$H228,0),0)</f>
        <v>0</v>
      </c>
      <c r="AZ228" s="33">
        <f>IF(AZ$7&gt;=$E228,IF(SUMIF($H$1:AY$1,77,$H228:AY228)&lt;$D228,$H228,0),0)</f>
        <v>532.17499999999995</v>
      </c>
      <c r="BA228" s="33">
        <f>IF(BA$7&gt;=$E228,IF(SUMIF($H$1:AZ$1,77,$H228:AZ228)&lt;$D228,$H228,0),0)</f>
        <v>532.17499999999995</v>
      </c>
      <c r="BB228" s="33">
        <f>IF(BB$7&gt;=$E228,IF(SUMIF($H$1:BA$1,77,$H228:BA228)&lt;$D228,$H228,0),0)</f>
        <v>532.17499999999995</v>
      </c>
      <c r="BC228" s="33">
        <f>IF(BC$7&gt;=$E228,IF(SUMIF($H$1:BB$1,77,$H228:BB228)&lt;$D228,$H228,0),0)</f>
        <v>532.17499999999995</v>
      </c>
      <c r="BD228" s="33">
        <f>IF(BD$7&gt;=$E228,IF(SUMIF($H$1:BC$1,77,$H228:BC228)&lt;$D228,$H228,0),0)</f>
        <v>0</v>
      </c>
      <c r="BE228" s="33">
        <f>IF(BE$7&gt;=$E228,IF(SUMIF($H$1:BD$1,77,$H228:BD228)&lt;$D228,$H228,0),0)</f>
        <v>0</v>
      </c>
      <c r="BF228" s="33">
        <f>IF(BF$7&gt;=$E228,IF(SUMIF($H$1:BE$1,77,$H228:BE228)&lt;$D228,$H228,0),0)</f>
        <v>0</v>
      </c>
      <c r="BG228" s="33">
        <f>IF(BG$7&gt;=$E228,IF(SUMIF($H$1:BF$1,77,$H228:BF228)&lt;$D228,$H228,0),0)</f>
        <v>0</v>
      </c>
      <c r="BH228" s="35">
        <f>SUMIF(AV$1:BG$1,77,AV228:BG228)</f>
        <v>2128.6999999999998</v>
      </c>
    </row>
    <row r="229" spans="1:60" s="45" customFormat="1" x14ac:dyDescent="0.25">
      <c r="A229" s="59" t="s">
        <v>383</v>
      </c>
      <c r="B229" s="96" t="s">
        <v>384</v>
      </c>
      <c r="C229" s="72"/>
      <c r="D229" s="73"/>
      <c r="E229" s="43"/>
      <c r="F229" s="43"/>
      <c r="G229" s="43"/>
      <c r="H229" s="43"/>
      <c r="I229" s="43"/>
      <c r="J229" s="43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4"/>
      <c r="V229" s="43"/>
      <c r="W229" s="43"/>
      <c r="X229" s="43"/>
      <c r="Y229" s="43"/>
      <c r="Z229" s="43"/>
      <c r="AA229" s="43"/>
      <c r="AB229" s="43"/>
      <c r="AC229" s="43"/>
      <c r="AD229" s="43"/>
      <c r="AE229" s="43"/>
      <c r="AF229" s="43"/>
      <c r="AG229" s="43"/>
      <c r="AH229" s="44"/>
      <c r="AI229" s="43"/>
      <c r="AJ229" s="43"/>
      <c r="AK229" s="43"/>
      <c r="AL229" s="43"/>
      <c r="AM229" s="43"/>
      <c r="AN229" s="43"/>
      <c r="AO229" s="43"/>
      <c r="AP229" s="43"/>
      <c r="AQ229" s="43"/>
      <c r="AR229" s="43"/>
      <c r="AS229" s="43"/>
      <c r="AT229" s="43"/>
      <c r="AU229" s="44"/>
      <c r="AV229" s="43"/>
      <c r="AW229" s="43"/>
      <c r="AX229" s="43"/>
      <c r="AY229" s="43"/>
      <c r="AZ229" s="43"/>
      <c r="BA229" s="43"/>
      <c r="BB229" s="43"/>
      <c r="BC229" s="43"/>
      <c r="BD229" s="43"/>
      <c r="BE229" s="43"/>
      <c r="BF229" s="43"/>
      <c r="BG229" s="43"/>
      <c r="BH229" s="44"/>
    </row>
    <row r="230" spans="1:60" s="11" customFormat="1" x14ac:dyDescent="0.25">
      <c r="A230" s="51" t="s">
        <v>385</v>
      </c>
      <c r="B230" s="88" t="s">
        <v>376</v>
      </c>
      <c r="C230" s="51" t="s">
        <v>314</v>
      </c>
      <c r="D230" s="58">
        <v>255.5</v>
      </c>
      <c r="E230" s="46">
        <v>46600</v>
      </c>
      <c r="F230" s="46">
        <v>46631</v>
      </c>
      <c r="G230" s="32">
        <f t="shared" ref="G230:G238" si="81">DATEDIF(E230,F230,"m")</f>
        <v>1</v>
      </c>
      <c r="H230" s="33">
        <f t="shared" ref="H230:H238" si="82">D230/G230</f>
        <v>255.5</v>
      </c>
      <c r="I230" s="36">
        <f>IF(I$7&gt;=$E230,IF(SUMIF($H$1:H$1,77,$H230:H230)&lt;$D230,$H230,0),0)</f>
        <v>0</v>
      </c>
      <c r="J230" s="36">
        <f>IF(J$7&gt;=$E230,IF(SUMIF($H$1:I$1,77,$H230:I230)&lt;$D230,$H230,0),0)</f>
        <v>0</v>
      </c>
      <c r="K230" s="36">
        <f>IF(K$7&gt;=$E230,IF(SUMIF($H$1:J$1,77,$H230:J230)&lt;$D230,$H230,0),0)</f>
        <v>0</v>
      </c>
      <c r="L230" s="36">
        <f>IF(L$7&gt;=$E230,IF(SUMIF($H$1:K$1,77,$H230:K230)&lt;$D230,$H230,0),0)</f>
        <v>0</v>
      </c>
      <c r="M230" s="36">
        <f>IF(M$7&gt;=$E230,IF(SUMIF($H$1:L$1,77,$H230:L230)&lt;$D230,$H230,0),0)</f>
        <v>0</v>
      </c>
      <c r="N230" s="36">
        <f>IF(N$7&gt;=$E230,IF(SUMIF($H$1:M$1,77,$H230:M230)&lt;$D230,$H230,0),0)</f>
        <v>0</v>
      </c>
      <c r="O230" s="36">
        <f>IF(O$7&gt;=$E230,IF(SUMIF($H$1:N$1,77,$H230:N230)&lt;$D230,$H230,0),0)</f>
        <v>0</v>
      </c>
      <c r="P230" s="36">
        <f>IF(P$7&gt;=$E230,IF(SUMIF($H$1:O$1,77,$H230:O230)&lt;$D230,$H230,0),0)</f>
        <v>0</v>
      </c>
      <c r="Q230" s="36">
        <f>IF(Q$7&gt;=$E230,IF(SUMIF($H$1:P$1,77,$H230:P230)&lt;$D230,$H230,0),0)</f>
        <v>0</v>
      </c>
      <c r="R230" s="36">
        <f>IF(R$7&gt;=$E230,IF(SUMIF($H$1:Q$1,77,$H230:Q230)&lt;$D230,$H230,0),0)</f>
        <v>0</v>
      </c>
      <c r="S230" s="36">
        <f>IF(S$7&gt;=$E230,IF(SUMIF($H$1:R$1,77,$H230:R230)&lt;$D230,$H230,0),0)</f>
        <v>0</v>
      </c>
      <c r="T230" s="36">
        <f>IF(T$7&gt;=$E230,IF(SUMIF($H$1:S$1,77,$H230:S230)&lt;$D230,$H230,0),0)</f>
        <v>0</v>
      </c>
      <c r="U230" s="35">
        <f t="shared" ref="U230:U238" si="83">SUMIF(I$1:T$1,77,I230:T230)</f>
        <v>0</v>
      </c>
      <c r="V230" s="36">
        <f>IF(V$7&gt;=$E230,IF(SUMIF($H$1:U$1,77,$H230:U230)&lt;$D230,$H230,0),0)</f>
        <v>0</v>
      </c>
      <c r="W230" s="36">
        <f>IF(W$7&gt;=$E230,IF(SUMIF($H$1:V$1,77,$H230:V230)&lt;$D230,$H230,0),0)</f>
        <v>0</v>
      </c>
      <c r="X230" s="36">
        <f>IF(X$7&gt;=$E230,IF(SUMIF($H$1:W$1,77,$H230:W230)&lt;$D230,$H230,0),0)</f>
        <v>0</v>
      </c>
      <c r="Y230" s="36">
        <f>IF(Y$7&gt;=$E230,IF(SUMIF($H$1:X$1,77,$H230:X230)&lt;$D230,$H230,0),0)</f>
        <v>0</v>
      </c>
      <c r="Z230" s="36">
        <f>IF(Z$7&gt;=$E230,IF(SUMIF($H$1:Y$1,77,$H230:Y230)&lt;$D230,$H230,0),0)</f>
        <v>0</v>
      </c>
      <c r="AA230" s="36">
        <f>IF(AA$7&gt;=$E230,IF(SUMIF($H$1:Z$1,77,$H230:Z230)&lt;$D230,$H230,0),0)</f>
        <v>0</v>
      </c>
      <c r="AB230" s="36">
        <f>IF(AB$7&gt;=$E230,IF(SUMIF($H$1:AA$1,77,$H230:AA230)&lt;$D230,$H230,0),0)</f>
        <v>0</v>
      </c>
      <c r="AC230" s="36">
        <f>IF(AC$7&gt;=$E230,IF(SUMIF($H$1:AB$1,77,$H230:AB230)&lt;$D230,$H230,0),0)</f>
        <v>0</v>
      </c>
      <c r="AD230" s="36">
        <f>IF(AD$7&gt;=$E230,IF(SUMIF($H$1:AC$1,77,$H230:AC230)&lt;$D230,$H230,0),0)</f>
        <v>0</v>
      </c>
      <c r="AE230" s="36">
        <f>IF(AE$7&gt;=$E230,IF(SUMIF($H$1:AD$1,77,$H230:AD230)&lt;$D230,$H230,0),0)</f>
        <v>0</v>
      </c>
      <c r="AF230" s="36">
        <f>IF(AF$7&gt;=$E230,IF(SUMIF($H$1:AE$1,77,$H230:AE230)&lt;$D230,$H230,0),0)</f>
        <v>0</v>
      </c>
      <c r="AG230" s="36">
        <f>IF(AG$7&gt;=$E230,IF(SUMIF($H$1:AF$1,77,$H230:AF230)&lt;$D230,$H230,0),0)</f>
        <v>0</v>
      </c>
      <c r="AH230" s="35">
        <f t="shared" ref="AH230:AH238" si="84">SUMIF(V$1:AG$1,77,V230:AG230)</f>
        <v>0</v>
      </c>
      <c r="AI230" s="36">
        <f>IF(AI$7&gt;=$E230,IF(SUMIF($H$1:AH$1,77,$H230:AH230)&lt;$D230,$H230,0),0)</f>
        <v>0</v>
      </c>
      <c r="AJ230" s="36">
        <f>IF(AJ$7&gt;=$E230,IF(SUMIF($H$1:AI$1,77,$H230:AI230)&lt;$D230,$H230,0),0)</f>
        <v>0</v>
      </c>
      <c r="AK230" s="36">
        <f>IF(AK$7&gt;=$E230,IF(SUMIF($H$1:AJ$1,77,$H230:AJ230)&lt;$D230,$H230,0),0)</f>
        <v>0</v>
      </c>
      <c r="AL230" s="36">
        <f>IF(AL$7&gt;=$E230,IF(SUMIF($H$1:AK$1,77,$H230:AK230)&lt;$D230,$H230,0),0)</f>
        <v>0</v>
      </c>
      <c r="AM230" s="36">
        <f>IF(AM$7&gt;=$E230,IF(SUMIF($H$1:AL$1,77,$H230:AL230)&lt;$D230,$H230,0),0)</f>
        <v>0</v>
      </c>
      <c r="AN230" s="36">
        <f>IF(AN$7&gt;=$E230,IF(SUMIF($H$1:AM$1,77,$H230:AM230)&lt;$D230,$H230,0),0)</f>
        <v>0</v>
      </c>
      <c r="AO230" s="36">
        <f>IF(AO$7&gt;=$E230,IF(SUMIF($H$1:AN$1,77,$H230:AN230)&lt;$D230,$H230,0),0)</f>
        <v>0</v>
      </c>
      <c r="AP230" s="36">
        <f>IF(AP$7&gt;=$E230,IF(SUMIF($H$1:AO$1,77,$H230:AO230)&lt;$D230,$H230,0),0)</f>
        <v>255.5</v>
      </c>
      <c r="AQ230" s="36">
        <f>IF(AQ$7&gt;=$E230,IF(SUMIF($H$1:AP$1,77,$H230:AP230)&lt;$D230,$H230,0),0)</f>
        <v>0</v>
      </c>
      <c r="AR230" s="36">
        <f>IF(AR$7&gt;=$E230,IF(SUMIF($H$1:AQ$1,77,$H230:AQ230)&lt;$D230,$H230,0),0)</f>
        <v>0</v>
      </c>
      <c r="AS230" s="36">
        <f>IF(AS$7&gt;=$E230,IF(SUMIF($H$1:AR$1,77,$H230:AR230)&lt;$D230,$H230,0),0)</f>
        <v>0</v>
      </c>
      <c r="AT230" s="36">
        <f>IF(AT$7&gt;=$E230,IF(SUMIF($H$1:AS$1,77,$H230:AS230)&lt;$D230,$H230,0),0)</f>
        <v>0</v>
      </c>
      <c r="AU230" s="35">
        <f t="shared" ref="AU230:AU238" si="85">SUMIF(AI$1:AT$1,77,AI230:AT230)</f>
        <v>255.5</v>
      </c>
      <c r="AV230" s="33">
        <f>IF(AV$7&gt;=$E230,IF(SUMIF($H$1:AU$1,77,$H230:AU230)&lt;$D230,$H230,0),0)</f>
        <v>0</v>
      </c>
      <c r="AW230" s="33">
        <f>IF(AW$7&gt;=$E230,IF(SUMIF($H$1:AV$1,77,$H230:AV230)&lt;$D230,$H230,0),0)</f>
        <v>0</v>
      </c>
      <c r="AX230" s="33">
        <f>IF(AX$7&gt;=$E230,IF(SUMIF($H$1:AW$1,77,$H230:AW230)&lt;$D230,$H230,0),0)</f>
        <v>0</v>
      </c>
      <c r="AY230" s="33">
        <f>IF(AY$7&gt;=$E230,IF(SUMIF($H$1:AX$1,77,$H230:AX230)&lt;$D230,$H230,0),0)</f>
        <v>0</v>
      </c>
      <c r="AZ230" s="33">
        <f>IF(AZ$7&gt;=$E230,IF(SUMIF($H$1:AY$1,77,$H230:AY230)&lt;$D230,$H230,0),0)</f>
        <v>0</v>
      </c>
      <c r="BA230" s="33">
        <f>IF(BA$7&gt;=$E230,IF(SUMIF($H$1:AZ$1,77,$H230:AZ230)&lt;$D230,$H230,0),0)</f>
        <v>0</v>
      </c>
      <c r="BB230" s="33">
        <f>IF(BB$7&gt;=$E230,IF(SUMIF($H$1:BA$1,77,$H230:BA230)&lt;$D230,$H230,0),0)</f>
        <v>0</v>
      </c>
      <c r="BC230" s="33">
        <f>IF(BC$7&gt;=$E230,IF(SUMIF($H$1:BB$1,77,$H230:BB230)&lt;$D230,$H230,0),0)</f>
        <v>0</v>
      </c>
      <c r="BD230" s="33">
        <f>IF(BD$7&gt;=$E230,IF(SUMIF($H$1:BC$1,77,$H230:BC230)&lt;$D230,$H230,0),0)</f>
        <v>0</v>
      </c>
      <c r="BE230" s="33">
        <f>IF(BE$7&gt;=$E230,IF(SUMIF($H$1:BD$1,77,$H230:BD230)&lt;$D230,$H230,0),0)</f>
        <v>0</v>
      </c>
      <c r="BF230" s="33">
        <f>IF(BF$7&gt;=$E230,IF(SUMIF($H$1:BE$1,77,$H230:BE230)&lt;$D230,$H230,0),0)</f>
        <v>0</v>
      </c>
      <c r="BG230" s="33">
        <f>IF(BG$7&gt;=$E230,IF(SUMIF($H$1:BF$1,77,$H230:BF230)&lt;$D230,$H230,0),0)</f>
        <v>0</v>
      </c>
      <c r="BH230" s="35">
        <f t="shared" ref="BH230:BH238" si="86">SUMIF(AV$1:BG$1,77,AV230:BG230)</f>
        <v>0</v>
      </c>
    </row>
    <row r="231" spans="1:60" s="11" customFormat="1" x14ac:dyDescent="0.25">
      <c r="A231" s="51" t="s">
        <v>386</v>
      </c>
      <c r="B231" s="88" t="s">
        <v>387</v>
      </c>
      <c r="C231" s="51" t="s">
        <v>314</v>
      </c>
      <c r="D231" s="58">
        <v>1569</v>
      </c>
      <c r="E231" s="46">
        <v>46600</v>
      </c>
      <c r="F231" s="46">
        <v>46692</v>
      </c>
      <c r="G231" s="32">
        <f t="shared" si="81"/>
        <v>3</v>
      </c>
      <c r="H231" s="33">
        <f t="shared" si="82"/>
        <v>523</v>
      </c>
      <c r="I231" s="36">
        <f>IF(I$7&gt;=$E231,IF(SUMIF($H$1:H$1,77,$H231:H231)&lt;$D231,$H231,0),0)</f>
        <v>0</v>
      </c>
      <c r="J231" s="36">
        <f>IF(J$7&gt;=$E231,IF(SUMIF($H$1:I$1,77,$H231:I231)&lt;$D231,$H231,0),0)</f>
        <v>0</v>
      </c>
      <c r="K231" s="36">
        <f>IF(K$7&gt;=$E231,IF(SUMIF($H$1:J$1,77,$H231:J231)&lt;$D231,$H231,0),0)</f>
        <v>0</v>
      </c>
      <c r="L231" s="36">
        <f>IF(L$7&gt;=$E231,IF(SUMIF($H$1:K$1,77,$H231:K231)&lt;$D231,$H231,0),0)</f>
        <v>0</v>
      </c>
      <c r="M231" s="36">
        <f>IF(M$7&gt;=$E231,IF(SUMIF($H$1:L$1,77,$H231:L231)&lt;$D231,$H231,0),0)</f>
        <v>0</v>
      </c>
      <c r="N231" s="36">
        <f>IF(N$7&gt;=$E231,IF(SUMIF($H$1:M$1,77,$H231:M231)&lt;$D231,$H231,0),0)</f>
        <v>0</v>
      </c>
      <c r="O231" s="36">
        <f>IF(O$7&gt;=$E231,IF(SUMIF($H$1:N$1,77,$H231:N231)&lt;$D231,$H231,0),0)</f>
        <v>0</v>
      </c>
      <c r="P231" s="36">
        <f>IF(P$7&gt;=$E231,IF(SUMIF($H$1:O$1,77,$H231:O231)&lt;$D231,$H231,0),0)</f>
        <v>0</v>
      </c>
      <c r="Q231" s="36">
        <f>IF(Q$7&gt;=$E231,IF(SUMIF($H$1:P$1,77,$H231:P231)&lt;$D231,$H231,0),0)</f>
        <v>0</v>
      </c>
      <c r="R231" s="36">
        <f>IF(R$7&gt;=$E231,IF(SUMIF($H$1:Q$1,77,$H231:Q231)&lt;$D231,$H231,0),0)</f>
        <v>0</v>
      </c>
      <c r="S231" s="36">
        <f>IF(S$7&gt;=$E231,IF(SUMIF($H$1:R$1,77,$H231:R231)&lt;$D231,$H231,0),0)</f>
        <v>0</v>
      </c>
      <c r="T231" s="36">
        <f>IF(T$7&gt;=$E231,IF(SUMIF($H$1:S$1,77,$H231:S231)&lt;$D231,$H231,0),0)</f>
        <v>0</v>
      </c>
      <c r="U231" s="35">
        <f t="shared" si="83"/>
        <v>0</v>
      </c>
      <c r="V231" s="36">
        <f>IF(V$7&gt;=$E231,IF(SUMIF($H$1:U$1,77,$H231:U231)&lt;$D231,$H231,0),0)</f>
        <v>0</v>
      </c>
      <c r="W231" s="36">
        <f>IF(W$7&gt;=$E231,IF(SUMIF($H$1:V$1,77,$H231:V231)&lt;$D231,$H231,0),0)</f>
        <v>0</v>
      </c>
      <c r="X231" s="36">
        <f>IF(X$7&gt;=$E231,IF(SUMIF($H$1:W$1,77,$H231:W231)&lt;$D231,$H231,0),0)</f>
        <v>0</v>
      </c>
      <c r="Y231" s="36">
        <f>IF(Y$7&gt;=$E231,IF(SUMIF($H$1:X$1,77,$H231:X231)&lt;$D231,$H231,0),0)</f>
        <v>0</v>
      </c>
      <c r="Z231" s="36">
        <f>IF(Z$7&gt;=$E231,IF(SUMIF($H$1:Y$1,77,$H231:Y231)&lt;$D231,$H231,0),0)</f>
        <v>0</v>
      </c>
      <c r="AA231" s="36">
        <f>IF(AA$7&gt;=$E231,IF(SUMIF($H$1:Z$1,77,$H231:Z231)&lt;$D231,$H231,0),0)</f>
        <v>0</v>
      </c>
      <c r="AB231" s="36">
        <f>IF(AB$7&gt;=$E231,IF(SUMIF($H$1:AA$1,77,$H231:AA231)&lt;$D231,$H231,0),0)</f>
        <v>0</v>
      </c>
      <c r="AC231" s="36">
        <f>IF(AC$7&gt;=$E231,IF(SUMIF($H$1:AB$1,77,$H231:AB231)&lt;$D231,$H231,0),0)</f>
        <v>0</v>
      </c>
      <c r="AD231" s="36">
        <f>IF(AD$7&gt;=$E231,IF(SUMIF($H$1:AC$1,77,$H231:AC231)&lt;$D231,$H231,0),0)</f>
        <v>0</v>
      </c>
      <c r="AE231" s="36">
        <f>IF(AE$7&gt;=$E231,IF(SUMIF($H$1:AD$1,77,$H231:AD231)&lt;$D231,$H231,0),0)</f>
        <v>0</v>
      </c>
      <c r="AF231" s="36">
        <f>IF(AF$7&gt;=$E231,IF(SUMIF($H$1:AE$1,77,$H231:AE231)&lt;$D231,$H231,0),0)</f>
        <v>0</v>
      </c>
      <c r="AG231" s="36">
        <f>IF(AG$7&gt;=$E231,IF(SUMIF($H$1:AF$1,77,$H231:AF231)&lt;$D231,$H231,0),0)</f>
        <v>0</v>
      </c>
      <c r="AH231" s="35">
        <f t="shared" si="84"/>
        <v>0</v>
      </c>
      <c r="AI231" s="36">
        <f>IF(AI$7&gt;=$E231,IF(SUMIF($H$1:AH$1,77,$H231:AH231)&lt;$D231,$H231,0),0)</f>
        <v>0</v>
      </c>
      <c r="AJ231" s="36">
        <f>IF(AJ$7&gt;=$E231,IF(SUMIF($H$1:AI$1,77,$H231:AI231)&lt;$D231,$H231,0),0)</f>
        <v>0</v>
      </c>
      <c r="AK231" s="36">
        <f>IF(AK$7&gt;=$E231,IF(SUMIF($H$1:AJ$1,77,$H231:AJ231)&lt;$D231,$H231,0),0)</f>
        <v>0</v>
      </c>
      <c r="AL231" s="36">
        <f>IF(AL$7&gt;=$E231,IF(SUMIF($H$1:AK$1,77,$H231:AK231)&lt;$D231,$H231,0),0)</f>
        <v>0</v>
      </c>
      <c r="AM231" s="36">
        <f>IF(AM$7&gt;=$E231,IF(SUMIF($H$1:AL$1,77,$H231:AL231)&lt;$D231,$H231,0),0)</f>
        <v>0</v>
      </c>
      <c r="AN231" s="36">
        <f>IF(AN$7&gt;=$E231,IF(SUMIF($H$1:AM$1,77,$H231:AM231)&lt;$D231,$H231,0),0)</f>
        <v>0</v>
      </c>
      <c r="AO231" s="36">
        <f>IF(AO$7&gt;=$E231,IF(SUMIF($H$1:AN$1,77,$H231:AN231)&lt;$D231,$H231,0),0)</f>
        <v>0</v>
      </c>
      <c r="AP231" s="36">
        <f>IF(AP$7&gt;=$E231,IF(SUMIF($H$1:AO$1,77,$H231:AO231)&lt;$D231,$H231,0),0)</f>
        <v>523</v>
      </c>
      <c r="AQ231" s="36">
        <f>IF(AQ$7&gt;=$E231,IF(SUMIF($H$1:AP$1,77,$H231:AP231)&lt;$D231,$H231,0),0)</f>
        <v>523</v>
      </c>
      <c r="AR231" s="36">
        <f>IF(AR$7&gt;=$E231,IF(SUMIF($H$1:AQ$1,77,$H231:AQ231)&lt;$D231,$H231,0),0)</f>
        <v>523</v>
      </c>
      <c r="AS231" s="36">
        <f>IF(AS$7&gt;=$E231,IF(SUMIF($H$1:AR$1,77,$H231:AR231)&lt;$D231,$H231,0),0)</f>
        <v>0</v>
      </c>
      <c r="AT231" s="36">
        <f>IF(AT$7&gt;=$E231,IF(SUMIF($H$1:AS$1,77,$H231:AS231)&lt;$D231,$H231,0),0)</f>
        <v>0</v>
      </c>
      <c r="AU231" s="35">
        <f t="shared" si="85"/>
        <v>1569</v>
      </c>
      <c r="AV231" s="33">
        <f>IF(AV$7&gt;=$E231,IF(SUMIF($H$1:AU$1,77,$H231:AU231)&lt;$D231,$H231,0),0)</f>
        <v>0</v>
      </c>
      <c r="AW231" s="33">
        <f>IF(AW$7&gt;=$E231,IF(SUMIF($H$1:AV$1,77,$H231:AV231)&lt;$D231,$H231,0),0)</f>
        <v>0</v>
      </c>
      <c r="AX231" s="33">
        <f>IF(AX$7&gt;=$E231,IF(SUMIF($H$1:AW$1,77,$H231:AW231)&lt;$D231,$H231,0),0)</f>
        <v>0</v>
      </c>
      <c r="AY231" s="33">
        <f>IF(AY$7&gt;=$E231,IF(SUMIF($H$1:AX$1,77,$H231:AX231)&lt;$D231,$H231,0),0)</f>
        <v>0</v>
      </c>
      <c r="AZ231" s="33">
        <f>IF(AZ$7&gt;=$E231,IF(SUMIF($H$1:AY$1,77,$H231:AY231)&lt;$D231,$H231,0),0)</f>
        <v>0</v>
      </c>
      <c r="BA231" s="33">
        <f>IF(BA$7&gt;=$E231,IF(SUMIF($H$1:AZ$1,77,$H231:AZ231)&lt;$D231,$H231,0),0)</f>
        <v>0</v>
      </c>
      <c r="BB231" s="33">
        <f>IF(BB$7&gt;=$E231,IF(SUMIF($H$1:BA$1,77,$H231:BA231)&lt;$D231,$H231,0),0)</f>
        <v>0</v>
      </c>
      <c r="BC231" s="33">
        <f>IF(BC$7&gt;=$E231,IF(SUMIF($H$1:BB$1,77,$H231:BB231)&lt;$D231,$H231,0),0)</f>
        <v>0</v>
      </c>
      <c r="BD231" s="33">
        <f>IF(BD$7&gt;=$E231,IF(SUMIF($H$1:BC$1,77,$H231:BC231)&lt;$D231,$H231,0),0)</f>
        <v>0</v>
      </c>
      <c r="BE231" s="33">
        <f>IF(BE$7&gt;=$E231,IF(SUMIF($H$1:BD$1,77,$H231:BD231)&lt;$D231,$H231,0),0)</f>
        <v>0</v>
      </c>
      <c r="BF231" s="33">
        <f>IF(BF$7&gt;=$E231,IF(SUMIF($H$1:BE$1,77,$H231:BE231)&lt;$D231,$H231,0),0)</f>
        <v>0</v>
      </c>
      <c r="BG231" s="33">
        <f>IF(BG$7&gt;=$E231,IF(SUMIF($H$1:BF$1,77,$H231:BF231)&lt;$D231,$H231,0),0)</f>
        <v>0</v>
      </c>
      <c r="BH231" s="35">
        <f t="shared" si="86"/>
        <v>0</v>
      </c>
    </row>
    <row r="232" spans="1:60" s="103" customFormat="1" x14ac:dyDescent="0.25">
      <c r="A232" s="84" t="s">
        <v>388</v>
      </c>
      <c r="B232" s="111" t="s">
        <v>389</v>
      </c>
      <c r="C232" s="85" t="s">
        <v>82</v>
      </c>
      <c r="D232" s="58">
        <v>0.5</v>
      </c>
      <c r="E232" s="46">
        <v>46692</v>
      </c>
      <c r="F232" s="46">
        <v>46722</v>
      </c>
      <c r="G232" s="32">
        <f t="shared" si="81"/>
        <v>1</v>
      </c>
      <c r="H232" s="33">
        <f t="shared" si="82"/>
        <v>0.5</v>
      </c>
      <c r="I232" s="36">
        <f>IF(I$7&gt;=$E232,IF(SUMIF($H$1:H$1,77,$H232:H232)&lt;$D232,$H232,0),0)</f>
        <v>0</v>
      </c>
      <c r="J232" s="36">
        <f>IF(J$7&gt;=$E232,IF(SUMIF($H$1:I$1,77,$H232:I232)&lt;$D232,$H232,0),0)</f>
        <v>0</v>
      </c>
      <c r="K232" s="36">
        <f>IF(K$7&gt;=$E232,IF(SUMIF($H$1:J$1,77,$H232:J232)&lt;$D232,$H232,0),0)</f>
        <v>0</v>
      </c>
      <c r="L232" s="36">
        <f>IF(L$7&gt;=$E232,IF(SUMIF($H$1:K$1,77,$H232:K232)&lt;$D232,$H232,0),0)</f>
        <v>0</v>
      </c>
      <c r="M232" s="36">
        <f>IF(M$7&gt;=$E232,IF(SUMIF($H$1:L$1,77,$H232:L232)&lt;$D232,$H232,0),0)</f>
        <v>0</v>
      </c>
      <c r="N232" s="36">
        <f>IF(N$7&gt;=$E232,IF(SUMIF($H$1:M$1,77,$H232:M232)&lt;$D232,$H232,0),0)</f>
        <v>0</v>
      </c>
      <c r="O232" s="36">
        <f>IF(O$7&gt;=$E232,IF(SUMIF($H$1:N$1,77,$H232:N232)&lt;$D232,$H232,0),0)</f>
        <v>0</v>
      </c>
      <c r="P232" s="36">
        <f>IF(P$7&gt;=$E232,IF(SUMIF($H$1:O$1,77,$H232:O232)&lt;$D232,$H232,0),0)</f>
        <v>0</v>
      </c>
      <c r="Q232" s="36">
        <f>IF(Q$7&gt;=$E232,IF(SUMIF($H$1:P$1,77,$H232:P232)&lt;$D232,$H232,0),0)</f>
        <v>0</v>
      </c>
      <c r="R232" s="36">
        <f>IF(R$7&gt;=$E232,IF(SUMIF($H$1:Q$1,77,$H232:Q232)&lt;$D232,$H232,0),0)</f>
        <v>0</v>
      </c>
      <c r="S232" s="36">
        <f>IF(S$7&gt;=$E232,IF(SUMIF($H$1:R$1,77,$H232:R232)&lt;$D232,$H232,0),0)</f>
        <v>0</v>
      </c>
      <c r="T232" s="36">
        <f>IF(T$7&gt;=$E232,IF(SUMIF($H$1:S$1,77,$H232:S232)&lt;$D232,$H232,0),0)</f>
        <v>0</v>
      </c>
      <c r="U232" s="35">
        <f t="shared" si="83"/>
        <v>0</v>
      </c>
      <c r="V232" s="36">
        <f>IF(V$7&gt;=$E232,IF(SUMIF($H$1:U$1,77,$H232:U232)&lt;$D232,$H232,0),0)</f>
        <v>0</v>
      </c>
      <c r="W232" s="36">
        <f>IF(W$7&gt;=$E232,IF(SUMIF($H$1:V$1,77,$H232:V232)&lt;$D232,$H232,0),0)</f>
        <v>0</v>
      </c>
      <c r="X232" s="36">
        <f>IF(X$7&gt;=$E232,IF(SUMIF($H$1:W$1,77,$H232:W232)&lt;$D232,$H232,0),0)</f>
        <v>0</v>
      </c>
      <c r="Y232" s="36">
        <f>IF(Y$7&gt;=$E232,IF(SUMIF($H$1:X$1,77,$H232:X232)&lt;$D232,$H232,0),0)</f>
        <v>0</v>
      </c>
      <c r="Z232" s="36">
        <f>IF(Z$7&gt;=$E232,IF(SUMIF($H$1:Y$1,77,$H232:Y232)&lt;$D232,$H232,0),0)</f>
        <v>0</v>
      </c>
      <c r="AA232" s="36">
        <f>IF(AA$7&gt;=$E232,IF(SUMIF($H$1:Z$1,77,$H232:Z232)&lt;$D232,$H232,0),0)</f>
        <v>0</v>
      </c>
      <c r="AB232" s="36">
        <f>IF(AB$7&gt;=$E232,IF(SUMIF($H$1:AA$1,77,$H232:AA232)&lt;$D232,$H232,0),0)</f>
        <v>0</v>
      </c>
      <c r="AC232" s="36">
        <f>IF(AC$7&gt;=$E232,IF(SUMIF($H$1:AB$1,77,$H232:AB232)&lt;$D232,$H232,0),0)</f>
        <v>0</v>
      </c>
      <c r="AD232" s="36">
        <f>IF(AD$7&gt;=$E232,IF(SUMIF($H$1:AC$1,77,$H232:AC232)&lt;$D232,$H232,0),0)</f>
        <v>0</v>
      </c>
      <c r="AE232" s="36">
        <f>IF(AE$7&gt;=$E232,IF(SUMIF($H$1:AD$1,77,$H232:AD232)&lt;$D232,$H232,0),0)</f>
        <v>0</v>
      </c>
      <c r="AF232" s="36">
        <f>IF(AF$7&gt;=$E232,IF(SUMIF($H$1:AE$1,77,$H232:AE232)&lt;$D232,$H232,0),0)</f>
        <v>0</v>
      </c>
      <c r="AG232" s="36">
        <f>IF(AG$7&gt;=$E232,IF(SUMIF($H$1:AF$1,77,$H232:AF232)&lt;$D232,$H232,0),0)</f>
        <v>0</v>
      </c>
      <c r="AH232" s="35">
        <f t="shared" si="84"/>
        <v>0</v>
      </c>
      <c r="AI232" s="36">
        <f>IF(AI$7&gt;=$E232,IF(SUMIF($H$1:AH$1,77,$H232:AH232)&lt;$D232,$H232,0),0)</f>
        <v>0</v>
      </c>
      <c r="AJ232" s="36">
        <f>IF(AJ$7&gt;=$E232,IF(SUMIF($H$1:AI$1,77,$H232:AI232)&lt;$D232,$H232,0),0)</f>
        <v>0</v>
      </c>
      <c r="AK232" s="36">
        <f>IF(AK$7&gt;=$E232,IF(SUMIF($H$1:AJ$1,77,$H232:AJ232)&lt;$D232,$H232,0),0)</f>
        <v>0</v>
      </c>
      <c r="AL232" s="36">
        <f>IF(AL$7&gt;=$E232,IF(SUMIF($H$1:AK$1,77,$H232:AK232)&lt;$D232,$H232,0),0)</f>
        <v>0</v>
      </c>
      <c r="AM232" s="36">
        <f>IF(AM$7&gt;=$E232,IF(SUMIF($H$1:AL$1,77,$H232:AL232)&lt;$D232,$H232,0),0)</f>
        <v>0</v>
      </c>
      <c r="AN232" s="36">
        <f>IF(AN$7&gt;=$E232,IF(SUMIF($H$1:AM$1,77,$H232:AM232)&lt;$D232,$H232,0),0)</f>
        <v>0</v>
      </c>
      <c r="AO232" s="36">
        <f>IF(AO$7&gt;=$E232,IF(SUMIF($H$1:AN$1,77,$H232:AN232)&lt;$D232,$H232,0),0)</f>
        <v>0</v>
      </c>
      <c r="AP232" s="36">
        <f>IF(AP$7&gt;=$E232,IF(SUMIF($H$1:AO$1,77,$H232:AO232)&lt;$D232,$H232,0),0)</f>
        <v>0</v>
      </c>
      <c r="AQ232" s="36">
        <f>IF(AQ$7&gt;=$E232,IF(SUMIF($H$1:AP$1,77,$H232:AP232)&lt;$D232,$H232,0),0)</f>
        <v>0</v>
      </c>
      <c r="AR232" s="36">
        <f>IF(AR$7&gt;=$E232,IF(SUMIF($H$1:AQ$1,77,$H232:AQ232)&lt;$D232,$H232,0),0)</f>
        <v>0</v>
      </c>
      <c r="AS232" s="36">
        <f>IF(AS$7&gt;=$E232,IF(SUMIF($H$1:AR$1,77,$H232:AR232)&lt;$D232,$H232,0),0)</f>
        <v>0.5</v>
      </c>
      <c r="AT232" s="36">
        <f>IF(AT$7&gt;=$E232,IF(SUMIF($H$1:AS$1,77,$H232:AS232)&lt;$D232,$H232,0),0)</f>
        <v>0</v>
      </c>
      <c r="AU232" s="35">
        <f t="shared" si="85"/>
        <v>0.5</v>
      </c>
      <c r="AV232" s="33">
        <f>IF(AV$7&gt;=$E232,IF(SUMIF($H$1:AU$1,77,$H232:AU232)&lt;$D232,$H232,0),0)</f>
        <v>0</v>
      </c>
      <c r="AW232" s="33">
        <f>IF(AW$7&gt;=$E232,IF(SUMIF($H$1:AV$1,77,$H232:AV232)&lt;$D232,$H232,0),0)</f>
        <v>0</v>
      </c>
      <c r="AX232" s="33">
        <f>IF(AX$7&gt;=$E232,IF(SUMIF($H$1:AW$1,77,$H232:AW232)&lt;$D232,$H232,0),0)</f>
        <v>0</v>
      </c>
      <c r="AY232" s="33">
        <f>IF(AY$7&gt;=$E232,IF(SUMIF($H$1:AX$1,77,$H232:AX232)&lt;$D232,$H232,0),0)</f>
        <v>0</v>
      </c>
      <c r="AZ232" s="33">
        <f>IF(AZ$7&gt;=$E232,IF(SUMIF($H$1:AY$1,77,$H232:AY232)&lt;$D232,$H232,0),0)</f>
        <v>0</v>
      </c>
      <c r="BA232" s="33">
        <f>IF(BA$7&gt;=$E232,IF(SUMIF($H$1:AZ$1,77,$H232:AZ232)&lt;$D232,$H232,0),0)</f>
        <v>0</v>
      </c>
      <c r="BB232" s="33">
        <f>IF(BB$7&gt;=$E232,IF(SUMIF($H$1:BA$1,77,$H232:BA232)&lt;$D232,$H232,0),0)</f>
        <v>0</v>
      </c>
      <c r="BC232" s="33">
        <f>IF(BC$7&gt;=$E232,IF(SUMIF($H$1:BB$1,77,$H232:BB232)&lt;$D232,$H232,0),0)</f>
        <v>0</v>
      </c>
      <c r="BD232" s="33">
        <f>IF(BD$7&gt;=$E232,IF(SUMIF($H$1:BC$1,77,$H232:BC232)&lt;$D232,$H232,0),0)</f>
        <v>0</v>
      </c>
      <c r="BE232" s="33">
        <f>IF(BE$7&gt;=$E232,IF(SUMIF($H$1:BD$1,77,$H232:BD232)&lt;$D232,$H232,0),0)</f>
        <v>0</v>
      </c>
      <c r="BF232" s="33">
        <f>IF(BF$7&gt;=$E232,IF(SUMIF($H$1:BE$1,77,$H232:BE232)&lt;$D232,$H232,0),0)</f>
        <v>0</v>
      </c>
      <c r="BG232" s="33">
        <f>IF(BG$7&gt;=$E232,IF(SUMIF($H$1:BF$1,77,$H232:BF232)&lt;$D232,$H232,0),0)</f>
        <v>0</v>
      </c>
      <c r="BH232" s="35">
        <f t="shared" si="86"/>
        <v>0</v>
      </c>
    </row>
    <row r="233" spans="1:60" s="11" customFormat="1" x14ac:dyDescent="0.25">
      <c r="A233" s="51" t="s">
        <v>390</v>
      </c>
      <c r="B233" s="88" t="s">
        <v>380</v>
      </c>
      <c r="C233" s="51" t="s">
        <v>314</v>
      </c>
      <c r="D233" s="58">
        <v>28.799999999999997</v>
      </c>
      <c r="E233" s="46">
        <v>46813</v>
      </c>
      <c r="F233" s="46">
        <v>46874</v>
      </c>
      <c r="G233" s="32">
        <f t="shared" si="81"/>
        <v>2</v>
      </c>
      <c r="H233" s="33">
        <f t="shared" si="82"/>
        <v>14.399999999999999</v>
      </c>
      <c r="I233" s="36">
        <f>IF(I$7&gt;=$E233,IF(SUMIF($H$1:H$1,77,$H233:H233)&lt;$D233,$H233,0),0)</f>
        <v>0</v>
      </c>
      <c r="J233" s="36">
        <f>IF(J$7&gt;=$E233,IF(SUMIF($H$1:I$1,77,$H233:I233)&lt;$D233,$H233,0),0)</f>
        <v>0</v>
      </c>
      <c r="K233" s="36">
        <f>IF(K$7&gt;=$E233,IF(SUMIF($H$1:J$1,77,$H233:J233)&lt;$D233,$H233,0),0)</f>
        <v>0</v>
      </c>
      <c r="L233" s="36">
        <f>IF(L$7&gt;=$E233,IF(SUMIF($H$1:K$1,77,$H233:K233)&lt;$D233,$H233,0),0)</f>
        <v>0</v>
      </c>
      <c r="M233" s="36">
        <f>IF(M$7&gt;=$E233,IF(SUMIF($H$1:L$1,77,$H233:L233)&lt;$D233,$H233,0),0)</f>
        <v>0</v>
      </c>
      <c r="N233" s="36">
        <f>IF(N$7&gt;=$E233,IF(SUMIF($H$1:M$1,77,$H233:M233)&lt;$D233,$H233,0),0)</f>
        <v>0</v>
      </c>
      <c r="O233" s="36">
        <f>IF(O$7&gt;=$E233,IF(SUMIF($H$1:N$1,77,$H233:N233)&lt;$D233,$H233,0),0)</f>
        <v>0</v>
      </c>
      <c r="P233" s="36">
        <f>IF(P$7&gt;=$E233,IF(SUMIF($H$1:O$1,77,$H233:O233)&lt;$D233,$H233,0),0)</f>
        <v>0</v>
      </c>
      <c r="Q233" s="36">
        <f>IF(Q$7&gt;=$E233,IF(SUMIF($H$1:P$1,77,$H233:P233)&lt;$D233,$H233,0),0)</f>
        <v>0</v>
      </c>
      <c r="R233" s="36">
        <f>IF(R$7&gt;=$E233,IF(SUMIF($H$1:Q$1,77,$H233:Q233)&lt;$D233,$H233,0),0)</f>
        <v>0</v>
      </c>
      <c r="S233" s="36">
        <f>IF(S$7&gt;=$E233,IF(SUMIF($H$1:R$1,77,$H233:R233)&lt;$D233,$H233,0),0)</f>
        <v>0</v>
      </c>
      <c r="T233" s="36">
        <f>IF(T$7&gt;=$E233,IF(SUMIF($H$1:S$1,77,$H233:S233)&lt;$D233,$H233,0),0)</f>
        <v>0</v>
      </c>
      <c r="U233" s="35">
        <f t="shared" si="83"/>
        <v>0</v>
      </c>
      <c r="V233" s="36">
        <f>IF(V$7&gt;=$E233,IF(SUMIF($H$1:U$1,77,$H233:U233)&lt;$D233,$H233,0),0)</f>
        <v>0</v>
      </c>
      <c r="W233" s="36">
        <f>IF(W$7&gt;=$E233,IF(SUMIF($H$1:V$1,77,$H233:V233)&lt;$D233,$H233,0),0)</f>
        <v>0</v>
      </c>
      <c r="X233" s="36">
        <f>IF(X$7&gt;=$E233,IF(SUMIF($H$1:W$1,77,$H233:W233)&lt;$D233,$H233,0),0)</f>
        <v>0</v>
      </c>
      <c r="Y233" s="36">
        <f>IF(Y$7&gt;=$E233,IF(SUMIF($H$1:X$1,77,$H233:X233)&lt;$D233,$H233,0),0)</f>
        <v>0</v>
      </c>
      <c r="Z233" s="36">
        <f>IF(Z$7&gt;=$E233,IF(SUMIF($H$1:Y$1,77,$H233:Y233)&lt;$D233,$H233,0),0)</f>
        <v>0</v>
      </c>
      <c r="AA233" s="36">
        <f>IF(AA$7&gt;=$E233,IF(SUMIF($H$1:Z$1,77,$H233:Z233)&lt;$D233,$H233,0),0)</f>
        <v>0</v>
      </c>
      <c r="AB233" s="36">
        <f>IF(AB$7&gt;=$E233,IF(SUMIF($H$1:AA$1,77,$H233:AA233)&lt;$D233,$H233,0),0)</f>
        <v>0</v>
      </c>
      <c r="AC233" s="36">
        <f>IF(AC$7&gt;=$E233,IF(SUMIF($H$1:AB$1,77,$H233:AB233)&lt;$D233,$H233,0),0)</f>
        <v>0</v>
      </c>
      <c r="AD233" s="36">
        <f>IF(AD$7&gt;=$E233,IF(SUMIF($H$1:AC$1,77,$H233:AC233)&lt;$D233,$H233,0),0)</f>
        <v>0</v>
      </c>
      <c r="AE233" s="36">
        <f>IF(AE$7&gt;=$E233,IF(SUMIF($H$1:AD$1,77,$H233:AD233)&lt;$D233,$H233,0),0)</f>
        <v>0</v>
      </c>
      <c r="AF233" s="36">
        <f>IF(AF$7&gt;=$E233,IF(SUMIF($H$1:AE$1,77,$H233:AE233)&lt;$D233,$H233,0),0)</f>
        <v>0</v>
      </c>
      <c r="AG233" s="36">
        <f>IF(AG$7&gt;=$E233,IF(SUMIF($H$1:AF$1,77,$H233:AF233)&lt;$D233,$H233,0),0)</f>
        <v>0</v>
      </c>
      <c r="AH233" s="35">
        <f t="shared" si="84"/>
        <v>0</v>
      </c>
      <c r="AI233" s="36">
        <f>IF(AI$7&gt;=$E233,IF(SUMIF($H$1:AH$1,77,$H233:AH233)&lt;$D233,$H233,0),0)</f>
        <v>0</v>
      </c>
      <c r="AJ233" s="36">
        <f>IF(AJ$7&gt;=$E233,IF(SUMIF($H$1:AI$1,77,$H233:AI233)&lt;$D233,$H233,0),0)</f>
        <v>0</v>
      </c>
      <c r="AK233" s="36">
        <f>IF(AK$7&gt;=$E233,IF(SUMIF($H$1:AJ$1,77,$H233:AJ233)&lt;$D233,$H233,0),0)</f>
        <v>0</v>
      </c>
      <c r="AL233" s="36">
        <f>IF(AL$7&gt;=$E233,IF(SUMIF($H$1:AK$1,77,$H233:AK233)&lt;$D233,$H233,0),0)</f>
        <v>0</v>
      </c>
      <c r="AM233" s="36">
        <f>IF(AM$7&gt;=$E233,IF(SUMIF($H$1:AL$1,77,$H233:AL233)&lt;$D233,$H233,0),0)</f>
        <v>0</v>
      </c>
      <c r="AN233" s="36">
        <f>IF(AN$7&gt;=$E233,IF(SUMIF($H$1:AM$1,77,$H233:AM233)&lt;$D233,$H233,0),0)</f>
        <v>0</v>
      </c>
      <c r="AO233" s="36">
        <f>IF(AO$7&gt;=$E233,IF(SUMIF($H$1:AN$1,77,$H233:AN233)&lt;$D233,$H233,0),0)</f>
        <v>0</v>
      </c>
      <c r="AP233" s="36">
        <f>IF(AP$7&gt;=$E233,IF(SUMIF($H$1:AO$1,77,$H233:AO233)&lt;$D233,$H233,0),0)</f>
        <v>0</v>
      </c>
      <c r="AQ233" s="36">
        <f>IF(AQ$7&gt;=$E233,IF(SUMIF($H$1:AP$1,77,$H233:AP233)&lt;$D233,$H233,0),0)</f>
        <v>0</v>
      </c>
      <c r="AR233" s="36">
        <f>IF(AR$7&gt;=$E233,IF(SUMIF($H$1:AQ$1,77,$H233:AQ233)&lt;$D233,$H233,0),0)</f>
        <v>0</v>
      </c>
      <c r="AS233" s="36">
        <f>IF(AS$7&gt;=$E233,IF(SUMIF($H$1:AR$1,77,$H233:AR233)&lt;$D233,$H233,0),0)</f>
        <v>0</v>
      </c>
      <c r="AT233" s="36">
        <f>IF(AT$7&gt;=$E233,IF(SUMIF($H$1:AS$1,77,$H233:AS233)&lt;$D233,$H233,0),0)</f>
        <v>0</v>
      </c>
      <c r="AU233" s="35">
        <f t="shared" si="85"/>
        <v>0</v>
      </c>
      <c r="AV233" s="33">
        <f>IF(AV$7&gt;=$E233,IF(SUMIF($H$1:AU$1,77,$H233:AU233)&lt;$D233,$H233,0),0)</f>
        <v>0</v>
      </c>
      <c r="AW233" s="33">
        <f>IF(AW$7&gt;=$E233,IF(SUMIF($H$1:AV$1,77,$H233:AV233)&lt;$D233,$H233,0),0)</f>
        <v>0</v>
      </c>
      <c r="AX233" s="33">
        <f>IF(AX$7&gt;=$E233,IF(SUMIF($H$1:AW$1,77,$H233:AW233)&lt;$D233,$H233,0),0)</f>
        <v>14.399999999999999</v>
      </c>
      <c r="AY233" s="33">
        <f>IF(AY$7&gt;=$E233,IF(SUMIF($H$1:AX$1,77,$H233:AX233)&lt;$D233,$H233,0),0)</f>
        <v>14.399999999999999</v>
      </c>
      <c r="AZ233" s="33">
        <f>IF(AZ$7&gt;=$E233,IF(SUMIF($H$1:AY$1,77,$H233:AY233)&lt;$D233,$H233,0),0)</f>
        <v>0</v>
      </c>
      <c r="BA233" s="33">
        <f>IF(BA$7&gt;=$E233,IF(SUMIF($H$1:AZ$1,77,$H233:AZ233)&lt;$D233,$H233,0),0)</f>
        <v>0</v>
      </c>
      <c r="BB233" s="33">
        <f>IF(BB$7&gt;=$E233,IF(SUMIF($H$1:BA$1,77,$H233:BA233)&lt;$D233,$H233,0),0)</f>
        <v>0</v>
      </c>
      <c r="BC233" s="33">
        <f>IF(BC$7&gt;=$E233,IF(SUMIF($H$1:BB$1,77,$H233:BB233)&lt;$D233,$H233,0),0)</f>
        <v>0</v>
      </c>
      <c r="BD233" s="33">
        <f>IF(BD$7&gt;=$E233,IF(SUMIF($H$1:BC$1,77,$H233:BC233)&lt;$D233,$H233,0),0)</f>
        <v>0</v>
      </c>
      <c r="BE233" s="33">
        <f>IF(BE$7&gt;=$E233,IF(SUMIF($H$1:BD$1,77,$H233:BD233)&lt;$D233,$H233,0),0)</f>
        <v>0</v>
      </c>
      <c r="BF233" s="33">
        <f>IF(BF$7&gt;=$E233,IF(SUMIF($H$1:BE$1,77,$H233:BE233)&lt;$D233,$H233,0),0)</f>
        <v>0</v>
      </c>
      <c r="BG233" s="33">
        <f>IF(BG$7&gt;=$E233,IF(SUMIF($H$1:BF$1,77,$H233:BF233)&lt;$D233,$H233,0),0)</f>
        <v>0</v>
      </c>
      <c r="BH233" s="35">
        <f t="shared" si="86"/>
        <v>28.799999999999997</v>
      </c>
    </row>
    <row r="234" spans="1:60" s="11" customFormat="1" x14ac:dyDescent="0.25">
      <c r="A234" s="51" t="s">
        <v>391</v>
      </c>
      <c r="B234" s="88" t="s">
        <v>382</v>
      </c>
      <c r="C234" s="51" t="s">
        <v>314</v>
      </c>
      <c r="D234" s="58">
        <v>179.55</v>
      </c>
      <c r="E234" s="46">
        <v>46813</v>
      </c>
      <c r="F234" s="46">
        <v>46874</v>
      </c>
      <c r="G234" s="32">
        <f t="shared" si="81"/>
        <v>2</v>
      </c>
      <c r="H234" s="33">
        <f t="shared" si="82"/>
        <v>89.775000000000006</v>
      </c>
      <c r="I234" s="36">
        <f>IF(I$7&gt;=$E234,IF(SUMIF($H$1:H$1,77,$H234:H234)&lt;$D234,$H234,0),0)</f>
        <v>0</v>
      </c>
      <c r="J234" s="36">
        <f>IF(J$7&gt;=$E234,IF(SUMIF($H$1:I$1,77,$H234:I234)&lt;$D234,$H234,0),0)</f>
        <v>0</v>
      </c>
      <c r="K234" s="36">
        <f>IF(K$7&gt;=$E234,IF(SUMIF($H$1:J$1,77,$H234:J234)&lt;$D234,$H234,0),0)</f>
        <v>0</v>
      </c>
      <c r="L234" s="36">
        <f>IF(L$7&gt;=$E234,IF(SUMIF($H$1:K$1,77,$H234:K234)&lt;$D234,$H234,0),0)</f>
        <v>0</v>
      </c>
      <c r="M234" s="36">
        <f>IF(M$7&gt;=$E234,IF(SUMIF($H$1:L$1,77,$H234:L234)&lt;$D234,$H234,0),0)</f>
        <v>0</v>
      </c>
      <c r="N234" s="36">
        <f>IF(N$7&gt;=$E234,IF(SUMIF($H$1:M$1,77,$H234:M234)&lt;$D234,$H234,0),0)</f>
        <v>0</v>
      </c>
      <c r="O234" s="36">
        <f>IF(O$7&gt;=$E234,IF(SUMIF($H$1:N$1,77,$H234:N234)&lt;$D234,$H234,0),0)</f>
        <v>0</v>
      </c>
      <c r="P234" s="36">
        <f>IF(P$7&gt;=$E234,IF(SUMIF($H$1:O$1,77,$H234:O234)&lt;$D234,$H234,0),0)</f>
        <v>0</v>
      </c>
      <c r="Q234" s="36">
        <f>IF(Q$7&gt;=$E234,IF(SUMIF($H$1:P$1,77,$H234:P234)&lt;$D234,$H234,0),0)</f>
        <v>0</v>
      </c>
      <c r="R234" s="36">
        <f>IF(R$7&gt;=$E234,IF(SUMIF($H$1:Q$1,77,$H234:Q234)&lt;$D234,$H234,0),0)</f>
        <v>0</v>
      </c>
      <c r="S234" s="36">
        <f>IF(S$7&gt;=$E234,IF(SUMIF($H$1:R$1,77,$H234:R234)&lt;$D234,$H234,0),0)</f>
        <v>0</v>
      </c>
      <c r="T234" s="36">
        <f>IF(T$7&gt;=$E234,IF(SUMIF($H$1:S$1,77,$H234:S234)&lt;$D234,$H234,0),0)</f>
        <v>0</v>
      </c>
      <c r="U234" s="35">
        <f t="shared" si="83"/>
        <v>0</v>
      </c>
      <c r="V234" s="36">
        <f>IF(V$7&gt;=$E234,IF(SUMIF($H$1:U$1,77,$H234:U234)&lt;$D234,$H234,0),0)</f>
        <v>0</v>
      </c>
      <c r="W234" s="36">
        <f>IF(W$7&gt;=$E234,IF(SUMIF($H$1:V$1,77,$H234:V234)&lt;$D234,$H234,0),0)</f>
        <v>0</v>
      </c>
      <c r="X234" s="36">
        <f>IF(X$7&gt;=$E234,IF(SUMIF($H$1:W$1,77,$H234:W234)&lt;$D234,$H234,0),0)</f>
        <v>0</v>
      </c>
      <c r="Y234" s="36">
        <f>IF(Y$7&gt;=$E234,IF(SUMIF($H$1:X$1,77,$H234:X234)&lt;$D234,$H234,0),0)</f>
        <v>0</v>
      </c>
      <c r="Z234" s="36">
        <f>IF(Z$7&gt;=$E234,IF(SUMIF($H$1:Y$1,77,$H234:Y234)&lt;$D234,$H234,0),0)</f>
        <v>0</v>
      </c>
      <c r="AA234" s="36">
        <f>IF(AA$7&gt;=$E234,IF(SUMIF($H$1:Z$1,77,$H234:Z234)&lt;$D234,$H234,0),0)</f>
        <v>0</v>
      </c>
      <c r="AB234" s="36">
        <f>IF(AB$7&gt;=$E234,IF(SUMIF($H$1:AA$1,77,$H234:AA234)&lt;$D234,$H234,0),0)</f>
        <v>0</v>
      </c>
      <c r="AC234" s="36">
        <f>IF(AC$7&gt;=$E234,IF(SUMIF($H$1:AB$1,77,$H234:AB234)&lt;$D234,$H234,0),0)</f>
        <v>0</v>
      </c>
      <c r="AD234" s="36">
        <f>IF(AD$7&gt;=$E234,IF(SUMIF($H$1:AC$1,77,$H234:AC234)&lt;$D234,$H234,0),0)</f>
        <v>0</v>
      </c>
      <c r="AE234" s="36">
        <f>IF(AE$7&gt;=$E234,IF(SUMIF($H$1:AD$1,77,$H234:AD234)&lt;$D234,$H234,0),0)</f>
        <v>0</v>
      </c>
      <c r="AF234" s="36">
        <f>IF(AF$7&gt;=$E234,IF(SUMIF($H$1:AE$1,77,$H234:AE234)&lt;$D234,$H234,0),0)</f>
        <v>0</v>
      </c>
      <c r="AG234" s="36">
        <f>IF(AG$7&gt;=$E234,IF(SUMIF($H$1:AF$1,77,$H234:AF234)&lt;$D234,$H234,0),0)</f>
        <v>0</v>
      </c>
      <c r="AH234" s="35">
        <f t="shared" si="84"/>
        <v>0</v>
      </c>
      <c r="AI234" s="36">
        <f>IF(AI$7&gt;=$E234,IF(SUMIF($H$1:AH$1,77,$H234:AH234)&lt;$D234,$H234,0),0)</f>
        <v>0</v>
      </c>
      <c r="AJ234" s="36">
        <f>IF(AJ$7&gt;=$E234,IF(SUMIF($H$1:AI$1,77,$H234:AI234)&lt;$D234,$H234,0),0)</f>
        <v>0</v>
      </c>
      <c r="AK234" s="36">
        <f>IF(AK$7&gt;=$E234,IF(SUMIF($H$1:AJ$1,77,$H234:AJ234)&lt;$D234,$H234,0),0)</f>
        <v>0</v>
      </c>
      <c r="AL234" s="36">
        <f>IF(AL$7&gt;=$E234,IF(SUMIF($H$1:AK$1,77,$H234:AK234)&lt;$D234,$H234,0),0)</f>
        <v>0</v>
      </c>
      <c r="AM234" s="36">
        <f>IF(AM$7&gt;=$E234,IF(SUMIF($H$1:AL$1,77,$H234:AL234)&lt;$D234,$H234,0),0)</f>
        <v>0</v>
      </c>
      <c r="AN234" s="36">
        <f>IF(AN$7&gt;=$E234,IF(SUMIF($H$1:AM$1,77,$H234:AM234)&lt;$D234,$H234,0),0)</f>
        <v>0</v>
      </c>
      <c r="AO234" s="36">
        <f>IF(AO$7&gt;=$E234,IF(SUMIF($H$1:AN$1,77,$H234:AN234)&lt;$D234,$H234,0),0)</f>
        <v>0</v>
      </c>
      <c r="AP234" s="36">
        <f>IF(AP$7&gt;=$E234,IF(SUMIF($H$1:AO$1,77,$H234:AO234)&lt;$D234,$H234,0),0)</f>
        <v>0</v>
      </c>
      <c r="AQ234" s="36">
        <f>IF(AQ$7&gt;=$E234,IF(SUMIF($H$1:AP$1,77,$H234:AP234)&lt;$D234,$H234,0),0)</f>
        <v>0</v>
      </c>
      <c r="AR234" s="36">
        <f>IF(AR$7&gt;=$E234,IF(SUMIF($H$1:AQ$1,77,$H234:AQ234)&lt;$D234,$H234,0),0)</f>
        <v>0</v>
      </c>
      <c r="AS234" s="36">
        <f>IF(AS$7&gt;=$E234,IF(SUMIF($H$1:AR$1,77,$H234:AR234)&lt;$D234,$H234,0),0)</f>
        <v>0</v>
      </c>
      <c r="AT234" s="36">
        <f>IF(AT$7&gt;=$E234,IF(SUMIF($H$1:AS$1,77,$H234:AS234)&lt;$D234,$H234,0),0)</f>
        <v>0</v>
      </c>
      <c r="AU234" s="35">
        <f t="shared" si="85"/>
        <v>0</v>
      </c>
      <c r="AV234" s="33">
        <f>IF(AV$7&gt;=$E234,IF(SUMIF($H$1:AU$1,77,$H234:AU234)&lt;$D234,$H234,0),0)</f>
        <v>0</v>
      </c>
      <c r="AW234" s="33">
        <f>IF(AW$7&gt;=$E234,IF(SUMIF($H$1:AV$1,77,$H234:AV234)&lt;$D234,$H234,0),0)</f>
        <v>0</v>
      </c>
      <c r="AX234" s="33">
        <f>IF(AX$7&gt;=$E234,IF(SUMIF($H$1:AW$1,77,$H234:AW234)&lt;$D234,$H234,0),0)</f>
        <v>89.775000000000006</v>
      </c>
      <c r="AY234" s="33">
        <f>IF(AY$7&gt;=$E234,IF(SUMIF($H$1:AX$1,77,$H234:AX234)&lt;$D234,$H234,0),0)</f>
        <v>89.775000000000006</v>
      </c>
      <c r="AZ234" s="33">
        <f>IF(AZ$7&gt;=$E234,IF(SUMIF($H$1:AY$1,77,$H234:AY234)&lt;$D234,$H234,0),0)</f>
        <v>0</v>
      </c>
      <c r="BA234" s="33">
        <f>IF(BA$7&gt;=$E234,IF(SUMIF($H$1:AZ$1,77,$H234:AZ234)&lt;$D234,$H234,0),0)</f>
        <v>0</v>
      </c>
      <c r="BB234" s="33">
        <f>IF(BB$7&gt;=$E234,IF(SUMIF($H$1:BA$1,77,$H234:BA234)&lt;$D234,$H234,0),0)</f>
        <v>0</v>
      </c>
      <c r="BC234" s="33">
        <f>IF(BC$7&gt;=$E234,IF(SUMIF($H$1:BB$1,77,$H234:BB234)&lt;$D234,$H234,0),0)</f>
        <v>0</v>
      </c>
      <c r="BD234" s="33">
        <f>IF(BD$7&gt;=$E234,IF(SUMIF($H$1:BC$1,77,$H234:BC234)&lt;$D234,$H234,0),0)</f>
        <v>0</v>
      </c>
      <c r="BE234" s="33">
        <f>IF(BE$7&gt;=$E234,IF(SUMIF($H$1:BD$1,77,$H234:BD234)&lt;$D234,$H234,0),0)</f>
        <v>0</v>
      </c>
      <c r="BF234" s="33">
        <f>IF(BF$7&gt;=$E234,IF(SUMIF($H$1:BE$1,77,$H234:BE234)&lt;$D234,$H234,0),0)</f>
        <v>0</v>
      </c>
      <c r="BG234" s="33">
        <f>IF(BG$7&gt;=$E234,IF(SUMIF($H$1:BF$1,77,$H234:BF234)&lt;$D234,$H234,0),0)</f>
        <v>0</v>
      </c>
      <c r="BH234" s="35">
        <f t="shared" si="86"/>
        <v>179.55</v>
      </c>
    </row>
    <row r="235" spans="1:60" s="103" customFormat="1" x14ac:dyDescent="0.25">
      <c r="A235" s="85" t="s">
        <v>392</v>
      </c>
      <c r="B235" s="90" t="s">
        <v>393</v>
      </c>
      <c r="C235" s="51" t="s">
        <v>32</v>
      </c>
      <c r="D235" s="100">
        <v>48</v>
      </c>
      <c r="E235" s="46">
        <v>46600</v>
      </c>
      <c r="F235" s="46">
        <v>46631</v>
      </c>
      <c r="G235" s="32">
        <f t="shared" si="81"/>
        <v>1</v>
      </c>
      <c r="H235" s="33">
        <f t="shared" si="82"/>
        <v>48</v>
      </c>
      <c r="I235" s="36">
        <f>IF(I$7&gt;=$E235,IF(SUMIF($H$1:H$1,77,$H235:H235)&lt;$D235,$H235,0),0)</f>
        <v>0</v>
      </c>
      <c r="J235" s="36">
        <f>IF(J$7&gt;=$E235,IF(SUMIF($H$1:I$1,77,$H235:I235)&lt;$D235,$H235,0),0)</f>
        <v>0</v>
      </c>
      <c r="K235" s="36">
        <f>IF(K$7&gt;=$E235,IF(SUMIF($H$1:J$1,77,$H235:J235)&lt;$D235,$H235,0),0)</f>
        <v>0</v>
      </c>
      <c r="L235" s="36">
        <f>IF(L$7&gt;=$E235,IF(SUMIF($H$1:K$1,77,$H235:K235)&lt;$D235,$H235,0),0)</f>
        <v>0</v>
      </c>
      <c r="M235" s="36">
        <f>IF(M$7&gt;=$E235,IF(SUMIF($H$1:L$1,77,$H235:L235)&lt;$D235,$H235,0),0)</f>
        <v>0</v>
      </c>
      <c r="N235" s="36">
        <f>IF(N$7&gt;=$E235,IF(SUMIF($H$1:M$1,77,$H235:M235)&lt;$D235,$H235,0),0)</f>
        <v>0</v>
      </c>
      <c r="O235" s="36">
        <f>IF(O$7&gt;=$E235,IF(SUMIF($H$1:N$1,77,$H235:N235)&lt;$D235,$H235,0),0)</f>
        <v>0</v>
      </c>
      <c r="P235" s="36">
        <f>IF(P$7&gt;=$E235,IF(SUMIF($H$1:O$1,77,$H235:O235)&lt;$D235,$H235,0),0)</f>
        <v>0</v>
      </c>
      <c r="Q235" s="36">
        <f>IF(Q$7&gt;=$E235,IF(SUMIF($H$1:P$1,77,$H235:P235)&lt;$D235,$H235,0),0)</f>
        <v>0</v>
      </c>
      <c r="R235" s="36">
        <f>IF(R$7&gt;=$E235,IF(SUMIF($H$1:Q$1,77,$H235:Q235)&lt;$D235,$H235,0),0)</f>
        <v>0</v>
      </c>
      <c r="S235" s="36">
        <f>IF(S$7&gt;=$E235,IF(SUMIF($H$1:R$1,77,$H235:R235)&lt;$D235,$H235,0),0)</f>
        <v>0</v>
      </c>
      <c r="T235" s="36">
        <f>IF(T$7&gt;=$E235,IF(SUMIF($H$1:S$1,77,$H235:S235)&lt;$D235,$H235,0),0)</f>
        <v>0</v>
      </c>
      <c r="U235" s="35">
        <f t="shared" si="83"/>
        <v>0</v>
      </c>
      <c r="V235" s="36">
        <f>IF(V$7&gt;=$E235,IF(SUMIF($H$1:U$1,77,$H235:U235)&lt;$D235,$H235,0),0)</f>
        <v>0</v>
      </c>
      <c r="W235" s="36">
        <f>IF(W$7&gt;=$E235,IF(SUMIF($H$1:V$1,77,$H235:V235)&lt;$D235,$H235,0),0)</f>
        <v>0</v>
      </c>
      <c r="X235" s="36">
        <f>IF(X$7&gt;=$E235,IF(SUMIF($H$1:W$1,77,$H235:W235)&lt;$D235,$H235,0),0)</f>
        <v>0</v>
      </c>
      <c r="Y235" s="36">
        <f>IF(Y$7&gt;=$E235,IF(SUMIF($H$1:X$1,77,$H235:X235)&lt;$D235,$H235,0),0)</f>
        <v>0</v>
      </c>
      <c r="Z235" s="36">
        <f>IF(Z$7&gt;=$E235,IF(SUMIF($H$1:Y$1,77,$H235:Y235)&lt;$D235,$H235,0),0)</f>
        <v>0</v>
      </c>
      <c r="AA235" s="36">
        <f>IF(AA$7&gt;=$E235,IF(SUMIF($H$1:Z$1,77,$H235:Z235)&lt;$D235,$H235,0),0)</f>
        <v>0</v>
      </c>
      <c r="AB235" s="36">
        <f>IF(AB$7&gt;=$E235,IF(SUMIF($H$1:AA$1,77,$H235:AA235)&lt;$D235,$H235,0),0)</f>
        <v>0</v>
      </c>
      <c r="AC235" s="36">
        <f>IF(AC$7&gt;=$E235,IF(SUMIF($H$1:AB$1,77,$H235:AB235)&lt;$D235,$H235,0),0)</f>
        <v>0</v>
      </c>
      <c r="AD235" s="36">
        <f>IF(AD$7&gt;=$E235,IF(SUMIF($H$1:AC$1,77,$H235:AC235)&lt;$D235,$H235,0),0)</f>
        <v>0</v>
      </c>
      <c r="AE235" s="36">
        <f>IF(AE$7&gt;=$E235,IF(SUMIF($H$1:AD$1,77,$H235:AD235)&lt;$D235,$H235,0),0)</f>
        <v>0</v>
      </c>
      <c r="AF235" s="36">
        <f>IF(AF$7&gt;=$E235,IF(SUMIF($H$1:AE$1,77,$H235:AE235)&lt;$D235,$H235,0),0)</f>
        <v>0</v>
      </c>
      <c r="AG235" s="36">
        <f>IF(AG$7&gt;=$E235,IF(SUMIF($H$1:AF$1,77,$H235:AF235)&lt;$D235,$H235,0),0)</f>
        <v>0</v>
      </c>
      <c r="AH235" s="35">
        <f t="shared" si="84"/>
        <v>0</v>
      </c>
      <c r="AI235" s="36">
        <f>IF(AI$7&gt;=$E235,IF(SUMIF($H$1:AH$1,77,$H235:AH235)&lt;$D235,$H235,0),0)</f>
        <v>0</v>
      </c>
      <c r="AJ235" s="36">
        <f>IF(AJ$7&gt;=$E235,IF(SUMIF($H$1:AI$1,77,$H235:AI235)&lt;$D235,$H235,0),0)</f>
        <v>0</v>
      </c>
      <c r="AK235" s="36">
        <f>IF(AK$7&gt;=$E235,IF(SUMIF($H$1:AJ$1,77,$H235:AJ235)&lt;$D235,$H235,0),0)</f>
        <v>0</v>
      </c>
      <c r="AL235" s="36">
        <f>IF(AL$7&gt;=$E235,IF(SUMIF($H$1:AK$1,77,$H235:AK235)&lt;$D235,$H235,0),0)</f>
        <v>0</v>
      </c>
      <c r="AM235" s="36">
        <f>IF(AM$7&gt;=$E235,IF(SUMIF($H$1:AL$1,77,$H235:AL235)&lt;$D235,$H235,0),0)</f>
        <v>0</v>
      </c>
      <c r="AN235" s="36">
        <f>IF(AN$7&gt;=$E235,IF(SUMIF($H$1:AM$1,77,$H235:AM235)&lt;$D235,$H235,0),0)</f>
        <v>0</v>
      </c>
      <c r="AO235" s="36">
        <f>IF(AO$7&gt;=$E235,IF(SUMIF($H$1:AN$1,77,$H235:AN235)&lt;$D235,$H235,0),0)</f>
        <v>0</v>
      </c>
      <c r="AP235" s="36">
        <f>IF(AP$7&gt;=$E235,IF(SUMIF($H$1:AO$1,77,$H235:AO235)&lt;$D235,$H235,0),0)</f>
        <v>48</v>
      </c>
      <c r="AQ235" s="36">
        <f>IF(AQ$7&gt;=$E235,IF(SUMIF($H$1:AP$1,77,$H235:AP235)&lt;$D235,$H235,0),0)</f>
        <v>0</v>
      </c>
      <c r="AR235" s="36">
        <f>IF(AR$7&gt;=$E235,IF(SUMIF($H$1:AQ$1,77,$H235:AQ235)&lt;$D235,$H235,0),0)</f>
        <v>0</v>
      </c>
      <c r="AS235" s="36">
        <f>IF(AS$7&gt;=$E235,IF(SUMIF($H$1:AR$1,77,$H235:AR235)&lt;$D235,$H235,0),0)</f>
        <v>0</v>
      </c>
      <c r="AT235" s="36">
        <f>IF(AT$7&gt;=$E235,IF(SUMIF($H$1:AS$1,77,$H235:AS235)&lt;$D235,$H235,0),0)</f>
        <v>0</v>
      </c>
      <c r="AU235" s="35">
        <f t="shared" si="85"/>
        <v>48</v>
      </c>
      <c r="AV235" s="33">
        <f>IF(AV$7&gt;=$E235,IF(SUMIF($H$1:AU$1,77,$H235:AU235)&lt;$D235,$H235,0),0)</f>
        <v>0</v>
      </c>
      <c r="AW235" s="33">
        <f>IF(AW$7&gt;=$E235,IF(SUMIF($H$1:AV$1,77,$H235:AV235)&lt;$D235,$H235,0),0)</f>
        <v>0</v>
      </c>
      <c r="AX235" s="33">
        <f>IF(AX$7&gt;=$E235,IF(SUMIF($H$1:AW$1,77,$H235:AW235)&lt;$D235,$H235,0),0)</f>
        <v>0</v>
      </c>
      <c r="AY235" s="33">
        <f>IF(AY$7&gt;=$E235,IF(SUMIF($H$1:AX$1,77,$H235:AX235)&lt;$D235,$H235,0),0)</f>
        <v>0</v>
      </c>
      <c r="AZ235" s="33">
        <f>IF(AZ$7&gt;=$E235,IF(SUMIF($H$1:AY$1,77,$H235:AY235)&lt;$D235,$H235,0),0)</f>
        <v>0</v>
      </c>
      <c r="BA235" s="33">
        <f>IF(BA$7&gt;=$E235,IF(SUMIF($H$1:AZ$1,77,$H235:AZ235)&lt;$D235,$H235,0),0)</f>
        <v>0</v>
      </c>
      <c r="BB235" s="33">
        <f>IF(BB$7&gt;=$E235,IF(SUMIF($H$1:BA$1,77,$H235:BA235)&lt;$D235,$H235,0),0)</f>
        <v>0</v>
      </c>
      <c r="BC235" s="33">
        <f>IF(BC$7&gt;=$E235,IF(SUMIF($H$1:BB$1,77,$H235:BB235)&lt;$D235,$H235,0),0)</f>
        <v>0</v>
      </c>
      <c r="BD235" s="33">
        <f>IF(BD$7&gt;=$E235,IF(SUMIF($H$1:BC$1,77,$H235:BC235)&lt;$D235,$H235,0),0)</f>
        <v>0</v>
      </c>
      <c r="BE235" s="33">
        <f>IF(BE$7&gt;=$E235,IF(SUMIF($H$1:BD$1,77,$H235:BD235)&lt;$D235,$H235,0),0)</f>
        <v>0</v>
      </c>
      <c r="BF235" s="33">
        <f>IF(BF$7&gt;=$E235,IF(SUMIF($H$1:BE$1,77,$H235:BE235)&lt;$D235,$H235,0),0)</f>
        <v>0</v>
      </c>
      <c r="BG235" s="33">
        <f>IF(BG$7&gt;=$E235,IF(SUMIF($H$1:BF$1,77,$H235:BF235)&lt;$D235,$H235,0),0)</f>
        <v>0</v>
      </c>
      <c r="BH235" s="35">
        <f t="shared" si="86"/>
        <v>0</v>
      </c>
    </row>
    <row r="236" spans="1:60" s="103" customFormat="1" x14ac:dyDescent="0.25">
      <c r="A236" s="51" t="s">
        <v>394</v>
      </c>
      <c r="B236" s="79" t="s">
        <v>395</v>
      </c>
      <c r="C236" s="51" t="s">
        <v>55</v>
      </c>
      <c r="D236" s="100">
        <v>61.6</v>
      </c>
      <c r="E236" s="46">
        <v>46600</v>
      </c>
      <c r="F236" s="46">
        <v>46631</v>
      </c>
      <c r="G236" s="32">
        <f t="shared" si="81"/>
        <v>1</v>
      </c>
      <c r="H236" s="33">
        <f t="shared" si="82"/>
        <v>61.6</v>
      </c>
      <c r="I236" s="36">
        <f>IF(I$7&gt;=$E236,IF(SUMIF($H$1:H$1,77,$H236:H236)&lt;$D236,$H236,0),0)</f>
        <v>0</v>
      </c>
      <c r="J236" s="36">
        <f>IF(J$7&gt;=$E236,IF(SUMIF($H$1:I$1,77,$H236:I236)&lt;$D236,$H236,0),0)</f>
        <v>0</v>
      </c>
      <c r="K236" s="36">
        <f>IF(K$7&gt;=$E236,IF(SUMIF($H$1:J$1,77,$H236:J236)&lt;$D236,$H236,0),0)</f>
        <v>0</v>
      </c>
      <c r="L236" s="36">
        <f>IF(L$7&gt;=$E236,IF(SUMIF($H$1:K$1,77,$H236:K236)&lt;$D236,$H236,0),0)</f>
        <v>0</v>
      </c>
      <c r="M236" s="36">
        <f>IF(M$7&gt;=$E236,IF(SUMIF($H$1:L$1,77,$H236:L236)&lt;$D236,$H236,0),0)</f>
        <v>0</v>
      </c>
      <c r="N236" s="36">
        <f>IF(N$7&gt;=$E236,IF(SUMIF($H$1:M$1,77,$H236:M236)&lt;$D236,$H236,0),0)</f>
        <v>0</v>
      </c>
      <c r="O236" s="36">
        <f>IF(O$7&gt;=$E236,IF(SUMIF($H$1:N$1,77,$H236:N236)&lt;$D236,$H236,0),0)</f>
        <v>0</v>
      </c>
      <c r="P236" s="36">
        <f>IF(P$7&gt;=$E236,IF(SUMIF($H$1:O$1,77,$H236:O236)&lt;$D236,$H236,0),0)</f>
        <v>0</v>
      </c>
      <c r="Q236" s="36">
        <f>IF(Q$7&gt;=$E236,IF(SUMIF($H$1:P$1,77,$H236:P236)&lt;$D236,$H236,0),0)</f>
        <v>0</v>
      </c>
      <c r="R236" s="36">
        <f>IF(R$7&gt;=$E236,IF(SUMIF($H$1:Q$1,77,$H236:Q236)&lt;$D236,$H236,0),0)</f>
        <v>0</v>
      </c>
      <c r="S236" s="36">
        <f>IF(S$7&gt;=$E236,IF(SUMIF($H$1:R$1,77,$H236:R236)&lt;$D236,$H236,0),0)</f>
        <v>0</v>
      </c>
      <c r="T236" s="36">
        <f>IF(T$7&gt;=$E236,IF(SUMIF($H$1:S$1,77,$H236:S236)&lt;$D236,$H236,0),0)</f>
        <v>0</v>
      </c>
      <c r="U236" s="35">
        <f t="shared" si="83"/>
        <v>0</v>
      </c>
      <c r="V236" s="36">
        <f>IF(V$7&gt;=$E236,IF(SUMIF($H$1:U$1,77,$H236:U236)&lt;$D236,$H236,0),0)</f>
        <v>0</v>
      </c>
      <c r="W236" s="36">
        <f>IF(W$7&gt;=$E236,IF(SUMIF($H$1:V$1,77,$H236:V236)&lt;$D236,$H236,0),0)</f>
        <v>0</v>
      </c>
      <c r="X236" s="36">
        <f>IF(X$7&gt;=$E236,IF(SUMIF($H$1:W$1,77,$H236:W236)&lt;$D236,$H236,0),0)</f>
        <v>0</v>
      </c>
      <c r="Y236" s="36">
        <f>IF(Y$7&gt;=$E236,IF(SUMIF($H$1:X$1,77,$H236:X236)&lt;$D236,$H236,0),0)</f>
        <v>0</v>
      </c>
      <c r="Z236" s="36">
        <f>IF(Z$7&gt;=$E236,IF(SUMIF($H$1:Y$1,77,$H236:Y236)&lt;$D236,$H236,0),0)</f>
        <v>0</v>
      </c>
      <c r="AA236" s="36">
        <f>IF(AA$7&gt;=$E236,IF(SUMIF($H$1:Z$1,77,$H236:Z236)&lt;$D236,$H236,0),0)</f>
        <v>0</v>
      </c>
      <c r="AB236" s="36">
        <f>IF(AB$7&gt;=$E236,IF(SUMIF($H$1:AA$1,77,$H236:AA236)&lt;$D236,$H236,0),0)</f>
        <v>0</v>
      </c>
      <c r="AC236" s="36">
        <f>IF(AC$7&gt;=$E236,IF(SUMIF($H$1:AB$1,77,$H236:AB236)&lt;$D236,$H236,0),0)</f>
        <v>0</v>
      </c>
      <c r="AD236" s="36">
        <f>IF(AD$7&gt;=$E236,IF(SUMIF($H$1:AC$1,77,$H236:AC236)&lt;$D236,$H236,0),0)</f>
        <v>0</v>
      </c>
      <c r="AE236" s="36">
        <f>IF(AE$7&gt;=$E236,IF(SUMIF($H$1:AD$1,77,$H236:AD236)&lt;$D236,$H236,0),0)</f>
        <v>0</v>
      </c>
      <c r="AF236" s="36">
        <f>IF(AF$7&gt;=$E236,IF(SUMIF($H$1:AE$1,77,$H236:AE236)&lt;$D236,$H236,0),0)</f>
        <v>0</v>
      </c>
      <c r="AG236" s="36">
        <f>IF(AG$7&gt;=$E236,IF(SUMIF($H$1:AF$1,77,$H236:AF236)&lt;$D236,$H236,0),0)</f>
        <v>0</v>
      </c>
      <c r="AH236" s="35">
        <f t="shared" si="84"/>
        <v>0</v>
      </c>
      <c r="AI236" s="36">
        <f>IF(AI$7&gt;=$E236,IF(SUMIF($H$1:AH$1,77,$H236:AH236)&lt;$D236,$H236,0),0)</f>
        <v>0</v>
      </c>
      <c r="AJ236" s="36">
        <f>IF(AJ$7&gt;=$E236,IF(SUMIF($H$1:AI$1,77,$H236:AI236)&lt;$D236,$H236,0),0)</f>
        <v>0</v>
      </c>
      <c r="AK236" s="36">
        <f>IF(AK$7&gt;=$E236,IF(SUMIF($H$1:AJ$1,77,$H236:AJ236)&lt;$D236,$H236,0),0)</f>
        <v>0</v>
      </c>
      <c r="AL236" s="36">
        <f>IF(AL$7&gt;=$E236,IF(SUMIF($H$1:AK$1,77,$H236:AK236)&lt;$D236,$H236,0),0)</f>
        <v>0</v>
      </c>
      <c r="AM236" s="36">
        <f>IF(AM$7&gt;=$E236,IF(SUMIF($H$1:AL$1,77,$H236:AL236)&lt;$D236,$H236,0),0)</f>
        <v>0</v>
      </c>
      <c r="AN236" s="36">
        <f>IF(AN$7&gt;=$E236,IF(SUMIF($H$1:AM$1,77,$H236:AM236)&lt;$D236,$H236,0),0)</f>
        <v>0</v>
      </c>
      <c r="AO236" s="36">
        <f>IF(AO$7&gt;=$E236,IF(SUMIF($H$1:AN$1,77,$H236:AN236)&lt;$D236,$H236,0),0)</f>
        <v>0</v>
      </c>
      <c r="AP236" s="36">
        <f>IF(AP$7&gt;=$E236,IF(SUMIF($H$1:AO$1,77,$H236:AO236)&lt;$D236,$H236,0),0)</f>
        <v>61.6</v>
      </c>
      <c r="AQ236" s="36">
        <f>IF(AQ$7&gt;=$E236,IF(SUMIF($H$1:AP$1,77,$H236:AP236)&lt;$D236,$H236,0),0)</f>
        <v>0</v>
      </c>
      <c r="AR236" s="36">
        <f>IF(AR$7&gt;=$E236,IF(SUMIF($H$1:AQ$1,77,$H236:AQ236)&lt;$D236,$H236,0),0)</f>
        <v>0</v>
      </c>
      <c r="AS236" s="36">
        <f>IF(AS$7&gt;=$E236,IF(SUMIF($H$1:AR$1,77,$H236:AR236)&lt;$D236,$H236,0),0)</f>
        <v>0</v>
      </c>
      <c r="AT236" s="36">
        <f>IF(AT$7&gt;=$E236,IF(SUMIF($H$1:AS$1,77,$H236:AS236)&lt;$D236,$H236,0),0)</f>
        <v>0</v>
      </c>
      <c r="AU236" s="35">
        <f t="shared" si="85"/>
        <v>61.6</v>
      </c>
      <c r="AV236" s="33">
        <f>IF(AV$7&gt;=$E236,IF(SUMIF($H$1:AU$1,77,$H236:AU236)&lt;$D236,$H236,0),0)</f>
        <v>0</v>
      </c>
      <c r="AW236" s="33">
        <f>IF(AW$7&gt;=$E236,IF(SUMIF($H$1:AV$1,77,$H236:AV236)&lt;$D236,$H236,0),0)</f>
        <v>0</v>
      </c>
      <c r="AX236" s="33">
        <f>IF(AX$7&gt;=$E236,IF(SUMIF($H$1:AW$1,77,$H236:AW236)&lt;$D236,$H236,0),0)</f>
        <v>0</v>
      </c>
      <c r="AY236" s="33">
        <f>IF(AY$7&gt;=$E236,IF(SUMIF($H$1:AX$1,77,$H236:AX236)&lt;$D236,$H236,0),0)</f>
        <v>0</v>
      </c>
      <c r="AZ236" s="33">
        <f>IF(AZ$7&gt;=$E236,IF(SUMIF($H$1:AY$1,77,$H236:AY236)&lt;$D236,$H236,0),0)</f>
        <v>0</v>
      </c>
      <c r="BA236" s="33">
        <f>IF(BA$7&gt;=$E236,IF(SUMIF($H$1:AZ$1,77,$H236:AZ236)&lt;$D236,$H236,0),0)</f>
        <v>0</v>
      </c>
      <c r="BB236" s="33">
        <f>IF(BB$7&gt;=$E236,IF(SUMIF($H$1:BA$1,77,$H236:BA236)&lt;$D236,$H236,0),0)</f>
        <v>0</v>
      </c>
      <c r="BC236" s="33">
        <f>IF(BC$7&gt;=$E236,IF(SUMIF($H$1:BB$1,77,$H236:BB236)&lt;$D236,$H236,0),0)</f>
        <v>0</v>
      </c>
      <c r="BD236" s="33">
        <f>IF(BD$7&gt;=$E236,IF(SUMIF($H$1:BC$1,77,$H236:BC236)&lt;$D236,$H236,0),0)</f>
        <v>0</v>
      </c>
      <c r="BE236" s="33">
        <f>IF(BE$7&gt;=$E236,IF(SUMIF($H$1:BD$1,77,$H236:BD236)&lt;$D236,$H236,0),0)</f>
        <v>0</v>
      </c>
      <c r="BF236" s="33">
        <f>IF(BF$7&gt;=$E236,IF(SUMIF($H$1:BE$1,77,$H236:BE236)&lt;$D236,$H236,0),0)</f>
        <v>0</v>
      </c>
      <c r="BG236" s="33">
        <f>IF(BG$7&gt;=$E236,IF(SUMIF($H$1:BF$1,77,$H236:BF236)&lt;$D236,$H236,0),0)</f>
        <v>0</v>
      </c>
      <c r="BH236" s="35">
        <f t="shared" si="86"/>
        <v>0</v>
      </c>
    </row>
    <row r="237" spans="1:60" s="11" customFormat="1" x14ac:dyDescent="0.25">
      <c r="A237" s="51" t="s">
        <v>396</v>
      </c>
      <c r="B237" s="88" t="s">
        <v>397</v>
      </c>
      <c r="C237" s="51" t="s">
        <v>32</v>
      </c>
      <c r="D237" s="34">
        <v>12</v>
      </c>
      <c r="E237" s="46">
        <v>46631</v>
      </c>
      <c r="F237" s="46">
        <v>46722</v>
      </c>
      <c r="G237" s="32">
        <f t="shared" si="81"/>
        <v>3</v>
      </c>
      <c r="H237" s="33">
        <f t="shared" si="82"/>
        <v>4</v>
      </c>
      <c r="I237" s="36">
        <f>IF(I$7&gt;=$E237,IF(SUMIF($H$1:H$1,77,$H237:H237)&lt;$D237,$H237,0),0)</f>
        <v>0</v>
      </c>
      <c r="J237" s="36">
        <f>IF(J$7&gt;=$E237,IF(SUMIF($H$1:I$1,77,$H237:I237)&lt;$D237,$H237,0),0)</f>
        <v>0</v>
      </c>
      <c r="K237" s="36">
        <f>IF(K$7&gt;=$E237,IF(SUMIF($H$1:J$1,77,$H237:J237)&lt;$D237,$H237,0),0)</f>
        <v>0</v>
      </c>
      <c r="L237" s="36">
        <f>IF(L$7&gt;=$E237,IF(SUMIF($H$1:K$1,77,$H237:K237)&lt;$D237,$H237,0),0)</f>
        <v>0</v>
      </c>
      <c r="M237" s="36">
        <f>IF(M$7&gt;=$E237,IF(SUMIF($H$1:L$1,77,$H237:L237)&lt;$D237,$H237,0),0)</f>
        <v>0</v>
      </c>
      <c r="N237" s="36">
        <f>IF(N$7&gt;=$E237,IF(SUMIF($H$1:M$1,77,$H237:M237)&lt;$D237,$H237,0),0)</f>
        <v>0</v>
      </c>
      <c r="O237" s="36">
        <f>IF(O$7&gt;=$E237,IF(SUMIF($H$1:N$1,77,$H237:N237)&lt;$D237,$H237,0),0)</f>
        <v>0</v>
      </c>
      <c r="P237" s="36">
        <f>IF(P$7&gt;=$E237,IF(SUMIF($H$1:O$1,77,$H237:O237)&lt;$D237,$H237,0),0)</f>
        <v>0</v>
      </c>
      <c r="Q237" s="36">
        <f>IF(Q$7&gt;=$E237,IF(SUMIF($H$1:P$1,77,$H237:P237)&lt;$D237,$H237,0),0)</f>
        <v>0</v>
      </c>
      <c r="R237" s="36">
        <f>IF(R$7&gt;=$E237,IF(SUMIF($H$1:Q$1,77,$H237:Q237)&lt;$D237,$H237,0),0)</f>
        <v>0</v>
      </c>
      <c r="S237" s="36">
        <f>IF(S$7&gt;=$E237,IF(SUMIF($H$1:R$1,77,$H237:R237)&lt;$D237,$H237,0),0)</f>
        <v>0</v>
      </c>
      <c r="T237" s="36">
        <f>IF(T$7&gt;=$E237,IF(SUMIF($H$1:S$1,77,$H237:S237)&lt;$D237,$H237,0),0)</f>
        <v>0</v>
      </c>
      <c r="U237" s="35">
        <f t="shared" si="83"/>
        <v>0</v>
      </c>
      <c r="V237" s="36">
        <f>IF(V$7&gt;=$E237,IF(SUMIF($H$1:U$1,77,$H237:U237)&lt;$D237,$H237,0),0)</f>
        <v>0</v>
      </c>
      <c r="W237" s="36">
        <f>IF(W$7&gt;=$E237,IF(SUMIF($H$1:V$1,77,$H237:V237)&lt;$D237,$H237,0),0)</f>
        <v>0</v>
      </c>
      <c r="X237" s="36">
        <f>IF(X$7&gt;=$E237,IF(SUMIF($H$1:W$1,77,$H237:W237)&lt;$D237,$H237,0),0)</f>
        <v>0</v>
      </c>
      <c r="Y237" s="36">
        <f>IF(Y$7&gt;=$E237,IF(SUMIF($H$1:X$1,77,$H237:X237)&lt;$D237,$H237,0),0)</f>
        <v>0</v>
      </c>
      <c r="Z237" s="36">
        <f>IF(Z$7&gt;=$E237,IF(SUMIF($H$1:Y$1,77,$H237:Y237)&lt;$D237,$H237,0),0)</f>
        <v>0</v>
      </c>
      <c r="AA237" s="36">
        <f>IF(AA$7&gt;=$E237,IF(SUMIF($H$1:Z$1,77,$H237:Z237)&lt;$D237,$H237,0),0)</f>
        <v>0</v>
      </c>
      <c r="AB237" s="36">
        <f>IF(AB$7&gt;=$E237,IF(SUMIF($H$1:AA$1,77,$H237:AA237)&lt;$D237,$H237,0),0)</f>
        <v>0</v>
      </c>
      <c r="AC237" s="36">
        <f>IF(AC$7&gt;=$E237,IF(SUMIF($H$1:AB$1,77,$H237:AB237)&lt;$D237,$H237,0),0)</f>
        <v>0</v>
      </c>
      <c r="AD237" s="36">
        <f>IF(AD$7&gt;=$E237,IF(SUMIF($H$1:AC$1,77,$H237:AC237)&lt;$D237,$H237,0),0)</f>
        <v>0</v>
      </c>
      <c r="AE237" s="36">
        <f>IF(AE$7&gt;=$E237,IF(SUMIF($H$1:AD$1,77,$H237:AD237)&lt;$D237,$H237,0),0)</f>
        <v>0</v>
      </c>
      <c r="AF237" s="36">
        <f>IF(AF$7&gt;=$E237,IF(SUMIF($H$1:AE$1,77,$H237:AE237)&lt;$D237,$H237,0),0)</f>
        <v>0</v>
      </c>
      <c r="AG237" s="36">
        <f>IF(AG$7&gt;=$E237,IF(SUMIF($H$1:AF$1,77,$H237:AF237)&lt;$D237,$H237,0),0)</f>
        <v>0</v>
      </c>
      <c r="AH237" s="35">
        <f t="shared" si="84"/>
        <v>0</v>
      </c>
      <c r="AI237" s="36">
        <f>IF(AI$7&gt;=$E237,IF(SUMIF($H$1:AH$1,77,$H237:AH237)&lt;$D237,$H237,0),0)</f>
        <v>0</v>
      </c>
      <c r="AJ237" s="36">
        <f>IF(AJ$7&gt;=$E237,IF(SUMIF($H$1:AI$1,77,$H237:AI237)&lt;$D237,$H237,0),0)</f>
        <v>0</v>
      </c>
      <c r="AK237" s="36">
        <f>IF(AK$7&gt;=$E237,IF(SUMIF($H$1:AJ$1,77,$H237:AJ237)&lt;$D237,$H237,0),0)</f>
        <v>0</v>
      </c>
      <c r="AL237" s="36">
        <f>IF(AL$7&gt;=$E237,IF(SUMIF($H$1:AK$1,77,$H237:AK237)&lt;$D237,$H237,0),0)</f>
        <v>0</v>
      </c>
      <c r="AM237" s="36">
        <f>IF(AM$7&gt;=$E237,IF(SUMIF($H$1:AL$1,77,$H237:AL237)&lt;$D237,$H237,0),0)</f>
        <v>0</v>
      </c>
      <c r="AN237" s="36">
        <f>IF(AN$7&gt;=$E237,IF(SUMIF($H$1:AM$1,77,$H237:AM237)&lt;$D237,$H237,0),0)</f>
        <v>0</v>
      </c>
      <c r="AO237" s="36">
        <f>IF(AO$7&gt;=$E237,IF(SUMIF($H$1:AN$1,77,$H237:AN237)&lt;$D237,$H237,0),0)</f>
        <v>0</v>
      </c>
      <c r="AP237" s="36">
        <f>IF(AP$7&gt;=$E237,IF(SUMIF($H$1:AO$1,77,$H237:AO237)&lt;$D237,$H237,0),0)</f>
        <v>0</v>
      </c>
      <c r="AQ237" s="36">
        <f>IF(AQ$7&gt;=$E237,IF(SUMIF($H$1:AP$1,77,$H237:AP237)&lt;$D237,$H237,0),0)</f>
        <v>4</v>
      </c>
      <c r="AR237" s="36">
        <f>IF(AR$7&gt;=$E237,IF(SUMIF($H$1:AQ$1,77,$H237:AQ237)&lt;$D237,$H237,0),0)</f>
        <v>4</v>
      </c>
      <c r="AS237" s="36">
        <f>IF(AS$7&gt;=$E237,IF(SUMIF($H$1:AR$1,77,$H237:AR237)&lt;$D237,$H237,0),0)</f>
        <v>4</v>
      </c>
      <c r="AT237" s="36">
        <f>IF(AT$7&gt;=$E237,IF(SUMIF($H$1:AS$1,77,$H237:AS237)&lt;$D237,$H237,0),0)</f>
        <v>0</v>
      </c>
      <c r="AU237" s="35">
        <f t="shared" si="85"/>
        <v>12</v>
      </c>
      <c r="AV237" s="33">
        <f>IF(AV$7&gt;=$E237,IF(SUMIF($H$1:AU$1,77,$H237:AU237)&lt;$D237,$H237,0),0)</f>
        <v>0</v>
      </c>
      <c r="AW237" s="33">
        <f>IF(AW$7&gt;=$E237,IF(SUMIF($H$1:AV$1,77,$H237:AV237)&lt;$D237,$H237,0),0)</f>
        <v>0</v>
      </c>
      <c r="AX237" s="33">
        <f>IF(AX$7&gt;=$E237,IF(SUMIF($H$1:AW$1,77,$H237:AW237)&lt;$D237,$H237,0),0)</f>
        <v>0</v>
      </c>
      <c r="AY237" s="33">
        <f>IF(AY$7&gt;=$E237,IF(SUMIF($H$1:AX$1,77,$H237:AX237)&lt;$D237,$H237,0),0)</f>
        <v>0</v>
      </c>
      <c r="AZ237" s="33">
        <f>IF(AZ$7&gt;=$E237,IF(SUMIF($H$1:AY$1,77,$H237:AY237)&lt;$D237,$H237,0),0)</f>
        <v>0</v>
      </c>
      <c r="BA237" s="33">
        <f>IF(BA$7&gt;=$E237,IF(SUMIF($H$1:AZ$1,77,$H237:AZ237)&lt;$D237,$H237,0),0)</f>
        <v>0</v>
      </c>
      <c r="BB237" s="33">
        <f>IF(BB$7&gt;=$E237,IF(SUMIF($H$1:BA$1,77,$H237:BA237)&lt;$D237,$H237,0),0)</f>
        <v>0</v>
      </c>
      <c r="BC237" s="33">
        <f>IF(BC$7&gt;=$E237,IF(SUMIF($H$1:BB$1,77,$H237:BB237)&lt;$D237,$H237,0),0)</f>
        <v>0</v>
      </c>
      <c r="BD237" s="33">
        <f>IF(BD$7&gt;=$E237,IF(SUMIF($H$1:BC$1,77,$H237:BC237)&lt;$D237,$H237,0),0)</f>
        <v>0</v>
      </c>
      <c r="BE237" s="33">
        <f>IF(BE$7&gt;=$E237,IF(SUMIF($H$1:BD$1,77,$H237:BD237)&lt;$D237,$H237,0),0)</f>
        <v>0</v>
      </c>
      <c r="BF237" s="33">
        <f>IF(BF$7&gt;=$E237,IF(SUMIF($H$1:BE$1,77,$H237:BE237)&lt;$D237,$H237,0),0)</f>
        <v>0</v>
      </c>
      <c r="BG237" s="33">
        <f>IF(BG$7&gt;=$E237,IF(SUMIF($H$1:BF$1,77,$H237:BF237)&lt;$D237,$H237,0),0)</f>
        <v>0</v>
      </c>
      <c r="BH237" s="35">
        <f t="shared" si="86"/>
        <v>0</v>
      </c>
    </row>
    <row r="238" spans="1:60" s="11" customFormat="1" x14ac:dyDescent="0.25">
      <c r="A238" s="115" t="s">
        <v>398</v>
      </c>
      <c r="B238" s="88" t="s">
        <v>399</v>
      </c>
      <c r="C238" s="51" t="s">
        <v>27</v>
      </c>
      <c r="D238" s="58">
        <v>363659</v>
      </c>
      <c r="E238" s="46">
        <v>46569</v>
      </c>
      <c r="F238" s="46">
        <v>47027</v>
      </c>
      <c r="G238" s="32">
        <f t="shared" si="81"/>
        <v>15</v>
      </c>
      <c r="H238" s="33">
        <f t="shared" si="82"/>
        <v>24243.933333333334</v>
      </c>
      <c r="I238" s="36">
        <f>IF(I$7&gt;=$E238,IF(SUMIF($H$1:H$1,77,$H238:H238)&lt;$D238,$H238,0),0)</f>
        <v>0</v>
      </c>
      <c r="J238" s="36">
        <f>IF(J$7&gt;=$E238,IF(SUMIF($H$1:I$1,77,$H238:I238)&lt;$D238,$H238,0),0)</f>
        <v>0</v>
      </c>
      <c r="K238" s="36">
        <f>IF(K$7&gt;=$E238,IF(SUMIF($H$1:J$1,77,$H238:J238)&lt;$D238,$H238,0),0)</f>
        <v>0</v>
      </c>
      <c r="L238" s="36">
        <f>IF(L$7&gt;=$E238,IF(SUMIF($H$1:K$1,77,$H238:K238)&lt;$D238,$H238,0),0)</f>
        <v>0</v>
      </c>
      <c r="M238" s="36">
        <f>IF(M$7&gt;=$E238,IF(SUMIF($H$1:L$1,77,$H238:L238)&lt;$D238,$H238,0),0)</f>
        <v>0</v>
      </c>
      <c r="N238" s="36">
        <f>IF(N$7&gt;=$E238,IF(SUMIF($H$1:M$1,77,$H238:M238)&lt;$D238,$H238,0),0)</f>
        <v>0</v>
      </c>
      <c r="O238" s="36">
        <f>IF(O$7&gt;=$E238,IF(SUMIF($H$1:N$1,77,$H238:N238)&lt;$D238,$H238,0),0)</f>
        <v>0</v>
      </c>
      <c r="P238" s="36">
        <f>IF(P$7&gt;=$E238,IF(SUMIF($H$1:O$1,77,$H238:O238)&lt;$D238,$H238,0),0)</f>
        <v>0</v>
      </c>
      <c r="Q238" s="36">
        <f>IF(Q$7&gt;=$E238,IF(SUMIF($H$1:P$1,77,$H238:P238)&lt;$D238,$H238,0),0)</f>
        <v>0</v>
      </c>
      <c r="R238" s="36">
        <f>IF(R$7&gt;=$E238,IF(SUMIF($H$1:Q$1,77,$H238:Q238)&lt;$D238,$H238,0),0)</f>
        <v>0</v>
      </c>
      <c r="S238" s="36">
        <f>IF(S$7&gt;=$E238,IF(SUMIF($H$1:R$1,77,$H238:R238)&lt;$D238,$H238,0),0)</f>
        <v>0</v>
      </c>
      <c r="T238" s="36">
        <f>IF(T$7&gt;=$E238,IF(SUMIF($H$1:S$1,77,$H238:S238)&lt;$D238,$H238,0),0)</f>
        <v>0</v>
      </c>
      <c r="U238" s="35">
        <f t="shared" si="83"/>
        <v>0</v>
      </c>
      <c r="V238" s="36">
        <f>IF(V$7&gt;=$E238,IF(SUMIF($H$1:U$1,77,$H238:U238)&lt;$D238,$H238,0),0)</f>
        <v>0</v>
      </c>
      <c r="W238" s="36">
        <f>IF(W$7&gt;=$E238,IF(SUMIF($H$1:V$1,77,$H238:V238)&lt;$D238,$H238,0),0)</f>
        <v>0</v>
      </c>
      <c r="X238" s="36">
        <f>IF(X$7&gt;=$E238,IF(SUMIF($H$1:W$1,77,$H238:W238)&lt;$D238,$H238,0),0)</f>
        <v>0</v>
      </c>
      <c r="Y238" s="36">
        <f>IF(Y$7&gt;=$E238,IF(SUMIF($H$1:X$1,77,$H238:X238)&lt;$D238,$H238,0),0)</f>
        <v>0</v>
      </c>
      <c r="Z238" s="36">
        <f>IF(Z$7&gt;=$E238,IF(SUMIF($H$1:Y$1,77,$H238:Y238)&lt;$D238,$H238,0),0)</f>
        <v>0</v>
      </c>
      <c r="AA238" s="36">
        <f>IF(AA$7&gt;=$E238,IF(SUMIF($H$1:Z$1,77,$H238:Z238)&lt;$D238,$H238,0),0)</f>
        <v>0</v>
      </c>
      <c r="AB238" s="36">
        <f>IF(AB$7&gt;=$E238,IF(SUMIF($H$1:AA$1,77,$H238:AA238)&lt;$D238,$H238,0),0)</f>
        <v>0</v>
      </c>
      <c r="AC238" s="36">
        <f>IF(AC$7&gt;=$E238,IF(SUMIF($H$1:AB$1,77,$H238:AB238)&lt;$D238,$H238,0),0)</f>
        <v>0</v>
      </c>
      <c r="AD238" s="36">
        <f>IF(AD$7&gt;=$E238,IF(SUMIF($H$1:AC$1,77,$H238:AC238)&lt;$D238,$H238,0),0)</f>
        <v>0</v>
      </c>
      <c r="AE238" s="36">
        <f>IF(AE$7&gt;=$E238,IF(SUMIF($H$1:AD$1,77,$H238:AD238)&lt;$D238,$H238,0),0)</f>
        <v>0</v>
      </c>
      <c r="AF238" s="36">
        <f>IF(AF$7&gt;=$E238,IF(SUMIF($H$1:AE$1,77,$H238:AE238)&lt;$D238,$H238,0),0)</f>
        <v>0</v>
      </c>
      <c r="AG238" s="36">
        <f>IF(AG$7&gt;=$E238,IF(SUMIF($H$1:AF$1,77,$H238:AF238)&lt;$D238,$H238,0),0)</f>
        <v>0</v>
      </c>
      <c r="AH238" s="35">
        <f t="shared" si="84"/>
        <v>0</v>
      </c>
      <c r="AI238" s="36">
        <f>IF(AI$7&gt;=$E238,IF(SUMIF($H$1:AH$1,77,$H238:AH238)&lt;$D238,$H238,0),0)</f>
        <v>0</v>
      </c>
      <c r="AJ238" s="36">
        <f>IF(AJ$7&gt;=$E238,IF(SUMIF($H$1:AI$1,77,$H238:AI238)&lt;$D238,$H238,0),0)</f>
        <v>0</v>
      </c>
      <c r="AK238" s="36">
        <f>IF(AK$7&gt;=$E238,IF(SUMIF($H$1:AJ$1,77,$H238:AJ238)&lt;$D238,$H238,0),0)</f>
        <v>0</v>
      </c>
      <c r="AL238" s="36">
        <f>IF(AL$7&gt;=$E238,IF(SUMIF($H$1:AK$1,77,$H238:AK238)&lt;$D238,$H238,0),0)</f>
        <v>0</v>
      </c>
      <c r="AM238" s="36">
        <f>IF(AM$7&gt;=$E238,IF(SUMIF($H$1:AL$1,77,$H238:AL238)&lt;$D238,$H238,0),0)</f>
        <v>0</v>
      </c>
      <c r="AN238" s="36">
        <f>IF(AN$7&gt;=$E238,IF(SUMIF($H$1:AM$1,77,$H238:AM238)&lt;$D238,$H238,0),0)</f>
        <v>0</v>
      </c>
      <c r="AO238" s="36">
        <f>IF(AO$7&gt;=$E238,IF(SUMIF($H$1:AN$1,77,$H238:AN238)&lt;$D238,$H238,0),0)</f>
        <v>24243.933333333334</v>
      </c>
      <c r="AP238" s="36">
        <f>IF(AP$7&gt;=$E238,IF(SUMIF($H$1:AO$1,77,$H238:AO238)&lt;$D238,$H238,0),0)</f>
        <v>24243.933333333334</v>
      </c>
      <c r="AQ238" s="36">
        <f>IF(AQ$7&gt;=$E238,IF(SUMIF($H$1:AP$1,77,$H238:AP238)&lt;$D238,$H238,0),0)</f>
        <v>24243.933333333334</v>
      </c>
      <c r="AR238" s="36">
        <f>IF(AR$7&gt;=$E238,IF(SUMIF($H$1:AQ$1,77,$H238:AQ238)&lt;$D238,$H238,0),0)</f>
        <v>24243.933333333334</v>
      </c>
      <c r="AS238" s="36">
        <f>IF(AS$7&gt;=$E238,IF(SUMIF($H$1:AR$1,77,$H238:AR238)&lt;$D238,$H238,0),0)</f>
        <v>24243.933333333334</v>
      </c>
      <c r="AT238" s="36">
        <f>IF(AT$7&gt;=$E238,IF(SUMIF($H$1:AS$1,77,$H238:AS238)&lt;$D238,$H238,0),0)</f>
        <v>24243.933333333334</v>
      </c>
      <c r="AU238" s="35">
        <f t="shared" si="85"/>
        <v>145463.6</v>
      </c>
      <c r="AV238" s="33">
        <f>IF(AV$7&gt;=$E238,IF(SUMIF($H$1:AU$1,77,$H238:AU238)&lt;$D238,$H238,0),0)</f>
        <v>24243.933333333334</v>
      </c>
      <c r="AW238" s="33">
        <f>IF(AW$7&gt;=$E238,IF(SUMIF($H$1:AV$1,77,$H238:AV238)&lt;$D238,$H238,0),0)</f>
        <v>24243.933333333334</v>
      </c>
      <c r="AX238" s="33">
        <f>IF(AX$7&gt;=$E238,IF(SUMIF($H$1:AW$1,77,$H238:AW238)&lt;$D238,$H238,0),0)</f>
        <v>24243.933333333334</v>
      </c>
      <c r="AY238" s="33">
        <f>IF(AY$7&gt;=$E238,IF(SUMIF($H$1:AX$1,77,$H238:AX238)&lt;$D238,$H238,0),0)</f>
        <v>24243.933333333334</v>
      </c>
      <c r="AZ238" s="33">
        <f>IF(AZ$7&gt;=$E238,IF(SUMIF($H$1:AY$1,77,$H238:AY238)&lt;$D238,$H238,0),0)</f>
        <v>24243.933333333334</v>
      </c>
      <c r="BA238" s="33">
        <f>IF(BA$7&gt;=$E238,IF(SUMIF($H$1:AZ$1,77,$H238:AZ238)&lt;$D238,$H238,0),0)</f>
        <v>24243.933333333334</v>
      </c>
      <c r="BB238" s="33">
        <f>IF(BB$7&gt;=$E238,IF(SUMIF($H$1:BA$1,77,$H238:BA238)&lt;$D238,$H238,0),0)</f>
        <v>24243.933333333334</v>
      </c>
      <c r="BC238" s="33">
        <f>IF(BC$7&gt;=$E238,IF(SUMIF($H$1:BB$1,77,$H238:BB238)&lt;$D238,$H238,0),0)</f>
        <v>24243.933333333334</v>
      </c>
      <c r="BD238" s="33">
        <f>IF(BD$7&gt;=$E238,IF(SUMIF($H$1:BC$1,77,$H238:BC238)&lt;$D238,$H238,0),0)</f>
        <v>24243.933333333334</v>
      </c>
      <c r="BE238" s="33">
        <f>IF(BE$7&gt;=$E238,IF(SUMIF($H$1:BD$1,77,$H238:BD238)&lt;$D238,$H238,0),0)</f>
        <v>0</v>
      </c>
      <c r="BF238" s="33">
        <f>IF(BF$7&gt;=$E238,IF(SUMIF($H$1:BE$1,77,$H238:BE238)&lt;$D238,$H238,0),0)</f>
        <v>0</v>
      </c>
      <c r="BG238" s="33">
        <f>IF(BG$7&gt;=$E238,IF(SUMIF($H$1:BF$1,77,$H238:BF238)&lt;$D238,$H238,0),0)</f>
        <v>0</v>
      </c>
      <c r="BH238" s="35">
        <f t="shared" si="86"/>
        <v>218195.40000000002</v>
      </c>
    </row>
    <row r="239" spans="1:60" s="45" customFormat="1" x14ac:dyDescent="0.25">
      <c r="A239" s="59" t="s">
        <v>400</v>
      </c>
      <c r="B239" s="96" t="s">
        <v>401</v>
      </c>
      <c r="C239" s="64"/>
      <c r="D239" s="66"/>
      <c r="E239" s="43"/>
      <c r="F239" s="43"/>
      <c r="G239" s="43"/>
      <c r="H239" s="43"/>
      <c r="I239" s="43"/>
      <c r="J239" s="43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4"/>
      <c r="V239" s="43"/>
      <c r="W239" s="43"/>
      <c r="X239" s="43"/>
      <c r="Y239" s="43"/>
      <c r="Z239" s="43"/>
      <c r="AA239" s="43"/>
      <c r="AB239" s="43"/>
      <c r="AC239" s="43"/>
      <c r="AD239" s="43"/>
      <c r="AE239" s="43"/>
      <c r="AF239" s="43"/>
      <c r="AG239" s="43"/>
      <c r="AH239" s="44"/>
      <c r="AI239" s="43"/>
      <c r="AJ239" s="43"/>
      <c r="AK239" s="43"/>
      <c r="AL239" s="43"/>
      <c r="AM239" s="43"/>
      <c r="AN239" s="43"/>
      <c r="AO239" s="43"/>
      <c r="AP239" s="43"/>
      <c r="AQ239" s="43"/>
      <c r="AR239" s="43"/>
      <c r="AS239" s="43"/>
      <c r="AT239" s="43"/>
      <c r="AU239" s="44"/>
      <c r="AV239" s="43"/>
      <c r="AW239" s="43"/>
      <c r="AX239" s="43"/>
      <c r="AY239" s="43"/>
      <c r="AZ239" s="43"/>
      <c r="BA239" s="43"/>
      <c r="BB239" s="43"/>
      <c r="BC239" s="43"/>
      <c r="BD239" s="43"/>
      <c r="BE239" s="43"/>
      <c r="BF239" s="43"/>
      <c r="BG239" s="43"/>
      <c r="BH239" s="44"/>
    </row>
    <row r="240" spans="1:60" s="103" customFormat="1" x14ac:dyDescent="0.25">
      <c r="A240" s="115" t="s">
        <v>402</v>
      </c>
      <c r="B240" s="79" t="s">
        <v>403</v>
      </c>
      <c r="C240" s="51" t="s">
        <v>32</v>
      </c>
      <c r="D240" s="58">
        <v>408</v>
      </c>
      <c r="E240" s="46">
        <v>46631</v>
      </c>
      <c r="F240" s="46">
        <v>46935</v>
      </c>
      <c r="G240" s="32">
        <f t="shared" ref="G240:G257" si="87">DATEDIF(E240,F240,"m")</f>
        <v>10</v>
      </c>
      <c r="H240" s="33">
        <f>D240/G240</f>
        <v>40.799999999999997</v>
      </c>
      <c r="I240" s="36">
        <f>IF(I$7&gt;=$E240,IF(SUMIF($H$1:H$1,77,$H240:H240)&lt;$D240,$H240,0),0)</f>
        <v>0</v>
      </c>
      <c r="J240" s="36">
        <f>IF(J$7&gt;=$E240,IF(SUMIF($H$1:I$1,77,$H240:I240)&lt;$D240,$H240,0),0)</f>
        <v>0</v>
      </c>
      <c r="K240" s="36">
        <f>IF(K$7&gt;=$E240,IF(SUMIF($H$1:J$1,77,$H240:J240)&lt;$D240,$H240,0),0)</f>
        <v>0</v>
      </c>
      <c r="L240" s="36">
        <f>IF(L$7&gt;=$E240,IF(SUMIF($H$1:K$1,77,$H240:K240)&lt;$D240,$H240,0),0)</f>
        <v>0</v>
      </c>
      <c r="M240" s="36">
        <f>IF(M$7&gt;=$E240,IF(SUMIF($H$1:L$1,77,$H240:L240)&lt;$D240,$H240,0),0)</f>
        <v>0</v>
      </c>
      <c r="N240" s="36">
        <f>IF(N$7&gt;=$E240,IF(SUMIF($H$1:M$1,77,$H240:M240)&lt;$D240,$H240,0),0)</f>
        <v>0</v>
      </c>
      <c r="O240" s="36">
        <f>IF(O$7&gt;=$E240,IF(SUMIF($H$1:N$1,77,$H240:N240)&lt;$D240,$H240,0),0)</f>
        <v>0</v>
      </c>
      <c r="P240" s="36">
        <f>IF(P$7&gt;=$E240,IF(SUMIF($H$1:O$1,77,$H240:O240)&lt;$D240,$H240,0),0)</f>
        <v>0</v>
      </c>
      <c r="Q240" s="36">
        <f>IF(Q$7&gt;=$E240,IF(SUMIF($H$1:P$1,77,$H240:P240)&lt;$D240,$H240,0),0)</f>
        <v>0</v>
      </c>
      <c r="R240" s="36">
        <f>IF(R$7&gt;=$E240,IF(SUMIF($H$1:Q$1,77,$H240:Q240)&lt;$D240,$H240,0),0)</f>
        <v>0</v>
      </c>
      <c r="S240" s="36">
        <f>IF(S$7&gt;=$E240,IF(SUMIF($H$1:R$1,77,$H240:R240)&lt;$D240,$H240,0),0)</f>
        <v>0</v>
      </c>
      <c r="T240" s="36">
        <f>IF(T$7&gt;=$E240,IF(SUMIF($H$1:S$1,77,$H240:S240)&lt;$D240,$H240,0),0)</f>
        <v>0</v>
      </c>
      <c r="U240" s="35">
        <f>SUMIF(I$1:T$1,77,I240:T240)</f>
        <v>0</v>
      </c>
      <c r="V240" s="36">
        <f>IF(V$7&gt;=$E240,IF(SUMIF($H$1:U$1,77,$H240:U240)&lt;$D240,$H240,0),0)</f>
        <v>0</v>
      </c>
      <c r="W240" s="36">
        <f>IF(W$7&gt;=$E240,IF(SUMIF($H$1:V$1,77,$H240:V240)&lt;$D240,$H240,0),0)</f>
        <v>0</v>
      </c>
      <c r="X240" s="36">
        <f>IF(X$7&gt;=$E240,IF(SUMIF($H$1:W$1,77,$H240:W240)&lt;$D240,$H240,0),0)</f>
        <v>0</v>
      </c>
      <c r="Y240" s="36">
        <f>IF(Y$7&gt;=$E240,IF(SUMIF($H$1:X$1,77,$H240:X240)&lt;$D240,$H240,0),0)</f>
        <v>0</v>
      </c>
      <c r="Z240" s="36">
        <f>IF(Z$7&gt;=$E240,IF(SUMIF($H$1:Y$1,77,$H240:Y240)&lt;$D240,$H240,0),0)</f>
        <v>0</v>
      </c>
      <c r="AA240" s="36">
        <f>IF(AA$7&gt;=$E240,IF(SUMIF($H$1:Z$1,77,$H240:Z240)&lt;$D240,$H240,0),0)</f>
        <v>0</v>
      </c>
      <c r="AB240" s="36">
        <f>IF(AB$7&gt;=$E240,IF(SUMIF($H$1:AA$1,77,$H240:AA240)&lt;$D240,$H240,0),0)</f>
        <v>0</v>
      </c>
      <c r="AC240" s="36">
        <f>IF(AC$7&gt;=$E240,IF(SUMIF($H$1:AB$1,77,$H240:AB240)&lt;$D240,$H240,0),0)</f>
        <v>0</v>
      </c>
      <c r="AD240" s="36">
        <f>IF(AD$7&gt;=$E240,IF(SUMIF($H$1:AC$1,77,$H240:AC240)&lt;$D240,$H240,0),0)</f>
        <v>0</v>
      </c>
      <c r="AE240" s="36">
        <f>IF(AE$7&gt;=$E240,IF(SUMIF($H$1:AD$1,77,$H240:AD240)&lt;$D240,$H240,0),0)</f>
        <v>0</v>
      </c>
      <c r="AF240" s="36">
        <f>IF(AF$7&gt;=$E240,IF(SUMIF($H$1:AE$1,77,$H240:AE240)&lt;$D240,$H240,0),0)</f>
        <v>0</v>
      </c>
      <c r="AG240" s="36">
        <f>IF(AG$7&gt;=$E240,IF(SUMIF($H$1:AF$1,77,$H240:AF240)&lt;$D240,$H240,0),0)</f>
        <v>0</v>
      </c>
      <c r="AH240" s="35">
        <f>SUMIF(V$1:AG$1,77,V240:AG240)</f>
        <v>0</v>
      </c>
      <c r="AI240" s="36">
        <f>IF(AI$7&gt;=$E240,IF(SUMIF($H$1:AH$1,77,$H240:AH240)&lt;$D240,$H240,0),0)</f>
        <v>0</v>
      </c>
      <c r="AJ240" s="36">
        <f>IF(AJ$7&gt;=$E240,IF(SUMIF($H$1:AI$1,77,$H240:AI240)&lt;$D240,$H240,0),0)</f>
        <v>0</v>
      </c>
      <c r="AK240" s="36">
        <f>IF(AK$7&gt;=$E240,IF(SUMIF($H$1:AJ$1,77,$H240:AJ240)&lt;$D240,$H240,0),0)</f>
        <v>0</v>
      </c>
      <c r="AL240" s="36">
        <f>IF(AL$7&gt;=$E240,IF(SUMIF($H$1:AK$1,77,$H240:AK240)&lt;$D240,$H240,0),0)</f>
        <v>0</v>
      </c>
      <c r="AM240" s="36">
        <f>IF(AM$7&gt;=$E240,IF(SUMIF($H$1:AL$1,77,$H240:AL240)&lt;$D240,$H240,0),0)</f>
        <v>0</v>
      </c>
      <c r="AN240" s="36">
        <f>IF(AN$7&gt;=$E240,IF(SUMIF($H$1:AM$1,77,$H240:AM240)&lt;$D240,$H240,0),0)</f>
        <v>0</v>
      </c>
      <c r="AO240" s="36">
        <f>IF(AO$7&gt;=$E240,IF(SUMIF($H$1:AN$1,77,$H240:AN240)&lt;$D240,$H240,0),0)</f>
        <v>0</v>
      </c>
      <c r="AP240" s="36">
        <f>IF(AP$7&gt;=$E240,IF(SUMIF($H$1:AO$1,77,$H240:AO240)&lt;$D240,$H240,0),0)</f>
        <v>0</v>
      </c>
      <c r="AQ240" s="36">
        <f>IF(AQ$7&gt;=$E240,IF(SUMIF($H$1:AP$1,77,$H240:AP240)&lt;$D240,$H240,0),0)</f>
        <v>40.799999999999997</v>
      </c>
      <c r="AR240" s="36">
        <f>IF(AR$7&gt;=$E240,IF(SUMIF($H$1:AQ$1,77,$H240:AQ240)&lt;$D240,$H240,0),0)</f>
        <v>40.799999999999997</v>
      </c>
      <c r="AS240" s="36">
        <f>IF(AS$7&gt;=$E240,IF(SUMIF($H$1:AR$1,77,$H240:AR240)&lt;$D240,$H240,0),0)</f>
        <v>40.799999999999997</v>
      </c>
      <c r="AT240" s="36">
        <f>IF(AT$7&gt;=$E240,IF(SUMIF($H$1:AS$1,77,$H240:AS240)&lt;$D240,$H240,0),0)</f>
        <v>40.799999999999997</v>
      </c>
      <c r="AU240" s="35">
        <f>SUMIF(AI$1:AT$1,77,AI240:AT240)</f>
        <v>163.19999999999999</v>
      </c>
      <c r="AV240" s="33">
        <f>IF(AV$7&gt;=$E240,IF(SUMIF($H$1:AU$1,77,$H240:AU240)&lt;$D240,$H240,0),0)</f>
        <v>40.799999999999997</v>
      </c>
      <c r="AW240" s="33">
        <f>IF(AW$7&gt;=$E240,IF(SUMIF($H$1:AV$1,77,$H240:AV240)&lt;$D240,$H240,0),0)</f>
        <v>40.799999999999997</v>
      </c>
      <c r="AX240" s="33">
        <f>IF(AX$7&gt;=$E240,IF(SUMIF($H$1:AW$1,77,$H240:AW240)&lt;$D240,$H240,0),0)</f>
        <v>40.799999999999997</v>
      </c>
      <c r="AY240" s="33">
        <f>IF(AY$7&gt;=$E240,IF(SUMIF($H$1:AX$1,77,$H240:AX240)&lt;$D240,$H240,0),0)</f>
        <v>40.799999999999997</v>
      </c>
      <c r="AZ240" s="33">
        <f>IF(AZ$7&gt;=$E240,IF(SUMIF($H$1:AY$1,77,$H240:AY240)&lt;$D240,$H240,0),0)</f>
        <v>40.799999999999997</v>
      </c>
      <c r="BA240" s="33">
        <f>IF(BA$7&gt;=$E240,IF(SUMIF($H$1:AZ$1,77,$H240:AZ240)&lt;$D240,$H240,0),0)</f>
        <v>40.799999999999997</v>
      </c>
      <c r="BB240" s="33">
        <f>IF(BB$7&gt;=$E240,IF(SUMIF($H$1:BA$1,77,$H240:BA240)&lt;$D240,$H240,0),0)</f>
        <v>0</v>
      </c>
      <c r="BC240" s="33">
        <f>IF(BC$7&gt;=$E240,IF(SUMIF($H$1:BB$1,77,$H240:BB240)&lt;$D240,$H240,0),0)</f>
        <v>0</v>
      </c>
      <c r="BD240" s="33">
        <f>IF(BD$7&gt;=$E240,IF(SUMIF($H$1:BC$1,77,$H240:BC240)&lt;$D240,$H240,0),0)</f>
        <v>0</v>
      </c>
      <c r="BE240" s="33">
        <f>IF(BE$7&gt;=$E240,IF(SUMIF($H$1:BD$1,77,$H240:BD240)&lt;$D240,$H240,0),0)</f>
        <v>0</v>
      </c>
      <c r="BF240" s="33">
        <f>IF(BF$7&gt;=$E240,IF(SUMIF($H$1:BE$1,77,$H240:BE240)&lt;$D240,$H240,0),0)</f>
        <v>0</v>
      </c>
      <c r="BG240" s="33">
        <f>IF(BG$7&gt;=$E240,IF(SUMIF($H$1:BF$1,77,$H240:BF240)&lt;$D240,$H240,0),0)</f>
        <v>0</v>
      </c>
      <c r="BH240" s="35">
        <f>SUMIF(AV$1:BG$1,77,AV240:BG240)</f>
        <v>244.8</v>
      </c>
    </row>
    <row r="241" spans="1:60" s="103" customFormat="1" x14ac:dyDescent="0.25">
      <c r="A241" s="84" t="s">
        <v>404</v>
      </c>
      <c r="B241" s="111" t="s">
        <v>405</v>
      </c>
      <c r="C241" s="85" t="s">
        <v>32</v>
      </c>
      <c r="D241" s="58">
        <v>204</v>
      </c>
      <c r="E241" s="46">
        <v>46692</v>
      </c>
      <c r="F241" s="46">
        <v>46813</v>
      </c>
      <c r="G241" s="32">
        <f>DATEDIF(E241,F241,"m")</f>
        <v>4</v>
      </c>
      <c r="H241" s="33">
        <f>D241/G241</f>
        <v>51</v>
      </c>
      <c r="I241" s="36">
        <f>IF(I$7&gt;=$E241,IF(SUMIF($H$1:H$1,77,$H241:H241)&lt;$D241,$H241,0),0)</f>
        <v>0</v>
      </c>
      <c r="J241" s="36">
        <f>IF(J$7&gt;=$E241,IF(SUMIF($H$1:I$1,77,$H241:I241)&lt;$D241,$H241,0),0)</f>
        <v>0</v>
      </c>
      <c r="K241" s="36">
        <f>IF(K$7&gt;=$E241,IF(SUMIF($H$1:J$1,77,$H241:J241)&lt;$D241,$H241,0),0)</f>
        <v>0</v>
      </c>
      <c r="L241" s="36">
        <f>IF(L$7&gt;=$E241,IF(SUMIF($H$1:K$1,77,$H241:K241)&lt;$D241,$H241,0),0)</f>
        <v>0</v>
      </c>
      <c r="M241" s="36">
        <f>IF(M$7&gt;=$E241,IF(SUMIF($H$1:L$1,77,$H241:L241)&lt;$D241,$H241,0),0)</f>
        <v>0</v>
      </c>
      <c r="N241" s="36">
        <f>IF(N$7&gt;=$E241,IF(SUMIF($H$1:M$1,77,$H241:M241)&lt;$D241,$H241,0),0)</f>
        <v>0</v>
      </c>
      <c r="O241" s="36">
        <f>IF(O$7&gt;=$E241,IF(SUMIF($H$1:N$1,77,$H241:N241)&lt;$D241,$H241,0),0)</f>
        <v>0</v>
      </c>
      <c r="P241" s="36">
        <f>IF(P$7&gt;=$E241,IF(SUMIF($H$1:O$1,77,$H241:O241)&lt;$D241,$H241,0),0)</f>
        <v>0</v>
      </c>
      <c r="Q241" s="36">
        <f>IF(Q$7&gt;=$E241,IF(SUMIF($H$1:P$1,77,$H241:P241)&lt;$D241,$H241,0),0)</f>
        <v>0</v>
      </c>
      <c r="R241" s="36">
        <f>IF(R$7&gt;=$E241,IF(SUMIF($H$1:Q$1,77,$H241:Q241)&lt;$D241,$H241,0),0)</f>
        <v>0</v>
      </c>
      <c r="S241" s="36">
        <f>IF(S$7&gt;=$E241,IF(SUMIF($H$1:R$1,77,$H241:R241)&lt;$D241,$H241,0),0)</f>
        <v>0</v>
      </c>
      <c r="T241" s="36">
        <f>IF(T$7&gt;=$E241,IF(SUMIF($H$1:S$1,77,$H241:S241)&lt;$D241,$H241,0),0)</f>
        <v>0</v>
      </c>
      <c r="U241" s="35">
        <f>SUMIF(I$1:T$1,77,I241:T241)</f>
        <v>0</v>
      </c>
      <c r="V241" s="36">
        <f>IF(V$7&gt;=$E241,IF(SUMIF($H$1:U$1,77,$H241:U241)&lt;$D241,$H241,0),0)</f>
        <v>0</v>
      </c>
      <c r="W241" s="36">
        <f>IF(W$7&gt;=$E241,IF(SUMIF($H$1:V$1,77,$H241:V241)&lt;$D241,$H241,0),0)</f>
        <v>0</v>
      </c>
      <c r="X241" s="36">
        <f>IF(X$7&gt;=$E241,IF(SUMIF($H$1:W$1,77,$H241:W241)&lt;$D241,$H241,0),0)</f>
        <v>0</v>
      </c>
      <c r="Y241" s="36">
        <f>IF(Y$7&gt;=$E241,IF(SUMIF($H$1:X$1,77,$H241:X241)&lt;$D241,$H241,0),0)</f>
        <v>0</v>
      </c>
      <c r="Z241" s="36">
        <f>IF(Z$7&gt;=$E241,IF(SUMIF($H$1:Y$1,77,$H241:Y241)&lt;$D241,$H241,0),0)</f>
        <v>0</v>
      </c>
      <c r="AA241" s="36">
        <f>IF(AA$7&gt;=$E241,IF(SUMIF($H$1:Z$1,77,$H241:Z241)&lt;$D241,$H241,0),0)</f>
        <v>0</v>
      </c>
      <c r="AB241" s="36">
        <f>IF(AB$7&gt;=$E241,IF(SUMIF($H$1:AA$1,77,$H241:AA241)&lt;$D241,$H241,0),0)</f>
        <v>0</v>
      </c>
      <c r="AC241" s="36">
        <f>IF(AC$7&gt;=$E241,IF(SUMIF($H$1:AB$1,77,$H241:AB241)&lt;$D241,$H241,0),0)</f>
        <v>0</v>
      </c>
      <c r="AD241" s="36">
        <f>IF(AD$7&gt;=$E241,IF(SUMIF($H$1:AC$1,77,$H241:AC241)&lt;$D241,$H241,0),0)</f>
        <v>0</v>
      </c>
      <c r="AE241" s="36">
        <f>IF(AE$7&gt;=$E241,IF(SUMIF($H$1:AD$1,77,$H241:AD241)&lt;$D241,$H241,0),0)</f>
        <v>0</v>
      </c>
      <c r="AF241" s="36">
        <f>IF(AF$7&gt;=$E241,IF(SUMIF($H$1:AE$1,77,$H241:AE241)&lt;$D241,$H241,0),0)</f>
        <v>0</v>
      </c>
      <c r="AG241" s="36">
        <f>IF(AG$7&gt;=$E241,IF(SUMIF($H$1:AF$1,77,$H241:AF241)&lt;$D241,$H241,0),0)</f>
        <v>0</v>
      </c>
      <c r="AH241" s="35">
        <f>SUMIF(V$1:AG$1,77,V241:AG241)</f>
        <v>0</v>
      </c>
      <c r="AI241" s="36">
        <f>IF(AI$7&gt;=$E241,IF(SUMIF($H$1:AH$1,77,$H241:AH241)&lt;$D241,$H241,0),0)</f>
        <v>0</v>
      </c>
      <c r="AJ241" s="36">
        <f>IF(AJ$7&gt;=$E241,IF(SUMIF($H$1:AI$1,77,$H241:AI241)&lt;$D241,$H241,0),0)</f>
        <v>0</v>
      </c>
      <c r="AK241" s="36">
        <f>IF(AK$7&gt;=$E241,IF(SUMIF($H$1:AJ$1,77,$H241:AJ241)&lt;$D241,$H241,0),0)</f>
        <v>0</v>
      </c>
      <c r="AL241" s="36">
        <f>IF(AL$7&gt;=$E241,IF(SUMIF($H$1:AK$1,77,$H241:AK241)&lt;$D241,$H241,0),0)</f>
        <v>0</v>
      </c>
      <c r="AM241" s="36">
        <f>IF(AM$7&gt;=$E241,IF(SUMIF($H$1:AL$1,77,$H241:AL241)&lt;$D241,$H241,0),0)</f>
        <v>0</v>
      </c>
      <c r="AN241" s="36">
        <f>IF(AN$7&gt;=$E241,IF(SUMIF($H$1:AM$1,77,$H241:AM241)&lt;$D241,$H241,0),0)</f>
        <v>0</v>
      </c>
      <c r="AO241" s="36">
        <f>IF(AO$7&gt;=$E241,IF(SUMIF($H$1:AN$1,77,$H241:AN241)&lt;$D241,$H241,0),0)</f>
        <v>0</v>
      </c>
      <c r="AP241" s="36">
        <f>IF(AP$7&gt;=$E241,IF(SUMIF($H$1:AO$1,77,$H241:AO241)&lt;$D241,$H241,0),0)</f>
        <v>0</v>
      </c>
      <c r="AQ241" s="36">
        <f>IF(AQ$7&gt;=$E241,IF(SUMIF($H$1:AP$1,77,$H241:AP241)&lt;$D241,$H241,0),0)</f>
        <v>0</v>
      </c>
      <c r="AR241" s="36">
        <f>IF(AR$7&gt;=$E241,IF(SUMIF($H$1:AQ$1,77,$H241:AQ241)&lt;$D241,$H241,0),0)</f>
        <v>0</v>
      </c>
      <c r="AS241" s="36">
        <f>IF(AS$7&gt;=$E241,IF(SUMIF($H$1:AR$1,77,$H241:AR241)&lt;$D241,$H241,0),0)</f>
        <v>51</v>
      </c>
      <c r="AT241" s="36">
        <f>IF(AT$7&gt;=$E241,IF(SUMIF($H$1:AS$1,77,$H241:AS241)&lt;$D241,$H241,0),0)</f>
        <v>51</v>
      </c>
      <c r="AU241" s="35">
        <f>SUMIF(AI$1:AT$1,77,AI241:AT241)</f>
        <v>102</v>
      </c>
      <c r="AV241" s="33">
        <f>IF(AV$7&gt;=$E241,IF(SUMIF($H$1:AU$1,77,$H241:AU241)&lt;$D241,$H241,0),0)</f>
        <v>51</v>
      </c>
      <c r="AW241" s="33">
        <f>IF(AW$7&gt;=$E241,IF(SUMIF($H$1:AV$1,77,$H241:AV241)&lt;$D241,$H241,0),0)</f>
        <v>51</v>
      </c>
      <c r="AX241" s="33">
        <f>IF(AX$7&gt;=$E241,IF(SUMIF($H$1:AW$1,77,$H241:AW241)&lt;$D241,$H241,0),0)</f>
        <v>0</v>
      </c>
      <c r="AY241" s="33">
        <f>IF(AY$7&gt;=$E241,IF(SUMIF($H$1:AX$1,77,$H241:AX241)&lt;$D241,$H241,0),0)</f>
        <v>0</v>
      </c>
      <c r="AZ241" s="33">
        <f>IF(AZ$7&gt;=$E241,IF(SUMIF($H$1:AY$1,77,$H241:AY241)&lt;$D241,$H241,0),0)</f>
        <v>0</v>
      </c>
      <c r="BA241" s="33">
        <f>IF(BA$7&gt;=$E241,IF(SUMIF($H$1:AZ$1,77,$H241:AZ241)&lt;$D241,$H241,0),0)</f>
        <v>0</v>
      </c>
      <c r="BB241" s="33">
        <f>IF(BB$7&gt;=$E241,IF(SUMIF($H$1:BA$1,77,$H241:BA241)&lt;$D241,$H241,0),0)</f>
        <v>0</v>
      </c>
      <c r="BC241" s="33">
        <f>IF(BC$7&gt;=$E241,IF(SUMIF($H$1:BB$1,77,$H241:BB241)&lt;$D241,$H241,0),0)</f>
        <v>0</v>
      </c>
      <c r="BD241" s="33">
        <f>IF(BD$7&gt;=$E241,IF(SUMIF($H$1:BC$1,77,$H241:BC241)&lt;$D241,$H241,0),0)</f>
        <v>0</v>
      </c>
      <c r="BE241" s="33">
        <f>IF(BE$7&gt;=$E241,IF(SUMIF($H$1:BD$1,77,$H241:BD241)&lt;$D241,$H241,0),0)</f>
        <v>0</v>
      </c>
      <c r="BF241" s="33">
        <f>IF(BF$7&gt;=$E241,IF(SUMIF($H$1:BE$1,77,$H241:BE241)&lt;$D241,$H241,0),0)</f>
        <v>0</v>
      </c>
      <c r="BG241" s="33">
        <f>IF(BG$7&gt;=$E241,IF(SUMIF($H$1:BF$1,77,$H241:BF241)&lt;$D241,$H241,0),0)</f>
        <v>0</v>
      </c>
      <c r="BH241" s="35">
        <f>SUMIF(AV$1:BG$1,77,AV241:BG241)</f>
        <v>102</v>
      </c>
    </row>
    <row r="242" spans="1:60" s="103" customFormat="1" x14ac:dyDescent="0.25">
      <c r="A242" s="84" t="s">
        <v>406</v>
      </c>
      <c r="B242" s="111" t="s">
        <v>407</v>
      </c>
      <c r="C242" s="85" t="s">
        <v>32</v>
      </c>
      <c r="D242" s="58">
        <v>204</v>
      </c>
      <c r="E242" s="46">
        <v>46600</v>
      </c>
      <c r="F242" s="46">
        <v>46813</v>
      </c>
      <c r="G242" s="32">
        <f>DATEDIF(E242,F242,"m")</f>
        <v>7</v>
      </c>
      <c r="H242" s="33">
        <f>D242/G242</f>
        <v>29.142857142857142</v>
      </c>
      <c r="I242" s="36">
        <f>IF(I$7&gt;=$E242,IF(SUMIF($H$1:H$1,77,$H242:H242)&lt;$D242,$H242,0),0)</f>
        <v>0</v>
      </c>
      <c r="J242" s="36">
        <f>IF(J$7&gt;=$E242,IF(SUMIF($H$1:I$1,77,$H242:I242)&lt;$D242,$H242,0),0)</f>
        <v>0</v>
      </c>
      <c r="K242" s="36">
        <f>IF(K$7&gt;=$E242,IF(SUMIF($H$1:J$1,77,$H242:J242)&lt;$D242,$H242,0),0)</f>
        <v>0</v>
      </c>
      <c r="L242" s="36">
        <f>IF(L$7&gt;=$E242,IF(SUMIF($H$1:K$1,77,$H242:K242)&lt;$D242,$H242,0),0)</f>
        <v>0</v>
      </c>
      <c r="M242" s="36">
        <f>IF(M$7&gt;=$E242,IF(SUMIF($H$1:L$1,77,$H242:L242)&lt;$D242,$H242,0),0)</f>
        <v>0</v>
      </c>
      <c r="N242" s="36">
        <f>IF(N$7&gt;=$E242,IF(SUMIF($H$1:M$1,77,$H242:M242)&lt;$D242,$H242,0),0)</f>
        <v>0</v>
      </c>
      <c r="O242" s="36">
        <f>IF(O$7&gt;=$E242,IF(SUMIF($H$1:N$1,77,$H242:N242)&lt;$D242,$H242,0),0)</f>
        <v>0</v>
      </c>
      <c r="P242" s="36">
        <f>IF(P$7&gt;=$E242,IF(SUMIF($H$1:O$1,77,$H242:O242)&lt;$D242,$H242,0),0)</f>
        <v>0</v>
      </c>
      <c r="Q242" s="36">
        <f>IF(Q$7&gt;=$E242,IF(SUMIF($H$1:P$1,77,$H242:P242)&lt;$D242,$H242,0),0)</f>
        <v>0</v>
      </c>
      <c r="R242" s="36">
        <f>IF(R$7&gt;=$E242,IF(SUMIF($H$1:Q$1,77,$H242:Q242)&lt;$D242,$H242,0),0)</f>
        <v>0</v>
      </c>
      <c r="S242" s="36">
        <f>IF(S$7&gt;=$E242,IF(SUMIF($H$1:R$1,77,$H242:R242)&lt;$D242,$H242,0),0)</f>
        <v>0</v>
      </c>
      <c r="T242" s="36">
        <f>IF(T$7&gt;=$E242,IF(SUMIF($H$1:S$1,77,$H242:S242)&lt;$D242,$H242,0),0)</f>
        <v>0</v>
      </c>
      <c r="U242" s="35">
        <f>SUMIF(I$1:T$1,77,I242:T242)</f>
        <v>0</v>
      </c>
      <c r="V242" s="36">
        <f>IF(V$7&gt;=$E242,IF(SUMIF($H$1:U$1,77,$H242:U242)&lt;$D242,$H242,0),0)</f>
        <v>0</v>
      </c>
      <c r="W242" s="36">
        <f>IF(W$7&gt;=$E242,IF(SUMIF($H$1:V$1,77,$H242:V242)&lt;$D242,$H242,0),0)</f>
        <v>0</v>
      </c>
      <c r="X242" s="36">
        <f>IF(X$7&gt;=$E242,IF(SUMIF($H$1:W$1,77,$H242:W242)&lt;$D242,$H242,0),0)</f>
        <v>0</v>
      </c>
      <c r="Y242" s="36">
        <f>IF(Y$7&gt;=$E242,IF(SUMIF($H$1:X$1,77,$H242:X242)&lt;$D242,$H242,0),0)</f>
        <v>0</v>
      </c>
      <c r="Z242" s="36">
        <f>IF(Z$7&gt;=$E242,IF(SUMIF($H$1:Y$1,77,$H242:Y242)&lt;$D242,$H242,0),0)</f>
        <v>0</v>
      </c>
      <c r="AA242" s="36">
        <f>IF(AA$7&gt;=$E242,IF(SUMIF($H$1:Z$1,77,$H242:Z242)&lt;$D242,$H242,0),0)</f>
        <v>0</v>
      </c>
      <c r="AB242" s="36">
        <f>IF(AB$7&gt;=$E242,IF(SUMIF($H$1:AA$1,77,$H242:AA242)&lt;$D242,$H242,0),0)</f>
        <v>0</v>
      </c>
      <c r="AC242" s="36">
        <f>IF(AC$7&gt;=$E242,IF(SUMIF($H$1:AB$1,77,$H242:AB242)&lt;$D242,$H242,0),0)</f>
        <v>0</v>
      </c>
      <c r="AD242" s="36">
        <f>IF(AD$7&gt;=$E242,IF(SUMIF($H$1:AC$1,77,$H242:AC242)&lt;$D242,$H242,0),0)</f>
        <v>0</v>
      </c>
      <c r="AE242" s="36">
        <f>IF(AE$7&gt;=$E242,IF(SUMIF($H$1:AD$1,77,$H242:AD242)&lt;$D242,$H242,0),0)</f>
        <v>0</v>
      </c>
      <c r="AF242" s="36">
        <f>IF(AF$7&gt;=$E242,IF(SUMIF($H$1:AE$1,77,$H242:AE242)&lt;$D242,$H242,0),0)</f>
        <v>0</v>
      </c>
      <c r="AG242" s="36">
        <f>IF(AG$7&gt;=$E242,IF(SUMIF($H$1:AF$1,77,$H242:AF242)&lt;$D242,$H242,0),0)</f>
        <v>0</v>
      </c>
      <c r="AH242" s="35">
        <f>SUMIF(V$1:AG$1,77,V242:AG242)</f>
        <v>0</v>
      </c>
      <c r="AI242" s="36">
        <f>IF(AI$7&gt;=$E242,IF(SUMIF($H$1:AH$1,77,$H242:AH242)&lt;$D242,$H242,0),0)</f>
        <v>0</v>
      </c>
      <c r="AJ242" s="36">
        <f>IF(AJ$7&gt;=$E242,IF(SUMIF($H$1:AI$1,77,$H242:AI242)&lt;$D242,$H242,0),0)</f>
        <v>0</v>
      </c>
      <c r="AK242" s="36">
        <f>IF(AK$7&gt;=$E242,IF(SUMIF($H$1:AJ$1,77,$H242:AJ242)&lt;$D242,$H242,0),0)</f>
        <v>0</v>
      </c>
      <c r="AL242" s="36">
        <f>IF(AL$7&gt;=$E242,IF(SUMIF($H$1:AK$1,77,$H242:AK242)&lt;$D242,$H242,0),0)</f>
        <v>0</v>
      </c>
      <c r="AM242" s="36">
        <f>IF(AM$7&gt;=$E242,IF(SUMIF($H$1:AL$1,77,$H242:AL242)&lt;$D242,$H242,0),0)</f>
        <v>0</v>
      </c>
      <c r="AN242" s="36">
        <f>IF(AN$7&gt;=$E242,IF(SUMIF($H$1:AM$1,77,$H242:AM242)&lt;$D242,$H242,0),0)</f>
        <v>0</v>
      </c>
      <c r="AO242" s="36">
        <f>IF(AO$7&gt;=$E242,IF(SUMIF($H$1:AN$1,77,$H242:AN242)&lt;$D242,$H242,0),0)</f>
        <v>0</v>
      </c>
      <c r="AP242" s="36">
        <f>IF(AP$7&gt;=$E242,IF(SUMIF($H$1:AO$1,77,$H242:AO242)&lt;$D242,$H242,0),0)</f>
        <v>29.142857142857142</v>
      </c>
      <c r="AQ242" s="36">
        <f>IF(AQ$7&gt;=$E242,IF(SUMIF($H$1:AP$1,77,$H242:AP242)&lt;$D242,$H242,0),0)</f>
        <v>29.142857142857142</v>
      </c>
      <c r="AR242" s="36">
        <f>IF(AR$7&gt;=$E242,IF(SUMIF($H$1:AQ$1,77,$H242:AQ242)&lt;$D242,$H242,0),0)</f>
        <v>29.142857142857142</v>
      </c>
      <c r="AS242" s="36">
        <f>IF(AS$7&gt;=$E242,IF(SUMIF($H$1:AR$1,77,$H242:AR242)&lt;$D242,$H242,0),0)</f>
        <v>29.142857142857142</v>
      </c>
      <c r="AT242" s="36">
        <f>IF(AT$7&gt;=$E242,IF(SUMIF($H$1:AS$1,77,$H242:AS242)&lt;$D242,$H242,0),0)</f>
        <v>29.142857142857142</v>
      </c>
      <c r="AU242" s="35">
        <f>SUMIF(AI$1:AT$1,77,AI242:AT242)</f>
        <v>145.71428571428572</v>
      </c>
      <c r="AV242" s="33">
        <f>IF(AV$7&gt;=$E242,IF(SUMIF($H$1:AU$1,77,$H242:AU242)&lt;$D242,$H242,0),0)</f>
        <v>29.142857142857142</v>
      </c>
      <c r="AW242" s="33">
        <f>IF(AW$7&gt;=$E242,IF(SUMIF($H$1:AV$1,77,$H242:AV242)&lt;$D242,$H242,0),0)</f>
        <v>29.142857142857142</v>
      </c>
      <c r="AX242" s="33">
        <f>IF(AX$7&gt;=$E242,IF(SUMIF($H$1:AW$1,77,$H242:AW242)&lt;$D242,$H242,0),0)</f>
        <v>0</v>
      </c>
      <c r="AY242" s="33">
        <f>IF(AY$7&gt;=$E242,IF(SUMIF($H$1:AX$1,77,$H242:AX242)&lt;$D242,$H242,0),0)</f>
        <v>0</v>
      </c>
      <c r="AZ242" s="33">
        <f>IF(AZ$7&gt;=$E242,IF(SUMIF($H$1:AY$1,77,$H242:AY242)&lt;$D242,$H242,0),0)</f>
        <v>0</v>
      </c>
      <c r="BA242" s="33">
        <f>IF(BA$7&gt;=$E242,IF(SUMIF($H$1:AZ$1,77,$H242:AZ242)&lt;$D242,$H242,0),0)</f>
        <v>0</v>
      </c>
      <c r="BB242" s="33">
        <f>IF(BB$7&gt;=$E242,IF(SUMIF($H$1:BA$1,77,$H242:BA242)&lt;$D242,$H242,0),0)</f>
        <v>0</v>
      </c>
      <c r="BC242" s="33">
        <f>IF(BC$7&gt;=$E242,IF(SUMIF($H$1:BB$1,77,$H242:BB242)&lt;$D242,$H242,0),0)</f>
        <v>0</v>
      </c>
      <c r="BD242" s="33">
        <f>IF(BD$7&gt;=$E242,IF(SUMIF($H$1:BC$1,77,$H242:BC242)&lt;$D242,$H242,0),0)</f>
        <v>0</v>
      </c>
      <c r="BE242" s="33">
        <f>IF(BE$7&gt;=$E242,IF(SUMIF($H$1:BD$1,77,$H242:BD242)&lt;$D242,$H242,0),0)</f>
        <v>0</v>
      </c>
      <c r="BF242" s="33">
        <f>IF(BF$7&gt;=$E242,IF(SUMIF($H$1:BE$1,77,$H242:BE242)&lt;$D242,$H242,0),0)</f>
        <v>0</v>
      </c>
      <c r="BG242" s="33">
        <f>IF(BG$7&gt;=$E242,IF(SUMIF($H$1:BF$1,77,$H242:BF242)&lt;$D242,$H242,0),0)</f>
        <v>0</v>
      </c>
      <c r="BH242" s="35">
        <f>SUMIF(AV$1:BG$1,77,AV242:BG242)</f>
        <v>58.285714285714285</v>
      </c>
    </row>
    <row r="243" spans="1:60" s="103" customFormat="1" x14ac:dyDescent="0.25">
      <c r="A243" s="116" t="s">
        <v>408</v>
      </c>
      <c r="B243" s="117" t="s">
        <v>268</v>
      </c>
      <c r="C243" s="85"/>
      <c r="D243" s="58"/>
      <c r="E243" s="46"/>
      <c r="F243" s="46"/>
      <c r="G243" s="32"/>
      <c r="H243" s="33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5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  <c r="AF243" s="36"/>
      <c r="AG243" s="36"/>
      <c r="AH243" s="35"/>
      <c r="AI243" s="36"/>
      <c r="AJ243" s="36"/>
      <c r="AK243" s="36"/>
      <c r="AL243" s="36"/>
      <c r="AM243" s="36"/>
      <c r="AN243" s="36"/>
      <c r="AO243" s="36"/>
      <c r="AP243" s="36"/>
      <c r="AQ243" s="36"/>
      <c r="AR243" s="36"/>
      <c r="AS243" s="36"/>
      <c r="AT243" s="36"/>
      <c r="AU243" s="35"/>
      <c r="AV243" s="33"/>
      <c r="AW243" s="33"/>
      <c r="AX243" s="33"/>
      <c r="AY243" s="33"/>
      <c r="AZ243" s="33"/>
      <c r="BA243" s="33"/>
      <c r="BB243" s="33"/>
      <c r="BC243" s="33"/>
      <c r="BD243" s="33"/>
      <c r="BE243" s="33"/>
      <c r="BF243" s="33"/>
      <c r="BG243" s="33"/>
      <c r="BH243" s="35"/>
    </row>
    <row r="244" spans="1:60" s="11" customFormat="1" x14ac:dyDescent="0.25">
      <c r="A244" s="84" t="s">
        <v>409</v>
      </c>
      <c r="B244" s="90" t="s">
        <v>410</v>
      </c>
      <c r="C244" s="85" t="s">
        <v>82</v>
      </c>
      <c r="D244" s="58">
        <v>12.6</v>
      </c>
      <c r="E244" s="46">
        <v>46784</v>
      </c>
      <c r="F244" s="46">
        <v>46813</v>
      </c>
      <c r="G244" s="32">
        <f t="shared" si="87"/>
        <v>1</v>
      </c>
      <c r="H244" s="33">
        <f t="shared" ref="H244:H257" si="88">D244/G244</f>
        <v>12.6</v>
      </c>
      <c r="I244" s="36">
        <f>IF(I$7&gt;=$E244,IF(SUMIF($H$1:H$1,77,$H244:H244)&lt;$D244,$H244,0),0)</f>
        <v>0</v>
      </c>
      <c r="J244" s="36">
        <f>IF(J$7&gt;=$E244,IF(SUMIF($H$1:I$1,77,$H244:I244)&lt;$D244,$H244,0),0)</f>
        <v>0</v>
      </c>
      <c r="K244" s="36">
        <f>IF(K$7&gt;=$E244,IF(SUMIF($H$1:J$1,77,$H244:J244)&lt;$D244,$H244,0),0)</f>
        <v>0</v>
      </c>
      <c r="L244" s="36">
        <f>IF(L$7&gt;=$E244,IF(SUMIF($H$1:K$1,77,$H244:K244)&lt;$D244,$H244,0),0)</f>
        <v>0</v>
      </c>
      <c r="M244" s="36">
        <f>IF(M$7&gt;=$E244,IF(SUMIF($H$1:L$1,77,$H244:L244)&lt;$D244,$H244,0),0)</f>
        <v>0</v>
      </c>
      <c r="N244" s="36">
        <f>IF(N$7&gt;=$E244,IF(SUMIF($H$1:M$1,77,$H244:M244)&lt;$D244,$H244,0),0)</f>
        <v>0</v>
      </c>
      <c r="O244" s="36">
        <f>IF(O$7&gt;=$E244,IF(SUMIF($H$1:N$1,77,$H244:N244)&lt;$D244,$H244,0),0)</f>
        <v>0</v>
      </c>
      <c r="P244" s="36">
        <f>IF(P$7&gt;=$E244,IF(SUMIF($H$1:O$1,77,$H244:O244)&lt;$D244,$H244,0),0)</f>
        <v>0</v>
      </c>
      <c r="Q244" s="36">
        <f>IF(Q$7&gt;=$E244,IF(SUMIF($H$1:P$1,77,$H244:P244)&lt;$D244,$H244,0),0)</f>
        <v>0</v>
      </c>
      <c r="R244" s="36">
        <f>IF(R$7&gt;=$E244,IF(SUMIF($H$1:Q$1,77,$H244:Q244)&lt;$D244,$H244,0),0)</f>
        <v>0</v>
      </c>
      <c r="S244" s="36">
        <f>IF(S$7&gt;=$E244,IF(SUMIF($H$1:R$1,77,$H244:R244)&lt;$D244,$H244,0),0)</f>
        <v>0</v>
      </c>
      <c r="T244" s="36">
        <f>IF(T$7&gt;=$E244,IF(SUMIF($H$1:S$1,77,$H244:S244)&lt;$D244,$H244,0),0)</f>
        <v>0</v>
      </c>
      <c r="U244" s="35">
        <f t="shared" ref="U244:U257" si="89">SUMIF(I$1:T$1,77,I244:T244)</f>
        <v>0</v>
      </c>
      <c r="V244" s="36">
        <f>IF(V$7&gt;=$E244,IF(SUMIF($H$1:U$1,77,$H244:U244)&lt;$D244,$H244,0),0)</f>
        <v>0</v>
      </c>
      <c r="W244" s="36">
        <f>IF(W$7&gt;=$E244,IF(SUMIF($H$1:V$1,77,$H244:V244)&lt;$D244,$H244,0),0)</f>
        <v>0</v>
      </c>
      <c r="X244" s="36">
        <f>IF(X$7&gt;=$E244,IF(SUMIF($H$1:W$1,77,$H244:W244)&lt;$D244,$H244,0),0)</f>
        <v>0</v>
      </c>
      <c r="Y244" s="36">
        <f>IF(Y$7&gt;=$E244,IF(SUMIF($H$1:X$1,77,$H244:X244)&lt;$D244,$H244,0),0)</f>
        <v>0</v>
      </c>
      <c r="Z244" s="36">
        <f>IF(Z$7&gt;=$E244,IF(SUMIF($H$1:Y$1,77,$H244:Y244)&lt;$D244,$H244,0),0)</f>
        <v>0</v>
      </c>
      <c r="AA244" s="36">
        <f>IF(AA$7&gt;=$E244,IF(SUMIF($H$1:Z$1,77,$H244:Z244)&lt;$D244,$H244,0),0)</f>
        <v>0</v>
      </c>
      <c r="AB244" s="36">
        <f>IF(AB$7&gt;=$E244,IF(SUMIF($H$1:AA$1,77,$H244:AA244)&lt;$D244,$H244,0),0)</f>
        <v>0</v>
      </c>
      <c r="AC244" s="36">
        <f>IF(AC$7&gt;=$E244,IF(SUMIF($H$1:AB$1,77,$H244:AB244)&lt;$D244,$H244,0),0)</f>
        <v>0</v>
      </c>
      <c r="AD244" s="36">
        <f>IF(AD$7&gt;=$E244,IF(SUMIF($H$1:AC$1,77,$H244:AC244)&lt;$D244,$H244,0),0)</f>
        <v>0</v>
      </c>
      <c r="AE244" s="36">
        <f>IF(AE$7&gt;=$E244,IF(SUMIF($H$1:AD$1,77,$H244:AD244)&lt;$D244,$H244,0),0)</f>
        <v>0</v>
      </c>
      <c r="AF244" s="36">
        <f>IF(AF$7&gt;=$E244,IF(SUMIF($H$1:AE$1,77,$H244:AE244)&lt;$D244,$H244,0),0)</f>
        <v>0</v>
      </c>
      <c r="AG244" s="36">
        <f>IF(AG$7&gt;=$E244,IF(SUMIF($H$1:AF$1,77,$H244:AF244)&lt;$D244,$H244,0),0)</f>
        <v>0</v>
      </c>
      <c r="AH244" s="35">
        <f t="shared" ref="AH244:AH257" si="90">SUMIF(V$1:AG$1,77,V244:AG244)</f>
        <v>0</v>
      </c>
      <c r="AI244" s="36">
        <f>IF(AI$7&gt;=$E244,IF(SUMIF($H$1:AH$1,77,$H244:AH244)&lt;$D244,$H244,0),0)</f>
        <v>0</v>
      </c>
      <c r="AJ244" s="36">
        <f>IF(AJ$7&gt;=$E244,IF(SUMIF($H$1:AI$1,77,$H244:AI244)&lt;$D244,$H244,0),0)</f>
        <v>0</v>
      </c>
      <c r="AK244" s="36">
        <f>IF(AK$7&gt;=$E244,IF(SUMIF($H$1:AJ$1,77,$H244:AJ244)&lt;$D244,$H244,0),0)</f>
        <v>0</v>
      </c>
      <c r="AL244" s="36">
        <f>IF(AL$7&gt;=$E244,IF(SUMIF($H$1:AK$1,77,$H244:AK244)&lt;$D244,$H244,0),0)</f>
        <v>0</v>
      </c>
      <c r="AM244" s="36">
        <f>IF(AM$7&gt;=$E244,IF(SUMIF($H$1:AL$1,77,$H244:AL244)&lt;$D244,$H244,0),0)</f>
        <v>0</v>
      </c>
      <c r="AN244" s="36">
        <f>IF(AN$7&gt;=$E244,IF(SUMIF($H$1:AM$1,77,$H244:AM244)&lt;$D244,$H244,0),0)</f>
        <v>0</v>
      </c>
      <c r="AO244" s="36">
        <f>IF(AO$7&gt;=$E244,IF(SUMIF($H$1:AN$1,77,$H244:AN244)&lt;$D244,$H244,0),0)</f>
        <v>0</v>
      </c>
      <c r="AP244" s="36">
        <f>IF(AP$7&gt;=$E244,IF(SUMIF($H$1:AO$1,77,$H244:AO244)&lt;$D244,$H244,0),0)</f>
        <v>0</v>
      </c>
      <c r="AQ244" s="36">
        <f>IF(AQ$7&gt;=$E244,IF(SUMIF($H$1:AP$1,77,$H244:AP244)&lt;$D244,$H244,0),0)</f>
        <v>0</v>
      </c>
      <c r="AR244" s="36">
        <f>IF(AR$7&gt;=$E244,IF(SUMIF($H$1:AQ$1,77,$H244:AQ244)&lt;$D244,$H244,0),0)</f>
        <v>0</v>
      </c>
      <c r="AS244" s="36">
        <f>IF(AS$7&gt;=$E244,IF(SUMIF($H$1:AR$1,77,$H244:AR244)&lt;$D244,$H244,0),0)</f>
        <v>0</v>
      </c>
      <c r="AT244" s="36">
        <f>IF(AT$7&gt;=$E244,IF(SUMIF($H$1:AS$1,77,$H244:AS244)&lt;$D244,$H244,0),0)</f>
        <v>0</v>
      </c>
      <c r="AU244" s="35">
        <f t="shared" ref="AU244:AU257" si="91">SUMIF(AI$1:AT$1,77,AI244:AT244)</f>
        <v>0</v>
      </c>
      <c r="AV244" s="33">
        <f>IF(AV$7&gt;=$E244,IF(SUMIF($H$1:AU$1,77,$H244:AU244)&lt;$D244,$H244,0),0)</f>
        <v>0</v>
      </c>
      <c r="AW244" s="33">
        <f>IF(AW$7&gt;=$E244,IF(SUMIF($H$1:AV$1,77,$H244:AV244)&lt;$D244,$H244,0),0)</f>
        <v>12.6</v>
      </c>
      <c r="AX244" s="33">
        <f>IF(AX$7&gt;=$E244,IF(SUMIF($H$1:AW$1,77,$H244:AW244)&lt;$D244,$H244,0),0)</f>
        <v>0</v>
      </c>
      <c r="AY244" s="33">
        <f>IF(AY$7&gt;=$E244,IF(SUMIF($H$1:AX$1,77,$H244:AX244)&lt;$D244,$H244,0),0)</f>
        <v>0</v>
      </c>
      <c r="AZ244" s="33">
        <f>IF(AZ$7&gt;=$E244,IF(SUMIF($H$1:AY$1,77,$H244:AY244)&lt;$D244,$H244,0),0)</f>
        <v>0</v>
      </c>
      <c r="BA244" s="33">
        <f>IF(BA$7&gt;=$E244,IF(SUMIF($H$1:AZ$1,77,$H244:AZ244)&lt;$D244,$H244,0),0)</f>
        <v>0</v>
      </c>
      <c r="BB244" s="33">
        <f>IF(BB$7&gt;=$E244,IF(SUMIF($H$1:BA$1,77,$H244:BA244)&lt;$D244,$H244,0),0)</f>
        <v>0</v>
      </c>
      <c r="BC244" s="33">
        <f>IF(BC$7&gt;=$E244,IF(SUMIF($H$1:BB$1,77,$H244:BB244)&lt;$D244,$H244,0),0)</f>
        <v>0</v>
      </c>
      <c r="BD244" s="33">
        <f>IF(BD$7&gt;=$E244,IF(SUMIF($H$1:BC$1,77,$H244:BC244)&lt;$D244,$H244,0),0)</f>
        <v>0</v>
      </c>
      <c r="BE244" s="33">
        <f>IF(BE$7&gt;=$E244,IF(SUMIF($H$1:BD$1,77,$H244:BD244)&lt;$D244,$H244,0),0)</f>
        <v>0</v>
      </c>
      <c r="BF244" s="33">
        <f>IF(BF$7&gt;=$E244,IF(SUMIF($H$1:BE$1,77,$H244:BE244)&lt;$D244,$H244,0),0)</f>
        <v>0</v>
      </c>
      <c r="BG244" s="33">
        <f>IF(BG$7&gt;=$E244,IF(SUMIF($H$1:BF$1,77,$H244:BF244)&lt;$D244,$H244,0),0)</f>
        <v>0</v>
      </c>
      <c r="BH244" s="35">
        <f t="shared" ref="BH244:BH257" si="92">SUMIF(AV$1:BG$1,77,AV244:BG244)</f>
        <v>12.6</v>
      </c>
    </row>
    <row r="245" spans="1:60" s="11" customFormat="1" x14ac:dyDescent="0.25">
      <c r="A245" s="84" t="s">
        <v>411</v>
      </c>
      <c r="B245" s="111" t="s">
        <v>344</v>
      </c>
      <c r="C245" s="85" t="s">
        <v>27</v>
      </c>
      <c r="D245" s="58">
        <v>40286.400000000001</v>
      </c>
      <c r="E245" s="46">
        <v>46874</v>
      </c>
      <c r="F245" s="46">
        <v>46905</v>
      </c>
      <c r="G245" s="32">
        <f t="shared" si="87"/>
        <v>1</v>
      </c>
      <c r="H245" s="33">
        <f t="shared" si="88"/>
        <v>40286.400000000001</v>
      </c>
      <c r="I245" s="36">
        <f>IF(I$7&gt;=$E245,IF(SUMIF($H$1:H$1,77,$H245:H245)&lt;$D245,$H245,0),0)</f>
        <v>0</v>
      </c>
      <c r="J245" s="36">
        <f>IF(J$7&gt;=$E245,IF(SUMIF($H$1:I$1,77,$H245:I245)&lt;$D245,$H245,0),0)</f>
        <v>0</v>
      </c>
      <c r="K245" s="36">
        <f>IF(K$7&gt;=$E245,IF(SUMIF($H$1:J$1,77,$H245:J245)&lt;$D245,$H245,0),0)</f>
        <v>0</v>
      </c>
      <c r="L245" s="36">
        <f>IF(L$7&gt;=$E245,IF(SUMIF($H$1:K$1,77,$H245:K245)&lt;$D245,$H245,0),0)</f>
        <v>0</v>
      </c>
      <c r="M245" s="36">
        <f>IF(M$7&gt;=$E245,IF(SUMIF($H$1:L$1,77,$H245:L245)&lt;$D245,$H245,0),0)</f>
        <v>0</v>
      </c>
      <c r="N245" s="36">
        <f>IF(N$7&gt;=$E245,IF(SUMIF($H$1:M$1,77,$H245:M245)&lt;$D245,$H245,0),0)</f>
        <v>0</v>
      </c>
      <c r="O245" s="36">
        <f>IF(O$7&gt;=$E245,IF(SUMIF($H$1:N$1,77,$H245:N245)&lt;$D245,$H245,0),0)</f>
        <v>0</v>
      </c>
      <c r="P245" s="36">
        <f>IF(P$7&gt;=$E245,IF(SUMIF($H$1:O$1,77,$H245:O245)&lt;$D245,$H245,0),0)</f>
        <v>0</v>
      </c>
      <c r="Q245" s="36">
        <f>IF(Q$7&gt;=$E245,IF(SUMIF($H$1:P$1,77,$H245:P245)&lt;$D245,$H245,0),0)</f>
        <v>0</v>
      </c>
      <c r="R245" s="36">
        <f>IF(R$7&gt;=$E245,IF(SUMIF($H$1:Q$1,77,$H245:Q245)&lt;$D245,$H245,0),0)</f>
        <v>0</v>
      </c>
      <c r="S245" s="36">
        <f>IF(S$7&gt;=$E245,IF(SUMIF($H$1:R$1,77,$H245:R245)&lt;$D245,$H245,0),0)</f>
        <v>0</v>
      </c>
      <c r="T245" s="36">
        <f>IF(T$7&gt;=$E245,IF(SUMIF($H$1:S$1,77,$H245:S245)&lt;$D245,$H245,0),0)</f>
        <v>0</v>
      </c>
      <c r="U245" s="35">
        <f t="shared" si="89"/>
        <v>0</v>
      </c>
      <c r="V245" s="36">
        <f>IF(V$7&gt;=$E245,IF(SUMIF($H$1:U$1,77,$H245:U245)&lt;$D245,$H245,0),0)</f>
        <v>0</v>
      </c>
      <c r="W245" s="36">
        <f>IF(W$7&gt;=$E245,IF(SUMIF($H$1:V$1,77,$H245:V245)&lt;$D245,$H245,0),0)</f>
        <v>0</v>
      </c>
      <c r="X245" s="36">
        <f>IF(X$7&gt;=$E245,IF(SUMIF($H$1:W$1,77,$H245:W245)&lt;$D245,$H245,0),0)</f>
        <v>0</v>
      </c>
      <c r="Y245" s="36">
        <f>IF(Y$7&gt;=$E245,IF(SUMIF($H$1:X$1,77,$H245:X245)&lt;$D245,$H245,0),0)</f>
        <v>0</v>
      </c>
      <c r="Z245" s="36">
        <f>IF(Z$7&gt;=$E245,IF(SUMIF($H$1:Y$1,77,$H245:Y245)&lt;$D245,$H245,0),0)</f>
        <v>0</v>
      </c>
      <c r="AA245" s="36">
        <f>IF(AA$7&gt;=$E245,IF(SUMIF($H$1:Z$1,77,$H245:Z245)&lt;$D245,$H245,0),0)</f>
        <v>0</v>
      </c>
      <c r="AB245" s="36">
        <f>IF(AB$7&gt;=$E245,IF(SUMIF($H$1:AA$1,77,$H245:AA245)&lt;$D245,$H245,0),0)</f>
        <v>0</v>
      </c>
      <c r="AC245" s="36">
        <f>IF(AC$7&gt;=$E245,IF(SUMIF($H$1:AB$1,77,$H245:AB245)&lt;$D245,$H245,0),0)</f>
        <v>0</v>
      </c>
      <c r="AD245" s="36">
        <f>IF(AD$7&gt;=$E245,IF(SUMIF($H$1:AC$1,77,$H245:AC245)&lt;$D245,$H245,0),0)</f>
        <v>0</v>
      </c>
      <c r="AE245" s="36">
        <f>IF(AE$7&gt;=$E245,IF(SUMIF($H$1:AD$1,77,$H245:AD245)&lt;$D245,$H245,0),0)</f>
        <v>0</v>
      </c>
      <c r="AF245" s="36">
        <f>IF(AF$7&gt;=$E245,IF(SUMIF($H$1:AE$1,77,$H245:AE245)&lt;$D245,$H245,0),0)</f>
        <v>0</v>
      </c>
      <c r="AG245" s="36">
        <f>IF(AG$7&gt;=$E245,IF(SUMIF($H$1:AF$1,77,$H245:AF245)&lt;$D245,$H245,0),0)</f>
        <v>0</v>
      </c>
      <c r="AH245" s="35">
        <f t="shared" si="90"/>
        <v>0</v>
      </c>
      <c r="AI245" s="36">
        <f>IF(AI$7&gt;=$E245,IF(SUMIF($H$1:AH$1,77,$H245:AH245)&lt;$D245,$H245,0),0)</f>
        <v>0</v>
      </c>
      <c r="AJ245" s="36">
        <f>IF(AJ$7&gt;=$E245,IF(SUMIF($H$1:AI$1,77,$H245:AI245)&lt;$D245,$H245,0),0)</f>
        <v>0</v>
      </c>
      <c r="AK245" s="36">
        <f>IF(AK$7&gt;=$E245,IF(SUMIF($H$1:AJ$1,77,$H245:AJ245)&lt;$D245,$H245,0),0)</f>
        <v>0</v>
      </c>
      <c r="AL245" s="36">
        <f>IF(AL$7&gt;=$E245,IF(SUMIF($H$1:AK$1,77,$H245:AK245)&lt;$D245,$H245,0),0)</f>
        <v>0</v>
      </c>
      <c r="AM245" s="36">
        <f>IF(AM$7&gt;=$E245,IF(SUMIF($H$1:AL$1,77,$H245:AL245)&lt;$D245,$H245,0),0)</f>
        <v>0</v>
      </c>
      <c r="AN245" s="36">
        <f>IF(AN$7&gt;=$E245,IF(SUMIF($H$1:AM$1,77,$H245:AM245)&lt;$D245,$H245,0),0)</f>
        <v>0</v>
      </c>
      <c r="AO245" s="36">
        <f>IF(AO$7&gt;=$E245,IF(SUMIF($H$1:AN$1,77,$H245:AN245)&lt;$D245,$H245,0),0)</f>
        <v>0</v>
      </c>
      <c r="AP245" s="36">
        <f>IF(AP$7&gt;=$E245,IF(SUMIF($H$1:AO$1,77,$H245:AO245)&lt;$D245,$H245,0),0)</f>
        <v>0</v>
      </c>
      <c r="AQ245" s="36">
        <f>IF(AQ$7&gt;=$E245,IF(SUMIF($H$1:AP$1,77,$H245:AP245)&lt;$D245,$H245,0),0)</f>
        <v>0</v>
      </c>
      <c r="AR245" s="36">
        <f>IF(AR$7&gt;=$E245,IF(SUMIF($H$1:AQ$1,77,$H245:AQ245)&lt;$D245,$H245,0),0)</f>
        <v>0</v>
      </c>
      <c r="AS245" s="36">
        <f>IF(AS$7&gt;=$E245,IF(SUMIF($H$1:AR$1,77,$H245:AR245)&lt;$D245,$H245,0),0)</f>
        <v>0</v>
      </c>
      <c r="AT245" s="36">
        <f>IF(AT$7&gt;=$E245,IF(SUMIF($H$1:AS$1,77,$H245:AS245)&lt;$D245,$H245,0),0)</f>
        <v>0</v>
      </c>
      <c r="AU245" s="35">
        <f t="shared" si="91"/>
        <v>0</v>
      </c>
      <c r="AV245" s="33">
        <f>IF(AV$7&gt;=$E245,IF(SUMIF($H$1:AU$1,77,$H245:AU245)&lt;$D245,$H245,0),0)</f>
        <v>0</v>
      </c>
      <c r="AW245" s="33">
        <f>IF(AW$7&gt;=$E245,IF(SUMIF($H$1:AV$1,77,$H245:AV245)&lt;$D245,$H245,0),0)</f>
        <v>0</v>
      </c>
      <c r="AX245" s="33">
        <f>IF(AX$7&gt;=$E245,IF(SUMIF($H$1:AW$1,77,$H245:AW245)&lt;$D245,$H245,0),0)</f>
        <v>0</v>
      </c>
      <c r="AY245" s="33">
        <f>IF(AY$7&gt;=$E245,IF(SUMIF($H$1:AX$1,77,$H245:AX245)&lt;$D245,$H245,0),0)</f>
        <v>0</v>
      </c>
      <c r="AZ245" s="33">
        <f>IF(AZ$7&gt;=$E245,IF(SUMIF($H$1:AY$1,77,$H245:AY245)&lt;$D245,$H245,0),0)</f>
        <v>40286.400000000001</v>
      </c>
      <c r="BA245" s="33">
        <f>IF(BA$7&gt;=$E245,IF(SUMIF($H$1:AZ$1,77,$H245:AZ245)&lt;$D245,$H245,0),0)</f>
        <v>0</v>
      </c>
      <c r="BB245" s="33">
        <f>IF(BB$7&gt;=$E245,IF(SUMIF($H$1:BA$1,77,$H245:BA245)&lt;$D245,$H245,0),0)</f>
        <v>0</v>
      </c>
      <c r="BC245" s="33">
        <f>IF(BC$7&gt;=$E245,IF(SUMIF($H$1:BB$1,77,$H245:BB245)&lt;$D245,$H245,0),0)</f>
        <v>0</v>
      </c>
      <c r="BD245" s="33">
        <f>IF(BD$7&gt;=$E245,IF(SUMIF($H$1:BC$1,77,$H245:BC245)&lt;$D245,$H245,0),0)</f>
        <v>0</v>
      </c>
      <c r="BE245" s="33">
        <f>IF(BE$7&gt;=$E245,IF(SUMIF($H$1:BD$1,77,$H245:BD245)&lt;$D245,$H245,0),0)</f>
        <v>0</v>
      </c>
      <c r="BF245" s="33">
        <f>IF(BF$7&gt;=$E245,IF(SUMIF($H$1:BE$1,77,$H245:BE245)&lt;$D245,$H245,0),0)</f>
        <v>0</v>
      </c>
      <c r="BG245" s="33">
        <f>IF(BG$7&gt;=$E245,IF(SUMIF($H$1:BF$1,77,$H245:BF245)&lt;$D245,$H245,0),0)</f>
        <v>0</v>
      </c>
      <c r="BH245" s="35">
        <f t="shared" si="92"/>
        <v>40286.400000000001</v>
      </c>
    </row>
    <row r="246" spans="1:60" s="11" customFormat="1" x14ac:dyDescent="0.25">
      <c r="A246" s="84" t="s">
        <v>412</v>
      </c>
      <c r="B246" s="111" t="s">
        <v>413</v>
      </c>
      <c r="C246" s="85" t="s">
        <v>82</v>
      </c>
      <c r="D246" s="58">
        <v>4443.8</v>
      </c>
      <c r="E246" s="46">
        <v>46905</v>
      </c>
      <c r="F246" s="46">
        <v>46935</v>
      </c>
      <c r="G246" s="32">
        <f t="shared" si="87"/>
        <v>1</v>
      </c>
      <c r="H246" s="33">
        <f t="shared" si="88"/>
        <v>4443.8</v>
      </c>
      <c r="I246" s="36">
        <f>IF(I$7&gt;=$E246,IF(SUMIF($H$1:H$1,77,$H246:H246)&lt;$D246,$H246,0),0)</f>
        <v>0</v>
      </c>
      <c r="J246" s="36">
        <f>IF(J$7&gt;=$E246,IF(SUMIF($H$1:I$1,77,$H246:I246)&lt;$D246,$H246,0),0)</f>
        <v>0</v>
      </c>
      <c r="K246" s="36">
        <f>IF(K$7&gt;=$E246,IF(SUMIF($H$1:J$1,77,$H246:J246)&lt;$D246,$H246,0),0)</f>
        <v>0</v>
      </c>
      <c r="L246" s="36">
        <f>IF(L$7&gt;=$E246,IF(SUMIF($H$1:K$1,77,$H246:K246)&lt;$D246,$H246,0),0)</f>
        <v>0</v>
      </c>
      <c r="M246" s="36">
        <f>IF(M$7&gt;=$E246,IF(SUMIF($H$1:L$1,77,$H246:L246)&lt;$D246,$H246,0),0)</f>
        <v>0</v>
      </c>
      <c r="N246" s="36">
        <f>IF(N$7&gt;=$E246,IF(SUMIF($H$1:M$1,77,$H246:M246)&lt;$D246,$H246,0),0)</f>
        <v>0</v>
      </c>
      <c r="O246" s="36">
        <f>IF(O$7&gt;=$E246,IF(SUMIF($H$1:N$1,77,$H246:N246)&lt;$D246,$H246,0),0)</f>
        <v>0</v>
      </c>
      <c r="P246" s="36">
        <f>IF(P$7&gt;=$E246,IF(SUMIF($H$1:O$1,77,$H246:O246)&lt;$D246,$H246,0),0)</f>
        <v>0</v>
      </c>
      <c r="Q246" s="36">
        <f>IF(Q$7&gt;=$E246,IF(SUMIF($H$1:P$1,77,$H246:P246)&lt;$D246,$H246,0),0)</f>
        <v>0</v>
      </c>
      <c r="R246" s="36">
        <f>IF(R$7&gt;=$E246,IF(SUMIF($H$1:Q$1,77,$H246:Q246)&lt;$D246,$H246,0),0)</f>
        <v>0</v>
      </c>
      <c r="S246" s="36">
        <f>IF(S$7&gt;=$E246,IF(SUMIF($H$1:R$1,77,$H246:R246)&lt;$D246,$H246,0),0)</f>
        <v>0</v>
      </c>
      <c r="T246" s="36">
        <f>IF(T$7&gt;=$E246,IF(SUMIF($H$1:S$1,77,$H246:S246)&lt;$D246,$H246,0),0)</f>
        <v>0</v>
      </c>
      <c r="U246" s="35">
        <f t="shared" si="89"/>
        <v>0</v>
      </c>
      <c r="V246" s="36">
        <f>IF(V$7&gt;=$E246,IF(SUMIF($H$1:U$1,77,$H246:U246)&lt;$D246,$H246,0),0)</f>
        <v>0</v>
      </c>
      <c r="W246" s="36">
        <f>IF(W$7&gt;=$E246,IF(SUMIF($H$1:V$1,77,$H246:V246)&lt;$D246,$H246,0),0)</f>
        <v>0</v>
      </c>
      <c r="X246" s="36">
        <f>IF(X$7&gt;=$E246,IF(SUMIF($H$1:W$1,77,$H246:W246)&lt;$D246,$H246,0),0)</f>
        <v>0</v>
      </c>
      <c r="Y246" s="36">
        <f>IF(Y$7&gt;=$E246,IF(SUMIF($H$1:X$1,77,$H246:X246)&lt;$D246,$H246,0),0)</f>
        <v>0</v>
      </c>
      <c r="Z246" s="36">
        <f>IF(Z$7&gt;=$E246,IF(SUMIF($H$1:Y$1,77,$H246:Y246)&lt;$D246,$H246,0),0)</f>
        <v>0</v>
      </c>
      <c r="AA246" s="36">
        <f>IF(AA$7&gt;=$E246,IF(SUMIF($H$1:Z$1,77,$H246:Z246)&lt;$D246,$H246,0),0)</f>
        <v>0</v>
      </c>
      <c r="AB246" s="36">
        <f>IF(AB$7&gt;=$E246,IF(SUMIF($H$1:AA$1,77,$H246:AA246)&lt;$D246,$H246,0),0)</f>
        <v>0</v>
      </c>
      <c r="AC246" s="36">
        <f>IF(AC$7&gt;=$E246,IF(SUMIF($H$1:AB$1,77,$H246:AB246)&lt;$D246,$H246,0),0)</f>
        <v>0</v>
      </c>
      <c r="AD246" s="36">
        <f>IF(AD$7&gt;=$E246,IF(SUMIF($H$1:AC$1,77,$H246:AC246)&lt;$D246,$H246,0),0)</f>
        <v>0</v>
      </c>
      <c r="AE246" s="36">
        <f>IF(AE$7&gt;=$E246,IF(SUMIF($H$1:AD$1,77,$H246:AD246)&lt;$D246,$H246,0),0)</f>
        <v>0</v>
      </c>
      <c r="AF246" s="36">
        <f>IF(AF$7&gt;=$E246,IF(SUMIF($H$1:AE$1,77,$H246:AE246)&lt;$D246,$H246,0),0)</f>
        <v>0</v>
      </c>
      <c r="AG246" s="36">
        <f>IF(AG$7&gt;=$E246,IF(SUMIF($H$1:AF$1,77,$H246:AF246)&lt;$D246,$H246,0),0)</f>
        <v>0</v>
      </c>
      <c r="AH246" s="35">
        <f t="shared" si="90"/>
        <v>0</v>
      </c>
      <c r="AI246" s="36">
        <f>IF(AI$7&gt;=$E246,IF(SUMIF($H$1:AH$1,77,$H246:AH246)&lt;$D246,$H246,0),0)</f>
        <v>0</v>
      </c>
      <c r="AJ246" s="36">
        <f>IF(AJ$7&gt;=$E246,IF(SUMIF($H$1:AI$1,77,$H246:AI246)&lt;$D246,$H246,0),0)</f>
        <v>0</v>
      </c>
      <c r="AK246" s="36">
        <f>IF(AK$7&gt;=$E246,IF(SUMIF($H$1:AJ$1,77,$H246:AJ246)&lt;$D246,$H246,0),0)</f>
        <v>0</v>
      </c>
      <c r="AL246" s="36">
        <f>IF(AL$7&gt;=$E246,IF(SUMIF($H$1:AK$1,77,$H246:AK246)&lt;$D246,$H246,0),0)</f>
        <v>0</v>
      </c>
      <c r="AM246" s="36">
        <f>IF(AM$7&gt;=$E246,IF(SUMIF($H$1:AL$1,77,$H246:AL246)&lt;$D246,$H246,0),0)</f>
        <v>0</v>
      </c>
      <c r="AN246" s="36">
        <f>IF(AN$7&gt;=$E246,IF(SUMIF($H$1:AM$1,77,$H246:AM246)&lt;$D246,$H246,0),0)</f>
        <v>0</v>
      </c>
      <c r="AO246" s="36">
        <f>IF(AO$7&gt;=$E246,IF(SUMIF($H$1:AN$1,77,$H246:AN246)&lt;$D246,$H246,0),0)</f>
        <v>0</v>
      </c>
      <c r="AP246" s="36">
        <f>IF(AP$7&gt;=$E246,IF(SUMIF($H$1:AO$1,77,$H246:AO246)&lt;$D246,$H246,0),0)</f>
        <v>0</v>
      </c>
      <c r="AQ246" s="36">
        <f>IF(AQ$7&gt;=$E246,IF(SUMIF($H$1:AP$1,77,$H246:AP246)&lt;$D246,$H246,0),0)</f>
        <v>0</v>
      </c>
      <c r="AR246" s="36">
        <f>IF(AR$7&gt;=$E246,IF(SUMIF($H$1:AQ$1,77,$H246:AQ246)&lt;$D246,$H246,0),0)</f>
        <v>0</v>
      </c>
      <c r="AS246" s="36">
        <f>IF(AS$7&gt;=$E246,IF(SUMIF($H$1:AR$1,77,$H246:AR246)&lt;$D246,$H246,0),0)</f>
        <v>0</v>
      </c>
      <c r="AT246" s="36">
        <f>IF(AT$7&gt;=$E246,IF(SUMIF($H$1:AS$1,77,$H246:AS246)&lt;$D246,$H246,0),0)</f>
        <v>0</v>
      </c>
      <c r="AU246" s="35">
        <f t="shared" si="91"/>
        <v>0</v>
      </c>
      <c r="AV246" s="33">
        <f>IF(AV$7&gt;=$E246,IF(SUMIF($H$1:AU$1,77,$H246:AU246)&lt;$D246,$H246,0),0)</f>
        <v>0</v>
      </c>
      <c r="AW246" s="33">
        <f>IF(AW$7&gt;=$E246,IF(SUMIF($H$1:AV$1,77,$H246:AV246)&lt;$D246,$H246,0),0)</f>
        <v>0</v>
      </c>
      <c r="AX246" s="33">
        <f>IF(AX$7&gt;=$E246,IF(SUMIF($H$1:AW$1,77,$H246:AW246)&lt;$D246,$H246,0),0)</f>
        <v>0</v>
      </c>
      <c r="AY246" s="33">
        <f>IF(AY$7&gt;=$E246,IF(SUMIF($H$1:AX$1,77,$H246:AX246)&lt;$D246,$H246,0),0)</f>
        <v>0</v>
      </c>
      <c r="AZ246" s="33">
        <f>IF(AZ$7&gt;=$E246,IF(SUMIF($H$1:AY$1,77,$H246:AY246)&lt;$D246,$H246,0),0)</f>
        <v>0</v>
      </c>
      <c r="BA246" s="33">
        <f>IF(BA$7&gt;=$E246,IF(SUMIF($H$1:AZ$1,77,$H246:AZ246)&lt;$D246,$H246,0),0)</f>
        <v>4443.8</v>
      </c>
      <c r="BB246" s="33">
        <f>IF(BB$7&gt;=$E246,IF(SUMIF($H$1:BA$1,77,$H246:BA246)&lt;$D246,$H246,0),0)</f>
        <v>0</v>
      </c>
      <c r="BC246" s="33">
        <f>IF(BC$7&gt;=$E246,IF(SUMIF($H$1:BB$1,77,$H246:BB246)&lt;$D246,$H246,0),0)</f>
        <v>0</v>
      </c>
      <c r="BD246" s="33">
        <f>IF(BD$7&gt;=$E246,IF(SUMIF($H$1:BC$1,77,$H246:BC246)&lt;$D246,$H246,0),0)</f>
        <v>0</v>
      </c>
      <c r="BE246" s="33">
        <f>IF(BE$7&gt;=$E246,IF(SUMIF($H$1:BD$1,77,$H246:BD246)&lt;$D246,$H246,0),0)</f>
        <v>0</v>
      </c>
      <c r="BF246" s="33">
        <f>IF(BF$7&gt;=$E246,IF(SUMIF($H$1:BE$1,77,$H246:BE246)&lt;$D246,$H246,0),0)</f>
        <v>0</v>
      </c>
      <c r="BG246" s="33">
        <f>IF(BG$7&gt;=$E246,IF(SUMIF($H$1:BF$1,77,$H246:BF246)&lt;$D246,$H246,0),0)</f>
        <v>0</v>
      </c>
      <c r="BH246" s="35">
        <f t="shared" si="92"/>
        <v>4443.8</v>
      </c>
    </row>
    <row r="247" spans="1:60" s="11" customFormat="1" x14ac:dyDescent="0.25">
      <c r="A247" s="84" t="s">
        <v>414</v>
      </c>
      <c r="B247" s="111" t="s">
        <v>415</v>
      </c>
      <c r="C247" s="85" t="s">
        <v>82</v>
      </c>
      <c r="D247" s="58">
        <v>4129.8</v>
      </c>
      <c r="E247" s="46">
        <v>46784</v>
      </c>
      <c r="F247" s="46">
        <v>46874</v>
      </c>
      <c r="G247" s="32">
        <f t="shared" si="87"/>
        <v>3</v>
      </c>
      <c r="H247" s="33">
        <f t="shared" si="88"/>
        <v>1376.6000000000001</v>
      </c>
      <c r="I247" s="36">
        <f>IF(I$7&gt;=$E247,IF(SUMIF($H$1:H$1,77,$H247:H247)&lt;$D247,$H247,0),0)</f>
        <v>0</v>
      </c>
      <c r="J247" s="36">
        <f>IF(J$7&gt;=$E247,IF(SUMIF($H$1:I$1,77,$H247:I247)&lt;$D247,$H247,0),0)</f>
        <v>0</v>
      </c>
      <c r="K247" s="36">
        <f>IF(K$7&gt;=$E247,IF(SUMIF($H$1:J$1,77,$H247:J247)&lt;$D247,$H247,0),0)</f>
        <v>0</v>
      </c>
      <c r="L247" s="36">
        <f>IF(L$7&gt;=$E247,IF(SUMIF($H$1:K$1,77,$H247:K247)&lt;$D247,$H247,0),0)</f>
        <v>0</v>
      </c>
      <c r="M247" s="36">
        <f>IF(M$7&gt;=$E247,IF(SUMIF($H$1:L$1,77,$H247:L247)&lt;$D247,$H247,0),0)</f>
        <v>0</v>
      </c>
      <c r="N247" s="36">
        <f>IF(N$7&gt;=$E247,IF(SUMIF($H$1:M$1,77,$H247:M247)&lt;$D247,$H247,0),0)</f>
        <v>0</v>
      </c>
      <c r="O247" s="36">
        <f>IF(O$7&gt;=$E247,IF(SUMIF($H$1:N$1,77,$H247:N247)&lt;$D247,$H247,0),0)</f>
        <v>0</v>
      </c>
      <c r="P247" s="36">
        <f>IF(P$7&gt;=$E247,IF(SUMIF($H$1:O$1,77,$H247:O247)&lt;$D247,$H247,0),0)</f>
        <v>0</v>
      </c>
      <c r="Q247" s="36">
        <f>IF(Q$7&gt;=$E247,IF(SUMIF($H$1:P$1,77,$H247:P247)&lt;$D247,$H247,0),0)</f>
        <v>0</v>
      </c>
      <c r="R247" s="36">
        <f>IF(R$7&gt;=$E247,IF(SUMIF($H$1:Q$1,77,$H247:Q247)&lt;$D247,$H247,0),0)</f>
        <v>0</v>
      </c>
      <c r="S247" s="36">
        <f>IF(S$7&gt;=$E247,IF(SUMIF($H$1:R$1,77,$H247:R247)&lt;$D247,$H247,0),0)</f>
        <v>0</v>
      </c>
      <c r="T247" s="36">
        <f>IF(T$7&gt;=$E247,IF(SUMIF($H$1:S$1,77,$H247:S247)&lt;$D247,$H247,0),0)</f>
        <v>0</v>
      </c>
      <c r="U247" s="35">
        <f t="shared" si="89"/>
        <v>0</v>
      </c>
      <c r="V247" s="36">
        <f>IF(V$7&gt;=$E247,IF(SUMIF($H$1:U$1,77,$H247:U247)&lt;$D247,$H247,0),0)</f>
        <v>0</v>
      </c>
      <c r="W247" s="36">
        <f>IF(W$7&gt;=$E247,IF(SUMIF($H$1:V$1,77,$H247:V247)&lt;$D247,$H247,0),0)</f>
        <v>0</v>
      </c>
      <c r="X247" s="36">
        <f>IF(X$7&gt;=$E247,IF(SUMIF($H$1:W$1,77,$H247:W247)&lt;$D247,$H247,0),0)</f>
        <v>0</v>
      </c>
      <c r="Y247" s="36">
        <f>IF(Y$7&gt;=$E247,IF(SUMIF($H$1:X$1,77,$H247:X247)&lt;$D247,$H247,0),0)</f>
        <v>0</v>
      </c>
      <c r="Z247" s="36">
        <f>IF(Z$7&gt;=$E247,IF(SUMIF($H$1:Y$1,77,$H247:Y247)&lt;$D247,$H247,0),0)</f>
        <v>0</v>
      </c>
      <c r="AA247" s="36">
        <f>IF(AA$7&gt;=$E247,IF(SUMIF($H$1:Z$1,77,$H247:Z247)&lt;$D247,$H247,0),0)</f>
        <v>0</v>
      </c>
      <c r="AB247" s="36">
        <f>IF(AB$7&gt;=$E247,IF(SUMIF($H$1:AA$1,77,$H247:AA247)&lt;$D247,$H247,0),0)</f>
        <v>0</v>
      </c>
      <c r="AC247" s="36">
        <f>IF(AC$7&gt;=$E247,IF(SUMIF($H$1:AB$1,77,$H247:AB247)&lt;$D247,$H247,0),0)</f>
        <v>0</v>
      </c>
      <c r="AD247" s="36">
        <f>IF(AD$7&gt;=$E247,IF(SUMIF($H$1:AC$1,77,$H247:AC247)&lt;$D247,$H247,0),0)</f>
        <v>0</v>
      </c>
      <c r="AE247" s="36">
        <f>IF(AE$7&gt;=$E247,IF(SUMIF($H$1:AD$1,77,$H247:AD247)&lt;$D247,$H247,0),0)</f>
        <v>0</v>
      </c>
      <c r="AF247" s="36">
        <f>IF(AF$7&gt;=$E247,IF(SUMIF($H$1:AE$1,77,$H247:AE247)&lt;$D247,$H247,0),0)</f>
        <v>0</v>
      </c>
      <c r="AG247" s="36">
        <f>IF(AG$7&gt;=$E247,IF(SUMIF($H$1:AF$1,77,$H247:AF247)&lt;$D247,$H247,0),0)</f>
        <v>0</v>
      </c>
      <c r="AH247" s="35">
        <f t="shared" si="90"/>
        <v>0</v>
      </c>
      <c r="AI247" s="36">
        <f>IF(AI$7&gt;=$E247,IF(SUMIF($H$1:AH$1,77,$H247:AH247)&lt;$D247,$H247,0),0)</f>
        <v>0</v>
      </c>
      <c r="AJ247" s="36">
        <f>IF(AJ$7&gt;=$E247,IF(SUMIF($H$1:AI$1,77,$H247:AI247)&lt;$D247,$H247,0),0)</f>
        <v>0</v>
      </c>
      <c r="AK247" s="36">
        <f>IF(AK$7&gt;=$E247,IF(SUMIF($H$1:AJ$1,77,$H247:AJ247)&lt;$D247,$H247,0),0)</f>
        <v>0</v>
      </c>
      <c r="AL247" s="36">
        <f>IF(AL$7&gt;=$E247,IF(SUMIF($H$1:AK$1,77,$H247:AK247)&lt;$D247,$H247,0),0)</f>
        <v>0</v>
      </c>
      <c r="AM247" s="36">
        <f>IF(AM$7&gt;=$E247,IF(SUMIF($H$1:AL$1,77,$H247:AL247)&lt;$D247,$H247,0),0)</f>
        <v>0</v>
      </c>
      <c r="AN247" s="36">
        <f>IF(AN$7&gt;=$E247,IF(SUMIF($H$1:AM$1,77,$H247:AM247)&lt;$D247,$H247,0),0)</f>
        <v>0</v>
      </c>
      <c r="AO247" s="36">
        <f>IF(AO$7&gt;=$E247,IF(SUMIF($H$1:AN$1,77,$H247:AN247)&lt;$D247,$H247,0),0)</f>
        <v>0</v>
      </c>
      <c r="AP247" s="36">
        <f>IF(AP$7&gt;=$E247,IF(SUMIF($H$1:AO$1,77,$H247:AO247)&lt;$D247,$H247,0),0)</f>
        <v>0</v>
      </c>
      <c r="AQ247" s="36">
        <f>IF(AQ$7&gt;=$E247,IF(SUMIF($H$1:AP$1,77,$H247:AP247)&lt;$D247,$H247,0),0)</f>
        <v>0</v>
      </c>
      <c r="AR247" s="36">
        <f>IF(AR$7&gt;=$E247,IF(SUMIF($H$1:AQ$1,77,$H247:AQ247)&lt;$D247,$H247,0),0)</f>
        <v>0</v>
      </c>
      <c r="AS247" s="36">
        <f>IF(AS$7&gt;=$E247,IF(SUMIF($H$1:AR$1,77,$H247:AR247)&lt;$D247,$H247,0),0)</f>
        <v>0</v>
      </c>
      <c r="AT247" s="36">
        <f>IF(AT$7&gt;=$E247,IF(SUMIF($H$1:AS$1,77,$H247:AS247)&lt;$D247,$H247,0),0)</f>
        <v>0</v>
      </c>
      <c r="AU247" s="35">
        <f t="shared" si="91"/>
        <v>0</v>
      </c>
      <c r="AV247" s="33">
        <f>IF(AV$7&gt;=$E247,IF(SUMIF($H$1:AU$1,77,$H247:AU247)&lt;$D247,$H247,0),0)</f>
        <v>0</v>
      </c>
      <c r="AW247" s="33">
        <f>IF(AW$7&gt;=$E247,IF(SUMIF($H$1:AV$1,77,$H247:AV247)&lt;$D247,$H247,0),0)</f>
        <v>1376.6000000000001</v>
      </c>
      <c r="AX247" s="33">
        <f>IF(AX$7&gt;=$E247,IF(SUMIF($H$1:AW$1,77,$H247:AW247)&lt;$D247,$H247,0),0)</f>
        <v>1376.6000000000001</v>
      </c>
      <c r="AY247" s="33">
        <f>IF(AY$7&gt;=$E247,IF(SUMIF($H$1:AX$1,77,$H247:AX247)&lt;$D247,$H247,0),0)</f>
        <v>1376.6000000000001</v>
      </c>
      <c r="AZ247" s="33">
        <f>IF(AZ$7&gt;=$E247,IF(SUMIF($H$1:AY$1,77,$H247:AY247)&lt;$D247,$H247,0),0)</f>
        <v>0</v>
      </c>
      <c r="BA247" s="33">
        <f>IF(BA$7&gt;=$E247,IF(SUMIF($H$1:AZ$1,77,$H247:AZ247)&lt;$D247,$H247,0),0)</f>
        <v>0</v>
      </c>
      <c r="BB247" s="33">
        <f>IF(BB$7&gt;=$E247,IF(SUMIF($H$1:BA$1,77,$H247:BA247)&lt;$D247,$H247,0),0)</f>
        <v>0</v>
      </c>
      <c r="BC247" s="33">
        <f>IF(BC$7&gt;=$E247,IF(SUMIF($H$1:BB$1,77,$H247:BB247)&lt;$D247,$H247,0),0)</f>
        <v>0</v>
      </c>
      <c r="BD247" s="33">
        <f>IF(BD$7&gt;=$E247,IF(SUMIF($H$1:BC$1,77,$H247:BC247)&lt;$D247,$H247,0),0)</f>
        <v>0</v>
      </c>
      <c r="BE247" s="33">
        <f>IF(BE$7&gt;=$E247,IF(SUMIF($H$1:BD$1,77,$H247:BD247)&lt;$D247,$H247,0),0)</f>
        <v>0</v>
      </c>
      <c r="BF247" s="33">
        <f>IF(BF$7&gt;=$E247,IF(SUMIF($H$1:BE$1,77,$H247:BE247)&lt;$D247,$H247,0),0)</f>
        <v>0</v>
      </c>
      <c r="BG247" s="33">
        <f>IF(BG$7&gt;=$E247,IF(SUMIF($H$1:BF$1,77,$H247:BF247)&lt;$D247,$H247,0),0)</f>
        <v>0</v>
      </c>
      <c r="BH247" s="35">
        <f t="shared" si="92"/>
        <v>4129.8</v>
      </c>
    </row>
    <row r="248" spans="1:60" s="11" customFormat="1" ht="30" x14ac:dyDescent="0.25">
      <c r="A248" s="84" t="s">
        <v>416</v>
      </c>
      <c r="B248" s="111" t="s">
        <v>417</v>
      </c>
      <c r="C248" s="85" t="s">
        <v>27</v>
      </c>
      <c r="D248" s="58">
        <v>27465.4</v>
      </c>
      <c r="E248" s="46">
        <v>46905</v>
      </c>
      <c r="F248" s="46">
        <v>46935</v>
      </c>
      <c r="G248" s="32">
        <f t="shared" si="87"/>
        <v>1</v>
      </c>
      <c r="H248" s="33">
        <f t="shared" si="88"/>
        <v>27465.4</v>
      </c>
      <c r="I248" s="36">
        <f>IF(I$7&gt;=$E248,IF(SUMIF($H$1:H$1,77,$H248:H248)&lt;$D248,$H248,0),0)</f>
        <v>0</v>
      </c>
      <c r="J248" s="36">
        <f>IF(J$7&gt;=$E248,IF(SUMIF($H$1:I$1,77,$H248:I248)&lt;$D248,$H248,0),0)</f>
        <v>0</v>
      </c>
      <c r="K248" s="36">
        <f>IF(K$7&gt;=$E248,IF(SUMIF($H$1:J$1,77,$H248:J248)&lt;$D248,$H248,0),0)</f>
        <v>0</v>
      </c>
      <c r="L248" s="36">
        <f>IF(L$7&gt;=$E248,IF(SUMIF($H$1:K$1,77,$H248:K248)&lt;$D248,$H248,0),0)</f>
        <v>0</v>
      </c>
      <c r="M248" s="36">
        <f>IF(M$7&gt;=$E248,IF(SUMIF($H$1:L$1,77,$H248:L248)&lt;$D248,$H248,0),0)</f>
        <v>0</v>
      </c>
      <c r="N248" s="36">
        <f>IF(N$7&gt;=$E248,IF(SUMIF($H$1:M$1,77,$H248:M248)&lt;$D248,$H248,0),0)</f>
        <v>0</v>
      </c>
      <c r="O248" s="36">
        <f>IF(O$7&gt;=$E248,IF(SUMIF($H$1:N$1,77,$H248:N248)&lt;$D248,$H248,0),0)</f>
        <v>0</v>
      </c>
      <c r="P248" s="36">
        <f>IF(P$7&gt;=$E248,IF(SUMIF($H$1:O$1,77,$H248:O248)&lt;$D248,$H248,0),0)</f>
        <v>0</v>
      </c>
      <c r="Q248" s="36">
        <f>IF(Q$7&gt;=$E248,IF(SUMIF($H$1:P$1,77,$H248:P248)&lt;$D248,$H248,0),0)</f>
        <v>0</v>
      </c>
      <c r="R248" s="36">
        <f>IF(R$7&gt;=$E248,IF(SUMIF($H$1:Q$1,77,$H248:Q248)&lt;$D248,$H248,0),0)</f>
        <v>0</v>
      </c>
      <c r="S248" s="36">
        <f>IF(S$7&gt;=$E248,IF(SUMIF($H$1:R$1,77,$H248:R248)&lt;$D248,$H248,0),0)</f>
        <v>0</v>
      </c>
      <c r="T248" s="36">
        <f>IF(T$7&gt;=$E248,IF(SUMIF($H$1:S$1,77,$H248:S248)&lt;$D248,$H248,0),0)</f>
        <v>0</v>
      </c>
      <c r="U248" s="35">
        <f t="shared" si="89"/>
        <v>0</v>
      </c>
      <c r="V248" s="36">
        <f>IF(V$7&gt;=$E248,IF(SUMIF($H$1:U$1,77,$H248:U248)&lt;$D248,$H248,0),0)</f>
        <v>0</v>
      </c>
      <c r="W248" s="36">
        <f>IF(W$7&gt;=$E248,IF(SUMIF($H$1:V$1,77,$H248:V248)&lt;$D248,$H248,0),0)</f>
        <v>0</v>
      </c>
      <c r="X248" s="36">
        <f>IF(X$7&gt;=$E248,IF(SUMIF($H$1:W$1,77,$H248:W248)&lt;$D248,$H248,0),0)</f>
        <v>0</v>
      </c>
      <c r="Y248" s="36">
        <f>IF(Y$7&gt;=$E248,IF(SUMIF($H$1:X$1,77,$H248:X248)&lt;$D248,$H248,0),0)</f>
        <v>0</v>
      </c>
      <c r="Z248" s="36">
        <f>IF(Z$7&gt;=$E248,IF(SUMIF($H$1:Y$1,77,$H248:Y248)&lt;$D248,$H248,0),0)</f>
        <v>0</v>
      </c>
      <c r="AA248" s="36">
        <f>IF(AA$7&gt;=$E248,IF(SUMIF($H$1:Z$1,77,$H248:Z248)&lt;$D248,$H248,0),0)</f>
        <v>0</v>
      </c>
      <c r="AB248" s="36">
        <f>IF(AB$7&gt;=$E248,IF(SUMIF($H$1:AA$1,77,$H248:AA248)&lt;$D248,$H248,0),0)</f>
        <v>0</v>
      </c>
      <c r="AC248" s="36">
        <f>IF(AC$7&gt;=$E248,IF(SUMIF($H$1:AB$1,77,$H248:AB248)&lt;$D248,$H248,0),0)</f>
        <v>0</v>
      </c>
      <c r="AD248" s="36">
        <f>IF(AD$7&gt;=$E248,IF(SUMIF($H$1:AC$1,77,$H248:AC248)&lt;$D248,$H248,0),0)</f>
        <v>0</v>
      </c>
      <c r="AE248" s="36">
        <f>IF(AE$7&gt;=$E248,IF(SUMIF($H$1:AD$1,77,$H248:AD248)&lt;$D248,$H248,0),0)</f>
        <v>0</v>
      </c>
      <c r="AF248" s="36">
        <f>IF(AF$7&gt;=$E248,IF(SUMIF($H$1:AE$1,77,$H248:AE248)&lt;$D248,$H248,0),0)</f>
        <v>0</v>
      </c>
      <c r="AG248" s="36">
        <f>IF(AG$7&gt;=$E248,IF(SUMIF($H$1:AF$1,77,$H248:AF248)&lt;$D248,$H248,0),0)</f>
        <v>0</v>
      </c>
      <c r="AH248" s="35">
        <f t="shared" si="90"/>
        <v>0</v>
      </c>
      <c r="AI248" s="36">
        <f>IF(AI$7&gt;=$E248,IF(SUMIF($H$1:AH$1,77,$H248:AH248)&lt;$D248,$H248,0),0)</f>
        <v>0</v>
      </c>
      <c r="AJ248" s="36">
        <f>IF(AJ$7&gt;=$E248,IF(SUMIF($H$1:AI$1,77,$H248:AI248)&lt;$D248,$H248,0),0)</f>
        <v>0</v>
      </c>
      <c r="AK248" s="36">
        <f>IF(AK$7&gt;=$E248,IF(SUMIF($H$1:AJ$1,77,$H248:AJ248)&lt;$D248,$H248,0),0)</f>
        <v>0</v>
      </c>
      <c r="AL248" s="36">
        <f>IF(AL$7&gt;=$E248,IF(SUMIF($H$1:AK$1,77,$H248:AK248)&lt;$D248,$H248,0),0)</f>
        <v>0</v>
      </c>
      <c r="AM248" s="36">
        <f>IF(AM$7&gt;=$E248,IF(SUMIF($H$1:AL$1,77,$H248:AL248)&lt;$D248,$H248,0),0)</f>
        <v>0</v>
      </c>
      <c r="AN248" s="36">
        <f>IF(AN$7&gt;=$E248,IF(SUMIF($H$1:AM$1,77,$H248:AM248)&lt;$D248,$H248,0),0)</f>
        <v>0</v>
      </c>
      <c r="AO248" s="36">
        <f>IF(AO$7&gt;=$E248,IF(SUMIF($H$1:AN$1,77,$H248:AN248)&lt;$D248,$H248,0),0)</f>
        <v>0</v>
      </c>
      <c r="AP248" s="36">
        <f>IF(AP$7&gt;=$E248,IF(SUMIF($H$1:AO$1,77,$H248:AO248)&lt;$D248,$H248,0),0)</f>
        <v>0</v>
      </c>
      <c r="AQ248" s="36">
        <f>IF(AQ$7&gt;=$E248,IF(SUMIF($H$1:AP$1,77,$H248:AP248)&lt;$D248,$H248,0),0)</f>
        <v>0</v>
      </c>
      <c r="AR248" s="36">
        <f>IF(AR$7&gt;=$E248,IF(SUMIF($H$1:AQ$1,77,$H248:AQ248)&lt;$D248,$H248,0),0)</f>
        <v>0</v>
      </c>
      <c r="AS248" s="36">
        <f>IF(AS$7&gt;=$E248,IF(SUMIF($H$1:AR$1,77,$H248:AR248)&lt;$D248,$H248,0),0)</f>
        <v>0</v>
      </c>
      <c r="AT248" s="36">
        <f>IF(AT$7&gt;=$E248,IF(SUMIF($H$1:AS$1,77,$H248:AS248)&lt;$D248,$H248,0),0)</f>
        <v>0</v>
      </c>
      <c r="AU248" s="35">
        <f t="shared" si="91"/>
        <v>0</v>
      </c>
      <c r="AV248" s="33">
        <f>IF(AV$7&gt;=$E248,IF(SUMIF($H$1:AU$1,77,$H248:AU248)&lt;$D248,$H248,0),0)</f>
        <v>0</v>
      </c>
      <c r="AW248" s="33">
        <f>IF(AW$7&gt;=$E248,IF(SUMIF($H$1:AV$1,77,$H248:AV248)&lt;$D248,$H248,0),0)</f>
        <v>0</v>
      </c>
      <c r="AX248" s="33">
        <f>IF(AX$7&gt;=$E248,IF(SUMIF($H$1:AW$1,77,$H248:AW248)&lt;$D248,$H248,0),0)</f>
        <v>0</v>
      </c>
      <c r="AY248" s="33">
        <f>IF(AY$7&gt;=$E248,IF(SUMIF($H$1:AX$1,77,$H248:AX248)&lt;$D248,$H248,0),0)</f>
        <v>0</v>
      </c>
      <c r="AZ248" s="33">
        <f>IF(AZ$7&gt;=$E248,IF(SUMIF($H$1:AY$1,77,$H248:AY248)&lt;$D248,$H248,0),0)</f>
        <v>0</v>
      </c>
      <c r="BA248" s="33">
        <f>IF(BA$7&gt;=$E248,IF(SUMIF($H$1:AZ$1,77,$H248:AZ248)&lt;$D248,$H248,0),0)</f>
        <v>27465.4</v>
      </c>
      <c r="BB248" s="33">
        <f>IF(BB$7&gt;=$E248,IF(SUMIF($H$1:BA$1,77,$H248:BA248)&lt;$D248,$H248,0),0)</f>
        <v>0</v>
      </c>
      <c r="BC248" s="33">
        <f>IF(BC$7&gt;=$E248,IF(SUMIF($H$1:BB$1,77,$H248:BB248)&lt;$D248,$H248,0),0)</f>
        <v>0</v>
      </c>
      <c r="BD248" s="33">
        <f>IF(BD$7&gt;=$E248,IF(SUMIF($H$1:BC$1,77,$H248:BC248)&lt;$D248,$H248,0),0)</f>
        <v>0</v>
      </c>
      <c r="BE248" s="33">
        <f>IF(BE$7&gt;=$E248,IF(SUMIF($H$1:BD$1,77,$H248:BD248)&lt;$D248,$H248,0),0)</f>
        <v>0</v>
      </c>
      <c r="BF248" s="33">
        <f>IF(BF$7&gt;=$E248,IF(SUMIF($H$1:BE$1,77,$H248:BE248)&lt;$D248,$H248,0),0)</f>
        <v>0</v>
      </c>
      <c r="BG248" s="33">
        <f>IF(BG$7&gt;=$E248,IF(SUMIF($H$1:BF$1,77,$H248:BF248)&lt;$D248,$H248,0),0)</f>
        <v>0</v>
      </c>
      <c r="BH248" s="35">
        <f t="shared" si="92"/>
        <v>27465.4</v>
      </c>
    </row>
    <row r="249" spans="1:60" s="11" customFormat="1" ht="30" x14ac:dyDescent="0.25">
      <c r="A249" s="84" t="s">
        <v>418</v>
      </c>
      <c r="B249" s="111" t="s">
        <v>347</v>
      </c>
      <c r="C249" s="85" t="s">
        <v>27</v>
      </c>
      <c r="D249" s="58">
        <v>27465</v>
      </c>
      <c r="E249" s="46">
        <v>46905</v>
      </c>
      <c r="F249" s="46">
        <v>46935</v>
      </c>
      <c r="G249" s="32">
        <f t="shared" si="87"/>
        <v>1</v>
      </c>
      <c r="H249" s="33">
        <f t="shared" si="88"/>
        <v>27465</v>
      </c>
      <c r="I249" s="36">
        <f>IF(I$7&gt;=$E249,IF(SUMIF($H$1:H$1,77,$H249:H249)&lt;$D249,$H249,0),0)</f>
        <v>0</v>
      </c>
      <c r="J249" s="36">
        <f>IF(J$7&gt;=$E249,IF(SUMIF($H$1:I$1,77,$H249:I249)&lt;$D249,$H249,0),0)</f>
        <v>0</v>
      </c>
      <c r="K249" s="36">
        <f>IF(K$7&gt;=$E249,IF(SUMIF($H$1:J$1,77,$H249:J249)&lt;$D249,$H249,0),0)</f>
        <v>0</v>
      </c>
      <c r="L249" s="36">
        <f>IF(L$7&gt;=$E249,IF(SUMIF($H$1:K$1,77,$H249:K249)&lt;$D249,$H249,0),0)</f>
        <v>0</v>
      </c>
      <c r="M249" s="36">
        <f>IF(M$7&gt;=$E249,IF(SUMIF($H$1:L$1,77,$H249:L249)&lt;$D249,$H249,0),0)</f>
        <v>0</v>
      </c>
      <c r="N249" s="36">
        <f>IF(N$7&gt;=$E249,IF(SUMIF($H$1:M$1,77,$H249:M249)&lt;$D249,$H249,0),0)</f>
        <v>0</v>
      </c>
      <c r="O249" s="36">
        <f>IF(O$7&gt;=$E249,IF(SUMIF($H$1:N$1,77,$H249:N249)&lt;$D249,$H249,0),0)</f>
        <v>0</v>
      </c>
      <c r="P249" s="36">
        <f>IF(P$7&gt;=$E249,IF(SUMIF($H$1:O$1,77,$H249:O249)&lt;$D249,$H249,0),0)</f>
        <v>0</v>
      </c>
      <c r="Q249" s="36">
        <f>IF(Q$7&gt;=$E249,IF(SUMIF($H$1:P$1,77,$H249:P249)&lt;$D249,$H249,0),0)</f>
        <v>0</v>
      </c>
      <c r="R249" s="36">
        <f>IF(R$7&gt;=$E249,IF(SUMIF($H$1:Q$1,77,$H249:Q249)&lt;$D249,$H249,0),0)</f>
        <v>0</v>
      </c>
      <c r="S249" s="36">
        <f>IF(S$7&gt;=$E249,IF(SUMIF($H$1:R$1,77,$H249:R249)&lt;$D249,$H249,0),0)</f>
        <v>0</v>
      </c>
      <c r="T249" s="36">
        <f>IF(T$7&gt;=$E249,IF(SUMIF($H$1:S$1,77,$H249:S249)&lt;$D249,$H249,0),0)</f>
        <v>0</v>
      </c>
      <c r="U249" s="35">
        <f t="shared" si="89"/>
        <v>0</v>
      </c>
      <c r="V249" s="36">
        <f>IF(V$7&gt;=$E249,IF(SUMIF($H$1:U$1,77,$H249:U249)&lt;$D249,$H249,0),0)</f>
        <v>0</v>
      </c>
      <c r="W249" s="36">
        <f>IF(W$7&gt;=$E249,IF(SUMIF($H$1:V$1,77,$H249:V249)&lt;$D249,$H249,0),0)</f>
        <v>0</v>
      </c>
      <c r="X249" s="36">
        <f>IF(X$7&gt;=$E249,IF(SUMIF($H$1:W$1,77,$H249:W249)&lt;$D249,$H249,0),0)</f>
        <v>0</v>
      </c>
      <c r="Y249" s="36">
        <f>IF(Y$7&gt;=$E249,IF(SUMIF($H$1:X$1,77,$H249:X249)&lt;$D249,$H249,0),0)</f>
        <v>0</v>
      </c>
      <c r="Z249" s="36">
        <f>IF(Z$7&gt;=$E249,IF(SUMIF($H$1:Y$1,77,$H249:Y249)&lt;$D249,$H249,0),0)</f>
        <v>0</v>
      </c>
      <c r="AA249" s="36">
        <f>IF(AA$7&gt;=$E249,IF(SUMIF($H$1:Z$1,77,$H249:Z249)&lt;$D249,$H249,0),0)</f>
        <v>0</v>
      </c>
      <c r="AB249" s="36">
        <f>IF(AB$7&gt;=$E249,IF(SUMIF($H$1:AA$1,77,$H249:AA249)&lt;$D249,$H249,0),0)</f>
        <v>0</v>
      </c>
      <c r="AC249" s="36">
        <f>IF(AC$7&gt;=$E249,IF(SUMIF($H$1:AB$1,77,$H249:AB249)&lt;$D249,$H249,0),0)</f>
        <v>0</v>
      </c>
      <c r="AD249" s="36">
        <f>IF(AD$7&gt;=$E249,IF(SUMIF($H$1:AC$1,77,$H249:AC249)&lt;$D249,$H249,0),0)</f>
        <v>0</v>
      </c>
      <c r="AE249" s="36">
        <f>IF(AE$7&gt;=$E249,IF(SUMIF($H$1:AD$1,77,$H249:AD249)&lt;$D249,$H249,0),0)</f>
        <v>0</v>
      </c>
      <c r="AF249" s="36">
        <f>IF(AF$7&gt;=$E249,IF(SUMIF($H$1:AE$1,77,$H249:AE249)&lt;$D249,$H249,0),0)</f>
        <v>0</v>
      </c>
      <c r="AG249" s="36">
        <f>IF(AG$7&gt;=$E249,IF(SUMIF($H$1:AF$1,77,$H249:AF249)&lt;$D249,$H249,0),0)</f>
        <v>0</v>
      </c>
      <c r="AH249" s="35">
        <f t="shared" si="90"/>
        <v>0</v>
      </c>
      <c r="AI249" s="36">
        <f>IF(AI$7&gt;=$E249,IF(SUMIF($H$1:AH$1,77,$H249:AH249)&lt;$D249,$H249,0),0)</f>
        <v>0</v>
      </c>
      <c r="AJ249" s="36">
        <f>IF(AJ$7&gt;=$E249,IF(SUMIF($H$1:AI$1,77,$H249:AI249)&lt;$D249,$H249,0),0)</f>
        <v>0</v>
      </c>
      <c r="AK249" s="36">
        <f>IF(AK$7&gt;=$E249,IF(SUMIF($H$1:AJ$1,77,$H249:AJ249)&lt;$D249,$H249,0),0)</f>
        <v>0</v>
      </c>
      <c r="AL249" s="36">
        <f>IF(AL$7&gt;=$E249,IF(SUMIF($H$1:AK$1,77,$H249:AK249)&lt;$D249,$H249,0),0)</f>
        <v>0</v>
      </c>
      <c r="AM249" s="36">
        <f>IF(AM$7&gt;=$E249,IF(SUMIF($H$1:AL$1,77,$H249:AL249)&lt;$D249,$H249,0),0)</f>
        <v>0</v>
      </c>
      <c r="AN249" s="36">
        <f>IF(AN$7&gt;=$E249,IF(SUMIF($H$1:AM$1,77,$H249:AM249)&lt;$D249,$H249,0),0)</f>
        <v>0</v>
      </c>
      <c r="AO249" s="36">
        <f>IF(AO$7&gt;=$E249,IF(SUMIF($H$1:AN$1,77,$H249:AN249)&lt;$D249,$H249,0),0)</f>
        <v>0</v>
      </c>
      <c r="AP249" s="36">
        <f>IF(AP$7&gt;=$E249,IF(SUMIF($H$1:AO$1,77,$H249:AO249)&lt;$D249,$H249,0),0)</f>
        <v>0</v>
      </c>
      <c r="AQ249" s="36">
        <f>IF(AQ$7&gt;=$E249,IF(SUMIF($H$1:AP$1,77,$H249:AP249)&lt;$D249,$H249,0),0)</f>
        <v>0</v>
      </c>
      <c r="AR249" s="36">
        <f>IF(AR$7&gt;=$E249,IF(SUMIF($H$1:AQ$1,77,$H249:AQ249)&lt;$D249,$H249,0),0)</f>
        <v>0</v>
      </c>
      <c r="AS249" s="36">
        <f>IF(AS$7&gt;=$E249,IF(SUMIF($H$1:AR$1,77,$H249:AR249)&lt;$D249,$H249,0),0)</f>
        <v>0</v>
      </c>
      <c r="AT249" s="36">
        <f>IF(AT$7&gt;=$E249,IF(SUMIF($H$1:AS$1,77,$H249:AS249)&lt;$D249,$H249,0),0)</f>
        <v>0</v>
      </c>
      <c r="AU249" s="35">
        <f t="shared" si="91"/>
        <v>0</v>
      </c>
      <c r="AV249" s="33">
        <f>IF(AV$7&gt;=$E249,IF(SUMIF($H$1:AU$1,77,$H249:AU249)&lt;$D249,$H249,0),0)</f>
        <v>0</v>
      </c>
      <c r="AW249" s="33">
        <f>IF(AW$7&gt;=$E249,IF(SUMIF($H$1:AV$1,77,$H249:AV249)&lt;$D249,$H249,0),0)</f>
        <v>0</v>
      </c>
      <c r="AX249" s="33">
        <f>IF(AX$7&gt;=$E249,IF(SUMIF($H$1:AW$1,77,$H249:AW249)&lt;$D249,$H249,0),0)</f>
        <v>0</v>
      </c>
      <c r="AY249" s="33">
        <f>IF(AY$7&gt;=$E249,IF(SUMIF($H$1:AX$1,77,$H249:AX249)&lt;$D249,$H249,0),0)</f>
        <v>0</v>
      </c>
      <c r="AZ249" s="33">
        <f>IF(AZ$7&gt;=$E249,IF(SUMIF($H$1:AY$1,77,$H249:AY249)&lt;$D249,$H249,0),0)</f>
        <v>0</v>
      </c>
      <c r="BA249" s="33">
        <f>IF(BA$7&gt;=$E249,IF(SUMIF($H$1:AZ$1,77,$H249:AZ249)&lt;$D249,$H249,0),0)</f>
        <v>27465</v>
      </c>
      <c r="BB249" s="33">
        <f>IF(BB$7&gt;=$E249,IF(SUMIF($H$1:BA$1,77,$H249:BA249)&lt;$D249,$H249,0),0)</f>
        <v>0</v>
      </c>
      <c r="BC249" s="33">
        <f>IF(BC$7&gt;=$E249,IF(SUMIF($H$1:BB$1,77,$H249:BB249)&lt;$D249,$H249,0),0)</f>
        <v>0</v>
      </c>
      <c r="BD249" s="33">
        <f>IF(BD$7&gt;=$E249,IF(SUMIF($H$1:BC$1,77,$H249:BC249)&lt;$D249,$H249,0),0)</f>
        <v>0</v>
      </c>
      <c r="BE249" s="33">
        <f>IF(BE$7&gt;=$E249,IF(SUMIF($H$1:BD$1,77,$H249:BD249)&lt;$D249,$H249,0),0)</f>
        <v>0</v>
      </c>
      <c r="BF249" s="33">
        <f>IF(BF$7&gt;=$E249,IF(SUMIF($H$1:BE$1,77,$H249:BE249)&lt;$D249,$H249,0),0)</f>
        <v>0</v>
      </c>
      <c r="BG249" s="33">
        <f>IF(BG$7&gt;=$E249,IF(SUMIF($H$1:BF$1,77,$H249:BF249)&lt;$D249,$H249,0),0)</f>
        <v>0</v>
      </c>
      <c r="BH249" s="35">
        <f t="shared" si="92"/>
        <v>27465</v>
      </c>
    </row>
    <row r="250" spans="1:60" s="11" customFormat="1" ht="30" x14ac:dyDescent="0.25">
      <c r="A250" s="84" t="s">
        <v>419</v>
      </c>
      <c r="B250" s="111" t="s">
        <v>349</v>
      </c>
      <c r="C250" s="85" t="s">
        <v>27</v>
      </c>
      <c r="D250" s="58">
        <v>11708.5</v>
      </c>
      <c r="E250" s="46">
        <v>46905</v>
      </c>
      <c r="F250" s="46">
        <v>46935</v>
      </c>
      <c r="G250" s="32">
        <f t="shared" si="87"/>
        <v>1</v>
      </c>
      <c r="H250" s="33">
        <f t="shared" si="88"/>
        <v>11708.5</v>
      </c>
      <c r="I250" s="36">
        <f>IF(I$7&gt;=$E250,IF(SUMIF($H$1:H$1,77,$H250:H250)&lt;$D250,$H250,0),0)</f>
        <v>0</v>
      </c>
      <c r="J250" s="36">
        <f>IF(J$7&gt;=$E250,IF(SUMIF($H$1:I$1,77,$H250:I250)&lt;$D250,$H250,0),0)</f>
        <v>0</v>
      </c>
      <c r="K250" s="36">
        <f>IF(K$7&gt;=$E250,IF(SUMIF($H$1:J$1,77,$H250:J250)&lt;$D250,$H250,0),0)</f>
        <v>0</v>
      </c>
      <c r="L250" s="36">
        <f>IF(L$7&gt;=$E250,IF(SUMIF($H$1:K$1,77,$H250:K250)&lt;$D250,$H250,0),0)</f>
        <v>0</v>
      </c>
      <c r="M250" s="36">
        <f>IF(M$7&gt;=$E250,IF(SUMIF($H$1:L$1,77,$H250:L250)&lt;$D250,$H250,0),0)</f>
        <v>0</v>
      </c>
      <c r="N250" s="36">
        <f>IF(N$7&gt;=$E250,IF(SUMIF($H$1:M$1,77,$H250:M250)&lt;$D250,$H250,0),0)</f>
        <v>0</v>
      </c>
      <c r="O250" s="36">
        <f>IF(O$7&gt;=$E250,IF(SUMIF($H$1:N$1,77,$H250:N250)&lt;$D250,$H250,0),0)</f>
        <v>0</v>
      </c>
      <c r="P250" s="36">
        <f>IF(P$7&gt;=$E250,IF(SUMIF($H$1:O$1,77,$H250:O250)&lt;$D250,$H250,0),0)</f>
        <v>0</v>
      </c>
      <c r="Q250" s="36">
        <f>IF(Q$7&gt;=$E250,IF(SUMIF($H$1:P$1,77,$H250:P250)&lt;$D250,$H250,0),0)</f>
        <v>0</v>
      </c>
      <c r="R250" s="36">
        <f>IF(R$7&gt;=$E250,IF(SUMIF($H$1:Q$1,77,$H250:Q250)&lt;$D250,$H250,0),0)</f>
        <v>0</v>
      </c>
      <c r="S250" s="36">
        <f>IF(S$7&gt;=$E250,IF(SUMIF($H$1:R$1,77,$H250:R250)&lt;$D250,$H250,0),0)</f>
        <v>0</v>
      </c>
      <c r="T250" s="36">
        <f>IF(T$7&gt;=$E250,IF(SUMIF($H$1:S$1,77,$H250:S250)&lt;$D250,$H250,0),0)</f>
        <v>0</v>
      </c>
      <c r="U250" s="35">
        <f t="shared" si="89"/>
        <v>0</v>
      </c>
      <c r="V250" s="36">
        <f>IF(V$7&gt;=$E250,IF(SUMIF($H$1:U$1,77,$H250:U250)&lt;$D250,$H250,0),0)</f>
        <v>0</v>
      </c>
      <c r="W250" s="36">
        <f>IF(W$7&gt;=$E250,IF(SUMIF($H$1:V$1,77,$H250:V250)&lt;$D250,$H250,0),0)</f>
        <v>0</v>
      </c>
      <c r="X250" s="36">
        <f>IF(X$7&gt;=$E250,IF(SUMIF($H$1:W$1,77,$H250:W250)&lt;$D250,$H250,0),0)</f>
        <v>0</v>
      </c>
      <c r="Y250" s="36">
        <f>IF(Y$7&gt;=$E250,IF(SUMIF($H$1:X$1,77,$H250:X250)&lt;$D250,$H250,0),0)</f>
        <v>0</v>
      </c>
      <c r="Z250" s="36">
        <f>IF(Z$7&gt;=$E250,IF(SUMIF($H$1:Y$1,77,$H250:Y250)&lt;$D250,$H250,0),0)</f>
        <v>0</v>
      </c>
      <c r="AA250" s="36">
        <f>IF(AA$7&gt;=$E250,IF(SUMIF($H$1:Z$1,77,$H250:Z250)&lt;$D250,$H250,0),0)</f>
        <v>0</v>
      </c>
      <c r="AB250" s="36">
        <f>IF(AB$7&gt;=$E250,IF(SUMIF($H$1:AA$1,77,$H250:AA250)&lt;$D250,$H250,0),0)</f>
        <v>0</v>
      </c>
      <c r="AC250" s="36">
        <f>IF(AC$7&gt;=$E250,IF(SUMIF($H$1:AB$1,77,$H250:AB250)&lt;$D250,$H250,0),0)</f>
        <v>0</v>
      </c>
      <c r="AD250" s="36">
        <f>IF(AD$7&gt;=$E250,IF(SUMIF($H$1:AC$1,77,$H250:AC250)&lt;$D250,$H250,0),0)</f>
        <v>0</v>
      </c>
      <c r="AE250" s="36">
        <f>IF(AE$7&gt;=$E250,IF(SUMIF($H$1:AD$1,77,$H250:AD250)&lt;$D250,$H250,0),0)</f>
        <v>0</v>
      </c>
      <c r="AF250" s="36">
        <f>IF(AF$7&gt;=$E250,IF(SUMIF($H$1:AE$1,77,$H250:AE250)&lt;$D250,$H250,0),0)</f>
        <v>0</v>
      </c>
      <c r="AG250" s="36">
        <f>IF(AG$7&gt;=$E250,IF(SUMIF($H$1:AF$1,77,$H250:AF250)&lt;$D250,$H250,0),0)</f>
        <v>0</v>
      </c>
      <c r="AH250" s="35">
        <f t="shared" si="90"/>
        <v>0</v>
      </c>
      <c r="AI250" s="36">
        <f>IF(AI$7&gt;=$E250,IF(SUMIF($H$1:AH$1,77,$H250:AH250)&lt;$D250,$H250,0),0)</f>
        <v>0</v>
      </c>
      <c r="AJ250" s="36">
        <f>IF(AJ$7&gt;=$E250,IF(SUMIF($H$1:AI$1,77,$H250:AI250)&lt;$D250,$H250,0),0)</f>
        <v>0</v>
      </c>
      <c r="AK250" s="36">
        <f>IF(AK$7&gt;=$E250,IF(SUMIF($H$1:AJ$1,77,$H250:AJ250)&lt;$D250,$H250,0),0)</f>
        <v>0</v>
      </c>
      <c r="AL250" s="36">
        <f>IF(AL$7&gt;=$E250,IF(SUMIF($H$1:AK$1,77,$H250:AK250)&lt;$D250,$H250,0),0)</f>
        <v>0</v>
      </c>
      <c r="AM250" s="36">
        <f>IF(AM$7&gt;=$E250,IF(SUMIF($H$1:AL$1,77,$H250:AL250)&lt;$D250,$H250,0),0)</f>
        <v>0</v>
      </c>
      <c r="AN250" s="36">
        <f>IF(AN$7&gt;=$E250,IF(SUMIF($H$1:AM$1,77,$H250:AM250)&lt;$D250,$H250,0),0)</f>
        <v>0</v>
      </c>
      <c r="AO250" s="36">
        <f>IF(AO$7&gt;=$E250,IF(SUMIF($H$1:AN$1,77,$H250:AN250)&lt;$D250,$H250,0),0)</f>
        <v>0</v>
      </c>
      <c r="AP250" s="36">
        <f>IF(AP$7&gt;=$E250,IF(SUMIF($H$1:AO$1,77,$H250:AO250)&lt;$D250,$H250,0),0)</f>
        <v>0</v>
      </c>
      <c r="AQ250" s="36">
        <f>IF(AQ$7&gt;=$E250,IF(SUMIF($H$1:AP$1,77,$H250:AP250)&lt;$D250,$H250,0),0)</f>
        <v>0</v>
      </c>
      <c r="AR250" s="36">
        <f>IF(AR$7&gt;=$E250,IF(SUMIF($H$1:AQ$1,77,$H250:AQ250)&lt;$D250,$H250,0),0)</f>
        <v>0</v>
      </c>
      <c r="AS250" s="36">
        <f>IF(AS$7&gt;=$E250,IF(SUMIF($H$1:AR$1,77,$H250:AR250)&lt;$D250,$H250,0),0)</f>
        <v>0</v>
      </c>
      <c r="AT250" s="36">
        <f>IF(AT$7&gt;=$E250,IF(SUMIF($H$1:AS$1,77,$H250:AS250)&lt;$D250,$H250,0),0)</f>
        <v>0</v>
      </c>
      <c r="AU250" s="35">
        <f t="shared" si="91"/>
        <v>0</v>
      </c>
      <c r="AV250" s="33">
        <f>IF(AV$7&gt;=$E250,IF(SUMIF($H$1:AU$1,77,$H250:AU250)&lt;$D250,$H250,0),0)</f>
        <v>0</v>
      </c>
      <c r="AW250" s="33">
        <f>IF(AW$7&gt;=$E250,IF(SUMIF($H$1:AV$1,77,$H250:AV250)&lt;$D250,$H250,0),0)</f>
        <v>0</v>
      </c>
      <c r="AX250" s="33">
        <f>IF(AX$7&gt;=$E250,IF(SUMIF($H$1:AW$1,77,$H250:AW250)&lt;$D250,$H250,0),0)</f>
        <v>0</v>
      </c>
      <c r="AY250" s="33">
        <f>IF(AY$7&gt;=$E250,IF(SUMIF($H$1:AX$1,77,$H250:AX250)&lt;$D250,$H250,0),0)</f>
        <v>0</v>
      </c>
      <c r="AZ250" s="33">
        <f>IF(AZ$7&gt;=$E250,IF(SUMIF($H$1:AY$1,77,$H250:AY250)&lt;$D250,$H250,0),0)</f>
        <v>0</v>
      </c>
      <c r="BA250" s="33">
        <f>IF(BA$7&gt;=$E250,IF(SUMIF($H$1:AZ$1,77,$H250:AZ250)&lt;$D250,$H250,0),0)</f>
        <v>11708.5</v>
      </c>
      <c r="BB250" s="33">
        <f>IF(BB$7&gt;=$E250,IF(SUMIF($H$1:BA$1,77,$H250:BA250)&lt;$D250,$H250,0),0)</f>
        <v>0</v>
      </c>
      <c r="BC250" s="33">
        <f>IF(BC$7&gt;=$E250,IF(SUMIF($H$1:BB$1,77,$H250:BB250)&lt;$D250,$H250,0),0)</f>
        <v>0</v>
      </c>
      <c r="BD250" s="33">
        <f>IF(BD$7&gt;=$E250,IF(SUMIF($H$1:BC$1,77,$H250:BC250)&lt;$D250,$H250,0),0)</f>
        <v>0</v>
      </c>
      <c r="BE250" s="33">
        <f>IF(BE$7&gt;=$E250,IF(SUMIF($H$1:BD$1,77,$H250:BD250)&lt;$D250,$H250,0),0)</f>
        <v>0</v>
      </c>
      <c r="BF250" s="33">
        <f>IF(BF$7&gt;=$E250,IF(SUMIF($H$1:BE$1,77,$H250:BE250)&lt;$D250,$H250,0),0)</f>
        <v>0</v>
      </c>
      <c r="BG250" s="33">
        <f>IF(BG$7&gt;=$E250,IF(SUMIF($H$1:BF$1,77,$H250:BF250)&lt;$D250,$H250,0),0)</f>
        <v>0</v>
      </c>
      <c r="BH250" s="35">
        <f t="shared" si="92"/>
        <v>11708.5</v>
      </c>
    </row>
    <row r="251" spans="1:60" s="11" customFormat="1" ht="30" x14ac:dyDescent="0.25">
      <c r="A251" s="84" t="s">
        <v>420</v>
      </c>
      <c r="B251" s="111" t="s">
        <v>351</v>
      </c>
      <c r="C251" s="85" t="s">
        <v>27</v>
      </c>
      <c r="D251" s="58">
        <v>11708.5</v>
      </c>
      <c r="E251" s="118">
        <v>46905</v>
      </c>
      <c r="F251" s="118">
        <v>46935</v>
      </c>
      <c r="G251" s="32">
        <f t="shared" si="87"/>
        <v>1</v>
      </c>
      <c r="H251" s="33">
        <f t="shared" si="88"/>
        <v>11708.5</v>
      </c>
      <c r="I251" s="36">
        <f>IF(I$7&gt;=$E251,IF(SUMIF($H$1:H$1,77,$H251:H251)&lt;$D251,$H251,0),0)</f>
        <v>0</v>
      </c>
      <c r="J251" s="36">
        <f>IF(J$7&gt;=$E251,IF(SUMIF($H$1:I$1,77,$H251:I251)&lt;$D251,$H251,0),0)</f>
        <v>0</v>
      </c>
      <c r="K251" s="36">
        <f>IF(K$7&gt;=$E251,IF(SUMIF($H$1:J$1,77,$H251:J251)&lt;$D251,$H251,0),0)</f>
        <v>0</v>
      </c>
      <c r="L251" s="36">
        <f>IF(L$7&gt;=$E251,IF(SUMIF($H$1:K$1,77,$H251:K251)&lt;$D251,$H251,0),0)</f>
        <v>0</v>
      </c>
      <c r="M251" s="36">
        <f>IF(M$7&gt;=$E251,IF(SUMIF($H$1:L$1,77,$H251:L251)&lt;$D251,$H251,0),0)</f>
        <v>0</v>
      </c>
      <c r="N251" s="36">
        <f>IF(N$7&gt;=$E251,IF(SUMIF($H$1:M$1,77,$H251:M251)&lt;$D251,$H251,0),0)</f>
        <v>0</v>
      </c>
      <c r="O251" s="36">
        <f>IF(O$7&gt;=$E251,IF(SUMIF($H$1:N$1,77,$H251:N251)&lt;$D251,$H251,0),0)</f>
        <v>0</v>
      </c>
      <c r="P251" s="36">
        <f>IF(P$7&gt;=$E251,IF(SUMIF($H$1:O$1,77,$H251:O251)&lt;$D251,$H251,0),0)</f>
        <v>0</v>
      </c>
      <c r="Q251" s="36">
        <f>IF(Q$7&gt;=$E251,IF(SUMIF($H$1:P$1,77,$H251:P251)&lt;$D251,$H251,0),0)</f>
        <v>0</v>
      </c>
      <c r="R251" s="36">
        <f>IF(R$7&gt;=$E251,IF(SUMIF($H$1:Q$1,77,$H251:Q251)&lt;$D251,$H251,0),0)</f>
        <v>0</v>
      </c>
      <c r="S251" s="36">
        <f>IF(S$7&gt;=$E251,IF(SUMIF($H$1:R$1,77,$H251:R251)&lt;$D251,$H251,0),0)</f>
        <v>0</v>
      </c>
      <c r="T251" s="36">
        <f>IF(T$7&gt;=$E251,IF(SUMIF($H$1:S$1,77,$H251:S251)&lt;$D251,$H251,0),0)</f>
        <v>0</v>
      </c>
      <c r="U251" s="35">
        <f t="shared" si="89"/>
        <v>0</v>
      </c>
      <c r="V251" s="36">
        <f>IF(V$7&gt;=$E251,IF(SUMIF($H$1:U$1,77,$H251:U251)&lt;$D251,$H251,0),0)</f>
        <v>0</v>
      </c>
      <c r="W251" s="36">
        <f>IF(W$7&gt;=$E251,IF(SUMIF($H$1:V$1,77,$H251:V251)&lt;$D251,$H251,0),0)</f>
        <v>0</v>
      </c>
      <c r="X251" s="36">
        <f>IF(X$7&gt;=$E251,IF(SUMIF($H$1:W$1,77,$H251:W251)&lt;$D251,$H251,0),0)</f>
        <v>0</v>
      </c>
      <c r="Y251" s="36">
        <f>IF(Y$7&gt;=$E251,IF(SUMIF($H$1:X$1,77,$H251:X251)&lt;$D251,$H251,0),0)</f>
        <v>0</v>
      </c>
      <c r="Z251" s="36">
        <f>IF(Z$7&gt;=$E251,IF(SUMIF($H$1:Y$1,77,$H251:Y251)&lt;$D251,$H251,0),0)</f>
        <v>0</v>
      </c>
      <c r="AA251" s="36">
        <f>IF(AA$7&gt;=$E251,IF(SUMIF($H$1:Z$1,77,$H251:Z251)&lt;$D251,$H251,0),0)</f>
        <v>0</v>
      </c>
      <c r="AB251" s="36">
        <f>IF(AB$7&gt;=$E251,IF(SUMIF($H$1:AA$1,77,$H251:AA251)&lt;$D251,$H251,0),0)</f>
        <v>0</v>
      </c>
      <c r="AC251" s="36">
        <f>IF(AC$7&gt;=$E251,IF(SUMIF($H$1:AB$1,77,$H251:AB251)&lt;$D251,$H251,0),0)</f>
        <v>0</v>
      </c>
      <c r="AD251" s="36">
        <f>IF(AD$7&gt;=$E251,IF(SUMIF($H$1:AC$1,77,$H251:AC251)&lt;$D251,$H251,0),0)</f>
        <v>0</v>
      </c>
      <c r="AE251" s="36">
        <f>IF(AE$7&gt;=$E251,IF(SUMIF($H$1:AD$1,77,$H251:AD251)&lt;$D251,$H251,0),0)</f>
        <v>0</v>
      </c>
      <c r="AF251" s="36">
        <f>IF(AF$7&gt;=$E251,IF(SUMIF($H$1:AE$1,77,$H251:AE251)&lt;$D251,$H251,0),0)</f>
        <v>0</v>
      </c>
      <c r="AG251" s="36">
        <f>IF(AG$7&gt;=$E251,IF(SUMIF($H$1:AF$1,77,$H251:AF251)&lt;$D251,$H251,0),0)</f>
        <v>0</v>
      </c>
      <c r="AH251" s="35">
        <f t="shared" si="90"/>
        <v>0</v>
      </c>
      <c r="AI251" s="36">
        <f>IF(AI$7&gt;=$E251,IF(SUMIF($H$1:AH$1,77,$H251:AH251)&lt;$D251,$H251,0),0)</f>
        <v>0</v>
      </c>
      <c r="AJ251" s="36">
        <f>IF(AJ$7&gt;=$E251,IF(SUMIF($H$1:AI$1,77,$H251:AI251)&lt;$D251,$H251,0),0)</f>
        <v>0</v>
      </c>
      <c r="AK251" s="36">
        <f>IF(AK$7&gt;=$E251,IF(SUMIF($H$1:AJ$1,77,$H251:AJ251)&lt;$D251,$H251,0),0)</f>
        <v>0</v>
      </c>
      <c r="AL251" s="36">
        <f>IF(AL$7&gt;=$E251,IF(SUMIF($H$1:AK$1,77,$H251:AK251)&lt;$D251,$H251,0),0)</f>
        <v>0</v>
      </c>
      <c r="AM251" s="36">
        <f>IF(AM$7&gt;=$E251,IF(SUMIF($H$1:AL$1,77,$H251:AL251)&lt;$D251,$H251,0),0)</f>
        <v>0</v>
      </c>
      <c r="AN251" s="36">
        <f>IF(AN$7&gt;=$E251,IF(SUMIF($H$1:AM$1,77,$H251:AM251)&lt;$D251,$H251,0),0)</f>
        <v>0</v>
      </c>
      <c r="AO251" s="36">
        <f>IF(AO$7&gt;=$E251,IF(SUMIF($H$1:AN$1,77,$H251:AN251)&lt;$D251,$H251,0),0)</f>
        <v>0</v>
      </c>
      <c r="AP251" s="36">
        <f>IF(AP$7&gt;=$E251,IF(SUMIF($H$1:AO$1,77,$H251:AO251)&lt;$D251,$H251,0),0)</f>
        <v>0</v>
      </c>
      <c r="AQ251" s="36">
        <f>IF(AQ$7&gt;=$E251,IF(SUMIF($H$1:AP$1,77,$H251:AP251)&lt;$D251,$H251,0),0)</f>
        <v>0</v>
      </c>
      <c r="AR251" s="36">
        <f>IF(AR$7&gt;=$E251,IF(SUMIF($H$1:AQ$1,77,$H251:AQ251)&lt;$D251,$H251,0),0)</f>
        <v>0</v>
      </c>
      <c r="AS251" s="36">
        <f>IF(AS$7&gt;=$E251,IF(SUMIF($H$1:AR$1,77,$H251:AR251)&lt;$D251,$H251,0),0)</f>
        <v>0</v>
      </c>
      <c r="AT251" s="36">
        <f>IF(AT$7&gt;=$E251,IF(SUMIF($H$1:AS$1,77,$H251:AS251)&lt;$D251,$H251,0),0)</f>
        <v>0</v>
      </c>
      <c r="AU251" s="35">
        <f t="shared" si="91"/>
        <v>0</v>
      </c>
      <c r="AV251" s="33">
        <f>IF(AV$7&gt;=$E251,IF(SUMIF($H$1:AU$1,77,$H251:AU251)&lt;$D251,$H251,0),0)</f>
        <v>0</v>
      </c>
      <c r="AW251" s="33">
        <f>IF(AW$7&gt;=$E251,IF(SUMIF($H$1:AV$1,77,$H251:AV251)&lt;$D251,$H251,0),0)</f>
        <v>0</v>
      </c>
      <c r="AX251" s="33">
        <f>IF(AX$7&gt;=$E251,IF(SUMIF($H$1:AW$1,77,$H251:AW251)&lt;$D251,$H251,0),0)</f>
        <v>0</v>
      </c>
      <c r="AY251" s="33">
        <f>IF(AY$7&gt;=$E251,IF(SUMIF($H$1:AX$1,77,$H251:AX251)&lt;$D251,$H251,0),0)</f>
        <v>0</v>
      </c>
      <c r="AZ251" s="33">
        <f>IF(AZ$7&gt;=$E251,IF(SUMIF($H$1:AY$1,77,$H251:AY251)&lt;$D251,$H251,0),0)</f>
        <v>0</v>
      </c>
      <c r="BA251" s="33">
        <f>IF(BA$7&gt;=$E251,IF(SUMIF($H$1:AZ$1,77,$H251:AZ251)&lt;$D251,$H251,0),0)</f>
        <v>11708.5</v>
      </c>
      <c r="BB251" s="33">
        <f>IF(BB$7&gt;=$E251,IF(SUMIF($H$1:BA$1,77,$H251:BA251)&lt;$D251,$H251,0),0)</f>
        <v>0</v>
      </c>
      <c r="BC251" s="33">
        <f>IF(BC$7&gt;=$E251,IF(SUMIF($H$1:BB$1,77,$H251:BB251)&lt;$D251,$H251,0),0)</f>
        <v>0</v>
      </c>
      <c r="BD251" s="33">
        <f>IF(BD$7&gt;=$E251,IF(SUMIF($H$1:BC$1,77,$H251:BC251)&lt;$D251,$H251,0),0)</f>
        <v>0</v>
      </c>
      <c r="BE251" s="33">
        <f>IF(BE$7&gt;=$E251,IF(SUMIF($H$1:BD$1,77,$H251:BD251)&lt;$D251,$H251,0),0)</f>
        <v>0</v>
      </c>
      <c r="BF251" s="33">
        <f>IF(BF$7&gt;=$E251,IF(SUMIF($H$1:BE$1,77,$H251:BE251)&lt;$D251,$H251,0),0)</f>
        <v>0</v>
      </c>
      <c r="BG251" s="33">
        <f>IF(BG$7&gt;=$E251,IF(SUMIF($H$1:BF$1,77,$H251:BF251)&lt;$D251,$H251,0),0)</f>
        <v>0</v>
      </c>
      <c r="BH251" s="35">
        <f t="shared" si="92"/>
        <v>11708.5</v>
      </c>
    </row>
    <row r="252" spans="1:60" s="11" customFormat="1" x14ac:dyDescent="0.25">
      <c r="A252" s="84" t="s">
        <v>421</v>
      </c>
      <c r="B252" s="111" t="s">
        <v>278</v>
      </c>
      <c r="C252" s="85" t="s">
        <v>82</v>
      </c>
      <c r="D252" s="58">
        <v>7816</v>
      </c>
      <c r="E252" s="118">
        <v>46905</v>
      </c>
      <c r="F252" s="118">
        <v>46935</v>
      </c>
      <c r="G252" s="32">
        <f t="shared" si="87"/>
        <v>1</v>
      </c>
      <c r="H252" s="33">
        <f t="shared" si="88"/>
        <v>7816</v>
      </c>
      <c r="I252" s="36">
        <f>IF(I$7&gt;=$E252,IF(SUMIF($H$1:H$1,77,$H252:H252)&lt;$D252,$H252,0),0)</f>
        <v>0</v>
      </c>
      <c r="J252" s="36">
        <f>IF(J$7&gt;=$E252,IF(SUMIF($H$1:I$1,77,$H252:I252)&lt;$D252,$H252,0),0)</f>
        <v>0</v>
      </c>
      <c r="K252" s="36">
        <f>IF(K$7&gt;=$E252,IF(SUMIF($H$1:J$1,77,$H252:J252)&lt;$D252,$H252,0),0)</f>
        <v>0</v>
      </c>
      <c r="L252" s="36">
        <f>IF(L$7&gt;=$E252,IF(SUMIF($H$1:K$1,77,$H252:K252)&lt;$D252,$H252,0),0)</f>
        <v>0</v>
      </c>
      <c r="M252" s="36">
        <f>IF(M$7&gt;=$E252,IF(SUMIF($H$1:L$1,77,$H252:L252)&lt;$D252,$H252,0),0)</f>
        <v>0</v>
      </c>
      <c r="N252" s="36">
        <f>IF(N$7&gt;=$E252,IF(SUMIF($H$1:M$1,77,$H252:M252)&lt;$D252,$H252,0),0)</f>
        <v>0</v>
      </c>
      <c r="O252" s="36">
        <f>IF(O$7&gt;=$E252,IF(SUMIF($H$1:N$1,77,$H252:N252)&lt;$D252,$H252,0),0)</f>
        <v>0</v>
      </c>
      <c r="P252" s="36">
        <f>IF(P$7&gt;=$E252,IF(SUMIF($H$1:O$1,77,$H252:O252)&lt;$D252,$H252,0),0)</f>
        <v>0</v>
      </c>
      <c r="Q252" s="36">
        <f>IF(Q$7&gt;=$E252,IF(SUMIF($H$1:P$1,77,$H252:P252)&lt;$D252,$H252,0),0)</f>
        <v>0</v>
      </c>
      <c r="R252" s="36">
        <f>IF(R$7&gt;=$E252,IF(SUMIF($H$1:Q$1,77,$H252:Q252)&lt;$D252,$H252,0),0)</f>
        <v>0</v>
      </c>
      <c r="S252" s="36">
        <f>IF(S$7&gt;=$E252,IF(SUMIF($H$1:R$1,77,$H252:R252)&lt;$D252,$H252,0),0)</f>
        <v>0</v>
      </c>
      <c r="T252" s="36">
        <f>IF(T$7&gt;=$E252,IF(SUMIF($H$1:S$1,77,$H252:S252)&lt;$D252,$H252,0),0)</f>
        <v>0</v>
      </c>
      <c r="U252" s="35">
        <f t="shared" si="89"/>
        <v>0</v>
      </c>
      <c r="V252" s="36">
        <f>IF(V$7&gt;=$E252,IF(SUMIF($H$1:U$1,77,$H252:U252)&lt;$D252,$H252,0),0)</f>
        <v>0</v>
      </c>
      <c r="W252" s="36">
        <f>IF(W$7&gt;=$E252,IF(SUMIF($H$1:V$1,77,$H252:V252)&lt;$D252,$H252,0),0)</f>
        <v>0</v>
      </c>
      <c r="X252" s="36">
        <f>IF(X$7&gt;=$E252,IF(SUMIF($H$1:W$1,77,$H252:W252)&lt;$D252,$H252,0),0)</f>
        <v>0</v>
      </c>
      <c r="Y252" s="36">
        <f>IF(Y$7&gt;=$E252,IF(SUMIF($H$1:X$1,77,$H252:X252)&lt;$D252,$H252,0),0)</f>
        <v>0</v>
      </c>
      <c r="Z252" s="36">
        <f>IF(Z$7&gt;=$E252,IF(SUMIF($H$1:Y$1,77,$H252:Y252)&lt;$D252,$H252,0),0)</f>
        <v>0</v>
      </c>
      <c r="AA252" s="36">
        <f>IF(AA$7&gt;=$E252,IF(SUMIF($H$1:Z$1,77,$H252:Z252)&lt;$D252,$H252,0),0)</f>
        <v>0</v>
      </c>
      <c r="AB252" s="36">
        <f>IF(AB$7&gt;=$E252,IF(SUMIF($H$1:AA$1,77,$H252:AA252)&lt;$D252,$H252,0),0)</f>
        <v>0</v>
      </c>
      <c r="AC252" s="36">
        <f>IF(AC$7&gt;=$E252,IF(SUMIF($H$1:AB$1,77,$H252:AB252)&lt;$D252,$H252,0),0)</f>
        <v>0</v>
      </c>
      <c r="AD252" s="36">
        <f>IF(AD$7&gt;=$E252,IF(SUMIF($H$1:AC$1,77,$H252:AC252)&lt;$D252,$H252,0),0)</f>
        <v>0</v>
      </c>
      <c r="AE252" s="36">
        <f>IF(AE$7&gt;=$E252,IF(SUMIF($H$1:AD$1,77,$H252:AD252)&lt;$D252,$H252,0),0)</f>
        <v>0</v>
      </c>
      <c r="AF252" s="36">
        <f>IF(AF$7&gt;=$E252,IF(SUMIF($H$1:AE$1,77,$H252:AE252)&lt;$D252,$H252,0),0)</f>
        <v>0</v>
      </c>
      <c r="AG252" s="36">
        <f>IF(AG$7&gt;=$E252,IF(SUMIF($H$1:AF$1,77,$H252:AF252)&lt;$D252,$H252,0),0)</f>
        <v>0</v>
      </c>
      <c r="AH252" s="35">
        <f t="shared" si="90"/>
        <v>0</v>
      </c>
      <c r="AI252" s="36">
        <f>IF(AI$7&gt;=$E252,IF(SUMIF($H$1:AH$1,77,$H252:AH252)&lt;$D252,$H252,0),0)</f>
        <v>0</v>
      </c>
      <c r="AJ252" s="36">
        <f>IF(AJ$7&gt;=$E252,IF(SUMIF($H$1:AI$1,77,$H252:AI252)&lt;$D252,$H252,0),0)</f>
        <v>0</v>
      </c>
      <c r="AK252" s="36">
        <f>IF(AK$7&gt;=$E252,IF(SUMIF($H$1:AJ$1,77,$H252:AJ252)&lt;$D252,$H252,0),0)</f>
        <v>0</v>
      </c>
      <c r="AL252" s="36">
        <f>IF(AL$7&gt;=$E252,IF(SUMIF($H$1:AK$1,77,$H252:AK252)&lt;$D252,$H252,0),0)</f>
        <v>0</v>
      </c>
      <c r="AM252" s="36">
        <f>IF(AM$7&gt;=$E252,IF(SUMIF($H$1:AL$1,77,$H252:AL252)&lt;$D252,$H252,0),0)</f>
        <v>0</v>
      </c>
      <c r="AN252" s="36">
        <f>IF(AN$7&gt;=$E252,IF(SUMIF($H$1:AM$1,77,$H252:AM252)&lt;$D252,$H252,0),0)</f>
        <v>0</v>
      </c>
      <c r="AO252" s="36">
        <f>IF(AO$7&gt;=$E252,IF(SUMIF($H$1:AN$1,77,$H252:AN252)&lt;$D252,$H252,0),0)</f>
        <v>0</v>
      </c>
      <c r="AP252" s="36">
        <f>IF(AP$7&gt;=$E252,IF(SUMIF($H$1:AO$1,77,$H252:AO252)&lt;$D252,$H252,0),0)</f>
        <v>0</v>
      </c>
      <c r="AQ252" s="36">
        <f>IF(AQ$7&gt;=$E252,IF(SUMIF($H$1:AP$1,77,$H252:AP252)&lt;$D252,$H252,0),0)</f>
        <v>0</v>
      </c>
      <c r="AR252" s="36">
        <f>IF(AR$7&gt;=$E252,IF(SUMIF($H$1:AQ$1,77,$H252:AQ252)&lt;$D252,$H252,0),0)</f>
        <v>0</v>
      </c>
      <c r="AS252" s="36">
        <f>IF(AS$7&gt;=$E252,IF(SUMIF($H$1:AR$1,77,$H252:AR252)&lt;$D252,$H252,0),0)</f>
        <v>0</v>
      </c>
      <c r="AT252" s="36">
        <f>IF(AT$7&gt;=$E252,IF(SUMIF($H$1:AS$1,77,$H252:AS252)&lt;$D252,$H252,0),0)</f>
        <v>0</v>
      </c>
      <c r="AU252" s="35">
        <f t="shared" si="91"/>
        <v>0</v>
      </c>
      <c r="AV252" s="33">
        <f>IF(AV$7&gt;=$E252,IF(SUMIF($H$1:AU$1,77,$H252:AU252)&lt;$D252,$H252,0),0)</f>
        <v>0</v>
      </c>
      <c r="AW252" s="33">
        <f>IF(AW$7&gt;=$E252,IF(SUMIF($H$1:AV$1,77,$H252:AV252)&lt;$D252,$H252,0),0)</f>
        <v>0</v>
      </c>
      <c r="AX252" s="33">
        <f>IF(AX$7&gt;=$E252,IF(SUMIF($H$1:AW$1,77,$H252:AW252)&lt;$D252,$H252,0),0)</f>
        <v>0</v>
      </c>
      <c r="AY252" s="33">
        <f>IF(AY$7&gt;=$E252,IF(SUMIF($H$1:AX$1,77,$H252:AX252)&lt;$D252,$H252,0),0)</f>
        <v>0</v>
      </c>
      <c r="AZ252" s="33">
        <f>IF(AZ$7&gt;=$E252,IF(SUMIF($H$1:AY$1,77,$H252:AY252)&lt;$D252,$H252,0),0)</f>
        <v>0</v>
      </c>
      <c r="BA252" s="33">
        <f>IF(BA$7&gt;=$E252,IF(SUMIF($H$1:AZ$1,77,$H252:AZ252)&lt;$D252,$H252,0),0)</f>
        <v>7816</v>
      </c>
      <c r="BB252" s="33">
        <f>IF(BB$7&gt;=$E252,IF(SUMIF($H$1:BA$1,77,$H252:BA252)&lt;$D252,$H252,0),0)</f>
        <v>0</v>
      </c>
      <c r="BC252" s="33">
        <f>IF(BC$7&gt;=$E252,IF(SUMIF($H$1:BB$1,77,$H252:BB252)&lt;$D252,$H252,0),0)</f>
        <v>0</v>
      </c>
      <c r="BD252" s="33">
        <f>IF(BD$7&gt;=$E252,IF(SUMIF($H$1:BC$1,77,$H252:BC252)&lt;$D252,$H252,0),0)</f>
        <v>0</v>
      </c>
      <c r="BE252" s="33">
        <f>IF(BE$7&gt;=$E252,IF(SUMIF($H$1:BD$1,77,$H252:BD252)&lt;$D252,$H252,0),0)</f>
        <v>0</v>
      </c>
      <c r="BF252" s="33">
        <f>IF(BF$7&gt;=$E252,IF(SUMIF($H$1:BE$1,77,$H252:BE252)&lt;$D252,$H252,0),0)</f>
        <v>0</v>
      </c>
      <c r="BG252" s="33">
        <f>IF(BG$7&gt;=$E252,IF(SUMIF($H$1:BF$1,77,$H252:BF252)&lt;$D252,$H252,0),0)</f>
        <v>0</v>
      </c>
      <c r="BH252" s="35">
        <f t="shared" si="92"/>
        <v>7816</v>
      </c>
    </row>
    <row r="253" spans="1:60" s="11" customFormat="1" ht="30" x14ac:dyDescent="0.25">
      <c r="A253" s="84" t="s">
        <v>422</v>
      </c>
      <c r="B253" s="111" t="s">
        <v>276</v>
      </c>
      <c r="C253" s="85" t="s">
        <v>27</v>
      </c>
      <c r="D253" s="107">
        <v>6.3</v>
      </c>
      <c r="E253" s="118">
        <v>46935</v>
      </c>
      <c r="F253" s="118">
        <v>46966</v>
      </c>
      <c r="G253" s="32">
        <f t="shared" si="87"/>
        <v>1</v>
      </c>
      <c r="H253" s="33">
        <f t="shared" si="88"/>
        <v>6.3</v>
      </c>
      <c r="I253" s="36">
        <f>IF(I$7&gt;=$E253,IF(SUMIF($H$1:H$1,77,$H253:H253)&lt;$D253,$H253,0),0)</f>
        <v>0</v>
      </c>
      <c r="J253" s="36">
        <f>IF(J$7&gt;=$E253,IF(SUMIF($H$1:I$1,77,$H253:I253)&lt;$D253,$H253,0),0)</f>
        <v>0</v>
      </c>
      <c r="K253" s="36">
        <f>IF(K$7&gt;=$E253,IF(SUMIF($H$1:J$1,77,$H253:J253)&lt;$D253,$H253,0),0)</f>
        <v>0</v>
      </c>
      <c r="L253" s="36">
        <f>IF(L$7&gt;=$E253,IF(SUMIF($H$1:K$1,77,$H253:K253)&lt;$D253,$H253,0),0)</f>
        <v>0</v>
      </c>
      <c r="M253" s="36">
        <f>IF(M$7&gt;=$E253,IF(SUMIF($H$1:L$1,77,$H253:L253)&lt;$D253,$H253,0),0)</f>
        <v>0</v>
      </c>
      <c r="N253" s="36">
        <f>IF(N$7&gt;=$E253,IF(SUMIF($H$1:M$1,77,$H253:M253)&lt;$D253,$H253,0),0)</f>
        <v>0</v>
      </c>
      <c r="O253" s="36">
        <f>IF(O$7&gt;=$E253,IF(SUMIF($H$1:N$1,77,$H253:N253)&lt;$D253,$H253,0),0)</f>
        <v>0</v>
      </c>
      <c r="P253" s="36">
        <f>IF(P$7&gt;=$E253,IF(SUMIF($H$1:O$1,77,$H253:O253)&lt;$D253,$H253,0),0)</f>
        <v>0</v>
      </c>
      <c r="Q253" s="36">
        <f>IF(Q$7&gt;=$E253,IF(SUMIF($H$1:P$1,77,$H253:P253)&lt;$D253,$H253,0),0)</f>
        <v>0</v>
      </c>
      <c r="R253" s="36">
        <f>IF(R$7&gt;=$E253,IF(SUMIF($H$1:Q$1,77,$H253:Q253)&lt;$D253,$H253,0),0)</f>
        <v>0</v>
      </c>
      <c r="S253" s="36">
        <f>IF(S$7&gt;=$E253,IF(SUMIF($H$1:R$1,77,$H253:R253)&lt;$D253,$H253,0),0)</f>
        <v>0</v>
      </c>
      <c r="T253" s="36">
        <f>IF(T$7&gt;=$E253,IF(SUMIF($H$1:S$1,77,$H253:S253)&lt;$D253,$H253,0),0)</f>
        <v>0</v>
      </c>
      <c r="U253" s="35">
        <f t="shared" si="89"/>
        <v>0</v>
      </c>
      <c r="V253" s="36">
        <f>IF(V$7&gt;=$E253,IF(SUMIF($H$1:U$1,77,$H253:U253)&lt;$D253,$H253,0),0)</f>
        <v>0</v>
      </c>
      <c r="W253" s="36">
        <f>IF(W$7&gt;=$E253,IF(SUMIF($H$1:V$1,77,$H253:V253)&lt;$D253,$H253,0),0)</f>
        <v>0</v>
      </c>
      <c r="X253" s="36">
        <f>IF(X$7&gt;=$E253,IF(SUMIF($H$1:W$1,77,$H253:W253)&lt;$D253,$H253,0),0)</f>
        <v>0</v>
      </c>
      <c r="Y253" s="36">
        <f>IF(Y$7&gt;=$E253,IF(SUMIF($H$1:X$1,77,$H253:X253)&lt;$D253,$H253,0),0)</f>
        <v>0</v>
      </c>
      <c r="Z253" s="36">
        <f>IF(Z$7&gt;=$E253,IF(SUMIF($H$1:Y$1,77,$H253:Y253)&lt;$D253,$H253,0),0)</f>
        <v>0</v>
      </c>
      <c r="AA253" s="36">
        <f>IF(AA$7&gt;=$E253,IF(SUMIF($H$1:Z$1,77,$H253:Z253)&lt;$D253,$H253,0),0)</f>
        <v>0</v>
      </c>
      <c r="AB253" s="36">
        <f>IF(AB$7&gt;=$E253,IF(SUMIF($H$1:AA$1,77,$H253:AA253)&lt;$D253,$H253,0),0)</f>
        <v>0</v>
      </c>
      <c r="AC253" s="36">
        <f>IF(AC$7&gt;=$E253,IF(SUMIF($H$1:AB$1,77,$H253:AB253)&lt;$D253,$H253,0),0)</f>
        <v>0</v>
      </c>
      <c r="AD253" s="36">
        <f>IF(AD$7&gt;=$E253,IF(SUMIF($H$1:AC$1,77,$H253:AC253)&lt;$D253,$H253,0),0)</f>
        <v>0</v>
      </c>
      <c r="AE253" s="36">
        <f>IF(AE$7&gt;=$E253,IF(SUMIF($H$1:AD$1,77,$H253:AD253)&lt;$D253,$H253,0),0)</f>
        <v>0</v>
      </c>
      <c r="AF253" s="36">
        <f>IF(AF$7&gt;=$E253,IF(SUMIF($H$1:AE$1,77,$H253:AE253)&lt;$D253,$H253,0),0)</f>
        <v>0</v>
      </c>
      <c r="AG253" s="36">
        <f>IF(AG$7&gt;=$E253,IF(SUMIF($H$1:AF$1,77,$H253:AF253)&lt;$D253,$H253,0),0)</f>
        <v>0</v>
      </c>
      <c r="AH253" s="35">
        <f t="shared" si="90"/>
        <v>0</v>
      </c>
      <c r="AI253" s="36">
        <f>IF(AI$7&gt;=$E253,IF(SUMIF($H$1:AH$1,77,$H253:AH253)&lt;$D253,$H253,0),0)</f>
        <v>0</v>
      </c>
      <c r="AJ253" s="36">
        <f>IF(AJ$7&gt;=$E253,IF(SUMIF($H$1:AI$1,77,$H253:AI253)&lt;$D253,$H253,0),0)</f>
        <v>0</v>
      </c>
      <c r="AK253" s="36">
        <f>IF(AK$7&gt;=$E253,IF(SUMIF($H$1:AJ$1,77,$H253:AJ253)&lt;$D253,$H253,0),0)</f>
        <v>0</v>
      </c>
      <c r="AL253" s="36">
        <f>IF(AL$7&gt;=$E253,IF(SUMIF($H$1:AK$1,77,$H253:AK253)&lt;$D253,$H253,0),0)</f>
        <v>0</v>
      </c>
      <c r="AM253" s="36">
        <f>IF(AM$7&gt;=$E253,IF(SUMIF($H$1:AL$1,77,$H253:AL253)&lt;$D253,$H253,0),0)</f>
        <v>0</v>
      </c>
      <c r="AN253" s="36">
        <f>IF(AN$7&gt;=$E253,IF(SUMIF($H$1:AM$1,77,$H253:AM253)&lt;$D253,$H253,0),0)</f>
        <v>0</v>
      </c>
      <c r="AO253" s="36">
        <f>IF(AO$7&gt;=$E253,IF(SUMIF($H$1:AN$1,77,$H253:AN253)&lt;$D253,$H253,0),0)</f>
        <v>0</v>
      </c>
      <c r="AP253" s="36">
        <f>IF(AP$7&gt;=$E253,IF(SUMIF($H$1:AO$1,77,$H253:AO253)&lt;$D253,$H253,0),0)</f>
        <v>0</v>
      </c>
      <c r="AQ253" s="36">
        <f>IF(AQ$7&gt;=$E253,IF(SUMIF($H$1:AP$1,77,$H253:AP253)&lt;$D253,$H253,0),0)</f>
        <v>0</v>
      </c>
      <c r="AR253" s="36">
        <f>IF(AR$7&gt;=$E253,IF(SUMIF($H$1:AQ$1,77,$H253:AQ253)&lt;$D253,$H253,0),0)</f>
        <v>0</v>
      </c>
      <c r="AS253" s="36">
        <f>IF(AS$7&gt;=$E253,IF(SUMIF($H$1:AR$1,77,$H253:AR253)&lt;$D253,$H253,0),0)</f>
        <v>0</v>
      </c>
      <c r="AT253" s="36">
        <f>IF(AT$7&gt;=$E253,IF(SUMIF($H$1:AS$1,77,$H253:AS253)&lt;$D253,$H253,0),0)</f>
        <v>0</v>
      </c>
      <c r="AU253" s="35">
        <f t="shared" si="91"/>
        <v>0</v>
      </c>
      <c r="AV253" s="33">
        <f>IF(AV$7&gt;=$E253,IF(SUMIF($H$1:AU$1,77,$H253:AU253)&lt;$D253,$H253,0),0)</f>
        <v>0</v>
      </c>
      <c r="AW253" s="33">
        <f>IF(AW$7&gt;=$E253,IF(SUMIF($H$1:AV$1,77,$H253:AV253)&lt;$D253,$H253,0),0)</f>
        <v>0</v>
      </c>
      <c r="AX253" s="33">
        <f>IF(AX$7&gt;=$E253,IF(SUMIF($H$1:AW$1,77,$H253:AW253)&lt;$D253,$H253,0),0)</f>
        <v>0</v>
      </c>
      <c r="AY253" s="33">
        <f>IF(AY$7&gt;=$E253,IF(SUMIF($H$1:AX$1,77,$H253:AX253)&lt;$D253,$H253,0),0)</f>
        <v>0</v>
      </c>
      <c r="AZ253" s="33">
        <f>IF(AZ$7&gt;=$E253,IF(SUMIF($H$1:AY$1,77,$H253:AY253)&lt;$D253,$H253,0),0)</f>
        <v>0</v>
      </c>
      <c r="BA253" s="33">
        <f>IF(BA$7&gt;=$E253,IF(SUMIF($H$1:AZ$1,77,$H253:AZ253)&lt;$D253,$H253,0),0)</f>
        <v>0</v>
      </c>
      <c r="BB253" s="33">
        <f>IF(BB$7&gt;=$E253,IF(SUMIF($H$1:BA$1,77,$H253:BA253)&lt;$D253,$H253,0),0)</f>
        <v>6.3</v>
      </c>
      <c r="BC253" s="33">
        <f>IF(BC$7&gt;=$E253,IF(SUMIF($H$1:BB$1,77,$H253:BB253)&lt;$D253,$H253,0),0)</f>
        <v>0</v>
      </c>
      <c r="BD253" s="33">
        <f>IF(BD$7&gt;=$E253,IF(SUMIF($H$1:BC$1,77,$H253:BC253)&lt;$D253,$H253,0),0)</f>
        <v>0</v>
      </c>
      <c r="BE253" s="33">
        <f>IF(BE$7&gt;=$E253,IF(SUMIF($H$1:BD$1,77,$H253:BD253)&lt;$D253,$H253,0),0)</f>
        <v>0</v>
      </c>
      <c r="BF253" s="33">
        <f>IF(BF$7&gt;=$E253,IF(SUMIF($H$1:BE$1,77,$H253:BE253)&lt;$D253,$H253,0),0)</f>
        <v>0</v>
      </c>
      <c r="BG253" s="33">
        <f>IF(BG$7&gt;=$E253,IF(SUMIF($H$1:BF$1,77,$H253:BF253)&lt;$D253,$H253,0),0)</f>
        <v>0</v>
      </c>
      <c r="BH253" s="35">
        <f t="shared" si="92"/>
        <v>6.3</v>
      </c>
    </row>
    <row r="254" spans="1:60" s="11" customFormat="1" x14ac:dyDescent="0.25">
      <c r="A254" s="84" t="s">
        <v>423</v>
      </c>
      <c r="B254" s="111" t="s">
        <v>424</v>
      </c>
      <c r="C254" s="85" t="s">
        <v>82</v>
      </c>
      <c r="D254" s="58">
        <v>68776.66</v>
      </c>
      <c r="E254" s="118">
        <v>46935</v>
      </c>
      <c r="F254" s="118">
        <v>46966</v>
      </c>
      <c r="G254" s="32">
        <f t="shared" si="87"/>
        <v>1</v>
      </c>
      <c r="H254" s="33">
        <f t="shared" si="88"/>
        <v>68776.66</v>
      </c>
      <c r="I254" s="36">
        <f>IF(I$7&gt;=$E254,IF(SUMIF($H$1:H$1,77,$H254:H254)&lt;$D254,$H254,0),0)</f>
        <v>0</v>
      </c>
      <c r="J254" s="36">
        <f>IF(J$7&gt;=$E254,IF(SUMIF($H$1:I$1,77,$H254:I254)&lt;$D254,$H254,0),0)</f>
        <v>0</v>
      </c>
      <c r="K254" s="36">
        <f>IF(K$7&gt;=$E254,IF(SUMIF($H$1:J$1,77,$H254:J254)&lt;$D254,$H254,0),0)</f>
        <v>0</v>
      </c>
      <c r="L254" s="36">
        <f>IF(L$7&gt;=$E254,IF(SUMIF($H$1:K$1,77,$H254:K254)&lt;$D254,$H254,0),0)</f>
        <v>0</v>
      </c>
      <c r="M254" s="36">
        <f>IF(M$7&gt;=$E254,IF(SUMIF($H$1:L$1,77,$H254:L254)&lt;$D254,$H254,0),0)</f>
        <v>0</v>
      </c>
      <c r="N254" s="36">
        <f>IF(N$7&gt;=$E254,IF(SUMIF($H$1:M$1,77,$H254:M254)&lt;$D254,$H254,0),0)</f>
        <v>0</v>
      </c>
      <c r="O254" s="36">
        <f>IF(O$7&gt;=$E254,IF(SUMIF($H$1:N$1,77,$H254:N254)&lt;$D254,$H254,0),0)</f>
        <v>0</v>
      </c>
      <c r="P254" s="36">
        <f>IF(P$7&gt;=$E254,IF(SUMIF($H$1:O$1,77,$H254:O254)&lt;$D254,$H254,0),0)</f>
        <v>0</v>
      </c>
      <c r="Q254" s="36">
        <f>IF(Q$7&gt;=$E254,IF(SUMIF($H$1:P$1,77,$H254:P254)&lt;$D254,$H254,0),0)</f>
        <v>0</v>
      </c>
      <c r="R254" s="36">
        <f>IF(R$7&gt;=$E254,IF(SUMIF($H$1:Q$1,77,$H254:Q254)&lt;$D254,$H254,0),0)</f>
        <v>0</v>
      </c>
      <c r="S254" s="36">
        <f>IF(S$7&gt;=$E254,IF(SUMIF($H$1:R$1,77,$H254:R254)&lt;$D254,$H254,0),0)</f>
        <v>0</v>
      </c>
      <c r="T254" s="36">
        <f>IF(T$7&gt;=$E254,IF(SUMIF($H$1:S$1,77,$H254:S254)&lt;$D254,$H254,0),0)</f>
        <v>0</v>
      </c>
      <c r="U254" s="35">
        <f t="shared" si="89"/>
        <v>0</v>
      </c>
      <c r="V254" s="36">
        <f>IF(V$7&gt;=$E254,IF(SUMIF($H$1:U$1,77,$H254:U254)&lt;$D254,$H254,0),0)</f>
        <v>0</v>
      </c>
      <c r="W254" s="36">
        <f>IF(W$7&gt;=$E254,IF(SUMIF($H$1:V$1,77,$H254:V254)&lt;$D254,$H254,0),0)</f>
        <v>0</v>
      </c>
      <c r="X254" s="36">
        <f>IF(X$7&gt;=$E254,IF(SUMIF($H$1:W$1,77,$H254:W254)&lt;$D254,$H254,0),0)</f>
        <v>0</v>
      </c>
      <c r="Y254" s="36">
        <f>IF(Y$7&gt;=$E254,IF(SUMIF($H$1:X$1,77,$H254:X254)&lt;$D254,$H254,0),0)</f>
        <v>0</v>
      </c>
      <c r="Z254" s="36">
        <f>IF(Z$7&gt;=$E254,IF(SUMIF($H$1:Y$1,77,$H254:Y254)&lt;$D254,$H254,0),0)</f>
        <v>0</v>
      </c>
      <c r="AA254" s="36">
        <f>IF(AA$7&gt;=$E254,IF(SUMIF($H$1:Z$1,77,$H254:Z254)&lt;$D254,$H254,0),0)</f>
        <v>0</v>
      </c>
      <c r="AB254" s="36">
        <f>IF(AB$7&gt;=$E254,IF(SUMIF($H$1:AA$1,77,$H254:AA254)&lt;$D254,$H254,0),0)</f>
        <v>0</v>
      </c>
      <c r="AC254" s="36">
        <f>IF(AC$7&gt;=$E254,IF(SUMIF($H$1:AB$1,77,$H254:AB254)&lt;$D254,$H254,0),0)</f>
        <v>0</v>
      </c>
      <c r="AD254" s="36">
        <f>IF(AD$7&gt;=$E254,IF(SUMIF($H$1:AC$1,77,$H254:AC254)&lt;$D254,$H254,0),0)</f>
        <v>0</v>
      </c>
      <c r="AE254" s="36">
        <f>IF(AE$7&gt;=$E254,IF(SUMIF($H$1:AD$1,77,$H254:AD254)&lt;$D254,$H254,0),0)</f>
        <v>0</v>
      </c>
      <c r="AF254" s="36">
        <f>IF(AF$7&gt;=$E254,IF(SUMIF($H$1:AE$1,77,$H254:AE254)&lt;$D254,$H254,0),0)</f>
        <v>0</v>
      </c>
      <c r="AG254" s="36">
        <f>IF(AG$7&gt;=$E254,IF(SUMIF($H$1:AF$1,77,$H254:AF254)&lt;$D254,$H254,0),0)</f>
        <v>0</v>
      </c>
      <c r="AH254" s="35">
        <f t="shared" si="90"/>
        <v>0</v>
      </c>
      <c r="AI254" s="36">
        <f>IF(AI$7&gt;=$E254,IF(SUMIF($H$1:AH$1,77,$H254:AH254)&lt;$D254,$H254,0),0)</f>
        <v>0</v>
      </c>
      <c r="AJ254" s="36">
        <f>IF(AJ$7&gt;=$E254,IF(SUMIF($H$1:AI$1,77,$H254:AI254)&lt;$D254,$H254,0),0)</f>
        <v>0</v>
      </c>
      <c r="AK254" s="36">
        <f>IF(AK$7&gt;=$E254,IF(SUMIF($H$1:AJ$1,77,$H254:AJ254)&lt;$D254,$H254,0),0)</f>
        <v>0</v>
      </c>
      <c r="AL254" s="36">
        <f>IF(AL$7&gt;=$E254,IF(SUMIF($H$1:AK$1,77,$H254:AK254)&lt;$D254,$H254,0),0)</f>
        <v>0</v>
      </c>
      <c r="AM254" s="36">
        <f>IF(AM$7&gt;=$E254,IF(SUMIF($H$1:AL$1,77,$H254:AL254)&lt;$D254,$H254,0),0)</f>
        <v>0</v>
      </c>
      <c r="AN254" s="36">
        <f>IF(AN$7&gt;=$E254,IF(SUMIF($H$1:AM$1,77,$H254:AM254)&lt;$D254,$H254,0),0)</f>
        <v>0</v>
      </c>
      <c r="AO254" s="36">
        <f>IF(AO$7&gt;=$E254,IF(SUMIF($H$1:AN$1,77,$H254:AN254)&lt;$D254,$H254,0),0)</f>
        <v>0</v>
      </c>
      <c r="AP254" s="36">
        <f>IF(AP$7&gt;=$E254,IF(SUMIF($H$1:AO$1,77,$H254:AO254)&lt;$D254,$H254,0),0)</f>
        <v>0</v>
      </c>
      <c r="AQ254" s="36">
        <f>IF(AQ$7&gt;=$E254,IF(SUMIF($H$1:AP$1,77,$H254:AP254)&lt;$D254,$H254,0),0)</f>
        <v>0</v>
      </c>
      <c r="AR254" s="36">
        <f>IF(AR$7&gt;=$E254,IF(SUMIF($H$1:AQ$1,77,$H254:AQ254)&lt;$D254,$H254,0),0)</f>
        <v>0</v>
      </c>
      <c r="AS254" s="36">
        <f>IF(AS$7&gt;=$E254,IF(SUMIF($H$1:AR$1,77,$H254:AR254)&lt;$D254,$H254,0),0)</f>
        <v>0</v>
      </c>
      <c r="AT254" s="36">
        <f>IF(AT$7&gt;=$E254,IF(SUMIF($H$1:AS$1,77,$H254:AS254)&lt;$D254,$H254,0),0)</f>
        <v>0</v>
      </c>
      <c r="AU254" s="35">
        <f t="shared" si="91"/>
        <v>0</v>
      </c>
      <c r="AV254" s="33">
        <f>IF(AV$7&gt;=$E254,IF(SUMIF($H$1:AU$1,77,$H254:AU254)&lt;$D254,$H254,0),0)</f>
        <v>0</v>
      </c>
      <c r="AW254" s="33">
        <f>IF(AW$7&gt;=$E254,IF(SUMIF($H$1:AV$1,77,$H254:AV254)&lt;$D254,$H254,0),0)</f>
        <v>0</v>
      </c>
      <c r="AX254" s="33">
        <f>IF(AX$7&gt;=$E254,IF(SUMIF($H$1:AW$1,77,$H254:AW254)&lt;$D254,$H254,0),0)</f>
        <v>0</v>
      </c>
      <c r="AY254" s="33">
        <f>IF(AY$7&gt;=$E254,IF(SUMIF($H$1:AX$1,77,$H254:AX254)&lt;$D254,$H254,0),0)</f>
        <v>0</v>
      </c>
      <c r="AZ254" s="33">
        <f>IF(AZ$7&gt;=$E254,IF(SUMIF($H$1:AY$1,77,$H254:AY254)&lt;$D254,$H254,0),0)</f>
        <v>0</v>
      </c>
      <c r="BA254" s="33">
        <f>IF(BA$7&gt;=$E254,IF(SUMIF($H$1:AZ$1,77,$H254:AZ254)&lt;$D254,$H254,0),0)</f>
        <v>0</v>
      </c>
      <c r="BB254" s="33">
        <f>IF(BB$7&gt;=$E254,IF(SUMIF($H$1:BA$1,77,$H254:BA254)&lt;$D254,$H254,0),0)</f>
        <v>68776.66</v>
      </c>
      <c r="BC254" s="33">
        <f>IF(BC$7&gt;=$E254,IF(SUMIF($H$1:BB$1,77,$H254:BB254)&lt;$D254,$H254,0),0)</f>
        <v>0</v>
      </c>
      <c r="BD254" s="33">
        <f>IF(BD$7&gt;=$E254,IF(SUMIF($H$1:BC$1,77,$H254:BC254)&lt;$D254,$H254,0),0)</f>
        <v>0</v>
      </c>
      <c r="BE254" s="33">
        <f>IF(BE$7&gt;=$E254,IF(SUMIF($H$1:BD$1,77,$H254:BD254)&lt;$D254,$H254,0),0)</f>
        <v>0</v>
      </c>
      <c r="BF254" s="33">
        <f>IF(BF$7&gt;=$E254,IF(SUMIF($H$1:BE$1,77,$H254:BE254)&lt;$D254,$H254,0),0)</f>
        <v>0</v>
      </c>
      <c r="BG254" s="33">
        <f>IF(BG$7&gt;=$E254,IF(SUMIF($H$1:BF$1,77,$H254:BF254)&lt;$D254,$H254,0),0)</f>
        <v>0</v>
      </c>
      <c r="BH254" s="35">
        <f t="shared" si="92"/>
        <v>68776.66</v>
      </c>
    </row>
    <row r="255" spans="1:60" s="11" customFormat="1" x14ac:dyDescent="0.25">
      <c r="A255" s="84" t="s">
        <v>425</v>
      </c>
      <c r="B255" s="111" t="s">
        <v>426</v>
      </c>
      <c r="C255" s="85" t="s">
        <v>82</v>
      </c>
      <c r="D255" s="58">
        <v>3383.2</v>
      </c>
      <c r="E255" s="118">
        <v>46966</v>
      </c>
      <c r="F255" s="118">
        <v>47027</v>
      </c>
      <c r="G255" s="32">
        <f t="shared" si="87"/>
        <v>2</v>
      </c>
      <c r="H255" s="33">
        <f t="shared" si="88"/>
        <v>1691.6</v>
      </c>
      <c r="I255" s="36">
        <f>IF(I$7&gt;=$E255,IF(SUMIF($H$1:H$1,77,$H255:H255)&lt;$D255,$H255,0),0)</f>
        <v>0</v>
      </c>
      <c r="J255" s="36">
        <f>IF(J$7&gt;=$E255,IF(SUMIF($H$1:I$1,77,$H255:I255)&lt;$D255,$H255,0),0)</f>
        <v>0</v>
      </c>
      <c r="K255" s="36">
        <f>IF(K$7&gt;=$E255,IF(SUMIF($H$1:J$1,77,$H255:J255)&lt;$D255,$H255,0),0)</f>
        <v>0</v>
      </c>
      <c r="L255" s="36">
        <f>IF(L$7&gt;=$E255,IF(SUMIF($H$1:K$1,77,$H255:K255)&lt;$D255,$H255,0),0)</f>
        <v>0</v>
      </c>
      <c r="M255" s="36">
        <f>IF(M$7&gt;=$E255,IF(SUMIF($H$1:L$1,77,$H255:L255)&lt;$D255,$H255,0),0)</f>
        <v>0</v>
      </c>
      <c r="N255" s="36">
        <f>IF(N$7&gt;=$E255,IF(SUMIF($H$1:M$1,77,$H255:M255)&lt;$D255,$H255,0),0)</f>
        <v>0</v>
      </c>
      <c r="O255" s="36">
        <f>IF(O$7&gt;=$E255,IF(SUMIF($H$1:N$1,77,$H255:N255)&lt;$D255,$H255,0),0)</f>
        <v>0</v>
      </c>
      <c r="P255" s="36">
        <f>IF(P$7&gt;=$E255,IF(SUMIF($H$1:O$1,77,$H255:O255)&lt;$D255,$H255,0),0)</f>
        <v>0</v>
      </c>
      <c r="Q255" s="36">
        <f>IF(Q$7&gt;=$E255,IF(SUMIF($H$1:P$1,77,$H255:P255)&lt;$D255,$H255,0),0)</f>
        <v>0</v>
      </c>
      <c r="R255" s="36">
        <f>IF(R$7&gt;=$E255,IF(SUMIF($H$1:Q$1,77,$H255:Q255)&lt;$D255,$H255,0),0)</f>
        <v>0</v>
      </c>
      <c r="S255" s="36">
        <f>IF(S$7&gt;=$E255,IF(SUMIF($H$1:R$1,77,$H255:R255)&lt;$D255,$H255,0),0)</f>
        <v>0</v>
      </c>
      <c r="T255" s="36">
        <f>IF(T$7&gt;=$E255,IF(SUMIF($H$1:S$1,77,$H255:S255)&lt;$D255,$H255,0),0)</f>
        <v>0</v>
      </c>
      <c r="U255" s="35">
        <f t="shared" si="89"/>
        <v>0</v>
      </c>
      <c r="V255" s="36">
        <f>IF(V$7&gt;=$E255,IF(SUMIF($H$1:U$1,77,$H255:U255)&lt;$D255,$H255,0),0)</f>
        <v>0</v>
      </c>
      <c r="W255" s="36">
        <f>IF(W$7&gt;=$E255,IF(SUMIF($H$1:V$1,77,$H255:V255)&lt;$D255,$H255,0),0)</f>
        <v>0</v>
      </c>
      <c r="X255" s="36">
        <f>IF(X$7&gt;=$E255,IF(SUMIF($H$1:W$1,77,$H255:W255)&lt;$D255,$H255,0),0)</f>
        <v>0</v>
      </c>
      <c r="Y255" s="36">
        <f>IF(Y$7&gt;=$E255,IF(SUMIF($H$1:X$1,77,$H255:X255)&lt;$D255,$H255,0),0)</f>
        <v>0</v>
      </c>
      <c r="Z255" s="36">
        <f>IF(Z$7&gt;=$E255,IF(SUMIF($H$1:Y$1,77,$H255:Y255)&lt;$D255,$H255,0),0)</f>
        <v>0</v>
      </c>
      <c r="AA255" s="36">
        <f>IF(AA$7&gt;=$E255,IF(SUMIF($H$1:Z$1,77,$H255:Z255)&lt;$D255,$H255,0),0)</f>
        <v>0</v>
      </c>
      <c r="AB255" s="36">
        <f>IF(AB$7&gt;=$E255,IF(SUMIF($H$1:AA$1,77,$H255:AA255)&lt;$D255,$H255,0),0)</f>
        <v>0</v>
      </c>
      <c r="AC255" s="36">
        <f>IF(AC$7&gt;=$E255,IF(SUMIF($H$1:AB$1,77,$H255:AB255)&lt;$D255,$H255,0),0)</f>
        <v>0</v>
      </c>
      <c r="AD255" s="36">
        <f>IF(AD$7&gt;=$E255,IF(SUMIF($H$1:AC$1,77,$H255:AC255)&lt;$D255,$H255,0),0)</f>
        <v>0</v>
      </c>
      <c r="AE255" s="36">
        <f>IF(AE$7&gt;=$E255,IF(SUMIF($H$1:AD$1,77,$H255:AD255)&lt;$D255,$H255,0),0)</f>
        <v>0</v>
      </c>
      <c r="AF255" s="36">
        <f>IF(AF$7&gt;=$E255,IF(SUMIF($H$1:AE$1,77,$H255:AE255)&lt;$D255,$H255,0),0)</f>
        <v>0</v>
      </c>
      <c r="AG255" s="36">
        <f>IF(AG$7&gt;=$E255,IF(SUMIF($H$1:AF$1,77,$H255:AF255)&lt;$D255,$H255,0),0)</f>
        <v>0</v>
      </c>
      <c r="AH255" s="35">
        <f t="shared" si="90"/>
        <v>0</v>
      </c>
      <c r="AI255" s="36">
        <f>IF(AI$7&gt;=$E255,IF(SUMIF($H$1:AH$1,77,$H255:AH255)&lt;$D255,$H255,0),0)</f>
        <v>0</v>
      </c>
      <c r="AJ255" s="36">
        <f>IF(AJ$7&gt;=$E255,IF(SUMIF($H$1:AI$1,77,$H255:AI255)&lt;$D255,$H255,0),0)</f>
        <v>0</v>
      </c>
      <c r="AK255" s="36">
        <f>IF(AK$7&gt;=$E255,IF(SUMIF($H$1:AJ$1,77,$H255:AJ255)&lt;$D255,$H255,0),0)</f>
        <v>0</v>
      </c>
      <c r="AL255" s="36">
        <f>IF(AL$7&gt;=$E255,IF(SUMIF($H$1:AK$1,77,$H255:AK255)&lt;$D255,$H255,0),0)</f>
        <v>0</v>
      </c>
      <c r="AM255" s="36">
        <f>IF(AM$7&gt;=$E255,IF(SUMIF($H$1:AL$1,77,$H255:AL255)&lt;$D255,$H255,0),0)</f>
        <v>0</v>
      </c>
      <c r="AN255" s="36">
        <f>IF(AN$7&gt;=$E255,IF(SUMIF($H$1:AM$1,77,$H255:AM255)&lt;$D255,$H255,0),0)</f>
        <v>0</v>
      </c>
      <c r="AO255" s="36">
        <f>IF(AO$7&gt;=$E255,IF(SUMIF($H$1:AN$1,77,$H255:AN255)&lt;$D255,$H255,0),0)</f>
        <v>0</v>
      </c>
      <c r="AP255" s="36">
        <f>IF(AP$7&gt;=$E255,IF(SUMIF($H$1:AO$1,77,$H255:AO255)&lt;$D255,$H255,0),0)</f>
        <v>0</v>
      </c>
      <c r="AQ255" s="36">
        <f>IF(AQ$7&gt;=$E255,IF(SUMIF($H$1:AP$1,77,$H255:AP255)&lt;$D255,$H255,0),0)</f>
        <v>0</v>
      </c>
      <c r="AR255" s="36">
        <f>IF(AR$7&gt;=$E255,IF(SUMIF($H$1:AQ$1,77,$H255:AQ255)&lt;$D255,$H255,0),0)</f>
        <v>0</v>
      </c>
      <c r="AS255" s="36">
        <f>IF(AS$7&gt;=$E255,IF(SUMIF($H$1:AR$1,77,$H255:AR255)&lt;$D255,$H255,0),0)</f>
        <v>0</v>
      </c>
      <c r="AT255" s="36">
        <f>IF(AT$7&gt;=$E255,IF(SUMIF($H$1:AS$1,77,$H255:AS255)&lt;$D255,$H255,0),0)</f>
        <v>0</v>
      </c>
      <c r="AU255" s="35">
        <f t="shared" si="91"/>
        <v>0</v>
      </c>
      <c r="AV255" s="33">
        <f>IF(AV$7&gt;=$E255,IF(SUMIF($H$1:AU$1,77,$H255:AU255)&lt;$D255,$H255,0),0)</f>
        <v>0</v>
      </c>
      <c r="AW255" s="33">
        <f>IF(AW$7&gt;=$E255,IF(SUMIF($H$1:AV$1,77,$H255:AV255)&lt;$D255,$H255,0),0)</f>
        <v>0</v>
      </c>
      <c r="AX255" s="33">
        <f>IF(AX$7&gt;=$E255,IF(SUMIF($H$1:AW$1,77,$H255:AW255)&lt;$D255,$H255,0),0)</f>
        <v>0</v>
      </c>
      <c r="AY255" s="33">
        <f>IF(AY$7&gt;=$E255,IF(SUMIF($H$1:AX$1,77,$H255:AX255)&lt;$D255,$H255,0),0)</f>
        <v>0</v>
      </c>
      <c r="AZ255" s="33">
        <f>IF(AZ$7&gt;=$E255,IF(SUMIF($H$1:AY$1,77,$H255:AY255)&lt;$D255,$H255,0),0)</f>
        <v>0</v>
      </c>
      <c r="BA255" s="33">
        <f>IF(BA$7&gt;=$E255,IF(SUMIF($H$1:AZ$1,77,$H255:AZ255)&lt;$D255,$H255,0),0)</f>
        <v>0</v>
      </c>
      <c r="BB255" s="33">
        <f>IF(BB$7&gt;=$E255,IF(SUMIF($H$1:BA$1,77,$H255:BA255)&lt;$D255,$H255,0),0)</f>
        <v>0</v>
      </c>
      <c r="BC255" s="33">
        <f>IF(BC$7&gt;=$E255,IF(SUMIF($H$1:BB$1,77,$H255:BB255)&lt;$D255,$H255,0),0)</f>
        <v>1691.6</v>
      </c>
      <c r="BD255" s="33">
        <f>IF(BD$7&gt;=$E255,IF(SUMIF($H$1:BC$1,77,$H255:BC255)&lt;$D255,$H255,0),0)</f>
        <v>1691.6</v>
      </c>
      <c r="BE255" s="33">
        <f>IF(BE$7&gt;=$E255,IF(SUMIF($H$1:BD$1,77,$H255:BD255)&lt;$D255,$H255,0),0)</f>
        <v>0</v>
      </c>
      <c r="BF255" s="33">
        <f>IF(BF$7&gt;=$E255,IF(SUMIF($H$1:BE$1,77,$H255:BE255)&lt;$D255,$H255,0),0)</f>
        <v>0</v>
      </c>
      <c r="BG255" s="33">
        <f>IF(BG$7&gt;=$E255,IF(SUMIF($H$1:BF$1,77,$H255:BF255)&lt;$D255,$H255,0),0)</f>
        <v>0</v>
      </c>
      <c r="BH255" s="35">
        <f t="shared" si="92"/>
        <v>3383.2</v>
      </c>
    </row>
    <row r="256" spans="1:60" s="11" customFormat="1" x14ac:dyDescent="0.25">
      <c r="A256" s="115" t="s">
        <v>427</v>
      </c>
      <c r="B256" s="79" t="s">
        <v>428</v>
      </c>
      <c r="C256" s="51" t="s">
        <v>82</v>
      </c>
      <c r="D256" s="58">
        <v>1400</v>
      </c>
      <c r="E256" s="118">
        <v>46966</v>
      </c>
      <c r="F256" s="118">
        <v>46997</v>
      </c>
      <c r="G256" s="32">
        <f t="shared" si="87"/>
        <v>1</v>
      </c>
      <c r="H256" s="33">
        <f t="shared" si="88"/>
        <v>1400</v>
      </c>
      <c r="I256" s="36">
        <f>IF(I$7&gt;=$E256,IF(SUMIF($H$1:H$1,77,$H256:H256)&lt;$D256,$H256,0),0)</f>
        <v>0</v>
      </c>
      <c r="J256" s="36">
        <f>IF(J$7&gt;=$E256,IF(SUMIF($H$1:I$1,77,$H256:I256)&lt;$D256,$H256,0),0)</f>
        <v>0</v>
      </c>
      <c r="K256" s="36">
        <f>IF(K$7&gt;=$E256,IF(SUMIF($H$1:J$1,77,$H256:J256)&lt;$D256,$H256,0),0)</f>
        <v>0</v>
      </c>
      <c r="L256" s="36">
        <f>IF(L$7&gt;=$E256,IF(SUMIF($H$1:K$1,77,$H256:K256)&lt;$D256,$H256,0),0)</f>
        <v>0</v>
      </c>
      <c r="M256" s="36">
        <f>IF(M$7&gt;=$E256,IF(SUMIF($H$1:L$1,77,$H256:L256)&lt;$D256,$H256,0),0)</f>
        <v>0</v>
      </c>
      <c r="N256" s="36">
        <f>IF(N$7&gt;=$E256,IF(SUMIF($H$1:M$1,77,$H256:M256)&lt;$D256,$H256,0),0)</f>
        <v>0</v>
      </c>
      <c r="O256" s="36">
        <f>IF(O$7&gt;=$E256,IF(SUMIF($H$1:N$1,77,$H256:N256)&lt;$D256,$H256,0),0)</f>
        <v>0</v>
      </c>
      <c r="P256" s="36">
        <f>IF(P$7&gt;=$E256,IF(SUMIF($H$1:O$1,77,$H256:O256)&lt;$D256,$H256,0),0)</f>
        <v>0</v>
      </c>
      <c r="Q256" s="36">
        <f>IF(Q$7&gt;=$E256,IF(SUMIF($H$1:P$1,77,$H256:P256)&lt;$D256,$H256,0),0)</f>
        <v>0</v>
      </c>
      <c r="R256" s="36">
        <f>IF(R$7&gt;=$E256,IF(SUMIF($H$1:Q$1,77,$H256:Q256)&lt;$D256,$H256,0),0)</f>
        <v>0</v>
      </c>
      <c r="S256" s="36">
        <f>IF(S$7&gt;=$E256,IF(SUMIF($H$1:R$1,77,$H256:R256)&lt;$D256,$H256,0),0)</f>
        <v>0</v>
      </c>
      <c r="T256" s="36">
        <f>IF(T$7&gt;=$E256,IF(SUMIF($H$1:S$1,77,$H256:S256)&lt;$D256,$H256,0),0)</f>
        <v>0</v>
      </c>
      <c r="U256" s="35">
        <f t="shared" si="89"/>
        <v>0</v>
      </c>
      <c r="V256" s="36">
        <f>IF(V$7&gt;=$E256,IF(SUMIF($H$1:U$1,77,$H256:U256)&lt;$D256,$H256,0),0)</f>
        <v>0</v>
      </c>
      <c r="W256" s="36">
        <f>IF(W$7&gt;=$E256,IF(SUMIF($H$1:V$1,77,$H256:V256)&lt;$D256,$H256,0),0)</f>
        <v>0</v>
      </c>
      <c r="X256" s="36">
        <f>IF(X$7&gt;=$E256,IF(SUMIF($H$1:W$1,77,$H256:W256)&lt;$D256,$H256,0),0)</f>
        <v>0</v>
      </c>
      <c r="Y256" s="36">
        <f>IF(Y$7&gt;=$E256,IF(SUMIF($H$1:X$1,77,$H256:X256)&lt;$D256,$H256,0),0)</f>
        <v>0</v>
      </c>
      <c r="Z256" s="36">
        <f>IF(Z$7&gt;=$E256,IF(SUMIF($H$1:Y$1,77,$H256:Y256)&lt;$D256,$H256,0),0)</f>
        <v>0</v>
      </c>
      <c r="AA256" s="36">
        <f>IF(AA$7&gt;=$E256,IF(SUMIF($H$1:Z$1,77,$H256:Z256)&lt;$D256,$H256,0),0)</f>
        <v>0</v>
      </c>
      <c r="AB256" s="36">
        <f>IF(AB$7&gt;=$E256,IF(SUMIF($H$1:AA$1,77,$H256:AA256)&lt;$D256,$H256,0),0)</f>
        <v>0</v>
      </c>
      <c r="AC256" s="36">
        <f>IF(AC$7&gt;=$E256,IF(SUMIF($H$1:AB$1,77,$H256:AB256)&lt;$D256,$H256,0),0)</f>
        <v>0</v>
      </c>
      <c r="AD256" s="36">
        <f>IF(AD$7&gt;=$E256,IF(SUMIF($H$1:AC$1,77,$H256:AC256)&lt;$D256,$H256,0),0)</f>
        <v>0</v>
      </c>
      <c r="AE256" s="36">
        <f>IF(AE$7&gt;=$E256,IF(SUMIF($H$1:AD$1,77,$H256:AD256)&lt;$D256,$H256,0),0)</f>
        <v>0</v>
      </c>
      <c r="AF256" s="36">
        <f>IF(AF$7&gt;=$E256,IF(SUMIF($H$1:AE$1,77,$H256:AE256)&lt;$D256,$H256,0),0)</f>
        <v>0</v>
      </c>
      <c r="AG256" s="36">
        <f>IF(AG$7&gt;=$E256,IF(SUMIF($H$1:AF$1,77,$H256:AF256)&lt;$D256,$H256,0),0)</f>
        <v>0</v>
      </c>
      <c r="AH256" s="35">
        <f t="shared" si="90"/>
        <v>0</v>
      </c>
      <c r="AI256" s="36">
        <f>IF(AI$7&gt;=$E256,IF(SUMIF($H$1:AH$1,77,$H256:AH256)&lt;$D256,$H256,0),0)</f>
        <v>0</v>
      </c>
      <c r="AJ256" s="36">
        <f>IF(AJ$7&gt;=$E256,IF(SUMIF($H$1:AI$1,77,$H256:AI256)&lt;$D256,$H256,0),0)</f>
        <v>0</v>
      </c>
      <c r="AK256" s="36">
        <f>IF(AK$7&gt;=$E256,IF(SUMIF($H$1:AJ$1,77,$H256:AJ256)&lt;$D256,$H256,0),0)</f>
        <v>0</v>
      </c>
      <c r="AL256" s="36">
        <f>IF(AL$7&gt;=$E256,IF(SUMIF($H$1:AK$1,77,$H256:AK256)&lt;$D256,$H256,0),0)</f>
        <v>0</v>
      </c>
      <c r="AM256" s="36">
        <f>IF(AM$7&gt;=$E256,IF(SUMIF($H$1:AL$1,77,$H256:AL256)&lt;$D256,$H256,0),0)</f>
        <v>0</v>
      </c>
      <c r="AN256" s="36">
        <f>IF(AN$7&gt;=$E256,IF(SUMIF($H$1:AM$1,77,$H256:AM256)&lt;$D256,$H256,0),0)</f>
        <v>0</v>
      </c>
      <c r="AO256" s="36">
        <f>IF(AO$7&gt;=$E256,IF(SUMIF($H$1:AN$1,77,$H256:AN256)&lt;$D256,$H256,0),0)</f>
        <v>0</v>
      </c>
      <c r="AP256" s="36">
        <f>IF(AP$7&gt;=$E256,IF(SUMIF($H$1:AO$1,77,$H256:AO256)&lt;$D256,$H256,0),0)</f>
        <v>0</v>
      </c>
      <c r="AQ256" s="36">
        <f>IF(AQ$7&gt;=$E256,IF(SUMIF($H$1:AP$1,77,$H256:AP256)&lt;$D256,$H256,0),0)</f>
        <v>0</v>
      </c>
      <c r="AR256" s="36">
        <f>IF(AR$7&gt;=$E256,IF(SUMIF($H$1:AQ$1,77,$H256:AQ256)&lt;$D256,$H256,0),0)</f>
        <v>0</v>
      </c>
      <c r="AS256" s="36">
        <f>IF(AS$7&gt;=$E256,IF(SUMIF($H$1:AR$1,77,$H256:AR256)&lt;$D256,$H256,0),0)</f>
        <v>0</v>
      </c>
      <c r="AT256" s="36">
        <f>IF(AT$7&gt;=$E256,IF(SUMIF($H$1:AS$1,77,$H256:AS256)&lt;$D256,$H256,0),0)</f>
        <v>0</v>
      </c>
      <c r="AU256" s="35">
        <f t="shared" si="91"/>
        <v>0</v>
      </c>
      <c r="AV256" s="33">
        <f>IF(AV$7&gt;=$E256,IF(SUMIF($H$1:AU$1,77,$H256:AU256)&lt;$D256,$H256,0),0)</f>
        <v>0</v>
      </c>
      <c r="AW256" s="33">
        <f>IF(AW$7&gt;=$E256,IF(SUMIF($H$1:AV$1,77,$H256:AV256)&lt;$D256,$H256,0),0)</f>
        <v>0</v>
      </c>
      <c r="AX256" s="33">
        <f>IF(AX$7&gt;=$E256,IF(SUMIF($H$1:AW$1,77,$H256:AW256)&lt;$D256,$H256,0),0)</f>
        <v>0</v>
      </c>
      <c r="AY256" s="33">
        <f>IF(AY$7&gt;=$E256,IF(SUMIF($H$1:AX$1,77,$H256:AX256)&lt;$D256,$H256,0),0)</f>
        <v>0</v>
      </c>
      <c r="AZ256" s="33">
        <f>IF(AZ$7&gt;=$E256,IF(SUMIF($H$1:AY$1,77,$H256:AY256)&lt;$D256,$H256,0),0)</f>
        <v>0</v>
      </c>
      <c r="BA256" s="33">
        <f>IF(BA$7&gt;=$E256,IF(SUMIF($H$1:AZ$1,77,$H256:AZ256)&lt;$D256,$H256,0),0)</f>
        <v>0</v>
      </c>
      <c r="BB256" s="33">
        <f>IF(BB$7&gt;=$E256,IF(SUMIF($H$1:BA$1,77,$H256:BA256)&lt;$D256,$H256,0),0)</f>
        <v>0</v>
      </c>
      <c r="BC256" s="33">
        <f>IF(BC$7&gt;=$E256,IF(SUMIF($H$1:BB$1,77,$H256:BB256)&lt;$D256,$H256,0),0)</f>
        <v>1400</v>
      </c>
      <c r="BD256" s="33">
        <f>IF(BD$7&gt;=$E256,IF(SUMIF($H$1:BC$1,77,$H256:BC256)&lt;$D256,$H256,0),0)</f>
        <v>0</v>
      </c>
      <c r="BE256" s="33">
        <f>IF(BE$7&gt;=$E256,IF(SUMIF($H$1:BD$1,77,$H256:BD256)&lt;$D256,$H256,0),0)</f>
        <v>0</v>
      </c>
      <c r="BF256" s="33">
        <f>IF(BF$7&gt;=$E256,IF(SUMIF($H$1:BE$1,77,$H256:BE256)&lt;$D256,$H256,0),0)</f>
        <v>0</v>
      </c>
      <c r="BG256" s="33">
        <f>IF(BG$7&gt;=$E256,IF(SUMIF($H$1:BF$1,77,$H256:BF256)&lt;$D256,$H256,0),0)</f>
        <v>0</v>
      </c>
      <c r="BH256" s="35">
        <f t="shared" si="92"/>
        <v>1400</v>
      </c>
    </row>
    <row r="257" spans="1:60" s="11" customFormat="1" x14ac:dyDescent="0.25">
      <c r="A257" s="115" t="s">
        <v>429</v>
      </c>
      <c r="B257" s="79" t="s">
        <v>430</v>
      </c>
      <c r="C257" s="51" t="s">
        <v>32</v>
      </c>
      <c r="D257" s="58">
        <v>847</v>
      </c>
      <c r="E257" s="118">
        <v>46874</v>
      </c>
      <c r="F257" s="118">
        <v>46905</v>
      </c>
      <c r="G257" s="32">
        <f t="shared" si="87"/>
        <v>1</v>
      </c>
      <c r="H257" s="33">
        <f t="shared" si="88"/>
        <v>847</v>
      </c>
      <c r="I257" s="36">
        <f>IF(I$7&gt;=$E257,IF(SUMIF($H$1:H$1,77,$H257:H257)&lt;$D257,$H257,0),0)</f>
        <v>0</v>
      </c>
      <c r="J257" s="36">
        <f>IF(J$7&gt;=$E257,IF(SUMIF($H$1:I$1,77,$H257:I257)&lt;$D257,$H257,0),0)</f>
        <v>0</v>
      </c>
      <c r="K257" s="36">
        <f>IF(K$7&gt;=$E257,IF(SUMIF($H$1:J$1,77,$H257:J257)&lt;$D257,$H257,0),0)</f>
        <v>0</v>
      </c>
      <c r="L257" s="36">
        <f>IF(L$7&gt;=$E257,IF(SUMIF($H$1:K$1,77,$H257:K257)&lt;$D257,$H257,0),0)</f>
        <v>0</v>
      </c>
      <c r="M257" s="36">
        <f>IF(M$7&gt;=$E257,IF(SUMIF($H$1:L$1,77,$H257:L257)&lt;$D257,$H257,0),0)</f>
        <v>0</v>
      </c>
      <c r="N257" s="36">
        <f>IF(N$7&gt;=$E257,IF(SUMIF($H$1:M$1,77,$H257:M257)&lt;$D257,$H257,0),0)</f>
        <v>0</v>
      </c>
      <c r="O257" s="36">
        <f>IF(O$7&gt;=$E257,IF(SUMIF($H$1:N$1,77,$H257:N257)&lt;$D257,$H257,0),0)</f>
        <v>0</v>
      </c>
      <c r="P257" s="36">
        <f>IF(P$7&gt;=$E257,IF(SUMIF($H$1:O$1,77,$H257:O257)&lt;$D257,$H257,0),0)</f>
        <v>0</v>
      </c>
      <c r="Q257" s="36">
        <f>IF(Q$7&gt;=$E257,IF(SUMIF($H$1:P$1,77,$H257:P257)&lt;$D257,$H257,0),0)</f>
        <v>0</v>
      </c>
      <c r="R257" s="36">
        <f>IF(R$7&gt;=$E257,IF(SUMIF($H$1:Q$1,77,$H257:Q257)&lt;$D257,$H257,0),0)</f>
        <v>0</v>
      </c>
      <c r="S257" s="36">
        <f>IF(S$7&gt;=$E257,IF(SUMIF($H$1:R$1,77,$H257:R257)&lt;$D257,$H257,0),0)</f>
        <v>0</v>
      </c>
      <c r="T257" s="36">
        <f>IF(T$7&gt;=$E257,IF(SUMIF($H$1:S$1,77,$H257:S257)&lt;$D257,$H257,0),0)</f>
        <v>0</v>
      </c>
      <c r="U257" s="35">
        <f t="shared" si="89"/>
        <v>0</v>
      </c>
      <c r="V257" s="36">
        <f>IF(V$7&gt;=$E257,IF(SUMIF($H$1:U$1,77,$H257:U257)&lt;$D257,$H257,0),0)</f>
        <v>0</v>
      </c>
      <c r="W257" s="36">
        <f>IF(W$7&gt;=$E257,IF(SUMIF($H$1:V$1,77,$H257:V257)&lt;$D257,$H257,0),0)</f>
        <v>0</v>
      </c>
      <c r="X257" s="36">
        <f>IF(X$7&gt;=$E257,IF(SUMIF($H$1:W$1,77,$H257:W257)&lt;$D257,$H257,0),0)</f>
        <v>0</v>
      </c>
      <c r="Y257" s="36">
        <f>IF(Y$7&gt;=$E257,IF(SUMIF($H$1:X$1,77,$H257:X257)&lt;$D257,$H257,0),0)</f>
        <v>0</v>
      </c>
      <c r="Z257" s="36">
        <f>IF(Z$7&gt;=$E257,IF(SUMIF($H$1:Y$1,77,$H257:Y257)&lt;$D257,$H257,0),0)</f>
        <v>0</v>
      </c>
      <c r="AA257" s="36">
        <f>IF(AA$7&gt;=$E257,IF(SUMIF($H$1:Z$1,77,$H257:Z257)&lt;$D257,$H257,0),0)</f>
        <v>0</v>
      </c>
      <c r="AB257" s="36">
        <f>IF(AB$7&gt;=$E257,IF(SUMIF($H$1:AA$1,77,$H257:AA257)&lt;$D257,$H257,0),0)</f>
        <v>0</v>
      </c>
      <c r="AC257" s="36">
        <f>IF(AC$7&gt;=$E257,IF(SUMIF($H$1:AB$1,77,$H257:AB257)&lt;$D257,$H257,0),0)</f>
        <v>0</v>
      </c>
      <c r="AD257" s="36">
        <f>IF(AD$7&gt;=$E257,IF(SUMIF($H$1:AC$1,77,$H257:AC257)&lt;$D257,$H257,0),0)</f>
        <v>0</v>
      </c>
      <c r="AE257" s="36">
        <f>IF(AE$7&gt;=$E257,IF(SUMIF($H$1:AD$1,77,$H257:AD257)&lt;$D257,$H257,0),0)</f>
        <v>0</v>
      </c>
      <c r="AF257" s="36">
        <f>IF(AF$7&gt;=$E257,IF(SUMIF($H$1:AE$1,77,$H257:AE257)&lt;$D257,$H257,0),0)</f>
        <v>0</v>
      </c>
      <c r="AG257" s="36">
        <f>IF(AG$7&gt;=$E257,IF(SUMIF($H$1:AF$1,77,$H257:AF257)&lt;$D257,$H257,0),0)</f>
        <v>0</v>
      </c>
      <c r="AH257" s="35">
        <f t="shared" si="90"/>
        <v>0</v>
      </c>
      <c r="AI257" s="36">
        <f>IF(AI$7&gt;=$E257,IF(SUMIF($H$1:AH$1,77,$H257:AH257)&lt;$D257,$H257,0),0)</f>
        <v>0</v>
      </c>
      <c r="AJ257" s="36">
        <f>IF(AJ$7&gt;=$E257,IF(SUMIF($H$1:AI$1,77,$H257:AI257)&lt;$D257,$H257,0),0)</f>
        <v>0</v>
      </c>
      <c r="AK257" s="36">
        <f>IF(AK$7&gt;=$E257,IF(SUMIF($H$1:AJ$1,77,$H257:AJ257)&lt;$D257,$H257,0),0)</f>
        <v>0</v>
      </c>
      <c r="AL257" s="36">
        <f>IF(AL$7&gt;=$E257,IF(SUMIF($H$1:AK$1,77,$H257:AK257)&lt;$D257,$H257,0),0)</f>
        <v>0</v>
      </c>
      <c r="AM257" s="36">
        <f>IF(AM$7&gt;=$E257,IF(SUMIF($H$1:AL$1,77,$H257:AL257)&lt;$D257,$H257,0),0)</f>
        <v>0</v>
      </c>
      <c r="AN257" s="36">
        <f>IF(AN$7&gt;=$E257,IF(SUMIF($H$1:AM$1,77,$H257:AM257)&lt;$D257,$H257,0),0)</f>
        <v>0</v>
      </c>
      <c r="AO257" s="36">
        <f>IF(AO$7&gt;=$E257,IF(SUMIF($H$1:AN$1,77,$H257:AN257)&lt;$D257,$H257,0),0)</f>
        <v>0</v>
      </c>
      <c r="AP257" s="36">
        <f>IF(AP$7&gt;=$E257,IF(SUMIF($H$1:AO$1,77,$H257:AO257)&lt;$D257,$H257,0),0)</f>
        <v>0</v>
      </c>
      <c r="AQ257" s="36">
        <f>IF(AQ$7&gt;=$E257,IF(SUMIF($H$1:AP$1,77,$H257:AP257)&lt;$D257,$H257,0),0)</f>
        <v>0</v>
      </c>
      <c r="AR257" s="36">
        <f>IF(AR$7&gt;=$E257,IF(SUMIF($H$1:AQ$1,77,$H257:AQ257)&lt;$D257,$H257,0),0)</f>
        <v>0</v>
      </c>
      <c r="AS257" s="36">
        <f>IF(AS$7&gt;=$E257,IF(SUMIF($H$1:AR$1,77,$H257:AR257)&lt;$D257,$H257,0),0)</f>
        <v>0</v>
      </c>
      <c r="AT257" s="36">
        <f>IF(AT$7&gt;=$E257,IF(SUMIF($H$1:AS$1,77,$H257:AS257)&lt;$D257,$H257,0),0)</f>
        <v>0</v>
      </c>
      <c r="AU257" s="35">
        <f t="shared" si="91"/>
        <v>0</v>
      </c>
      <c r="AV257" s="33">
        <f>IF(AV$7&gt;=$E257,IF(SUMIF($H$1:AU$1,77,$H257:AU257)&lt;$D257,$H257,0),0)</f>
        <v>0</v>
      </c>
      <c r="AW257" s="33">
        <f>IF(AW$7&gt;=$E257,IF(SUMIF($H$1:AV$1,77,$H257:AV257)&lt;$D257,$H257,0),0)</f>
        <v>0</v>
      </c>
      <c r="AX257" s="33">
        <f>IF(AX$7&gt;=$E257,IF(SUMIF($H$1:AW$1,77,$H257:AW257)&lt;$D257,$H257,0),0)</f>
        <v>0</v>
      </c>
      <c r="AY257" s="33">
        <f>IF(AY$7&gt;=$E257,IF(SUMIF($H$1:AX$1,77,$H257:AX257)&lt;$D257,$H257,0),0)</f>
        <v>0</v>
      </c>
      <c r="AZ257" s="33">
        <f>IF(AZ$7&gt;=$E257,IF(SUMIF($H$1:AY$1,77,$H257:AY257)&lt;$D257,$H257,0),0)</f>
        <v>847</v>
      </c>
      <c r="BA257" s="33">
        <f>IF(BA$7&gt;=$E257,IF(SUMIF($H$1:AZ$1,77,$H257:AZ257)&lt;$D257,$H257,0),0)</f>
        <v>0</v>
      </c>
      <c r="BB257" s="33">
        <f>IF(BB$7&gt;=$E257,IF(SUMIF($H$1:BA$1,77,$H257:BA257)&lt;$D257,$H257,0),0)</f>
        <v>0</v>
      </c>
      <c r="BC257" s="33">
        <f>IF(BC$7&gt;=$E257,IF(SUMIF($H$1:BB$1,77,$H257:BB257)&lt;$D257,$H257,0),0)</f>
        <v>0</v>
      </c>
      <c r="BD257" s="33">
        <f>IF(BD$7&gt;=$E257,IF(SUMIF($H$1:BC$1,77,$H257:BC257)&lt;$D257,$H257,0),0)</f>
        <v>0</v>
      </c>
      <c r="BE257" s="33">
        <f>IF(BE$7&gt;=$E257,IF(SUMIF($H$1:BD$1,77,$H257:BD257)&lt;$D257,$H257,0),0)</f>
        <v>0</v>
      </c>
      <c r="BF257" s="33">
        <f>IF(BF$7&gt;=$E257,IF(SUMIF($H$1:BE$1,77,$H257:BE257)&lt;$D257,$H257,0),0)</f>
        <v>0</v>
      </c>
      <c r="BG257" s="33">
        <f>IF(BG$7&gt;=$E257,IF(SUMIF($H$1:BF$1,77,$H257:BF257)&lt;$D257,$H257,0),0)</f>
        <v>0</v>
      </c>
      <c r="BH257" s="35">
        <f t="shared" si="92"/>
        <v>847</v>
      </c>
    </row>
    <row r="258" spans="1:60" s="45" customFormat="1" ht="28.5" x14ac:dyDescent="0.25">
      <c r="A258" s="39" t="s">
        <v>431</v>
      </c>
      <c r="B258" s="40" t="s">
        <v>432</v>
      </c>
      <c r="C258" s="41"/>
      <c r="D258" s="42"/>
      <c r="E258" s="43" t="s">
        <v>433</v>
      </c>
      <c r="F258" s="43"/>
      <c r="G258" s="43"/>
      <c r="H258" s="43"/>
      <c r="I258" s="43"/>
      <c r="J258" s="43"/>
      <c r="K258" s="43"/>
      <c r="L258" s="43"/>
      <c r="M258" s="43"/>
      <c r="N258" s="43"/>
      <c r="O258" s="43"/>
      <c r="P258" s="43"/>
      <c r="Q258" s="43"/>
      <c r="R258" s="43"/>
      <c r="S258" s="43"/>
      <c r="T258" s="43"/>
      <c r="U258" s="44"/>
      <c r="V258" s="43"/>
      <c r="W258" s="43"/>
      <c r="X258" s="43"/>
      <c r="Y258" s="43"/>
      <c r="Z258" s="43"/>
      <c r="AA258" s="43"/>
      <c r="AB258" s="43"/>
      <c r="AC258" s="43"/>
      <c r="AD258" s="43"/>
      <c r="AE258" s="43"/>
      <c r="AF258" s="43"/>
      <c r="AG258" s="43"/>
      <c r="AH258" s="44"/>
      <c r="AI258" s="43"/>
      <c r="AJ258" s="43"/>
      <c r="AK258" s="43"/>
      <c r="AL258" s="43"/>
      <c r="AM258" s="43"/>
      <c r="AN258" s="43"/>
      <c r="AO258" s="43"/>
      <c r="AP258" s="43"/>
      <c r="AQ258" s="43"/>
      <c r="AR258" s="43"/>
      <c r="AS258" s="43"/>
      <c r="AT258" s="43"/>
      <c r="AU258" s="44"/>
      <c r="AV258" s="43"/>
      <c r="AW258" s="43"/>
      <c r="AX258" s="43"/>
      <c r="AY258" s="43"/>
      <c r="AZ258" s="43"/>
      <c r="BA258" s="43"/>
      <c r="BB258" s="43"/>
      <c r="BC258" s="43"/>
      <c r="BD258" s="43"/>
      <c r="BE258" s="43"/>
      <c r="BF258" s="43"/>
      <c r="BG258" s="43"/>
      <c r="BH258" s="44"/>
    </row>
    <row r="259" spans="1:60" s="11" customFormat="1" x14ac:dyDescent="0.25">
      <c r="A259" s="119"/>
      <c r="B259" s="120" t="s">
        <v>434</v>
      </c>
      <c r="C259" s="121"/>
      <c r="D259" s="122"/>
      <c r="E259" s="122"/>
      <c r="F259" s="122"/>
      <c r="G259" s="122"/>
      <c r="H259" s="122"/>
      <c r="I259" s="122"/>
      <c r="J259" s="122"/>
      <c r="K259" s="122"/>
      <c r="L259" s="122"/>
      <c r="M259" s="122"/>
      <c r="N259" s="122"/>
      <c r="O259" s="122"/>
      <c r="P259" s="122"/>
      <c r="Q259" s="122"/>
      <c r="R259" s="122"/>
      <c r="S259" s="122"/>
      <c r="T259" s="122"/>
      <c r="U259" s="123"/>
      <c r="V259" s="122"/>
      <c r="W259" s="122"/>
      <c r="X259" s="122"/>
      <c r="Y259" s="122"/>
      <c r="Z259" s="122"/>
      <c r="AA259" s="122"/>
      <c r="AB259" s="122"/>
      <c r="AC259" s="122"/>
      <c r="AD259" s="122"/>
      <c r="AE259" s="122"/>
      <c r="AF259" s="122"/>
      <c r="AG259" s="122"/>
      <c r="AH259" s="123"/>
      <c r="AI259" s="122"/>
      <c r="AJ259" s="122"/>
      <c r="AK259" s="122"/>
      <c r="AL259" s="122"/>
      <c r="AM259" s="122"/>
      <c r="AN259" s="122"/>
      <c r="AO259" s="122"/>
      <c r="AP259" s="122"/>
      <c r="AQ259" s="122"/>
      <c r="AR259" s="122"/>
      <c r="AS259" s="122"/>
      <c r="AT259" s="122"/>
      <c r="AU259" s="123"/>
      <c r="AV259" s="122"/>
      <c r="AW259" s="122"/>
      <c r="AX259" s="122"/>
      <c r="AY259" s="122"/>
      <c r="AZ259" s="122"/>
      <c r="BA259" s="122"/>
      <c r="BB259" s="122"/>
      <c r="BC259" s="122"/>
      <c r="BD259" s="122"/>
      <c r="BE259" s="122"/>
      <c r="BF259" s="122"/>
      <c r="BG259" s="122"/>
      <c r="BH259" s="123"/>
    </row>
    <row r="260" spans="1:60" s="11" customFormat="1" x14ac:dyDescent="0.25">
      <c r="A260" s="84" t="s">
        <v>435</v>
      </c>
      <c r="B260" s="124" t="s">
        <v>436</v>
      </c>
      <c r="C260" s="125" t="s">
        <v>46</v>
      </c>
      <c r="D260" s="58">
        <v>475.07</v>
      </c>
      <c r="E260" s="31">
        <v>45839</v>
      </c>
      <c r="F260" s="31">
        <v>45962</v>
      </c>
      <c r="G260" s="32">
        <f>DATEDIF(E260,F260,"m")</f>
        <v>4</v>
      </c>
      <c r="H260" s="33">
        <f>D260/G260</f>
        <v>118.7675</v>
      </c>
      <c r="I260" s="36">
        <f>IF(I$7&gt;=$E260,IF(SUMIF($H$1:H$1,77,$H260:H260)&lt;$D260,$H260,0),0)</f>
        <v>0</v>
      </c>
      <c r="J260" s="36">
        <f>IF(J$7&gt;=$E260,IF(SUMIF($H$1:I$1,77,$H260:I260)&lt;$D260,$H260,0),0)</f>
        <v>0</v>
      </c>
      <c r="K260" s="36">
        <f>IF(K$7&gt;=$E260,IF(SUMIF($H$1:J$1,77,$H260:J260)&lt;$D260,$H260,0),0)</f>
        <v>0</v>
      </c>
      <c r="L260" s="36">
        <f>IF(L$7&gt;=$E260,IF(SUMIF($H$1:K$1,77,$H260:K260)&lt;$D260,$H260,0),0)</f>
        <v>0</v>
      </c>
      <c r="M260" s="36">
        <f>IF(M$7&gt;=$E260,IF(SUMIF($H$1:L$1,77,$H260:L260)&lt;$D260,$H260,0),0)</f>
        <v>0</v>
      </c>
      <c r="N260" s="36">
        <f>IF(N$7&gt;=$E260,IF(SUMIF($H$1:M$1,77,$H260:M260)&lt;$D260,$H260,0),0)</f>
        <v>0</v>
      </c>
      <c r="O260" s="36">
        <f>IF(O$7&gt;=$E260,IF(SUMIF($H$1:N$1,77,$H260:N260)&lt;$D260,$H260,0),0)</f>
        <v>118.7675</v>
      </c>
      <c r="P260" s="36">
        <f>IF(P$7&gt;=$E260,IF(SUMIF($H$1:O$1,77,$H260:O260)&lt;$D260,$H260,0),0)</f>
        <v>118.7675</v>
      </c>
      <c r="Q260" s="36">
        <f>IF(Q$7&gt;=$E260,IF(SUMIF($H$1:P$1,77,$H260:P260)&lt;$D260,$H260,0),0)</f>
        <v>118.7675</v>
      </c>
      <c r="R260" s="36">
        <f>IF(R$7&gt;=$E260,IF(SUMIF($H$1:Q$1,77,$H260:Q260)&lt;$D260,$H260,0),0)</f>
        <v>118.7675</v>
      </c>
      <c r="S260" s="36">
        <f>IF(S$7&gt;=$E260,IF(SUMIF($H$1:R$1,77,$H260:R260)&lt;$D260,$H260,0),0)</f>
        <v>0</v>
      </c>
      <c r="T260" s="36">
        <f>IF(T$7&gt;=$E260,IF(SUMIF($H$1:S$1,77,$H260:S260)&lt;$D260,$H260,0),0)</f>
        <v>0</v>
      </c>
      <c r="U260" s="35">
        <f>SUMIF(I$1:T$1,77,I260:T260)</f>
        <v>475.07</v>
      </c>
      <c r="V260" s="36">
        <f>IF(V$7&gt;=$E260,IF(SUMIF($H$1:U$1,77,$H260:U260)&lt;$D260,$H260,0),0)</f>
        <v>0</v>
      </c>
      <c r="W260" s="36">
        <f>IF(W$7&gt;=$E260,IF(SUMIF($H$1:V$1,77,$H260:V260)&lt;$D260,$H260,0),0)</f>
        <v>0</v>
      </c>
      <c r="X260" s="36">
        <f>IF(X$7&gt;=$E260,IF(SUMIF($H$1:W$1,77,$H260:W260)&lt;$D260,$H260,0),0)</f>
        <v>0</v>
      </c>
      <c r="Y260" s="36">
        <f>IF(Y$7&gt;=$E260,IF(SUMIF($H$1:X$1,77,$H260:X260)&lt;$D260,$H260,0),0)</f>
        <v>0</v>
      </c>
      <c r="Z260" s="36">
        <f>IF(Z$7&gt;=$E260,IF(SUMIF($H$1:Y$1,77,$H260:Y260)&lt;$D260,$H260,0),0)</f>
        <v>0</v>
      </c>
      <c r="AA260" s="36">
        <f>IF(AA$7&gt;=$E260,IF(SUMIF($H$1:Z$1,77,$H260:Z260)&lt;$D260,$H260,0),0)</f>
        <v>0</v>
      </c>
      <c r="AB260" s="36">
        <f>IF(AB$7&gt;=$E260,IF(SUMIF($H$1:AA$1,77,$H260:AA260)&lt;$D260,$H260,0),0)</f>
        <v>0</v>
      </c>
      <c r="AC260" s="36">
        <f>IF(AC$7&gt;=$E260,IF(SUMIF($H$1:AB$1,77,$H260:AB260)&lt;$D260,$H260,0),0)</f>
        <v>0</v>
      </c>
      <c r="AD260" s="36">
        <f>IF(AD$7&gt;=$E260,IF(SUMIF($H$1:AC$1,77,$H260:AC260)&lt;$D260,$H260,0),0)</f>
        <v>0</v>
      </c>
      <c r="AE260" s="36">
        <f>IF(AE$7&gt;=$E260,IF(SUMIF($H$1:AD$1,77,$H260:AD260)&lt;$D260,$H260,0),0)</f>
        <v>0</v>
      </c>
      <c r="AF260" s="36">
        <f>IF(AF$7&gt;=$E260,IF(SUMIF($H$1:AE$1,77,$H260:AE260)&lt;$D260,$H260,0),0)</f>
        <v>0</v>
      </c>
      <c r="AG260" s="36">
        <f>IF(AG$7&gt;=$E260,IF(SUMIF($H$1:AF$1,77,$H260:AF260)&lt;$D260,$H260,0),0)</f>
        <v>0</v>
      </c>
      <c r="AH260" s="35">
        <f>SUMIF(V$1:AG$1,77,V260:AG260)</f>
        <v>0</v>
      </c>
      <c r="AI260" s="36">
        <f>IF(AI$7&gt;=$E260,IF(SUMIF($H$1:AH$1,77,$H260:AH260)&lt;$D260,$H260,0),0)</f>
        <v>0</v>
      </c>
      <c r="AJ260" s="36">
        <f>IF(AJ$7&gt;=$E260,IF(SUMIF($H$1:AI$1,77,$H260:AI260)&lt;$D260,$H260,0),0)</f>
        <v>0</v>
      </c>
      <c r="AK260" s="36">
        <f>IF(AK$7&gt;=$E260,IF(SUMIF($H$1:AJ$1,77,$H260:AJ260)&lt;$D260,$H260,0),0)</f>
        <v>0</v>
      </c>
      <c r="AL260" s="36">
        <f>IF(AL$7&gt;=$E260,IF(SUMIF($H$1:AK$1,77,$H260:AK260)&lt;$D260,$H260,0),0)</f>
        <v>0</v>
      </c>
      <c r="AM260" s="36">
        <f>IF(AM$7&gt;=$E260,IF(SUMIF($H$1:AL$1,77,$H260:AL260)&lt;$D260,$H260,0),0)</f>
        <v>0</v>
      </c>
      <c r="AN260" s="36">
        <f>IF(AN$7&gt;=$E260,IF(SUMIF($H$1:AM$1,77,$H260:AM260)&lt;$D260,$H260,0),0)</f>
        <v>0</v>
      </c>
      <c r="AO260" s="36">
        <f>IF(AO$7&gt;=$E260,IF(SUMIF($H$1:AN$1,77,$H260:AN260)&lt;$D260,$H260,0),0)</f>
        <v>0</v>
      </c>
      <c r="AP260" s="36">
        <f>IF(AP$7&gt;=$E260,IF(SUMIF($H$1:AO$1,77,$H260:AO260)&lt;$D260,$H260,0),0)</f>
        <v>0</v>
      </c>
      <c r="AQ260" s="36">
        <f>IF(AQ$7&gt;=$E260,IF(SUMIF($H$1:AP$1,77,$H260:AP260)&lt;$D260,$H260,0),0)</f>
        <v>0</v>
      </c>
      <c r="AR260" s="36">
        <f>IF(AR$7&gt;=$E260,IF(SUMIF($H$1:AQ$1,77,$H260:AQ260)&lt;$D260,$H260,0),0)</f>
        <v>0</v>
      </c>
      <c r="AS260" s="36">
        <f>IF(AS$7&gt;=$E260,IF(SUMIF($H$1:AR$1,77,$H260:AR260)&lt;$D260,$H260,0),0)</f>
        <v>0</v>
      </c>
      <c r="AT260" s="36">
        <f>IF(AT$7&gt;=$E260,IF(SUMIF($H$1:AS$1,77,$H260:AS260)&lt;$D260,$H260,0),0)</f>
        <v>0</v>
      </c>
      <c r="AU260" s="35">
        <f>SUMIF(AI$1:AT$1,77,AI260:AT260)</f>
        <v>0</v>
      </c>
      <c r="AV260" s="33">
        <f>IF(AV$7&gt;=$E260,IF(SUMIF($H$1:AU$1,77,$H260:AU260)&lt;$D260,$H260,0),0)</f>
        <v>0</v>
      </c>
      <c r="AW260" s="33">
        <f>IF(AW$7&gt;=$E260,IF(SUMIF($H$1:AV$1,77,$H260:AV260)&lt;$D260,$H260,0),0)</f>
        <v>0</v>
      </c>
      <c r="AX260" s="33">
        <f>IF(AX$7&gt;=$E260,IF(SUMIF($H$1:AW$1,77,$H260:AW260)&lt;$D260,$H260,0),0)</f>
        <v>0</v>
      </c>
      <c r="AY260" s="33">
        <f>IF(AY$7&gt;=$E260,IF(SUMIF($H$1:AX$1,77,$H260:AX260)&lt;$D260,$H260,0),0)</f>
        <v>0</v>
      </c>
      <c r="AZ260" s="33">
        <f>IF(AZ$7&gt;=$E260,IF(SUMIF($H$1:AY$1,77,$H260:AY260)&lt;$D260,$H260,0),0)</f>
        <v>0</v>
      </c>
      <c r="BA260" s="33">
        <f>IF(BA$7&gt;=$E260,IF(SUMIF($H$1:AZ$1,77,$H260:AZ260)&lt;$D260,$H260,0),0)</f>
        <v>0</v>
      </c>
      <c r="BB260" s="33">
        <f>IF(BB$7&gt;=$E260,IF(SUMIF($H$1:BA$1,77,$H260:BA260)&lt;$D260,$H260,0),0)</f>
        <v>0</v>
      </c>
      <c r="BC260" s="33">
        <f>IF(BC$7&gt;=$E260,IF(SUMIF($H$1:BB$1,77,$H260:BB260)&lt;$D260,$H260,0),0)</f>
        <v>0</v>
      </c>
      <c r="BD260" s="33">
        <f>IF(BD$7&gt;=$E260,IF(SUMIF($H$1:BC$1,77,$H260:BC260)&lt;$D260,$H260,0),0)</f>
        <v>0</v>
      </c>
      <c r="BE260" s="33">
        <f>IF(BE$7&gt;=$E260,IF(SUMIF($H$1:BD$1,77,$H260:BD260)&lt;$D260,$H260,0),0)</f>
        <v>0</v>
      </c>
      <c r="BF260" s="33">
        <f>IF(BF$7&gt;=$E260,IF(SUMIF($H$1:BE$1,77,$H260:BE260)&lt;$D260,$H260,0),0)</f>
        <v>0</v>
      </c>
      <c r="BG260" s="33">
        <f>IF(BG$7&gt;=$E260,IF(SUMIF($H$1:BF$1,77,$H260:BF260)&lt;$D260,$H260,0),0)</f>
        <v>0</v>
      </c>
      <c r="BH260" s="35">
        <f>SUMIF(AV$1:BG$1,77,AV260:BG260)</f>
        <v>0</v>
      </c>
    </row>
    <row r="261" spans="1:60" s="11" customFormat="1" x14ac:dyDescent="0.25">
      <c r="A261" s="84" t="s">
        <v>437</v>
      </c>
      <c r="B261" s="124" t="s">
        <v>438</v>
      </c>
      <c r="C261" s="125" t="s">
        <v>46</v>
      </c>
      <c r="D261" s="58">
        <v>475.07</v>
      </c>
      <c r="E261" s="46">
        <v>45962</v>
      </c>
      <c r="F261" s="46">
        <v>45992</v>
      </c>
      <c r="G261" s="32">
        <f>DATEDIF(E261,F261,"m")</f>
        <v>1</v>
      </c>
      <c r="H261" s="33">
        <f>D261/G261</f>
        <v>475.07</v>
      </c>
      <c r="I261" s="36">
        <f>IF(I$7&gt;=$E261,IF(SUMIF($H$1:H$1,77,$H261:H261)&lt;$D261,$H261,0),0)</f>
        <v>0</v>
      </c>
      <c r="J261" s="36">
        <f>IF(J$7&gt;=$E261,IF(SUMIF($H$1:I$1,77,$H261:I261)&lt;$D261,$H261,0),0)</f>
        <v>0</v>
      </c>
      <c r="K261" s="36">
        <f>IF(K$7&gt;=$E261,IF(SUMIF($H$1:J$1,77,$H261:J261)&lt;$D261,$H261,0),0)</f>
        <v>0</v>
      </c>
      <c r="L261" s="36">
        <f>IF(L$7&gt;=$E261,IF(SUMIF($H$1:K$1,77,$H261:K261)&lt;$D261,$H261,0),0)</f>
        <v>0</v>
      </c>
      <c r="M261" s="36">
        <f>IF(M$7&gt;=$E261,IF(SUMIF($H$1:L$1,77,$H261:L261)&lt;$D261,$H261,0),0)</f>
        <v>0</v>
      </c>
      <c r="N261" s="36">
        <f>IF(N$7&gt;=$E261,IF(SUMIF($H$1:M$1,77,$H261:M261)&lt;$D261,$H261,0),0)</f>
        <v>0</v>
      </c>
      <c r="O261" s="36">
        <f>IF(O$7&gt;=$E261,IF(SUMIF($H$1:N$1,77,$H261:N261)&lt;$D261,$H261,0),0)</f>
        <v>0</v>
      </c>
      <c r="P261" s="36">
        <f>IF(P$7&gt;=$E261,IF(SUMIF($H$1:O$1,77,$H261:O261)&lt;$D261,$H261,0),0)</f>
        <v>0</v>
      </c>
      <c r="Q261" s="36">
        <f>IF(Q$7&gt;=$E261,IF(SUMIF($H$1:P$1,77,$H261:P261)&lt;$D261,$H261,0),0)</f>
        <v>0</v>
      </c>
      <c r="R261" s="36">
        <f>IF(R$7&gt;=$E261,IF(SUMIF($H$1:Q$1,77,$H261:Q261)&lt;$D261,$H261,0),0)</f>
        <v>0</v>
      </c>
      <c r="S261" s="36">
        <f>IF(S$7&gt;=$E261,IF(SUMIF($H$1:R$1,77,$H261:R261)&lt;$D261,$H261,0),0)</f>
        <v>475.07</v>
      </c>
      <c r="T261" s="36">
        <f>IF(T$7&gt;=$E261,IF(SUMIF($H$1:S$1,77,$H261:S261)&lt;$D261,$H261,0),0)</f>
        <v>0</v>
      </c>
      <c r="U261" s="35">
        <f>SUMIF(I$1:T$1,77,I261:T261)</f>
        <v>475.07</v>
      </c>
      <c r="V261" s="36">
        <f>IF(V$7&gt;=$E261,IF(SUMIF($H$1:U$1,77,$H261:U261)&lt;$D261,$H261,0),0)</f>
        <v>0</v>
      </c>
      <c r="W261" s="36">
        <f>IF(W$7&gt;=$E261,IF(SUMIF($H$1:V$1,77,$H261:V261)&lt;$D261,$H261,0),0)</f>
        <v>0</v>
      </c>
      <c r="X261" s="36">
        <f>IF(X$7&gt;=$E261,IF(SUMIF($H$1:W$1,77,$H261:W261)&lt;$D261,$H261,0),0)</f>
        <v>0</v>
      </c>
      <c r="Y261" s="36">
        <f>IF(Y$7&gt;=$E261,IF(SUMIF($H$1:X$1,77,$H261:X261)&lt;$D261,$H261,0),0)</f>
        <v>0</v>
      </c>
      <c r="Z261" s="36">
        <f>IF(Z$7&gt;=$E261,IF(SUMIF($H$1:Y$1,77,$H261:Y261)&lt;$D261,$H261,0),0)</f>
        <v>0</v>
      </c>
      <c r="AA261" s="36">
        <f>IF(AA$7&gt;=$E261,IF(SUMIF($H$1:Z$1,77,$H261:Z261)&lt;$D261,$H261,0),0)</f>
        <v>0</v>
      </c>
      <c r="AB261" s="36">
        <f>IF(AB$7&gt;=$E261,IF(SUMIF($H$1:AA$1,77,$H261:AA261)&lt;$D261,$H261,0),0)</f>
        <v>0</v>
      </c>
      <c r="AC261" s="36">
        <f>IF(AC$7&gt;=$E261,IF(SUMIF($H$1:AB$1,77,$H261:AB261)&lt;$D261,$H261,0),0)</f>
        <v>0</v>
      </c>
      <c r="AD261" s="36">
        <f>IF(AD$7&gt;=$E261,IF(SUMIF($H$1:AC$1,77,$H261:AC261)&lt;$D261,$H261,0),0)</f>
        <v>0</v>
      </c>
      <c r="AE261" s="36">
        <f>IF(AE$7&gt;=$E261,IF(SUMIF($H$1:AD$1,77,$H261:AD261)&lt;$D261,$H261,0),0)</f>
        <v>0</v>
      </c>
      <c r="AF261" s="36">
        <f>IF(AF$7&gt;=$E261,IF(SUMIF($H$1:AE$1,77,$H261:AE261)&lt;$D261,$H261,0),0)</f>
        <v>0</v>
      </c>
      <c r="AG261" s="36">
        <f>IF(AG$7&gt;=$E261,IF(SUMIF($H$1:AF$1,77,$H261:AF261)&lt;$D261,$H261,0),0)</f>
        <v>0</v>
      </c>
      <c r="AH261" s="35">
        <f>SUMIF(V$1:AG$1,77,V261:AG261)</f>
        <v>0</v>
      </c>
      <c r="AI261" s="36">
        <f>IF(AI$7&gt;=$E261,IF(SUMIF($H$1:AH$1,77,$H261:AH261)&lt;$D261,$H261,0),0)</f>
        <v>0</v>
      </c>
      <c r="AJ261" s="36">
        <f>IF(AJ$7&gt;=$E261,IF(SUMIF($H$1:AI$1,77,$H261:AI261)&lt;$D261,$H261,0),0)</f>
        <v>0</v>
      </c>
      <c r="AK261" s="36">
        <f>IF(AK$7&gt;=$E261,IF(SUMIF($H$1:AJ$1,77,$H261:AJ261)&lt;$D261,$H261,0),0)</f>
        <v>0</v>
      </c>
      <c r="AL261" s="36">
        <f>IF(AL$7&gt;=$E261,IF(SUMIF($H$1:AK$1,77,$H261:AK261)&lt;$D261,$H261,0),0)</f>
        <v>0</v>
      </c>
      <c r="AM261" s="36">
        <f>IF(AM$7&gt;=$E261,IF(SUMIF($H$1:AL$1,77,$H261:AL261)&lt;$D261,$H261,0),0)</f>
        <v>0</v>
      </c>
      <c r="AN261" s="36">
        <f>IF(AN$7&gt;=$E261,IF(SUMIF($H$1:AM$1,77,$H261:AM261)&lt;$D261,$H261,0),0)</f>
        <v>0</v>
      </c>
      <c r="AO261" s="36">
        <f>IF(AO$7&gt;=$E261,IF(SUMIF($H$1:AN$1,77,$H261:AN261)&lt;$D261,$H261,0),0)</f>
        <v>0</v>
      </c>
      <c r="AP261" s="36">
        <f>IF(AP$7&gt;=$E261,IF(SUMIF($H$1:AO$1,77,$H261:AO261)&lt;$D261,$H261,0),0)</f>
        <v>0</v>
      </c>
      <c r="AQ261" s="36">
        <f>IF(AQ$7&gt;=$E261,IF(SUMIF($H$1:AP$1,77,$H261:AP261)&lt;$D261,$H261,0),0)</f>
        <v>0</v>
      </c>
      <c r="AR261" s="36">
        <f>IF(AR$7&gt;=$E261,IF(SUMIF($H$1:AQ$1,77,$H261:AQ261)&lt;$D261,$H261,0),0)</f>
        <v>0</v>
      </c>
      <c r="AS261" s="36">
        <f>IF(AS$7&gt;=$E261,IF(SUMIF($H$1:AR$1,77,$H261:AR261)&lt;$D261,$H261,0),0)</f>
        <v>0</v>
      </c>
      <c r="AT261" s="36">
        <f>IF(AT$7&gt;=$E261,IF(SUMIF($H$1:AS$1,77,$H261:AS261)&lt;$D261,$H261,0),0)</f>
        <v>0</v>
      </c>
      <c r="AU261" s="35">
        <f>SUMIF(AI$1:AT$1,77,AI261:AT261)</f>
        <v>0</v>
      </c>
      <c r="AV261" s="33">
        <f>IF(AV$7&gt;=$E261,IF(SUMIF($H$1:AU$1,77,$H261:AU261)&lt;$D261,$H261,0),0)</f>
        <v>0</v>
      </c>
      <c r="AW261" s="33">
        <f>IF(AW$7&gt;=$E261,IF(SUMIF($H$1:AV$1,77,$H261:AV261)&lt;$D261,$H261,0),0)</f>
        <v>0</v>
      </c>
      <c r="AX261" s="33">
        <f>IF(AX$7&gt;=$E261,IF(SUMIF($H$1:AW$1,77,$H261:AW261)&lt;$D261,$H261,0),0)</f>
        <v>0</v>
      </c>
      <c r="AY261" s="33">
        <f>IF(AY$7&gt;=$E261,IF(SUMIF($H$1:AX$1,77,$H261:AX261)&lt;$D261,$H261,0),0)</f>
        <v>0</v>
      </c>
      <c r="AZ261" s="33">
        <f>IF(AZ$7&gt;=$E261,IF(SUMIF($H$1:AY$1,77,$H261:AY261)&lt;$D261,$H261,0),0)</f>
        <v>0</v>
      </c>
      <c r="BA261" s="33">
        <f>IF(BA$7&gt;=$E261,IF(SUMIF($H$1:AZ$1,77,$H261:AZ261)&lt;$D261,$H261,0),0)</f>
        <v>0</v>
      </c>
      <c r="BB261" s="33">
        <f>IF(BB$7&gt;=$E261,IF(SUMIF($H$1:BA$1,77,$H261:BA261)&lt;$D261,$H261,0),0)</f>
        <v>0</v>
      </c>
      <c r="BC261" s="33">
        <f>IF(BC$7&gt;=$E261,IF(SUMIF($H$1:BB$1,77,$H261:BB261)&lt;$D261,$H261,0),0)</f>
        <v>0</v>
      </c>
      <c r="BD261" s="33">
        <f>IF(BD$7&gt;=$E261,IF(SUMIF($H$1:BC$1,77,$H261:BC261)&lt;$D261,$H261,0),0)</f>
        <v>0</v>
      </c>
      <c r="BE261" s="33">
        <f>IF(BE$7&gt;=$E261,IF(SUMIF($H$1:BD$1,77,$H261:BD261)&lt;$D261,$H261,0),0)</f>
        <v>0</v>
      </c>
      <c r="BF261" s="33">
        <f>IF(BF$7&gt;=$E261,IF(SUMIF($H$1:BE$1,77,$H261:BE261)&lt;$D261,$H261,0),0)</f>
        <v>0</v>
      </c>
      <c r="BG261" s="33">
        <f>IF(BG$7&gt;=$E261,IF(SUMIF($H$1:BF$1,77,$H261:BF261)&lt;$D261,$H261,0),0)</f>
        <v>0</v>
      </c>
      <c r="BH261" s="35">
        <f>SUMIF(AV$1:BG$1,77,AV261:BG261)</f>
        <v>0</v>
      </c>
    </row>
    <row r="262" spans="1:60" s="11" customFormat="1" x14ac:dyDescent="0.25">
      <c r="A262" s="84" t="s">
        <v>439</v>
      </c>
      <c r="B262" s="124" t="s">
        <v>168</v>
      </c>
      <c r="C262" s="125" t="s">
        <v>55</v>
      </c>
      <c r="D262" s="58">
        <v>8370.58</v>
      </c>
      <c r="E262" s="46">
        <v>45870</v>
      </c>
      <c r="F262" s="46">
        <v>45901</v>
      </c>
      <c r="G262" s="32">
        <f>DATEDIF(E262,F262,"m")</f>
        <v>1</v>
      </c>
      <c r="H262" s="33">
        <f>D262/G262</f>
        <v>8370.58</v>
      </c>
      <c r="I262" s="36">
        <f>IF(I$7&gt;=$E262,IF(SUMIF($H$1:H$1,77,$H262:H262)&lt;$D262,$H262,0),0)</f>
        <v>0</v>
      </c>
      <c r="J262" s="36">
        <f>IF(J$7&gt;=$E262,IF(SUMIF($H$1:I$1,77,$H262:I262)&lt;$D262,$H262,0),0)</f>
        <v>0</v>
      </c>
      <c r="K262" s="36">
        <f>IF(K$7&gt;=$E262,IF(SUMIF($H$1:J$1,77,$H262:J262)&lt;$D262,$H262,0),0)</f>
        <v>0</v>
      </c>
      <c r="L262" s="36">
        <f>IF(L$7&gt;=$E262,IF(SUMIF($H$1:K$1,77,$H262:K262)&lt;$D262,$H262,0),0)</f>
        <v>0</v>
      </c>
      <c r="M262" s="36">
        <f>IF(M$7&gt;=$E262,IF(SUMIF($H$1:L$1,77,$H262:L262)&lt;$D262,$H262,0),0)</f>
        <v>0</v>
      </c>
      <c r="N262" s="36">
        <f>IF(N$7&gt;=$E262,IF(SUMIF($H$1:M$1,77,$H262:M262)&lt;$D262,$H262,0),0)</f>
        <v>0</v>
      </c>
      <c r="O262" s="36">
        <f>IF(O$7&gt;=$E262,IF(SUMIF($H$1:N$1,77,$H262:N262)&lt;$D262,$H262,0),0)</f>
        <v>0</v>
      </c>
      <c r="P262" s="36">
        <f>IF(P$7&gt;=$E262,IF(SUMIF($H$1:O$1,77,$H262:O262)&lt;$D262,$H262,0),0)</f>
        <v>8370.58</v>
      </c>
      <c r="Q262" s="36">
        <f>IF(Q$7&gt;=$E262,IF(SUMIF($H$1:P$1,77,$H262:P262)&lt;$D262,$H262,0),0)</f>
        <v>0</v>
      </c>
      <c r="R262" s="36">
        <f>IF(R$7&gt;=$E262,IF(SUMIF($H$1:Q$1,77,$H262:Q262)&lt;$D262,$H262,0),0)</f>
        <v>0</v>
      </c>
      <c r="S262" s="36">
        <f>IF(S$7&gt;=$E262,IF(SUMIF($H$1:R$1,77,$H262:R262)&lt;$D262,$H262,0),0)</f>
        <v>0</v>
      </c>
      <c r="T262" s="36">
        <f>IF(T$7&gt;=$E262,IF(SUMIF($H$1:S$1,77,$H262:S262)&lt;$D262,$H262,0),0)</f>
        <v>0</v>
      </c>
      <c r="U262" s="35">
        <f>SUMIF(I$1:T$1,77,I262:T262)</f>
        <v>8370.58</v>
      </c>
      <c r="V262" s="36">
        <f>IF(V$7&gt;=$E262,IF(SUMIF($H$1:U$1,77,$H262:U262)&lt;$D262,$H262,0),0)</f>
        <v>0</v>
      </c>
      <c r="W262" s="36">
        <f>IF(W$7&gt;=$E262,IF(SUMIF($H$1:V$1,77,$H262:V262)&lt;$D262,$H262,0),0)</f>
        <v>0</v>
      </c>
      <c r="X262" s="36">
        <f>IF(X$7&gt;=$E262,IF(SUMIF($H$1:W$1,77,$H262:W262)&lt;$D262,$H262,0),0)</f>
        <v>0</v>
      </c>
      <c r="Y262" s="36">
        <f>IF(Y$7&gt;=$E262,IF(SUMIF($H$1:X$1,77,$H262:X262)&lt;$D262,$H262,0),0)</f>
        <v>0</v>
      </c>
      <c r="Z262" s="36">
        <f>IF(Z$7&gt;=$E262,IF(SUMIF($H$1:Y$1,77,$H262:Y262)&lt;$D262,$H262,0),0)</f>
        <v>0</v>
      </c>
      <c r="AA262" s="36">
        <f>IF(AA$7&gt;=$E262,IF(SUMIF($H$1:Z$1,77,$H262:Z262)&lt;$D262,$H262,0),0)</f>
        <v>0</v>
      </c>
      <c r="AB262" s="36">
        <f>IF(AB$7&gt;=$E262,IF(SUMIF($H$1:AA$1,77,$H262:AA262)&lt;$D262,$H262,0),0)</f>
        <v>0</v>
      </c>
      <c r="AC262" s="36">
        <f>IF(AC$7&gt;=$E262,IF(SUMIF($H$1:AB$1,77,$H262:AB262)&lt;$D262,$H262,0),0)</f>
        <v>0</v>
      </c>
      <c r="AD262" s="36">
        <f>IF(AD$7&gt;=$E262,IF(SUMIF($H$1:AC$1,77,$H262:AC262)&lt;$D262,$H262,0),0)</f>
        <v>0</v>
      </c>
      <c r="AE262" s="36">
        <f>IF(AE$7&gt;=$E262,IF(SUMIF($H$1:AD$1,77,$H262:AD262)&lt;$D262,$H262,0),0)</f>
        <v>0</v>
      </c>
      <c r="AF262" s="36">
        <f>IF(AF$7&gt;=$E262,IF(SUMIF($H$1:AE$1,77,$H262:AE262)&lt;$D262,$H262,0),0)</f>
        <v>0</v>
      </c>
      <c r="AG262" s="36">
        <f>IF(AG$7&gt;=$E262,IF(SUMIF($H$1:AF$1,77,$H262:AF262)&lt;$D262,$H262,0),0)</f>
        <v>0</v>
      </c>
      <c r="AH262" s="35">
        <f>SUMIF(V$1:AG$1,77,V262:AG262)</f>
        <v>0</v>
      </c>
      <c r="AI262" s="36">
        <f>IF(AI$7&gt;=$E262,IF(SUMIF($H$1:AH$1,77,$H262:AH262)&lt;$D262,$H262,0),0)</f>
        <v>0</v>
      </c>
      <c r="AJ262" s="36">
        <f>IF(AJ$7&gt;=$E262,IF(SUMIF($H$1:AI$1,77,$H262:AI262)&lt;$D262,$H262,0),0)</f>
        <v>0</v>
      </c>
      <c r="AK262" s="36">
        <f>IF(AK$7&gt;=$E262,IF(SUMIF($H$1:AJ$1,77,$H262:AJ262)&lt;$D262,$H262,0),0)</f>
        <v>0</v>
      </c>
      <c r="AL262" s="36">
        <f>IF(AL$7&gt;=$E262,IF(SUMIF($H$1:AK$1,77,$H262:AK262)&lt;$D262,$H262,0),0)</f>
        <v>0</v>
      </c>
      <c r="AM262" s="36">
        <f>IF(AM$7&gt;=$E262,IF(SUMIF($H$1:AL$1,77,$H262:AL262)&lt;$D262,$H262,0),0)</f>
        <v>0</v>
      </c>
      <c r="AN262" s="36">
        <f>IF(AN$7&gt;=$E262,IF(SUMIF($H$1:AM$1,77,$H262:AM262)&lt;$D262,$H262,0),0)</f>
        <v>0</v>
      </c>
      <c r="AO262" s="36">
        <f>IF(AO$7&gt;=$E262,IF(SUMIF($H$1:AN$1,77,$H262:AN262)&lt;$D262,$H262,0),0)</f>
        <v>0</v>
      </c>
      <c r="AP262" s="36">
        <f>IF(AP$7&gt;=$E262,IF(SUMIF($H$1:AO$1,77,$H262:AO262)&lt;$D262,$H262,0),0)</f>
        <v>0</v>
      </c>
      <c r="AQ262" s="36">
        <f>IF(AQ$7&gt;=$E262,IF(SUMIF($H$1:AP$1,77,$H262:AP262)&lt;$D262,$H262,0),0)</f>
        <v>0</v>
      </c>
      <c r="AR262" s="36">
        <f>IF(AR$7&gt;=$E262,IF(SUMIF($H$1:AQ$1,77,$H262:AQ262)&lt;$D262,$H262,0),0)</f>
        <v>0</v>
      </c>
      <c r="AS262" s="36">
        <f>IF(AS$7&gt;=$E262,IF(SUMIF($H$1:AR$1,77,$H262:AR262)&lt;$D262,$H262,0),0)</f>
        <v>0</v>
      </c>
      <c r="AT262" s="36">
        <f>IF(AT$7&gt;=$E262,IF(SUMIF($H$1:AS$1,77,$H262:AS262)&lt;$D262,$H262,0),0)</f>
        <v>0</v>
      </c>
      <c r="AU262" s="35">
        <f>SUMIF(AI$1:AT$1,77,AI262:AT262)</f>
        <v>0</v>
      </c>
      <c r="AV262" s="33">
        <f>IF(AV$7&gt;=$E262,IF(SUMIF($H$1:AU$1,77,$H262:AU262)&lt;$D262,$H262,0),0)</f>
        <v>0</v>
      </c>
      <c r="AW262" s="33">
        <f>IF(AW$7&gt;=$E262,IF(SUMIF($H$1:AV$1,77,$H262:AV262)&lt;$D262,$H262,0),0)</f>
        <v>0</v>
      </c>
      <c r="AX262" s="33">
        <f>IF(AX$7&gt;=$E262,IF(SUMIF($H$1:AW$1,77,$H262:AW262)&lt;$D262,$H262,0),0)</f>
        <v>0</v>
      </c>
      <c r="AY262" s="33">
        <f>IF(AY$7&gt;=$E262,IF(SUMIF($H$1:AX$1,77,$H262:AX262)&lt;$D262,$H262,0),0)</f>
        <v>0</v>
      </c>
      <c r="AZ262" s="33">
        <f>IF(AZ$7&gt;=$E262,IF(SUMIF($H$1:AY$1,77,$H262:AY262)&lt;$D262,$H262,0),0)</f>
        <v>0</v>
      </c>
      <c r="BA262" s="33">
        <f>IF(BA$7&gt;=$E262,IF(SUMIF($H$1:AZ$1,77,$H262:AZ262)&lt;$D262,$H262,0),0)</f>
        <v>0</v>
      </c>
      <c r="BB262" s="33">
        <f>IF(BB$7&gt;=$E262,IF(SUMIF($H$1:BA$1,77,$H262:BA262)&lt;$D262,$H262,0),0)</f>
        <v>0</v>
      </c>
      <c r="BC262" s="33">
        <f>IF(BC$7&gt;=$E262,IF(SUMIF($H$1:BB$1,77,$H262:BB262)&lt;$D262,$H262,0),0)</f>
        <v>0</v>
      </c>
      <c r="BD262" s="33">
        <f>IF(BD$7&gt;=$E262,IF(SUMIF($H$1:BC$1,77,$H262:BC262)&lt;$D262,$H262,0),0)</f>
        <v>0</v>
      </c>
      <c r="BE262" s="33">
        <f>IF(BE$7&gt;=$E262,IF(SUMIF($H$1:BD$1,77,$H262:BD262)&lt;$D262,$H262,0),0)</f>
        <v>0</v>
      </c>
      <c r="BF262" s="33">
        <f>IF(BF$7&gt;=$E262,IF(SUMIF($H$1:BE$1,77,$H262:BE262)&lt;$D262,$H262,0),0)</f>
        <v>0</v>
      </c>
      <c r="BG262" s="33">
        <f>IF(BG$7&gt;=$E262,IF(SUMIF($H$1:BF$1,77,$H262:BF262)&lt;$D262,$H262,0),0)</f>
        <v>0</v>
      </c>
      <c r="BH262" s="35">
        <f>SUMIF(AV$1:BG$1,77,AV262:BG262)</f>
        <v>0</v>
      </c>
    </row>
    <row r="263" spans="1:60" s="11" customFormat="1" x14ac:dyDescent="0.25">
      <c r="A263" s="84" t="s">
        <v>440</v>
      </c>
      <c r="B263" s="124" t="s">
        <v>441</v>
      </c>
      <c r="C263" s="125" t="s">
        <v>55</v>
      </c>
      <c r="D263" s="58">
        <v>975.4</v>
      </c>
      <c r="E263" s="46">
        <v>45901</v>
      </c>
      <c r="F263" s="46">
        <v>45931</v>
      </c>
      <c r="G263" s="32">
        <f>DATEDIF(E263,F263,"m")</f>
        <v>1</v>
      </c>
      <c r="H263" s="33">
        <f>D263/G263</f>
        <v>975.4</v>
      </c>
      <c r="I263" s="36">
        <f>IF(I$7&gt;=$E263,IF(SUMIF($H$1:H$1,77,$H263:H263)&lt;$D263,$H263,0),0)</f>
        <v>0</v>
      </c>
      <c r="J263" s="36">
        <f>IF(J$7&gt;=$E263,IF(SUMIF($H$1:I$1,77,$H263:I263)&lt;$D263,$H263,0),0)</f>
        <v>0</v>
      </c>
      <c r="K263" s="36">
        <f>IF(K$7&gt;=$E263,IF(SUMIF($H$1:J$1,77,$H263:J263)&lt;$D263,$H263,0),0)</f>
        <v>0</v>
      </c>
      <c r="L263" s="36">
        <f>IF(L$7&gt;=$E263,IF(SUMIF($H$1:K$1,77,$H263:K263)&lt;$D263,$H263,0),0)</f>
        <v>0</v>
      </c>
      <c r="M263" s="36">
        <f>IF(M$7&gt;=$E263,IF(SUMIF($H$1:L$1,77,$H263:L263)&lt;$D263,$H263,0),0)</f>
        <v>0</v>
      </c>
      <c r="N263" s="36">
        <f>IF(N$7&gt;=$E263,IF(SUMIF($H$1:M$1,77,$H263:M263)&lt;$D263,$H263,0),0)</f>
        <v>0</v>
      </c>
      <c r="O263" s="36">
        <f>IF(O$7&gt;=$E263,IF(SUMIF($H$1:N$1,77,$H263:N263)&lt;$D263,$H263,0),0)</f>
        <v>0</v>
      </c>
      <c r="P263" s="36">
        <f>IF(P$7&gt;=$E263,IF(SUMIF($H$1:O$1,77,$H263:O263)&lt;$D263,$H263,0),0)</f>
        <v>0</v>
      </c>
      <c r="Q263" s="36">
        <f>IF(Q$7&gt;=$E263,IF(SUMIF($H$1:P$1,77,$H263:P263)&lt;$D263,$H263,0),0)</f>
        <v>975.4</v>
      </c>
      <c r="R263" s="36">
        <f>IF(R$7&gt;=$E263,IF(SUMIF($H$1:Q$1,77,$H263:Q263)&lt;$D263,$H263,0),0)</f>
        <v>0</v>
      </c>
      <c r="S263" s="36">
        <f>IF(S$7&gt;=$E263,IF(SUMIF($H$1:R$1,77,$H263:R263)&lt;$D263,$H263,0),0)</f>
        <v>0</v>
      </c>
      <c r="T263" s="36">
        <f>IF(T$7&gt;=$E263,IF(SUMIF($H$1:S$1,77,$H263:S263)&lt;$D263,$H263,0),0)</f>
        <v>0</v>
      </c>
      <c r="U263" s="35">
        <f>SUMIF(I$1:T$1,77,I263:T263)</f>
        <v>975.4</v>
      </c>
      <c r="V263" s="36">
        <f>IF(V$7&gt;=$E263,IF(SUMIF($H$1:U$1,77,$H263:U263)&lt;$D263,$H263,0),0)</f>
        <v>0</v>
      </c>
      <c r="W263" s="36">
        <f>IF(W$7&gt;=$E263,IF(SUMIF($H$1:V$1,77,$H263:V263)&lt;$D263,$H263,0),0)</f>
        <v>0</v>
      </c>
      <c r="X263" s="36">
        <f>IF(X$7&gt;=$E263,IF(SUMIF($H$1:W$1,77,$H263:W263)&lt;$D263,$H263,0),0)</f>
        <v>0</v>
      </c>
      <c r="Y263" s="36">
        <f>IF(Y$7&gt;=$E263,IF(SUMIF($H$1:X$1,77,$H263:X263)&lt;$D263,$H263,0),0)</f>
        <v>0</v>
      </c>
      <c r="Z263" s="36">
        <f>IF(Z$7&gt;=$E263,IF(SUMIF($H$1:Y$1,77,$H263:Y263)&lt;$D263,$H263,0),0)</f>
        <v>0</v>
      </c>
      <c r="AA263" s="36">
        <f>IF(AA$7&gt;=$E263,IF(SUMIF($H$1:Z$1,77,$H263:Z263)&lt;$D263,$H263,0),0)</f>
        <v>0</v>
      </c>
      <c r="AB263" s="36">
        <f>IF(AB$7&gt;=$E263,IF(SUMIF($H$1:AA$1,77,$H263:AA263)&lt;$D263,$H263,0),0)</f>
        <v>0</v>
      </c>
      <c r="AC263" s="36">
        <f>IF(AC$7&gt;=$E263,IF(SUMIF($H$1:AB$1,77,$H263:AB263)&lt;$D263,$H263,0),0)</f>
        <v>0</v>
      </c>
      <c r="AD263" s="36">
        <f>IF(AD$7&gt;=$E263,IF(SUMIF($H$1:AC$1,77,$H263:AC263)&lt;$D263,$H263,0),0)</f>
        <v>0</v>
      </c>
      <c r="AE263" s="36">
        <f>IF(AE$7&gt;=$E263,IF(SUMIF($H$1:AD$1,77,$H263:AD263)&lt;$D263,$H263,0),0)</f>
        <v>0</v>
      </c>
      <c r="AF263" s="36">
        <f>IF(AF$7&gt;=$E263,IF(SUMIF($H$1:AE$1,77,$H263:AE263)&lt;$D263,$H263,0),0)</f>
        <v>0</v>
      </c>
      <c r="AG263" s="36">
        <f>IF(AG$7&gt;=$E263,IF(SUMIF($H$1:AF$1,77,$H263:AF263)&lt;$D263,$H263,0),0)</f>
        <v>0</v>
      </c>
      <c r="AH263" s="35">
        <f>SUMIF(V$1:AG$1,77,V263:AG263)</f>
        <v>0</v>
      </c>
      <c r="AI263" s="36">
        <f>IF(AI$7&gt;=$E263,IF(SUMIF($H$1:AH$1,77,$H263:AH263)&lt;$D263,$H263,0),0)</f>
        <v>0</v>
      </c>
      <c r="AJ263" s="36">
        <f>IF(AJ$7&gt;=$E263,IF(SUMIF($H$1:AI$1,77,$H263:AI263)&lt;$D263,$H263,0),0)</f>
        <v>0</v>
      </c>
      <c r="AK263" s="36">
        <f>IF(AK$7&gt;=$E263,IF(SUMIF($H$1:AJ$1,77,$H263:AJ263)&lt;$D263,$H263,0),0)</f>
        <v>0</v>
      </c>
      <c r="AL263" s="36">
        <f>IF(AL$7&gt;=$E263,IF(SUMIF($H$1:AK$1,77,$H263:AK263)&lt;$D263,$H263,0),0)</f>
        <v>0</v>
      </c>
      <c r="AM263" s="36">
        <f>IF(AM$7&gt;=$E263,IF(SUMIF($H$1:AL$1,77,$H263:AL263)&lt;$D263,$H263,0),0)</f>
        <v>0</v>
      </c>
      <c r="AN263" s="36">
        <f>IF(AN$7&gt;=$E263,IF(SUMIF($H$1:AM$1,77,$H263:AM263)&lt;$D263,$H263,0),0)</f>
        <v>0</v>
      </c>
      <c r="AO263" s="36">
        <f>IF(AO$7&gt;=$E263,IF(SUMIF($H$1:AN$1,77,$H263:AN263)&lt;$D263,$H263,0),0)</f>
        <v>0</v>
      </c>
      <c r="AP263" s="36">
        <f>IF(AP$7&gt;=$E263,IF(SUMIF($H$1:AO$1,77,$H263:AO263)&lt;$D263,$H263,0),0)</f>
        <v>0</v>
      </c>
      <c r="AQ263" s="36">
        <f>IF(AQ$7&gt;=$E263,IF(SUMIF($H$1:AP$1,77,$H263:AP263)&lt;$D263,$H263,0),0)</f>
        <v>0</v>
      </c>
      <c r="AR263" s="36">
        <f>IF(AR$7&gt;=$E263,IF(SUMIF($H$1:AQ$1,77,$H263:AQ263)&lt;$D263,$H263,0),0)</f>
        <v>0</v>
      </c>
      <c r="AS263" s="36">
        <f>IF(AS$7&gt;=$E263,IF(SUMIF($H$1:AR$1,77,$H263:AR263)&lt;$D263,$H263,0),0)</f>
        <v>0</v>
      </c>
      <c r="AT263" s="36">
        <f>IF(AT$7&gt;=$E263,IF(SUMIF($H$1:AS$1,77,$H263:AS263)&lt;$D263,$H263,0),0)</f>
        <v>0</v>
      </c>
      <c r="AU263" s="35">
        <f>SUMIF(AI$1:AT$1,77,AI263:AT263)</f>
        <v>0</v>
      </c>
      <c r="AV263" s="33">
        <f>IF(AV$7&gt;=$E263,IF(SUMIF($H$1:AU$1,77,$H263:AU263)&lt;$D263,$H263,0),0)</f>
        <v>0</v>
      </c>
      <c r="AW263" s="33">
        <f>IF(AW$7&gt;=$E263,IF(SUMIF($H$1:AV$1,77,$H263:AV263)&lt;$D263,$H263,0),0)</f>
        <v>0</v>
      </c>
      <c r="AX263" s="33">
        <f>IF(AX$7&gt;=$E263,IF(SUMIF($H$1:AW$1,77,$H263:AW263)&lt;$D263,$H263,0),0)</f>
        <v>0</v>
      </c>
      <c r="AY263" s="33">
        <f>IF(AY$7&gt;=$E263,IF(SUMIF($H$1:AX$1,77,$H263:AX263)&lt;$D263,$H263,0),0)</f>
        <v>0</v>
      </c>
      <c r="AZ263" s="33">
        <f>IF(AZ$7&gt;=$E263,IF(SUMIF($H$1:AY$1,77,$H263:AY263)&lt;$D263,$H263,0),0)</f>
        <v>0</v>
      </c>
      <c r="BA263" s="33">
        <f>IF(BA$7&gt;=$E263,IF(SUMIF($H$1:AZ$1,77,$H263:AZ263)&lt;$D263,$H263,0),0)</f>
        <v>0</v>
      </c>
      <c r="BB263" s="33">
        <f>IF(BB$7&gt;=$E263,IF(SUMIF($H$1:BA$1,77,$H263:BA263)&lt;$D263,$H263,0),0)</f>
        <v>0</v>
      </c>
      <c r="BC263" s="33">
        <f>IF(BC$7&gt;=$E263,IF(SUMIF($H$1:BB$1,77,$H263:BB263)&lt;$D263,$H263,0),0)</f>
        <v>0</v>
      </c>
      <c r="BD263" s="33">
        <f>IF(BD$7&gt;=$E263,IF(SUMIF($H$1:BC$1,77,$H263:BC263)&lt;$D263,$H263,0),0)</f>
        <v>0</v>
      </c>
      <c r="BE263" s="33">
        <f>IF(BE$7&gt;=$E263,IF(SUMIF($H$1:BD$1,77,$H263:BD263)&lt;$D263,$H263,0),0)</f>
        <v>0</v>
      </c>
      <c r="BF263" s="33">
        <f>IF(BF$7&gt;=$E263,IF(SUMIF($H$1:BE$1,77,$H263:BE263)&lt;$D263,$H263,0),0)</f>
        <v>0</v>
      </c>
      <c r="BG263" s="33">
        <f>IF(BG$7&gt;=$E263,IF(SUMIF($H$1:BF$1,77,$H263:BF263)&lt;$D263,$H263,0),0)</f>
        <v>0</v>
      </c>
      <c r="BH263" s="35">
        <f>SUMIF(AV$1:BG$1,77,AV263:BG263)</f>
        <v>0</v>
      </c>
    </row>
    <row r="264" spans="1:60" s="11" customFormat="1" x14ac:dyDescent="0.25">
      <c r="A264" s="84" t="s">
        <v>442</v>
      </c>
      <c r="B264" s="124" t="s">
        <v>443</v>
      </c>
      <c r="C264" s="125" t="s">
        <v>55</v>
      </c>
      <c r="D264" s="58">
        <v>6238.4</v>
      </c>
      <c r="E264" s="46">
        <v>45931</v>
      </c>
      <c r="F264" s="46">
        <v>45962</v>
      </c>
      <c r="G264" s="32">
        <f>DATEDIF(E264,F264,"m")</f>
        <v>1</v>
      </c>
      <c r="H264" s="33">
        <f>D264/G264</f>
        <v>6238.4</v>
      </c>
      <c r="I264" s="36">
        <f>IF(I$7&gt;=$E264,IF(SUMIF($H$1:H$1,77,$H264:H264)&lt;$D264,$H264,0),0)</f>
        <v>0</v>
      </c>
      <c r="J264" s="36">
        <f>IF(J$7&gt;=$E264,IF(SUMIF($H$1:I$1,77,$H264:I264)&lt;$D264,$H264,0),0)</f>
        <v>0</v>
      </c>
      <c r="K264" s="36">
        <f>IF(K$7&gt;=$E264,IF(SUMIF($H$1:J$1,77,$H264:J264)&lt;$D264,$H264,0),0)</f>
        <v>0</v>
      </c>
      <c r="L264" s="36">
        <f>IF(L$7&gt;=$E264,IF(SUMIF($H$1:K$1,77,$H264:K264)&lt;$D264,$H264,0),0)</f>
        <v>0</v>
      </c>
      <c r="M264" s="36">
        <f>IF(M$7&gt;=$E264,IF(SUMIF($H$1:L$1,77,$H264:L264)&lt;$D264,$H264,0),0)</f>
        <v>0</v>
      </c>
      <c r="N264" s="36">
        <f>IF(N$7&gt;=$E264,IF(SUMIF($H$1:M$1,77,$H264:M264)&lt;$D264,$H264,0),0)</f>
        <v>0</v>
      </c>
      <c r="O264" s="36">
        <f>IF(O$7&gt;=$E264,IF(SUMIF($H$1:N$1,77,$H264:N264)&lt;$D264,$H264,0),0)</f>
        <v>0</v>
      </c>
      <c r="P264" s="36">
        <f>IF(P$7&gt;=$E264,IF(SUMIF($H$1:O$1,77,$H264:O264)&lt;$D264,$H264,0),0)</f>
        <v>0</v>
      </c>
      <c r="Q264" s="36">
        <f>IF(Q$7&gt;=$E264,IF(SUMIF($H$1:P$1,77,$H264:P264)&lt;$D264,$H264,0),0)</f>
        <v>0</v>
      </c>
      <c r="R264" s="36">
        <f>IF(R$7&gt;=$E264,IF(SUMIF($H$1:Q$1,77,$H264:Q264)&lt;$D264,$H264,0),0)</f>
        <v>6238.4</v>
      </c>
      <c r="S264" s="36">
        <f>IF(S$7&gt;=$E264,IF(SUMIF($H$1:R$1,77,$H264:R264)&lt;$D264,$H264,0),0)</f>
        <v>0</v>
      </c>
      <c r="T264" s="36">
        <f>IF(T$7&gt;=$E264,IF(SUMIF($H$1:S$1,77,$H264:S264)&lt;$D264,$H264,0),0)</f>
        <v>0</v>
      </c>
      <c r="U264" s="35">
        <f>SUMIF(I$1:T$1,77,I264:T264)</f>
        <v>6238.4</v>
      </c>
      <c r="V264" s="36">
        <f>IF(V$7&gt;=$E264,IF(SUMIF($H$1:U$1,77,$H264:U264)&lt;$D264,$H264,0),0)</f>
        <v>0</v>
      </c>
      <c r="W264" s="36">
        <f>IF(W$7&gt;=$E264,IF(SUMIF($H$1:V$1,77,$H264:V264)&lt;$D264,$H264,0),0)</f>
        <v>0</v>
      </c>
      <c r="X264" s="36">
        <f>IF(X$7&gt;=$E264,IF(SUMIF($H$1:W$1,77,$H264:W264)&lt;$D264,$H264,0),0)</f>
        <v>0</v>
      </c>
      <c r="Y264" s="36">
        <f>IF(Y$7&gt;=$E264,IF(SUMIF($H$1:X$1,77,$H264:X264)&lt;$D264,$H264,0),0)</f>
        <v>0</v>
      </c>
      <c r="Z264" s="36">
        <f>IF(Z$7&gt;=$E264,IF(SUMIF($H$1:Y$1,77,$H264:Y264)&lt;$D264,$H264,0),0)</f>
        <v>0</v>
      </c>
      <c r="AA264" s="36">
        <f>IF(AA$7&gt;=$E264,IF(SUMIF($H$1:Z$1,77,$H264:Z264)&lt;$D264,$H264,0),0)</f>
        <v>0</v>
      </c>
      <c r="AB264" s="36">
        <f>IF(AB$7&gt;=$E264,IF(SUMIF($H$1:AA$1,77,$H264:AA264)&lt;$D264,$H264,0),0)</f>
        <v>0</v>
      </c>
      <c r="AC264" s="36">
        <f>IF(AC$7&gt;=$E264,IF(SUMIF($H$1:AB$1,77,$H264:AB264)&lt;$D264,$H264,0),0)</f>
        <v>0</v>
      </c>
      <c r="AD264" s="36">
        <f>IF(AD$7&gt;=$E264,IF(SUMIF($H$1:AC$1,77,$H264:AC264)&lt;$D264,$H264,0),0)</f>
        <v>0</v>
      </c>
      <c r="AE264" s="36">
        <f>IF(AE$7&gt;=$E264,IF(SUMIF($H$1:AD$1,77,$H264:AD264)&lt;$D264,$H264,0),0)</f>
        <v>0</v>
      </c>
      <c r="AF264" s="36">
        <f>IF(AF$7&gt;=$E264,IF(SUMIF($H$1:AE$1,77,$H264:AE264)&lt;$D264,$H264,0),0)</f>
        <v>0</v>
      </c>
      <c r="AG264" s="36">
        <f>IF(AG$7&gt;=$E264,IF(SUMIF($H$1:AF$1,77,$H264:AF264)&lt;$D264,$H264,0),0)</f>
        <v>0</v>
      </c>
      <c r="AH264" s="35">
        <f>SUMIF(V$1:AG$1,77,V264:AG264)</f>
        <v>0</v>
      </c>
      <c r="AI264" s="36">
        <f>IF(AI$7&gt;=$E264,IF(SUMIF($H$1:AH$1,77,$H264:AH264)&lt;$D264,$H264,0),0)</f>
        <v>0</v>
      </c>
      <c r="AJ264" s="36">
        <f>IF(AJ$7&gt;=$E264,IF(SUMIF($H$1:AI$1,77,$H264:AI264)&lt;$D264,$H264,0),0)</f>
        <v>0</v>
      </c>
      <c r="AK264" s="36">
        <f>IF(AK$7&gt;=$E264,IF(SUMIF($H$1:AJ$1,77,$H264:AJ264)&lt;$D264,$H264,0),0)</f>
        <v>0</v>
      </c>
      <c r="AL264" s="36">
        <f>IF(AL$7&gt;=$E264,IF(SUMIF($H$1:AK$1,77,$H264:AK264)&lt;$D264,$H264,0),0)</f>
        <v>0</v>
      </c>
      <c r="AM264" s="36">
        <f>IF(AM$7&gt;=$E264,IF(SUMIF($H$1:AL$1,77,$H264:AL264)&lt;$D264,$H264,0),0)</f>
        <v>0</v>
      </c>
      <c r="AN264" s="36">
        <f>IF(AN$7&gt;=$E264,IF(SUMIF($H$1:AM$1,77,$H264:AM264)&lt;$D264,$H264,0),0)</f>
        <v>0</v>
      </c>
      <c r="AO264" s="36">
        <f>IF(AO$7&gt;=$E264,IF(SUMIF($H$1:AN$1,77,$H264:AN264)&lt;$D264,$H264,0),0)</f>
        <v>0</v>
      </c>
      <c r="AP264" s="36">
        <f>IF(AP$7&gt;=$E264,IF(SUMIF($H$1:AO$1,77,$H264:AO264)&lt;$D264,$H264,0),0)</f>
        <v>0</v>
      </c>
      <c r="AQ264" s="36">
        <f>IF(AQ$7&gt;=$E264,IF(SUMIF($H$1:AP$1,77,$H264:AP264)&lt;$D264,$H264,0),0)</f>
        <v>0</v>
      </c>
      <c r="AR264" s="36">
        <f>IF(AR$7&gt;=$E264,IF(SUMIF($H$1:AQ$1,77,$H264:AQ264)&lt;$D264,$H264,0),0)</f>
        <v>0</v>
      </c>
      <c r="AS264" s="36">
        <f>IF(AS$7&gt;=$E264,IF(SUMIF($H$1:AR$1,77,$H264:AR264)&lt;$D264,$H264,0),0)</f>
        <v>0</v>
      </c>
      <c r="AT264" s="36">
        <f>IF(AT$7&gt;=$E264,IF(SUMIF($H$1:AS$1,77,$H264:AS264)&lt;$D264,$H264,0),0)</f>
        <v>0</v>
      </c>
      <c r="AU264" s="35">
        <f>SUMIF(AI$1:AT$1,77,AI264:AT264)</f>
        <v>0</v>
      </c>
      <c r="AV264" s="33">
        <f>IF(AV$7&gt;=$E264,IF(SUMIF($H$1:AU$1,77,$H264:AU264)&lt;$D264,$H264,0),0)</f>
        <v>0</v>
      </c>
      <c r="AW264" s="33">
        <f>IF(AW$7&gt;=$E264,IF(SUMIF($H$1:AV$1,77,$H264:AV264)&lt;$D264,$H264,0),0)</f>
        <v>0</v>
      </c>
      <c r="AX264" s="33">
        <f>IF(AX$7&gt;=$E264,IF(SUMIF($H$1:AW$1,77,$H264:AW264)&lt;$D264,$H264,0),0)</f>
        <v>0</v>
      </c>
      <c r="AY264" s="33">
        <f>IF(AY$7&gt;=$E264,IF(SUMIF($H$1:AX$1,77,$H264:AX264)&lt;$D264,$H264,0),0)</f>
        <v>0</v>
      </c>
      <c r="AZ264" s="33">
        <f>IF(AZ$7&gt;=$E264,IF(SUMIF($H$1:AY$1,77,$H264:AY264)&lt;$D264,$H264,0),0)</f>
        <v>0</v>
      </c>
      <c r="BA264" s="33">
        <f>IF(BA$7&gt;=$E264,IF(SUMIF($H$1:AZ$1,77,$H264:AZ264)&lt;$D264,$H264,0),0)</f>
        <v>0</v>
      </c>
      <c r="BB264" s="33">
        <f>IF(BB$7&gt;=$E264,IF(SUMIF($H$1:BA$1,77,$H264:BA264)&lt;$D264,$H264,0),0)</f>
        <v>0</v>
      </c>
      <c r="BC264" s="33">
        <f>IF(BC$7&gt;=$E264,IF(SUMIF($H$1:BB$1,77,$H264:BB264)&lt;$D264,$H264,0),0)</f>
        <v>0</v>
      </c>
      <c r="BD264" s="33">
        <f>IF(BD$7&gt;=$E264,IF(SUMIF($H$1:BC$1,77,$H264:BC264)&lt;$D264,$H264,0),0)</f>
        <v>0</v>
      </c>
      <c r="BE264" s="33">
        <f>IF(BE$7&gt;=$E264,IF(SUMIF($H$1:BD$1,77,$H264:BD264)&lt;$D264,$H264,0),0)</f>
        <v>0</v>
      </c>
      <c r="BF264" s="33">
        <f>IF(BF$7&gt;=$E264,IF(SUMIF($H$1:BE$1,77,$H264:BE264)&lt;$D264,$H264,0),0)</f>
        <v>0</v>
      </c>
      <c r="BG264" s="33">
        <f>IF(BG$7&gt;=$E264,IF(SUMIF($H$1:BF$1,77,$H264:BF264)&lt;$D264,$H264,0),0)</f>
        <v>0</v>
      </c>
      <c r="BH264" s="35">
        <f>SUMIF(AV$1:BG$1,77,AV264:BG264)</f>
        <v>0</v>
      </c>
    </row>
    <row r="265" spans="1:60" s="11" customFormat="1" x14ac:dyDescent="0.25">
      <c r="A265" s="119"/>
      <c r="B265" s="120" t="s">
        <v>444</v>
      </c>
      <c r="C265" s="121"/>
      <c r="D265" s="122"/>
      <c r="E265" s="122"/>
      <c r="F265" s="122"/>
      <c r="G265" s="122"/>
      <c r="H265" s="122"/>
      <c r="I265" s="122"/>
      <c r="J265" s="122"/>
      <c r="K265" s="122"/>
      <c r="L265" s="122"/>
      <c r="M265" s="122"/>
      <c r="N265" s="122"/>
      <c r="O265" s="122"/>
      <c r="P265" s="122"/>
      <c r="Q265" s="122"/>
      <c r="R265" s="122"/>
      <c r="S265" s="122"/>
      <c r="T265" s="122"/>
      <c r="U265" s="123"/>
      <c r="V265" s="122"/>
      <c r="W265" s="122"/>
      <c r="X265" s="122"/>
      <c r="Y265" s="122"/>
      <c r="Z265" s="122"/>
      <c r="AA265" s="122"/>
      <c r="AB265" s="122"/>
      <c r="AC265" s="122"/>
      <c r="AD265" s="122"/>
      <c r="AE265" s="122"/>
      <c r="AF265" s="122"/>
      <c r="AG265" s="122"/>
      <c r="AH265" s="123"/>
      <c r="AI265" s="122"/>
      <c r="AJ265" s="122"/>
      <c r="AK265" s="122"/>
      <c r="AL265" s="122"/>
      <c r="AM265" s="122"/>
      <c r="AN265" s="122"/>
      <c r="AO265" s="122"/>
      <c r="AP265" s="122"/>
      <c r="AQ265" s="122"/>
      <c r="AR265" s="122"/>
      <c r="AS265" s="122"/>
      <c r="AT265" s="122"/>
      <c r="AU265" s="123"/>
      <c r="AV265" s="122"/>
      <c r="AW265" s="122"/>
      <c r="AX265" s="122"/>
      <c r="AY265" s="122"/>
      <c r="AZ265" s="122"/>
      <c r="BA265" s="122"/>
      <c r="BB265" s="122"/>
      <c r="BC265" s="122"/>
      <c r="BD265" s="122"/>
      <c r="BE265" s="122"/>
      <c r="BF265" s="122"/>
      <c r="BG265" s="122"/>
      <c r="BH265" s="123"/>
    </row>
    <row r="266" spans="1:60" s="11" customFormat="1" x14ac:dyDescent="0.25">
      <c r="A266" s="84" t="s">
        <v>445</v>
      </c>
      <c r="B266" s="124" t="s">
        <v>446</v>
      </c>
      <c r="C266" s="125" t="s">
        <v>32</v>
      </c>
      <c r="D266" s="58">
        <v>2</v>
      </c>
      <c r="E266" s="31">
        <v>45870</v>
      </c>
      <c r="F266" s="31">
        <v>45901</v>
      </c>
      <c r="G266" s="32">
        <f>DATEDIF(E266,F266,"m")</f>
        <v>1</v>
      </c>
      <c r="H266" s="33">
        <f>D266/G266</f>
        <v>2</v>
      </c>
      <c r="I266" s="36">
        <f>IF(I$7&gt;=$E266,IF(SUMIF($H$1:H$1,77,$H266:H266)&lt;$D266,$H266,0),0)</f>
        <v>0</v>
      </c>
      <c r="J266" s="36">
        <f>IF(J$7&gt;=$E266,IF(SUMIF($H$1:I$1,77,$H266:I266)&lt;$D266,$H266,0),0)</f>
        <v>0</v>
      </c>
      <c r="K266" s="36">
        <f>IF(K$7&gt;=$E266,IF(SUMIF($H$1:J$1,77,$H266:J266)&lt;$D266,$H266,0),0)</f>
        <v>0</v>
      </c>
      <c r="L266" s="36">
        <f>IF(L$7&gt;=$E266,IF(SUMIF($H$1:K$1,77,$H266:K266)&lt;$D266,$H266,0),0)</f>
        <v>0</v>
      </c>
      <c r="M266" s="36">
        <f>IF(M$7&gt;=$E266,IF(SUMIF($H$1:L$1,77,$H266:L266)&lt;$D266,$H266,0),0)</f>
        <v>0</v>
      </c>
      <c r="N266" s="36">
        <f>IF(N$7&gt;=$E266,IF(SUMIF($H$1:M$1,77,$H266:M266)&lt;$D266,$H266,0),0)</f>
        <v>0</v>
      </c>
      <c r="O266" s="36">
        <f>IF(O$7&gt;=$E266,IF(SUMIF($H$1:N$1,77,$H266:N266)&lt;$D266,$H266,0),0)</f>
        <v>0</v>
      </c>
      <c r="P266" s="36">
        <f>IF(P$7&gt;=$E266,IF(SUMIF($H$1:O$1,77,$H266:O266)&lt;$D266,$H266,0),0)</f>
        <v>2</v>
      </c>
      <c r="Q266" s="36">
        <f>IF(Q$7&gt;=$E266,IF(SUMIF($H$1:P$1,77,$H266:P266)&lt;$D266,$H266,0),0)</f>
        <v>0</v>
      </c>
      <c r="R266" s="36">
        <f>IF(R$7&gt;=$E266,IF(SUMIF($H$1:Q$1,77,$H266:Q266)&lt;$D266,$H266,0),0)</f>
        <v>0</v>
      </c>
      <c r="S266" s="36">
        <f>IF(S$7&gt;=$E266,IF(SUMIF($H$1:R$1,77,$H266:R266)&lt;$D266,$H266,0),0)</f>
        <v>0</v>
      </c>
      <c r="T266" s="36">
        <f>IF(T$7&gt;=$E266,IF(SUMIF($H$1:S$1,77,$H266:S266)&lt;$D266,$H266,0),0)</f>
        <v>0</v>
      </c>
      <c r="U266" s="35">
        <f>SUMIF(I$1:T$1,77,I266:T266)</f>
        <v>2</v>
      </c>
      <c r="V266" s="36">
        <f>IF(V$7&gt;=$E266,IF(SUMIF($H$1:U$1,77,$H266:U266)&lt;$D266,$H266,0),0)</f>
        <v>0</v>
      </c>
      <c r="W266" s="36">
        <f>IF(W$7&gt;=$E266,IF(SUMIF($H$1:V$1,77,$H266:V266)&lt;$D266,$H266,0),0)</f>
        <v>0</v>
      </c>
      <c r="X266" s="36">
        <f>IF(X$7&gt;=$E266,IF(SUMIF($H$1:W$1,77,$H266:W266)&lt;$D266,$H266,0),0)</f>
        <v>0</v>
      </c>
      <c r="Y266" s="36">
        <f>IF(Y$7&gt;=$E266,IF(SUMIF($H$1:X$1,77,$H266:X266)&lt;$D266,$H266,0),0)</f>
        <v>0</v>
      </c>
      <c r="Z266" s="36">
        <f>IF(Z$7&gt;=$E266,IF(SUMIF($H$1:Y$1,77,$H266:Y266)&lt;$D266,$H266,0),0)</f>
        <v>0</v>
      </c>
      <c r="AA266" s="36">
        <f>IF(AA$7&gt;=$E266,IF(SUMIF($H$1:Z$1,77,$H266:Z266)&lt;$D266,$H266,0),0)</f>
        <v>0</v>
      </c>
      <c r="AB266" s="36">
        <f>IF(AB$7&gt;=$E266,IF(SUMIF($H$1:AA$1,77,$H266:AA266)&lt;$D266,$H266,0),0)</f>
        <v>0</v>
      </c>
      <c r="AC266" s="36">
        <f>IF(AC$7&gt;=$E266,IF(SUMIF($H$1:AB$1,77,$H266:AB266)&lt;$D266,$H266,0),0)</f>
        <v>0</v>
      </c>
      <c r="AD266" s="36">
        <f>IF(AD$7&gt;=$E266,IF(SUMIF($H$1:AC$1,77,$H266:AC266)&lt;$D266,$H266,0),0)</f>
        <v>0</v>
      </c>
      <c r="AE266" s="36">
        <f>IF(AE$7&gt;=$E266,IF(SUMIF($H$1:AD$1,77,$H266:AD266)&lt;$D266,$H266,0),0)</f>
        <v>0</v>
      </c>
      <c r="AF266" s="36">
        <f>IF(AF$7&gt;=$E266,IF(SUMIF($H$1:AE$1,77,$H266:AE266)&lt;$D266,$H266,0),0)</f>
        <v>0</v>
      </c>
      <c r="AG266" s="36">
        <f>IF(AG$7&gt;=$E266,IF(SUMIF($H$1:AF$1,77,$H266:AF266)&lt;$D266,$H266,0),0)</f>
        <v>0</v>
      </c>
      <c r="AH266" s="35">
        <f>SUMIF(V$1:AG$1,77,V266:AG266)</f>
        <v>0</v>
      </c>
      <c r="AI266" s="36">
        <f>IF(AI$7&gt;=$E266,IF(SUMIF($H$1:AH$1,77,$H266:AH266)&lt;$D266,$H266,0),0)</f>
        <v>0</v>
      </c>
      <c r="AJ266" s="36">
        <f>IF(AJ$7&gt;=$E266,IF(SUMIF($H$1:AI$1,77,$H266:AI266)&lt;$D266,$H266,0),0)</f>
        <v>0</v>
      </c>
      <c r="AK266" s="36">
        <f>IF(AK$7&gt;=$E266,IF(SUMIF($H$1:AJ$1,77,$H266:AJ266)&lt;$D266,$H266,0),0)</f>
        <v>0</v>
      </c>
      <c r="AL266" s="36">
        <f>IF(AL$7&gt;=$E266,IF(SUMIF($H$1:AK$1,77,$H266:AK266)&lt;$D266,$H266,0),0)</f>
        <v>0</v>
      </c>
      <c r="AM266" s="36">
        <f>IF(AM$7&gt;=$E266,IF(SUMIF($H$1:AL$1,77,$H266:AL266)&lt;$D266,$H266,0),0)</f>
        <v>0</v>
      </c>
      <c r="AN266" s="36">
        <f>IF(AN$7&gt;=$E266,IF(SUMIF($H$1:AM$1,77,$H266:AM266)&lt;$D266,$H266,0),0)</f>
        <v>0</v>
      </c>
      <c r="AO266" s="36">
        <f>IF(AO$7&gt;=$E266,IF(SUMIF($H$1:AN$1,77,$H266:AN266)&lt;$D266,$H266,0),0)</f>
        <v>0</v>
      </c>
      <c r="AP266" s="36">
        <f>IF(AP$7&gt;=$E266,IF(SUMIF($H$1:AO$1,77,$H266:AO266)&lt;$D266,$H266,0),0)</f>
        <v>0</v>
      </c>
      <c r="AQ266" s="36">
        <f>IF(AQ$7&gt;=$E266,IF(SUMIF($H$1:AP$1,77,$H266:AP266)&lt;$D266,$H266,0),0)</f>
        <v>0</v>
      </c>
      <c r="AR266" s="36">
        <f>IF(AR$7&gt;=$E266,IF(SUMIF($H$1:AQ$1,77,$H266:AQ266)&lt;$D266,$H266,0),0)</f>
        <v>0</v>
      </c>
      <c r="AS266" s="36">
        <f>IF(AS$7&gt;=$E266,IF(SUMIF($H$1:AR$1,77,$H266:AR266)&lt;$D266,$H266,0),0)</f>
        <v>0</v>
      </c>
      <c r="AT266" s="36">
        <f>IF(AT$7&gt;=$E266,IF(SUMIF($H$1:AS$1,77,$H266:AS266)&lt;$D266,$H266,0),0)</f>
        <v>0</v>
      </c>
      <c r="AU266" s="35">
        <f>SUMIF(AI$1:AT$1,77,AI266:AT266)</f>
        <v>0</v>
      </c>
      <c r="AV266" s="33">
        <f>IF(AV$7&gt;=$E266,IF(SUMIF($H$1:AU$1,77,$H266:AU266)&lt;$D266,$H266,0),0)</f>
        <v>0</v>
      </c>
      <c r="AW266" s="33">
        <f>IF(AW$7&gt;=$E266,IF(SUMIF($H$1:AV$1,77,$H266:AV266)&lt;$D266,$H266,0),0)</f>
        <v>0</v>
      </c>
      <c r="AX266" s="33">
        <f>IF(AX$7&gt;=$E266,IF(SUMIF($H$1:AW$1,77,$H266:AW266)&lt;$D266,$H266,0),0)</f>
        <v>0</v>
      </c>
      <c r="AY266" s="33">
        <f>IF(AY$7&gt;=$E266,IF(SUMIF($H$1:AX$1,77,$H266:AX266)&lt;$D266,$H266,0),0)</f>
        <v>0</v>
      </c>
      <c r="AZ266" s="33">
        <f>IF(AZ$7&gt;=$E266,IF(SUMIF($H$1:AY$1,77,$H266:AY266)&lt;$D266,$H266,0),0)</f>
        <v>0</v>
      </c>
      <c r="BA266" s="33">
        <f>IF(BA$7&gt;=$E266,IF(SUMIF($H$1:AZ$1,77,$H266:AZ266)&lt;$D266,$H266,0),0)</f>
        <v>0</v>
      </c>
      <c r="BB266" s="33">
        <f>IF(BB$7&gt;=$E266,IF(SUMIF($H$1:BA$1,77,$H266:BA266)&lt;$D266,$H266,0),0)</f>
        <v>0</v>
      </c>
      <c r="BC266" s="33">
        <f>IF(BC$7&gt;=$E266,IF(SUMIF($H$1:BB$1,77,$H266:BB266)&lt;$D266,$H266,0),0)</f>
        <v>0</v>
      </c>
      <c r="BD266" s="33">
        <f>IF(BD$7&gt;=$E266,IF(SUMIF($H$1:BC$1,77,$H266:BC266)&lt;$D266,$H266,0),0)</f>
        <v>0</v>
      </c>
      <c r="BE266" s="33">
        <f>IF(BE$7&gt;=$E266,IF(SUMIF($H$1:BD$1,77,$H266:BD266)&lt;$D266,$H266,0),0)</f>
        <v>0</v>
      </c>
      <c r="BF266" s="33">
        <f>IF(BF$7&gt;=$E266,IF(SUMIF($H$1:BE$1,77,$H266:BE266)&lt;$D266,$H266,0),0)</f>
        <v>0</v>
      </c>
      <c r="BG266" s="33">
        <f>IF(BG$7&gt;=$E266,IF(SUMIF($H$1:BF$1,77,$H266:BF266)&lt;$D266,$H266,0),0)</f>
        <v>0</v>
      </c>
      <c r="BH266" s="35">
        <f>SUMIF(AV$1:BG$1,77,AV266:BG266)</f>
        <v>0</v>
      </c>
    </row>
    <row r="267" spans="1:60" s="11" customFormat="1" x14ac:dyDescent="0.25">
      <c r="A267" s="84" t="s">
        <v>447</v>
      </c>
      <c r="B267" s="124" t="s">
        <v>448</v>
      </c>
      <c r="C267" s="125" t="s">
        <v>32</v>
      </c>
      <c r="D267" s="58">
        <v>2</v>
      </c>
      <c r="E267" s="31">
        <v>45870</v>
      </c>
      <c r="F267" s="31">
        <v>45901</v>
      </c>
      <c r="G267" s="32">
        <f>DATEDIF(E267,F267,"m")</f>
        <v>1</v>
      </c>
      <c r="H267" s="33">
        <f>D267/G267</f>
        <v>2</v>
      </c>
      <c r="I267" s="36">
        <f>IF(I$7&gt;=$E267,IF(SUMIF($H$1:H$1,77,$H267:H267)&lt;$D267,$H267,0),0)</f>
        <v>0</v>
      </c>
      <c r="J267" s="36">
        <f>IF(J$7&gt;=$E267,IF(SUMIF($H$1:I$1,77,$H267:I267)&lt;$D267,$H267,0),0)</f>
        <v>0</v>
      </c>
      <c r="K267" s="36">
        <f>IF(K$7&gt;=$E267,IF(SUMIF($H$1:J$1,77,$H267:J267)&lt;$D267,$H267,0),0)</f>
        <v>0</v>
      </c>
      <c r="L267" s="36">
        <f>IF(L$7&gt;=$E267,IF(SUMIF($H$1:K$1,77,$H267:K267)&lt;$D267,$H267,0),0)</f>
        <v>0</v>
      </c>
      <c r="M267" s="36">
        <f>IF(M$7&gt;=$E267,IF(SUMIF($H$1:L$1,77,$H267:L267)&lt;$D267,$H267,0),0)</f>
        <v>0</v>
      </c>
      <c r="N267" s="36">
        <f>IF(N$7&gt;=$E267,IF(SUMIF($H$1:M$1,77,$H267:M267)&lt;$D267,$H267,0),0)</f>
        <v>0</v>
      </c>
      <c r="O267" s="36">
        <f>IF(O$7&gt;=$E267,IF(SUMIF($H$1:N$1,77,$H267:N267)&lt;$D267,$H267,0),0)</f>
        <v>0</v>
      </c>
      <c r="P267" s="36">
        <f>IF(P$7&gt;=$E267,IF(SUMIF($H$1:O$1,77,$H267:O267)&lt;$D267,$H267,0),0)</f>
        <v>2</v>
      </c>
      <c r="Q267" s="36">
        <f>IF(Q$7&gt;=$E267,IF(SUMIF($H$1:P$1,77,$H267:P267)&lt;$D267,$H267,0),0)</f>
        <v>0</v>
      </c>
      <c r="R267" s="36">
        <f>IF(R$7&gt;=$E267,IF(SUMIF($H$1:Q$1,77,$H267:Q267)&lt;$D267,$H267,0),0)</f>
        <v>0</v>
      </c>
      <c r="S267" s="36">
        <f>IF(S$7&gt;=$E267,IF(SUMIF($H$1:R$1,77,$H267:R267)&lt;$D267,$H267,0),0)</f>
        <v>0</v>
      </c>
      <c r="T267" s="36">
        <f>IF(T$7&gt;=$E267,IF(SUMIF($H$1:S$1,77,$H267:S267)&lt;$D267,$H267,0),0)</f>
        <v>0</v>
      </c>
      <c r="U267" s="35">
        <f>SUMIF(I$1:T$1,77,I267:T267)</f>
        <v>2</v>
      </c>
      <c r="V267" s="36">
        <f>IF(V$7&gt;=$E267,IF(SUMIF($H$1:U$1,77,$H267:U267)&lt;$D267,$H267,0),0)</f>
        <v>0</v>
      </c>
      <c r="W267" s="36">
        <f>IF(W$7&gt;=$E267,IF(SUMIF($H$1:V$1,77,$H267:V267)&lt;$D267,$H267,0),0)</f>
        <v>0</v>
      </c>
      <c r="X267" s="36">
        <f>IF(X$7&gt;=$E267,IF(SUMIF($H$1:W$1,77,$H267:W267)&lt;$D267,$H267,0),0)</f>
        <v>0</v>
      </c>
      <c r="Y267" s="36">
        <f>IF(Y$7&gt;=$E267,IF(SUMIF($H$1:X$1,77,$H267:X267)&lt;$D267,$H267,0),0)</f>
        <v>0</v>
      </c>
      <c r="Z267" s="36">
        <f>IF(Z$7&gt;=$E267,IF(SUMIF($H$1:Y$1,77,$H267:Y267)&lt;$D267,$H267,0),0)</f>
        <v>0</v>
      </c>
      <c r="AA267" s="36">
        <f>IF(AA$7&gt;=$E267,IF(SUMIF($H$1:Z$1,77,$H267:Z267)&lt;$D267,$H267,0),0)</f>
        <v>0</v>
      </c>
      <c r="AB267" s="36">
        <f>IF(AB$7&gt;=$E267,IF(SUMIF($H$1:AA$1,77,$H267:AA267)&lt;$D267,$H267,0),0)</f>
        <v>0</v>
      </c>
      <c r="AC267" s="36">
        <f>IF(AC$7&gt;=$E267,IF(SUMIF($H$1:AB$1,77,$H267:AB267)&lt;$D267,$H267,0),0)</f>
        <v>0</v>
      </c>
      <c r="AD267" s="36">
        <f>IF(AD$7&gt;=$E267,IF(SUMIF($H$1:AC$1,77,$H267:AC267)&lt;$D267,$H267,0),0)</f>
        <v>0</v>
      </c>
      <c r="AE267" s="36">
        <f>IF(AE$7&gt;=$E267,IF(SUMIF($H$1:AD$1,77,$H267:AD267)&lt;$D267,$H267,0),0)</f>
        <v>0</v>
      </c>
      <c r="AF267" s="36">
        <f>IF(AF$7&gt;=$E267,IF(SUMIF($H$1:AE$1,77,$H267:AE267)&lt;$D267,$H267,0),0)</f>
        <v>0</v>
      </c>
      <c r="AG267" s="36">
        <f>IF(AG$7&gt;=$E267,IF(SUMIF($H$1:AF$1,77,$H267:AF267)&lt;$D267,$H267,0),0)</f>
        <v>0</v>
      </c>
      <c r="AH267" s="35">
        <f>SUMIF(V$1:AG$1,77,V267:AG267)</f>
        <v>0</v>
      </c>
      <c r="AI267" s="36">
        <f>IF(AI$7&gt;=$E267,IF(SUMIF($H$1:AH$1,77,$H267:AH267)&lt;$D267,$H267,0),0)</f>
        <v>0</v>
      </c>
      <c r="AJ267" s="36">
        <f>IF(AJ$7&gt;=$E267,IF(SUMIF($H$1:AI$1,77,$H267:AI267)&lt;$D267,$H267,0),0)</f>
        <v>0</v>
      </c>
      <c r="AK267" s="36">
        <f>IF(AK$7&gt;=$E267,IF(SUMIF($H$1:AJ$1,77,$H267:AJ267)&lt;$D267,$H267,0),0)</f>
        <v>0</v>
      </c>
      <c r="AL267" s="36">
        <f>IF(AL$7&gt;=$E267,IF(SUMIF($H$1:AK$1,77,$H267:AK267)&lt;$D267,$H267,0),0)</f>
        <v>0</v>
      </c>
      <c r="AM267" s="36">
        <f>IF(AM$7&gt;=$E267,IF(SUMIF($H$1:AL$1,77,$H267:AL267)&lt;$D267,$H267,0),0)</f>
        <v>0</v>
      </c>
      <c r="AN267" s="36">
        <f>IF(AN$7&gt;=$E267,IF(SUMIF($H$1:AM$1,77,$H267:AM267)&lt;$D267,$H267,0),0)</f>
        <v>0</v>
      </c>
      <c r="AO267" s="36">
        <f>IF(AO$7&gt;=$E267,IF(SUMIF($H$1:AN$1,77,$H267:AN267)&lt;$D267,$H267,0),0)</f>
        <v>0</v>
      </c>
      <c r="AP267" s="36">
        <f>IF(AP$7&gt;=$E267,IF(SUMIF($H$1:AO$1,77,$H267:AO267)&lt;$D267,$H267,0),0)</f>
        <v>0</v>
      </c>
      <c r="AQ267" s="36">
        <f>IF(AQ$7&gt;=$E267,IF(SUMIF($H$1:AP$1,77,$H267:AP267)&lt;$D267,$H267,0),0)</f>
        <v>0</v>
      </c>
      <c r="AR267" s="36">
        <f>IF(AR$7&gt;=$E267,IF(SUMIF($H$1:AQ$1,77,$H267:AQ267)&lt;$D267,$H267,0),0)</f>
        <v>0</v>
      </c>
      <c r="AS267" s="36">
        <f>IF(AS$7&gt;=$E267,IF(SUMIF($H$1:AR$1,77,$H267:AR267)&lt;$D267,$H267,0),0)</f>
        <v>0</v>
      </c>
      <c r="AT267" s="36">
        <f>IF(AT$7&gt;=$E267,IF(SUMIF($H$1:AS$1,77,$H267:AS267)&lt;$D267,$H267,0),0)</f>
        <v>0</v>
      </c>
      <c r="AU267" s="35">
        <f>SUMIF(AI$1:AT$1,77,AI267:AT267)</f>
        <v>0</v>
      </c>
      <c r="AV267" s="33">
        <f>IF(AV$7&gt;=$E267,IF(SUMIF($H$1:AU$1,77,$H267:AU267)&lt;$D267,$H267,0),0)</f>
        <v>0</v>
      </c>
      <c r="AW267" s="33">
        <f>IF(AW$7&gt;=$E267,IF(SUMIF($H$1:AV$1,77,$H267:AV267)&lt;$D267,$H267,0),0)</f>
        <v>0</v>
      </c>
      <c r="AX267" s="33">
        <f>IF(AX$7&gt;=$E267,IF(SUMIF($H$1:AW$1,77,$H267:AW267)&lt;$D267,$H267,0),0)</f>
        <v>0</v>
      </c>
      <c r="AY267" s="33">
        <f>IF(AY$7&gt;=$E267,IF(SUMIF($H$1:AX$1,77,$H267:AX267)&lt;$D267,$H267,0),0)</f>
        <v>0</v>
      </c>
      <c r="AZ267" s="33">
        <f>IF(AZ$7&gt;=$E267,IF(SUMIF($H$1:AY$1,77,$H267:AY267)&lt;$D267,$H267,0),0)</f>
        <v>0</v>
      </c>
      <c r="BA267" s="33">
        <f>IF(BA$7&gt;=$E267,IF(SUMIF($H$1:AZ$1,77,$H267:AZ267)&lt;$D267,$H267,0),0)</f>
        <v>0</v>
      </c>
      <c r="BB267" s="33">
        <f>IF(BB$7&gt;=$E267,IF(SUMIF($H$1:BA$1,77,$H267:BA267)&lt;$D267,$H267,0),0)</f>
        <v>0</v>
      </c>
      <c r="BC267" s="33">
        <f>IF(BC$7&gt;=$E267,IF(SUMIF($H$1:BB$1,77,$H267:BB267)&lt;$D267,$H267,0),0)</f>
        <v>0</v>
      </c>
      <c r="BD267" s="33">
        <f>IF(BD$7&gt;=$E267,IF(SUMIF($H$1:BC$1,77,$H267:BC267)&lt;$D267,$H267,0),0)</f>
        <v>0</v>
      </c>
      <c r="BE267" s="33">
        <f>IF(BE$7&gt;=$E267,IF(SUMIF($H$1:BD$1,77,$H267:BD267)&lt;$D267,$H267,0),0)</f>
        <v>0</v>
      </c>
      <c r="BF267" s="33">
        <f>IF(BF$7&gt;=$E267,IF(SUMIF($H$1:BE$1,77,$H267:BE267)&lt;$D267,$H267,0),0)</f>
        <v>0</v>
      </c>
      <c r="BG267" s="33">
        <f>IF(BG$7&gt;=$E267,IF(SUMIF($H$1:BF$1,77,$H267:BF267)&lt;$D267,$H267,0),0)</f>
        <v>0</v>
      </c>
      <c r="BH267" s="35">
        <f>SUMIF(AV$1:BG$1,77,AV267:BG267)</f>
        <v>0</v>
      </c>
    </row>
    <row r="268" spans="1:60" s="11" customFormat="1" ht="28.5" x14ac:dyDescent="0.25">
      <c r="A268" s="119"/>
      <c r="B268" s="120" t="s">
        <v>449</v>
      </c>
      <c r="C268" s="121"/>
      <c r="D268" s="122"/>
      <c r="E268" s="122"/>
      <c r="F268" s="122"/>
      <c r="G268" s="122"/>
      <c r="H268" s="122"/>
      <c r="I268" s="122"/>
      <c r="J268" s="122"/>
      <c r="K268" s="122"/>
      <c r="L268" s="122"/>
      <c r="M268" s="122"/>
      <c r="N268" s="122"/>
      <c r="O268" s="122"/>
      <c r="P268" s="122"/>
      <c r="Q268" s="122"/>
      <c r="R268" s="122"/>
      <c r="S268" s="122"/>
      <c r="T268" s="122"/>
      <c r="U268" s="123"/>
      <c r="V268" s="122"/>
      <c r="W268" s="122"/>
      <c r="X268" s="122"/>
      <c r="Y268" s="122"/>
      <c r="Z268" s="122"/>
      <c r="AA268" s="122"/>
      <c r="AB268" s="122"/>
      <c r="AC268" s="122"/>
      <c r="AD268" s="122"/>
      <c r="AE268" s="122"/>
      <c r="AF268" s="122"/>
      <c r="AG268" s="122"/>
      <c r="AH268" s="123"/>
      <c r="AI268" s="122"/>
      <c r="AJ268" s="122"/>
      <c r="AK268" s="122"/>
      <c r="AL268" s="122"/>
      <c r="AM268" s="122"/>
      <c r="AN268" s="122"/>
      <c r="AO268" s="122"/>
      <c r="AP268" s="122"/>
      <c r="AQ268" s="122"/>
      <c r="AR268" s="122"/>
      <c r="AS268" s="122"/>
      <c r="AT268" s="122"/>
      <c r="AU268" s="123"/>
      <c r="AV268" s="122"/>
      <c r="AW268" s="122"/>
      <c r="AX268" s="122"/>
      <c r="AY268" s="122"/>
      <c r="AZ268" s="122"/>
      <c r="BA268" s="122"/>
      <c r="BB268" s="122"/>
      <c r="BC268" s="122"/>
      <c r="BD268" s="122"/>
      <c r="BE268" s="122"/>
      <c r="BF268" s="122"/>
      <c r="BG268" s="122"/>
      <c r="BH268" s="123"/>
    </row>
    <row r="269" spans="1:60" s="11" customFormat="1" x14ac:dyDescent="0.25">
      <c r="A269" s="84" t="s">
        <v>450</v>
      </c>
      <c r="B269" s="111" t="s">
        <v>451</v>
      </c>
      <c r="C269" s="85" t="s">
        <v>32</v>
      </c>
      <c r="D269" s="58">
        <v>1</v>
      </c>
      <c r="E269" s="31">
        <v>45870</v>
      </c>
      <c r="F269" s="31">
        <v>45901</v>
      </c>
      <c r="G269" s="32">
        <f>DATEDIF(E269,F269,"m")</f>
        <v>1</v>
      </c>
      <c r="H269" s="33">
        <f>D269/G269</f>
        <v>1</v>
      </c>
      <c r="I269" s="36">
        <f>IF(I$7&gt;=$E269,IF(SUMIF($H$1:H$1,77,$H269:H269)&lt;$D269,$H269,0),0)</f>
        <v>0</v>
      </c>
      <c r="J269" s="36">
        <f>IF(J$7&gt;=$E269,IF(SUMIF($H$1:I$1,77,$H269:I269)&lt;$D269,$H269,0),0)</f>
        <v>0</v>
      </c>
      <c r="K269" s="36">
        <f>IF(K$7&gt;=$E269,IF(SUMIF($H$1:J$1,77,$H269:J269)&lt;$D269,$H269,0),0)</f>
        <v>0</v>
      </c>
      <c r="L269" s="36">
        <f>IF(L$7&gt;=$E269,IF(SUMIF($H$1:K$1,77,$H269:K269)&lt;$D269,$H269,0),0)</f>
        <v>0</v>
      </c>
      <c r="M269" s="36">
        <f>IF(M$7&gt;=$E269,IF(SUMIF($H$1:L$1,77,$H269:L269)&lt;$D269,$H269,0),0)</f>
        <v>0</v>
      </c>
      <c r="N269" s="36">
        <f>IF(N$7&gt;=$E269,IF(SUMIF($H$1:M$1,77,$H269:M269)&lt;$D269,$H269,0),0)</f>
        <v>0</v>
      </c>
      <c r="O269" s="36">
        <f>IF(O$7&gt;=$E269,IF(SUMIF($H$1:N$1,77,$H269:N269)&lt;$D269,$H269,0),0)</f>
        <v>0</v>
      </c>
      <c r="P269" s="36">
        <f>IF(P$7&gt;=$E269,IF(SUMIF($H$1:O$1,77,$H269:O269)&lt;$D269,$H269,0),0)</f>
        <v>1</v>
      </c>
      <c r="Q269" s="36">
        <f>IF(Q$7&gt;=$E269,IF(SUMIF($H$1:P$1,77,$H269:P269)&lt;$D269,$H269,0),0)</f>
        <v>0</v>
      </c>
      <c r="R269" s="36">
        <f>IF(R$7&gt;=$E269,IF(SUMIF($H$1:Q$1,77,$H269:Q269)&lt;$D269,$H269,0),0)</f>
        <v>0</v>
      </c>
      <c r="S269" s="36">
        <f>IF(S$7&gt;=$E269,IF(SUMIF($H$1:R$1,77,$H269:R269)&lt;$D269,$H269,0),0)</f>
        <v>0</v>
      </c>
      <c r="T269" s="36">
        <f>IF(T$7&gt;=$E269,IF(SUMIF($H$1:S$1,77,$H269:S269)&lt;$D269,$H269,0),0)</f>
        <v>0</v>
      </c>
      <c r="U269" s="35">
        <f>SUMIF(I$1:T$1,77,I269:T269)</f>
        <v>1</v>
      </c>
      <c r="V269" s="36">
        <f>IF(V$7&gt;=$E269,IF(SUMIF($H$1:U$1,77,$H269:U269)&lt;$D269,$H269,0),0)</f>
        <v>0</v>
      </c>
      <c r="W269" s="36">
        <f>IF(W$7&gt;=$E269,IF(SUMIF($H$1:V$1,77,$H269:V269)&lt;$D269,$H269,0),0)</f>
        <v>0</v>
      </c>
      <c r="X269" s="36">
        <f>IF(X$7&gt;=$E269,IF(SUMIF($H$1:W$1,77,$H269:W269)&lt;$D269,$H269,0),0)</f>
        <v>0</v>
      </c>
      <c r="Y269" s="36">
        <f>IF(Y$7&gt;=$E269,IF(SUMIF($H$1:X$1,77,$H269:X269)&lt;$D269,$H269,0),0)</f>
        <v>0</v>
      </c>
      <c r="Z269" s="36">
        <f>IF(Z$7&gt;=$E269,IF(SUMIF($H$1:Y$1,77,$H269:Y269)&lt;$D269,$H269,0),0)</f>
        <v>0</v>
      </c>
      <c r="AA269" s="36">
        <f>IF(AA$7&gt;=$E269,IF(SUMIF($H$1:Z$1,77,$H269:Z269)&lt;$D269,$H269,0),0)</f>
        <v>0</v>
      </c>
      <c r="AB269" s="36">
        <f>IF(AB$7&gt;=$E269,IF(SUMIF($H$1:AA$1,77,$H269:AA269)&lt;$D269,$H269,0),0)</f>
        <v>0</v>
      </c>
      <c r="AC269" s="36">
        <f>IF(AC$7&gt;=$E269,IF(SUMIF($H$1:AB$1,77,$H269:AB269)&lt;$D269,$H269,0),0)</f>
        <v>0</v>
      </c>
      <c r="AD269" s="36">
        <f>IF(AD$7&gt;=$E269,IF(SUMIF($H$1:AC$1,77,$H269:AC269)&lt;$D269,$H269,0),0)</f>
        <v>0</v>
      </c>
      <c r="AE269" s="36">
        <f>IF(AE$7&gt;=$E269,IF(SUMIF($H$1:AD$1,77,$H269:AD269)&lt;$D269,$H269,0),0)</f>
        <v>0</v>
      </c>
      <c r="AF269" s="36">
        <f>IF(AF$7&gt;=$E269,IF(SUMIF($H$1:AE$1,77,$H269:AE269)&lt;$D269,$H269,0),0)</f>
        <v>0</v>
      </c>
      <c r="AG269" s="36">
        <f>IF(AG$7&gt;=$E269,IF(SUMIF($H$1:AF$1,77,$H269:AF269)&lt;$D269,$H269,0),0)</f>
        <v>0</v>
      </c>
      <c r="AH269" s="35">
        <f>SUMIF(V$1:AG$1,77,V269:AG269)</f>
        <v>0</v>
      </c>
      <c r="AI269" s="36">
        <f>IF(AI$7&gt;=$E269,IF(SUMIF($H$1:AH$1,77,$H269:AH269)&lt;$D269,$H269,0),0)</f>
        <v>0</v>
      </c>
      <c r="AJ269" s="36">
        <f>IF(AJ$7&gt;=$E269,IF(SUMIF($H$1:AI$1,77,$H269:AI269)&lt;$D269,$H269,0),0)</f>
        <v>0</v>
      </c>
      <c r="AK269" s="36">
        <f>IF(AK$7&gt;=$E269,IF(SUMIF($H$1:AJ$1,77,$H269:AJ269)&lt;$D269,$H269,0),0)</f>
        <v>0</v>
      </c>
      <c r="AL269" s="36">
        <f>IF(AL$7&gt;=$E269,IF(SUMIF($H$1:AK$1,77,$H269:AK269)&lt;$D269,$H269,0),0)</f>
        <v>0</v>
      </c>
      <c r="AM269" s="36">
        <f>IF(AM$7&gt;=$E269,IF(SUMIF($H$1:AL$1,77,$H269:AL269)&lt;$D269,$H269,0),0)</f>
        <v>0</v>
      </c>
      <c r="AN269" s="36">
        <f>IF(AN$7&gt;=$E269,IF(SUMIF($H$1:AM$1,77,$H269:AM269)&lt;$D269,$H269,0),0)</f>
        <v>0</v>
      </c>
      <c r="AO269" s="36">
        <f>IF(AO$7&gt;=$E269,IF(SUMIF($H$1:AN$1,77,$H269:AN269)&lt;$D269,$H269,0),0)</f>
        <v>0</v>
      </c>
      <c r="AP269" s="36">
        <f>IF(AP$7&gt;=$E269,IF(SUMIF($H$1:AO$1,77,$H269:AO269)&lt;$D269,$H269,0),0)</f>
        <v>0</v>
      </c>
      <c r="AQ269" s="36">
        <f>IF(AQ$7&gt;=$E269,IF(SUMIF($H$1:AP$1,77,$H269:AP269)&lt;$D269,$H269,0),0)</f>
        <v>0</v>
      </c>
      <c r="AR269" s="36">
        <f>IF(AR$7&gt;=$E269,IF(SUMIF($H$1:AQ$1,77,$H269:AQ269)&lt;$D269,$H269,0),0)</f>
        <v>0</v>
      </c>
      <c r="AS269" s="36">
        <f>IF(AS$7&gt;=$E269,IF(SUMIF($H$1:AR$1,77,$H269:AR269)&lt;$D269,$H269,0),0)</f>
        <v>0</v>
      </c>
      <c r="AT269" s="36">
        <f>IF(AT$7&gt;=$E269,IF(SUMIF($H$1:AS$1,77,$H269:AS269)&lt;$D269,$H269,0),0)</f>
        <v>0</v>
      </c>
      <c r="AU269" s="35">
        <f>SUMIF(AI$1:AT$1,77,AI269:AT269)</f>
        <v>0</v>
      </c>
      <c r="AV269" s="33">
        <f>IF(AV$7&gt;=$E269,IF(SUMIF($H$1:AU$1,77,$H269:AU269)&lt;$D269,$H269,0),0)</f>
        <v>0</v>
      </c>
      <c r="AW269" s="33">
        <f>IF(AW$7&gt;=$E269,IF(SUMIF($H$1:AV$1,77,$H269:AV269)&lt;$D269,$H269,0),0)</f>
        <v>0</v>
      </c>
      <c r="AX269" s="33">
        <f>IF(AX$7&gt;=$E269,IF(SUMIF($H$1:AW$1,77,$H269:AW269)&lt;$D269,$H269,0),0)</f>
        <v>0</v>
      </c>
      <c r="AY269" s="33">
        <f>IF(AY$7&gt;=$E269,IF(SUMIF($H$1:AX$1,77,$H269:AX269)&lt;$D269,$H269,0),0)</f>
        <v>0</v>
      </c>
      <c r="AZ269" s="33">
        <f>IF(AZ$7&gt;=$E269,IF(SUMIF($H$1:AY$1,77,$H269:AY269)&lt;$D269,$H269,0),0)</f>
        <v>0</v>
      </c>
      <c r="BA269" s="33">
        <f>IF(BA$7&gt;=$E269,IF(SUMIF($H$1:AZ$1,77,$H269:AZ269)&lt;$D269,$H269,0),0)</f>
        <v>0</v>
      </c>
      <c r="BB269" s="33">
        <f>IF(BB$7&gt;=$E269,IF(SUMIF($H$1:BA$1,77,$H269:BA269)&lt;$D269,$H269,0),0)</f>
        <v>0</v>
      </c>
      <c r="BC269" s="33">
        <f>IF(BC$7&gt;=$E269,IF(SUMIF($H$1:BB$1,77,$H269:BB269)&lt;$D269,$H269,0),0)</f>
        <v>0</v>
      </c>
      <c r="BD269" s="33">
        <f>IF(BD$7&gt;=$E269,IF(SUMIF($H$1:BC$1,77,$H269:BC269)&lt;$D269,$H269,0),0)</f>
        <v>0</v>
      </c>
      <c r="BE269" s="33">
        <f>IF(BE$7&gt;=$E269,IF(SUMIF($H$1:BD$1,77,$H269:BD269)&lt;$D269,$H269,0),0)</f>
        <v>0</v>
      </c>
      <c r="BF269" s="33">
        <f>IF(BF$7&gt;=$E269,IF(SUMIF($H$1:BE$1,77,$H269:BE269)&lt;$D269,$H269,0),0)</f>
        <v>0</v>
      </c>
      <c r="BG269" s="33">
        <f>IF(BG$7&gt;=$E269,IF(SUMIF($H$1:BF$1,77,$H269:BF269)&lt;$D269,$H269,0),0)</f>
        <v>0</v>
      </c>
      <c r="BH269" s="35">
        <f>SUMIF(AV$1:BG$1,77,AV269:BG269)</f>
        <v>0</v>
      </c>
    </row>
    <row r="270" spans="1:60" s="11" customFormat="1" x14ac:dyDescent="0.25">
      <c r="A270" s="84" t="s">
        <v>452</v>
      </c>
      <c r="B270" s="90" t="s">
        <v>453</v>
      </c>
      <c r="C270" s="85" t="s">
        <v>32</v>
      </c>
      <c r="D270" s="58">
        <v>1</v>
      </c>
      <c r="E270" s="31">
        <v>45870</v>
      </c>
      <c r="F270" s="31">
        <v>45901</v>
      </c>
      <c r="G270" s="32">
        <f>DATEDIF(E270,F270,"m")</f>
        <v>1</v>
      </c>
      <c r="H270" s="33">
        <f>D270/G270</f>
        <v>1</v>
      </c>
      <c r="I270" s="36">
        <f>IF(I$7&gt;=$E270,IF(SUMIF($H$1:H$1,77,$H270:H270)&lt;$D270,$H270,0),0)</f>
        <v>0</v>
      </c>
      <c r="J270" s="36">
        <f>IF(J$7&gt;=$E270,IF(SUMIF($H$1:I$1,77,$H270:I270)&lt;$D270,$H270,0),0)</f>
        <v>0</v>
      </c>
      <c r="K270" s="36">
        <f>IF(K$7&gt;=$E270,IF(SUMIF($H$1:J$1,77,$H270:J270)&lt;$D270,$H270,0),0)</f>
        <v>0</v>
      </c>
      <c r="L270" s="36">
        <f>IF(L$7&gt;=$E270,IF(SUMIF($H$1:K$1,77,$H270:K270)&lt;$D270,$H270,0),0)</f>
        <v>0</v>
      </c>
      <c r="M270" s="36">
        <f>IF(M$7&gt;=$E270,IF(SUMIF($H$1:L$1,77,$H270:L270)&lt;$D270,$H270,0),0)</f>
        <v>0</v>
      </c>
      <c r="N270" s="36">
        <f>IF(N$7&gt;=$E270,IF(SUMIF($H$1:M$1,77,$H270:M270)&lt;$D270,$H270,0),0)</f>
        <v>0</v>
      </c>
      <c r="O270" s="36">
        <f>IF(O$7&gt;=$E270,IF(SUMIF($H$1:N$1,77,$H270:N270)&lt;$D270,$H270,0),0)</f>
        <v>0</v>
      </c>
      <c r="P270" s="36">
        <f>IF(P$7&gt;=$E270,IF(SUMIF($H$1:O$1,77,$H270:O270)&lt;$D270,$H270,0),0)</f>
        <v>1</v>
      </c>
      <c r="Q270" s="36">
        <f>IF(Q$7&gt;=$E270,IF(SUMIF($H$1:P$1,77,$H270:P270)&lt;$D270,$H270,0),0)</f>
        <v>0</v>
      </c>
      <c r="R270" s="36">
        <f>IF(R$7&gt;=$E270,IF(SUMIF($H$1:Q$1,77,$H270:Q270)&lt;$D270,$H270,0),0)</f>
        <v>0</v>
      </c>
      <c r="S270" s="36">
        <f>IF(S$7&gt;=$E270,IF(SUMIF($H$1:R$1,77,$H270:R270)&lt;$D270,$H270,0),0)</f>
        <v>0</v>
      </c>
      <c r="T270" s="36">
        <f>IF(T$7&gt;=$E270,IF(SUMIF($H$1:S$1,77,$H270:S270)&lt;$D270,$H270,0),0)</f>
        <v>0</v>
      </c>
      <c r="U270" s="35">
        <f>SUMIF(I$1:T$1,77,I270:T270)</f>
        <v>1</v>
      </c>
      <c r="V270" s="36">
        <f>IF(V$7&gt;=$E270,IF(SUMIF($H$1:U$1,77,$H270:U270)&lt;$D270,$H270,0),0)</f>
        <v>0</v>
      </c>
      <c r="W270" s="36">
        <f>IF(W$7&gt;=$E270,IF(SUMIF($H$1:V$1,77,$H270:V270)&lt;$D270,$H270,0),0)</f>
        <v>0</v>
      </c>
      <c r="X270" s="36">
        <f>IF(X$7&gt;=$E270,IF(SUMIF($H$1:W$1,77,$H270:W270)&lt;$D270,$H270,0),0)</f>
        <v>0</v>
      </c>
      <c r="Y270" s="36">
        <f>IF(Y$7&gt;=$E270,IF(SUMIF($H$1:X$1,77,$H270:X270)&lt;$D270,$H270,0),0)</f>
        <v>0</v>
      </c>
      <c r="Z270" s="36">
        <f>IF(Z$7&gt;=$E270,IF(SUMIF($H$1:Y$1,77,$H270:Y270)&lt;$D270,$H270,0),0)</f>
        <v>0</v>
      </c>
      <c r="AA270" s="36">
        <f>IF(AA$7&gt;=$E270,IF(SUMIF($H$1:Z$1,77,$H270:Z270)&lt;$D270,$H270,0),0)</f>
        <v>0</v>
      </c>
      <c r="AB270" s="36">
        <f>IF(AB$7&gt;=$E270,IF(SUMIF($H$1:AA$1,77,$H270:AA270)&lt;$D270,$H270,0),0)</f>
        <v>0</v>
      </c>
      <c r="AC270" s="36">
        <f>IF(AC$7&gt;=$E270,IF(SUMIF($H$1:AB$1,77,$H270:AB270)&lt;$D270,$H270,0),0)</f>
        <v>0</v>
      </c>
      <c r="AD270" s="36">
        <f>IF(AD$7&gt;=$E270,IF(SUMIF($H$1:AC$1,77,$H270:AC270)&lt;$D270,$H270,0),0)</f>
        <v>0</v>
      </c>
      <c r="AE270" s="36">
        <f>IF(AE$7&gt;=$E270,IF(SUMIF($H$1:AD$1,77,$H270:AD270)&lt;$D270,$H270,0),0)</f>
        <v>0</v>
      </c>
      <c r="AF270" s="36">
        <f>IF(AF$7&gt;=$E270,IF(SUMIF($H$1:AE$1,77,$H270:AE270)&lt;$D270,$H270,0),0)</f>
        <v>0</v>
      </c>
      <c r="AG270" s="36">
        <f>IF(AG$7&gt;=$E270,IF(SUMIF($H$1:AF$1,77,$H270:AF270)&lt;$D270,$H270,0),0)</f>
        <v>0</v>
      </c>
      <c r="AH270" s="35">
        <f>SUMIF(V$1:AG$1,77,V270:AG270)</f>
        <v>0</v>
      </c>
      <c r="AI270" s="36">
        <f>IF(AI$7&gt;=$E270,IF(SUMIF($H$1:AH$1,77,$H270:AH270)&lt;$D270,$H270,0),0)</f>
        <v>0</v>
      </c>
      <c r="AJ270" s="36">
        <f>IF(AJ$7&gt;=$E270,IF(SUMIF($H$1:AI$1,77,$H270:AI270)&lt;$D270,$H270,0),0)</f>
        <v>0</v>
      </c>
      <c r="AK270" s="36">
        <f>IF(AK$7&gt;=$E270,IF(SUMIF($H$1:AJ$1,77,$H270:AJ270)&lt;$D270,$H270,0),0)</f>
        <v>0</v>
      </c>
      <c r="AL270" s="36">
        <f>IF(AL$7&gt;=$E270,IF(SUMIF($H$1:AK$1,77,$H270:AK270)&lt;$D270,$H270,0),0)</f>
        <v>0</v>
      </c>
      <c r="AM270" s="36">
        <f>IF(AM$7&gt;=$E270,IF(SUMIF($H$1:AL$1,77,$H270:AL270)&lt;$D270,$H270,0),0)</f>
        <v>0</v>
      </c>
      <c r="AN270" s="36">
        <f>IF(AN$7&gt;=$E270,IF(SUMIF($H$1:AM$1,77,$H270:AM270)&lt;$D270,$H270,0),0)</f>
        <v>0</v>
      </c>
      <c r="AO270" s="36">
        <f>IF(AO$7&gt;=$E270,IF(SUMIF($H$1:AN$1,77,$H270:AN270)&lt;$D270,$H270,0),0)</f>
        <v>0</v>
      </c>
      <c r="AP270" s="36">
        <f>IF(AP$7&gt;=$E270,IF(SUMIF($H$1:AO$1,77,$H270:AO270)&lt;$D270,$H270,0),0)</f>
        <v>0</v>
      </c>
      <c r="AQ270" s="36">
        <f>IF(AQ$7&gt;=$E270,IF(SUMIF($H$1:AP$1,77,$H270:AP270)&lt;$D270,$H270,0),0)</f>
        <v>0</v>
      </c>
      <c r="AR270" s="36">
        <f>IF(AR$7&gt;=$E270,IF(SUMIF($H$1:AQ$1,77,$H270:AQ270)&lt;$D270,$H270,0),0)</f>
        <v>0</v>
      </c>
      <c r="AS270" s="36">
        <f>IF(AS$7&gt;=$E270,IF(SUMIF($H$1:AR$1,77,$H270:AR270)&lt;$D270,$H270,0),0)</f>
        <v>0</v>
      </c>
      <c r="AT270" s="36">
        <f>IF(AT$7&gt;=$E270,IF(SUMIF($H$1:AS$1,77,$H270:AS270)&lt;$D270,$H270,0),0)</f>
        <v>0</v>
      </c>
      <c r="AU270" s="35">
        <f>SUMIF(AI$1:AT$1,77,AI270:AT270)</f>
        <v>0</v>
      </c>
      <c r="AV270" s="33">
        <f>IF(AV$7&gt;=$E270,IF(SUMIF($H$1:AU$1,77,$H270:AU270)&lt;$D270,$H270,0),0)</f>
        <v>0</v>
      </c>
      <c r="AW270" s="33">
        <f>IF(AW$7&gt;=$E270,IF(SUMIF($H$1:AV$1,77,$H270:AV270)&lt;$D270,$H270,0),0)</f>
        <v>0</v>
      </c>
      <c r="AX270" s="33">
        <f>IF(AX$7&gt;=$E270,IF(SUMIF($H$1:AW$1,77,$H270:AW270)&lt;$D270,$H270,0),0)</f>
        <v>0</v>
      </c>
      <c r="AY270" s="33">
        <f>IF(AY$7&gt;=$E270,IF(SUMIF($H$1:AX$1,77,$H270:AX270)&lt;$D270,$H270,0),0)</f>
        <v>0</v>
      </c>
      <c r="AZ270" s="33">
        <f>IF(AZ$7&gt;=$E270,IF(SUMIF($H$1:AY$1,77,$H270:AY270)&lt;$D270,$H270,0),0)</f>
        <v>0</v>
      </c>
      <c r="BA270" s="33">
        <f>IF(BA$7&gt;=$E270,IF(SUMIF($H$1:AZ$1,77,$H270:AZ270)&lt;$D270,$H270,0),0)</f>
        <v>0</v>
      </c>
      <c r="BB270" s="33">
        <f>IF(BB$7&gt;=$E270,IF(SUMIF($H$1:BA$1,77,$H270:BA270)&lt;$D270,$H270,0),0)</f>
        <v>0</v>
      </c>
      <c r="BC270" s="33">
        <f>IF(BC$7&gt;=$E270,IF(SUMIF($H$1:BB$1,77,$H270:BB270)&lt;$D270,$H270,0),0)</f>
        <v>0</v>
      </c>
      <c r="BD270" s="33">
        <f>IF(BD$7&gt;=$E270,IF(SUMIF($H$1:BC$1,77,$H270:BC270)&lt;$D270,$H270,0),0)</f>
        <v>0</v>
      </c>
      <c r="BE270" s="33">
        <f>IF(BE$7&gt;=$E270,IF(SUMIF($H$1:BD$1,77,$H270:BD270)&lt;$D270,$H270,0),0)</f>
        <v>0</v>
      </c>
      <c r="BF270" s="33">
        <f>IF(BF$7&gt;=$E270,IF(SUMIF($H$1:BE$1,77,$H270:BE270)&lt;$D270,$H270,0),0)</f>
        <v>0</v>
      </c>
      <c r="BG270" s="33">
        <f>IF(BG$7&gt;=$E270,IF(SUMIF($H$1:BF$1,77,$H270:BF270)&lt;$D270,$H270,0),0)</f>
        <v>0</v>
      </c>
      <c r="BH270" s="35">
        <f>SUMIF(AV$1:BG$1,77,AV270:BG270)</f>
        <v>0</v>
      </c>
    </row>
    <row r="271" spans="1:60" s="11" customFormat="1" x14ac:dyDescent="0.25">
      <c r="A271" s="119"/>
      <c r="B271" s="120" t="s">
        <v>454</v>
      </c>
      <c r="C271" s="121"/>
      <c r="D271" s="122"/>
      <c r="E271" s="122"/>
      <c r="F271" s="122"/>
      <c r="G271" s="122"/>
      <c r="H271" s="122"/>
      <c r="I271" s="122"/>
      <c r="J271" s="122"/>
      <c r="K271" s="122"/>
      <c r="L271" s="122"/>
      <c r="M271" s="122"/>
      <c r="N271" s="122"/>
      <c r="O271" s="122"/>
      <c r="P271" s="122"/>
      <c r="Q271" s="122"/>
      <c r="R271" s="122"/>
      <c r="S271" s="122"/>
      <c r="T271" s="122"/>
      <c r="U271" s="123"/>
      <c r="V271" s="122"/>
      <c r="W271" s="122"/>
      <c r="X271" s="122"/>
      <c r="Y271" s="122"/>
      <c r="Z271" s="122"/>
      <c r="AA271" s="122"/>
      <c r="AB271" s="122"/>
      <c r="AC271" s="122"/>
      <c r="AD271" s="122"/>
      <c r="AE271" s="122"/>
      <c r="AF271" s="122"/>
      <c r="AG271" s="122"/>
      <c r="AH271" s="123"/>
      <c r="AI271" s="122"/>
      <c r="AJ271" s="122"/>
      <c r="AK271" s="122"/>
      <c r="AL271" s="122"/>
      <c r="AM271" s="122"/>
      <c r="AN271" s="122"/>
      <c r="AO271" s="122"/>
      <c r="AP271" s="122"/>
      <c r="AQ271" s="122"/>
      <c r="AR271" s="122"/>
      <c r="AS271" s="122"/>
      <c r="AT271" s="122"/>
      <c r="AU271" s="123"/>
      <c r="AV271" s="122"/>
      <c r="AW271" s="122"/>
      <c r="AX271" s="122"/>
      <c r="AY271" s="122"/>
      <c r="AZ271" s="122"/>
      <c r="BA271" s="122"/>
      <c r="BB271" s="122"/>
      <c r="BC271" s="122"/>
      <c r="BD271" s="122"/>
      <c r="BE271" s="122"/>
      <c r="BF271" s="122"/>
      <c r="BG271" s="122"/>
      <c r="BH271" s="123"/>
    </row>
    <row r="272" spans="1:60" s="11" customFormat="1" x14ac:dyDescent="0.25">
      <c r="A272" s="84" t="s">
        <v>455</v>
      </c>
      <c r="B272" s="124" t="s">
        <v>456</v>
      </c>
      <c r="C272" s="125" t="s">
        <v>55</v>
      </c>
      <c r="D272" s="58">
        <v>33.119999999999997</v>
      </c>
      <c r="E272" s="46">
        <v>45931</v>
      </c>
      <c r="F272" s="46">
        <v>45962</v>
      </c>
      <c r="G272" s="32">
        <f t="shared" ref="G272:G277" si="93">DATEDIF(E272,F272,"m")</f>
        <v>1</v>
      </c>
      <c r="H272" s="33">
        <f t="shared" ref="H272:H277" si="94">D272/G272</f>
        <v>33.119999999999997</v>
      </c>
      <c r="I272" s="36">
        <f>IF(I$7&gt;=$E272,IF(SUMIF($H$1:H$1,77,$H272:H272)&lt;$D272,$H272,0),0)</f>
        <v>0</v>
      </c>
      <c r="J272" s="36">
        <f>IF(J$7&gt;=$E272,IF(SUMIF($H$1:I$1,77,$H272:I272)&lt;$D272,$H272,0),0)</f>
        <v>0</v>
      </c>
      <c r="K272" s="36">
        <f>IF(K$7&gt;=$E272,IF(SUMIF($H$1:J$1,77,$H272:J272)&lt;$D272,$H272,0),0)</f>
        <v>0</v>
      </c>
      <c r="L272" s="36">
        <f>IF(L$7&gt;=$E272,IF(SUMIF($H$1:K$1,77,$H272:K272)&lt;$D272,$H272,0),0)</f>
        <v>0</v>
      </c>
      <c r="M272" s="36">
        <f>IF(M$7&gt;=$E272,IF(SUMIF($H$1:L$1,77,$H272:L272)&lt;$D272,$H272,0),0)</f>
        <v>0</v>
      </c>
      <c r="N272" s="36">
        <f>IF(N$7&gt;=$E272,IF(SUMIF($H$1:M$1,77,$H272:M272)&lt;$D272,$H272,0),0)</f>
        <v>0</v>
      </c>
      <c r="O272" s="36">
        <f>IF(O$7&gt;=$E272,IF(SUMIF($H$1:N$1,77,$H272:N272)&lt;$D272,$H272,0),0)</f>
        <v>0</v>
      </c>
      <c r="P272" s="36">
        <f>IF(P$7&gt;=$E272,IF(SUMIF($H$1:O$1,77,$H272:O272)&lt;$D272,$H272,0),0)</f>
        <v>0</v>
      </c>
      <c r="Q272" s="36">
        <f>IF(Q$7&gt;=$E272,IF(SUMIF($H$1:P$1,77,$H272:P272)&lt;$D272,$H272,0),0)</f>
        <v>0</v>
      </c>
      <c r="R272" s="36">
        <f>IF(R$7&gt;=$E272,IF(SUMIF($H$1:Q$1,77,$H272:Q272)&lt;$D272,$H272,0),0)</f>
        <v>33.119999999999997</v>
      </c>
      <c r="S272" s="36">
        <f>IF(S$7&gt;=$E272,IF(SUMIF($H$1:R$1,77,$H272:R272)&lt;$D272,$H272,0),0)</f>
        <v>0</v>
      </c>
      <c r="T272" s="36">
        <f>IF(T$7&gt;=$E272,IF(SUMIF($H$1:S$1,77,$H272:S272)&lt;$D272,$H272,0),0)</f>
        <v>0</v>
      </c>
      <c r="U272" s="35">
        <f t="shared" ref="U272:U277" si="95">SUMIF(I$1:T$1,77,I272:T272)</f>
        <v>33.119999999999997</v>
      </c>
      <c r="V272" s="36">
        <f>IF(V$7&gt;=$E272,IF(SUMIF($H$1:U$1,77,$H272:U272)&lt;$D272,$H272,0),0)</f>
        <v>0</v>
      </c>
      <c r="W272" s="36">
        <f>IF(W$7&gt;=$E272,IF(SUMIF($H$1:V$1,77,$H272:V272)&lt;$D272,$H272,0),0)</f>
        <v>0</v>
      </c>
      <c r="X272" s="36">
        <f>IF(X$7&gt;=$E272,IF(SUMIF($H$1:W$1,77,$H272:W272)&lt;$D272,$H272,0),0)</f>
        <v>0</v>
      </c>
      <c r="Y272" s="36">
        <f>IF(Y$7&gt;=$E272,IF(SUMIF($H$1:X$1,77,$H272:X272)&lt;$D272,$H272,0),0)</f>
        <v>0</v>
      </c>
      <c r="Z272" s="36">
        <f>IF(Z$7&gt;=$E272,IF(SUMIF($H$1:Y$1,77,$H272:Y272)&lt;$D272,$H272,0),0)</f>
        <v>0</v>
      </c>
      <c r="AA272" s="36">
        <f>IF(AA$7&gt;=$E272,IF(SUMIF($H$1:Z$1,77,$H272:Z272)&lt;$D272,$H272,0),0)</f>
        <v>0</v>
      </c>
      <c r="AB272" s="36">
        <f>IF(AB$7&gt;=$E272,IF(SUMIF($H$1:AA$1,77,$H272:AA272)&lt;$D272,$H272,0),0)</f>
        <v>0</v>
      </c>
      <c r="AC272" s="36">
        <f>IF(AC$7&gt;=$E272,IF(SUMIF($H$1:AB$1,77,$H272:AB272)&lt;$D272,$H272,0),0)</f>
        <v>0</v>
      </c>
      <c r="AD272" s="36">
        <f>IF(AD$7&gt;=$E272,IF(SUMIF($H$1:AC$1,77,$H272:AC272)&lt;$D272,$H272,0),0)</f>
        <v>0</v>
      </c>
      <c r="AE272" s="36">
        <f>IF(AE$7&gt;=$E272,IF(SUMIF($H$1:AD$1,77,$H272:AD272)&lt;$D272,$H272,0),0)</f>
        <v>0</v>
      </c>
      <c r="AF272" s="36">
        <f>IF(AF$7&gt;=$E272,IF(SUMIF($H$1:AE$1,77,$H272:AE272)&lt;$D272,$H272,0),0)</f>
        <v>0</v>
      </c>
      <c r="AG272" s="36">
        <f>IF(AG$7&gt;=$E272,IF(SUMIF($H$1:AF$1,77,$H272:AF272)&lt;$D272,$H272,0),0)</f>
        <v>0</v>
      </c>
      <c r="AH272" s="35">
        <f t="shared" ref="AH272:AH277" si="96">SUMIF(V$1:AG$1,77,V272:AG272)</f>
        <v>0</v>
      </c>
      <c r="AI272" s="36">
        <f>IF(AI$7&gt;=$E272,IF(SUMIF($H$1:AH$1,77,$H272:AH272)&lt;$D272,$H272,0),0)</f>
        <v>0</v>
      </c>
      <c r="AJ272" s="36">
        <f>IF(AJ$7&gt;=$E272,IF(SUMIF($H$1:AI$1,77,$H272:AI272)&lt;$D272,$H272,0),0)</f>
        <v>0</v>
      </c>
      <c r="AK272" s="36">
        <f>IF(AK$7&gt;=$E272,IF(SUMIF($H$1:AJ$1,77,$H272:AJ272)&lt;$D272,$H272,0),0)</f>
        <v>0</v>
      </c>
      <c r="AL272" s="36">
        <f>IF(AL$7&gt;=$E272,IF(SUMIF($H$1:AK$1,77,$H272:AK272)&lt;$D272,$H272,0),0)</f>
        <v>0</v>
      </c>
      <c r="AM272" s="36">
        <f>IF(AM$7&gt;=$E272,IF(SUMIF($H$1:AL$1,77,$H272:AL272)&lt;$D272,$H272,0),0)</f>
        <v>0</v>
      </c>
      <c r="AN272" s="36">
        <f>IF(AN$7&gt;=$E272,IF(SUMIF($H$1:AM$1,77,$H272:AM272)&lt;$D272,$H272,0),0)</f>
        <v>0</v>
      </c>
      <c r="AO272" s="36">
        <f>IF(AO$7&gt;=$E272,IF(SUMIF($H$1:AN$1,77,$H272:AN272)&lt;$D272,$H272,0),0)</f>
        <v>0</v>
      </c>
      <c r="AP272" s="36">
        <f>IF(AP$7&gt;=$E272,IF(SUMIF($H$1:AO$1,77,$H272:AO272)&lt;$D272,$H272,0),0)</f>
        <v>0</v>
      </c>
      <c r="AQ272" s="36">
        <f>IF(AQ$7&gt;=$E272,IF(SUMIF($H$1:AP$1,77,$H272:AP272)&lt;$D272,$H272,0),0)</f>
        <v>0</v>
      </c>
      <c r="AR272" s="36">
        <f>IF(AR$7&gt;=$E272,IF(SUMIF($H$1:AQ$1,77,$H272:AQ272)&lt;$D272,$H272,0),0)</f>
        <v>0</v>
      </c>
      <c r="AS272" s="36">
        <f>IF(AS$7&gt;=$E272,IF(SUMIF($H$1:AR$1,77,$H272:AR272)&lt;$D272,$H272,0),0)</f>
        <v>0</v>
      </c>
      <c r="AT272" s="36">
        <f>IF(AT$7&gt;=$E272,IF(SUMIF($H$1:AS$1,77,$H272:AS272)&lt;$D272,$H272,0),0)</f>
        <v>0</v>
      </c>
      <c r="AU272" s="35">
        <f t="shared" ref="AU272:AU277" si="97">SUMIF(AI$1:AT$1,77,AI272:AT272)</f>
        <v>0</v>
      </c>
      <c r="AV272" s="33">
        <f>IF(AV$7&gt;=$E272,IF(SUMIF($H$1:AU$1,77,$H272:AU272)&lt;$D272,$H272,0),0)</f>
        <v>0</v>
      </c>
      <c r="AW272" s="33">
        <f>IF(AW$7&gt;=$E272,IF(SUMIF($H$1:AV$1,77,$H272:AV272)&lt;$D272,$H272,0),0)</f>
        <v>0</v>
      </c>
      <c r="AX272" s="33">
        <f>IF(AX$7&gt;=$E272,IF(SUMIF($H$1:AW$1,77,$H272:AW272)&lt;$D272,$H272,0),0)</f>
        <v>0</v>
      </c>
      <c r="AY272" s="33">
        <f>IF(AY$7&gt;=$E272,IF(SUMIF($H$1:AX$1,77,$H272:AX272)&lt;$D272,$H272,0),0)</f>
        <v>0</v>
      </c>
      <c r="AZ272" s="33">
        <f>IF(AZ$7&gt;=$E272,IF(SUMIF($H$1:AY$1,77,$H272:AY272)&lt;$D272,$H272,0),0)</f>
        <v>0</v>
      </c>
      <c r="BA272" s="33">
        <f>IF(BA$7&gt;=$E272,IF(SUMIF($H$1:AZ$1,77,$H272:AZ272)&lt;$D272,$H272,0),0)</f>
        <v>0</v>
      </c>
      <c r="BB272" s="33">
        <f>IF(BB$7&gt;=$E272,IF(SUMIF($H$1:BA$1,77,$H272:BA272)&lt;$D272,$H272,0),0)</f>
        <v>0</v>
      </c>
      <c r="BC272" s="33">
        <f>IF(BC$7&gt;=$E272,IF(SUMIF($H$1:BB$1,77,$H272:BB272)&lt;$D272,$H272,0),0)</f>
        <v>0</v>
      </c>
      <c r="BD272" s="33">
        <f>IF(BD$7&gt;=$E272,IF(SUMIF($H$1:BC$1,77,$H272:BC272)&lt;$D272,$H272,0),0)</f>
        <v>0</v>
      </c>
      <c r="BE272" s="33">
        <f>IF(BE$7&gt;=$E272,IF(SUMIF($H$1:BD$1,77,$H272:BD272)&lt;$D272,$H272,0),0)</f>
        <v>0</v>
      </c>
      <c r="BF272" s="33">
        <f>IF(BF$7&gt;=$E272,IF(SUMIF($H$1:BE$1,77,$H272:BE272)&lt;$D272,$H272,0),0)</f>
        <v>0</v>
      </c>
      <c r="BG272" s="33">
        <f>IF(BG$7&gt;=$E272,IF(SUMIF($H$1:BF$1,77,$H272:BF272)&lt;$D272,$H272,0),0)</f>
        <v>0</v>
      </c>
      <c r="BH272" s="35">
        <f t="shared" ref="BH272:BH277" si="98">SUMIF(AV$1:BG$1,77,AV272:BG272)</f>
        <v>0</v>
      </c>
    </row>
    <row r="273" spans="1:60" s="11" customFormat="1" x14ac:dyDescent="0.25">
      <c r="A273" s="84" t="s">
        <v>457</v>
      </c>
      <c r="B273" s="124" t="s">
        <v>458</v>
      </c>
      <c r="C273" s="125" t="s">
        <v>55</v>
      </c>
      <c r="D273" s="58">
        <v>33.119999999999997</v>
      </c>
      <c r="E273" s="46">
        <v>45962</v>
      </c>
      <c r="F273" s="46">
        <v>45992</v>
      </c>
      <c r="G273" s="32">
        <f t="shared" si="93"/>
        <v>1</v>
      </c>
      <c r="H273" s="33">
        <f t="shared" si="94"/>
        <v>33.119999999999997</v>
      </c>
      <c r="I273" s="36">
        <f>IF(I$7&gt;=$E273,IF(SUMIF($H$1:H$1,77,$H273:H273)&lt;$D273,$H273,0),0)</f>
        <v>0</v>
      </c>
      <c r="J273" s="36">
        <f>IF(J$7&gt;=$E273,IF(SUMIF($H$1:I$1,77,$H273:I273)&lt;$D273,$H273,0),0)</f>
        <v>0</v>
      </c>
      <c r="K273" s="36">
        <f>IF(K$7&gt;=$E273,IF(SUMIF($H$1:J$1,77,$H273:J273)&lt;$D273,$H273,0),0)</f>
        <v>0</v>
      </c>
      <c r="L273" s="36">
        <f>IF(L$7&gt;=$E273,IF(SUMIF($H$1:K$1,77,$H273:K273)&lt;$D273,$H273,0),0)</f>
        <v>0</v>
      </c>
      <c r="M273" s="36">
        <f>IF(M$7&gt;=$E273,IF(SUMIF($H$1:L$1,77,$H273:L273)&lt;$D273,$H273,0),0)</f>
        <v>0</v>
      </c>
      <c r="N273" s="36">
        <f>IF(N$7&gt;=$E273,IF(SUMIF($H$1:M$1,77,$H273:M273)&lt;$D273,$H273,0),0)</f>
        <v>0</v>
      </c>
      <c r="O273" s="36">
        <f>IF(O$7&gt;=$E273,IF(SUMIF($H$1:N$1,77,$H273:N273)&lt;$D273,$H273,0),0)</f>
        <v>0</v>
      </c>
      <c r="P273" s="36">
        <f>IF(P$7&gt;=$E273,IF(SUMIF($H$1:O$1,77,$H273:O273)&lt;$D273,$H273,0),0)</f>
        <v>0</v>
      </c>
      <c r="Q273" s="36">
        <f>IF(Q$7&gt;=$E273,IF(SUMIF($H$1:P$1,77,$H273:P273)&lt;$D273,$H273,0),0)</f>
        <v>0</v>
      </c>
      <c r="R273" s="36">
        <f>IF(R$7&gt;=$E273,IF(SUMIF($H$1:Q$1,77,$H273:Q273)&lt;$D273,$H273,0),0)</f>
        <v>0</v>
      </c>
      <c r="S273" s="36">
        <f>IF(S$7&gt;=$E273,IF(SUMIF($H$1:R$1,77,$H273:R273)&lt;$D273,$H273,0),0)</f>
        <v>33.119999999999997</v>
      </c>
      <c r="T273" s="36">
        <f>IF(T$7&gt;=$E273,IF(SUMIF($H$1:S$1,77,$H273:S273)&lt;$D273,$H273,0),0)</f>
        <v>0</v>
      </c>
      <c r="U273" s="35">
        <f t="shared" si="95"/>
        <v>33.119999999999997</v>
      </c>
      <c r="V273" s="36">
        <f>IF(V$7&gt;=$E273,IF(SUMIF($H$1:U$1,77,$H273:U273)&lt;$D273,$H273,0),0)</f>
        <v>0</v>
      </c>
      <c r="W273" s="36">
        <f>IF(W$7&gt;=$E273,IF(SUMIF($H$1:V$1,77,$H273:V273)&lt;$D273,$H273,0),0)</f>
        <v>0</v>
      </c>
      <c r="X273" s="36">
        <f>IF(X$7&gt;=$E273,IF(SUMIF($H$1:W$1,77,$H273:W273)&lt;$D273,$H273,0),0)</f>
        <v>0</v>
      </c>
      <c r="Y273" s="36">
        <f>IF(Y$7&gt;=$E273,IF(SUMIF($H$1:X$1,77,$H273:X273)&lt;$D273,$H273,0),0)</f>
        <v>0</v>
      </c>
      <c r="Z273" s="36">
        <f>IF(Z$7&gt;=$E273,IF(SUMIF($H$1:Y$1,77,$H273:Y273)&lt;$D273,$H273,0),0)</f>
        <v>0</v>
      </c>
      <c r="AA273" s="36">
        <f>IF(AA$7&gt;=$E273,IF(SUMIF($H$1:Z$1,77,$H273:Z273)&lt;$D273,$H273,0),0)</f>
        <v>0</v>
      </c>
      <c r="AB273" s="36">
        <f>IF(AB$7&gt;=$E273,IF(SUMIF($H$1:AA$1,77,$H273:AA273)&lt;$D273,$H273,0),0)</f>
        <v>0</v>
      </c>
      <c r="AC273" s="36">
        <f>IF(AC$7&gt;=$E273,IF(SUMIF($H$1:AB$1,77,$H273:AB273)&lt;$D273,$H273,0),0)</f>
        <v>0</v>
      </c>
      <c r="AD273" s="36">
        <f>IF(AD$7&gt;=$E273,IF(SUMIF($H$1:AC$1,77,$H273:AC273)&lt;$D273,$H273,0),0)</f>
        <v>0</v>
      </c>
      <c r="AE273" s="36">
        <f>IF(AE$7&gt;=$E273,IF(SUMIF($H$1:AD$1,77,$H273:AD273)&lt;$D273,$H273,0),0)</f>
        <v>0</v>
      </c>
      <c r="AF273" s="36">
        <f>IF(AF$7&gt;=$E273,IF(SUMIF($H$1:AE$1,77,$H273:AE273)&lt;$D273,$H273,0),0)</f>
        <v>0</v>
      </c>
      <c r="AG273" s="36">
        <f>IF(AG$7&gt;=$E273,IF(SUMIF($H$1:AF$1,77,$H273:AF273)&lt;$D273,$H273,0),0)</f>
        <v>0</v>
      </c>
      <c r="AH273" s="35">
        <f t="shared" si="96"/>
        <v>0</v>
      </c>
      <c r="AI273" s="36">
        <f>IF(AI$7&gt;=$E273,IF(SUMIF($H$1:AH$1,77,$H273:AH273)&lt;$D273,$H273,0),0)</f>
        <v>0</v>
      </c>
      <c r="AJ273" s="36">
        <f>IF(AJ$7&gt;=$E273,IF(SUMIF($H$1:AI$1,77,$H273:AI273)&lt;$D273,$H273,0),0)</f>
        <v>0</v>
      </c>
      <c r="AK273" s="36">
        <f>IF(AK$7&gt;=$E273,IF(SUMIF($H$1:AJ$1,77,$H273:AJ273)&lt;$D273,$H273,0),0)</f>
        <v>0</v>
      </c>
      <c r="AL273" s="36">
        <f>IF(AL$7&gt;=$E273,IF(SUMIF($H$1:AK$1,77,$H273:AK273)&lt;$D273,$H273,0),0)</f>
        <v>0</v>
      </c>
      <c r="AM273" s="36">
        <f>IF(AM$7&gt;=$E273,IF(SUMIF($H$1:AL$1,77,$H273:AL273)&lt;$D273,$H273,0),0)</f>
        <v>0</v>
      </c>
      <c r="AN273" s="36">
        <f>IF(AN$7&gt;=$E273,IF(SUMIF($H$1:AM$1,77,$H273:AM273)&lt;$D273,$H273,0),0)</f>
        <v>0</v>
      </c>
      <c r="AO273" s="36">
        <f>IF(AO$7&gt;=$E273,IF(SUMIF($H$1:AN$1,77,$H273:AN273)&lt;$D273,$H273,0),0)</f>
        <v>0</v>
      </c>
      <c r="AP273" s="36">
        <f>IF(AP$7&gt;=$E273,IF(SUMIF($H$1:AO$1,77,$H273:AO273)&lt;$D273,$H273,0),0)</f>
        <v>0</v>
      </c>
      <c r="AQ273" s="36">
        <f>IF(AQ$7&gt;=$E273,IF(SUMIF($H$1:AP$1,77,$H273:AP273)&lt;$D273,$H273,0),0)</f>
        <v>0</v>
      </c>
      <c r="AR273" s="36">
        <f>IF(AR$7&gt;=$E273,IF(SUMIF($H$1:AQ$1,77,$H273:AQ273)&lt;$D273,$H273,0),0)</f>
        <v>0</v>
      </c>
      <c r="AS273" s="36">
        <f>IF(AS$7&gt;=$E273,IF(SUMIF($H$1:AR$1,77,$H273:AR273)&lt;$D273,$H273,0),0)</f>
        <v>0</v>
      </c>
      <c r="AT273" s="36">
        <f>IF(AT$7&gt;=$E273,IF(SUMIF($H$1:AS$1,77,$H273:AS273)&lt;$D273,$H273,0),0)</f>
        <v>0</v>
      </c>
      <c r="AU273" s="35">
        <f t="shared" si="97"/>
        <v>0</v>
      </c>
      <c r="AV273" s="33">
        <f>IF(AV$7&gt;=$E273,IF(SUMIF($H$1:AU$1,77,$H273:AU273)&lt;$D273,$H273,0),0)</f>
        <v>0</v>
      </c>
      <c r="AW273" s="33">
        <f>IF(AW$7&gt;=$E273,IF(SUMIF($H$1:AV$1,77,$H273:AV273)&lt;$D273,$H273,0),0)</f>
        <v>0</v>
      </c>
      <c r="AX273" s="33">
        <f>IF(AX$7&gt;=$E273,IF(SUMIF($H$1:AW$1,77,$H273:AW273)&lt;$D273,$H273,0),0)</f>
        <v>0</v>
      </c>
      <c r="AY273" s="33">
        <f>IF(AY$7&gt;=$E273,IF(SUMIF($H$1:AX$1,77,$H273:AX273)&lt;$D273,$H273,0),0)</f>
        <v>0</v>
      </c>
      <c r="AZ273" s="33">
        <f>IF(AZ$7&gt;=$E273,IF(SUMIF($H$1:AY$1,77,$H273:AY273)&lt;$D273,$H273,0),0)</f>
        <v>0</v>
      </c>
      <c r="BA273" s="33">
        <f>IF(BA$7&gt;=$E273,IF(SUMIF($H$1:AZ$1,77,$H273:AZ273)&lt;$D273,$H273,0),0)</f>
        <v>0</v>
      </c>
      <c r="BB273" s="33">
        <f>IF(BB$7&gt;=$E273,IF(SUMIF($H$1:BA$1,77,$H273:BA273)&lt;$D273,$H273,0),0)</f>
        <v>0</v>
      </c>
      <c r="BC273" s="33">
        <f>IF(BC$7&gt;=$E273,IF(SUMIF($H$1:BB$1,77,$H273:BB273)&lt;$D273,$H273,0),0)</f>
        <v>0</v>
      </c>
      <c r="BD273" s="33">
        <f>IF(BD$7&gt;=$E273,IF(SUMIF($H$1:BC$1,77,$H273:BC273)&lt;$D273,$H273,0),0)</f>
        <v>0</v>
      </c>
      <c r="BE273" s="33">
        <f>IF(BE$7&gt;=$E273,IF(SUMIF($H$1:BD$1,77,$H273:BD273)&lt;$D273,$H273,0),0)</f>
        <v>0</v>
      </c>
      <c r="BF273" s="33">
        <f>IF(BF$7&gt;=$E273,IF(SUMIF($H$1:BE$1,77,$H273:BE273)&lt;$D273,$H273,0),0)</f>
        <v>0</v>
      </c>
      <c r="BG273" s="33">
        <f>IF(BG$7&gt;=$E273,IF(SUMIF($H$1:BF$1,77,$H273:BF273)&lt;$D273,$H273,0),0)</f>
        <v>0</v>
      </c>
      <c r="BH273" s="35">
        <f t="shared" si="98"/>
        <v>0</v>
      </c>
    </row>
    <row r="274" spans="1:60" s="11" customFormat="1" x14ac:dyDescent="0.25">
      <c r="A274" s="84" t="s">
        <v>459</v>
      </c>
      <c r="B274" s="124" t="s">
        <v>460</v>
      </c>
      <c r="C274" s="125" t="s">
        <v>55</v>
      </c>
      <c r="D274" s="58">
        <v>23.88</v>
      </c>
      <c r="E274" s="46">
        <v>45931</v>
      </c>
      <c r="F274" s="46">
        <v>45962</v>
      </c>
      <c r="G274" s="32">
        <f t="shared" si="93"/>
        <v>1</v>
      </c>
      <c r="H274" s="33">
        <f t="shared" si="94"/>
        <v>23.88</v>
      </c>
      <c r="I274" s="36">
        <f>IF(I$7&gt;=$E274,IF(SUMIF($H$1:H$1,77,$H274:H274)&lt;$D274,$H274,0),0)</f>
        <v>0</v>
      </c>
      <c r="J274" s="36">
        <f>IF(J$7&gt;=$E274,IF(SUMIF($H$1:I$1,77,$H274:I274)&lt;$D274,$H274,0),0)</f>
        <v>0</v>
      </c>
      <c r="K274" s="36">
        <f>IF(K$7&gt;=$E274,IF(SUMIF($H$1:J$1,77,$H274:J274)&lt;$D274,$H274,0),0)</f>
        <v>0</v>
      </c>
      <c r="L274" s="36">
        <f>IF(L$7&gt;=$E274,IF(SUMIF($H$1:K$1,77,$H274:K274)&lt;$D274,$H274,0),0)</f>
        <v>0</v>
      </c>
      <c r="M274" s="36">
        <f>IF(M$7&gt;=$E274,IF(SUMIF($H$1:L$1,77,$H274:L274)&lt;$D274,$H274,0),0)</f>
        <v>0</v>
      </c>
      <c r="N274" s="36">
        <f>IF(N$7&gt;=$E274,IF(SUMIF($H$1:M$1,77,$H274:M274)&lt;$D274,$H274,0),0)</f>
        <v>0</v>
      </c>
      <c r="O274" s="36">
        <f>IF(O$7&gt;=$E274,IF(SUMIF($H$1:N$1,77,$H274:N274)&lt;$D274,$H274,0),0)</f>
        <v>0</v>
      </c>
      <c r="P274" s="36">
        <f>IF(P$7&gt;=$E274,IF(SUMIF($H$1:O$1,77,$H274:O274)&lt;$D274,$H274,0),0)</f>
        <v>0</v>
      </c>
      <c r="Q274" s="36">
        <f>IF(Q$7&gt;=$E274,IF(SUMIF($H$1:P$1,77,$H274:P274)&lt;$D274,$H274,0),0)</f>
        <v>0</v>
      </c>
      <c r="R274" s="36">
        <f>IF(R$7&gt;=$E274,IF(SUMIF($H$1:Q$1,77,$H274:Q274)&lt;$D274,$H274,0),0)</f>
        <v>23.88</v>
      </c>
      <c r="S274" s="36">
        <f>IF(S$7&gt;=$E274,IF(SUMIF($H$1:R$1,77,$H274:R274)&lt;$D274,$H274,0),0)</f>
        <v>0</v>
      </c>
      <c r="T274" s="36">
        <f>IF(T$7&gt;=$E274,IF(SUMIF($H$1:S$1,77,$H274:S274)&lt;$D274,$H274,0),0)</f>
        <v>0</v>
      </c>
      <c r="U274" s="35">
        <f t="shared" si="95"/>
        <v>23.88</v>
      </c>
      <c r="V274" s="36">
        <f>IF(V$7&gt;=$E274,IF(SUMIF($H$1:U$1,77,$H274:U274)&lt;$D274,$H274,0),0)</f>
        <v>0</v>
      </c>
      <c r="W274" s="36">
        <f>IF(W$7&gt;=$E274,IF(SUMIF($H$1:V$1,77,$H274:V274)&lt;$D274,$H274,0),0)</f>
        <v>0</v>
      </c>
      <c r="X274" s="36">
        <f>IF(X$7&gt;=$E274,IF(SUMIF($H$1:W$1,77,$H274:W274)&lt;$D274,$H274,0),0)</f>
        <v>0</v>
      </c>
      <c r="Y274" s="36">
        <f>IF(Y$7&gt;=$E274,IF(SUMIF($H$1:X$1,77,$H274:X274)&lt;$D274,$H274,0),0)</f>
        <v>0</v>
      </c>
      <c r="Z274" s="36">
        <f>IF(Z$7&gt;=$E274,IF(SUMIF($H$1:Y$1,77,$H274:Y274)&lt;$D274,$H274,0),0)</f>
        <v>0</v>
      </c>
      <c r="AA274" s="36">
        <f>IF(AA$7&gt;=$E274,IF(SUMIF($H$1:Z$1,77,$H274:Z274)&lt;$D274,$H274,0),0)</f>
        <v>0</v>
      </c>
      <c r="AB274" s="36">
        <f>IF(AB$7&gt;=$E274,IF(SUMIF($H$1:AA$1,77,$H274:AA274)&lt;$D274,$H274,0),0)</f>
        <v>0</v>
      </c>
      <c r="AC274" s="36">
        <f>IF(AC$7&gt;=$E274,IF(SUMIF($H$1:AB$1,77,$H274:AB274)&lt;$D274,$H274,0),0)</f>
        <v>0</v>
      </c>
      <c r="AD274" s="36">
        <f>IF(AD$7&gt;=$E274,IF(SUMIF($H$1:AC$1,77,$H274:AC274)&lt;$D274,$H274,0),0)</f>
        <v>0</v>
      </c>
      <c r="AE274" s="36">
        <f>IF(AE$7&gt;=$E274,IF(SUMIF($H$1:AD$1,77,$H274:AD274)&lt;$D274,$H274,0),0)</f>
        <v>0</v>
      </c>
      <c r="AF274" s="36">
        <f>IF(AF$7&gt;=$E274,IF(SUMIF($H$1:AE$1,77,$H274:AE274)&lt;$D274,$H274,0),0)</f>
        <v>0</v>
      </c>
      <c r="AG274" s="36">
        <f>IF(AG$7&gt;=$E274,IF(SUMIF($H$1:AF$1,77,$H274:AF274)&lt;$D274,$H274,0),0)</f>
        <v>0</v>
      </c>
      <c r="AH274" s="35">
        <f t="shared" si="96"/>
        <v>0</v>
      </c>
      <c r="AI274" s="36">
        <f>IF(AI$7&gt;=$E274,IF(SUMIF($H$1:AH$1,77,$H274:AH274)&lt;$D274,$H274,0),0)</f>
        <v>0</v>
      </c>
      <c r="AJ274" s="36">
        <f>IF(AJ$7&gt;=$E274,IF(SUMIF($H$1:AI$1,77,$H274:AI274)&lt;$D274,$H274,0),0)</f>
        <v>0</v>
      </c>
      <c r="AK274" s="36">
        <f>IF(AK$7&gt;=$E274,IF(SUMIF($H$1:AJ$1,77,$H274:AJ274)&lt;$D274,$H274,0),0)</f>
        <v>0</v>
      </c>
      <c r="AL274" s="36">
        <f>IF(AL$7&gt;=$E274,IF(SUMIF($H$1:AK$1,77,$H274:AK274)&lt;$D274,$H274,0),0)</f>
        <v>0</v>
      </c>
      <c r="AM274" s="36">
        <f>IF(AM$7&gt;=$E274,IF(SUMIF($H$1:AL$1,77,$H274:AL274)&lt;$D274,$H274,0),0)</f>
        <v>0</v>
      </c>
      <c r="AN274" s="36">
        <f>IF(AN$7&gt;=$E274,IF(SUMIF($H$1:AM$1,77,$H274:AM274)&lt;$D274,$H274,0),0)</f>
        <v>0</v>
      </c>
      <c r="AO274" s="36">
        <f>IF(AO$7&gt;=$E274,IF(SUMIF($H$1:AN$1,77,$H274:AN274)&lt;$D274,$H274,0),0)</f>
        <v>0</v>
      </c>
      <c r="AP274" s="36">
        <f>IF(AP$7&gt;=$E274,IF(SUMIF($H$1:AO$1,77,$H274:AO274)&lt;$D274,$H274,0),0)</f>
        <v>0</v>
      </c>
      <c r="AQ274" s="36">
        <f>IF(AQ$7&gt;=$E274,IF(SUMIF($H$1:AP$1,77,$H274:AP274)&lt;$D274,$H274,0),0)</f>
        <v>0</v>
      </c>
      <c r="AR274" s="36">
        <f>IF(AR$7&gt;=$E274,IF(SUMIF($H$1:AQ$1,77,$H274:AQ274)&lt;$D274,$H274,0),0)</f>
        <v>0</v>
      </c>
      <c r="AS274" s="36">
        <f>IF(AS$7&gt;=$E274,IF(SUMIF($H$1:AR$1,77,$H274:AR274)&lt;$D274,$H274,0),0)</f>
        <v>0</v>
      </c>
      <c r="AT274" s="36">
        <f>IF(AT$7&gt;=$E274,IF(SUMIF($H$1:AS$1,77,$H274:AS274)&lt;$D274,$H274,0),0)</f>
        <v>0</v>
      </c>
      <c r="AU274" s="35">
        <f t="shared" si="97"/>
        <v>0</v>
      </c>
      <c r="AV274" s="33">
        <f>IF(AV$7&gt;=$E274,IF(SUMIF($H$1:AU$1,77,$H274:AU274)&lt;$D274,$H274,0),0)</f>
        <v>0</v>
      </c>
      <c r="AW274" s="33">
        <f>IF(AW$7&gt;=$E274,IF(SUMIF($H$1:AV$1,77,$H274:AV274)&lt;$D274,$H274,0),0)</f>
        <v>0</v>
      </c>
      <c r="AX274" s="33">
        <f>IF(AX$7&gt;=$E274,IF(SUMIF($H$1:AW$1,77,$H274:AW274)&lt;$D274,$H274,0),0)</f>
        <v>0</v>
      </c>
      <c r="AY274" s="33">
        <f>IF(AY$7&gt;=$E274,IF(SUMIF($H$1:AX$1,77,$H274:AX274)&lt;$D274,$H274,0),0)</f>
        <v>0</v>
      </c>
      <c r="AZ274" s="33">
        <f>IF(AZ$7&gt;=$E274,IF(SUMIF($H$1:AY$1,77,$H274:AY274)&lt;$D274,$H274,0),0)</f>
        <v>0</v>
      </c>
      <c r="BA274" s="33">
        <f>IF(BA$7&gt;=$E274,IF(SUMIF($H$1:AZ$1,77,$H274:AZ274)&lt;$D274,$H274,0),0)</f>
        <v>0</v>
      </c>
      <c r="BB274" s="33">
        <f>IF(BB$7&gt;=$E274,IF(SUMIF($H$1:BA$1,77,$H274:BA274)&lt;$D274,$H274,0),0)</f>
        <v>0</v>
      </c>
      <c r="BC274" s="33">
        <f>IF(BC$7&gt;=$E274,IF(SUMIF($H$1:BB$1,77,$H274:BB274)&lt;$D274,$H274,0),0)</f>
        <v>0</v>
      </c>
      <c r="BD274" s="33">
        <f>IF(BD$7&gt;=$E274,IF(SUMIF($H$1:BC$1,77,$H274:BC274)&lt;$D274,$H274,0),0)</f>
        <v>0</v>
      </c>
      <c r="BE274" s="33">
        <f>IF(BE$7&gt;=$E274,IF(SUMIF($H$1:BD$1,77,$H274:BD274)&lt;$D274,$H274,0),0)</f>
        <v>0</v>
      </c>
      <c r="BF274" s="33">
        <f>IF(BF$7&gt;=$E274,IF(SUMIF($H$1:BE$1,77,$H274:BE274)&lt;$D274,$H274,0),0)</f>
        <v>0</v>
      </c>
      <c r="BG274" s="33">
        <f>IF(BG$7&gt;=$E274,IF(SUMIF($H$1:BF$1,77,$H274:BF274)&lt;$D274,$H274,0),0)</f>
        <v>0</v>
      </c>
      <c r="BH274" s="35">
        <f t="shared" si="98"/>
        <v>0</v>
      </c>
    </row>
    <row r="275" spans="1:60" s="11" customFormat="1" x14ac:dyDescent="0.25">
      <c r="A275" s="84" t="s">
        <v>461</v>
      </c>
      <c r="B275" s="124" t="s">
        <v>462</v>
      </c>
      <c r="C275" s="125" t="s">
        <v>55</v>
      </c>
      <c r="D275" s="58">
        <v>23.88</v>
      </c>
      <c r="E275" s="46">
        <v>45962</v>
      </c>
      <c r="F275" s="46">
        <v>45992</v>
      </c>
      <c r="G275" s="32">
        <f t="shared" si="93"/>
        <v>1</v>
      </c>
      <c r="H275" s="33">
        <f t="shared" si="94"/>
        <v>23.88</v>
      </c>
      <c r="I275" s="36">
        <f>IF(I$7&gt;=$E275,IF(SUMIF($H$1:H$1,77,$H275:H275)&lt;$D275,$H275,0),0)</f>
        <v>0</v>
      </c>
      <c r="J275" s="36">
        <f>IF(J$7&gt;=$E275,IF(SUMIF($H$1:I$1,77,$H275:I275)&lt;$D275,$H275,0),0)</f>
        <v>0</v>
      </c>
      <c r="K275" s="36">
        <f>IF(K$7&gt;=$E275,IF(SUMIF($H$1:J$1,77,$H275:J275)&lt;$D275,$H275,0),0)</f>
        <v>0</v>
      </c>
      <c r="L275" s="36">
        <f>IF(L$7&gt;=$E275,IF(SUMIF($H$1:K$1,77,$H275:K275)&lt;$D275,$H275,0),0)</f>
        <v>0</v>
      </c>
      <c r="M275" s="36">
        <f>IF(M$7&gt;=$E275,IF(SUMIF($H$1:L$1,77,$H275:L275)&lt;$D275,$H275,0),0)</f>
        <v>0</v>
      </c>
      <c r="N275" s="36">
        <f>IF(N$7&gt;=$E275,IF(SUMIF($H$1:M$1,77,$H275:M275)&lt;$D275,$H275,0),0)</f>
        <v>0</v>
      </c>
      <c r="O275" s="36">
        <f>IF(O$7&gt;=$E275,IF(SUMIF($H$1:N$1,77,$H275:N275)&lt;$D275,$H275,0),0)</f>
        <v>0</v>
      </c>
      <c r="P275" s="36">
        <f>IF(P$7&gt;=$E275,IF(SUMIF($H$1:O$1,77,$H275:O275)&lt;$D275,$H275,0),0)</f>
        <v>0</v>
      </c>
      <c r="Q275" s="36">
        <f>IF(Q$7&gt;=$E275,IF(SUMIF($H$1:P$1,77,$H275:P275)&lt;$D275,$H275,0),0)</f>
        <v>0</v>
      </c>
      <c r="R275" s="36">
        <f>IF(R$7&gt;=$E275,IF(SUMIF($H$1:Q$1,77,$H275:Q275)&lt;$D275,$H275,0),0)</f>
        <v>0</v>
      </c>
      <c r="S275" s="36">
        <f>IF(S$7&gt;=$E275,IF(SUMIF($H$1:R$1,77,$H275:R275)&lt;$D275,$H275,0),0)</f>
        <v>23.88</v>
      </c>
      <c r="T275" s="36">
        <f>IF(T$7&gt;=$E275,IF(SUMIF($H$1:S$1,77,$H275:S275)&lt;$D275,$H275,0),0)</f>
        <v>0</v>
      </c>
      <c r="U275" s="35">
        <f t="shared" si="95"/>
        <v>23.88</v>
      </c>
      <c r="V275" s="36">
        <f>IF(V$7&gt;=$E275,IF(SUMIF($H$1:U$1,77,$H275:U275)&lt;$D275,$H275,0),0)</f>
        <v>0</v>
      </c>
      <c r="W275" s="36">
        <f>IF(W$7&gt;=$E275,IF(SUMIF($H$1:V$1,77,$H275:V275)&lt;$D275,$H275,0),0)</f>
        <v>0</v>
      </c>
      <c r="X275" s="36">
        <f>IF(X$7&gt;=$E275,IF(SUMIF($H$1:W$1,77,$H275:W275)&lt;$D275,$H275,0),0)</f>
        <v>0</v>
      </c>
      <c r="Y275" s="36">
        <f>IF(Y$7&gt;=$E275,IF(SUMIF($H$1:X$1,77,$H275:X275)&lt;$D275,$H275,0),0)</f>
        <v>0</v>
      </c>
      <c r="Z275" s="36">
        <f>IF(Z$7&gt;=$E275,IF(SUMIF($H$1:Y$1,77,$H275:Y275)&lt;$D275,$H275,0),0)</f>
        <v>0</v>
      </c>
      <c r="AA275" s="36">
        <f>IF(AA$7&gt;=$E275,IF(SUMIF($H$1:Z$1,77,$H275:Z275)&lt;$D275,$H275,0),0)</f>
        <v>0</v>
      </c>
      <c r="AB275" s="36">
        <f>IF(AB$7&gt;=$E275,IF(SUMIF($H$1:AA$1,77,$H275:AA275)&lt;$D275,$H275,0),0)</f>
        <v>0</v>
      </c>
      <c r="AC275" s="36">
        <f>IF(AC$7&gt;=$E275,IF(SUMIF($H$1:AB$1,77,$H275:AB275)&lt;$D275,$H275,0),0)</f>
        <v>0</v>
      </c>
      <c r="AD275" s="36">
        <f>IF(AD$7&gt;=$E275,IF(SUMIF($H$1:AC$1,77,$H275:AC275)&lt;$D275,$H275,0),0)</f>
        <v>0</v>
      </c>
      <c r="AE275" s="36">
        <f>IF(AE$7&gt;=$E275,IF(SUMIF($H$1:AD$1,77,$H275:AD275)&lt;$D275,$H275,0),0)</f>
        <v>0</v>
      </c>
      <c r="AF275" s="36">
        <f>IF(AF$7&gt;=$E275,IF(SUMIF($H$1:AE$1,77,$H275:AE275)&lt;$D275,$H275,0),0)</f>
        <v>0</v>
      </c>
      <c r="AG275" s="36">
        <f>IF(AG$7&gt;=$E275,IF(SUMIF($H$1:AF$1,77,$H275:AF275)&lt;$D275,$H275,0),0)</f>
        <v>0</v>
      </c>
      <c r="AH275" s="35">
        <f t="shared" si="96"/>
        <v>0</v>
      </c>
      <c r="AI275" s="36">
        <f>IF(AI$7&gt;=$E275,IF(SUMIF($H$1:AH$1,77,$H275:AH275)&lt;$D275,$H275,0),0)</f>
        <v>0</v>
      </c>
      <c r="AJ275" s="36">
        <f>IF(AJ$7&gt;=$E275,IF(SUMIF($H$1:AI$1,77,$H275:AI275)&lt;$D275,$H275,0),0)</f>
        <v>0</v>
      </c>
      <c r="AK275" s="36">
        <f>IF(AK$7&gt;=$E275,IF(SUMIF($H$1:AJ$1,77,$H275:AJ275)&lt;$D275,$H275,0),0)</f>
        <v>0</v>
      </c>
      <c r="AL275" s="36">
        <f>IF(AL$7&gt;=$E275,IF(SUMIF($H$1:AK$1,77,$H275:AK275)&lt;$D275,$H275,0),0)</f>
        <v>0</v>
      </c>
      <c r="AM275" s="36">
        <f>IF(AM$7&gt;=$E275,IF(SUMIF($H$1:AL$1,77,$H275:AL275)&lt;$D275,$H275,0),0)</f>
        <v>0</v>
      </c>
      <c r="AN275" s="36">
        <f>IF(AN$7&gt;=$E275,IF(SUMIF($H$1:AM$1,77,$H275:AM275)&lt;$D275,$H275,0),0)</f>
        <v>0</v>
      </c>
      <c r="AO275" s="36">
        <f>IF(AO$7&gt;=$E275,IF(SUMIF($H$1:AN$1,77,$H275:AN275)&lt;$D275,$H275,0),0)</f>
        <v>0</v>
      </c>
      <c r="AP275" s="36">
        <f>IF(AP$7&gt;=$E275,IF(SUMIF($H$1:AO$1,77,$H275:AO275)&lt;$D275,$H275,0),0)</f>
        <v>0</v>
      </c>
      <c r="AQ275" s="36">
        <f>IF(AQ$7&gt;=$E275,IF(SUMIF($H$1:AP$1,77,$H275:AP275)&lt;$D275,$H275,0),0)</f>
        <v>0</v>
      </c>
      <c r="AR275" s="36">
        <f>IF(AR$7&gt;=$E275,IF(SUMIF($H$1:AQ$1,77,$H275:AQ275)&lt;$D275,$H275,0),0)</f>
        <v>0</v>
      </c>
      <c r="AS275" s="36">
        <f>IF(AS$7&gt;=$E275,IF(SUMIF($H$1:AR$1,77,$H275:AR275)&lt;$D275,$H275,0),0)</f>
        <v>0</v>
      </c>
      <c r="AT275" s="36">
        <f>IF(AT$7&gt;=$E275,IF(SUMIF($H$1:AS$1,77,$H275:AS275)&lt;$D275,$H275,0),0)</f>
        <v>0</v>
      </c>
      <c r="AU275" s="35">
        <f t="shared" si="97"/>
        <v>0</v>
      </c>
      <c r="AV275" s="33">
        <f>IF(AV$7&gt;=$E275,IF(SUMIF($H$1:AU$1,77,$H275:AU275)&lt;$D275,$H275,0),0)</f>
        <v>0</v>
      </c>
      <c r="AW275" s="33">
        <f>IF(AW$7&gt;=$E275,IF(SUMIF($H$1:AV$1,77,$H275:AV275)&lt;$D275,$H275,0),0)</f>
        <v>0</v>
      </c>
      <c r="AX275" s="33">
        <f>IF(AX$7&gt;=$E275,IF(SUMIF($H$1:AW$1,77,$H275:AW275)&lt;$D275,$H275,0),0)</f>
        <v>0</v>
      </c>
      <c r="AY275" s="33">
        <f>IF(AY$7&gt;=$E275,IF(SUMIF($H$1:AX$1,77,$H275:AX275)&lt;$D275,$H275,0),0)</f>
        <v>0</v>
      </c>
      <c r="AZ275" s="33">
        <f>IF(AZ$7&gt;=$E275,IF(SUMIF($H$1:AY$1,77,$H275:AY275)&lt;$D275,$H275,0),0)</f>
        <v>0</v>
      </c>
      <c r="BA275" s="33">
        <f>IF(BA$7&gt;=$E275,IF(SUMIF($H$1:AZ$1,77,$H275:AZ275)&lt;$D275,$H275,0),0)</f>
        <v>0</v>
      </c>
      <c r="BB275" s="33">
        <f>IF(BB$7&gt;=$E275,IF(SUMIF($H$1:BA$1,77,$H275:BA275)&lt;$D275,$H275,0),0)</f>
        <v>0</v>
      </c>
      <c r="BC275" s="33">
        <f>IF(BC$7&gt;=$E275,IF(SUMIF($H$1:BB$1,77,$H275:BB275)&lt;$D275,$H275,0),0)</f>
        <v>0</v>
      </c>
      <c r="BD275" s="33">
        <f>IF(BD$7&gt;=$E275,IF(SUMIF($H$1:BC$1,77,$H275:BC275)&lt;$D275,$H275,0),0)</f>
        <v>0</v>
      </c>
      <c r="BE275" s="33">
        <f>IF(BE$7&gt;=$E275,IF(SUMIF($H$1:BD$1,77,$H275:BD275)&lt;$D275,$H275,0),0)</f>
        <v>0</v>
      </c>
      <c r="BF275" s="33">
        <f>IF(BF$7&gt;=$E275,IF(SUMIF($H$1:BE$1,77,$H275:BE275)&lt;$D275,$H275,0),0)</f>
        <v>0</v>
      </c>
      <c r="BG275" s="33">
        <f>IF(BG$7&gt;=$E275,IF(SUMIF($H$1:BF$1,77,$H275:BF275)&lt;$D275,$H275,0),0)</f>
        <v>0</v>
      </c>
      <c r="BH275" s="35">
        <f t="shared" si="98"/>
        <v>0</v>
      </c>
    </row>
    <row r="276" spans="1:60" s="11" customFormat="1" x14ac:dyDescent="0.25">
      <c r="A276" s="84" t="s">
        <v>463</v>
      </c>
      <c r="B276" s="90" t="s">
        <v>464</v>
      </c>
      <c r="C276" s="125" t="s">
        <v>46</v>
      </c>
      <c r="D276" s="58">
        <v>109.69</v>
      </c>
      <c r="E276" s="46">
        <v>45901</v>
      </c>
      <c r="F276" s="46">
        <v>45931</v>
      </c>
      <c r="G276" s="32">
        <f t="shared" si="93"/>
        <v>1</v>
      </c>
      <c r="H276" s="33">
        <f t="shared" si="94"/>
        <v>109.69</v>
      </c>
      <c r="I276" s="36">
        <f>IF(I$7&gt;=$E276,IF(SUMIF($H$1:H$1,77,$H276:H276)&lt;$D276,$H276,0),0)</f>
        <v>0</v>
      </c>
      <c r="J276" s="36">
        <f>IF(J$7&gt;=$E276,IF(SUMIF($H$1:I$1,77,$H276:I276)&lt;$D276,$H276,0),0)</f>
        <v>0</v>
      </c>
      <c r="K276" s="36">
        <f>IF(K$7&gt;=$E276,IF(SUMIF($H$1:J$1,77,$H276:J276)&lt;$D276,$H276,0),0)</f>
        <v>0</v>
      </c>
      <c r="L276" s="36">
        <f>IF(L$7&gt;=$E276,IF(SUMIF($H$1:K$1,77,$H276:K276)&lt;$D276,$H276,0),0)</f>
        <v>0</v>
      </c>
      <c r="M276" s="36">
        <f>IF(M$7&gt;=$E276,IF(SUMIF($H$1:L$1,77,$H276:L276)&lt;$D276,$H276,0),0)</f>
        <v>0</v>
      </c>
      <c r="N276" s="36">
        <f>IF(N$7&gt;=$E276,IF(SUMIF($H$1:M$1,77,$H276:M276)&lt;$D276,$H276,0),0)</f>
        <v>0</v>
      </c>
      <c r="O276" s="36">
        <f>IF(O$7&gt;=$E276,IF(SUMIF($H$1:N$1,77,$H276:N276)&lt;$D276,$H276,0),0)</f>
        <v>0</v>
      </c>
      <c r="P276" s="36">
        <f>IF(P$7&gt;=$E276,IF(SUMIF($H$1:O$1,77,$H276:O276)&lt;$D276,$H276,0),0)</f>
        <v>0</v>
      </c>
      <c r="Q276" s="36">
        <f>IF(Q$7&gt;=$E276,IF(SUMIF($H$1:P$1,77,$H276:P276)&lt;$D276,$H276,0),0)</f>
        <v>109.69</v>
      </c>
      <c r="R276" s="36">
        <f>IF(R$7&gt;=$E276,IF(SUMIF($H$1:Q$1,77,$H276:Q276)&lt;$D276,$H276,0),0)</f>
        <v>0</v>
      </c>
      <c r="S276" s="36">
        <f>IF(S$7&gt;=$E276,IF(SUMIF($H$1:R$1,77,$H276:R276)&lt;$D276,$H276,0),0)</f>
        <v>0</v>
      </c>
      <c r="T276" s="36">
        <f>IF(T$7&gt;=$E276,IF(SUMIF($H$1:S$1,77,$H276:S276)&lt;$D276,$H276,0),0)</f>
        <v>0</v>
      </c>
      <c r="U276" s="35">
        <f t="shared" si="95"/>
        <v>109.69</v>
      </c>
      <c r="V276" s="36">
        <f>IF(V$7&gt;=$E276,IF(SUMIF($H$1:U$1,77,$H276:U276)&lt;$D276,$H276,0),0)</f>
        <v>0</v>
      </c>
      <c r="W276" s="36">
        <f>IF(W$7&gt;=$E276,IF(SUMIF($H$1:V$1,77,$H276:V276)&lt;$D276,$H276,0),0)</f>
        <v>0</v>
      </c>
      <c r="X276" s="36">
        <f>IF(X$7&gt;=$E276,IF(SUMIF($H$1:W$1,77,$H276:W276)&lt;$D276,$H276,0),0)</f>
        <v>0</v>
      </c>
      <c r="Y276" s="36">
        <f>IF(Y$7&gt;=$E276,IF(SUMIF($H$1:X$1,77,$H276:X276)&lt;$D276,$H276,0),0)</f>
        <v>0</v>
      </c>
      <c r="Z276" s="36">
        <f>IF(Z$7&gt;=$E276,IF(SUMIF($H$1:Y$1,77,$H276:Y276)&lt;$D276,$H276,0),0)</f>
        <v>0</v>
      </c>
      <c r="AA276" s="36">
        <f>IF(AA$7&gt;=$E276,IF(SUMIF($H$1:Z$1,77,$H276:Z276)&lt;$D276,$H276,0),0)</f>
        <v>0</v>
      </c>
      <c r="AB276" s="36">
        <f>IF(AB$7&gt;=$E276,IF(SUMIF($H$1:AA$1,77,$H276:AA276)&lt;$D276,$H276,0),0)</f>
        <v>0</v>
      </c>
      <c r="AC276" s="36">
        <f>IF(AC$7&gt;=$E276,IF(SUMIF($H$1:AB$1,77,$H276:AB276)&lt;$D276,$H276,0),0)</f>
        <v>0</v>
      </c>
      <c r="AD276" s="36">
        <f>IF(AD$7&gt;=$E276,IF(SUMIF($H$1:AC$1,77,$H276:AC276)&lt;$D276,$H276,0),0)</f>
        <v>0</v>
      </c>
      <c r="AE276" s="36">
        <f>IF(AE$7&gt;=$E276,IF(SUMIF($H$1:AD$1,77,$H276:AD276)&lt;$D276,$H276,0),0)</f>
        <v>0</v>
      </c>
      <c r="AF276" s="36">
        <f>IF(AF$7&gt;=$E276,IF(SUMIF($H$1:AE$1,77,$H276:AE276)&lt;$D276,$H276,0),0)</f>
        <v>0</v>
      </c>
      <c r="AG276" s="36">
        <f>IF(AG$7&gt;=$E276,IF(SUMIF($H$1:AF$1,77,$H276:AF276)&lt;$D276,$H276,0),0)</f>
        <v>0</v>
      </c>
      <c r="AH276" s="35">
        <f t="shared" si="96"/>
        <v>0</v>
      </c>
      <c r="AI276" s="36">
        <f>IF(AI$7&gt;=$E276,IF(SUMIF($H$1:AH$1,77,$H276:AH276)&lt;$D276,$H276,0),0)</f>
        <v>0</v>
      </c>
      <c r="AJ276" s="36">
        <f>IF(AJ$7&gt;=$E276,IF(SUMIF($H$1:AI$1,77,$H276:AI276)&lt;$D276,$H276,0),0)</f>
        <v>0</v>
      </c>
      <c r="AK276" s="36">
        <f>IF(AK$7&gt;=$E276,IF(SUMIF($H$1:AJ$1,77,$H276:AJ276)&lt;$D276,$H276,0),0)</f>
        <v>0</v>
      </c>
      <c r="AL276" s="36">
        <f>IF(AL$7&gt;=$E276,IF(SUMIF($H$1:AK$1,77,$H276:AK276)&lt;$D276,$H276,0),0)</f>
        <v>0</v>
      </c>
      <c r="AM276" s="36">
        <f>IF(AM$7&gt;=$E276,IF(SUMIF($H$1:AL$1,77,$H276:AL276)&lt;$D276,$H276,0),0)</f>
        <v>0</v>
      </c>
      <c r="AN276" s="36">
        <f>IF(AN$7&gt;=$E276,IF(SUMIF($H$1:AM$1,77,$H276:AM276)&lt;$D276,$H276,0),0)</f>
        <v>0</v>
      </c>
      <c r="AO276" s="36">
        <f>IF(AO$7&gt;=$E276,IF(SUMIF($H$1:AN$1,77,$H276:AN276)&lt;$D276,$H276,0),0)</f>
        <v>0</v>
      </c>
      <c r="AP276" s="36">
        <f>IF(AP$7&gt;=$E276,IF(SUMIF($H$1:AO$1,77,$H276:AO276)&lt;$D276,$H276,0),0)</f>
        <v>0</v>
      </c>
      <c r="AQ276" s="36">
        <f>IF(AQ$7&gt;=$E276,IF(SUMIF($H$1:AP$1,77,$H276:AP276)&lt;$D276,$H276,0),0)</f>
        <v>0</v>
      </c>
      <c r="AR276" s="36">
        <f>IF(AR$7&gt;=$E276,IF(SUMIF($H$1:AQ$1,77,$H276:AQ276)&lt;$D276,$H276,0),0)</f>
        <v>0</v>
      </c>
      <c r="AS276" s="36">
        <f>IF(AS$7&gt;=$E276,IF(SUMIF($H$1:AR$1,77,$H276:AR276)&lt;$D276,$H276,0),0)</f>
        <v>0</v>
      </c>
      <c r="AT276" s="36">
        <f>IF(AT$7&gt;=$E276,IF(SUMIF($H$1:AS$1,77,$H276:AS276)&lt;$D276,$H276,0),0)</f>
        <v>0</v>
      </c>
      <c r="AU276" s="35">
        <f t="shared" si="97"/>
        <v>0</v>
      </c>
      <c r="AV276" s="33">
        <f>IF(AV$7&gt;=$E276,IF(SUMIF($H$1:AU$1,77,$H276:AU276)&lt;$D276,$H276,0),0)</f>
        <v>0</v>
      </c>
      <c r="AW276" s="33">
        <f>IF(AW$7&gt;=$E276,IF(SUMIF($H$1:AV$1,77,$H276:AV276)&lt;$D276,$H276,0),0)</f>
        <v>0</v>
      </c>
      <c r="AX276" s="33">
        <f>IF(AX$7&gt;=$E276,IF(SUMIF($H$1:AW$1,77,$H276:AW276)&lt;$D276,$H276,0),0)</f>
        <v>0</v>
      </c>
      <c r="AY276" s="33">
        <f>IF(AY$7&gt;=$E276,IF(SUMIF($H$1:AX$1,77,$H276:AX276)&lt;$D276,$H276,0),0)</f>
        <v>0</v>
      </c>
      <c r="AZ276" s="33">
        <f>IF(AZ$7&gt;=$E276,IF(SUMIF($H$1:AY$1,77,$H276:AY276)&lt;$D276,$H276,0),0)</f>
        <v>0</v>
      </c>
      <c r="BA276" s="33">
        <f>IF(BA$7&gt;=$E276,IF(SUMIF($H$1:AZ$1,77,$H276:AZ276)&lt;$D276,$H276,0),0)</f>
        <v>0</v>
      </c>
      <c r="BB276" s="33">
        <f>IF(BB$7&gt;=$E276,IF(SUMIF($H$1:BA$1,77,$H276:BA276)&lt;$D276,$H276,0),0)</f>
        <v>0</v>
      </c>
      <c r="BC276" s="33">
        <f>IF(BC$7&gt;=$E276,IF(SUMIF($H$1:BB$1,77,$H276:BB276)&lt;$D276,$H276,0),0)</f>
        <v>0</v>
      </c>
      <c r="BD276" s="33">
        <f>IF(BD$7&gt;=$E276,IF(SUMIF($H$1:BC$1,77,$H276:BC276)&lt;$D276,$H276,0),0)</f>
        <v>0</v>
      </c>
      <c r="BE276" s="33">
        <f>IF(BE$7&gt;=$E276,IF(SUMIF($H$1:BD$1,77,$H276:BD276)&lt;$D276,$H276,0),0)</f>
        <v>0</v>
      </c>
      <c r="BF276" s="33">
        <f>IF(BF$7&gt;=$E276,IF(SUMIF($H$1:BE$1,77,$H276:BE276)&lt;$D276,$H276,0),0)</f>
        <v>0</v>
      </c>
      <c r="BG276" s="33">
        <f>IF(BG$7&gt;=$E276,IF(SUMIF($H$1:BF$1,77,$H276:BF276)&lt;$D276,$H276,0),0)</f>
        <v>0</v>
      </c>
      <c r="BH276" s="35">
        <f t="shared" si="98"/>
        <v>0</v>
      </c>
    </row>
    <row r="277" spans="1:60" s="11" customFormat="1" x14ac:dyDescent="0.25">
      <c r="A277" s="84" t="s">
        <v>465</v>
      </c>
      <c r="B277" s="124" t="s">
        <v>466</v>
      </c>
      <c r="C277" s="125" t="s">
        <v>46</v>
      </c>
      <c r="D277" s="58">
        <v>109.69</v>
      </c>
      <c r="E277" s="46">
        <v>45962</v>
      </c>
      <c r="F277" s="46">
        <v>45992</v>
      </c>
      <c r="G277" s="32">
        <f t="shared" si="93"/>
        <v>1</v>
      </c>
      <c r="H277" s="33">
        <f t="shared" si="94"/>
        <v>109.69</v>
      </c>
      <c r="I277" s="36">
        <f>IF(I$7&gt;=$E277,IF(SUMIF($H$1:H$1,77,$H277:H277)&lt;$D277,$H277,0),0)</f>
        <v>0</v>
      </c>
      <c r="J277" s="36">
        <f>IF(J$7&gt;=$E277,IF(SUMIF($H$1:I$1,77,$H277:I277)&lt;$D277,$H277,0),0)</f>
        <v>0</v>
      </c>
      <c r="K277" s="36">
        <f>IF(K$7&gt;=$E277,IF(SUMIF($H$1:J$1,77,$H277:J277)&lt;$D277,$H277,0),0)</f>
        <v>0</v>
      </c>
      <c r="L277" s="36">
        <f>IF(L$7&gt;=$E277,IF(SUMIF($H$1:K$1,77,$H277:K277)&lt;$D277,$H277,0),0)</f>
        <v>0</v>
      </c>
      <c r="M277" s="36">
        <f>IF(M$7&gt;=$E277,IF(SUMIF($H$1:L$1,77,$H277:L277)&lt;$D277,$H277,0),0)</f>
        <v>0</v>
      </c>
      <c r="N277" s="36">
        <f>IF(N$7&gt;=$E277,IF(SUMIF($H$1:M$1,77,$H277:M277)&lt;$D277,$H277,0),0)</f>
        <v>0</v>
      </c>
      <c r="O277" s="36">
        <f>IF(O$7&gt;=$E277,IF(SUMIF($H$1:N$1,77,$H277:N277)&lt;$D277,$H277,0),0)</f>
        <v>0</v>
      </c>
      <c r="P277" s="36">
        <f>IF(P$7&gt;=$E277,IF(SUMIF($H$1:O$1,77,$H277:O277)&lt;$D277,$H277,0),0)</f>
        <v>0</v>
      </c>
      <c r="Q277" s="36">
        <f>IF(Q$7&gt;=$E277,IF(SUMIF($H$1:P$1,77,$H277:P277)&lt;$D277,$H277,0),0)</f>
        <v>0</v>
      </c>
      <c r="R277" s="36">
        <f>IF(R$7&gt;=$E277,IF(SUMIF($H$1:Q$1,77,$H277:Q277)&lt;$D277,$H277,0),0)</f>
        <v>0</v>
      </c>
      <c r="S277" s="36">
        <f>IF(S$7&gt;=$E277,IF(SUMIF($H$1:R$1,77,$H277:R277)&lt;$D277,$H277,0),0)</f>
        <v>109.69</v>
      </c>
      <c r="T277" s="36">
        <f>IF(T$7&gt;=$E277,IF(SUMIF($H$1:S$1,77,$H277:S277)&lt;$D277,$H277,0),0)</f>
        <v>0</v>
      </c>
      <c r="U277" s="35">
        <f t="shared" si="95"/>
        <v>109.69</v>
      </c>
      <c r="V277" s="36">
        <f>IF(V$7&gt;=$E277,IF(SUMIF($H$1:U$1,77,$H277:U277)&lt;$D277,$H277,0),0)</f>
        <v>0</v>
      </c>
      <c r="W277" s="36">
        <f>IF(W$7&gt;=$E277,IF(SUMIF($H$1:V$1,77,$H277:V277)&lt;$D277,$H277,0),0)</f>
        <v>0</v>
      </c>
      <c r="X277" s="36">
        <f>IF(X$7&gt;=$E277,IF(SUMIF($H$1:W$1,77,$H277:W277)&lt;$D277,$H277,0),0)</f>
        <v>0</v>
      </c>
      <c r="Y277" s="36">
        <f>IF(Y$7&gt;=$E277,IF(SUMIF($H$1:X$1,77,$H277:X277)&lt;$D277,$H277,0),0)</f>
        <v>0</v>
      </c>
      <c r="Z277" s="36">
        <f>IF(Z$7&gt;=$E277,IF(SUMIF($H$1:Y$1,77,$H277:Y277)&lt;$D277,$H277,0),0)</f>
        <v>0</v>
      </c>
      <c r="AA277" s="36">
        <f>IF(AA$7&gt;=$E277,IF(SUMIF($H$1:Z$1,77,$H277:Z277)&lt;$D277,$H277,0),0)</f>
        <v>0</v>
      </c>
      <c r="AB277" s="36">
        <f>IF(AB$7&gt;=$E277,IF(SUMIF($H$1:AA$1,77,$H277:AA277)&lt;$D277,$H277,0),0)</f>
        <v>0</v>
      </c>
      <c r="AC277" s="36">
        <f>IF(AC$7&gt;=$E277,IF(SUMIF($H$1:AB$1,77,$H277:AB277)&lt;$D277,$H277,0),0)</f>
        <v>0</v>
      </c>
      <c r="AD277" s="36">
        <f>IF(AD$7&gt;=$E277,IF(SUMIF($H$1:AC$1,77,$H277:AC277)&lt;$D277,$H277,0),0)</f>
        <v>0</v>
      </c>
      <c r="AE277" s="36">
        <f>IF(AE$7&gt;=$E277,IF(SUMIF($H$1:AD$1,77,$H277:AD277)&lt;$D277,$H277,0),0)</f>
        <v>0</v>
      </c>
      <c r="AF277" s="36">
        <f>IF(AF$7&gt;=$E277,IF(SUMIF($H$1:AE$1,77,$H277:AE277)&lt;$D277,$H277,0),0)</f>
        <v>0</v>
      </c>
      <c r="AG277" s="36">
        <f>IF(AG$7&gt;=$E277,IF(SUMIF($H$1:AF$1,77,$H277:AF277)&lt;$D277,$H277,0),0)</f>
        <v>0</v>
      </c>
      <c r="AH277" s="35">
        <f t="shared" si="96"/>
        <v>0</v>
      </c>
      <c r="AI277" s="36">
        <f>IF(AI$7&gt;=$E277,IF(SUMIF($H$1:AH$1,77,$H277:AH277)&lt;$D277,$H277,0),0)</f>
        <v>0</v>
      </c>
      <c r="AJ277" s="36">
        <f>IF(AJ$7&gt;=$E277,IF(SUMIF($H$1:AI$1,77,$H277:AI277)&lt;$D277,$H277,0),0)</f>
        <v>0</v>
      </c>
      <c r="AK277" s="36">
        <f>IF(AK$7&gt;=$E277,IF(SUMIF($H$1:AJ$1,77,$H277:AJ277)&lt;$D277,$H277,0),0)</f>
        <v>0</v>
      </c>
      <c r="AL277" s="36">
        <f>IF(AL$7&gt;=$E277,IF(SUMIF($H$1:AK$1,77,$H277:AK277)&lt;$D277,$H277,0),0)</f>
        <v>0</v>
      </c>
      <c r="AM277" s="36">
        <f>IF(AM$7&gt;=$E277,IF(SUMIF($H$1:AL$1,77,$H277:AL277)&lt;$D277,$H277,0),0)</f>
        <v>0</v>
      </c>
      <c r="AN277" s="36">
        <f>IF(AN$7&gt;=$E277,IF(SUMIF($H$1:AM$1,77,$H277:AM277)&lt;$D277,$H277,0),0)</f>
        <v>0</v>
      </c>
      <c r="AO277" s="36">
        <f>IF(AO$7&gt;=$E277,IF(SUMIF($H$1:AN$1,77,$H277:AN277)&lt;$D277,$H277,0),0)</f>
        <v>0</v>
      </c>
      <c r="AP277" s="36">
        <f>IF(AP$7&gt;=$E277,IF(SUMIF($H$1:AO$1,77,$H277:AO277)&lt;$D277,$H277,0),0)</f>
        <v>0</v>
      </c>
      <c r="AQ277" s="36">
        <f>IF(AQ$7&gt;=$E277,IF(SUMIF($H$1:AP$1,77,$H277:AP277)&lt;$D277,$H277,0),0)</f>
        <v>0</v>
      </c>
      <c r="AR277" s="36">
        <f>IF(AR$7&gt;=$E277,IF(SUMIF($H$1:AQ$1,77,$H277:AQ277)&lt;$D277,$H277,0),0)</f>
        <v>0</v>
      </c>
      <c r="AS277" s="36">
        <f>IF(AS$7&gt;=$E277,IF(SUMIF($H$1:AR$1,77,$H277:AR277)&lt;$D277,$H277,0),0)</f>
        <v>0</v>
      </c>
      <c r="AT277" s="36">
        <f>IF(AT$7&gt;=$E277,IF(SUMIF($H$1:AS$1,77,$H277:AS277)&lt;$D277,$H277,0),0)</f>
        <v>0</v>
      </c>
      <c r="AU277" s="35">
        <f t="shared" si="97"/>
        <v>0</v>
      </c>
      <c r="AV277" s="33">
        <f>IF(AV$7&gt;=$E277,IF(SUMIF($H$1:AU$1,77,$H277:AU277)&lt;$D277,$H277,0),0)</f>
        <v>0</v>
      </c>
      <c r="AW277" s="33">
        <f>IF(AW$7&gt;=$E277,IF(SUMIF($H$1:AV$1,77,$H277:AV277)&lt;$D277,$H277,0),0)</f>
        <v>0</v>
      </c>
      <c r="AX277" s="33">
        <f>IF(AX$7&gt;=$E277,IF(SUMIF($H$1:AW$1,77,$H277:AW277)&lt;$D277,$H277,0),0)</f>
        <v>0</v>
      </c>
      <c r="AY277" s="33">
        <f>IF(AY$7&gt;=$E277,IF(SUMIF($H$1:AX$1,77,$H277:AX277)&lt;$D277,$H277,0),0)</f>
        <v>0</v>
      </c>
      <c r="AZ277" s="33">
        <f>IF(AZ$7&gt;=$E277,IF(SUMIF($H$1:AY$1,77,$H277:AY277)&lt;$D277,$H277,0),0)</f>
        <v>0</v>
      </c>
      <c r="BA277" s="33">
        <f>IF(BA$7&gt;=$E277,IF(SUMIF($H$1:AZ$1,77,$H277:AZ277)&lt;$D277,$H277,0),0)</f>
        <v>0</v>
      </c>
      <c r="BB277" s="33">
        <f>IF(BB$7&gt;=$E277,IF(SUMIF($H$1:BA$1,77,$H277:BA277)&lt;$D277,$H277,0),0)</f>
        <v>0</v>
      </c>
      <c r="BC277" s="33">
        <f>IF(BC$7&gt;=$E277,IF(SUMIF($H$1:BB$1,77,$H277:BB277)&lt;$D277,$H277,0),0)</f>
        <v>0</v>
      </c>
      <c r="BD277" s="33">
        <f>IF(BD$7&gt;=$E277,IF(SUMIF($H$1:BC$1,77,$H277:BC277)&lt;$D277,$H277,0),0)</f>
        <v>0</v>
      </c>
      <c r="BE277" s="33">
        <f>IF(BE$7&gt;=$E277,IF(SUMIF($H$1:BD$1,77,$H277:BD277)&lt;$D277,$H277,0),0)</f>
        <v>0</v>
      </c>
      <c r="BF277" s="33">
        <f>IF(BF$7&gt;=$E277,IF(SUMIF($H$1:BE$1,77,$H277:BE277)&lt;$D277,$H277,0),0)</f>
        <v>0</v>
      </c>
      <c r="BG277" s="33">
        <f>IF(BG$7&gt;=$E277,IF(SUMIF($H$1:BF$1,77,$H277:BF277)&lt;$D277,$H277,0),0)</f>
        <v>0</v>
      </c>
      <c r="BH277" s="35">
        <f t="shared" si="98"/>
        <v>0</v>
      </c>
    </row>
    <row r="278" spans="1:60" s="11" customFormat="1" ht="28.5" x14ac:dyDescent="0.25">
      <c r="A278" s="119"/>
      <c r="B278" s="120" t="s">
        <v>467</v>
      </c>
      <c r="C278" s="121"/>
      <c r="D278" s="122"/>
      <c r="E278" s="122"/>
      <c r="F278" s="122"/>
      <c r="G278" s="122"/>
      <c r="H278" s="122"/>
      <c r="I278" s="122"/>
      <c r="J278" s="122"/>
      <c r="K278" s="122"/>
      <c r="L278" s="122"/>
      <c r="M278" s="122"/>
      <c r="N278" s="122"/>
      <c r="O278" s="122"/>
      <c r="P278" s="122"/>
      <c r="Q278" s="122"/>
      <c r="R278" s="122"/>
      <c r="S278" s="122"/>
      <c r="T278" s="122"/>
      <c r="U278" s="123"/>
      <c r="V278" s="122"/>
      <c r="W278" s="122"/>
      <c r="X278" s="122"/>
      <c r="Y278" s="122"/>
      <c r="Z278" s="122"/>
      <c r="AA278" s="122"/>
      <c r="AB278" s="122"/>
      <c r="AC278" s="122"/>
      <c r="AD278" s="122"/>
      <c r="AE278" s="122"/>
      <c r="AF278" s="122"/>
      <c r="AG278" s="122"/>
      <c r="AH278" s="123"/>
      <c r="AI278" s="122"/>
      <c r="AJ278" s="122"/>
      <c r="AK278" s="122"/>
      <c r="AL278" s="122"/>
      <c r="AM278" s="122"/>
      <c r="AN278" s="122"/>
      <c r="AO278" s="122"/>
      <c r="AP278" s="122"/>
      <c r="AQ278" s="122"/>
      <c r="AR278" s="122"/>
      <c r="AS278" s="122"/>
      <c r="AT278" s="122"/>
      <c r="AU278" s="123"/>
      <c r="AV278" s="122"/>
      <c r="AW278" s="122"/>
      <c r="AX278" s="122"/>
      <c r="AY278" s="122"/>
      <c r="AZ278" s="122"/>
      <c r="BA278" s="122"/>
      <c r="BB278" s="122"/>
      <c r="BC278" s="122"/>
      <c r="BD278" s="122"/>
      <c r="BE278" s="122"/>
      <c r="BF278" s="122"/>
      <c r="BG278" s="122"/>
      <c r="BH278" s="123"/>
    </row>
    <row r="279" spans="1:60" s="11" customFormat="1" x14ac:dyDescent="0.25">
      <c r="A279" s="47" t="s">
        <v>468</v>
      </c>
      <c r="B279" s="126" t="s">
        <v>469</v>
      </c>
      <c r="C279" s="51" t="s">
        <v>470</v>
      </c>
      <c r="D279" s="58">
        <v>1</v>
      </c>
      <c r="E279" s="118">
        <v>46327</v>
      </c>
      <c r="F279" s="118">
        <v>46388</v>
      </c>
      <c r="G279" s="32">
        <f>DATEDIF(E279,F279,"m")</f>
        <v>2</v>
      </c>
      <c r="H279" s="33">
        <f>D279/G279</f>
        <v>0.5</v>
      </c>
      <c r="I279" s="36">
        <f>IF(I$7&gt;=$E279,IF(SUMIF($H$1:H$1,77,$H279:H279)&lt;$D279,$H279,0),0)</f>
        <v>0</v>
      </c>
      <c r="J279" s="36">
        <f>IF(J$7&gt;=$E279,IF(SUMIF($H$1:I$1,77,$H279:I279)&lt;$D279,$H279,0),0)</f>
        <v>0</v>
      </c>
      <c r="K279" s="36">
        <f>IF(K$7&gt;=$E279,IF(SUMIF($H$1:J$1,77,$H279:J279)&lt;$D279,$H279,0),0)</f>
        <v>0</v>
      </c>
      <c r="L279" s="36">
        <f>IF(L$7&gt;=$E279,IF(SUMIF($H$1:K$1,77,$H279:K279)&lt;$D279,$H279,0),0)</f>
        <v>0</v>
      </c>
      <c r="M279" s="36">
        <f>IF(M$7&gt;=$E279,IF(SUMIF($H$1:L$1,77,$H279:L279)&lt;$D279,$H279,0),0)</f>
        <v>0</v>
      </c>
      <c r="N279" s="36">
        <f>IF(N$7&gt;=$E279,IF(SUMIF($H$1:M$1,77,$H279:M279)&lt;$D279,$H279,0),0)</f>
        <v>0</v>
      </c>
      <c r="O279" s="36">
        <f>IF(O$7&gt;=$E279,IF(SUMIF($H$1:N$1,77,$H279:N279)&lt;$D279,$H279,0),0)</f>
        <v>0</v>
      </c>
      <c r="P279" s="36">
        <f>IF(P$7&gt;=$E279,IF(SUMIF($H$1:O$1,77,$H279:O279)&lt;$D279,$H279,0),0)</f>
        <v>0</v>
      </c>
      <c r="Q279" s="36">
        <f>IF(Q$7&gt;=$E279,IF(SUMIF($H$1:P$1,77,$H279:P279)&lt;$D279,$H279,0),0)</f>
        <v>0</v>
      </c>
      <c r="R279" s="36">
        <f>IF(R$7&gt;=$E279,IF(SUMIF($H$1:Q$1,77,$H279:Q279)&lt;$D279,$H279,0),0)</f>
        <v>0</v>
      </c>
      <c r="S279" s="36">
        <f>IF(S$7&gt;=$E279,IF(SUMIF($H$1:R$1,77,$H279:R279)&lt;$D279,$H279,0),0)</f>
        <v>0</v>
      </c>
      <c r="T279" s="36">
        <f>IF(T$7&gt;=$E279,IF(SUMIF($H$1:S$1,77,$H279:S279)&lt;$D279,$H279,0),0)</f>
        <v>0</v>
      </c>
      <c r="U279" s="35">
        <f>SUMIF(I$1:T$1,77,I279:T279)</f>
        <v>0</v>
      </c>
      <c r="V279" s="36">
        <f>IF(V$7&gt;=$E279,IF(SUMIF($H$1:U$1,77,$H279:U279)&lt;$D279,$H279,0),0)</f>
        <v>0</v>
      </c>
      <c r="W279" s="36">
        <f>IF(W$7&gt;=$E279,IF(SUMIF($H$1:V$1,77,$H279:V279)&lt;$D279,$H279,0),0)</f>
        <v>0</v>
      </c>
      <c r="X279" s="36">
        <f>IF(X$7&gt;=$E279,IF(SUMIF($H$1:W$1,77,$H279:W279)&lt;$D279,$H279,0),0)</f>
        <v>0</v>
      </c>
      <c r="Y279" s="36">
        <f>IF(Y$7&gt;=$E279,IF(SUMIF($H$1:X$1,77,$H279:X279)&lt;$D279,$H279,0),0)</f>
        <v>0</v>
      </c>
      <c r="Z279" s="36">
        <f>IF(Z$7&gt;=$E279,IF(SUMIF($H$1:Y$1,77,$H279:Y279)&lt;$D279,$H279,0),0)</f>
        <v>0</v>
      </c>
      <c r="AA279" s="36">
        <f>IF(AA$7&gt;=$E279,IF(SUMIF($H$1:Z$1,77,$H279:Z279)&lt;$D279,$H279,0),0)</f>
        <v>0</v>
      </c>
      <c r="AB279" s="36">
        <f>IF(AB$7&gt;=$E279,IF(SUMIF($H$1:AA$1,77,$H279:AA279)&lt;$D279,$H279,0),0)</f>
        <v>0</v>
      </c>
      <c r="AC279" s="36">
        <f>IF(AC$7&gt;=$E279,IF(SUMIF($H$1:AB$1,77,$H279:AB279)&lt;$D279,$H279,0),0)</f>
        <v>0</v>
      </c>
      <c r="AD279" s="36">
        <f>IF(AD$7&gt;=$E279,IF(SUMIF($H$1:AC$1,77,$H279:AC279)&lt;$D279,$H279,0),0)</f>
        <v>0</v>
      </c>
      <c r="AE279" s="36">
        <f>IF(AE$7&gt;=$E279,IF(SUMIF($H$1:AD$1,77,$H279:AD279)&lt;$D279,$H279,0),0)</f>
        <v>0</v>
      </c>
      <c r="AF279" s="36">
        <f>IF(AF$7&gt;=$E279,IF(SUMIF($H$1:AE$1,77,$H279:AE279)&lt;$D279,$H279,0),0)</f>
        <v>0.5</v>
      </c>
      <c r="AG279" s="36">
        <f>IF(AG$7&gt;=$E279,IF(SUMIF($H$1:AF$1,77,$H279:AF279)&lt;$D279,$H279,0),0)</f>
        <v>0.5</v>
      </c>
      <c r="AH279" s="35">
        <f>SUMIF(V$1:AG$1,77,V279:AG279)</f>
        <v>1</v>
      </c>
      <c r="AI279" s="36">
        <f>IF(AI$7&gt;=$E279,IF(SUMIF($H$1:AH$1,77,$H279:AH279)&lt;$D279,$H279,0),0)</f>
        <v>0</v>
      </c>
      <c r="AJ279" s="36">
        <f>IF(AJ$7&gt;=$E279,IF(SUMIF($H$1:AI$1,77,$H279:AI279)&lt;$D279,$H279,0),0)</f>
        <v>0</v>
      </c>
      <c r="AK279" s="36">
        <f>IF(AK$7&gt;=$E279,IF(SUMIF($H$1:AJ$1,77,$H279:AJ279)&lt;$D279,$H279,0),0)</f>
        <v>0</v>
      </c>
      <c r="AL279" s="36">
        <f>IF(AL$7&gt;=$E279,IF(SUMIF($H$1:AK$1,77,$H279:AK279)&lt;$D279,$H279,0),0)</f>
        <v>0</v>
      </c>
      <c r="AM279" s="36">
        <f>IF(AM$7&gt;=$E279,IF(SUMIF($H$1:AL$1,77,$H279:AL279)&lt;$D279,$H279,0),0)</f>
        <v>0</v>
      </c>
      <c r="AN279" s="36">
        <f>IF(AN$7&gt;=$E279,IF(SUMIF($H$1:AM$1,77,$H279:AM279)&lt;$D279,$H279,0),0)</f>
        <v>0</v>
      </c>
      <c r="AO279" s="36">
        <f>IF(AO$7&gt;=$E279,IF(SUMIF($H$1:AN$1,77,$H279:AN279)&lt;$D279,$H279,0),0)</f>
        <v>0</v>
      </c>
      <c r="AP279" s="36">
        <f>IF(AP$7&gt;=$E279,IF(SUMIF($H$1:AO$1,77,$H279:AO279)&lt;$D279,$H279,0),0)</f>
        <v>0</v>
      </c>
      <c r="AQ279" s="36">
        <f>IF(AQ$7&gt;=$E279,IF(SUMIF($H$1:AP$1,77,$H279:AP279)&lt;$D279,$H279,0),0)</f>
        <v>0</v>
      </c>
      <c r="AR279" s="36">
        <f>IF(AR$7&gt;=$E279,IF(SUMIF($H$1:AQ$1,77,$H279:AQ279)&lt;$D279,$H279,0),0)</f>
        <v>0</v>
      </c>
      <c r="AS279" s="36">
        <f>IF(AS$7&gt;=$E279,IF(SUMIF($H$1:AR$1,77,$H279:AR279)&lt;$D279,$H279,0),0)</f>
        <v>0</v>
      </c>
      <c r="AT279" s="36">
        <f>IF(AT$7&gt;=$E279,IF(SUMIF($H$1:AS$1,77,$H279:AS279)&lt;$D279,$H279,0),0)</f>
        <v>0</v>
      </c>
      <c r="AU279" s="35">
        <f>SUMIF(AI$1:AT$1,77,AI279:AT279)</f>
        <v>0</v>
      </c>
      <c r="AV279" s="33">
        <f>IF(AV$7&gt;=$E279,IF(SUMIF($H$1:AU$1,77,$H279:AU279)&lt;$D279,$H279,0),0)</f>
        <v>0</v>
      </c>
      <c r="AW279" s="33">
        <f>IF(AW$7&gt;=$E279,IF(SUMIF($H$1:AV$1,77,$H279:AV279)&lt;$D279,$H279,0),0)</f>
        <v>0</v>
      </c>
      <c r="AX279" s="33">
        <f>IF(AX$7&gt;=$E279,IF(SUMIF($H$1:AW$1,77,$H279:AW279)&lt;$D279,$H279,0),0)</f>
        <v>0</v>
      </c>
      <c r="AY279" s="33">
        <f>IF(AY$7&gt;=$E279,IF(SUMIF($H$1:AX$1,77,$H279:AX279)&lt;$D279,$H279,0),0)</f>
        <v>0</v>
      </c>
      <c r="AZ279" s="33">
        <f>IF(AZ$7&gt;=$E279,IF(SUMIF($H$1:AY$1,77,$H279:AY279)&lt;$D279,$H279,0),0)</f>
        <v>0</v>
      </c>
      <c r="BA279" s="33">
        <f>IF(BA$7&gt;=$E279,IF(SUMIF($H$1:AZ$1,77,$H279:AZ279)&lt;$D279,$H279,0),0)</f>
        <v>0</v>
      </c>
      <c r="BB279" s="33">
        <f>IF(BB$7&gt;=$E279,IF(SUMIF($H$1:BA$1,77,$H279:BA279)&lt;$D279,$H279,0),0)</f>
        <v>0</v>
      </c>
      <c r="BC279" s="33">
        <f>IF(BC$7&gt;=$E279,IF(SUMIF($H$1:BB$1,77,$H279:BB279)&lt;$D279,$H279,0),0)</f>
        <v>0</v>
      </c>
      <c r="BD279" s="33">
        <f>IF(BD$7&gt;=$E279,IF(SUMIF($H$1:BC$1,77,$H279:BC279)&lt;$D279,$H279,0),0)</f>
        <v>0</v>
      </c>
      <c r="BE279" s="33">
        <f>IF(BE$7&gt;=$E279,IF(SUMIF($H$1:BD$1,77,$H279:BD279)&lt;$D279,$H279,0),0)</f>
        <v>0</v>
      </c>
      <c r="BF279" s="33">
        <f>IF(BF$7&gt;=$E279,IF(SUMIF($H$1:BE$1,77,$H279:BE279)&lt;$D279,$H279,0),0)</f>
        <v>0</v>
      </c>
      <c r="BG279" s="33">
        <f>IF(BG$7&gt;=$E279,IF(SUMIF($H$1:BF$1,77,$H279:BF279)&lt;$D279,$H279,0),0)</f>
        <v>0</v>
      </c>
      <c r="BH279" s="35">
        <f>SUMIF(AV$1:BG$1,77,AV279:BG279)</f>
        <v>0</v>
      </c>
    </row>
    <row r="280" spans="1:60" s="11" customFormat="1" ht="21" customHeight="1" x14ac:dyDescent="0.25">
      <c r="A280" s="84" t="s">
        <v>471</v>
      </c>
      <c r="B280" s="124" t="s">
        <v>472</v>
      </c>
      <c r="C280" s="125" t="s">
        <v>470</v>
      </c>
      <c r="D280" s="58">
        <v>1</v>
      </c>
      <c r="E280" s="118">
        <v>46692</v>
      </c>
      <c r="F280" s="118">
        <v>46722</v>
      </c>
      <c r="G280" s="32">
        <f>DATEDIF(E280,F280,"m")</f>
        <v>1</v>
      </c>
      <c r="H280" s="33">
        <f>D280/G280</f>
        <v>1</v>
      </c>
      <c r="I280" s="36">
        <f>IF(I$7&gt;=$E280,IF(SUMIF($H$1:H$1,77,$H280:H280)&lt;$D280,$H280,0),0)</f>
        <v>0</v>
      </c>
      <c r="J280" s="36">
        <f>IF(J$7&gt;=$E280,IF(SUMIF($H$1:I$1,77,$H280:I280)&lt;$D280,$H280,0),0)</f>
        <v>0</v>
      </c>
      <c r="K280" s="36">
        <f>IF(K$7&gt;=$E280,IF(SUMIF($H$1:J$1,77,$H280:J280)&lt;$D280,$H280,0),0)</f>
        <v>0</v>
      </c>
      <c r="L280" s="36">
        <f>IF(L$7&gt;=$E280,IF(SUMIF($H$1:K$1,77,$H280:K280)&lt;$D280,$H280,0),0)</f>
        <v>0</v>
      </c>
      <c r="M280" s="36">
        <f>IF(M$7&gt;=$E280,IF(SUMIF($H$1:L$1,77,$H280:L280)&lt;$D280,$H280,0),0)</f>
        <v>0</v>
      </c>
      <c r="N280" s="36">
        <f>IF(N$7&gt;=$E280,IF(SUMIF($H$1:M$1,77,$H280:M280)&lt;$D280,$H280,0),0)</f>
        <v>0</v>
      </c>
      <c r="O280" s="36">
        <f>IF(O$7&gt;=$E280,IF(SUMIF($H$1:N$1,77,$H280:N280)&lt;$D280,$H280,0),0)</f>
        <v>0</v>
      </c>
      <c r="P280" s="36">
        <f>IF(P$7&gt;=$E280,IF(SUMIF($H$1:O$1,77,$H280:O280)&lt;$D280,$H280,0),0)</f>
        <v>0</v>
      </c>
      <c r="Q280" s="36">
        <f>IF(Q$7&gt;=$E280,IF(SUMIF($H$1:P$1,77,$H280:P280)&lt;$D280,$H280,0),0)</f>
        <v>0</v>
      </c>
      <c r="R280" s="36">
        <f>IF(R$7&gt;=$E280,IF(SUMIF($H$1:Q$1,77,$H280:Q280)&lt;$D280,$H280,0),0)</f>
        <v>0</v>
      </c>
      <c r="S280" s="36">
        <f>IF(S$7&gt;=$E280,IF(SUMIF($H$1:R$1,77,$H280:R280)&lt;$D280,$H280,0),0)</f>
        <v>0</v>
      </c>
      <c r="T280" s="36">
        <f>IF(T$7&gt;=$E280,IF(SUMIF($H$1:S$1,77,$H280:S280)&lt;$D280,$H280,0),0)</f>
        <v>0</v>
      </c>
      <c r="U280" s="35">
        <f>SUMIF(I$1:T$1,77,I280:T280)</f>
        <v>0</v>
      </c>
      <c r="V280" s="36">
        <f>IF(V$7&gt;=$E280,IF(SUMIF($H$1:U$1,77,$H280:U280)&lt;$D280,$H280,0),0)</f>
        <v>0</v>
      </c>
      <c r="W280" s="36">
        <f>IF(W$7&gt;=$E280,IF(SUMIF($H$1:V$1,77,$H280:V280)&lt;$D280,$H280,0),0)</f>
        <v>0</v>
      </c>
      <c r="X280" s="36">
        <f>IF(X$7&gt;=$E280,IF(SUMIF($H$1:W$1,77,$H280:W280)&lt;$D280,$H280,0),0)</f>
        <v>0</v>
      </c>
      <c r="Y280" s="36">
        <f>IF(Y$7&gt;=$E280,IF(SUMIF($H$1:X$1,77,$H280:X280)&lt;$D280,$H280,0),0)</f>
        <v>0</v>
      </c>
      <c r="Z280" s="36">
        <f>IF(Z$7&gt;=$E280,IF(SUMIF($H$1:Y$1,77,$H280:Y280)&lt;$D280,$H280,0),0)</f>
        <v>0</v>
      </c>
      <c r="AA280" s="36">
        <f>IF(AA$7&gt;=$E280,IF(SUMIF($H$1:Z$1,77,$H280:Z280)&lt;$D280,$H280,0),0)</f>
        <v>0</v>
      </c>
      <c r="AB280" s="36">
        <f>IF(AB$7&gt;=$E280,IF(SUMIF($H$1:AA$1,77,$H280:AA280)&lt;$D280,$H280,0),0)</f>
        <v>0</v>
      </c>
      <c r="AC280" s="36">
        <f>IF(AC$7&gt;=$E280,IF(SUMIF($H$1:AB$1,77,$H280:AB280)&lt;$D280,$H280,0),0)</f>
        <v>0</v>
      </c>
      <c r="AD280" s="36">
        <f>IF(AD$7&gt;=$E280,IF(SUMIF($H$1:AC$1,77,$H280:AC280)&lt;$D280,$H280,0),0)</f>
        <v>0</v>
      </c>
      <c r="AE280" s="36">
        <f>IF(AE$7&gt;=$E280,IF(SUMIF($H$1:AD$1,77,$H280:AD280)&lt;$D280,$H280,0),0)</f>
        <v>0</v>
      </c>
      <c r="AF280" s="36">
        <f>IF(AF$7&gt;=$E280,IF(SUMIF($H$1:AE$1,77,$H280:AE280)&lt;$D280,$H280,0),0)</f>
        <v>0</v>
      </c>
      <c r="AG280" s="36">
        <f>IF(AG$7&gt;=$E280,IF(SUMIF($H$1:AF$1,77,$H280:AF280)&lt;$D280,$H280,0),0)</f>
        <v>0</v>
      </c>
      <c r="AH280" s="35">
        <f>SUMIF(V$1:AG$1,77,V280:AG280)</f>
        <v>0</v>
      </c>
      <c r="AI280" s="36">
        <f>IF(AI$7&gt;=$E280,IF(SUMIF($H$1:AH$1,77,$H280:AH280)&lt;$D280,$H280,0),0)</f>
        <v>0</v>
      </c>
      <c r="AJ280" s="36">
        <f>IF(AJ$7&gt;=$E280,IF(SUMIF($H$1:AI$1,77,$H280:AI280)&lt;$D280,$H280,0),0)</f>
        <v>0</v>
      </c>
      <c r="AK280" s="36">
        <f>IF(AK$7&gt;=$E280,IF(SUMIF($H$1:AJ$1,77,$H280:AJ280)&lt;$D280,$H280,0),0)</f>
        <v>0</v>
      </c>
      <c r="AL280" s="36">
        <f>IF(AL$7&gt;=$E280,IF(SUMIF($H$1:AK$1,77,$H280:AK280)&lt;$D280,$H280,0),0)</f>
        <v>0</v>
      </c>
      <c r="AM280" s="36">
        <f>IF(AM$7&gt;=$E280,IF(SUMIF($H$1:AL$1,77,$H280:AL280)&lt;$D280,$H280,0),0)</f>
        <v>0</v>
      </c>
      <c r="AN280" s="36">
        <f>IF(AN$7&gt;=$E280,IF(SUMIF($H$1:AM$1,77,$H280:AM280)&lt;$D280,$H280,0),0)</f>
        <v>0</v>
      </c>
      <c r="AO280" s="36">
        <f>IF(AO$7&gt;=$E280,IF(SUMIF($H$1:AN$1,77,$H280:AN280)&lt;$D280,$H280,0),0)</f>
        <v>0</v>
      </c>
      <c r="AP280" s="36">
        <f>IF(AP$7&gt;=$E280,IF(SUMIF($H$1:AO$1,77,$H280:AO280)&lt;$D280,$H280,0),0)</f>
        <v>0</v>
      </c>
      <c r="AQ280" s="36">
        <f>IF(AQ$7&gt;=$E280,IF(SUMIF($H$1:AP$1,77,$H280:AP280)&lt;$D280,$H280,0),0)</f>
        <v>0</v>
      </c>
      <c r="AR280" s="36">
        <f>IF(AR$7&gt;=$E280,IF(SUMIF($H$1:AQ$1,77,$H280:AQ280)&lt;$D280,$H280,0),0)</f>
        <v>0</v>
      </c>
      <c r="AS280" s="36">
        <f>IF(AS$7&gt;=$E280,IF(SUMIF($H$1:AR$1,77,$H280:AR280)&lt;$D280,$H280,0),0)</f>
        <v>1</v>
      </c>
      <c r="AT280" s="36">
        <f>IF(AT$7&gt;=$E280,IF(SUMIF($H$1:AS$1,77,$H280:AS280)&lt;$D280,$H280,0),0)</f>
        <v>0</v>
      </c>
      <c r="AU280" s="35">
        <f>SUMIF(AI$1:AT$1,77,AI280:AT280)</f>
        <v>1</v>
      </c>
      <c r="AV280" s="33">
        <f>IF(AV$7&gt;=$E280,IF(SUMIF($H$1:AU$1,77,$H280:AU280)&lt;$D280,$H280,0),0)</f>
        <v>0</v>
      </c>
      <c r="AW280" s="33">
        <f>IF(AW$7&gt;=$E280,IF(SUMIF($H$1:AV$1,77,$H280:AV280)&lt;$D280,$H280,0),0)</f>
        <v>0</v>
      </c>
      <c r="AX280" s="33">
        <f>IF(AX$7&gt;=$E280,IF(SUMIF($H$1:AW$1,77,$H280:AW280)&lt;$D280,$H280,0),0)</f>
        <v>0</v>
      </c>
      <c r="AY280" s="33">
        <f>IF(AY$7&gt;=$E280,IF(SUMIF($H$1:AX$1,77,$H280:AX280)&lt;$D280,$H280,0),0)</f>
        <v>0</v>
      </c>
      <c r="AZ280" s="33">
        <f>IF(AZ$7&gt;=$E280,IF(SUMIF($H$1:AY$1,77,$H280:AY280)&lt;$D280,$H280,0),0)</f>
        <v>0</v>
      </c>
      <c r="BA280" s="33">
        <f>IF(BA$7&gt;=$E280,IF(SUMIF($H$1:AZ$1,77,$H280:AZ280)&lt;$D280,$H280,0),0)</f>
        <v>0</v>
      </c>
      <c r="BB280" s="33">
        <f>IF(BB$7&gt;=$E280,IF(SUMIF($H$1:BA$1,77,$H280:BA280)&lt;$D280,$H280,0),0)</f>
        <v>0</v>
      </c>
      <c r="BC280" s="33">
        <f>IF(BC$7&gt;=$E280,IF(SUMIF($H$1:BB$1,77,$H280:BB280)&lt;$D280,$H280,0),0)</f>
        <v>0</v>
      </c>
      <c r="BD280" s="33">
        <f>IF(BD$7&gt;=$E280,IF(SUMIF($H$1:BC$1,77,$H280:BC280)&lt;$D280,$H280,0),0)</f>
        <v>0</v>
      </c>
      <c r="BE280" s="33">
        <f>IF(BE$7&gt;=$E280,IF(SUMIF($H$1:BD$1,77,$H280:BD280)&lt;$D280,$H280,0),0)</f>
        <v>0</v>
      </c>
      <c r="BF280" s="33">
        <f>IF(BF$7&gt;=$E280,IF(SUMIF($H$1:BE$1,77,$H280:BE280)&lt;$D280,$H280,0),0)</f>
        <v>0</v>
      </c>
      <c r="BG280" s="33">
        <f>IF(BG$7&gt;=$E280,IF(SUMIF($H$1:BF$1,77,$H280:BF280)&lt;$D280,$H280,0),0)</f>
        <v>0</v>
      </c>
      <c r="BH280" s="35">
        <f>SUMIF(AV$1:BG$1,77,AV280:BG280)</f>
        <v>0</v>
      </c>
    </row>
    <row r="281" spans="1:60" s="11" customFormat="1" ht="28.5" x14ac:dyDescent="0.25">
      <c r="A281" s="119"/>
      <c r="B281" s="120" t="s">
        <v>473</v>
      </c>
      <c r="C281" s="121"/>
      <c r="D281" s="122"/>
      <c r="E281" s="122"/>
      <c r="F281" s="122"/>
      <c r="G281" s="122"/>
      <c r="H281" s="122"/>
      <c r="I281" s="122"/>
      <c r="J281" s="122"/>
      <c r="K281" s="122"/>
      <c r="L281" s="122"/>
      <c r="M281" s="122"/>
      <c r="N281" s="122"/>
      <c r="O281" s="122"/>
      <c r="P281" s="122"/>
      <c r="Q281" s="122"/>
      <c r="R281" s="122"/>
      <c r="S281" s="122"/>
      <c r="T281" s="122"/>
      <c r="U281" s="123"/>
      <c r="V281" s="122"/>
      <c r="W281" s="122"/>
      <c r="X281" s="122"/>
      <c r="Y281" s="122"/>
      <c r="Z281" s="122"/>
      <c r="AA281" s="122"/>
      <c r="AB281" s="122"/>
      <c r="AC281" s="122"/>
      <c r="AD281" s="122"/>
      <c r="AE281" s="122"/>
      <c r="AF281" s="122"/>
      <c r="AG281" s="122"/>
      <c r="AH281" s="123"/>
      <c r="AI281" s="122"/>
      <c r="AJ281" s="122"/>
      <c r="AK281" s="122"/>
      <c r="AL281" s="122"/>
      <c r="AM281" s="122"/>
      <c r="AN281" s="122"/>
      <c r="AO281" s="122"/>
      <c r="AP281" s="122"/>
      <c r="AQ281" s="122"/>
      <c r="AR281" s="122"/>
      <c r="AS281" s="122"/>
      <c r="AT281" s="122"/>
      <c r="AU281" s="123"/>
      <c r="AV281" s="122"/>
      <c r="AW281" s="122"/>
      <c r="AX281" s="122"/>
      <c r="AY281" s="122"/>
      <c r="AZ281" s="122"/>
      <c r="BA281" s="122"/>
      <c r="BB281" s="122"/>
      <c r="BC281" s="122"/>
      <c r="BD281" s="122"/>
      <c r="BE281" s="122"/>
      <c r="BF281" s="122"/>
      <c r="BG281" s="122"/>
      <c r="BH281" s="123"/>
    </row>
    <row r="282" spans="1:60" s="11" customFormat="1" x14ac:dyDescent="0.25">
      <c r="A282" s="47" t="s">
        <v>474</v>
      </c>
      <c r="B282" s="88" t="s">
        <v>475</v>
      </c>
      <c r="C282" s="127" t="s">
        <v>470</v>
      </c>
      <c r="D282" s="58">
        <v>1</v>
      </c>
      <c r="E282" s="118">
        <v>46235</v>
      </c>
      <c r="F282" s="118">
        <v>46296</v>
      </c>
      <c r="G282" s="32">
        <f>DATEDIF(E282,F282,"m")</f>
        <v>2</v>
      </c>
      <c r="H282" s="33">
        <f>D282/G282</f>
        <v>0.5</v>
      </c>
      <c r="I282" s="36">
        <f>IF(I$7&gt;=$E282,IF(SUMIF($H$1:H$1,77,$H282:H282)&lt;$D282,$H282,0),0)</f>
        <v>0</v>
      </c>
      <c r="J282" s="36">
        <f>IF(J$7&gt;=$E282,IF(SUMIF($H$1:I$1,77,$H282:I282)&lt;$D282,$H282,0),0)</f>
        <v>0</v>
      </c>
      <c r="K282" s="36">
        <f>IF(K$7&gt;=$E282,IF(SUMIF($H$1:J$1,77,$H282:J282)&lt;$D282,$H282,0),0)</f>
        <v>0</v>
      </c>
      <c r="L282" s="36">
        <f>IF(L$7&gt;=$E282,IF(SUMIF($H$1:K$1,77,$H282:K282)&lt;$D282,$H282,0),0)</f>
        <v>0</v>
      </c>
      <c r="M282" s="36">
        <f>IF(M$7&gt;=$E282,IF(SUMIF($H$1:L$1,77,$H282:L282)&lt;$D282,$H282,0),0)</f>
        <v>0</v>
      </c>
      <c r="N282" s="36">
        <f>IF(N$7&gt;=$E282,IF(SUMIF($H$1:M$1,77,$H282:M282)&lt;$D282,$H282,0),0)</f>
        <v>0</v>
      </c>
      <c r="O282" s="36">
        <f>IF(O$7&gt;=$E282,IF(SUMIF($H$1:N$1,77,$H282:N282)&lt;$D282,$H282,0),0)</f>
        <v>0</v>
      </c>
      <c r="P282" s="36">
        <f>IF(P$7&gt;=$E282,IF(SUMIF($H$1:O$1,77,$H282:O282)&lt;$D282,$H282,0),0)</f>
        <v>0</v>
      </c>
      <c r="Q282" s="36">
        <f>IF(Q$7&gt;=$E282,IF(SUMIF($H$1:P$1,77,$H282:P282)&lt;$D282,$H282,0),0)</f>
        <v>0</v>
      </c>
      <c r="R282" s="36">
        <f>IF(R$7&gt;=$E282,IF(SUMIF($H$1:Q$1,77,$H282:Q282)&lt;$D282,$H282,0),0)</f>
        <v>0</v>
      </c>
      <c r="S282" s="36">
        <f>IF(S$7&gt;=$E282,IF(SUMIF($H$1:R$1,77,$H282:R282)&lt;$D282,$H282,0),0)</f>
        <v>0</v>
      </c>
      <c r="T282" s="36">
        <f>IF(T$7&gt;=$E282,IF(SUMIF($H$1:S$1,77,$H282:S282)&lt;$D282,$H282,0),0)</f>
        <v>0</v>
      </c>
      <c r="U282" s="35">
        <f>SUMIF(I$1:T$1,77,I282:T282)</f>
        <v>0</v>
      </c>
      <c r="V282" s="36">
        <f>IF(V$7&gt;=$E282,IF(SUMIF($H$1:U$1,77,$H282:U282)&lt;$D282,$H282,0),0)</f>
        <v>0</v>
      </c>
      <c r="W282" s="36">
        <f>IF(W$7&gt;=$E282,IF(SUMIF($H$1:V$1,77,$H282:V282)&lt;$D282,$H282,0),0)</f>
        <v>0</v>
      </c>
      <c r="X282" s="36">
        <f>IF(X$7&gt;=$E282,IF(SUMIF($H$1:W$1,77,$H282:W282)&lt;$D282,$H282,0),0)</f>
        <v>0</v>
      </c>
      <c r="Y282" s="36">
        <f>IF(Y$7&gt;=$E282,IF(SUMIF($H$1:X$1,77,$H282:X282)&lt;$D282,$H282,0),0)</f>
        <v>0</v>
      </c>
      <c r="Z282" s="36">
        <f>IF(Z$7&gt;=$E282,IF(SUMIF($H$1:Y$1,77,$H282:Y282)&lt;$D282,$H282,0),0)</f>
        <v>0</v>
      </c>
      <c r="AA282" s="36">
        <f>IF(AA$7&gt;=$E282,IF(SUMIF($H$1:Z$1,77,$H282:Z282)&lt;$D282,$H282,0),0)</f>
        <v>0</v>
      </c>
      <c r="AB282" s="36">
        <f>IF(AB$7&gt;=$E282,IF(SUMIF($H$1:AA$1,77,$H282:AA282)&lt;$D282,$H282,0),0)</f>
        <v>0</v>
      </c>
      <c r="AC282" s="36">
        <f>IF(AC$7&gt;=$E282,IF(SUMIF($H$1:AB$1,77,$H282:AB282)&lt;$D282,$H282,0),0)</f>
        <v>0.5</v>
      </c>
      <c r="AD282" s="36">
        <f>IF(AD$7&gt;=$E282,IF(SUMIF($H$1:AC$1,77,$H282:AC282)&lt;$D282,$H282,0),0)</f>
        <v>0.5</v>
      </c>
      <c r="AE282" s="36">
        <f>IF(AE$7&gt;=$E282,IF(SUMIF($H$1:AD$1,77,$H282:AD282)&lt;$D282,$H282,0),0)</f>
        <v>0</v>
      </c>
      <c r="AF282" s="36">
        <f>IF(AF$7&gt;=$E282,IF(SUMIF($H$1:AE$1,77,$H282:AE282)&lt;$D282,$H282,0),0)</f>
        <v>0</v>
      </c>
      <c r="AG282" s="36">
        <f>IF(AG$7&gt;=$E282,IF(SUMIF($H$1:AF$1,77,$H282:AF282)&lt;$D282,$H282,0),0)</f>
        <v>0</v>
      </c>
      <c r="AH282" s="35">
        <f>SUMIF(V$1:AG$1,77,V282:AG282)</f>
        <v>1</v>
      </c>
      <c r="AI282" s="36">
        <f>IF(AI$7&gt;=$E282,IF(SUMIF($H$1:AH$1,77,$H282:AH282)&lt;$D282,$H282,0),0)</f>
        <v>0</v>
      </c>
      <c r="AJ282" s="36">
        <f>IF(AJ$7&gt;=$E282,IF(SUMIF($H$1:AI$1,77,$H282:AI282)&lt;$D282,$H282,0),0)</f>
        <v>0</v>
      </c>
      <c r="AK282" s="36">
        <f>IF(AK$7&gt;=$E282,IF(SUMIF($H$1:AJ$1,77,$H282:AJ282)&lt;$D282,$H282,0),0)</f>
        <v>0</v>
      </c>
      <c r="AL282" s="36">
        <f>IF(AL$7&gt;=$E282,IF(SUMIF($H$1:AK$1,77,$H282:AK282)&lt;$D282,$H282,0),0)</f>
        <v>0</v>
      </c>
      <c r="AM282" s="36">
        <f>IF(AM$7&gt;=$E282,IF(SUMIF($H$1:AL$1,77,$H282:AL282)&lt;$D282,$H282,0),0)</f>
        <v>0</v>
      </c>
      <c r="AN282" s="36">
        <f>IF(AN$7&gt;=$E282,IF(SUMIF($H$1:AM$1,77,$H282:AM282)&lt;$D282,$H282,0),0)</f>
        <v>0</v>
      </c>
      <c r="AO282" s="36">
        <f>IF(AO$7&gt;=$E282,IF(SUMIF($H$1:AN$1,77,$H282:AN282)&lt;$D282,$H282,0),0)</f>
        <v>0</v>
      </c>
      <c r="AP282" s="36">
        <f>IF(AP$7&gt;=$E282,IF(SUMIF($H$1:AO$1,77,$H282:AO282)&lt;$D282,$H282,0),0)</f>
        <v>0</v>
      </c>
      <c r="AQ282" s="36">
        <f>IF(AQ$7&gt;=$E282,IF(SUMIF($H$1:AP$1,77,$H282:AP282)&lt;$D282,$H282,0),0)</f>
        <v>0</v>
      </c>
      <c r="AR282" s="36">
        <f>IF(AR$7&gt;=$E282,IF(SUMIF($H$1:AQ$1,77,$H282:AQ282)&lt;$D282,$H282,0),0)</f>
        <v>0</v>
      </c>
      <c r="AS282" s="36">
        <f>IF(AS$7&gt;=$E282,IF(SUMIF($H$1:AR$1,77,$H282:AR282)&lt;$D282,$H282,0),0)</f>
        <v>0</v>
      </c>
      <c r="AT282" s="36">
        <f>IF(AT$7&gt;=$E282,IF(SUMIF($H$1:AS$1,77,$H282:AS282)&lt;$D282,$H282,0),0)</f>
        <v>0</v>
      </c>
      <c r="AU282" s="35">
        <f>SUMIF(AI$1:AT$1,77,AI282:AT282)</f>
        <v>0</v>
      </c>
      <c r="AV282" s="33">
        <f>IF(AV$7&gt;=$E282,IF(SUMIF($H$1:AU$1,77,$H282:AU282)&lt;$D282,$H282,0),0)</f>
        <v>0</v>
      </c>
      <c r="AW282" s="33">
        <f>IF(AW$7&gt;=$E282,IF(SUMIF($H$1:AV$1,77,$H282:AV282)&lt;$D282,$H282,0),0)</f>
        <v>0</v>
      </c>
      <c r="AX282" s="33">
        <f>IF(AX$7&gt;=$E282,IF(SUMIF($H$1:AW$1,77,$H282:AW282)&lt;$D282,$H282,0),0)</f>
        <v>0</v>
      </c>
      <c r="AY282" s="33">
        <f>IF(AY$7&gt;=$E282,IF(SUMIF($H$1:AX$1,77,$H282:AX282)&lt;$D282,$H282,0),0)</f>
        <v>0</v>
      </c>
      <c r="AZ282" s="33">
        <f>IF(AZ$7&gt;=$E282,IF(SUMIF($H$1:AY$1,77,$H282:AY282)&lt;$D282,$H282,0),0)</f>
        <v>0</v>
      </c>
      <c r="BA282" s="33">
        <f>IF(BA$7&gt;=$E282,IF(SUMIF($H$1:AZ$1,77,$H282:AZ282)&lt;$D282,$H282,0),0)</f>
        <v>0</v>
      </c>
      <c r="BB282" s="33">
        <f>IF(BB$7&gt;=$E282,IF(SUMIF($H$1:BA$1,77,$H282:BA282)&lt;$D282,$H282,0),0)</f>
        <v>0</v>
      </c>
      <c r="BC282" s="33">
        <f>IF(BC$7&gt;=$E282,IF(SUMIF($H$1:BB$1,77,$H282:BB282)&lt;$D282,$H282,0),0)</f>
        <v>0</v>
      </c>
      <c r="BD282" s="33">
        <f>IF(BD$7&gt;=$E282,IF(SUMIF($H$1:BC$1,77,$H282:BC282)&lt;$D282,$H282,0),0)</f>
        <v>0</v>
      </c>
      <c r="BE282" s="33">
        <f>IF(BE$7&gt;=$E282,IF(SUMIF($H$1:BD$1,77,$H282:BD282)&lt;$D282,$H282,0),0)</f>
        <v>0</v>
      </c>
      <c r="BF282" s="33">
        <f>IF(BF$7&gt;=$E282,IF(SUMIF($H$1:BE$1,77,$H282:BE282)&lt;$D282,$H282,0),0)</f>
        <v>0</v>
      </c>
      <c r="BG282" s="33">
        <f>IF(BG$7&gt;=$E282,IF(SUMIF($H$1:BF$1,77,$H282:BF282)&lt;$D282,$H282,0),0)</f>
        <v>0</v>
      </c>
      <c r="BH282" s="35">
        <f>SUMIF(AV$1:BG$1,77,AV282:BG282)</f>
        <v>0</v>
      </c>
    </row>
    <row r="283" spans="1:60" s="11" customFormat="1" ht="21" customHeight="1" x14ac:dyDescent="0.25">
      <c r="A283" s="84" t="s">
        <v>476</v>
      </c>
      <c r="B283" s="124" t="s">
        <v>477</v>
      </c>
      <c r="C283" s="125" t="s">
        <v>470</v>
      </c>
      <c r="D283" s="58">
        <v>1</v>
      </c>
      <c r="E283" s="118">
        <v>46631</v>
      </c>
      <c r="F283" s="118">
        <v>46661</v>
      </c>
      <c r="G283" s="32">
        <f>DATEDIF(E283,F283,"m")</f>
        <v>1</v>
      </c>
      <c r="H283" s="33">
        <f>D283/G283</f>
        <v>1</v>
      </c>
      <c r="I283" s="36">
        <f>IF(I$7&gt;=$E283,IF(SUMIF($H$1:H$1,77,$H283:H283)&lt;$D283,$H283,0),0)</f>
        <v>0</v>
      </c>
      <c r="J283" s="36">
        <f>IF(J$7&gt;=$E283,IF(SUMIF($H$1:I$1,77,$H283:I283)&lt;$D283,$H283,0),0)</f>
        <v>0</v>
      </c>
      <c r="K283" s="36">
        <f>IF(K$7&gt;=$E283,IF(SUMIF($H$1:J$1,77,$H283:J283)&lt;$D283,$H283,0),0)</f>
        <v>0</v>
      </c>
      <c r="L283" s="36">
        <f>IF(L$7&gt;=$E283,IF(SUMIF($H$1:K$1,77,$H283:K283)&lt;$D283,$H283,0),0)</f>
        <v>0</v>
      </c>
      <c r="M283" s="36">
        <f>IF(M$7&gt;=$E283,IF(SUMIF($H$1:L$1,77,$H283:L283)&lt;$D283,$H283,0),0)</f>
        <v>0</v>
      </c>
      <c r="N283" s="36">
        <f>IF(N$7&gt;=$E283,IF(SUMIF($H$1:M$1,77,$H283:M283)&lt;$D283,$H283,0),0)</f>
        <v>0</v>
      </c>
      <c r="O283" s="36">
        <f>IF(O$7&gt;=$E283,IF(SUMIF($H$1:N$1,77,$H283:N283)&lt;$D283,$H283,0),0)</f>
        <v>0</v>
      </c>
      <c r="P283" s="36">
        <f>IF(P$7&gt;=$E283,IF(SUMIF($H$1:O$1,77,$H283:O283)&lt;$D283,$H283,0),0)</f>
        <v>0</v>
      </c>
      <c r="Q283" s="36">
        <f>IF(Q$7&gt;=$E283,IF(SUMIF($H$1:P$1,77,$H283:P283)&lt;$D283,$H283,0),0)</f>
        <v>0</v>
      </c>
      <c r="R283" s="36">
        <f>IF(R$7&gt;=$E283,IF(SUMIF($H$1:Q$1,77,$H283:Q283)&lt;$D283,$H283,0),0)</f>
        <v>0</v>
      </c>
      <c r="S283" s="36">
        <f>IF(S$7&gt;=$E283,IF(SUMIF($H$1:R$1,77,$H283:R283)&lt;$D283,$H283,0),0)</f>
        <v>0</v>
      </c>
      <c r="T283" s="36">
        <f>IF(T$7&gt;=$E283,IF(SUMIF($H$1:S$1,77,$H283:S283)&lt;$D283,$H283,0),0)</f>
        <v>0</v>
      </c>
      <c r="U283" s="35">
        <f>SUMIF(I$1:T$1,77,I283:T283)</f>
        <v>0</v>
      </c>
      <c r="V283" s="36">
        <f>IF(V$7&gt;=$E283,IF(SUMIF($H$1:U$1,77,$H283:U283)&lt;$D283,$H283,0),0)</f>
        <v>0</v>
      </c>
      <c r="W283" s="36">
        <f>IF(W$7&gt;=$E283,IF(SUMIF($H$1:V$1,77,$H283:V283)&lt;$D283,$H283,0),0)</f>
        <v>0</v>
      </c>
      <c r="X283" s="36">
        <f>IF(X$7&gt;=$E283,IF(SUMIF($H$1:W$1,77,$H283:W283)&lt;$D283,$H283,0),0)</f>
        <v>0</v>
      </c>
      <c r="Y283" s="36">
        <f>IF(Y$7&gt;=$E283,IF(SUMIF($H$1:X$1,77,$H283:X283)&lt;$D283,$H283,0),0)</f>
        <v>0</v>
      </c>
      <c r="Z283" s="36">
        <f>IF(Z$7&gt;=$E283,IF(SUMIF($H$1:Y$1,77,$H283:Y283)&lt;$D283,$H283,0),0)</f>
        <v>0</v>
      </c>
      <c r="AA283" s="36">
        <f>IF(AA$7&gt;=$E283,IF(SUMIF($H$1:Z$1,77,$H283:Z283)&lt;$D283,$H283,0),0)</f>
        <v>0</v>
      </c>
      <c r="AB283" s="36">
        <f>IF(AB$7&gt;=$E283,IF(SUMIF($H$1:AA$1,77,$H283:AA283)&lt;$D283,$H283,0),0)</f>
        <v>0</v>
      </c>
      <c r="AC283" s="36">
        <f>IF(AC$7&gt;=$E283,IF(SUMIF($H$1:AB$1,77,$H283:AB283)&lt;$D283,$H283,0),0)</f>
        <v>0</v>
      </c>
      <c r="AD283" s="36">
        <f>IF(AD$7&gt;=$E283,IF(SUMIF($H$1:AC$1,77,$H283:AC283)&lt;$D283,$H283,0),0)</f>
        <v>0</v>
      </c>
      <c r="AE283" s="36">
        <f>IF(AE$7&gt;=$E283,IF(SUMIF($H$1:AD$1,77,$H283:AD283)&lt;$D283,$H283,0),0)</f>
        <v>0</v>
      </c>
      <c r="AF283" s="36">
        <f>IF(AF$7&gt;=$E283,IF(SUMIF($H$1:AE$1,77,$H283:AE283)&lt;$D283,$H283,0),0)</f>
        <v>0</v>
      </c>
      <c r="AG283" s="36">
        <f>IF(AG$7&gt;=$E283,IF(SUMIF($H$1:AF$1,77,$H283:AF283)&lt;$D283,$H283,0),0)</f>
        <v>0</v>
      </c>
      <c r="AH283" s="35">
        <f>SUMIF(V$1:AG$1,77,V283:AG283)</f>
        <v>0</v>
      </c>
      <c r="AI283" s="36">
        <f>IF(AI$7&gt;=$E283,IF(SUMIF($H$1:AH$1,77,$H283:AH283)&lt;$D283,$H283,0),0)</f>
        <v>0</v>
      </c>
      <c r="AJ283" s="36">
        <f>IF(AJ$7&gt;=$E283,IF(SUMIF($H$1:AI$1,77,$H283:AI283)&lt;$D283,$H283,0),0)</f>
        <v>0</v>
      </c>
      <c r="AK283" s="36">
        <f>IF(AK$7&gt;=$E283,IF(SUMIF($H$1:AJ$1,77,$H283:AJ283)&lt;$D283,$H283,0),0)</f>
        <v>0</v>
      </c>
      <c r="AL283" s="36">
        <f>IF(AL$7&gt;=$E283,IF(SUMIF($H$1:AK$1,77,$H283:AK283)&lt;$D283,$H283,0),0)</f>
        <v>0</v>
      </c>
      <c r="AM283" s="36">
        <f>IF(AM$7&gt;=$E283,IF(SUMIF($H$1:AL$1,77,$H283:AL283)&lt;$D283,$H283,0),0)</f>
        <v>0</v>
      </c>
      <c r="AN283" s="36">
        <f>IF(AN$7&gt;=$E283,IF(SUMIF($H$1:AM$1,77,$H283:AM283)&lt;$D283,$H283,0),0)</f>
        <v>0</v>
      </c>
      <c r="AO283" s="36">
        <f>IF(AO$7&gt;=$E283,IF(SUMIF($H$1:AN$1,77,$H283:AN283)&lt;$D283,$H283,0),0)</f>
        <v>0</v>
      </c>
      <c r="AP283" s="36">
        <f>IF(AP$7&gt;=$E283,IF(SUMIF($H$1:AO$1,77,$H283:AO283)&lt;$D283,$H283,0),0)</f>
        <v>0</v>
      </c>
      <c r="AQ283" s="36">
        <f>IF(AQ$7&gt;=$E283,IF(SUMIF($H$1:AP$1,77,$H283:AP283)&lt;$D283,$H283,0),0)</f>
        <v>1</v>
      </c>
      <c r="AR283" s="36">
        <f>IF(AR$7&gt;=$E283,IF(SUMIF($H$1:AQ$1,77,$H283:AQ283)&lt;$D283,$H283,0),0)</f>
        <v>0</v>
      </c>
      <c r="AS283" s="36">
        <f>IF(AS$7&gt;=$E283,IF(SUMIF($H$1:AR$1,77,$H283:AR283)&lt;$D283,$H283,0),0)</f>
        <v>0</v>
      </c>
      <c r="AT283" s="36">
        <f>IF(AT$7&gt;=$E283,IF(SUMIF($H$1:AS$1,77,$H283:AS283)&lt;$D283,$H283,0),0)</f>
        <v>0</v>
      </c>
      <c r="AU283" s="35">
        <f>SUMIF(AI$1:AT$1,77,AI283:AT283)</f>
        <v>1</v>
      </c>
      <c r="AV283" s="33">
        <f>IF(AV$7&gt;=$E283,IF(SUMIF($H$1:AU$1,77,$H283:AU283)&lt;$D283,$H283,0),0)</f>
        <v>0</v>
      </c>
      <c r="AW283" s="33">
        <f>IF(AW$7&gt;=$E283,IF(SUMIF($H$1:AV$1,77,$H283:AV283)&lt;$D283,$H283,0),0)</f>
        <v>0</v>
      </c>
      <c r="AX283" s="33">
        <f>IF(AX$7&gt;=$E283,IF(SUMIF($H$1:AW$1,77,$H283:AW283)&lt;$D283,$H283,0),0)</f>
        <v>0</v>
      </c>
      <c r="AY283" s="33">
        <f>IF(AY$7&gt;=$E283,IF(SUMIF($H$1:AX$1,77,$H283:AX283)&lt;$D283,$H283,0),0)</f>
        <v>0</v>
      </c>
      <c r="AZ283" s="33">
        <f>IF(AZ$7&gt;=$E283,IF(SUMIF($H$1:AY$1,77,$H283:AY283)&lt;$D283,$H283,0),0)</f>
        <v>0</v>
      </c>
      <c r="BA283" s="33">
        <f>IF(BA$7&gt;=$E283,IF(SUMIF($H$1:AZ$1,77,$H283:AZ283)&lt;$D283,$H283,0),0)</f>
        <v>0</v>
      </c>
      <c r="BB283" s="33">
        <f>IF(BB$7&gt;=$E283,IF(SUMIF($H$1:BA$1,77,$H283:BA283)&lt;$D283,$H283,0),0)</f>
        <v>0</v>
      </c>
      <c r="BC283" s="33">
        <f>IF(BC$7&gt;=$E283,IF(SUMIF($H$1:BB$1,77,$H283:BB283)&lt;$D283,$H283,0),0)</f>
        <v>0</v>
      </c>
      <c r="BD283" s="33">
        <f>IF(BD$7&gt;=$E283,IF(SUMIF($H$1:BC$1,77,$H283:BC283)&lt;$D283,$H283,0),0)</f>
        <v>0</v>
      </c>
      <c r="BE283" s="33">
        <f>IF(BE$7&gt;=$E283,IF(SUMIF($H$1:BD$1,77,$H283:BD283)&lt;$D283,$H283,0),0)</f>
        <v>0</v>
      </c>
      <c r="BF283" s="33">
        <f>IF(BF$7&gt;=$E283,IF(SUMIF($H$1:BE$1,77,$H283:BE283)&lt;$D283,$H283,0),0)</f>
        <v>0</v>
      </c>
      <c r="BG283" s="33">
        <f>IF(BG$7&gt;=$E283,IF(SUMIF($H$1:BF$1,77,$H283:BF283)&lt;$D283,$H283,0),0)</f>
        <v>0</v>
      </c>
      <c r="BH283" s="35">
        <f>SUMIF(AV$1:BG$1,77,AV283:BG283)</f>
        <v>0</v>
      </c>
    </row>
    <row r="284" spans="1:60" s="11" customFormat="1" ht="28.5" x14ac:dyDescent="0.25">
      <c r="A284" s="119"/>
      <c r="B284" s="120" t="s">
        <v>478</v>
      </c>
      <c r="C284" s="121"/>
      <c r="D284" s="122"/>
      <c r="E284" s="122"/>
      <c r="F284" s="122"/>
      <c r="G284" s="122"/>
      <c r="H284" s="122"/>
      <c r="I284" s="122"/>
      <c r="J284" s="122"/>
      <c r="K284" s="122"/>
      <c r="L284" s="122"/>
      <c r="M284" s="122"/>
      <c r="N284" s="122"/>
      <c r="O284" s="122"/>
      <c r="P284" s="122"/>
      <c r="Q284" s="122"/>
      <c r="R284" s="122"/>
      <c r="S284" s="122"/>
      <c r="T284" s="122"/>
      <c r="U284" s="123"/>
      <c r="V284" s="122"/>
      <c r="W284" s="122"/>
      <c r="X284" s="122"/>
      <c r="Y284" s="122"/>
      <c r="Z284" s="122"/>
      <c r="AA284" s="122"/>
      <c r="AB284" s="122"/>
      <c r="AC284" s="122"/>
      <c r="AD284" s="122"/>
      <c r="AE284" s="122"/>
      <c r="AF284" s="122"/>
      <c r="AG284" s="122"/>
      <c r="AH284" s="123"/>
      <c r="AI284" s="122"/>
      <c r="AJ284" s="122"/>
      <c r="AK284" s="122"/>
      <c r="AL284" s="122"/>
      <c r="AM284" s="122"/>
      <c r="AN284" s="122"/>
      <c r="AO284" s="122"/>
      <c r="AP284" s="122"/>
      <c r="AQ284" s="122"/>
      <c r="AR284" s="122"/>
      <c r="AS284" s="122"/>
      <c r="AT284" s="122"/>
      <c r="AU284" s="123"/>
      <c r="AV284" s="122"/>
      <c r="AW284" s="122"/>
      <c r="AX284" s="122"/>
      <c r="AY284" s="122"/>
      <c r="AZ284" s="122"/>
      <c r="BA284" s="122"/>
      <c r="BB284" s="122"/>
      <c r="BC284" s="122"/>
      <c r="BD284" s="122"/>
      <c r="BE284" s="122"/>
      <c r="BF284" s="122"/>
      <c r="BG284" s="122"/>
      <c r="BH284" s="123"/>
    </row>
    <row r="285" spans="1:60" s="132" customFormat="1" x14ac:dyDescent="0.25">
      <c r="A285" s="128"/>
      <c r="B285" s="130" t="s">
        <v>479</v>
      </c>
      <c r="C285" s="85"/>
      <c r="D285" s="58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131"/>
      <c r="V285" s="90"/>
      <c r="W285" s="90"/>
      <c r="X285" s="90"/>
      <c r="Y285" s="90"/>
      <c r="Z285" s="90"/>
      <c r="AA285" s="90"/>
      <c r="AB285" s="90"/>
      <c r="AC285" s="90"/>
      <c r="AD285" s="90"/>
      <c r="AE285" s="90"/>
      <c r="AF285" s="90"/>
      <c r="AG285" s="90"/>
      <c r="AH285" s="131"/>
      <c r="AI285" s="90"/>
      <c r="AJ285" s="90"/>
      <c r="AK285" s="90"/>
      <c r="AL285" s="90"/>
      <c r="AM285" s="90"/>
      <c r="AN285" s="90"/>
      <c r="AO285" s="90"/>
      <c r="AP285" s="90"/>
      <c r="AQ285" s="90"/>
      <c r="AR285" s="90"/>
      <c r="AS285" s="90"/>
      <c r="AT285" s="90"/>
      <c r="AU285" s="131"/>
      <c r="AV285" s="90"/>
      <c r="AW285" s="90"/>
      <c r="AX285" s="90"/>
      <c r="AY285" s="90"/>
      <c r="AZ285" s="90"/>
      <c r="BA285" s="90"/>
      <c r="BB285" s="90"/>
      <c r="BC285" s="90"/>
      <c r="BD285" s="90"/>
      <c r="BE285" s="90"/>
      <c r="BF285" s="90"/>
      <c r="BG285" s="90"/>
      <c r="BH285" s="131"/>
    </row>
    <row r="286" spans="1:60" s="11" customFormat="1" x14ac:dyDescent="0.25">
      <c r="A286" s="47" t="s">
        <v>480</v>
      </c>
      <c r="B286" s="79" t="s">
        <v>481</v>
      </c>
      <c r="C286" s="51" t="s">
        <v>24</v>
      </c>
      <c r="D286" s="58">
        <v>1</v>
      </c>
      <c r="E286" s="31">
        <v>45992</v>
      </c>
      <c r="F286" s="31">
        <v>46023</v>
      </c>
      <c r="G286" s="32">
        <f>DATEDIF(E286,F286,"m")</f>
        <v>1</v>
      </c>
      <c r="H286" s="33">
        <f>D286/G286</f>
        <v>1</v>
      </c>
      <c r="I286" s="36">
        <f>IF(I$7&gt;=$E286,IF(SUMIF($H$1:H$1,77,$H286:H286)&lt;$D286,$H286,0),0)</f>
        <v>0</v>
      </c>
      <c r="J286" s="36">
        <f>IF(J$7&gt;=$E286,IF(SUMIF($H$1:I$1,77,$H286:I286)&lt;$D286,$H286,0),0)</f>
        <v>0</v>
      </c>
      <c r="K286" s="36">
        <f>IF(K$7&gt;=$E286,IF(SUMIF($H$1:J$1,77,$H286:J286)&lt;$D286,$H286,0),0)</f>
        <v>0</v>
      </c>
      <c r="L286" s="36">
        <f>IF(L$7&gt;=$E286,IF(SUMIF($H$1:K$1,77,$H286:K286)&lt;$D286,$H286,0),0)</f>
        <v>0</v>
      </c>
      <c r="M286" s="36">
        <f>IF(M$7&gt;=$E286,IF(SUMIF($H$1:L$1,77,$H286:L286)&lt;$D286,$H286,0),0)</f>
        <v>0</v>
      </c>
      <c r="N286" s="36">
        <f>IF(N$7&gt;=$E286,IF(SUMIF($H$1:M$1,77,$H286:M286)&lt;$D286,$H286,0),0)</f>
        <v>0</v>
      </c>
      <c r="O286" s="36">
        <f>IF(O$7&gt;=$E286,IF(SUMIF($H$1:N$1,77,$H286:N286)&lt;$D286,$H286,0),0)</f>
        <v>0</v>
      </c>
      <c r="P286" s="36">
        <f>IF(P$7&gt;=$E286,IF(SUMIF($H$1:O$1,77,$H286:O286)&lt;$D286,$H286,0),0)</f>
        <v>0</v>
      </c>
      <c r="Q286" s="36">
        <f>IF(Q$7&gt;=$E286,IF(SUMIF($H$1:P$1,77,$H286:P286)&lt;$D286,$H286,0),0)</f>
        <v>0</v>
      </c>
      <c r="R286" s="36">
        <f>IF(R$7&gt;=$E286,IF(SUMIF($H$1:Q$1,77,$H286:Q286)&lt;$D286,$H286,0),0)</f>
        <v>0</v>
      </c>
      <c r="S286" s="36">
        <f>IF(S$7&gt;=$E286,IF(SUMIF($H$1:R$1,77,$H286:R286)&lt;$D286,$H286,0),0)</f>
        <v>0</v>
      </c>
      <c r="T286" s="36">
        <f>IF(T$7&gt;=$E286,IF(SUMIF($H$1:S$1,77,$H286:S286)&lt;$D286,$H286,0),0)</f>
        <v>1</v>
      </c>
      <c r="U286" s="35">
        <f>SUMIF(I$1:T$1,77,I286:T286)</f>
        <v>1</v>
      </c>
      <c r="V286" s="36">
        <f>IF(V$7&gt;=$E286,IF(SUMIF($H$1:U$1,77,$H286:U286)&lt;$D286,$H286,0),0)</f>
        <v>0</v>
      </c>
      <c r="W286" s="36">
        <f>IF(W$7&gt;=$E286,IF(SUMIF($H$1:V$1,77,$H286:V286)&lt;$D286,$H286,0),0)</f>
        <v>0</v>
      </c>
      <c r="X286" s="36">
        <f>IF(X$7&gt;=$E286,IF(SUMIF($H$1:W$1,77,$H286:W286)&lt;$D286,$H286,0),0)</f>
        <v>0</v>
      </c>
      <c r="Y286" s="36">
        <f>IF(Y$7&gt;=$E286,IF(SUMIF($H$1:X$1,77,$H286:X286)&lt;$D286,$H286,0),0)</f>
        <v>0</v>
      </c>
      <c r="Z286" s="36">
        <f>IF(Z$7&gt;=$E286,IF(SUMIF($H$1:Y$1,77,$H286:Y286)&lt;$D286,$H286,0),0)</f>
        <v>0</v>
      </c>
      <c r="AA286" s="36">
        <f>IF(AA$7&gt;=$E286,IF(SUMIF($H$1:Z$1,77,$H286:Z286)&lt;$D286,$H286,0),0)</f>
        <v>0</v>
      </c>
      <c r="AB286" s="36">
        <f>IF(AB$7&gt;=$E286,IF(SUMIF($H$1:AA$1,77,$H286:AA286)&lt;$D286,$H286,0),0)</f>
        <v>0</v>
      </c>
      <c r="AC286" s="36">
        <f>IF(AC$7&gt;=$E286,IF(SUMIF($H$1:AB$1,77,$H286:AB286)&lt;$D286,$H286,0),0)</f>
        <v>0</v>
      </c>
      <c r="AD286" s="36">
        <f>IF(AD$7&gt;=$E286,IF(SUMIF($H$1:AC$1,77,$H286:AC286)&lt;$D286,$H286,0),0)</f>
        <v>0</v>
      </c>
      <c r="AE286" s="36">
        <f>IF(AE$7&gt;=$E286,IF(SUMIF($H$1:AD$1,77,$H286:AD286)&lt;$D286,$H286,0),0)</f>
        <v>0</v>
      </c>
      <c r="AF286" s="36">
        <f>IF(AF$7&gt;=$E286,IF(SUMIF($H$1:AE$1,77,$H286:AE286)&lt;$D286,$H286,0),0)</f>
        <v>0</v>
      </c>
      <c r="AG286" s="36">
        <f>IF(AG$7&gt;=$E286,IF(SUMIF($H$1:AF$1,77,$H286:AF286)&lt;$D286,$H286,0),0)</f>
        <v>0</v>
      </c>
      <c r="AH286" s="35">
        <f>SUMIF(V$1:AG$1,77,V286:AG286)</f>
        <v>0</v>
      </c>
      <c r="AI286" s="36">
        <f>IF(AI$7&gt;=$E286,IF(SUMIF($H$1:AH$1,77,$H286:AH286)&lt;$D286,$H286,0),0)</f>
        <v>0</v>
      </c>
      <c r="AJ286" s="36">
        <f>IF(AJ$7&gt;=$E286,IF(SUMIF($H$1:AI$1,77,$H286:AI286)&lt;$D286,$H286,0),0)</f>
        <v>0</v>
      </c>
      <c r="AK286" s="36">
        <f>IF(AK$7&gt;=$E286,IF(SUMIF($H$1:AJ$1,77,$H286:AJ286)&lt;$D286,$H286,0),0)</f>
        <v>0</v>
      </c>
      <c r="AL286" s="36">
        <f>IF(AL$7&gt;=$E286,IF(SUMIF($H$1:AK$1,77,$H286:AK286)&lt;$D286,$H286,0),0)</f>
        <v>0</v>
      </c>
      <c r="AM286" s="36">
        <f>IF(AM$7&gt;=$E286,IF(SUMIF($H$1:AL$1,77,$H286:AL286)&lt;$D286,$H286,0),0)</f>
        <v>0</v>
      </c>
      <c r="AN286" s="36">
        <f>IF(AN$7&gt;=$E286,IF(SUMIF($H$1:AM$1,77,$H286:AM286)&lt;$D286,$H286,0),0)</f>
        <v>0</v>
      </c>
      <c r="AO286" s="36">
        <f>IF(AO$7&gt;=$E286,IF(SUMIF($H$1:AN$1,77,$H286:AN286)&lt;$D286,$H286,0),0)</f>
        <v>0</v>
      </c>
      <c r="AP286" s="36">
        <f>IF(AP$7&gt;=$E286,IF(SUMIF($H$1:AO$1,77,$H286:AO286)&lt;$D286,$H286,0),0)</f>
        <v>0</v>
      </c>
      <c r="AQ286" s="36">
        <f>IF(AQ$7&gt;=$E286,IF(SUMIF($H$1:AP$1,77,$H286:AP286)&lt;$D286,$H286,0),0)</f>
        <v>0</v>
      </c>
      <c r="AR286" s="36">
        <f>IF(AR$7&gt;=$E286,IF(SUMIF($H$1:AQ$1,77,$H286:AQ286)&lt;$D286,$H286,0),0)</f>
        <v>0</v>
      </c>
      <c r="AS286" s="36">
        <f>IF(AS$7&gt;=$E286,IF(SUMIF($H$1:AR$1,77,$H286:AR286)&lt;$D286,$H286,0),0)</f>
        <v>0</v>
      </c>
      <c r="AT286" s="36">
        <f>IF(AT$7&gt;=$E286,IF(SUMIF($H$1:AS$1,77,$H286:AS286)&lt;$D286,$H286,0),0)</f>
        <v>0</v>
      </c>
      <c r="AU286" s="35">
        <f>SUMIF(AI$1:AT$1,77,AI286:AT286)</f>
        <v>0</v>
      </c>
      <c r="AV286" s="33">
        <f>IF(AV$7&gt;=$E286,IF(SUMIF($H$1:AU$1,77,$H286:AU286)&lt;$D286,$H286,0),0)</f>
        <v>0</v>
      </c>
      <c r="AW286" s="33">
        <f>IF(AW$7&gt;=$E286,IF(SUMIF($H$1:AV$1,77,$H286:AV286)&lt;$D286,$H286,0),0)</f>
        <v>0</v>
      </c>
      <c r="AX286" s="33">
        <f>IF(AX$7&gt;=$E286,IF(SUMIF($H$1:AW$1,77,$H286:AW286)&lt;$D286,$H286,0),0)</f>
        <v>0</v>
      </c>
      <c r="AY286" s="33">
        <f>IF(AY$7&gt;=$E286,IF(SUMIF($H$1:AX$1,77,$H286:AX286)&lt;$D286,$H286,0),0)</f>
        <v>0</v>
      </c>
      <c r="AZ286" s="33">
        <f>IF(AZ$7&gt;=$E286,IF(SUMIF($H$1:AY$1,77,$H286:AY286)&lt;$D286,$H286,0),0)</f>
        <v>0</v>
      </c>
      <c r="BA286" s="33">
        <f>IF(BA$7&gt;=$E286,IF(SUMIF($H$1:AZ$1,77,$H286:AZ286)&lt;$D286,$H286,0),0)</f>
        <v>0</v>
      </c>
      <c r="BB286" s="33">
        <f>IF(BB$7&gt;=$E286,IF(SUMIF($H$1:BA$1,77,$H286:BA286)&lt;$D286,$H286,0),0)</f>
        <v>0</v>
      </c>
      <c r="BC286" s="33">
        <f>IF(BC$7&gt;=$E286,IF(SUMIF($H$1:BB$1,77,$H286:BB286)&lt;$D286,$H286,0),0)</f>
        <v>0</v>
      </c>
      <c r="BD286" s="33">
        <f>IF(BD$7&gt;=$E286,IF(SUMIF($H$1:BC$1,77,$H286:BC286)&lt;$D286,$H286,0),0)</f>
        <v>0</v>
      </c>
      <c r="BE286" s="33">
        <f>IF(BE$7&gt;=$E286,IF(SUMIF($H$1:BD$1,77,$H286:BD286)&lt;$D286,$H286,0),0)</f>
        <v>0</v>
      </c>
      <c r="BF286" s="33">
        <f>IF(BF$7&gt;=$E286,IF(SUMIF($H$1:BE$1,77,$H286:BE286)&lt;$D286,$H286,0),0)</f>
        <v>0</v>
      </c>
      <c r="BG286" s="33">
        <f>IF(BG$7&gt;=$E286,IF(SUMIF($H$1:BF$1,77,$H286:BF286)&lt;$D286,$H286,0),0)</f>
        <v>0</v>
      </c>
      <c r="BH286" s="35">
        <f>SUMIF(AV$1:BG$1,77,AV286:BG286)</f>
        <v>0</v>
      </c>
    </row>
    <row r="287" spans="1:60" s="132" customFormat="1" ht="18.75" customHeight="1" x14ac:dyDescent="0.25">
      <c r="A287" s="128"/>
      <c r="B287" s="130" t="s">
        <v>482</v>
      </c>
      <c r="C287" s="85"/>
      <c r="D287" s="58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131"/>
      <c r="V287" s="90"/>
      <c r="W287" s="90"/>
      <c r="X287" s="90"/>
      <c r="Y287" s="90"/>
      <c r="Z287" s="90"/>
      <c r="AA287" s="90"/>
      <c r="AB287" s="90"/>
      <c r="AC287" s="90"/>
      <c r="AD287" s="90"/>
      <c r="AE287" s="90"/>
      <c r="AF287" s="90"/>
      <c r="AG287" s="90"/>
      <c r="AH287" s="131"/>
      <c r="AI287" s="90"/>
      <c r="AJ287" s="90"/>
      <c r="AK287" s="90"/>
      <c r="AL287" s="90"/>
      <c r="AM287" s="90"/>
      <c r="AN287" s="90"/>
      <c r="AO287" s="90"/>
      <c r="AP287" s="90"/>
      <c r="AQ287" s="90"/>
      <c r="AR287" s="90"/>
      <c r="AS287" s="90"/>
      <c r="AT287" s="90"/>
      <c r="AU287" s="131"/>
      <c r="AV287" s="90"/>
      <c r="AW287" s="90"/>
      <c r="AX287" s="90"/>
      <c r="AY287" s="90"/>
      <c r="AZ287" s="90"/>
      <c r="BA287" s="90"/>
      <c r="BB287" s="90"/>
      <c r="BC287" s="90"/>
      <c r="BD287" s="90"/>
      <c r="BE287" s="90"/>
      <c r="BF287" s="90"/>
      <c r="BG287" s="90"/>
      <c r="BH287" s="131"/>
    </row>
    <row r="288" spans="1:60" s="11" customFormat="1" x14ac:dyDescent="0.25">
      <c r="A288" s="47" t="s">
        <v>483</v>
      </c>
      <c r="B288" s="79" t="s">
        <v>481</v>
      </c>
      <c r="C288" s="51" t="s">
        <v>24</v>
      </c>
      <c r="D288" s="58">
        <v>1</v>
      </c>
      <c r="E288" s="118">
        <v>46357</v>
      </c>
      <c r="F288" s="118">
        <v>46388</v>
      </c>
      <c r="G288" s="32">
        <f>DATEDIF(E288,F288,"m")</f>
        <v>1</v>
      </c>
      <c r="H288" s="33">
        <f>D288/G288</f>
        <v>1</v>
      </c>
      <c r="I288" s="36">
        <f>IF(I$7&gt;=$E288,IF(SUMIF($H$1:H$1,77,$H288:H288)&lt;$D288,$H288,0),0)</f>
        <v>0</v>
      </c>
      <c r="J288" s="36">
        <f>IF(J$7&gt;=$E288,IF(SUMIF($H$1:I$1,77,$H288:I288)&lt;$D288,$H288,0),0)</f>
        <v>0</v>
      </c>
      <c r="K288" s="36">
        <f>IF(K$7&gt;=$E288,IF(SUMIF($H$1:J$1,77,$H288:J288)&lt;$D288,$H288,0),0)</f>
        <v>0</v>
      </c>
      <c r="L288" s="36">
        <f>IF(L$7&gt;=$E288,IF(SUMIF($H$1:K$1,77,$H288:K288)&lt;$D288,$H288,0),0)</f>
        <v>0</v>
      </c>
      <c r="M288" s="36">
        <f>IF(M$7&gt;=$E288,IF(SUMIF($H$1:L$1,77,$H288:L288)&lt;$D288,$H288,0),0)</f>
        <v>0</v>
      </c>
      <c r="N288" s="36">
        <f>IF(N$7&gt;=$E288,IF(SUMIF($H$1:M$1,77,$H288:M288)&lt;$D288,$H288,0),0)</f>
        <v>0</v>
      </c>
      <c r="O288" s="36">
        <f>IF(O$7&gt;=$E288,IF(SUMIF($H$1:N$1,77,$H288:N288)&lt;$D288,$H288,0),0)</f>
        <v>0</v>
      </c>
      <c r="P288" s="36">
        <f>IF(P$7&gt;=$E288,IF(SUMIF($H$1:O$1,77,$H288:O288)&lt;$D288,$H288,0),0)</f>
        <v>0</v>
      </c>
      <c r="Q288" s="36">
        <f>IF(Q$7&gt;=$E288,IF(SUMIF($H$1:P$1,77,$H288:P288)&lt;$D288,$H288,0),0)</f>
        <v>0</v>
      </c>
      <c r="R288" s="36">
        <f>IF(R$7&gt;=$E288,IF(SUMIF($H$1:Q$1,77,$H288:Q288)&lt;$D288,$H288,0),0)</f>
        <v>0</v>
      </c>
      <c r="S288" s="36">
        <f>IF(S$7&gt;=$E288,IF(SUMIF($H$1:R$1,77,$H288:R288)&lt;$D288,$H288,0),0)</f>
        <v>0</v>
      </c>
      <c r="T288" s="36">
        <f>IF(T$7&gt;=$E288,IF(SUMIF($H$1:S$1,77,$H288:S288)&lt;$D288,$H288,0),0)</f>
        <v>0</v>
      </c>
      <c r="U288" s="35">
        <f>SUMIF(I$1:T$1,77,I288:T288)</f>
        <v>0</v>
      </c>
      <c r="V288" s="36">
        <f>IF(V$7&gt;=$E288,IF(SUMIF($H$1:U$1,77,$H288:U288)&lt;$D288,$H288,0),0)</f>
        <v>0</v>
      </c>
      <c r="W288" s="36">
        <f>IF(W$7&gt;=$E288,IF(SUMIF($H$1:V$1,77,$H288:V288)&lt;$D288,$H288,0),0)</f>
        <v>0</v>
      </c>
      <c r="X288" s="36">
        <f>IF(X$7&gt;=$E288,IF(SUMIF($H$1:W$1,77,$H288:W288)&lt;$D288,$H288,0),0)</f>
        <v>0</v>
      </c>
      <c r="Y288" s="36">
        <f>IF(Y$7&gt;=$E288,IF(SUMIF($H$1:X$1,77,$H288:X288)&lt;$D288,$H288,0),0)</f>
        <v>0</v>
      </c>
      <c r="Z288" s="36">
        <f>IF(Z$7&gt;=$E288,IF(SUMIF($H$1:Y$1,77,$H288:Y288)&lt;$D288,$H288,0),0)</f>
        <v>0</v>
      </c>
      <c r="AA288" s="36">
        <f>IF(AA$7&gt;=$E288,IF(SUMIF($H$1:Z$1,77,$H288:Z288)&lt;$D288,$H288,0),0)</f>
        <v>0</v>
      </c>
      <c r="AB288" s="36">
        <f>IF(AB$7&gt;=$E288,IF(SUMIF($H$1:AA$1,77,$H288:AA288)&lt;$D288,$H288,0),0)</f>
        <v>0</v>
      </c>
      <c r="AC288" s="36">
        <f>IF(AC$7&gt;=$E288,IF(SUMIF($H$1:AB$1,77,$H288:AB288)&lt;$D288,$H288,0),0)</f>
        <v>0</v>
      </c>
      <c r="AD288" s="36">
        <f>IF(AD$7&gt;=$E288,IF(SUMIF($H$1:AC$1,77,$H288:AC288)&lt;$D288,$H288,0),0)</f>
        <v>0</v>
      </c>
      <c r="AE288" s="36">
        <f>IF(AE$7&gt;=$E288,IF(SUMIF($H$1:AD$1,77,$H288:AD288)&lt;$D288,$H288,0),0)</f>
        <v>0</v>
      </c>
      <c r="AF288" s="36">
        <f>IF(AF$7&gt;=$E288,IF(SUMIF($H$1:AE$1,77,$H288:AE288)&lt;$D288,$H288,0),0)</f>
        <v>0</v>
      </c>
      <c r="AG288" s="36">
        <f>IF(AG$7&gt;=$E288,IF(SUMIF($H$1:AF$1,77,$H288:AF288)&lt;$D288,$H288,0),0)</f>
        <v>1</v>
      </c>
      <c r="AH288" s="35">
        <f>SUMIF(V$1:AG$1,77,V288:AG288)</f>
        <v>1</v>
      </c>
      <c r="AI288" s="36">
        <f>IF(AI$7&gt;=$E288,IF(SUMIF($H$1:AH$1,77,$H288:AH288)&lt;$D288,$H288,0),0)</f>
        <v>0</v>
      </c>
      <c r="AJ288" s="36">
        <f>IF(AJ$7&gt;=$E288,IF(SUMIF($H$1:AI$1,77,$H288:AI288)&lt;$D288,$H288,0),0)</f>
        <v>0</v>
      </c>
      <c r="AK288" s="36">
        <f>IF(AK$7&gt;=$E288,IF(SUMIF($H$1:AJ$1,77,$H288:AJ288)&lt;$D288,$H288,0),0)</f>
        <v>0</v>
      </c>
      <c r="AL288" s="36">
        <f>IF(AL$7&gt;=$E288,IF(SUMIF($H$1:AK$1,77,$H288:AK288)&lt;$D288,$H288,0),0)</f>
        <v>0</v>
      </c>
      <c r="AM288" s="36">
        <f>IF(AM$7&gt;=$E288,IF(SUMIF($H$1:AL$1,77,$H288:AL288)&lt;$D288,$H288,0),0)</f>
        <v>0</v>
      </c>
      <c r="AN288" s="36">
        <f>IF(AN$7&gt;=$E288,IF(SUMIF($H$1:AM$1,77,$H288:AM288)&lt;$D288,$H288,0),0)</f>
        <v>0</v>
      </c>
      <c r="AO288" s="36">
        <f>IF(AO$7&gt;=$E288,IF(SUMIF($H$1:AN$1,77,$H288:AN288)&lt;$D288,$H288,0),0)</f>
        <v>0</v>
      </c>
      <c r="AP288" s="36">
        <f>IF(AP$7&gt;=$E288,IF(SUMIF($H$1:AO$1,77,$H288:AO288)&lt;$D288,$H288,0),0)</f>
        <v>0</v>
      </c>
      <c r="AQ288" s="36">
        <f>IF(AQ$7&gt;=$E288,IF(SUMIF($H$1:AP$1,77,$H288:AP288)&lt;$D288,$H288,0),0)</f>
        <v>0</v>
      </c>
      <c r="AR288" s="36">
        <f>IF(AR$7&gt;=$E288,IF(SUMIF($H$1:AQ$1,77,$H288:AQ288)&lt;$D288,$H288,0),0)</f>
        <v>0</v>
      </c>
      <c r="AS288" s="36">
        <f>IF(AS$7&gt;=$E288,IF(SUMIF($H$1:AR$1,77,$H288:AR288)&lt;$D288,$H288,0),0)</f>
        <v>0</v>
      </c>
      <c r="AT288" s="36">
        <f>IF(AT$7&gt;=$E288,IF(SUMIF($H$1:AS$1,77,$H288:AS288)&lt;$D288,$H288,0),0)</f>
        <v>0</v>
      </c>
      <c r="AU288" s="35">
        <f>SUMIF(AI$1:AT$1,77,AI288:AT288)</f>
        <v>0</v>
      </c>
      <c r="AV288" s="33">
        <f>IF(AV$7&gt;=$E288,IF(SUMIF($H$1:AU$1,77,$H288:AU288)&lt;$D288,$H288,0),0)</f>
        <v>0</v>
      </c>
      <c r="AW288" s="33">
        <f>IF(AW$7&gt;=$E288,IF(SUMIF($H$1:AV$1,77,$H288:AV288)&lt;$D288,$H288,0),0)</f>
        <v>0</v>
      </c>
      <c r="AX288" s="33">
        <f>IF(AX$7&gt;=$E288,IF(SUMIF($H$1:AW$1,77,$H288:AW288)&lt;$D288,$H288,0),0)</f>
        <v>0</v>
      </c>
      <c r="AY288" s="33">
        <f>IF(AY$7&gt;=$E288,IF(SUMIF($H$1:AX$1,77,$H288:AX288)&lt;$D288,$H288,0),0)</f>
        <v>0</v>
      </c>
      <c r="AZ288" s="33">
        <f>IF(AZ$7&gt;=$E288,IF(SUMIF($H$1:AY$1,77,$H288:AY288)&lt;$D288,$H288,0),0)</f>
        <v>0</v>
      </c>
      <c r="BA288" s="33">
        <f>IF(BA$7&gt;=$E288,IF(SUMIF($H$1:AZ$1,77,$H288:AZ288)&lt;$D288,$H288,0),0)</f>
        <v>0</v>
      </c>
      <c r="BB288" s="33">
        <f>IF(BB$7&gt;=$E288,IF(SUMIF($H$1:BA$1,77,$H288:BA288)&lt;$D288,$H288,0),0)</f>
        <v>0</v>
      </c>
      <c r="BC288" s="33">
        <f>IF(BC$7&gt;=$E288,IF(SUMIF($H$1:BB$1,77,$H288:BB288)&lt;$D288,$H288,0),0)</f>
        <v>0</v>
      </c>
      <c r="BD288" s="33">
        <f>IF(BD$7&gt;=$E288,IF(SUMIF($H$1:BC$1,77,$H288:BC288)&lt;$D288,$H288,0),0)</f>
        <v>0</v>
      </c>
      <c r="BE288" s="33">
        <f>IF(BE$7&gt;=$E288,IF(SUMIF($H$1:BD$1,77,$H288:BD288)&lt;$D288,$H288,0),0)</f>
        <v>0</v>
      </c>
      <c r="BF288" s="33">
        <f>IF(BF$7&gt;=$E288,IF(SUMIF($H$1:BE$1,77,$H288:BE288)&lt;$D288,$H288,0),0)</f>
        <v>0</v>
      </c>
      <c r="BG288" s="33">
        <f>IF(BG$7&gt;=$E288,IF(SUMIF($H$1:BF$1,77,$H288:BF288)&lt;$D288,$H288,0),0)</f>
        <v>0</v>
      </c>
      <c r="BH288" s="35">
        <f>SUMIF(AV$1:BG$1,77,AV288:BG288)</f>
        <v>0</v>
      </c>
    </row>
    <row r="289" spans="1:60" s="132" customFormat="1" x14ac:dyDescent="0.25">
      <c r="A289" s="128"/>
      <c r="B289" s="130" t="s">
        <v>484</v>
      </c>
      <c r="C289" s="85"/>
      <c r="D289" s="58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131"/>
      <c r="V289" s="90"/>
      <c r="W289" s="90"/>
      <c r="X289" s="90"/>
      <c r="Y289" s="90"/>
      <c r="Z289" s="90"/>
      <c r="AA289" s="90"/>
      <c r="AB289" s="90"/>
      <c r="AC289" s="90"/>
      <c r="AD289" s="90"/>
      <c r="AE289" s="90"/>
      <c r="AF289" s="90"/>
      <c r="AG289" s="90"/>
      <c r="AH289" s="131"/>
      <c r="AI289" s="90"/>
      <c r="AJ289" s="90"/>
      <c r="AK289" s="90"/>
      <c r="AL289" s="90"/>
      <c r="AM289" s="90"/>
      <c r="AN289" s="90"/>
      <c r="AO289" s="90"/>
      <c r="AP289" s="90"/>
      <c r="AQ289" s="90"/>
      <c r="AR289" s="90"/>
      <c r="AS289" s="90"/>
      <c r="AT289" s="90"/>
      <c r="AU289" s="131"/>
      <c r="AV289" s="90"/>
      <c r="AW289" s="90"/>
      <c r="AX289" s="90"/>
      <c r="AY289" s="90"/>
      <c r="AZ289" s="90"/>
      <c r="BA289" s="90"/>
      <c r="BB289" s="90"/>
      <c r="BC289" s="90"/>
      <c r="BD289" s="90"/>
      <c r="BE289" s="90"/>
      <c r="BF289" s="90"/>
      <c r="BG289" s="90"/>
      <c r="BH289" s="131"/>
    </row>
    <row r="290" spans="1:60" s="11" customFormat="1" x14ac:dyDescent="0.25">
      <c r="A290" s="47" t="s">
        <v>485</v>
      </c>
      <c r="B290" s="79" t="s">
        <v>481</v>
      </c>
      <c r="C290" s="51" t="s">
        <v>24</v>
      </c>
      <c r="D290" s="58">
        <v>1</v>
      </c>
      <c r="E290" s="118">
        <v>46722</v>
      </c>
      <c r="F290" s="118">
        <v>46753</v>
      </c>
      <c r="G290" s="32">
        <f>DATEDIF(E290,F290,"m")</f>
        <v>1</v>
      </c>
      <c r="H290" s="33">
        <f>D290/G290</f>
        <v>1</v>
      </c>
      <c r="I290" s="36">
        <f>IF(I$7&gt;=$E290,IF(SUMIF($H$1:H$1,77,$H290:H290)&lt;$D290,$H290,0),0)</f>
        <v>0</v>
      </c>
      <c r="J290" s="36">
        <f>IF(J$7&gt;=$E290,IF(SUMIF($H$1:I$1,77,$H290:I290)&lt;$D290,$H290,0),0)</f>
        <v>0</v>
      </c>
      <c r="K290" s="36">
        <f>IF(K$7&gt;=$E290,IF(SUMIF($H$1:J$1,77,$H290:J290)&lt;$D290,$H290,0),0)</f>
        <v>0</v>
      </c>
      <c r="L290" s="36">
        <f>IF(L$7&gt;=$E290,IF(SUMIF($H$1:K$1,77,$H290:K290)&lt;$D290,$H290,0),0)</f>
        <v>0</v>
      </c>
      <c r="M290" s="36">
        <f>IF(M$7&gt;=$E290,IF(SUMIF($H$1:L$1,77,$H290:L290)&lt;$D290,$H290,0),0)</f>
        <v>0</v>
      </c>
      <c r="N290" s="36">
        <f>IF(N$7&gt;=$E290,IF(SUMIF($H$1:M$1,77,$H290:M290)&lt;$D290,$H290,0),0)</f>
        <v>0</v>
      </c>
      <c r="O290" s="36">
        <f>IF(O$7&gt;=$E290,IF(SUMIF($H$1:N$1,77,$H290:N290)&lt;$D290,$H290,0),0)</f>
        <v>0</v>
      </c>
      <c r="P290" s="36">
        <f>IF(P$7&gt;=$E290,IF(SUMIF($H$1:O$1,77,$H290:O290)&lt;$D290,$H290,0),0)</f>
        <v>0</v>
      </c>
      <c r="Q290" s="36">
        <f>IF(Q$7&gt;=$E290,IF(SUMIF($H$1:P$1,77,$H290:P290)&lt;$D290,$H290,0),0)</f>
        <v>0</v>
      </c>
      <c r="R290" s="36">
        <f>IF(R$7&gt;=$E290,IF(SUMIF($H$1:Q$1,77,$H290:Q290)&lt;$D290,$H290,0),0)</f>
        <v>0</v>
      </c>
      <c r="S290" s="36">
        <f>IF(S$7&gt;=$E290,IF(SUMIF($H$1:R$1,77,$H290:R290)&lt;$D290,$H290,0),0)</f>
        <v>0</v>
      </c>
      <c r="T290" s="36">
        <f>IF(T$7&gt;=$E290,IF(SUMIF($H$1:S$1,77,$H290:S290)&lt;$D290,$H290,0),0)</f>
        <v>0</v>
      </c>
      <c r="U290" s="35">
        <f>SUMIF(I$1:T$1,77,I290:T290)</f>
        <v>0</v>
      </c>
      <c r="V290" s="36">
        <f>IF(V$7&gt;=$E290,IF(SUMIF($H$1:U$1,77,$H290:U290)&lt;$D290,$H290,0),0)</f>
        <v>0</v>
      </c>
      <c r="W290" s="36">
        <f>IF(W$7&gt;=$E290,IF(SUMIF($H$1:V$1,77,$H290:V290)&lt;$D290,$H290,0),0)</f>
        <v>0</v>
      </c>
      <c r="X290" s="36">
        <f>IF(X$7&gt;=$E290,IF(SUMIF($H$1:W$1,77,$H290:W290)&lt;$D290,$H290,0),0)</f>
        <v>0</v>
      </c>
      <c r="Y290" s="36">
        <f>IF(Y$7&gt;=$E290,IF(SUMIF($H$1:X$1,77,$H290:X290)&lt;$D290,$H290,0),0)</f>
        <v>0</v>
      </c>
      <c r="Z290" s="36">
        <f>IF(Z$7&gt;=$E290,IF(SUMIF($H$1:Y$1,77,$H290:Y290)&lt;$D290,$H290,0),0)</f>
        <v>0</v>
      </c>
      <c r="AA290" s="36">
        <f>IF(AA$7&gt;=$E290,IF(SUMIF($H$1:Z$1,77,$H290:Z290)&lt;$D290,$H290,0),0)</f>
        <v>0</v>
      </c>
      <c r="AB290" s="36">
        <f>IF(AB$7&gt;=$E290,IF(SUMIF($H$1:AA$1,77,$H290:AA290)&lt;$D290,$H290,0),0)</f>
        <v>0</v>
      </c>
      <c r="AC290" s="36">
        <f>IF(AC$7&gt;=$E290,IF(SUMIF($H$1:AB$1,77,$H290:AB290)&lt;$D290,$H290,0),0)</f>
        <v>0</v>
      </c>
      <c r="AD290" s="36">
        <f>IF(AD$7&gt;=$E290,IF(SUMIF($H$1:AC$1,77,$H290:AC290)&lt;$D290,$H290,0),0)</f>
        <v>0</v>
      </c>
      <c r="AE290" s="36">
        <f>IF(AE$7&gt;=$E290,IF(SUMIF($H$1:AD$1,77,$H290:AD290)&lt;$D290,$H290,0),0)</f>
        <v>0</v>
      </c>
      <c r="AF290" s="36">
        <f>IF(AF$7&gt;=$E290,IF(SUMIF($H$1:AE$1,77,$H290:AE290)&lt;$D290,$H290,0),0)</f>
        <v>0</v>
      </c>
      <c r="AG290" s="36">
        <f>IF(AG$7&gt;=$E290,IF(SUMIF($H$1:AF$1,77,$H290:AF290)&lt;$D290,$H290,0),0)</f>
        <v>0</v>
      </c>
      <c r="AH290" s="35">
        <f>SUMIF(V$1:AG$1,77,V290:AG290)</f>
        <v>0</v>
      </c>
      <c r="AI290" s="36">
        <f>IF(AI$7&gt;=$E290,IF(SUMIF($H$1:AH$1,77,$H290:AH290)&lt;$D290,$H290,0),0)</f>
        <v>0</v>
      </c>
      <c r="AJ290" s="36">
        <f>IF(AJ$7&gt;=$E290,IF(SUMIF($H$1:AI$1,77,$H290:AI290)&lt;$D290,$H290,0),0)</f>
        <v>0</v>
      </c>
      <c r="AK290" s="36">
        <f>IF(AK$7&gt;=$E290,IF(SUMIF($H$1:AJ$1,77,$H290:AJ290)&lt;$D290,$H290,0),0)</f>
        <v>0</v>
      </c>
      <c r="AL290" s="36">
        <f>IF(AL$7&gt;=$E290,IF(SUMIF($H$1:AK$1,77,$H290:AK290)&lt;$D290,$H290,0),0)</f>
        <v>0</v>
      </c>
      <c r="AM290" s="36">
        <f>IF(AM$7&gt;=$E290,IF(SUMIF($H$1:AL$1,77,$H290:AL290)&lt;$D290,$H290,0),0)</f>
        <v>0</v>
      </c>
      <c r="AN290" s="36">
        <f>IF(AN$7&gt;=$E290,IF(SUMIF($H$1:AM$1,77,$H290:AM290)&lt;$D290,$H290,0),0)</f>
        <v>0</v>
      </c>
      <c r="AO290" s="36">
        <f>IF(AO$7&gt;=$E290,IF(SUMIF($H$1:AN$1,77,$H290:AN290)&lt;$D290,$H290,0),0)</f>
        <v>0</v>
      </c>
      <c r="AP290" s="36">
        <f>IF(AP$7&gt;=$E290,IF(SUMIF($H$1:AO$1,77,$H290:AO290)&lt;$D290,$H290,0),0)</f>
        <v>0</v>
      </c>
      <c r="AQ290" s="36">
        <f>IF(AQ$7&gt;=$E290,IF(SUMIF($H$1:AP$1,77,$H290:AP290)&lt;$D290,$H290,0),0)</f>
        <v>0</v>
      </c>
      <c r="AR290" s="36">
        <f>IF(AR$7&gt;=$E290,IF(SUMIF($H$1:AQ$1,77,$H290:AQ290)&lt;$D290,$H290,0),0)</f>
        <v>0</v>
      </c>
      <c r="AS290" s="36">
        <f>IF(AS$7&gt;=$E290,IF(SUMIF($H$1:AR$1,77,$H290:AR290)&lt;$D290,$H290,0),0)</f>
        <v>0</v>
      </c>
      <c r="AT290" s="36">
        <f>IF(AT$7&gt;=$E290,IF(SUMIF($H$1:AS$1,77,$H290:AS290)&lt;$D290,$H290,0),0)</f>
        <v>1</v>
      </c>
      <c r="AU290" s="35">
        <f>SUMIF(AI$1:AT$1,77,AI290:AT290)</f>
        <v>1</v>
      </c>
      <c r="AV290" s="33">
        <f>IF(AV$7&gt;=$E290,IF(SUMIF($H$1:AU$1,77,$H290:AU290)&lt;$D290,$H290,0),0)</f>
        <v>0</v>
      </c>
      <c r="AW290" s="33">
        <f>IF(AW$7&gt;=$E290,IF(SUMIF($H$1:AV$1,77,$H290:AV290)&lt;$D290,$H290,0),0)</f>
        <v>0</v>
      </c>
      <c r="AX290" s="33">
        <f>IF(AX$7&gt;=$E290,IF(SUMIF($H$1:AW$1,77,$H290:AW290)&lt;$D290,$H290,0),0)</f>
        <v>0</v>
      </c>
      <c r="AY290" s="33">
        <f>IF(AY$7&gt;=$E290,IF(SUMIF($H$1:AX$1,77,$H290:AX290)&lt;$D290,$H290,0),0)</f>
        <v>0</v>
      </c>
      <c r="AZ290" s="33">
        <f>IF(AZ$7&gt;=$E290,IF(SUMIF($H$1:AY$1,77,$H290:AY290)&lt;$D290,$H290,0),0)</f>
        <v>0</v>
      </c>
      <c r="BA290" s="33">
        <f>IF(BA$7&gt;=$E290,IF(SUMIF($H$1:AZ$1,77,$H290:AZ290)&lt;$D290,$H290,0),0)</f>
        <v>0</v>
      </c>
      <c r="BB290" s="33">
        <f>IF(BB$7&gt;=$E290,IF(SUMIF($H$1:BA$1,77,$H290:BA290)&lt;$D290,$H290,0),0)</f>
        <v>0</v>
      </c>
      <c r="BC290" s="33">
        <f>IF(BC$7&gt;=$E290,IF(SUMIF($H$1:BB$1,77,$H290:BB290)&lt;$D290,$H290,0),0)</f>
        <v>0</v>
      </c>
      <c r="BD290" s="33">
        <f>IF(BD$7&gt;=$E290,IF(SUMIF($H$1:BC$1,77,$H290:BC290)&lt;$D290,$H290,0),0)</f>
        <v>0</v>
      </c>
      <c r="BE290" s="33">
        <f>IF(BE$7&gt;=$E290,IF(SUMIF($H$1:BD$1,77,$H290:BD290)&lt;$D290,$H290,0),0)</f>
        <v>0</v>
      </c>
      <c r="BF290" s="33">
        <f>IF(BF$7&gt;=$E290,IF(SUMIF($H$1:BE$1,77,$H290:BE290)&lt;$D290,$H290,0),0)</f>
        <v>0</v>
      </c>
      <c r="BG290" s="33">
        <f>IF(BG$7&gt;=$E290,IF(SUMIF($H$1:BF$1,77,$H290:BF290)&lt;$D290,$H290,0),0)</f>
        <v>0</v>
      </c>
      <c r="BH290" s="35">
        <f>SUMIF(AV$1:BG$1,77,AV290:BG290)</f>
        <v>0</v>
      </c>
    </row>
    <row r="291" spans="1:60" s="11" customFormat="1" ht="28.5" x14ac:dyDescent="0.25">
      <c r="A291" s="119"/>
      <c r="B291" s="120" t="s">
        <v>486</v>
      </c>
      <c r="C291" s="121"/>
      <c r="D291" s="122"/>
      <c r="E291" s="122"/>
      <c r="F291" s="122"/>
      <c r="G291" s="122"/>
      <c r="H291" s="122"/>
      <c r="I291" s="122"/>
      <c r="J291" s="122"/>
      <c r="K291" s="122"/>
      <c r="L291" s="122"/>
      <c r="M291" s="122"/>
      <c r="N291" s="122"/>
      <c r="O291" s="122"/>
      <c r="P291" s="122"/>
      <c r="Q291" s="122"/>
      <c r="R291" s="122"/>
      <c r="S291" s="122"/>
      <c r="T291" s="122"/>
      <c r="U291" s="123"/>
      <c r="V291" s="122"/>
      <c r="W291" s="122"/>
      <c r="X291" s="122"/>
      <c r="Y291" s="122"/>
      <c r="Z291" s="122"/>
      <c r="AA291" s="122"/>
      <c r="AB291" s="122"/>
      <c r="AC291" s="122"/>
      <c r="AD291" s="122"/>
      <c r="AE291" s="122"/>
      <c r="AF291" s="122"/>
      <c r="AG291" s="122"/>
      <c r="AH291" s="123"/>
      <c r="AI291" s="122"/>
      <c r="AJ291" s="122"/>
      <c r="AK291" s="122"/>
      <c r="AL291" s="122"/>
      <c r="AM291" s="122"/>
      <c r="AN291" s="122"/>
      <c r="AO291" s="122"/>
      <c r="AP291" s="122"/>
      <c r="AQ291" s="122"/>
      <c r="AR291" s="122"/>
      <c r="AS291" s="122"/>
      <c r="AT291" s="122"/>
      <c r="AU291" s="123"/>
      <c r="AV291" s="122"/>
      <c r="AW291" s="122"/>
      <c r="AX291" s="122"/>
      <c r="AY291" s="122"/>
      <c r="AZ291" s="122"/>
      <c r="BA291" s="122"/>
      <c r="BB291" s="122"/>
      <c r="BC291" s="122"/>
      <c r="BD291" s="122"/>
      <c r="BE291" s="122"/>
      <c r="BF291" s="122"/>
      <c r="BG291" s="122"/>
      <c r="BH291" s="123"/>
    </row>
    <row r="292" spans="1:60" s="11" customFormat="1" ht="30" x14ac:dyDescent="0.25">
      <c r="A292" s="84" t="s">
        <v>487</v>
      </c>
      <c r="B292" s="86" t="s">
        <v>488</v>
      </c>
      <c r="C292" s="85" t="s">
        <v>470</v>
      </c>
      <c r="D292" s="58">
        <v>1</v>
      </c>
      <c r="E292" s="46">
        <v>46539</v>
      </c>
      <c r="F292" s="46">
        <v>46631</v>
      </c>
      <c r="G292" s="32">
        <f>DATEDIF(E292,F292,"m")</f>
        <v>3</v>
      </c>
      <c r="H292" s="33">
        <f>D292/G292</f>
        <v>0.33333333333333331</v>
      </c>
      <c r="I292" s="36">
        <f>IF(I$7&gt;=$E292,IF(SUMIF($H$1:H$1,77,$H292:H292)&lt;$D292,$H292,0),0)</f>
        <v>0</v>
      </c>
      <c r="J292" s="36">
        <f>IF(J$7&gt;=$E292,IF(SUMIF($H$1:I$1,77,$H292:I292)&lt;$D292,$H292,0),0)</f>
        <v>0</v>
      </c>
      <c r="K292" s="36">
        <f>IF(K$7&gt;=$E292,IF(SUMIF($H$1:J$1,77,$H292:J292)&lt;$D292,$H292,0),0)</f>
        <v>0</v>
      </c>
      <c r="L292" s="36">
        <f>IF(L$7&gt;=$E292,IF(SUMIF($H$1:K$1,77,$H292:K292)&lt;$D292,$H292,0),0)</f>
        <v>0</v>
      </c>
      <c r="M292" s="36">
        <f>IF(M$7&gt;=$E292,IF(SUMIF($H$1:L$1,77,$H292:L292)&lt;$D292,$H292,0),0)</f>
        <v>0</v>
      </c>
      <c r="N292" s="36">
        <f>IF(N$7&gt;=$E292,IF(SUMIF($H$1:M$1,77,$H292:M292)&lt;$D292,$H292,0),0)</f>
        <v>0</v>
      </c>
      <c r="O292" s="36">
        <f>IF(O$7&gt;=$E292,IF(SUMIF($H$1:N$1,77,$H292:N292)&lt;$D292,$H292,0),0)</f>
        <v>0</v>
      </c>
      <c r="P292" s="36">
        <f>IF(P$7&gt;=$E292,IF(SUMIF($H$1:O$1,77,$H292:O292)&lt;$D292,$H292,0),0)</f>
        <v>0</v>
      </c>
      <c r="Q292" s="36">
        <f>IF(Q$7&gt;=$E292,IF(SUMIF($H$1:P$1,77,$H292:P292)&lt;$D292,$H292,0),0)</f>
        <v>0</v>
      </c>
      <c r="R292" s="36">
        <f>IF(R$7&gt;=$E292,IF(SUMIF($H$1:Q$1,77,$H292:Q292)&lt;$D292,$H292,0),0)</f>
        <v>0</v>
      </c>
      <c r="S292" s="36">
        <f>IF(S$7&gt;=$E292,IF(SUMIF($H$1:R$1,77,$H292:R292)&lt;$D292,$H292,0),0)</f>
        <v>0</v>
      </c>
      <c r="T292" s="36">
        <f>IF(T$7&gt;=$E292,IF(SUMIF($H$1:S$1,77,$H292:S292)&lt;$D292,$H292,0),0)</f>
        <v>0</v>
      </c>
      <c r="U292" s="35">
        <f>SUMIF(I$1:T$1,77,I292:T292)</f>
        <v>0</v>
      </c>
      <c r="V292" s="36">
        <f>IF(V$7&gt;=$E292,IF(SUMIF($H$1:U$1,77,$H292:U292)&lt;$D292,$H292,0),0)</f>
        <v>0</v>
      </c>
      <c r="W292" s="36">
        <f>IF(W$7&gt;=$E292,IF(SUMIF($H$1:V$1,77,$H292:V292)&lt;$D292,$H292,0),0)</f>
        <v>0</v>
      </c>
      <c r="X292" s="36">
        <f>IF(X$7&gt;=$E292,IF(SUMIF($H$1:W$1,77,$H292:W292)&lt;$D292,$H292,0),0)</f>
        <v>0</v>
      </c>
      <c r="Y292" s="36">
        <f>IF(Y$7&gt;=$E292,IF(SUMIF($H$1:X$1,77,$H292:X292)&lt;$D292,$H292,0),0)</f>
        <v>0</v>
      </c>
      <c r="Z292" s="36">
        <f>IF(Z$7&gt;=$E292,IF(SUMIF($H$1:Y$1,77,$H292:Y292)&lt;$D292,$H292,0),0)</f>
        <v>0</v>
      </c>
      <c r="AA292" s="36">
        <f>IF(AA$7&gt;=$E292,IF(SUMIF($H$1:Z$1,77,$H292:Z292)&lt;$D292,$H292,0),0)</f>
        <v>0</v>
      </c>
      <c r="AB292" s="36">
        <f>IF(AB$7&gt;=$E292,IF(SUMIF($H$1:AA$1,77,$H292:AA292)&lt;$D292,$H292,0),0)</f>
        <v>0</v>
      </c>
      <c r="AC292" s="36">
        <f>IF(AC$7&gt;=$E292,IF(SUMIF($H$1:AB$1,77,$H292:AB292)&lt;$D292,$H292,0),0)</f>
        <v>0</v>
      </c>
      <c r="AD292" s="36">
        <f>IF(AD$7&gt;=$E292,IF(SUMIF($H$1:AC$1,77,$H292:AC292)&lt;$D292,$H292,0),0)</f>
        <v>0</v>
      </c>
      <c r="AE292" s="36">
        <f>IF(AE$7&gt;=$E292,IF(SUMIF($H$1:AD$1,77,$H292:AD292)&lt;$D292,$H292,0),0)</f>
        <v>0</v>
      </c>
      <c r="AF292" s="36">
        <f>IF(AF$7&gt;=$E292,IF(SUMIF($H$1:AE$1,77,$H292:AE292)&lt;$D292,$H292,0),0)</f>
        <v>0</v>
      </c>
      <c r="AG292" s="36">
        <f>IF(AG$7&gt;=$E292,IF(SUMIF($H$1:AF$1,77,$H292:AF292)&lt;$D292,$H292,0),0)</f>
        <v>0</v>
      </c>
      <c r="AH292" s="35">
        <f>SUMIF(V$1:AG$1,77,V292:AG292)</f>
        <v>0</v>
      </c>
      <c r="AI292" s="36">
        <f>IF(AI$7&gt;=$E292,IF(SUMIF($H$1:AH$1,77,$H292:AH292)&lt;$D292,$H292,0),0)</f>
        <v>0</v>
      </c>
      <c r="AJ292" s="36">
        <f>IF(AJ$7&gt;=$E292,IF(SUMIF($H$1:AI$1,77,$H292:AI292)&lt;$D292,$H292,0),0)</f>
        <v>0</v>
      </c>
      <c r="AK292" s="36">
        <f>IF(AK$7&gt;=$E292,IF(SUMIF($H$1:AJ$1,77,$H292:AJ292)&lt;$D292,$H292,0),0)</f>
        <v>0</v>
      </c>
      <c r="AL292" s="36">
        <f>IF(AL$7&gt;=$E292,IF(SUMIF($H$1:AK$1,77,$H292:AK292)&lt;$D292,$H292,0),0)</f>
        <v>0</v>
      </c>
      <c r="AM292" s="36">
        <f>IF(AM$7&gt;=$E292,IF(SUMIF($H$1:AL$1,77,$H292:AL292)&lt;$D292,$H292,0),0)</f>
        <v>0</v>
      </c>
      <c r="AN292" s="36">
        <f>IF(AN$7&gt;=$E292,IF(SUMIF($H$1:AM$1,77,$H292:AM292)&lt;$D292,$H292,0),0)</f>
        <v>0.33333333333333331</v>
      </c>
      <c r="AO292" s="36">
        <f>IF(AO$7&gt;=$E292,IF(SUMIF($H$1:AN$1,77,$H292:AN292)&lt;$D292,$H292,0),0)</f>
        <v>0.33333333333333331</v>
      </c>
      <c r="AP292" s="36">
        <f>IF(AP$7&gt;=$E292,IF(SUMIF($H$1:AO$1,77,$H292:AO292)&lt;$D292,$H292,0),0)</f>
        <v>0.33333333333333331</v>
      </c>
      <c r="AQ292" s="36">
        <f>IF(AQ$7&gt;=$E292,IF(SUMIF($H$1:AP$1,77,$H292:AP292)&lt;$D292,$H292,0),0)</f>
        <v>0</v>
      </c>
      <c r="AR292" s="36">
        <f>IF(AR$7&gt;=$E292,IF(SUMIF($H$1:AQ$1,77,$H292:AQ292)&lt;$D292,$H292,0),0)</f>
        <v>0</v>
      </c>
      <c r="AS292" s="36">
        <f>IF(AS$7&gt;=$E292,IF(SUMIF($H$1:AR$1,77,$H292:AR292)&lt;$D292,$H292,0),0)</f>
        <v>0</v>
      </c>
      <c r="AT292" s="36">
        <f>IF(AT$7&gt;=$E292,IF(SUMIF($H$1:AS$1,77,$H292:AS292)&lt;$D292,$H292,0),0)</f>
        <v>0</v>
      </c>
      <c r="AU292" s="35">
        <f>SUMIF(AI$1:AT$1,77,AI292:AT292)</f>
        <v>1</v>
      </c>
      <c r="AV292" s="33">
        <f>IF(AV$7&gt;=$E292,IF(SUMIF($H$1:AU$1,77,$H292:AU292)&lt;$D292,$H292,0),0)</f>
        <v>0</v>
      </c>
      <c r="AW292" s="33">
        <f>IF(AW$7&gt;=$E292,IF(SUMIF($H$1:AV$1,77,$H292:AV292)&lt;$D292,$H292,0),0)</f>
        <v>0</v>
      </c>
      <c r="AX292" s="33">
        <f>IF(AX$7&gt;=$E292,IF(SUMIF($H$1:AW$1,77,$H292:AW292)&lt;$D292,$H292,0),0)</f>
        <v>0</v>
      </c>
      <c r="AY292" s="33">
        <f>IF(AY$7&gt;=$E292,IF(SUMIF($H$1:AX$1,77,$H292:AX292)&lt;$D292,$H292,0),0)</f>
        <v>0</v>
      </c>
      <c r="AZ292" s="33">
        <f>IF(AZ$7&gt;=$E292,IF(SUMIF($H$1:AY$1,77,$H292:AY292)&lt;$D292,$H292,0),0)</f>
        <v>0</v>
      </c>
      <c r="BA292" s="33">
        <f>IF(BA$7&gt;=$E292,IF(SUMIF($H$1:AZ$1,77,$H292:AZ292)&lt;$D292,$H292,0),0)</f>
        <v>0</v>
      </c>
      <c r="BB292" s="33">
        <f>IF(BB$7&gt;=$E292,IF(SUMIF($H$1:BA$1,77,$H292:BA292)&lt;$D292,$H292,0),0)</f>
        <v>0</v>
      </c>
      <c r="BC292" s="33">
        <f>IF(BC$7&gt;=$E292,IF(SUMIF($H$1:BB$1,77,$H292:BB292)&lt;$D292,$H292,0),0)</f>
        <v>0</v>
      </c>
      <c r="BD292" s="33">
        <f>IF(BD$7&gt;=$E292,IF(SUMIF($H$1:BC$1,77,$H292:BC292)&lt;$D292,$H292,0),0)</f>
        <v>0</v>
      </c>
      <c r="BE292" s="33">
        <f>IF(BE$7&gt;=$E292,IF(SUMIF($H$1:BD$1,77,$H292:BD292)&lt;$D292,$H292,0),0)</f>
        <v>0</v>
      </c>
      <c r="BF292" s="33">
        <f>IF(BF$7&gt;=$E292,IF(SUMIF($H$1:BE$1,77,$H292:BE292)&lt;$D292,$H292,0),0)</f>
        <v>0</v>
      </c>
      <c r="BG292" s="33">
        <f>IF(BG$7&gt;=$E292,IF(SUMIF($H$1:BF$1,77,$H292:BF292)&lt;$D292,$H292,0),0)</f>
        <v>0</v>
      </c>
      <c r="BH292" s="35">
        <f>SUMIF(AV$1:BG$1,77,AV292:BG292)</f>
        <v>0</v>
      </c>
    </row>
    <row r="293" spans="1:60" s="11" customFormat="1" ht="25.5" customHeight="1" x14ac:dyDescent="0.25">
      <c r="A293" s="84" t="s">
        <v>489</v>
      </c>
      <c r="B293" s="124" t="s">
        <v>490</v>
      </c>
      <c r="C293" s="125" t="s">
        <v>470</v>
      </c>
      <c r="D293" s="58">
        <v>1</v>
      </c>
      <c r="E293" s="46">
        <v>46600</v>
      </c>
      <c r="F293" s="46">
        <v>46661</v>
      </c>
      <c r="G293" s="32">
        <f>DATEDIF(E293,F293,"m")</f>
        <v>2</v>
      </c>
      <c r="H293" s="33">
        <f>D293/G293</f>
        <v>0.5</v>
      </c>
      <c r="I293" s="36">
        <f>IF(I$7&gt;=$E293,IF(SUMIF($H$1:H$1,77,$H293:H293)&lt;$D293,$H293,0),0)</f>
        <v>0</v>
      </c>
      <c r="J293" s="36">
        <f>IF(J$7&gt;=$E293,IF(SUMIF($H$1:I$1,77,$H293:I293)&lt;$D293,$H293,0),0)</f>
        <v>0</v>
      </c>
      <c r="K293" s="36">
        <f>IF(K$7&gt;=$E293,IF(SUMIF($H$1:J$1,77,$H293:J293)&lt;$D293,$H293,0),0)</f>
        <v>0</v>
      </c>
      <c r="L293" s="36">
        <f>IF(L$7&gt;=$E293,IF(SUMIF($H$1:K$1,77,$H293:K293)&lt;$D293,$H293,0),0)</f>
        <v>0</v>
      </c>
      <c r="M293" s="36">
        <f>IF(M$7&gt;=$E293,IF(SUMIF($H$1:L$1,77,$H293:L293)&lt;$D293,$H293,0),0)</f>
        <v>0</v>
      </c>
      <c r="N293" s="36">
        <f>IF(N$7&gt;=$E293,IF(SUMIF($H$1:M$1,77,$H293:M293)&lt;$D293,$H293,0),0)</f>
        <v>0</v>
      </c>
      <c r="O293" s="36">
        <f>IF(O$7&gt;=$E293,IF(SUMIF($H$1:N$1,77,$H293:N293)&lt;$D293,$H293,0),0)</f>
        <v>0</v>
      </c>
      <c r="P293" s="36">
        <f>IF(P$7&gt;=$E293,IF(SUMIF($H$1:O$1,77,$H293:O293)&lt;$D293,$H293,0),0)</f>
        <v>0</v>
      </c>
      <c r="Q293" s="36">
        <f>IF(Q$7&gt;=$E293,IF(SUMIF($H$1:P$1,77,$H293:P293)&lt;$D293,$H293,0),0)</f>
        <v>0</v>
      </c>
      <c r="R293" s="36">
        <f>IF(R$7&gt;=$E293,IF(SUMIF($H$1:Q$1,77,$H293:Q293)&lt;$D293,$H293,0),0)</f>
        <v>0</v>
      </c>
      <c r="S293" s="36">
        <f>IF(S$7&gt;=$E293,IF(SUMIF($H$1:R$1,77,$H293:R293)&lt;$D293,$H293,0),0)</f>
        <v>0</v>
      </c>
      <c r="T293" s="36">
        <f>IF(T$7&gt;=$E293,IF(SUMIF($H$1:S$1,77,$H293:S293)&lt;$D293,$H293,0),0)</f>
        <v>0</v>
      </c>
      <c r="U293" s="35">
        <f>SUMIF(I$1:T$1,77,I293:T293)</f>
        <v>0</v>
      </c>
      <c r="V293" s="36">
        <f>IF(V$7&gt;=$E293,IF(SUMIF($H$1:U$1,77,$H293:U293)&lt;$D293,$H293,0),0)</f>
        <v>0</v>
      </c>
      <c r="W293" s="36">
        <f>IF(W$7&gt;=$E293,IF(SUMIF($H$1:V$1,77,$H293:V293)&lt;$D293,$H293,0),0)</f>
        <v>0</v>
      </c>
      <c r="X293" s="36">
        <f>IF(X$7&gt;=$E293,IF(SUMIF($H$1:W$1,77,$H293:W293)&lt;$D293,$H293,0),0)</f>
        <v>0</v>
      </c>
      <c r="Y293" s="36">
        <f>IF(Y$7&gt;=$E293,IF(SUMIF($H$1:X$1,77,$H293:X293)&lt;$D293,$H293,0),0)</f>
        <v>0</v>
      </c>
      <c r="Z293" s="36">
        <f>IF(Z$7&gt;=$E293,IF(SUMIF($H$1:Y$1,77,$H293:Y293)&lt;$D293,$H293,0),0)</f>
        <v>0</v>
      </c>
      <c r="AA293" s="36">
        <f>IF(AA$7&gt;=$E293,IF(SUMIF($H$1:Z$1,77,$H293:Z293)&lt;$D293,$H293,0),0)</f>
        <v>0</v>
      </c>
      <c r="AB293" s="36">
        <f>IF(AB$7&gt;=$E293,IF(SUMIF($H$1:AA$1,77,$H293:AA293)&lt;$D293,$H293,0),0)</f>
        <v>0</v>
      </c>
      <c r="AC293" s="36">
        <f>IF(AC$7&gt;=$E293,IF(SUMIF($H$1:AB$1,77,$H293:AB293)&lt;$D293,$H293,0),0)</f>
        <v>0</v>
      </c>
      <c r="AD293" s="36">
        <f>IF(AD$7&gt;=$E293,IF(SUMIF($H$1:AC$1,77,$H293:AC293)&lt;$D293,$H293,0),0)</f>
        <v>0</v>
      </c>
      <c r="AE293" s="36">
        <f>IF(AE$7&gt;=$E293,IF(SUMIF($H$1:AD$1,77,$H293:AD293)&lt;$D293,$H293,0),0)</f>
        <v>0</v>
      </c>
      <c r="AF293" s="36">
        <f>IF(AF$7&gt;=$E293,IF(SUMIF($H$1:AE$1,77,$H293:AE293)&lt;$D293,$H293,0),0)</f>
        <v>0</v>
      </c>
      <c r="AG293" s="36">
        <f>IF(AG$7&gt;=$E293,IF(SUMIF($H$1:AF$1,77,$H293:AF293)&lt;$D293,$H293,0),0)</f>
        <v>0</v>
      </c>
      <c r="AH293" s="35">
        <f>SUMIF(V$1:AG$1,77,V293:AG293)</f>
        <v>0</v>
      </c>
      <c r="AI293" s="36">
        <f>IF(AI$7&gt;=$E293,IF(SUMIF($H$1:AH$1,77,$H293:AH293)&lt;$D293,$H293,0),0)</f>
        <v>0</v>
      </c>
      <c r="AJ293" s="36">
        <f>IF(AJ$7&gt;=$E293,IF(SUMIF($H$1:AI$1,77,$H293:AI293)&lt;$D293,$H293,0),0)</f>
        <v>0</v>
      </c>
      <c r="AK293" s="36">
        <f>IF(AK$7&gt;=$E293,IF(SUMIF($H$1:AJ$1,77,$H293:AJ293)&lt;$D293,$H293,0),0)</f>
        <v>0</v>
      </c>
      <c r="AL293" s="36">
        <f>IF(AL$7&gt;=$E293,IF(SUMIF($H$1:AK$1,77,$H293:AK293)&lt;$D293,$H293,0),0)</f>
        <v>0</v>
      </c>
      <c r="AM293" s="36">
        <f>IF(AM$7&gt;=$E293,IF(SUMIF($H$1:AL$1,77,$H293:AL293)&lt;$D293,$H293,0),0)</f>
        <v>0</v>
      </c>
      <c r="AN293" s="36">
        <f>IF(AN$7&gt;=$E293,IF(SUMIF($H$1:AM$1,77,$H293:AM293)&lt;$D293,$H293,0),0)</f>
        <v>0</v>
      </c>
      <c r="AO293" s="36">
        <f>IF(AO$7&gt;=$E293,IF(SUMIF($H$1:AN$1,77,$H293:AN293)&lt;$D293,$H293,0),0)</f>
        <v>0</v>
      </c>
      <c r="AP293" s="36">
        <f>IF(AP$7&gt;=$E293,IF(SUMIF($H$1:AO$1,77,$H293:AO293)&lt;$D293,$H293,0),0)</f>
        <v>0.5</v>
      </c>
      <c r="AQ293" s="36">
        <f>IF(AQ$7&gt;=$E293,IF(SUMIF($H$1:AP$1,77,$H293:AP293)&lt;$D293,$H293,0),0)</f>
        <v>0.5</v>
      </c>
      <c r="AR293" s="36">
        <f>IF(AR$7&gt;=$E293,IF(SUMIF($H$1:AQ$1,77,$H293:AQ293)&lt;$D293,$H293,0),0)</f>
        <v>0</v>
      </c>
      <c r="AS293" s="36">
        <f>IF(AS$7&gt;=$E293,IF(SUMIF($H$1:AR$1,77,$H293:AR293)&lt;$D293,$H293,0),0)</f>
        <v>0</v>
      </c>
      <c r="AT293" s="36">
        <f>IF(AT$7&gt;=$E293,IF(SUMIF($H$1:AS$1,77,$H293:AS293)&lt;$D293,$H293,0),0)</f>
        <v>0</v>
      </c>
      <c r="AU293" s="35">
        <f>SUMIF(AI$1:AT$1,77,AI293:AT293)</f>
        <v>1</v>
      </c>
      <c r="AV293" s="33">
        <f>IF(AV$7&gt;=$E293,IF(SUMIF($H$1:AU$1,77,$H293:AU293)&lt;$D293,$H293,0),0)</f>
        <v>0</v>
      </c>
      <c r="AW293" s="33">
        <f>IF(AW$7&gt;=$E293,IF(SUMIF($H$1:AV$1,77,$H293:AV293)&lt;$D293,$H293,0),0)</f>
        <v>0</v>
      </c>
      <c r="AX293" s="33">
        <f>IF(AX$7&gt;=$E293,IF(SUMIF($H$1:AW$1,77,$H293:AW293)&lt;$D293,$H293,0),0)</f>
        <v>0</v>
      </c>
      <c r="AY293" s="33">
        <f>IF(AY$7&gt;=$E293,IF(SUMIF($H$1:AX$1,77,$H293:AX293)&lt;$D293,$H293,0),0)</f>
        <v>0</v>
      </c>
      <c r="AZ293" s="33">
        <f>IF(AZ$7&gt;=$E293,IF(SUMIF($H$1:AY$1,77,$H293:AY293)&lt;$D293,$H293,0),0)</f>
        <v>0</v>
      </c>
      <c r="BA293" s="33">
        <f>IF(BA$7&gt;=$E293,IF(SUMIF($H$1:AZ$1,77,$H293:AZ293)&lt;$D293,$H293,0),0)</f>
        <v>0</v>
      </c>
      <c r="BB293" s="33">
        <f>IF(BB$7&gt;=$E293,IF(SUMIF($H$1:BA$1,77,$H293:BA293)&lt;$D293,$H293,0),0)</f>
        <v>0</v>
      </c>
      <c r="BC293" s="33">
        <f>IF(BC$7&gt;=$E293,IF(SUMIF($H$1:BB$1,77,$H293:BB293)&lt;$D293,$H293,0),0)</f>
        <v>0</v>
      </c>
      <c r="BD293" s="33">
        <f>IF(BD$7&gt;=$E293,IF(SUMIF($H$1:BC$1,77,$H293:BC293)&lt;$D293,$H293,0),0)</f>
        <v>0</v>
      </c>
      <c r="BE293" s="33">
        <f>IF(BE$7&gt;=$E293,IF(SUMIF($H$1:BD$1,77,$H293:BD293)&lt;$D293,$H293,0),0)</f>
        <v>0</v>
      </c>
      <c r="BF293" s="33">
        <f>IF(BF$7&gt;=$E293,IF(SUMIF($H$1:BE$1,77,$H293:BE293)&lt;$D293,$H293,0),0)</f>
        <v>0</v>
      </c>
      <c r="BG293" s="33">
        <f>IF(BG$7&gt;=$E293,IF(SUMIF($H$1:BF$1,77,$H293:BF293)&lt;$D293,$H293,0),0)</f>
        <v>0</v>
      </c>
      <c r="BH293" s="35">
        <f>SUMIF(AV$1:BG$1,77,AV293:BG293)</f>
        <v>0</v>
      </c>
    </row>
    <row r="294" spans="1:60" s="11" customFormat="1" ht="28.5" x14ac:dyDescent="0.25">
      <c r="A294" s="119"/>
      <c r="B294" s="120" t="s">
        <v>491</v>
      </c>
      <c r="C294" s="121"/>
      <c r="D294" s="122"/>
      <c r="E294" s="122"/>
      <c r="F294" s="122"/>
      <c r="G294" s="122"/>
      <c r="H294" s="122"/>
      <c r="I294" s="122"/>
      <c r="J294" s="122"/>
      <c r="K294" s="122"/>
      <c r="L294" s="122"/>
      <c r="M294" s="122"/>
      <c r="N294" s="122"/>
      <c r="O294" s="122"/>
      <c r="P294" s="122"/>
      <c r="Q294" s="122"/>
      <c r="R294" s="122"/>
      <c r="S294" s="122"/>
      <c r="T294" s="122"/>
      <c r="U294" s="123"/>
      <c r="V294" s="122"/>
      <c r="W294" s="122"/>
      <c r="X294" s="122"/>
      <c r="Y294" s="122"/>
      <c r="Z294" s="122"/>
      <c r="AA294" s="122"/>
      <c r="AB294" s="122"/>
      <c r="AC294" s="122"/>
      <c r="AD294" s="122"/>
      <c r="AE294" s="122"/>
      <c r="AF294" s="122"/>
      <c r="AG294" s="122"/>
      <c r="AH294" s="123"/>
      <c r="AI294" s="122"/>
      <c r="AJ294" s="122"/>
      <c r="AK294" s="122"/>
      <c r="AL294" s="122"/>
      <c r="AM294" s="122"/>
      <c r="AN294" s="122"/>
      <c r="AO294" s="122"/>
      <c r="AP294" s="122"/>
      <c r="AQ294" s="122"/>
      <c r="AR294" s="122"/>
      <c r="AS294" s="122"/>
      <c r="AT294" s="122"/>
      <c r="AU294" s="123"/>
      <c r="AV294" s="122"/>
      <c r="AW294" s="122"/>
      <c r="AX294" s="122"/>
      <c r="AY294" s="122"/>
      <c r="AZ294" s="122"/>
      <c r="BA294" s="122"/>
      <c r="BB294" s="122"/>
      <c r="BC294" s="122"/>
      <c r="BD294" s="122"/>
      <c r="BE294" s="122"/>
      <c r="BF294" s="122"/>
      <c r="BG294" s="122"/>
      <c r="BH294" s="123"/>
    </row>
    <row r="295" spans="1:60" s="11" customFormat="1" x14ac:dyDescent="0.25">
      <c r="A295" s="47" t="s">
        <v>492</v>
      </c>
      <c r="B295" s="88" t="s">
        <v>493</v>
      </c>
      <c r="C295" s="51" t="s">
        <v>46</v>
      </c>
      <c r="D295" s="58">
        <v>79.2</v>
      </c>
      <c r="E295" s="46">
        <v>46508</v>
      </c>
      <c r="F295" s="46">
        <v>46539</v>
      </c>
      <c r="G295" s="32">
        <f>DATEDIF(E295,F295,"m")</f>
        <v>1</v>
      </c>
      <c r="H295" s="33">
        <f>D295/G295</f>
        <v>79.2</v>
      </c>
      <c r="I295" s="36">
        <f>IF(I$7&gt;=$E295,IF(SUMIF($H$1:H$1,77,$H295:H295)&lt;$D295,$H295,0),0)</f>
        <v>0</v>
      </c>
      <c r="J295" s="36">
        <f>IF(J$7&gt;=$E295,IF(SUMIF($H$1:I$1,77,$H295:I295)&lt;$D295,$H295,0),0)</f>
        <v>0</v>
      </c>
      <c r="K295" s="36">
        <f>IF(K$7&gt;=$E295,IF(SUMIF($H$1:J$1,77,$H295:J295)&lt;$D295,$H295,0),0)</f>
        <v>0</v>
      </c>
      <c r="L295" s="36">
        <f>IF(L$7&gt;=$E295,IF(SUMIF($H$1:K$1,77,$H295:K295)&lt;$D295,$H295,0),0)</f>
        <v>0</v>
      </c>
      <c r="M295" s="36">
        <f>IF(M$7&gt;=$E295,IF(SUMIF($H$1:L$1,77,$H295:L295)&lt;$D295,$H295,0),0)</f>
        <v>0</v>
      </c>
      <c r="N295" s="36">
        <f>IF(N$7&gt;=$E295,IF(SUMIF($H$1:M$1,77,$H295:M295)&lt;$D295,$H295,0),0)</f>
        <v>0</v>
      </c>
      <c r="O295" s="36">
        <f>IF(O$7&gt;=$E295,IF(SUMIF($H$1:N$1,77,$H295:N295)&lt;$D295,$H295,0),0)</f>
        <v>0</v>
      </c>
      <c r="P295" s="36">
        <f>IF(P$7&gt;=$E295,IF(SUMIF($H$1:O$1,77,$H295:O295)&lt;$D295,$H295,0),0)</f>
        <v>0</v>
      </c>
      <c r="Q295" s="36">
        <f>IF(Q$7&gt;=$E295,IF(SUMIF($H$1:P$1,77,$H295:P295)&lt;$D295,$H295,0),0)</f>
        <v>0</v>
      </c>
      <c r="R295" s="36">
        <f>IF(R$7&gt;=$E295,IF(SUMIF($H$1:Q$1,77,$H295:Q295)&lt;$D295,$H295,0),0)</f>
        <v>0</v>
      </c>
      <c r="S295" s="36">
        <f>IF(S$7&gt;=$E295,IF(SUMIF($H$1:R$1,77,$H295:R295)&lt;$D295,$H295,0),0)</f>
        <v>0</v>
      </c>
      <c r="T295" s="36">
        <f>IF(T$7&gt;=$E295,IF(SUMIF($H$1:S$1,77,$H295:S295)&lt;$D295,$H295,0),0)</f>
        <v>0</v>
      </c>
      <c r="U295" s="35">
        <f>SUMIF(I$1:T$1,77,I295:T295)</f>
        <v>0</v>
      </c>
      <c r="V295" s="36">
        <f>IF(V$7&gt;=$E295,IF(SUMIF($H$1:U$1,77,$H295:U295)&lt;$D295,$H295,0),0)</f>
        <v>0</v>
      </c>
      <c r="W295" s="36">
        <f>IF(W$7&gt;=$E295,IF(SUMIF($H$1:V$1,77,$H295:V295)&lt;$D295,$H295,0),0)</f>
        <v>0</v>
      </c>
      <c r="X295" s="36">
        <f>IF(X$7&gt;=$E295,IF(SUMIF($H$1:W$1,77,$H295:W295)&lt;$D295,$H295,0),0)</f>
        <v>0</v>
      </c>
      <c r="Y295" s="36">
        <f>IF(Y$7&gt;=$E295,IF(SUMIF($H$1:X$1,77,$H295:X295)&lt;$D295,$H295,0),0)</f>
        <v>0</v>
      </c>
      <c r="Z295" s="36">
        <f>IF(Z$7&gt;=$E295,IF(SUMIF($H$1:Y$1,77,$H295:Y295)&lt;$D295,$H295,0),0)</f>
        <v>0</v>
      </c>
      <c r="AA295" s="36">
        <f>IF(AA$7&gt;=$E295,IF(SUMIF($H$1:Z$1,77,$H295:Z295)&lt;$D295,$H295,0),0)</f>
        <v>0</v>
      </c>
      <c r="AB295" s="36">
        <f>IF(AB$7&gt;=$E295,IF(SUMIF($H$1:AA$1,77,$H295:AA295)&lt;$D295,$H295,0),0)</f>
        <v>0</v>
      </c>
      <c r="AC295" s="36">
        <f>IF(AC$7&gt;=$E295,IF(SUMIF($H$1:AB$1,77,$H295:AB295)&lt;$D295,$H295,0),0)</f>
        <v>0</v>
      </c>
      <c r="AD295" s="36">
        <f>IF(AD$7&gt;=$E295,IF(SUMIF($H$1:AC$1,77,$H295:AC295)&lt;$D295,$H295,0),0)</f>
        <v>0</v>
      </c>
      <c r="AE295" s="36">
        <f>IF(AE$7&gt;=$E295,IF(SUMIF($H$1:AD$1,77,$H295:AD295)&lt;$D295,$H295,0),0)</f>
        <v>0</v>
      </c>
      <c r="AF295" s="36">
        <f>IF(AF$7&gt;=$E295,IF(SUMIF($H$1:AE$1,77,$H295:AE295)&lt;$D295,$H295,0),0)</f>
        <v>0</v>
      </c>
      <c r="AG295" s="36">
        <f>IF(AG$7&gt;=$E295,IF(SUMIF($H$1:AF$1,77,$H295:AF295)&lt;$D295,$H295,0),0)</f>
        <v>0</v>
      </c>
      <c r="AH295" s="35">
        <f>SUMIF(V$1:AG$1,77,V295:AG295)</f>
        <v>0</v>
      </c>
      <c r="AI295" s="36">
        <f>IF(AI$7&gt;=$E295,IF(SUMIF($H$1:AH$1,77,$H295:AH295)&lt;$D295,$H295,0),0)</f>
        <v>0</v>
      </c>
      <c r="AJ295" s="36">
        <f>IF(AJ$7&gt;=$E295,IF(SUMIF($H$1:AI$1,77,$H295:AI295)&lt;$D295,$H295,0),0)</f>
        <v>0</v>
      </c>
      <c r="AK295" s="36">
        <f>IF(AK$7&gt;=$E295,IF(SUMIF($H$1:AJ$1,77,$H295:AJ295)&lt;$D295,$H295,0),0)</f>
        <v>0</v>
      </c>
      <c r="AL295" s="36">
        <f>IF(AL$7&gt;=$E295,IF(SUMIF($H$1:AK$1,77,$H295:AK295)&lt;$D295,$H295,0),0)</f>
        <v>0</v>
      </c>
      <c r="AM295" s="36">
        <f>IF(AM$7&gt;=$E295,IF(SUMIF($H$1:AL$1,77,$H295:AL295)&lt;$D295,$H295,0),0)</f>
        <v>79.2</v>
      </c>
      <c r="AN295" s="36">
        <f>IF(AN$7&gt;=$E295,IF(SUMIF($H$1:AM$1,77,$H295:AM295)&lt;$D295,$H295,0),0)</f>
        <v>0</v>
      </c>
      <c r="AO295" s="36">
        <f>IF(AO$7&gt;=$E295,IF(SUMIF($H$1:AN$1,77,$H295:AN295)&lt;$D295,$H295,0),0)</f>
        <v>0</v>
      </c>
      <c r="AP295" s="36">
        <f>IF(AP$7&gt;=$E295,IF(SUMIF($H$1:AO$1,77,$H295:AO295)&lt;$D295,$H295,0),0)</f>
        <v>0</v>
      </c>
      <c r="AQ295" s="36">
        <f>IF(AQ$7&gt;=$E295,IF(SUMIF($H$1:AP$1,77,$H295:AP295)&lt;$D295,$H295,0),0)</f>
        <v>0</v>
      </c>
      <c r="AR295" s="36">
        <f>IF(AR$7&gt;=$E295,IF(SUMIF($H$1:AQ$1,77,$H295:AQ295)&lt;$D295,$H295,0),0)</f>
        <v>0</v>
      </c>
      <c r="AS295" s="36">
        <f>IF(AS$7&gt;=$E295,IF(SUMIF($H$1:AR$1,77,$H295:AR295)&lt;$D295,$H295,0),0)</f>
        <v>0</v>
      </c>
      <c r="AT295" s="36">
        <f>IF(AT$7&gt;=$E295,IF(SUMIF($H$1:AS$1,77,$H295:AS295)&lt;$D295,$H295,0),0)</f>
        <v>0</v>
      </c>
      <c r="AU295" s="35">
        <f>SUMIF(AI$1:AT$1,77,AI295:AT295)</f>
        <v>79.2</v>
      </c>
      <c r="AV295" s="33">
        <f>IF(AV$7&gt;=$E295,IF(SUMIF($H$1:AU$1,77,$H295:AU295)&lt;$D295,$H295,0),0)</f>
        <v>0</v>
      </c>
      <c r="AW295" s="33">
        <f>IF(AW$7&gt;=$E295,IF(SUMIF($H$1:AV$1,77,$H295:AV295)&lt;$D295,$H295,0),0)</f>
        <v>0</v>
      </c>
      <c r="AX295" s="33">
        <f>IF(AX$7&gt;=$E295,IF(SUMIF($H$1:AW$1,77,$H295:AW295)&lt;$D295,$H295,0),0)</f>
        <v>0</v>
      </c>
      <c r="AY295" s="33">
        <f>IF(AY$7&gt;=$E295,IF(SUMIF($H$1:AX$1,77,$H295:AX295)&lt;$D295,$H295,0),0)</f>
        <v>0</v>
      </c>
      <c r="AZ295" s="33">
        <f>IF(AZ$7&gt;=$E295,IF(SUMIF($H$1:AY$1,77,$H295:AY295)&lt;$D295,$H295,0),0)</f>
        <v>0</v>
      </c>
      <c r="BA295" s="33">
        <f>IF(BA$7&gt;=$E295,IF(SUMIF($H$1:AZ$1,77,$H295:AZ295)&lt;$D295,$H295,0),0)</f>
        <v>0</v>
      </c>
      <c r="BB295" s="33">
        <f>IF(BB$7&gt;=$E295,IF(SUMIF($H$1:BA$1,77,$H295:BA295)&lt;$D295,$H295,0),0)</f>
        <v>0</v>
      </c>
      <c r="BC295" s="33">
        <f>IF(BC$7&gt;=$E295,IF(SUMIF($H$1:BB$1,77,$H295:BB295)&lt;$D295,$H295,0),0)</f>
        <v>0</v>
      </c>
      <c r="BD295" s="33">
        <f>IF(BD$7&gt;=$E295,IF(SUMIF($H$1:BC$1,77,$H295:BC295)&lt;$D295,$H295,0),0)</f>
        <v>0</v>
      </c>
      <c r="BE295" s="33">
        <f>IF(BE$7&gt;=$E295,IF(SUMIF($H$1:BD$1,77,$H295:BD295)&lt;$D295,$H295,0),0)</f>
        <v>0</v>
      </c>
      <c r="BF295" s="33">
        <f>IF(BF$7&gt;=$E295,IF(SUMIF($H$1:BE$1,77,$H295:BE295)&lt;$D295,$H295,0),0)</f>
        <v>0</v>
      </c>
      <c r="BG295" s="33">
        <f>IF(BG$7&gt;=$E295,IF(SUMIF($H$1:BF$1,77,$H295:BF295)&lt;$D295,$H295,0),0)</f>
        <v>0</v>
      </c>
      <c r="BH295" s="35">
        <f>SUMIF(AV$1:BG$1,77,AV295:BG295)</f>
        <v>0</v>
      </c>
    </row>
    <row r="296" spans="1:60" s="11" customFormat="1" x14ac:dyDescent="0.25">
      <c r="A296" s="47" t="s">
        <v>494</v>
      </c>
      <c r="B296" s="88" t="s">
        <v>495</v>
      </c>
      <c r="C296" s="51" t="s">
        <v>46</v>
      </c>
      <c r="D296" s="58">
        <v>79.2</v>
      </c>
      <c r="E296" s="46">
        <v>46874</v>
      </c>
      <c r="F296" s="46">
        <v>46905</v>
      </c>
      <c r="G296" s="32">
        <f>DATEDIF(E296,F296,"m")</f>
        <v>1</v>
      </c>
      <c r="H296" s="33">
        <f>D296/G296</f>
        <v>79.2</v>
      </c>
      <c r="I296" s="36">
        <f>IF(I$7&gt;=$E296,IF(SUMIF($H$1:H$1,77,$H296:H296)&lt;$D296,$H296,0),0)</f>
        <v>0</v>
      </c>
      <c r="J296" s="36">
        <f>IF(J$7&gt;=$E296,IF(SUMIF($H$1:I$1,77,$H296:I296)&lt;$D296,$H296,0),0)</f>
        <v>0</v>
      </c>
      <c r="K296" s="36">
        <f>IF(K$7&gt;=$E296,IF(SUMIF($H$1:J$1,77,$H296:J296)&lt;$D296,$H296,0),0)</f>
        <v>0</v>
      </c>
      <c r="L296" s="36">
        <f>IF(L$7&gt;=$E296,IF(SUMIF($H$1:K$1,77,$H296:K296)&lt;$D296,$H296,0),0)</f>
        <v>0</v>
      </c>
      <c r="M296" s="36">
        <f>IF(M$7&gt;=$E296,IF(SUMIF($H$1:L$1,77,$H296:L296)&lt;$D296,$H296,0),0)</f>
        <v>0</v>
      </c>
      <c r="N296" s="36">
        <f>IF(N$7&gt;=$E296,IF(SUMIF($H$1:M$1,77,$H296:M296)&lt;$D296,$H296,0),0)</f>
        <v>0</v>
      </c>
      <c r="O296" s="36">
        <f>IF(O$7&gt;=$E296,IF(SUMIF($H$1:N$1,77,$H296:N296)&lt;$D296,$H296,0),0)</f>
        <v>0</v>
      </c>
      <c r="P296" s="36">
        <f>IF(P$7&gt;=$E296,IF(SUMIF($H$1:O$1,77,$H296:O296)&lt;$D296,$H296,0),0)</f>
        <v>0</v>
      </c>
      <c r="Q296" s="36">
        <f>IF(Q$7&gt;=$E296,IF(SUMIF($H$1:P$1,77,$H296:P296)&lt;$D296,$H296,0),0)</f>
        <v>0</v>
      </c>
      <c r="R296" s="36">
        <f>IF(R$7&gt;=$E296,IF(SUMIF($H$1:Q$1,77,$H296:Q296)&lt;$D296,$H296,0),0)</f>
        <v>0</v>
      </c>
      <c r="S296" s="36">
        <f>IF(S$7&gt;=$E296,IF(SUMIF($H$1:R$1,77,$H296:R296)&lt;$D296,$H296,0),0)</f>
        <v>0</v>
      </c>
      <c r="T296" s="36">
        <f>IF(T$7&gt;=$E296,IF(SUMIF($H$1:S$1,77,$H296:S296)&lt;$D296,$H296,0),0)</f>
        <v>0</v>
      </c>
      <c r="U296" s="35">
        <f>SUMIF(I$1:T$1,77,I296:T296)</f>
        <v>0</v>
      </c>
      <c r="V296" s="36">
        <f>IF(V$7&gt;=$E296,IF(SUMIF($H$1:U$1,77,$H296:U296)&lt;$D296,$H296,0),0)</f>
        <v>0</v>
      </c>
      <c r="W296" s="36">
        <f>IF(W$7&gt;=$E296,IF(SUMIF($H$1:V$1,77,$H296:V296)&lt;$D296,$H296,0),0)</f>
        <v>0</v>
      </c>
      <c r="X296" s="36">
        <f>IF(X$7&gt;=$E296,IF(SUMIF($H$1:W$1,77,$H296:W296)&lt;$D296,$H296,0),0)</f>
        <v>0</v>
      </c>
      <c r="Y296" s="36">
        <f>IF(Y$7&gt;=$E296,IF(SUMIF($H$1:X$1,77,$H296:X296)&lt;$D296,$H296,0),0)</f>
        <v>0</v>
      </c>
      <c r="Z296" s="36">
        <f>IF(Z$7&gt;=$E296,IF(SUMIF($H$1:Y$1,77,$H296:Y296)&lt;$D296,$H296,0),0)</f>
        <v>0</v>
      </c>
      <c r="AA296" s="36">
        <f>IF(AA$7&gt;=$E296,IF(SUMIF($H$1:Z$1,77,$H296:Z296)&lt;$D296,$H296,0),0)</f>
        <v>0</v>
      </c>
      <c r="AB296" s="36">
        <f>IF(AB$7&gt;=$E296,IF(SUMIF($H$1:AA$1,77,$H296:AA296)&lt;$D296,$H296,0),0)</f>
        <v>0</v>
      </c>
      <c r="AC296" s="36">
        <f>IF(AC$7&gt;=$E296,IF(SUMIF($H$1:AB$1,77,$H296:AB296)&lt;$D296,$H296,0),0)</f>
        <v>0</v>
      </c>
      <c r="AD296" s="36">
        <f>IF(AD$7&gt;=$E296,IF(SUMIF($H$1:AC$1,77,$H296:AC296)&lt;$D296,$H296,0),0)</f>
        <v>0</v>
      </c>
      <c r="AE296" s="36">
        <f>IF(AE$7&gt;=$E296,IF(SUMIF($H$1:AD$1,77,$H296:AD296)&lt;$D296,$H296,0),0)</f>
        <v>0</v>
      </c>
      <c r="AF296" s="36">
        <f>IF(AF$7&gt;=$E296,IF(SUMIF($H$1:AE$1,77,$H296:AE296)&lt;$D296,$H296,0),0)</f>
        <v>0</v>
      </c>
      <c r="AG296" s="36">
        <f>IF(AG$7&gt;=$E296,IF(SUMIF($H$1:AF$1,77,$H296:AF296)&lt;$D296,$H296,0),0)</f>
        <v>0</v>
      </c>
      <c r="AH296" s="35">
        <f>SUMIF(V$1:AG$1,77,V296:AG296)</f>
        <v>0</v>
      </c>
      <c r="AI296" s="36">
        <f>IF(AI$7&gt;=$E296,IF(SUMIF($H$1:AH$1,77,$H296:AH296)&lt;$D296,$H296,0),0)</f>
        <v>0</v>
      </c>
      <c r="AJ296" s="36">
        <f>IF(AJ$7&gt;=$E296,IF(SUMIF($H$1:AI$1,77,$H296:AI296)&lt;$D296,$H296,0),0)</f>
        <v>0</v>
      </c>
      <c r="AK296" s="36">
        <f>IF(AK$7&gt;=$E296,IF(SUMIF($H$1:AJ$1,77,$H296:AJ296)&lt;$D296,$H296,0),0)</f>
        <v>0</v>
      </c>
      <c r="AL296" s="36">
        <f>IF(AL$7&gt;=$E296,IF(SUMIF($H$1:AK$1,77,$H296:AK296)&lt;$D296,$H296,0),0)</f>
        <v>0</v>
      </c>
      <c r="AM296" s="36">
        <f>IF(AM$7&gt;=$E296,IF(SUMIF($H$1:AL$1,77,$H296:AL296)&lt;$D296,$H296,0),0)</f>
        <v>0</v>
      </c>
      <c r="AN296" s="36">
        <f>IF(AN$7&gt;=$E296,IF(SUMIF($H$1:AM$1,77,$H296:AM296)&lt;$D296,$H296,0),0)</f>
        <v>0</v>
      </c>
      <c r="AO296" s="36">
        <f>IF(AO$7&gt;=$E296,IF(SUMIF($H$1:AN$1,77,$H296:AN296)&lt;$D296,$H296,0),0)</f>
        <v>0</v>
      </c>
      <c r="AP296" s="36">
        <f>IF(AP$7&gt;=$E296,IF(SUMIF($H$1:AO$1,77,$H296:AO296)&lt;$D296,$H296,0),0)</f>
        <v>0</v>
      </c>
      <c r="AQ296" s="36">
        <f>IF(AQ$7&gt;=$E296,IF(SUMIF($H$1:AP$1,77,$H296:AP296)&lt;$D296,$H296,0),0)</f>
        <v>0</v>
      </c>
      <c r="AR296" s="36">
        <f>IF(AR$7&gt;=$E296,IF(SUMIF($H$1:AQ$1,77,$H296:AQ296)&lt;$D296,$H296,0),0)</f>
        <v>0</v>
      </c>
      <c r="AS296" s="36">
        <f>IF(AS$7&gt;=$E296,IF(SUMIF($H$1:AR$1,77,$H296:AR296)&lt;$D296,$H296,0),0)</f>
        <v>0</v>
      </c>
      <c r="AT296" s="36">
        <f>IF(AT$7&gt;=$E296,IF(SUMIF($H$1:AS$1,77,$H296:AS296)&lt;$D296,$H296,0),0)</f>
        <v>0</v>
      </c>
      <c r="AU296" s="35">
        <f>SUMIF(AI$1:AT$1,77,AI296:AT296)</f>
        <v>0</v>
      </c>
      <c r="AV296" s="33">
        <f>IF(AV$7&gt;=$E296,IF(SUMIF($H$1:AU$1,77,$H296:AU296)&lt;$D296,$H296,0),0)</f>
        <v>0</v>
      </c>
      <c r="AW296" s="33">
        <f>IF(AW$7&gt;=$E296,IF(SUMIF($H$1:AV$1,77,$H296:AV296)&lt;$D296,$H296,0),0)</f>
        <v>0</v>
      </c>
      <c r="AX296" s="33">
        <f>IF(AX$7&gt;=$E296,IF(SUMIF($H$1:AW$1,77,$H296:AW296)&lt;$D296,$H296,0),0)</f>
        <v>0</v>
      </c>
      <c r="AY296" s="33">
        <f>IF(AY$7&gt;=$E296,IF(SUMIF($H$1:AX$1,77,$H296:AX296)&lt;$D296,$H296,0),0)</f>
        <v>0</v>
      </c>
      <c r="AZ296" s="33">
        <f>IF(AZ$7&gt;=$E296,IF(SUMIF($H$1:AY$1,77,$H296:AY296)&lt;$D296,$H296,0),0)</f>
        <v>79.2</v>
      </c>
      <c r="BA296" s="33">
        <f>IF(BA$7&gt;=$E296,IF(SUMIF($H$1:AZ$1,77,$H296:AZ296)&lt;$D296,$H296,0),0)</f>
        <v>0</v>
      </c>
      <c r="BB296" s="33">
        <f>IF(BB$7&gt;=$E296,IF(SUMIF($H$1:BA$1,77,$H296:BA296)&lt;$D296,$H296,0),0)</f>
        <v>0</v>
      </c>
      <c r="BC296" s="33">
        <f>IF(BC$7&gt;=$E296,IF(SUMIF($H$1:BB$1,77,$H296:BB296)&lt;$D296,$H296,0),0)</f>
        <v>0</v>
      </c>
      <c r="BD296" s="33">
        <f>IF(BD$7&gt;=$E296,IF(SUMIF($H$1:BC$1,77,$H296:BC296)&lt;$D296,$H296,0),0)</f>
        <v>0</v>
      </c>
      <c r="BE296" s="33">
        <f>IF(BE$7&gt;=$E296,IF(SUMIF($H$1:BD$1,77,$H296:BD296)&lt;$D296,$H296,0),0)</f>
        <v>0</v>
      </c>
      <c r="BF296" s="33">
        <f>IF(BF$7&gt;=$E296,IF(SUMIF($H$1:BE$1,77,$H296:BE296)&lt;$D296,$H296,0),0)</f>
        <v>0</v>
      </c>
      <c r="BG296" s="33">
        <f>IF(BG$7&gt;=$E296,IF(SUMIF($H$1:BF$1,77,$H296:BF296)&lt;$D296,$H296,0),0)</f>
        <v>0</v>
      </c>
      <c r="BH296" s="35">
        <f>SUMIF(AV$1:BG$1,77,AV296:BG296)</f>
        <v>79.2</v>
      </c>
    </row>
    <row r="297" spans="1:60" s="11" customFormat="1" x14ac:dyDescent="0.25">
      <c r="A297" s="47" t="s">
        <v>496</v>
      </c>
      <c r="B297" s="79" t="s">
        <v>497</v>
      </c>
      <c r="C297" s="51" t="s">
        <v>32</v>
      </c>
      <c r="D297" s="58">
        <v>6</v>
      </c>
      <c r="E297" s="118">
        <v>46419</v>
      </c>
      <c r="F297" s="118">
        <v>46508</v>
      </c>
      <c r="G297" s="32">
        <f>DATEDIF(E297,F297,"m")</f>
        <v>3</v>
      </c>
      <c r="H297" s="33">
        <f>D297/G297</f>
        <v>2</v>
      </c>
      <c r="I297" s="36">
        <f>IF(I$7&gt;=$E297,IF(SUMIF($H$1:H$1,77,$H297:H297)&lt;$D297,$H297,0),0)</f>
        <v>0</v>
      </c>
      <c r="J297" s="36">
        <f>IF(J$7&gt;=$E297,IF(SUMIF($H$1:I$1,77,$H297:I297)&lt;$D297,$H297,0),0)</f>
        <v>0</v>
      </c>
      <c r="K297" s="36">
        <f>IF(K$7&gt;=$E297,IF(SUMIF($H$1:J$1,77,$H297:J297)&lt;$D297,$H297,0),0)</f>
        <v>0</v>
      </c>
      <c r="L297" s="36">
        <f>IF(L$7&gt;=$E297,IF(SUMIF($H$1:K$1,77,$H297:K297)&lt;$D297,$H297,0),0)</f>
        <v>0</v>
      </c>
      <c r="M297" s="36">
        <f>IF(M$7&gt;=$E297,IF(SUMIF($H$1:L$1,77,$H297:L297)&lt;$D297,$H297,0),0)</f>
        <v>0</v>
      </c>
      <c r="N297" s="36">
        <f>IF(N$7&gt;=$E297,IF(SUMIF($H$1:M$1,77,$H297:M297)&lt;$D297,$H297,0),0)</f>
        <v>0</v>
      </c>
      <c r="O297" s="36">
        <f>IF(O$7&gt;=$E297,IF(SUMIF($H$1:N$1,77,$H297:N297)&lt;$D297,$H297,0),0)</f>
        <v>0</v>
      </c>
      <c r="P297" s="36">
        <f>IF(P$7&gt;=$E297,IF(SUMIF($H$1:O$1,77,$H297:O297)&lt;$D297,$H297,0),0)</f>
        <v>0</v>
      </c>
      <c r="Q297" s="36">
        <f>IF(Q$7&gt;=$E297,IF(SUMIF($H$1:P$1,77,$H297:P297)&lt;$D297,$H297,0),0)</f>
        <v>0</v>
      </c>
      <c r="R297" s="36">
        <f>IF(R$7&gt;=$E297,IF(SUMIF($H$1:Q$1,77,$H297:Q297)&lt;$D297,$H297,0),0)</f>
        <v>0</v>
      </c>
      <c r="S297" s="36">
        <f>IF(S$7&gt;=$E297,IF(SUMIF($H$1:R$1,77,$H297:R297)&lt;$D297,$H297,0),0)</f>
        <v>0</v>
      </c>
      <c r="T297" s="36">
        <f>IF(T$7&gt;=$E297,IF(SUMIF($H$1:S$1,77,$H297:S297)&lt;$D297,$H297,0),0)</f>
        <v>0</v>
      </c>
      <c r="U297" s="35">
        <f>SUMIF(I$1:T$1,77,I297:T297)</f>
        <v>0</v>
      </c>
      <c r="V297" s="36">
        <f>IF(V$7&gt;=$E297,IF(SUMIF($H$1:U$1,77,$H297:U297)&lt;$D297,$H297,0),0)</f>
        <v>0</v>
      </c>
      <c r="W297" s="36">
        <f>IF(W$7&gt;=$E297,IF(SUMIF($H$1:V$1,77,$H297:V297)&lt;$D297,$H297,0),0)</f>
        <v>0</v>
      </c>
      <c r="X297" s="36">
        <f>IF(X$7&gt;=$E297,IF(SUMIF($H$1:W$1,77,$H297:W297)&lt;$D297,$H297,0),0)</f>
        <v>0</v>
      </c>
      <c r="Y297" s="36">
        <f>IF(Y$7&gt;=$E297,IF(SUMIF($H$1:X$1,77,$H297:X297)&lt;$D297,$H297,0),0)</f>
        <v>0</v>
      </c>
      <c r="Z297" s="36">
        <f>IF(Z$7&gt;=$E297,IF(SUMIF($H$1:Y$1,77,$H297:Y297)&lt;$D297,$H297,0),0)</f>
        <v>0</v>
      </c>
      <c r="AA297" s="36">
        <f>IF(AA$7&gt;=$E297,IF(SUMIF($H$1:Z$1,77,$H297:Z297)&lt;$D297,$H297,0),0)</f>
        <v>0</v>
      </c>
      <c r="AB297" s="36">
        <f>IF(AB$7&gt;=$E297,IF(SUMIF($H$1:AA$1,77,$H297:AA297)&lt;$D297,$H297,0),0)</f>
        <v>0</v>
      </c>
      <c r="AC297" s="36">
        <f>IF(AC$7&gt;=$E297,IF(SUMIF($H$1:AB$1,77,$H297:AB297)&lt;$D297,$H297,0),0)</f>
        <v>0</v>
      </c>
      <c r="AD297" s="36">
        <f>IF(AD$7&gt;=$E297,IF(SUMIF($H$1:AC$1,77,$H297:AC297)&lt;$D297,$H297,0),0)</f>
        <v>0</v>
      </c>
      <c r="AE297" s="36">
        <f>IF(AE$7&gt;=$E297,IF(SUMIF($H$1:AD$1,77,$H297:AD297)&lt;$D297,$H297,0),0)</f>
        <v>0</v>
      </c>
      <c r="AF297" s="36">
        <f>IF(AF$7&gt;=$E297,IF(SUMIF($H$1:AE$1,77,$H297:AE297)&lt;$D297,$H297,0),0)</f>
        <v>0</v>
      </c>
      <c r="AG297" s="36">
        <f>IF(AG$7&gt;=$E297,IF(SUMIF($H$1:AF$1,77,$H297:AF297)&lt;$D297,$H297,0),0)</f>
        <v>0</v>
      </c>
      <c r="AH297" s="35">
        <f>SUMIF(V$1:AG$1,77,V297:AG297)</f>
        <v>0</v>
      </c>
      <c r="AI297" s="36">
        <f>IF(AI$7&gt;=$E297,IF(SUMIF($H$1:AH$1,77,$H297:AH297)&lt;$D297,$H297,0),0)</f>
        <v>0</v>
      </c>
      <c r="AJ297" s="36">
        <f>IF(AJ$7&gt;=$E297,IF(SUMIF($H$1:AI$1,77,$H297:AI297)&lt;$D297,$H297,0),0)</f>
        <v>2</v>
      </c>
      <c r="AK297" s="36">
        <f>IF(AK$7&gt;=$E297,IF(SUMIF($H$1:AJ$1,77,$H297:AJ297)&lt;$D297,$H297,0),0)</f>
        <v>2</v>
      </c>
      <c r="AL297" s="36">
        <f>IF(AL$7&gt;=$E297,IF(SUMIF($H$1:AK$1,77,$H297:AK297)&lt;$D297,$H297,0),0)</f>
        <v>2</v>
      </c>
      <c r="AM297" s="36">
        <f>IF(AM$7&gt;=$E297,IF(SUMIF($H$1:AL$1,77,$H297:AL297)&lt;$D297,$H297,0),0)</f>
        <v>0</v>
      </c>
      <c r="AN297" s="36">
        <f>IF(AN$7&gt;=$E297,IF(SUMIF($H$1:AM$1,77,$H297:AM297)&lt;$D297,$H297,0),0)</f>
        <v>0</v>
      </c>
      <c r="AO297" s="36">
        <f>IF(AO$7&gt;=$E297,IF(SUMIF($H$1:AN$1,77,$H297:AN297)&lt;$D297,$H297,0),0)</f>
        <v>0</v>
      </c>
      <c r="AP297" s="36">
        <f>IF(AP$7&gt;=$E297,IF(SUMIF($H$1:AO$1,77,$H297:AO297)&lt;$D297,$H297,0),0)</f>
        <v>0</v>
      </c>
      <c r="AQ297" s="36">
        <f>IF(AQ$7&gt;=$E297,IF(SUMIF($H$1:AP$1,77,$H297:AP297)&lt;$D297,$H297,0),0)</f>
        <v>0</v>
      </c>
      <c r="AR297" s="36">
        <f>IF(AR$7&gt;=$E297,IF(SUMIF($H$1:AQ$1,77,$H297:AQ297)&lt;$D297,$H297,0),0)</f>
        <v>0</v>
      </c>
      <c r="AS297" s="36">
        <f>IF(AS$7&gt;=$E297,IF(SUMIF($H$1:AR$1,77,$H297:AR297)&lt;$D297,$H297,0),0)</f>
        <v>0</v>
      </c>
      <c r="AT297" s="36">
        <f>IF(AT$7&gt;=$E297,IF(SUMIF($H$1:AS$1,77,$H297:AS297)&lt;$D297,$H297,0),0)</f>
        <v>0</v>
      </c>
      <c r="AU297" s="35">
        <f>SUMIF(AI$1:AT$1,77,AI297:AT297)</f>
        <v>6</v>
      </c>
      <c r="AV297" s="33">
        <f>IF(AV$7&gt;=$E297,IF(SUMIF($H$1:AU$1,77,$H297:AU297)&lt;$D297,$H297,0),0)</f>
        <v>0</v>
      </c>
      <c r="AW297" s="33">
        <f>IF(AW$7&gt;=$E297,IF(SUMIF($H$1:AV$1,77,$H297:AV297)&lt;$D297,$H297,0),0)</f>
        <v>0</v>
      </c>
      <c r="AX297" s="33">
        <f>IF(AX$7&gt;=$E297,IF(SUMIF($H$1:AW$1,77,$H297:AW297)&lt;$D297,$H297,0),0)</f>
        <v>0</v>
      </c>
      <c r="AY297" s="33">
        <f>IF(AY$7&gt;=$E297,IF(SUMIF($H$1:AX$1,77,$H297:AX297)&lt;$D297,$H297,0),0)</f>
        <v>0</v>
      </c>
      <c r="AZ297" s="33">
        <f>IF(AZ$7&gt;=$E297,IF(SUMIF($H$1:AY$1,77,$H297:AY297)&lt;$D297,$H297,0),0)</f>
        <v>0</v>
      </c>
      <c r="BA297" s="33">
        <f>IF(BA$7&gt;=$E297,IF(SUMIF($H$1:AZ$1,77,$H297:AZ297)&lt;$D297,$H297,0),0)</f>
        <v>0</v>
      </c>
      <c r="BB297" s="33">
        <f>IF(BB$7&gt;=$E297,IF(SUMIF($H$1:BA$1,77,$H297:BA297)&lt;$D297,$H297,0),0)</f>
        <v>0</v>
      </c>
      <c r="BC297" s="33">
        <f>IF(BC$7&gt;=$E297,IF(SUMIF($H$1:BB$1,77,$H297:BB297)&lt;$D297,$H297,0),0)</f>
        <v>0</v>
      </c>
      <c r="BD297" s="33">
        <f>IF(BD$7&gt;=$E297,IF(SUMIF($H$1:BC$1,77,$H297:BC297)&lt;$D297,$H297,0),0)</f>
        <v>0</v>
      </c>
      <c r="BE297" s="33">
        <f>IF(BE$7&gt;=$E297,IF(SUMIF($H$1:BD$1,77,$H297:BD297)&lt;$D297,$H297,0),0)</f>
        <v>0</v>
      </c>
      <c r="BF297" s="33">
        <f>IF(BF$7&gt;=$E297,IF(SUMIF($H$1:BE$1,77,$H297:BE297)&lt;$D297,$H297,0),0)</f>
        <v>0</v>
      </c>
      <c r="BG297" s="33">
        <f>IF(BG$7&gt;=$E297,IF(SUMIF($H$1:BF$1,77,$H297:BF297)&lt;$D297,$H297,0),0)</f>
        <v>0</v>
      </c>
      <c r="BH297" s="35">
        <f>SUMIF(AV$1:BG$1,77,AV297:BG297)</f>
        <v>0</v>
      </c>
    </row>
    <row r="298" spans="1:60" s="11" customFormat="1" x14ac:dyDescent="0.25">
      <c r="A298" s="47" t="s">
        <v>498</v>
      </c>
      <c r="B298" s="79" t="s">
        <v>499</v>
      </c>
      <c r="C298" s="51" t="s">
        <v>32</v>
      </c>
      <c r="D298" s="58">
        <v>6</v>
      </c>
      <c r="E298" s="118">
        <v>46844</v>
      </c>
      <c r="F298" s="118">
        <v>46874</v>
      </c>
      <c r="G298" s="32">
        <f>DATEDIF(E298,F298,"m")</f>
        <v>1</v>
      </c>
      <c r="H298" s="33">
        <f>D298/G298</f>
        <v>6</v>
      </c>
      <c r="I298" s="36">
        <f>IF(I$7&gt;=$E298,IF(SUMIF($H$1:H$1,77,$H298:H298)&lt;$D298,$H298,0),0)</f>
        <v>0</v>
      </c>
      <c r="J298" s="36">
        <f>IF(J$7&gt;=$E298,IF(SUMIF($H$1:I$1,77,$H298:I298)&lt;$D298,$H298,0),0)</f>
        <v>0</v>
      </c>
      <c r="K298" s="36">
        <f>IF(K$7&gt;=$E298,IF(SUMIF($H$1:J$1,77,$H298:J298)&lt;$D298,$H298,0),0)</f>
        <v>0</v>
      </c>
      <c r="L298" s="36">
        <f>IF(L$7&gt;=$E298,IF(SUMIF($H$1:K$1,77,$H298:K298)&lt;$D298,$H298,0),0)</f>
        <v>0</v>
      </c>
      <c r="M298" s="36">
        <f>IF(M$7&gt;=$E298,IF(SUMIF($H$1:L$1,77,$H298:L298)&lt;$D298,$H298,0),0)</f>
        <v>0</v>
      </c>
      <c r="N298" s="36">
        <f>IF(N$7&gt;=$E298,IF(SUMIF($H$1:M$1,77,$H298:M298)&lt;$D298,$H298,0),0)</f>
        <v>0</v>
      </c>
      <c r="O298" s="36">
        <f>IF(O$7&gt;=$E298,IF(SUMIF($H$1:N$1,77,$H298:N298)&lt;$D298,$H298,0),0)</f>
        <v>0</v>
      </c>
      <c r="P298" s="36">
        <f>IF(P$7&gt;=$E298,IF(SUMIF($H$1:O$1,77,$H298:O298)&lt;$D298,$H298,0),0)</f>
        <v>0</v>
      </c>
      <c r="Q298" s="36">
        <f>IF(Q$7&gt;=$E298,IF(SUMIF($H$1:P$1,77,$H298:P298)&lt;$D298,$H298,0),0)</f>
        <v>0</v>
      </c>
      <c r="R298" s="36">
        <f>IF(R$7&gt;=$E298,IF(SUMIF($H$1:Q$1,77,$H298:Q298)&lt;$D298,$H298,0),0)</f>
        <v>0</v>
      </c>
      <c r="S298" s="36">
        <f>IF(S$7&gt;=$E298,IF(SUMIF($H$1:R$1,77,$H298:R298)&lt;$D298,$H298,0),0)</f>
        <v>0</v>
      </c>
      <c r="T298" s="36">
        <f>IF(T$7&gt;=$E298,IF(SUMIF($H$1:S$1,77,$H298:S298)&lt;$D298,$H298,0),0)</f>
        <v>0</v>
      </c>
      <c r="U298" s="35">
        <f>SUMIF(I$1:T$1,77,I298:T298)</f>
        <v>0</v>
      </c>
      <c r="V298" s="36">
        <f>IF(V$7&gt;=$E298,IF(SUMIF($H$1:U$1,77,$H298:U298)&lt;$D298,$H298,0),0)</f>
        <v>0</v>
      </c>
      <c r="W298" s="36">
        <f>IF(W$7&gt;=$E298,IF(SUMIF($H$1:V$1,77,$H298:V298)&lt;$D298,$H298,0),0)</f>
        <v>0</v>
      </c>
      <c r="X298" s="36">
        <f>IF(X$7&gt;=$E298,IF(SUMIF($H$1:W$1,77,$H298:W298)&lt;$D298,$H298,0),0)</f>
        <v>0</v>
      </c>
      <c r="Y298" s="36">
        <f>IF(Y$7&gt;=$E298,IF(SUMIF($H$1:X$1,77,$H298:X298)&lt;$D298,$H298,0),0)</f>
        <v>0</v>
      </c>
      <c r="Z298" s="36">
        <f>IF(Z$7&gt;=$E298,IF(SUMIF($H$1:Y$1,77,$H298:Y298)&lt;$D298,$H298,0),0)</f>
        <v>0</v>
      </c>
      <c r="AA298" s="36">
        <f>IF(AA$7&gt;=$E298,IF(SUMIF($H$1:Z$1,77,$H298:Z298)&lt;$D298,$H298,0),0)</f>
        <v>0</v>
      </c>
      <c r="AB298" s="36">
        <f>IF(AB$7&gt;=$E298,IF(SUMIF($H$1:AA$1,77,$H298:AA298)&lt;$D298,$H298,0),0)</f>
        <v>0</v>
      </c>
      <c r="AC298" s="36">
        <f>IF(AC$7&gt;=$E298,IF(SUMIF($H$1:AB$1,77,$H298:AB298)&lt;$D298,$H298,0),0)</f>
        <v>0</v>
      </c>
      <c r="AD298" s="36">
        <f>IF(AD$7&gt;=$E298,IF(SUMIF($H$1:AC$1,77,$H298:AC298)&lt;$D298,$H298,0),0)</f>
        <v>0</v>
      </c>
      <c r="AE298" s="36">
        <f>IF(AE$7&gt;=$E298,IF(SUMIF($H$1:AD$1,77,$H298:AD298)&lt;$D298,$H298,0),0)</f>
        <v>0</v>
      </c>
      <c r="AF298" s="36">
        <f>IF(AF$7&gt;=$E298,IF(SUMIF($H$1:AE$1,77,$H298:AE298)&lt;$D298,$H298,0),0)</f>
        <v>0</v>
      </c>
      <c r="AG298" s="36">
        <f>IF(AG$7&gt;=$E298,IF(SUMIF($H$1:AF$1,77,$H298:AF298)&lt;$D298,$H298,0),0)</f>
        <v>0</v>
      </c>
      <c r="AH298" s="35">
        <f>SUMIF(V$1:AG$1,77,V298:AG298)</f>
        <v>0</v>
      </c>
      <c r="AI298" s="36">
        <f>IF(AI$7&gt;=$E298,IF(SUMIF($H$1:AH$1,77,$H298:AH298)&lt;$D298,$H298,0),0)</f>
        <v>0</v>
      </c>
      <c r="AJ298" s="36">
        <f>IF(AJ$7&gt;=$E298,IF(SUMIF($H$1:AI$1,77,$H298:AI298)&lt;$D298,$H298,0),0)</f>
        <v>0</v>
      </c>
      <c r="AK298" s="36">
        <f>IF(AK$7&gt;=$E298,IF(SUMIF($H$1:AJ$1,77,$H298:AJ298)&lt;$D298,$H298,0),0)</f>
        <v>0</v>
      </c>
      <c r="AL298" s="36">
        <f>IF(AL$7&gt;=$E298,IF(SUMIF($H$1:AK$1,77,$H298:AK298)&lt;$D298,$H298,0),0)</f>
        <v>0</v>
      </c>
      <c r="AM298" s="36">
        <f>IF(AM$7&gt;=$E298,IF(SUMIF($H$1:AL$1,77,$H298:AL298)&lt;$D298,$H298,0),0)</f>
        <v>0</v>
      </c>
      <c r="AN298" s="36">
        <f>IF(AN$7&gt;=$E298,IF(SUMIF($H$1:AM$1,77,$H298:AM298)&lt;$D298,$H298,0),0)</f>
        <v>0</v>
      </c>
      <c r="AO298" s="36">
        <f>IF(AO$7&gt;=$E298,IF(SUMIF($H$1:AN$1,77,$H298:AN298)&lt;$D298,$H298,0),0)</f>
        <v>0</v>
      </c>
      <c r="AP298" s="36">
        <f>IF(AP$7&gt;=$E298,IF(SUMIF($H$1:AO$1,77,$H298:AO298)&lt;$D298,$H298,0),0)</f>
        <v>0</v>
      </c>
      <c r="AQ298" s="36">
        <f>IF(AQ$7&gt;=$E298,IF(SUMIF($H$1:AP$1,77,$H298:AP298)&lt;$D298,$H298,0),0)</f>
        <v>0</v>
      </c>
      <c r="AR298" s="36">
        <f>IF(AR$7&gt;=$E298,IF(SUMIF($H$1:AQ$1,77,$H298:AQ298)&lt;$D298,$H298,0),0)</f>
        <v>0</v>
      </c>
      <c r="AS298" s="36">
        <f>IF(AS$7&gt;=$E298,IF(SUMIF($H$1:AR$1,77,$H298:AR298)&lt;$D298,$H298,0),0)</f>
        <v>0</v>
      </c>
      <c r="AT298" s="36">
        <f>IF(AT$7&gt;=$E298,IF(SUMIF($H$1:AS$1,77,$H298:AS298)&lt;$D298,$H298,0),0)</f>
        <v>0</v>
      </c>
      <c r="AU298" s="35">
        <f>SUMIF(AI$1:AT$1,77,AI298:AT298)</f>
        <v>0</v>
      </c>
      <c r="AV298" s="33">
        <f>IF(AV$7&gt;=$E298,IF(SUMIF($H$1:AU$1,77,$H298:AU298)&lt;$D298,$H298,0),0)</f>
        <v>0</v>
      </c>
      <c r="AW298" s="33">
        <f>IF(AW$7&gt;=$E298,IF(SUMIF($H$1:AV$1,77,$H298:AV298)&lt;$D298,$H298,0),0)</f>
        <v>0</v>
      </c>
      <c r="AX298" s="33">
        <f>IF(AX$7&gt;=$E298,IF(SUMIF($H$1:AW$1,77,$H298:AW298)&lt;$D298,$H298,0),0)</f>
        <v>0</v>
      </c>
      <c r="AY298" s="33">
        <f>IF(AY$7&gt;=$E298,IF(SUMIF($H$1:AX$1,77,$H298:AX298)&lt;$D298,$H298,0),0)</f>
        <v>6</v>
      </c>
      <c r="AZ298" s="33">
        <f>IF(AZ$7&gt;=$E298,IF(SUMIF($H$1:AY$1,77,$H298:AY298)&lt;$D298,$H298,0),0)</f>
        <v>0</v>
      </c>
      <c r="BA298" s="33">
        <f>IF(BA$7&gt;=$E298,IF(SUMIF($H$1:AZ$1,77,$H298:AZ298)&lt;$D298,$H298,0),0)</f>
        <v>0</v>
      </c>
      <c r="BB298" s="33">
        <f>IF(BB$7&gt;=$E298,IF(SUMIF($H$1:BA$1,77,$H298:BA298)&lt;$D298,$H298,0),0)</f>
        <v>0</v>
      </c>
      <c r="BC298" s="33">
        <f>IF(BC$7&gt;=$E298,IF(SUMIF($H$1:BB$1,77,$H298:BB298)&lt;$D298,$H298,0),0)</f>
        <v>0</v>
      </c>
      <c r="BD298" s="33">
        <f>IF(BD$7&gt;=$E298,IF(SUMIF($H$1:BC$1,77,$H298:BC298)&lt;$D298,$H298,0),0)</f>
        <v>0</v>
      </c>
      <c r="BE298" s="33">
        <f>IF(BE$7&gt;=$E298,IF(SUMIF($H$1:BD$1,77,$H298:BD298)&lt;$D298,$H298,0),0)</f>
        <v>0</v>
      </c>
      <c r="BF298" s="33">
        <f>IF(BF$7&gt;=$E298,IF(SUMIF($H$1:BE$1,77,$H298:BE298)&lt;$D298,$H298,0),0)</f>
        <v>0</v>
      </c>
      <c r="BG298" s="33">
        <f>IF(BG$7&gt;=$E298,IF(SUMIF($H$1:BF$1,77,$H298:BF298)&lt;$D298,$H298,0),0)</f>
        <v>0</v>
      </c>
      <c r="BH298" s="35">
        <f>SUMIF(AV$1:BG$1,77,AV298:BG298)</f>
        <v>6</v>
      </c>
    </row>
    <row r="299" spans="1:60" s="11" customFormat="1" ht="30" x14ac:dyDescent="0.25">
      <c r="A299" s="47" t="s">
        <v>500</v>
      </c>
      <c r="B299" s="79" t="s">
        <v>501</v>
      </c>
      <c r="C299" s="51" t="s">
        <v>502</v>
      </c>
      <c r="D299" s="58">
        <v>88</v>
      </c>
      <c r="E299" s="118">
        <v>46569</v>
      </c>
      <c r="F299" s="118">
        <v>46844</v>
      </c>
      <c r="G299" s="32">
        <f>DATEDIF(E299,F299,"m")</f>
        <v>9</v>
      </c>
      <c r="H299" s="33">
        <f>D299/G299</f>
        <v>9.7777777777777786</v>
      </c>
      <c r="I299" s="36">
        <f>IF(I$7&gt;=$E299,IF(SUMIF($H$1:H$1,77,$H299:H299)&lt;$D299,$H299,0),0)</f>
        <v>0</v>
      </c>
      <c r="J299" s="36">
        <f>IF(J$7&gt;=$E299,IF(SUMIF($H$1:I$1,77,$H299:I299)&lt;$D299,$H299,0),0)</f>
        <v>0</v>
      </c>
      <c r="K299" s="36">
        <f>IF(K$7&gt;=$E299,IF(SUMIF($H$1:J$1,77,$H299:J299)&lt;$D299,$H299,0),0)</f>
        <v>0</v>
      </c>
      <c r="L299" s="36">
        <f>IF(L$7&gt;=$E299,IF(SUMIF($H$1:K$1,77,$H299:K299)&lt;$D299,$H299,0),0)</f>
        <v>0</v>
      </c>
      <c r="M299" s="36">
        <f>IF(M$7&gt;=$E299,IF(SUMIF($H$1:L$1,77,$H299:L299)&lt;$D299,$H299,0),0)</f>
        <v>0</v>
      </c>
      <c r="N299" s="36">
        <f>IF(N$7&gt;=$E299,IF(SUMIF($H$1:M$1,77,$H299:M299)&lt;$D299,$H299,0),0)</f>
        <v>0</v>
      </c>
      <c r="O299" s="36">
        <f>IF(O$7&gt;=$E299,IF(SUMIF($H$1:N$1,77,$H299:N299)&lt;$D299,$H299,0),0)</f>
        <v>0</v>
      </c>
      <c r="P299" s="36">
        <f>IF(P$7&gt;=$E299,IF(SUMIF($H$1:O$1,77,$H299:O299)&lt;$D299,$H299,0),0)</f>
        <v>0</v>
      </c>
      <c r="Q299" s="36">
        <f>IF(Q$7&gt;=$E299,IF(SUMIF($H$1:P$1,77,$H299:P299)&lt;$D299,$H299,0),0)</f>
        <v>0</v>
      </c>
      <c r="R299" s="36">
        <f>IF(R$7&gt;=$E299,IF(SUMIF($H$1:Q$1,77,$H299:Q299)&lt;$D299,$H299,0),0)</f>
        <v>0</v>
      </c>
      <c r="S299" s="36">
        <f>IF(S$7&gt;=$E299,IF(SUMIF($H$1:R$1,77,$H299:R299)&lt;$D299,$H299,0),0)</f>
        <v>0</v>
      </c>
      <c r="T299" s="36">
        <f>IF(T$7&gt;=$E299,IF(SUMIF($H$1:S$1,77,$H299:S299)&lt;$D299,$H299,0),0)</f>
        <v>0</v>
      </c>
      <c r="U299" s="35">
        <f>SUMIF(I$1:T$1,77,I299:T299)</f>
        <v>0</v>
      </c>
      <c r="V299" s="36">
        <f>IF(V$7&gt;=$E299,IF(SUMIF($H$1:U$1,77,$H299:U299)&lt;$D299,$H299,0),0)</f>
        <v>0</v>
      </c>
      <c r="W299" s="36">
        <f>IF(W$7&gt;=$E299,IF(SUMIF($H$1:V$1,77,$H299:V299)&lt;$D299,$H299,0),0)</f>
        <v>0</v>
      </c>
      <c r="X299" s="36">
        <f>IF(X$7&gt;=$E299,IF(SUMIF($H$1:W$1,77,$H299:W299)&lt;$D299,$H299,0),0)</f>
        <v>0</v>
      </c>
      <c r="Y299" s="36">
        <f>IF(Y$7&gt;=$E299,IF(SUMIF($H$1:X$1,77,$H299:X299)&lt;$D299,$H299,0),0)</f>
        <v>0</v>
      </c>
      <c r="Z299" s="36">
        <f>IF(Z$7&gt;=$E299,IF(SUMIF($H$1:Y$1,77,$H299:Y299)&lt;$D299,$H299,0),0)</f>
        <v>0</v>
      </c>
      <c r="AA299" s="36">
        <f>IF(AA$7&gt;=$E299,IF(SUMIF($H$1:Z$1,77,$H299:Z299)&lt;$D299,$H299,0),0)</f>
        <v>0</v>
      </c>
      <c r="AB299" s="36">
        <f>IF(AB$7&gt;=$E299,IF(SUMIF($H$1:AA$1,77,$H299:AA299)&lt;$D299,$H299,0),0)</f>
        <v>0</v>
      </c>
      <c r="AC299" s="36">
        <f>IF(AC$7&gt;=$E299,IF(SUMIF($H$1:AB$1,77,$H299:AB299)&lt;$D299,$H299,0),0)</f>
        <v>0</v>
      </c>
      <c r="AD299" s="36">
        <f>IF(AD$7&gt;=$E299,IF(SUMIF($H$1:AC$1,77,$H299:AC299)&lt;$D299,$H299,0),0)</f>
        <v>0</v>
      </c>
      <c r="AE299" s="36">
        <f>IF(AE$7&gt;=$E299,IF(SUMIF($H$1:AD$1,77,$H299:AD299)&lt;$D299,$H299,0),0)</f>
        <v>0</v>
      </c>
      <c r="AF299" s="36">
        <f>IF(AF$7&gt;=$E299,IF(SUMIF($H$1:AE$1,77,$H299:AE299)&lt;$D299,$H299,0),0)</f>
        <v>0</v>
      </c>
      <c r="AG299" s="36">
        <f>IF(AG$7&gt;=$E299,IF(SUMIF($H$1:AF$1,77,$H299:AF299)&lt;$D299,$H299,0),0)</f>
        <v>0</v>
      </c>
      <c r="AH299" s="35">
        <f>SUMIF(V$1:AG$1,77,V299:AG299)</f>
        <v>0</v>
      </c>
      <c r="AI299" s="36">
        <f>IF(AI$7&gt;=$E299,IF(SUMIF($H$1:AH$1,77,$H299:AH299)&lt;$D299,$H299,0),0)</f>
        <v>0</v>
      </c>
      <c r="AJ299" s="36">
        <f>IF(AJ$7&gt;=$E299,IF(SUMIF($H$1:AI$1,77,$H299:AI299)&lt;$D299,$H299,0),0)</f>
        <v>0</v>
      </c>
      <c r="AK299" s="36">
        <f>IF(AK$7&gt;=$E299,IF(SUMIF($H$1:AJ$1,77,$H299:AJ299)&lt;$D299,$H299,0),0)</f>
        <v>0</v>
      </c>
      <c r="AL299" s="36">
        <f>IF(AL$7&gt;=$E299,IF(SUMIF($H$1:AK$1,77,$H299:AK299)&lt;$D299,$H299,0),0)</f>
        <v>0</v>
      </c>
      <c r="AM299" s="36">
        <f>IF(AM$7&gt;=$E299,IF(SUMIF($H$1:AL$1,77,$H299:AL299)&lt;$D299,$H299,0),0)</f>
        <v>0</v>
      </c>
      <c r="AN299" s="36">
        <f>IF(AN$7&gt;=$E299,IF(SUMIF($H$1:AM$1,77,$H299:AM299)&lt;$D299,$H299,0),0)</f>
        <v>0</v>
      </c>
      <c r="AO299" s="36">
        <f>IF(AO$7&gt;=$E299,IF(SUMIF($H$1:AN$1,77,$H299:AN299)&lt;$D299,$H299,0),0)</f>
        <v>9.7777777777777786</v>
      </c>
      <c r="AP299" s="36">
        <f>IF(AP$7&gt;=$E299,IF(SUMIF($H$1:AO$1,77,$H299:AO299)&lt;$D299,$H299,0),0)</f>
        <v>9.7777777777777786</v>
      </c>
      <c r="AQ299" s="36">
        <f>IF(AQ$7&gt;=$E299,IF(SUMIF($H$1:AP$1,77,$H299:AP299)&lt;$D299,$H299,0),0)</f>
        <v>9.7777777777777786</v>
      </c>
      <c r="AR299" s="36">
        <f>IF(AR$7&gt;=$E299,IF(SUMIF($H$1:AQ$1,77,$H299:AQ299)&lt;$D299,$H299,0),0)</f>
        <v>9.7777777777777786</v>
      </c>
      <c r="AS299" s="36">
        <f>IF(AS$7&gt;=$E299,IF(SUMIF($H$1:AR$1,77,$H299:AR299)&lt;$D299,$H299,0),0)</f>
        <v>9.7777777777777786</v>
      </c>
      <c r="AT299" s="36">
        <f>IF(AT$7&gt;=$E299,IF(SUMIF($H$1:AS$1,77,$H299:AS299)&lt;$D299,$H299,0),0)</f>
        <v>9.7777777777777786</v>
      </c>
      <c r="AU299" s="35">
        <f>SUMIF(AI$1:AT$1,77,AI299:AT299)</f>
        <v>58.666666666666671</v>
      </c>
      <c r="AV299" s="33">
        <f>IF(AV$7&gt;=$E299,IF(SUMIF($H$1:AU$1,77,$H299:AU299)&lt;$D299,$H299,0),0)</f>
        <v>9.7777777777777786</v>
      </c>
      <c r="AW299" s="33">
        <f>IF(AW$7&gt;=$E299,IF(SUMIF($H$1:AV$1,77,$H299:AV299)&lt;$D299,$H299,0),0)</f>
        <v>9.7777777777777786</v>
      </c>
      <c r="AX299" s="33">
        <f>IF(AX$7&gt;=$E299,IF(SUMIF($H$1:AW$1,77,$H299:AW299)&lt;$D299,$H299,0),0)</f>
        <v>9.7777777777777786</v>
      </c>
      <c r="AY299" s="33">
        <f>IF(AY$7&gt;=$E299,IF(SUMIF($H$1:AX$1,77,$H299:AX299)&lt;$D299,$H299,0),0)</f>
        <v>0</v>
      </c>
      <c r="AZ299" s="33">
        <f>IF(AZ$7&gt;=$E299,IF(SUMIF($H$1:AY$1,77,$H299:AY299)&lt;$D299,$H299,0),0)</f>
        <v>0</v>
      </c>
      <c r="BA299" s="33">
        <f>IF(BA$7&gt;=$E299,IF(SUMIF($H$1:AZ$1,77,$H299:AZ299)&lt;$D299,$H299,0),0)</f>
        <v>0</v>
      </c>
      <c r="BB299" s="33">
        <f>IF(BB$7&gt;=$E299,IF(SUMIF($H$1:BA$1,77,$H299:BA299)&lt;$D299,$H299,0),0)</f>
        <v>0</v>
      </c>
      <c r="BC299" s="33">
        <f>IF(BC$7&gt;=$E299,IF(SUMIF($H$1:BB$1,77,$H299:BB299)&lt;$D299,$H299,0),0)</f>
        <v>0</v>
      </c>
      <c r="BD299" s="33">
        <f>IF(BD$7&gt;=$E299,IF(SUMIF($H$1:BC$1,77,$H299:BC299)&lt;$D299,$H299,0),0)</f>
        <v>0</v>
      </c>
      <c r="BE299" s="33">
        <f>IF(BE$7&gt;=$E299,IF(SUMIF($H$1:BD$1,77,$H299:BD299)&lt;$D299,$H299,0),0)</f>
        <v>0</v>
      </c>
      <c r="BF299" s="33">
        <f>IF(BF$7&gt;=$E299,IF(SUMIF($H$1:BE$1,77,$H299:BE299)&lt;$D299,$H299,0),0)</f>
        <v>0</v>
      </c>
      <c r="BG299" s="33">
        <f>IF(BG$7&gt;=$E299,IF(SUMIF($H$1:BF$1,77,$H299:BF299)&lt;$D299,$H299,0),0)</f>
        <v>0</v>
      </c>
      <c r="BH299" s="35">
        <f>SUMIF(AV$1:BG$1,77,AV299:BG299)</f>
        <v>29.333333333333336</v>
      </c>
    </row>
    <row r="300" spans="1:60" s="11" customFormat="1" ht="28.5" x14ac:dyDescent="0.25">
      <c r="A300" s="119"/>
      <c r="B300" s="120" t="s">
        <v>503</v>
      </c>
      <c r="C300" s="121"/>
      <c r="D300" s="122"/>
      <c r="E300" s="122"/>
      <c r="F300" s="122"/>
      <c r="G300" s="122"/>
      <c r="H300" s="122"/>
      <c r="I300" s="122"/>
      <c r="J300" s="122"/>
      <c r="K300" s="122"/>
      <c r="L300" s="122"/>
      <c r="M300" s="122"/>
      <c r="N300" s="122"/>
      <c r="O300" s="122"/>
      <c r="P300" s="122"/>
      <c r="Q300" s="122"/>
      <c r="R300" s="122"/>
      <c r="S300" s="122"/>
      <c r="T300" s="122"/>
      <c r="U300" s="123"/>
      <c r="V300" s="122"/>
      <c r="W300" s="122"/>
      <c r="X300" s="122"/>
      <c r="Y300" s="122"/>
      <c r="Z300" s="122"/>
      <c r="AA300" s="122"/>
      <c r="AB300" s="122"/>
      <c r="AC300" s="122"/>
      <c r="AD300" s="122"/>
      <c r="AE300" s="122"/>
      <c r="AF300" s="122"/>
      <c r="AG300" s="122"/>
      <c r="AH300" s="123"/>
      <c r="AI300" s="122"/>
      <c r="AJ300" s="122"/>
      <c r="AK300" s="122"/>
      <c r="AL300" s="122"/>
      <c r="AM300" s="122"/>
      <c r="AN300" s="122"/>
      <c r="AO300" s="122"/>
      <c r="AP300" s="122"/>
      <c r="AQ300" s="122"/>
      <c r="AR300" s="122"/>
      <c r="AS300" s="122"/>
      <c r="AT300" s="122"/>
      <c r="AU300" s="123"/>
      <c r="AV300" s="122"/>
      <c r="AW300" s="122"/>
      <c r="AX300" s="122"/>
      <c r="AY300" s="122"/>
      <c r="AZ300" s="122"/>
      <c r="BA300" s="122"/>
      <c r="BB300" s="122"/>
      <c r="BC300" s="122"/>
      <c r="BD300" s="122"/>
      <c r="BE300" s="122"/>
      <c r="BF300" s="122"/>
      <c r="BG300" s="122"/>
      <c r="BH300" s="123"/>
    </row>
    <row r="301" spans="1:60" s="11" customFormat="1" x14ac:dyDescent="0.25">
      <c r="A301" s="47" t="s">
        <v>504</v>
      </c>
      <c r="B301" s="79" t="s">
        <v>505</v>
      </c>
      <c r="C301" s="51" t="s">
        <v>32</v>
      </c>
      <c r="D301" s="58">
        <v>6</v>
      </c>
      <c r="E301" s="118">
        <v>46419</v>
      </c>
      <c r="F301" s="118">
        <v>46447</v>
      </c>
      <c r="G301" s="32">
        <f>DATEDIF(E301,F301,"m")</f>
        <v>1</v>
      </c>
      <c r="H301" s="33">
        <f>D301/G301</f>
        <v>6</v>
      </c>
      <c r="I301" s="36">
        <f>IF(I$7&gt;=$E301,IF(SUMIF($H$1:H$1,77,$H301:H301)&lt;$D301,$H301,0),0)</f>
        <v>0</v>
      </c>
      <c r="J301" s="36">
        <f>IF(J$7&gt;=$E301,IF(SUMIF($H$1:I$1,77,$H301:I301)&lt;$D301,$H301,0),0)</f>
        <v>0</v>
      </c>
      <c r="K301" s="36">
        <f>IF(K$7&gt;=$E301,IF(SUMIF($H$1:J$1,77,$H301:J301)&lt;$D301,$H301,0),0)</f>
        <v>0</v>
      </c>
      <c r="L301" s="36">
        <f>IF(L$7&gt;=$E301,IF(SUMIF($H$1:K$1,77,$H301:K301)&lt;$D301,$H301,0),0)</f>
        <v>0</v>
      </c>
      <c r="M301" s="36">
        <f>IF(M$7&gt;=$E301,IF(SUMIF($H$1:L$1,77,$H301:L301)&lt;$D301,$H301,0),0)</f>
        <v>0</v>
      </c>
      <c r="N301" s="36">
        <f>IF(N$7&gt;=$E301,IF(SUMIF($H$1:M$1,77,$H301:M301)&lt;$D301,$H301,0),0)</f>
        <v>0</v>
      </c>
      <c r="O301" s="36">
        <f>IF(O$7&gt;=$E301,IF(SUMIF($H$1:N$1,77,$H301:N301)&lt;$D301,$H301,0),0)</f>
        <v>0</v>
      </c>
      <c r="P301" s="36">
        <f>IF(P$7&gt;=$E301,IF(SUMIF($H$1:O$1,77,$H301:O301)&lt;$D301,$H301,0),0)</f>
        <v>0</v>
      </c>
      <c r="Q301" s="36">
        <f>IF(Q$7&gt;=$E301,IF(SUMIF($H$1:P$1,77,$H301:P301)&lt;$D301,$H301,0),0)</f>
        <v>0</v>
      </c>
      <c r="R301" s="36">
        <f>IF(R$7&gt;=$E301,IF(SUMIF($H$1:Q$1,77,$H301:Q301)&lt;$D301,$H301,0),0)</f>
        <v>0</v>
      </c>
      <c r="S301" s="36">
        <f>IF(S$7&gt;=$E301,IF(SUMIF($H$1:R$1,77,$H301:R301)&lt;$D301,$H301,0),0)</f>
        <v>0</v>
      </c>
      <c r="T301" s="36">
        <f>IF(T$7&gt;=$E301,IF(SUMIF($H$1:S$1,77,$H301:S301)&lt;$D301,$H301,0),0)</f>
        <v>0</v>
      </c>
      <c r="U301" s="35">
        <f>SUMIF(I$1:T$1,77,I301:T301)</f>
        <v>0</v>
      </c>
      <c r="V301" s="36">
        <f>IF(V$7&gt;=$E301,IF(SUMIF($H$1:U$1,77,$H301:U301)&lt;$D301,$H301,0),0)</f>
        <v>0</v>
      </c>
      <c r="W301" s="36">
        <f>IF(W$7&gt;=$E301,IF(SUMIF($H$1:V$1,77,$H301:V301)&lt;$D301,$H301,0),0)</f>
        <v>0</v>
      </c>
      <c r="X301" s="36">
        <f>IF(X$7&gt;=$E301,IF(SUMIF($H$1:W$1,77,$H301:W301)&lt;$D301,$H301,0),0)</f>
        <v>0</v>
      </c>
      <c r="Y301" s="36">
        <f>IF(Y$7&gt;=$E301,IF(SUMIF($H$1:X$1,77,$H301:X301)&lt;$D301,$H301,0),0)</f>
        <v>0</v>
      </c>
      <c r="Z301" s="36">
        <f>IF(Z$7&gt;=$E301,IF(SUMIF($H$1:Y$1,77,$H301:Y301)&lt;$D301,$H301,0),0)</f>
        <v>0</v>
      </c>
      <c r="AA301" s="36">
        <f>IF(AA$7&gt;=$E301,IF(SUMIF($H$1:Z$1,77,$H301:Z301)&lt;$D301,$H301,0),0)</f>
        <v>0</v>
      </c>
      <c r="AB301" s="36">
        <f>IF(AB$7&gt;=$E301,IF(SUMIF($H$1:AA$1,77,$H301:AA301)&lt;$D301,$H301,0),0)</f>
        <v>0</v>
      </c>
      <c r="AC301" s="36">
        <f>IF(AC$7&gt;=$E301,IF(SUMIF($H$1:AB$1,77,$H301:AB301)&lt;$D301,$H301,0),0)</f>
        <v>0</v>
      </c>
      <c r="AD301" s="36">
        <f>IF(AD$7&gt;=$E301,IF(SUMIF($H$1:AC$1,77,$H301:AC301)&lt;$D301,$H301,0),0)</f>
        <v>0</v>
      </c>
      <c r="AE301" s="36">
        <f>IF(AE$7&gt;=$E301,IF(SUMIF($H$1:AD$1,77,$H301:AD301)&lt;$D301,$H301,0),0)</f>
        <v>0</v>
      </c>
      <c r="AF301" s="36">
        <f>IF(AF$7&gt;=$E301,IF(SUMIF($H$1:AE$1,77,$H301:AE301)&lt;$D301,$H301,0),0)</f>
        <v>0</v>
      </c>
      <c r="AG301" s="36">
        <f>IF(AG$7&gt;=$E301,IF(SUMIF($H$1:AF$1,77,$H301:AF301)&lt;$D301,$H301,0),0)</f>
        <v>0</v>
      </c>
      <c r="AH301" s="35">
        <f>SUMIF(V$1:AG$1,77,V301:AG301)</f>
        <v>0</v>
      </c>
      <c r="AI301" s="36">
        <f>IF(AI$7&gt;=$E301,IF(SUMIF($H$1:AH$1,77,$H301:AH301)&lt;$D301,$H301,0),0)</f>
        <v>0</v>
      </c>
      <c r="AJ301" s="36">
        <f>IF(AJ$7&gt;=$E301,IF(SUMIF($H$1:AI$1,77,$H301:AI301)&lt;$D301,$H301,0),0)</f>
        <v>6</v>
      </c>
      <c r="AK301" s="36">
        <f>IF(AK$7&gt;=$E301,IF(SUMIF($H$1:AJ$1,77,$H301:AJ301)&lt;$D301,$H301,0),0)</f>
        <v>0</v>
      </c>
      <c r="AL301" s="36">
        <f>IF(AL$7&gt;=$E301,IF(SUMIF($H$1:AK$1,77,$H301:AK301)&lt;$D301,$H301,0),0)</f>
        <v>0</v>
      </c>
      <c r="AM301" s="36">
        <f>IF(AM$7&gt;=$E301,IF(SUMIF($H$1:AL$1,77,$H301:AL301)&lt;$D301,$H301,0),0)</f>
        <v>0</v>
      </c>
      <c r="AN301" s="36">
        <f>IF(AN$7&gt;=$E301,IF(SUMIF($H$1:AM$1,77,$H301:AM301)&lt;$D301,$H301,0),0)</f>
        <v>0</v>
      </c>
      <c r="AO301" s="36">
        <f>IF(AO$7&gt;=$E301,IF(SUMIF($H$1:AN$1,77,$H301:AN301)&lt;$D301,$H301,0),0)</f>
        <v>0</v>
      </c>
      <c r="AP301" s="36">
        <f>IF(AP$7&gt;=$E301,IF(SUMIF($H$1:AO$1,77,$H301:AO301)&lt;$D301,$H301,0),0)</f>
        <v>0</v>
      </c>
      <c r="AQ301" s="36">
        <f>IF(AQ$7&gt;=$E301,IF(SUMIF($H$1:AP$1,77,$H301:AP301)&lt;$D301,$H301,0),0)</f>
        <v>0</v>
      </c>
      <c r="AR301" s="36">
        <f>IF(AR$7&gt;=$E301,IF(SUMIF($H$1:AQ$1,77,$H301:AQ301)&lt;$D301,$H301,0),0)</f>
        <v>0</v>
      </c>
      <c r="AS301" s="36">
        <f>IF(AS$7&gt;=$E301,IF(SUMIF($H$1:AR$1,77,$H301:AR301)&lt;$D301,$H301,0),0)</f>
        <v>0</v>
      </c>
      <c r="AT301" s="36">
        <f>IF(AT$7&gt;=$E301,IF(SUMIF($H$1:AS$1,77,$H301:AS301)&lt;$D301,$H301,0),0)</f>
        <v>0</v>
      </c>
      <c r="AU301" s="35">
        <f>SUMIF(AI$1:AT$1,77,AI301:AT301)</f>
        <v>6</v>
      </c>
      <c r="AV301" s="33">
        <f>IF(AV$7&gt;=$E301,IF(SUMIF($H$1:AU$1,77,$H301:AU301)&lt;$D301,$H301,0),0)</f>
        <v>0</v>
      </c>
      <c r="AW301" s="33">
        <f>IF(AW$7&gt;=$E301,IF(SUMIF($H$1:AV$1,77,$H301:AV301)&lt;$D301,$H301,0),0)</f>
        <v>0</v>
      </c>
      <c r="AX301" s="33">
        <f>IF(AX$7&gt;=$E301,IF(SUMIF($H$1:AW$1,77,$H301:AW301)&lt;$D301,$H301,0),0)</f>
        <v>0</v>
      </c>
      <c r="AY301" s="33">
        <f>IF(AY$7&gt;=$E301,IF(SUMIF($H$1:AX$1,77,$H301:AX301)&lt;$D301,$H301,0),0)</f>
        <v>0</v>
      </c>
      <c r="AZ301" s="33">
        <f>IF(AZ$7&gt;=$E301,IF(SUMIF($H$1:AY$1,77,$H301:AY301)&lt;$D301,$H301,0),0)</f>
        <v>0</v>
      </c>
      <c r="BA301" s="33">
        <f>IF(BA$7&gt;=$E301,IF(SUMIF($H$1:AZ$1,77,$H301:AZ301)&lt;$D301,$H301,0),0)</f>
        <v>0</v>
      </c>
      <c r="BB301" s="33">
        <f>IF(BB$7&gt;=$E301,IF(SUMIF($H$1:BA$1,77,$H301:BA301)&lt;$D301,$H301,0),0)</f>
        <v>0</v>
      </c>
      <c r="BC301" s="33">
        <f>IF(BC$7&gt;=$E301,IF(SUMIF($H$1:BB$1,77,$H301:BB301)&lt;$D301,$H301,0),0)</f>
        <v>0</v>
      </c>
      <c r="BD301" s="33">
        <f>IF(BD$7&gt;=$E301,IF(SUMIF($H$1:BC$1,77,$H301:BC301)&lt;$D301,$H301,0),0)</f>
        <v>0</v>
      </c>
      <c r="BE301" s="33">
        <f>IF(BE$7&gt;=$E301,IF(SUMIF($H$1:BD$1,77,$H301:BD301)&lt;$D301,$H301,0),0)</f>
        <v>0</v>
      </c>
      <c r="BF301" s="33">
        <f>IF(BF$7&gt;=$E301,IF(SUMIF($H$1:BE$1,77,$H301:BE301)&lt;$D301,$H301,0),0)</f>
        <v>0</v>
      </c>
      <c r="BG301" s="33">
        <f>IF(BG$7&gt;=$E301,IF(SUMIF($H$1:BF$1,77,$H301:BF301)&lt;$D301,$H301,0),0)</f>
        <v>0</v>
      </c>
      <c r="BH301" s="35">
        <f>SUMIF(AV$1:BG$1,77,AV301:BG301)</f>
        <v>0</v>
      </c>
    </row>
    <row r="302" spans="1:60" s="11" customFormat="1" x14ac:dyDescent="0.25">
      <c r="A302" s="84" t="s">
        <v>506</v>
      </c>
      <c r="B302" s="79" t="s">
        <v>507</v>
      </c>
      <c r="C302" s="51" t="s">
        <v>32</v>
      </c>
      <c r="D302" s="58">
        <v>6</v>
      </c>
      <c r="E302" s="46">
        <v>46874</v>
      </c>
      <c r="F302" s="46">
        <v>46905</v>
      </c>
      <c r="G302" s="32">
        <f>DATEDIF(E302,F302,"m")</f>
        <v>1</v>
      </c>
      <c r="H302" s="33">
        <f>D302/G302</f>
        <v>6</v>
      </c>
      <c r="I302" s="36">
        <f>IF(I$7&gt;=$E302,IF(SUMIF($H$1:H$1,77,$H302:H302)&lt;$D302,$H302,0),0)</f>
        <v>0</v>
      </c>
      <c r="J302" s="36">
        <f>IF(J$7&gt;=$E302,IF(SUMIF($H$1:I$1,77,$H302:I302)&lt;$D302,$H302,0),0)</f>
        <v>0</v>
      </c>
      <c r="K302" s="36">
        <f>IF(K$7&gt;=$E302,IF(SUMIF($H$1:J$1,77,$H302:J302)&lt;$D302,$H302,0),0)</f>
        <v>0</v>
      </c>
      <c r="L302" s="36">
        <f>IF(L$7&gt;=$E302,IF(SUMIF($H$1:K$1,77,$H302:K302)&lt;$D302,$H302,0),0)</f>
        <v>0</v>
      </c>
      <c r="M302" s="36">
        <f>IF(M$7&gt;=$E302,IF(SUMIF($H$1:L$1,77,$H302:L302)&lt;$D302,$H302,0),0)</f>
        <v>0</v>
      </c>
      <c r="N302" s="36">
        <f>IF(N$7&gt;=$E302,IF(SUMIF($H$1:M$1,77,$H302:M302)&lt;$D302,$H302,0),0)</f>
        <v>0</v>
      </c>
      <c r="O302" s="36">
        <f>IF(O$7&gt;=$E302,IF(SUMIF($H$1:N$1,77,$H302:N302)&lt;$D302,$H302,0),0)</f>
        <v>0</v>
      </c>
      <c r="P302" s="36">
        <f>IF(P$7&gt;=$E302,IF(SUMIF($H$1:O$1,77,$H302:O302)&lt;$D302,$H302,0),0)</f>
        <v>0</v>
      </c>
      <c r="Q302" s="36">
        <f>IF(Q$7&gt;=$E302,IF(SUMIF($H$1:P$1,77,$H302:P302)&lt;$D302,$H302,0),0)</f>
        <v>0</v>
      </c>
      <c r="R302" s="36">
        <f>IF(R$7&gt;=$E302,IF(SUMIF($H$1:Q$1,77,$H302:Q302)&lt;$D302,$H302,0),0)</f>
        <v>0</v>
      </c>
      <c r="S302" s="36">
        <f>IF(S$7&gt;=$E302,IF(SUMIF($H$1:R$1,77,$H302:R302)&lt;$D302,$H302,0),0)</f>
        <v>0</v>
      </c>
      <c r="T302" s="36">
        <f>IF(T$7&gt;=$E302,IF(SUMIF($H$1:S$1,77,$H302:S302)&lt;$D302,$H302,0),0)</f>
        <v>0</v>
      </c>
      <c r="U302" s="35">
        <f>SUMIF(I$1:T$1,77,I302:T302)</f>
        <v>0</v>
      </c>
      <c r="V302" s="36">
        <f>IF(V$7&gt;=$E302,IF(SUMIF($H$1:U$1,77,$H302:U302)&lt;$D302,$H302,0),0)</f>
        <v>0</v>
      </c>
      <c r="W302" s="36">
        <f>IF(W$7&gt;=$E302,IF(SUMIF($H$1:V$1,77,$H302:V302)&lt;$D302,$H302,0),0)</f>
        <v>0</v>
      </c>
      <c r="X302" s="36">
        <f>IF(X$7&gt;=$E302,IF(SUMIF($H$1:W$1,77,$H302:W302)&lt;$D302,$H302,0),0)</f>
        <v>0</v>
      </c>
      <c r="Y302" s="36">
        <f>IF(Y$7&gt;=$E302,IF(SUMIF($H$1:X$1,77,$H302:X302)&lt;$D302,$H302,0),0)</f>
        <v>0</v>
      </c>
      <c r="Z302" s="36">
        <f>IF(Z$7&gt;=$E302,IF(SUMIF($H$1:Y$1,77,$H302:Y302)&lt;$D302,$H302,0),0)</f>
        <v>0</v>
      </c>
      <c r="AA302" s="36">
        <f>IF(AA$7&gt;=$E302,IF(SUMIF($H$1:Z$1,77,$H302:Z302)&lt;$D302,$H302,0),0)</f>
        <v>0</v>
      </c>
      <c r="AB302" s="36">
        <f>IF(AB$7&gt;=$E302,IF(SUMIF($H$1:AA$1,77,$H302:AA302)&lt;$D302,$H302,0),0)</f>
        <v>0</v>
      </c>
      <c r="AC302" s="36">
        <f>IF(AC$7&gt;=$E302,IF(SUMIF($H$1:AB$1,77,$H302:AB302)&lt;$D302,$H302,0),0)</f>
        <v>0</v>
      </c>
      <c r="AD302" s="36">
        <f>IF(AD$7&gt;=$E302,IF(SUMIF($H$1:AC$1,77,$H302:AC302)&lt;$D302,$H302,0),0)</f>
        <v>0</v>
      </c>
      <c r="AE302" s="36">
        <f>IF(AE$7&gt;=$E302,IF(SUMIF($H$1:AD$1,77,$H302:AD302)&lt;$D302,$H302,0),0)</f>
        <v>0</v>
      </c>
      <c r="AF302" s="36">
        <f>IF(AF$7&gt;=$E302,IF(SUMIF($H$1:AE$1,77,$H302:AE302)&lt;$D302,$H302,0),0)</f>
        <v>0</v>
      </c>
      <c r="AG302" s="36">
        <f>IF(AG$7&gt;=$E302,IF(SUMIF($H$1:AF$1,77,$H302:AF302)&lt;$D302,$H302,0),0)</f>
        <v>0</v>
      </c>
      <c r="AH302" s="35">
        <f>SUMIF(V$1:AG$1,77,V302:AG302)</f>
        <v>0</v>
      </c>
      <c r="AI302" s="36">
        <f>IF(AI$7&gt;=$E302,IF(SUMIF($H$1:AH$1,77,$H302:AH302)&lt;$D302,$H302,0),0)</f>
        <v>0</v>
      </c>
      <c r="AJ302" s="36">
        <f>IF(AJ$7&gt;=$E302,IF(SUMIF($H$1:AI$1,77,$H302:AI302)&lt;$D302,$H302,0),0)</f>
        <v>0</v>
      </c>
      <c r="AK302" s="36">
        <f>IF(AK$7&gt;=$E302,IF(SUMIF($H$1:AJ$1,77,$H302:AJ302)&lt;$D302,$H302,0),0)</f>
        <v>0</v>
      </c>
      <c r="AL302" s="36">
        <f>IF(AL$7&gt;=$E302,IF(SUMIF($H$1:AK$1,77,$H302:AK302)&lt;$D302,$H302,0),0)</f>
        <v>0</v>
      </c>
      <c r="AM302" s="36">
        <f>IF(AM$7&gt;=$E302,IF(SUMIF($H$1:AL$1,77,$H302:AL302)&lt;$D302,$H302,0),0)</f>
        <v>0</v>
      </c>
      <c r="AN302" s="36">
        <f>IF(AN$7&gt;=$E302,IF(SUMIF($H$1:AM$1,77,$H302:AM302)&lt;$D302,$H302,0),0)</f>
        <v>0</v>
      </c>
      <c r="AO302" s="36">
        <f>IF(AO$7&gt;=$E302,IF(SUMIF($H$1:AN$1,77,$H302:AN302)&lt;$D302,$H302,0),0)</f>
        <v>0</v>
      </c>
      <c r="AP302" s="36">
        <f>IF(AP$7&gt;=$E302,IF(SUMIF($H$1:AO$1,77,$H302:AO302)&lt;$D302,$H302,0),0)</f>
        <v>0</v>
      </c>
      <c r="AQ302" s="36">
        <f>IF(AQ$7&gt;=$E302,IF(SUMIF($H$1:AP$1,77,$H302:AP302)&lt;$D302,$H302,0),0)</f>
        <v>0</v>
      </c>
      <c r="AR302" s="36">
        <f>IF(AR$7&gt;=$E302,IF(SUMIF($H$1:AQ$1,77,$H302:AQ302)&lt;$D302,$H302,0),0)</f>
        <v>0</v>
      </c>
      <c r="AS302" s="36">
        <f>IF(AS$7&gt;=$E302,IF(SUMIF($H$1:AR$1,77,$H302:AR302)&lt;$D302,$H302,0),0)</f>
        <v>0</v>
      </c>
      <c r="AT302" s="36">
        <f>IF(AT$7&gt;=$E302,IF(SUMIF($H$1:AS$1,77,$H302:AS302)&lt;$D302,$H302,0),0)</f>
        <v>0</v>
      </c>
      <c r="AU302" s="35">
        <f>SUMIF(AI$1:AT$1,77,AI302:AT302)</f>
        <v>0</v>
      </c>
      <c r="AV302" s="33">
        <f>IF(AV$7&gt;=$E302,IF(SUMIF($H$1:AU$1,77,$H302:AU302)&lt;$D302,$H302,0),0)</f>
        <v>0</v>
      </c>
      <c r="AW302" s="33">
        <f>IF(AW$7&gt;=$E302,IF(SUMIF($H$1:AV$1,77,$H302:AV302)&lt;$D302,$H302,0),0)</f>
        <v>0</v>
      </c>
      <c r="AX302" s="33">
        <f>IF(AX$7&gt;=$E302,IF(SUMIF($H$1:AW$1,77,$H302:AW302)&lt;$D302,$H302,0),0)</f>
        <v>0</v>
      </c>
      <c r="AY302" s="33">
        <f>IF(AY$7&gt;=$E302,IF(SUMIF($H$1:AX$1,77,$H302:AX302)&lt;$D302,$H302,0),0)</f>
        <v>0</v>
      </c>
      <c r="AZ302" s="33">
        <f>IF(AZ$7&gt;=$E302,IF(SUMIF($H$1:AY$1,77,$H302:AY302)&lt;$D302,$H302,0),0)</f>
        <v>6</v>
      </c>
      <c r="BA302" s="33">
        <f>IF(BA$7&gt;=$E302,IF(SUMIF($H$1:AZ$1,77,$H302:AZ302)&lt;$D302,$H302,0),0)</f>
        <v>0</v>
      </c>
      <c r="BB302" s="33">
        <f>IF(BB$7&gt;=$E302,IF(SUMIF($H$1:BA$1,77,$H302:BA302)&lt;$D302,$H302,0),0)</f>
        <v>0</v>
      </c>
      <c r="BC302" s="33">
        <f>IF(BC$7&gt;=$E302,IF(SUMIF($H$1:BB$1,77,$H302:BB302)&lt;$D302,$H302,0),0)</f>
        <v>0</v>
      </c>
      <c r="BD302" s="33">
        <f>IF(BD$7&gt;=$E302,IF(SUMIF($H$1:BC$1,77,$H302:BC302)&lt;$D302,$H302,0),0)</f>
        <v>0</v>
      </c>
      <c r="BE302" s="33">
        <f>IF(BE$7&gt;=$E302,IF(SUMIF($H$1:BD$1,77,$H302:BD302)&lt;$D302,$H302,0),0)</f>
        <v>0</v>
      </c>
      <c r="BF302" s="33">
        <f>IF(BF$7&gt;=$E302,IF(SUMIF($H$1:BE$1,77,$H302:BE302)&lt;$D302,$H302,0),0)</f>
        <v>0</v>
      </c>
      <c r="BG302" s="33">
        <f>IF(BG$7&gt;=$E302,IF(SUMIF($H$1:BF$1,77,$H302:BF302)&lt;$D302,$H302,0),0)</f>
        <v>0</v>
      </c>
      <c r="BH302" s="35">
        <f>SUMIF(AV$1:BG$1,77,AV302:BG302)</f>
        <v>6</v>
      </c>
    </row>
    <row r="303" spans="1:60" s="11" customFormat="1" x14ac:dyDescent="0.25">
      <c r="A303" s="119"/>
      <c r="B303" s="120" t="s">
        <v>508</v>
      </c>
      <c r="C303" s="121"/>
      <c r="D303" s="122"/>
      <c r="E303" s="122"/>
      <c r="F303" s="122"/>
      <c r="G303" s="122"/>
      <c r="H303" s="122"/>
      <c r="I303" s="122"/>
      <c r="J303" s="122"/>
      <c r="K303" s="122"/>
      <c r="L303" s="122"/>
      <c r="M303" s="122"/>
      <c r="N303" s="122"/>
      <c r="O303" s="122"/>
      <c r="P303" s="122"/>
      <c r="Q303" s="122"/>
      <c r="R303" s="122"/>
      <c r="S303" s="122"/>
      <c r="T303" s="122"/>
      <c r="U303" s="123"/>
      <c r="V303" s="122"/>
      <c r="W303" s="122"/>
      <c r="X303" s="122"/>
      <c r="Y303" s="122"/>
      <c r="Z303" s="122"/>
      <c r="AA303" s="122"/>
      <c r="AB303" s="122"/>
      <c r="AC303" s="122"/>
      <c r="AD303" s="122"/>
      <c r="AE303" s="122"/>
      <c r="AF303" s="122"/>
      <c r="AG303" s="122"/>
      <c r="AH303" s="123"/>
      <c r="AI303" s="122"/>
      <c r="AJ303" s="122"/>
      <c r="AK303" s="122"/>
      <c r="AL303" s="122"/>
      <c r="AM303" s="122"/>
      <c r="AN303" s="122"/>
      <c r="AO303" s="122"/>
      <c r="AP303" s="122"/>
      <c r="AQ303" s="122"/>
      <c r="AR303" s="122"/>
      <c r="AS303" s="122"/>
      <c r="AT303" s="122"/>
      <c r="AU303" s="123"/>
      <c r="AV303" s="122"/>
      <c r="AW303" s="122"/>
      <c r="AX303" s="122"/>
      <c r="AY303" s="122"/>
      <c r="AZ303" s="122"/>
      <c r="BA303" s="122"/>
      <c r="BB303" s="122"/>
      <c r="BC303" s="122"/>
      <c r="BD303" s="122"/>
      <c r="BE303" s="122"/>
      <c r="BF303" s="122"/>
      <c r="BG303" s="122"/>
      <c r="BH303" s="123"/>
    </row>
    <row r="304" spans="1:60" s="11" customFormat="1" x14ac:dyDescent="0.25">
      <c r="A304" s="47" t="s">
        <v>509</v>
      </c>
      <c r="B304" s="79" t="s">
        <v>510</v>
      </c>
      <c r="C304" s="51" t="s">
        <v>470</v>
      </c>
      <c r="D304" s="58">
        <v>1</v>
      </c>
      <c r="E304" s="118">
        <v>46539</v>
      </c>
      <c r="F304" s="118">
        <v>46813</v>
      </c>
      <c r="G304" s="32">
        <f>DATEDIF(E304,F304,"m")</f>
        <v>9</v>
      </c>
      <c r="H304" s="33">
        <f>D304/G304</f>
        <v>0.1111111111111111</v>
      </c>
      <c r="I304" s="36">
        <f>IF(I$7&gt;=$E304,IF(SUMIF($H$1:H$1,77,$H304:H304)&lt;$D304,$H304,0),0)</f>
        <v>0</v>
      </c>
      <c r="J304" s="36">
        <f>IF(J$7&gt;=$E304,IF(SUMIF($H$1:I$1,77,$H304:I304)&lt;$D304,$H304,0),0)</f>
        <v>0</v>
      </c>
      <c r="K304" s="36">
        <f>IF(K$7&gt;=$E304,IF(SUMIF($H$1:J$1,77,$H304:J304)&lt;$D304,$H304,0),0)</f>
        <v>0</v>
      </c>
      <c r="L304" s="36">
        <f>IF(L$7&gt;=$E304,IF(SUMIF($H$1:K$1,77,$H304:K304)&lt;$D304,$H304,0),0)</f>
        <v>0</v>
      </c>
      <c r="M304" s="36">
        <f>IF(M$7&gt;=$E304,IF(SUMIF($H$1:L$1,77,$H304:L304)&lt;$D304,$H304,0),0)</f>
        <v>0</v>
      </c>
      <c r="N304" s="36">
        <f>IF(N$7&gt;=$E304,IF(SUMIF($H$1:M$1,77,$H304:M304)&lt;$D304,$H304,0),0)</f>
        <v>0</v>
      </c>
      <c r="O304" s="36">
        <f>IF(O$7&gt;=$E304,IF(SUMIF($H$1:N$1,77,$H304:N304)&lt;$D304,$H304,0),0)</f>
        <v>0</v>
      </c>
      <c r="P304" s="36">
        <f>IF(P$7&gt;=$E304,IF(SUMIF($H$1:O$1,77,$H304:O304)&lt;$D304,$H304,0),0)</f>
        <v>0</v>
      </c>
      <c r="Q304" s="36">
        <f>IF(Q$7&gt;=$E304,IF(SUMIF($H$1:P$1,77,$H304:P304)&lt;$D304,$H304,0),0)</f>
        <v>0</v>
      </c>
      <c r="R304" s="36">
        <f>IF(R$7&gt;=$E304,IF(SUMIF($H$1:Q$1,77,$H304:Q304)&lt;$D304,$H304,0),0)</f>
        <v>0</v>
      </c>
      <c r="S304" s="36">
        <f>IF(S$7&gt;=$E304,IF(SUMIF($H$1:R$1,77,$H304:R304)&lt;$D304,$H304,0),0)</f>
        <v>0</v>
      </c>
      <c r="T304" s="36">
        <f>IF(T$7&gt;=$E304,IF(SUMIF($H$1:S$1,77,$H304:S304)&lt;$D304,$H304,0),0)</f>
        <v>0</v>
      </c>
      <c r="U304" s="35">
        <f>SUMIF(I$1:T$1,77,I304:T304)</f>
        <v>0</v>
      </c>
      <c r="V304" s="36">
        <f>IF(V$7&gt;=$E304,IF(SUMIF($H$1:U$1,77,$H304:U304)&lt;$D304,$H304,0),0)</f>
        <v>0</v>
      </c>
      <c r="W304" s="36">
        <f>IF(W$7&gt;=$E304,IF(SUMIF($H$1:V$1,77,$H304:V304)&lt;$D304,$H304,0),0)</f>
        <v>0</v>
      </c>
      <c r="X304" s="36">
        <f>IF(X$7&gt;=$E304,IF(SUMIF($H$1:W$1,77,$H304:W304)&lt;$D304,$H304,0),0)</f>
        <v>0</v>
      </c>
      <c r="Y304" s="36">
        <f>IF(Y$7&gt;=$E304,IF(SUMIF($H$1:X$1,77,$H304:X304)&lt;$D304,$H304,0),0)</f>
        <v>0</v>
      </c>
      <c r="Z304" s="36">
        <f>IF(Z$7&gt;=$E304,IF(SUMIF($H$1:Y$1,77,$H304:Y304)&lt;$D304,$H304,0),0)</f>
        <v>0</v>
      </c>
      <c r="AA304" s="36">
        <f>IF(AA$7&gt;=$E304,IF(SUMIF($H$1:Z$1,77,$H304:Z304)&lt;$D304,$H304,0),0)</f>
        <v>0</v>
      </c>
      <c r="AB304" s="36">
        <f>IF(AB$7&gt;=$E304,IF(SUMIF($H$1:AA$1,77,$H304:AA304)&lt;$D304,$H304,0),0)</f>
        <v>0</v>
      </c>
      <c r="AC304" s="36">
        <f>IF(AC$7&gt;=$E304,IF(SUMIF($H$1:AB$1,77,$H304:AB304)&lt;$D304,$H304,0),0)</f>
        <v>0</v>
      </c>
      <c r="AD304" s="36">
        <f>IF(AD$7&gt;=$E304,IF(SUMIF($H$1:AC$1,77,$H304:AC304)&lt;$D304,$H304,0),0)</f>
        <v>0</v>
      </c>
      <c r="AE304" s="36">
        <f>IF(AE$7&gt;=$E304,IF(SUMIF($H$1:AD$1,77,$H304:AD304)&lt;$D304,$H304,0),0)</f>
        <v>0</v>
      </c>
      <c r="AF304" s="36">
        <f>IF(AF$7&gt;=$E304,IF(SUMIF($H$1:AE$1,77,$H304:AE304)&lt;$D304,$H304,0),0)</f>
        <v>0</v>
      </c>
      <c r="AG304" s="36">
        <f>IF(AG$7&gt;=$E304,IF(SUMIF($H$1:AF$1,77,$H304:AF304)&lt;$D304,$H304,0),0)</f>
        <v>0</v>
      </c>
      <c r="AH304" s="35">
        <f>SUMIF(V$1:AG$1,77,V304:AG304)</f>
        <v>0</v>
      </c>
      <c r="AI304" s="36">
        <f>IF(AI$7&gt;=$E304,IF(SUMIF($H$1:AH$1,77,$H304:AH304)&lt;$D304,$H304,0),0)</f>
        <v>0</v>
      </c>
      <c r="AJ304" s="36">
        <f>IF(AJ$7&gt;=$E304,IF(SUMIF($H$1:AI$1,77,$H304:AI304)&lt;$D304,$H304,0),0)</f>
        <v>0</v>
      </c>
      <c r="AK304" s="36">
        <f>IF(AK$7&gt;=$E304,IF(SUMIF($H$1:AJ$1,77,$H304:AJ304)&lt;$D304,$H304,0),0)</f>
        <v>0</v>
      </c>
      <c r="AL304" s="36">
        <f>IF(AL$7&gt;=$E304,IF(SUMIF($H$1:AK$1,77,$H304:AK304)&lt;$D304,$H304,0),0)</f>
        <v>0</v>
      </c>
      <c r="AM304" s="36">
        <f>IF(AM$7&gt;=$E304,IF(SUMIF($H$1:AL$1,77,$H304:AL304)&lt;$D304,$H304,0),0)</f>
        <v>0</v>
      </c>
      <c r="AN304" s="36">
        <f>IF(AN$7&gt;=$E304,IF(SUMIF($H$1:AM$1,77,$H304:AM304)&lt;$D304,$H304,0),0)</f>
        <v>0.1111111111111111</v>
      </c>
      <c r="AO304" s="36">
        <f>IF(AO$7&gt;=$E304,IF(SUMIF($H$1:AN$1,77,$H304:AN304)&lt;$D304,$H304,0),0)</f>
        <v>0.1111111111111111</v>
      </c>
      <c r="AP304" s="36">
        <f>IF(AP$7&gt;=$E304,IF(SUMIF($H$1:AO$1,77,$H304:AO304)&lt;$D304,$H304,0),0)</f>
        <v>0.1111111111111111</v>
      </c>
      <c r="AQ304" s="36">
        <f>IF(AQ$7&gt;=$E304,IF(SUMIF($H$1:AP$1,77,$H304:AP304)&lt;$D304,$H304,0),0)</f>
        <v>0.1111111111111111</v>
      </c>
      <c r="AR304" s="36">
        <f>IF(AR$7&gt;=$E304,IF(SUMIF($H$1:AQ$1,77,$H304:AQ304)&lt;$D304,$H304,0),0)</f>
        <v>0.1111111111111111</v>
      </c>
      <c r="AS304" s="36">
        <f>IF(AS$7&gt;=$E304,IF(SUMIF($H$1:AR$1,77,$H304:AR304)&lt;$D304,$H304,0),0)</f>
        <v>0.1111111111111111</v>
      </c>
      <c r="AT304" s="36">
        <f>IF(AT$7&gt;=$E304,IF(SUMIF($H$1:AS$1,77,$H304:AS304)&lt;$D304,$H304,0),0)</f>
        <v>0.1111111111111111</v>
      </c>
      <c r="AU304" s="35">
        <f>SUMIF(AI$1:AT$1,77,AI304:AT304)</f>
        <v>0.7777777777777779</v>
      </c>
      <c r="AV304" s="33">
        <f>IF(AV$7&gt;=$E304,IF(SUMIF($H$1:AU$1,77,$H304:AU304)&lt;$D304,$H304,0),0)</f>
        <v>0.1111111111111111</v>
      </c>
      <c r="AW304" s="33">
        <f>IF(AW$7&gt;=$E304,IF(SUMIF($H$1:AV$1,77,$H304:AV304)&lt;$D304,$H304,0),0)</f>
        <v>0.1111111111111111</v>
      </c>
      <c r="AX304" s="33">
        <f>IF(AX$7&gt;=$E304,IF(SUMIF($H$1:AW$1,77,$H304:AW304)&lt;$D304,$H304,0),0)</f>
        <v>0</v>
      </c>
      <c r="AY304" s="33">
        <f>IF(AY$7&gt;=$E304,IF(SUMIF($H$1:AX$1,77,$H304:AX304)&lt;$D304,$H304,0),0)</f>
        <v>0</v>
      </c>
      <c r="AZ304" s="33">
        <f>IF(AZ$7&gt;=$E304,IF(SUMIF($H$1:AY$1,77,$H304:AY304)&lt;$D304,$H304,0),0)</f>
        <v>0</v>
      </c>
      <c r="BA304" s="33">
        <f>IF(BA$7&gt;=$E304,IF(SUMIF($H$1:AZ$1,77,$H304:AZ304)&lt;$D304,$H304,0),0)</f>
        <v>0</v>
      </c>
      <c r="BB304" s="33">
        <f>IF(BB$7&gt;=$E304,IF(SUMIF($H$1:BA$1,77,$H304:BA304)&lt;$D304,$H304,0),0)</f>
        <v>0</v>
      </c>
      <c r="BC304" s="33">
        <f>IF(BC$7&gt;=$E304,IF(SUMIF($H$1:BB$1,77,$H304:BB304)&lt;$D304,$H304,0),0)</f>
        <v>0</v>
      </c>
      <c r="BD304" s="33">
        <f>IF(BD$7&gt;=$E304,IF(SUMIF($H$1:BC$1,77,$H304:BC304)&lt;$D304,$H304,0),0)</f>
        <v>0</v>
      </c>
      <c r="BE304" s="33">
        <f>IF(BE$7&gt;=$E304,IF(SUMIF($H$1:BD$1,77,$H304:BD304)&lt;$D304,$H304,0),0)</f>
        <v>0</v>
      </c>
      <c r="BF304" s="33">
        <f>IF(BF$7&gt;=$E304,IF(SUMIF($H$1:BE$1,77,$H304:BE304)&lt;$D304,$H304,0),0)</f>
        <v>0</v>
      </c>
      <c r="BG304" s="33">
        <f>IF(BG$7&gt;=$E304,IF(SUMIF($H$1:BF$1,77,$H304:BF304)&lt;$D304,$H304,0),0)</f>
        <v>0</v>
      </c>
      <c r="BH304" s="35">
        <f>SUMIF(AV$1:BG$1,77,AV304:BG304)</f>
        <v>0.22222222222222221</v>
      </c>
    </row>
    <row r="305" spans="1:60" s="11" customFormat="1" ht="28.5" x14ac:dyDescent="0.25">
      <c r="A305" s="119"/>
      <c r="B305" s="120" t="s">
        <v>511</v>
      </c>
      <c r="C305" s="121"/>
      <c r="D305" s="122"/>
      <c r="E305" s="122"/>
      <c r="F305" s="122"/>
      <c r="G305" s="122"/>
      <c r="H305" s="122"/>
      <c r="I305" s="122"/>
      <c r="J305" s="122"/>
      <c r="K305" s="122"/>
      <c r="L305" s="122"/>
      <c r="M305" s="122"/>
      <c r="N305" s="122"/>
      <c r="O305" s="122"/>
      <c r="P305" s="122"/>
      <c r="Q305" s="122"/>
      <c r="R305" s="122"/>
      <c r="S305" s="122"/>
      <c r="T305" s="122"/>
      <c r="U305" s="123"/>
      <c r="V305" s="122"/>
      <c r="W305" s="122"/>
      <c r="X305" s="122"/>
      <c r="Y305" s="122"/>
      <c r="Z305" s="122"/>
      <c r="AA305" s="122"/>
      <c r="AB305" s="122"/>
      <c r="AC305" s="122"/>
      <c r="AD305" s="122"/>
      <c r="AE305" s="122"/>
      <c r="AF305" s="122"/>
      <c r="AG305" s="122"/>
      <c r="AH305" s="123"/>
      <c r="AI305" s="122"/>
      <c r="AJ305" s="122"/>
      <c r="AK305" s="122"/>
      <c r="AL305" s="122"/>
      <c r="AM305" s="122"/>
      <c r="AN305" s="122"/>
      <c r="AO305" s="122"/>
      <c r="AP305" s="122"/>
      <c r="AQ305" s="122"/>
      <c r="AR305" s="122"/>
      <c r="AS305" s="122"/>
      <c r="AT305" s="122"/>
      <c r="AU305" s="123"/>
      <c r="AV305" s="122"/>
      <c r="AW305" s="122"/>
      <c r="AX305" s="122"/>
      <c r="AY305" s="122"/>
      <c r="AZ305" s="122"/>
      <c r="BA305" s="122"/>
      <c r="BB305" s="122"/>
      <c r="BC305" s="122"/>
      <c r="BD305" s="122"/>
      <c r="BE305" s="122"/>
      <c r="BF305" s="122"/>
      <c r="BG305" s="122"/>
      <c r="BH305" s="123"/>
    </row>
    <row r="306" spans="1:60" s="11" customFormat="1" x14ac:dyDescent="0.25">
      <c r="A306" s="47" t="s">
        <v>512</v>
      </c>
      <c r="B306" s="126" t="s">
        <v>513</v>
      </c>
      <c r="C306" s="127" t="s">
        <v>470</v>
      </c>
      <c r="D306" s="58">
        <v>1</v>
      </c>
      <c r="E306" s="118">
        <v>46235</v>
      </c>
      <c r="F306" s="118">
        <v>46266</v>
      </c>
      <c r="G306" s="32">
        <f>DATEDIF(E306,F306,"m")</f>
        <v>1</v>
      </c>
      <c r="H306" s="33">
        <f>D306/G306</f>
        <v>1</v>
      </c>
      <c r="I306" s="36">
        <f>IF(I$7&gt;=$E306,IF(SUMIF($H$1:H$1,77,$H306:H306)&lt;$D306,$H306,0),0)</f>
        <v>0</v>
      </c>
      <c r="J306" s="36">
        <f>IF(J$7&gt;=$E306,IF(SUMIF($H$1:I$1,77,$H306:I306)&lt;$D306,$H306,0),0)</f>
        <v>0</v>
      </c>
      <c r="K306" s="36">
        <f>IF(K$7&gt;=$E306,IF(SUMIF($H$1:J$1,77,$H306:J306)&lt;$D306,$H306,0),0)</f>
        <v>0</v>
      </c>
      <c r="L306" s="36">
        <f>IF(L$7&gt;=$E306,IF(SUMIF($H$1:K$1,77,$H306:K306)&lt;$D306,$H306,0),0)</f>
        <v>0</v>
      </c>
      <c r="M306" s="36">
        <f>IF(M$7&gt;=$E306,IF(SUMIF($H$1:L$1,77,$H306:L306)&lt;$D306,$H306,0),0)</f>
        <v>0</v>
      </c>
      <c r="N306" s="36">
        <f>IF(N$7&gt;=$E306,IF(SUMIF($H$1:M$1,77,$H306:M306)&lt;$D306,$H306,0),0)</f>
        <v>0</v>
      </c>
      <c r="O306" s="36">
        <f>IF(O$7&gt;=$E306,IF(SUMIF($H$1:N$1,77,$H306:N306)&lt;$D306,$H306,0),0)</f>
        <v>0</v>
      </c>
      <c r="P306" s="36">
        <f>IF(P$7&gt;=$E306,IF(SUMIF($H$1:O$1,77,$H306:O306)&lt;$D306,$H306,0),0)</f>
        <v>0</v>
      </c>
      <c r="Q306" s="36">
        <f>IF(Q$7&gt;=$E306,IF(SUMIF($H$1:P$1,77,$H306:P306)&lt;$D306,$H306,0),0)</f>
        <v>0</v>
      </c>
      <c r="R306" s="36">
        <f>IF(R$7&gt;=$E306,IF(SUMIF($H$1:Q$1,77,$H306:Q306)&lt;$D306,$H306,0),0)</f>
        <v>0</v>
      </c>
      <c r="S306" s="36">
        <f>IF(S$7&gt;=$E306,IF(SUMIF($H$1:R$1,77,$H306:R306)&lt;$D306,$H306,0),0)</f>
        <v>0</v>
      </c>
      <c r="T306" s="36">
        <f>IF(T$7&gt;=$E306,IF(SUMIF($H$1:S$1,77,$H306:S306)&lt;$D306,$H306,0),0)</f>
        <v>0</v>
      </c>
      <c r="U306" s="35">
        <f>SUMIF(I$1:T$1,77,I306:T306)</f>
        <v>0</v>
      </c>
      <c r="V306" s="36">
        <f>IF(V$7&gt;=$E306,IF(SUMIF($H$1:U$1,77,$H306:U306)&lt;$D306,$H306,0),0)</f>
        <v>0</v>
      </c>
      <c r="W306" s="36">
        <f>IF(W$7&gt;=$E306,IF(SUMIF($H$1:V$1,77,$H306:V306)&lt;$D306,$H306,0),0)</f>
        <v>0</v>
      </c>
      <c r="X306" s="36">
        <f>IF(X$7&gt;=$E306,IF(SUMIF($H$1:W$1,77,$H306:W306)&lt;$D306,$H306,0),0)</f>
        <v>0</v>
      </c>
      <c r="Y306" s="36">
        <f>IF(Y$7&gt;=$E306,IF(SUMIF($H$1:X$1,77,$H306:X306)&lt;$D306,$H306,0),0)</f>
        <v>0</v>
      </c>
      <c r="Z306" s="36">
        <f>IF(Z$7&gt;=$E306,IF(SUMIF($H$1:Y$1,77,$H306:Y306)&lt;$D306,$H306,0),0)</f>
        <v>0</v>
      </c>
      <c r="AA306" s="36">
        <f>IF(AA$7&gt;=$E306,IF(SUMIF($H$1:Z$1,77,$H306:Z306)&lt;$D306,$H306,0),0)</f>
        <v>0</v>
      </c>
      <c r="AB306" s="36">
        <f>IF(AB$7&gt;=$E306,IF(SUMIF($H$1:AA$1,77,$H306:AA306)&lt;$D306,$H306,0),0)</f>
        <v>0</v>
      </c>
      <c r="AC306" s="36">
        <f>IF(AC$7&gt;=$E306,IF(SUMIF($H$1:AB$1,77,$H306:AB306)&lt;$D306,$H306,0),0)</f>
        <v>1</v>
      </c>
      <c r="AD306" s="36">
        <f>IF(AD$7&gt;=$E306,IF(SUMIF($H$1:AC$1,77,$H306:AC306)&lt;$D306,$H306,0),0)</f>
        <v>0</v>
      </c>
      <c r="AE306" s="36">
        <f>IF(AE$7&gt;=$E306,IF(SUMIF($H$1:AD$1,77,$H306:AD306)&lt;$D306,$H306,0),0)</f>
        <v>0</v>
      </c>
      <c r="AF306" s="36">
        <f>IF(AF$7&gt;=$E306,IF(SUMIF($H$1:AE$1,77,$H306:AE306)&lt;$D306,$H306,0),0)</f>
        <v>0</v>
      </c>
      <c r="AG306" s="36">
        <f>IF(AG$7&gt;=$E306,IF(SUMIF($H$1:AF$1,77,$H306:AF306)&lt;$D306,$H306,0),0)</f>
        <v>0</v>
      </c>
      <c r="AH306" s="35">
        <f>SUMIF(V$1:AG$1,77,V306:AG306)</f>
        <v>1</v>
      </c>
      <c r="AI306" s="36">
        <f>IF(AI$7&gt;=$E306,IF(SUMIF($H$1:AH$1,77,$H306:AH306)&lt;$D306,$H306,0),0)</f>
        <v>0</v>
      </c>
      <c r="AJ306" s="36">
        <f>IF(AJ$7&gt;=$E306,IF(SUMIF($H$1:AI$1,77,$H306:AI306)&lt;$D306,$H306,0),0)</f>
        <v>0</v>
      </c>
      <c r="AK306" s="36">
        <f>IF(AK$7&gt;=$E306,IF(SUMIF($H$1:AJ$1,77,$H306:AJ306)&lt;$D306,$H306,0),0)</f>
        <v>0</v>
      </c>
      <c r="AL306" s="36">
        <f>IF(AL$7&gt;=$E306,IF(SUMIF($H$1:AK$1,77,$H306:AK306)&lt;$D306,$H306,0),0)</f>
        <v>0</v>
      </c>
      <c r="AM306" s="36">
        <f>IF(AM$7&gt;=$E306,IF(SUMIF($H$1:AL$1,77,$H306:AL306)&lt;$D306,$H306,0),0)</f>
        <v>0</v>
      </c>
      <c r="AN306" s="36">
        <f>IF(AN$7&gt;=$E306,IF(SUMIF($H$1:AM$1,77,$H306:AM306)&lt;$D306,$H306,0),0)</f>
        <v>0</v>
      </c>
      <c r="AO306" s="36">
        <f>IF(AO$7&gt;=$E306,IF(SUMIF($H$1:AN$1,77,$H306:AN306)&lt;$D306,$H306,0),0)</f>
        <v>0</v>
      </c>
      <c r="AP306" s="36">
        <f>IF(AP$7&gt;=$E306,IF(SUMIF($H$1:AO$1,77,$H306:AO306)&lt;$D306,$H306,0),0)</f>
        <v>0</v>
      </c>
      <c r="AQ306" s="36">
        <f>IF(AQ$7&gt;=$E306,IF(SUMIF($H$1:AP$1,77,$H306:AP306)&lt;$D306,$H306,0),0)</f>
        <v>0</v>
      </c>
      <c r="AR306" s="36">
        <f>IF(AR$7&gt;=$E306,IF(SUMIF($H$1:AQ$1,77,$H306:AQ306)&lt;$D306,$H306,0),0)</f>
        <v>0</v>
      </c>
      <c r="AS306" s="36">
        <f>IF(AS$7&gt;=$E306,IF(SUMIF($H$1:AR$1,77,$H306:AR306)&lt;$D306,$H306,0),0)</f>
        <v>0</v>
      </c>
      <c r="AT306" s="36">
        <f>IF(AT$7&gt;=$E306,IF(SUMIF($H$1:AS$1,77,$H306:AS306)&lt;$D306,$H306,0),0)</f>
        <v>0</v>
      </c>
      <c r="AU306" s="35">
        <f>SUMIF(AI$1:AT$1,77,AI306:AT306)</f>
        <v>0</v>
      </c>
      <c r="AV306" s="33">
        <f>IF(AV$7&gt;=$E306,IF(SUMIF($H$1:AU$1,77,$H306:AU306)&lt;$D306,$H306,0),0)</f>
        <v>0</v>
      </c>
      <c r="AW306" s="33">
        <f>IF(AW$7&gt;=$E306,IF(SUMIF($H$1:AV$1,77,$H306:AV306)&lt;$D306,$H306,0),0)</f>
        <v>0</v>
      </c>
      <c r="AX306" s="33">
        <f>IF(AX$7&gt;=$E306,IF(SUMIF($H$1:AW$1,77,$H306:AW306)&lt;$D306,$H306,0),0)</f>
        <v>0</v>
      </c>
      <c r="AY306" s="33">
        <f>IF(AY$7&gt;=$E306,IF(SUMIF($H$1:AX$1,77,$H306:AX306)&lt;$D306,$H306,0),0)</f>
        <v>0</v>
      </c>
      <c r="AZ306" s="33">
        <f>IF(AZ$7&gt;=$E306,IF(SUMIF($H$1:AY$1,77,$H306:AY306)&lt;$D306,$H306,0),0)</f>
        <v>0</v>
      </c>
      <c r="BA306" s="33">
        <f>IF(BA$7&gt;=$E306,IF(SUMIF($H$1:AZ$1,77,$H306:AZ306)&lt;$D306,$H306,0),0)</f>
        <v>0</v>
      </c>
      <c r="BB306" s="33">
        <f>IF(BB$7&gt;=$E306,IF(SUMIF($H$1:BA$1,77,$H306:BA306)&lt;$D306,$H306,0),0)</f>
        <v>0</v>
      </c>
      <c r="BC306" s="33">
        <f>IF(BC$7&gt;=$E306,IF(SUMIF($H$1:BB$1,77,$H306:BB306)&lt;$D306,$H306,0),0)</f>
        <v>0</v>
      </c>
      <c r="BD306" s="33">
        <f>IF(BD$7&gt;=$E306,IF(SUMIF($H$1:BC$1,77,$H306:BC306)&lt;$D306,$H306,0),0)</f>
        <v>0</v>
      </c>
      <c r="BE306" s="33">
        <f>IF(BE$7&gt;=$E306,IF(SUMIF($H$1:BD$1,77,$H306:BD306)&lt;$D306,$H306,0),0)</f>
        <v>0</v>
      </c>
      <c r="BF306" s="33">
        <f>IF(BF$7&gt;=$E306,IF(SUMIF($H$1:BE$1,77,$H306:BE306)&lt;$D306,$H306,0),0)</f>
        <v>0</v>
      </c>
      <c r="BG306" s="33">
        <f>IF(BG$7&gt;=$E306,IF(SUMIF($H$1:BF$1,77,$H306:BF306)&lt;$D306,$H306,0),0)</f>
        <v>0</v>
      </c>
      <c r="BH306" s="35">
        <f>SUMIF(AV$1:BG$1,77,AV306:BG306)</f>
        <v>0</v>
      </c>
    </row>
    <row r="307" spans="1:60" s="11" customFormat="1" ht="25.5" customHeight="1" x14ac:dyDescent="0.25">
      <c r="A307" s="84" t="s">
        <v>514</v>
      </c>
      <c r="B307" s="124" t="s">
        <v>515</v>
      </c>
      <c r="C307" s="125" t="s">
        <v>470</v>
      </c>
      <c r="D307" s="58">
        <v>1</v>
      </c>
      <c r="E307" s="118">
        <v>46844</v>
      </c>
      <c r="F307" s="118">
        <v>46874</v>
      </c>
      <c r="G307" s="32">
        <f>DATEDIF(E307,F307,"m")</f>
        <v>1</v>
      </c>
      <c r="H307" s="33">
        <f>D307/G307</f>
        <v>1</v>
      </c>
      <c r="I307" s="36">
        <f>IF(I$7&gt;=$E307,IF(SUMIF($H$1:H$1,77,$H307:H307)&lt;$D307,$H307,0),0)</f>
        <v>0</v>
      </c>
      <c r="J307" s="36">
        <f>IF(J$7&gt;=$E307,IF(SUMIF($H$1:I$1,77,$H307:I307)&lt;$D307,$H307,0),0)</f>
        <v>0</v>
      </c>
      <c r="K307" s="36">
        <f>IF(K$7&gt;=$E307,IF(SUMIF($H$1:J$1,77,$H307:J307)&lt;$D307,$H307,0),0)</f>
        <v>0</v>
      </c>
      <c r="L307" s="36">
        <f>IF(L$7&gt;=$E307,IF(SUMIF($H$1:K$1,77,$H307:K307)&lt;$D307,$H307,0),0)</f>
        <v>0</v>
      </c>
      <c r="M307" s="36">
        <f>IF(M$7&gt;=$E307,IF(SUMIF($H$1:L$1,77,$H307:L307)&lt;$D307,$H307,0),0)</f>
        <v>0</v>
      </c>
      <c r="N307" s="36">
        <f>IF(N$7&gt;=$E307,IF(SUMIF($H$1:M$1,77,$H307:M307)&lt;$D307,$H307,0),0)</f>
        <v>0</v>
      </c>
      <c r="O307" s="36">
        <f>IF(O$7&gt;=$E307,IF(SUMIF($H$1:N$1,77,$H307:N307)&lt;$D307,$H307,0),0)</f>
        <v>0</v>
      </c>
      <c r="P307" s="36">
        <f>IF(P$7&gt;=$E307,IF(SUMIF($H$1:O$1,77,$H307:O307)&lt;$D307,$H307,0),0)</f>
        <v>0</v>
      </c>
      <c r="Q307" s="36">
        <f>IF(Q$7&gt;=$E307,IF(SUMIF($H$1:P$1,77,$H307:P307)&lt;$D307,$H307,0),0)</f>
        <v>0</v>
      </c>
      <c r="R307" s="36">
        <f>IF(R$7&gt;=$E307,IF(SUMIF($H$1:Q$1,77,$H307:Q307)&lt;$D307,$H307,0),0)</f>
        <v>0</v>
      </c>
      <c r="S307" s="36">
        <f>IF(S$7&gt;=$E307,IF(SUMIF($H$1:R$1,77,$H307:R307)&lt;$D307,$H307,0),0)</f>
        <v>0</v>
      </c>
      <c r="T307" s="36">
        <f>IF(T$7&gt;=$E307,IF(SUMIF($H$1:S$1,77,$H307:S307)&lt;$D307,$H307,0),0)</f>
        <v>0</v>
      </c>
      <c r="U307" s="35">
        <f>SUMIF(I$1:T$1,77,I307:T307)</f>
        <v>0</v>
      </c>
      <c r="V307" s="36">
        <f>IF(V$7&gt;=$E307,IF(SUMIF($H$1:U$1,77,$H307:U307)&lt;$D307,$H307,0),0)</f>
        <v>0</v>
      </c>
      <c r="W307" s="36">
        <f>IF(W$7&gt;=$E307,IF(SUMIF($H$1:V$1,77,$H307:V307)&lt;$D307,$H307,0),0)</f>
        <v>0</v>
      </c>
      <c r="X307" s="36">
        <f>IF(X$7&gt;=$E307,IF(SUMIF($H$1:W$1,77,$H307:W307)&lt;$D307,$H307,0),0)</f>
        <v>0</v>
      </c>
      <c r="Y307" s="36">
        <f>IF(Y$7&gt;=$E307,IF(SUMIF($H$1:X$1,77,$H307:X307)&lt;$D307,$H307,0),0)</f>
        <v>0</v>
      </c>
      <c r="Z307" s="36">
        <f>IF(Z$7&gt;=$E307,IF(SUMIF($H$1:Y$1,77,$H307:Y307)&lt;$D307,$H307,0),0)</f>
        <v>0</v>
      </c>
      <c r="AA307" s="36">
        <f>IF(AA$7&gt;=$E307,IF(SUMIF($H$1:Z$1,77,$H307:Z307)&lt;$D307,$H307,0),0)</f>
        <v>0</v>
      </c>
      <c r="AB307" s="36">
        <f>IF(AB$7&gt;=$E307,IF(SUMIF($H$1:AA$1,77,$H307:AA307)&lt;$D307,$H307,0),0)</f>
        <v>0</v>
      </c>
      <c r="AC307" s="36">
        <f>IF(AC$7&gt;=$E307,IF(SUMIF($H$1:AB$1,77,$H307:AB307)&lt;$D307,$H307,0),0)</f>
        <v>0</v>
      </c>
      <c r="AD307" s="36">
        <f>IF(AD$7&gt;=$E307,IF(SUMIF($H$1:AC$1,77,$H307:AC307)&lt;$D307,$H307,0),0)</f>
        <v>0</v>
      </c>
      <c r="AE307" s="36">
        <f>IF(AE$7&gt;=$E307,IF(SUMIF($H$1:AD$1,77,$H307:AD307)&lt;$D307,$H307,0),0)</f>
        <v>0</v>
      </c>
      <c r="AF307" s="36">
        <f>IF(AF$7&gt;=$E307,IF(SUMIF($H$1:AE$1,77,$H307:AE307)&lt;$D307,$H307,0),0)</f>
        <v>0</v>
      </c>
      <c r="AG307" s="36">
        <f>IF(AG$7&gt;=$E307,IF(SUMIF($H$1:AF$1,77,$H307:AF307)&lt;$D307,$H307,0),0)</f>
        <v>0</v>
      </c>
      <c r="AH307" s="35">
        <f>SUMIF(V$1:AG$1,77,V307:AG307)</f>
        <v>0</v>
      </c>
      <c r="AI307" s="36">
        <f>IF(AI$7&gt;=$E307,IF(SUMIF($H$1:AH$1,77,$H307:AH307)&lt;$D307,$H307,0),0)</f>
        <v>0</v>
      </c>
      <c r="AJ307" s="36">
        <f>IF(AJ$7&gt;=$E307,IF(SUMIF($H$1:AI$1,77,$H307:AI307)&lt;$D307,$H307,0),0)</f>
        <v>0</v>
      </c>
      <c r="AK307" s="36">
        <f>IF(AK$7&gt;=$E307,IF(SUMIF($H$1:AJ$1,77,$H307:AJ307)&lt;$D307,$H307,0),0)</f>
        <v>0</v>
      </c>
      <c r="AL307" s="36">
        <f>IF(AL$7&gt;=$E307,IF(SUMIF($H$1:AK$1,77,$H307:AK307)&lt;$D307,$H307,0),0)</f>
        <v>0</v>
      </c>
      <c r="AM307" s="36">
        <f>IF(AM$7&gt;=$E307,IF(SUMIF($H$1:AL$1,77,$H307:AL307)&lt;$D307,$H307,0),0)</f>
        <v>0</v>
      </c>
      <c r="AN307" s="36">
        <f>IF(AN$7&gt;=$E307,IF(SUMIF($H$1:AM$1,77,$H307:AM307)&lt;$D307,$H307,0),0)</f>
        <v>0</v>
      </c>
      <c r="AO307" s="36">
        <f>IF(AO$7&gt;=$E307,IF(SUMIF($H$1:AN$1,77,$H307:AN307)&lt;$D307,$H307,0),0)</f>
        <v>0</v>
      </c>
      <c r="AP307" s="36">
        <f>IF(AP$7&gt;=$E307,IF(SUMIF($H$1:AO$1,77,$H307:AO307)&lt;$D307,$H307,0),0)</f>
        <v>0</v>
      </c>
      <c r="AQ307" s="36">
        <f>IF(AQ$7&gt;=$E307,IF(SUMIF($H$1:AP$1,77,$H307:AP307)&lt;$D307,$H307,0),0)</f>
        <v>0</v>
      </c>
      <c r="AR307" s="36">
        <f>IF(AR$7&gt;=$E307,IF(SUMIF($H$1:AQ$1,77,$H307:AQ307)&lt;$D307,$H307,0),0)</f>
        <v>0</v>
      </c>
      <c r="AS307" s="36">
        <f>IF(AS$7&gt;=$E307,IF(SUMIF($H$1:AR$1,77,$H307:AR307)&lt;$D307,$H307,0),0)</f>
        <v>0</v>
      </c>
      <c r="AT307" s="36">
        <f>IF(AT$7&gt;=$E307,IF(SUMIF($H$1:AS$1,77,$H307:AS307)&lt;$D307,$H307,0),0)</f>
        <v>0</v>
      </c>
      <c r="AU307" s="35">
        <f>SUMIF(AI$1:AT$1,77,AI307:AT307)</f>
        <v>0</v>
      </c>
      <c r="AV307" s="33">
        <f>IF(AV$7&gt;=$E307,IF(SUMIF($H$1:AU$1,77,$H307:AU307)&lt;$D307,$H307,0),0)</f>
        <v>0</v>
      </c>
      <c r="AW307" s="33">
        <f>IF(AW$7&gt;=$E307,IF(SUMIF($H$1:AV$1,77,$H307:AV307)&lt;$D307,$H307,0),0)</f>
        <v>0</v>
      </c>
      <c r="AX307" s="33">
        <f>IF(AX$7&gt;=$E307,IF(SUMIF($H$1:AW$1,77,$H307:AW307)&lt;$D307,$H307,0),0)</f>
        <v>0</v>
      </c>
      <c r="AY307" s="33">
        <f>IF(AY$7&gt;=$E307,IF(SUMIF($H$1:AX$1,77,$H307:AX307)&lt;$D307,$H307,0),0)</f>
        <v>1</v>
      </c>
      <c r="AZ307" s="33">
        <f>IF(AZ$7&gt;=$E307,IF(SUMIF($H$1:AY$1,77,$H307:AY307)&lt;$D307,$H307,0),0)</f>
        <v>0</v>
      </c>
      <c r="BA307" s="33">
        <f>IF(BA$7&gt;=$E307,IF(SUMIF($H$1:AZ$1,77,$H307:AZ307)&lt;$D307,$H307,0),0)</f>
        <v>0</v>
      </c>
      <c r="BB307" s="33">
        <f>IF(BB$7&gt;=$E307,IF(SUMIF($H$1:BA$1,77,$H307:BA307)&lt;$D307,$H307,0),0)</f>
        <v>0</v>
      </c>
      <c r="BC307" s="33">
        <f>IF(BC$7&gt;=$E307,IF(SUMIF($H$1:BB$1,77,$H307:BB307)&lt;$D307,$H307,0),0)</f>
        <v>0</v>
      </c>
      <c r="BD307" s="33">
        <f>IF(BD$7&gt;=$E307,IF(SUMIF($H$1:BC$1,77,$H307:BC307)&lt;$D307,$H307,0),0)</f>
        <v>0</v>
      </c>
      <c r="BE307" s="33">
        <f>IF(BE$7&gt;=$E307,IF(SUMIF($H$1:BD$1,77,$H307:BD307)&lt;$D307,$H307,0),0)</f>
        <v>0</v>
      </c>
      <c r="BF307" s="33">
        <f>IF(BF$7&gt;=$E307,IF(SUMIF($H$1:BE$1,77,$H307:BE307)&lt;$D307,$H307,0),0)</f>
        <v>0</v>
      </c>
      <c r="BG307" s="33">
        <f>IF(BG$7&gt;=$E307,IF(SUMIF($H$1:BF$1,77,$H307:BF307)&lt;$D307,$H307,0),0)</f>
        <v>0</v>
      </c>
      <c r="BH307" s="35">
        <f>SUMIF(AV$1:BG$1,77,AV307:BG307)</f>
        <v>1</v>
      </c>
    </row>
    <row r="308" spans="1:60" s="11" customFormat="1" ht="28.5" x14ac:dyDescent="0.25">
      <c r="A308" s="119"/>
      <c r="B308" s="120" t="s">
        <v>516</v>
      </c>
      <c r="C308" s="121"/>
      <c r="D308" s="122"/>
      <c r="E308" s="122"/>
      <c r="F308" s="122"/>
      <c r="G308" s="122"/>
      <c r="H308" s="122"/>
      <c r="I308" s="122"/>
      <c r="J308" s="122"/>
      <c r="K308" s="122"/>
      <c r="L308" s="122"/>
      <c r="M308" s="122"/>
      <c r="N308" s="122"/>
      <c r="O308" s="122"/>
      <c r="P308" s="122"/>
      <c r="Q308" s="122"/>
      <c r="R308" s="122"/>
      <c r="S308" s="122"/>
      <c r="T308" s="122"/>
      <c r="U308" s="123"/>
      <c r="V308" s="122"/>
      <c r="W308" s="122"/>
      <c r="X308" s="122"/>
      <c r="Y308" s="122"/>
      <c r="Z308" s="122"/>
      <c r="AA308" s="122"/>
      <c r="AB308" s="122"/>
      <c r="AC308" s="122"/>
      <c r="AD308" s="122"/>
      <c r="AE308" s="122"/>
      <c r="AF308" s="122"/>
      <c r="AG308" s="122"/>
      <c r="AH308" s="123"/>
      <c r="AI308" s="122"/>
      <c r="AJ308" s="122"/>
      <c r="AK308" s="122"/>
      <c r="AL308" s="122"/>
      <c r="AM308" s="122"/>
      <c r="AN308" s="122"/>
      <c r="AO308" s="122"/>
      <c r="AP308" s="122"/>
      <c r="AQ308" s="122"/>
      <c r="AR308" s="122"/>
      <c r="AS308" s="122"/>
      <c r="AT308" s="122"/>
      <c r="AU308" s="123"/>
      <c r="AV308" s="122"/>
      <c r="AW308" s="122"/>
      <c r="AX308" s="122"/>
      <c r="AY308" s="122"/>
      <c r="AZ308" s="122"/>
      <c r="BA308" s="122"/>
      <c r="BB308" s="122"/>
      <c r="BC308" s="122"/>
      <c r="BD308" s="122"/>
      <c r="BE308" s="122"/>
      <c r="BF308" s="122"/>
      <c r="BG308" s="122"/>
      <c r="BH308" s="123"/>
    </row>
    <row r="309" spans="1:60" s="11" customFormat="1" ht="30" x14ac:dyDescent="0.25">
      <c r="A309" s="47" t="s">
        <v>517</v>
      </c>
      <c r="B309" s="79" t="s">
        <v>518</v>
      </c>
      <c r="C309" s="51" t="s">
        <v>470</v>
      </c>
      <c r="D309" s="58">
        <v>1</v>
      </c>
      <c r="E309" s="118">
        <v>46539</v>
      </c>
      <c r="F309" s="118">
        <v>46569</v>
      </c>
      <c r="G309" s="32">
        <f>DATEDIF(E309,F309,"m")</f>
        <v>1</v>
      </c>
      <c r="H309" s="33">
        <f>D309/G309</f>
        <v>1</v>
      </c>
      <c r="I309" s="36">
        <f>IF(I$7&gt;=$E309,IF(SUMIF($H$1:H$1,77,$H309:H309)&lt;$D309,$H309,0),0)</f>
        <v>0</v>
      </c>
      <c r="J309" s="36">
        <f>IF(J$7&gt;=$E309,IF(SUMIF($H$1:I$1,77,$H309:I309)&lt;$D309,$H309,0),0)</f>
        <v>0</v>
      </c>
      <c r="K309" s="36">
        <f>IF(K$7&gt;=$E309,IF(SUMIF($H$1:J$1,77,$H309:J309)&lt;$D309,$H309,0),0)</f>
        <v>0</v>
      </c>
      <c r="L309" s="36">
        <f>IF(L$7&gt;=$E309,IF(SUMIF($H$1:K$1,77,$H309:K309)&lt;$D309,$H309,0),0)</f>
        <v>0</v>
      </c>
      <c r="M309" s="36">
        <f>IF(M$7&gt;=$E309,IF(SUMIF($H$1:L$1,77,$H309:L309)&lt;$D309,$H309,0),0)</f>
        <v>0</v>
      </c>
      <c r="N309" s="36">
        <f>IF(N$7&gt;=$E309,IF(SUMIF($H$1:M$1,77,$H309:M309)&lt;$D309,$H309,0),0)</f>
        <v>0</v>
      </c>
      <c r="O309" s="36">
        <f>IF(O$7&gt;=$E309,IF(SUMIF($H$1:N$1,77,$H309:N309)&lt;$D309,$H309,0),0)</f>
        <v>0</v>
      </c>
      <c r="P309" s="36">
        <f>IF(P$7&gt;=$E309,IF(SUMIF($H$1:O$1,77,$H309:O309)&lt;$D309,$H309,0),0)</f>
        <v>0</v>
      </c>
      <c r="Q309" s="36">
        <f>IF(Q$7&gt;=$E309,IF(SUMIF($H$1:P$1,77,$H309:P309)&lt;$D309,$H309,0),0)</f>
        <v>0</v>
      </c>
      <c r="R309" s="36">
        <f>IF(R$7&gt;=$E309,IF(SUMIF($H$1:Q$1,77,$H309:Q309)&lt;$D309,$H309,0),0)</f>
        <v>0</v>
      </c>
      <c r="S309" s="36">
        <f>IF(S$7&gt;=$E309,IF(SUMIF($H$1:R$1,77,$H309:R309)&lt;$D309,$H309,0),0)</f>
        <v>0</v>
      </c>
      <c r="T309" s="36">
        <f>IF(T$7&gt;=$E309,IF(SUMIF($H$1:S$1,77,$H309:S309)&lt;$D309,$H309,0),0)</f>
        <v>0</v>
      </c>
      <c r="U309" s="35">
        <f>SUMIF(I$1:T$1,77,I309:T309)</f>
        <v>0</v>
      </c>
      <c r="V309" s="36">
        <f>IF(V$7&gt;=$E309,IF(SUMIF($H$1:U$1,77,$H309:U309)&lt;$D309,$H309,0),0)</f>
        <v>0</v>
      </c>
      <c r="W309" s="36">
        <f>IF(W$7&gt;=$E309,IF(SUMIF($H$1:V$1,77,$H309:V309)&lt;$D309,$H309,0),0)</f>
        <v>0</v>
      </c>
      <c r="X309" s="36">
        <f>IF(X$7&gt;=$E309,IF(SUMIF($H$1:W$1,77,$H309:W309)&lt;$D309,$H309,0),0)</f>
        <v>0</v>
      </c>
      <c r="Y309" s="36">
        <f>IF(Y$7&gt;=$E309,IF(SUMIF($H$1:X$1,77,$H309:X309)&lt;$D309,$H309,0),0)</f>
        <v>0</v>
      </c>
      <c r="Z309" s="36">
        <f>IF(Z$7&gt;=$E309,IF(SUMIF($H$1:Y$1,77,$H309:Y309)&lt;$D309,$H309,0),0)</f>
        <v>0</v>
      </c>
      <c r="AA309" s="36">
        <f>IF(AA$7&gt;=$E309,IF(SUMIF($H$1:Z$1,77,$H309:Z309)&lt;$D309,$H309,0),0)</f>
        <v>0</v>
      </c>
      <c r="AB309" s="36">
        <f>IF(AB$7&gt;=$E309,IF(SUMIF($H$1:AA$1,77,$H309:AA309)&lt;$D309,$H309,0),0)</f>
        <v>0</v>
      </c>
      <c r="AC309" s="36">
        <f>IF(AC$7&gt;=$E309,IF(SUMIF($H$1:AB$1,77,$H309:AB309)&lt;$D309,$H309,0),0)</f>
        <v>0</v>
      </c>
      <c r="AD309" s="36">
        <f>IF(AD$7&gt;=$E309,IF(SUMIF($H$1:AC$1,77,$H309:AC309)&lt;$D309,$H309,0),0)</f>
        <v>0</v>
      </c>
      <c r="AE309" s="36">
        <f>IF(AE$7&gt;=$E309,IF(SUMIF($H$1:AD$1,77,$H309:AD309)&lt;$D309,$H309,0),0)</f>
        <v>0</v>
      </c>
      <c r="AF309" s="36">
        <f>IF(AF$7&gt;=$E309,IF(SUMIF($H$1:AE$1,77,$H309:AE309)&lt;$D309,$H309,0),0)</f>
        <v>0</v>
      </c>
      <c r="AG309" s="36">
        <f>IF(AG$7&gt;=$E309,IF(SUMIF($H$1:AF$1,77,$H309:AF309)&lt;$D309,$H309,0),0)</f>
        <v>0</v>
      </c>
      <c r="AH309" s="35">
        <f>SUMIF(V$1:AG$1,77,V309:AG309)</f>
        <v>0</v>
      </c>
      <c r="AI309" s="36">
        <f>IF(AI$7&gt;=$E309,IF(SUMIF($H$1:AH$1,77,$H309:AH309)&lt;$D309,$H309,0),0)</f>
        <v>0</v>
      </c>
      <c r="AJ309" s="36">
        <f>IF(AJ$7&gt;=$E309,IF(SUMIF($H$1:AI$1,77,$H309:AI309)&lt;$D309,$H309,0),0)</f>
        <v>0</v>
      </c>
      <c r="AK309" s="36">
        <f>IF(AK$7&gt;=$E309,IF(SUMIF($H$1:AJ$1,77,$H309:AJ309)&lt;$D309,$H309,0),0)</f>
        <v>0</v>
      </c>
      <c r="AL309" s="36">
        <f>IF(AL$7&gt;=$E309,IF(SUMIF($H$1:AK$1,77,$H309:AK309)&lt;$D309,$H309,0),0)</f>
        <v>0</v>
      </c>
      <c r="AM309" s="36">
        <f>IF(AM$7&gt;=$E309,IF(SUMIF($H$1:AL$1,77,$H309:AL309)&lt;$D309,$H309,0),0)</f>
        <v>0</v>
      </c>
      <c r="AN309" s="36">
        <f>IF(AN$7&gt;=$E309,IF(SUMIF($H$1:AM$1,77,$H309:AM309)&lt;$D309,$H309,0),0)</f>
        <v>1</v>
      </c>
      <c r="AO309" s="36">
        <f>IF(AO$7&gt;=$E309,IF(SUMIF($H$1:AN$1,77,$H309:AN309)&lt;$D309,$H309,0),0)</f>
        <v>0</v>
      </c>
      <c r="AP309" s="36">
        <f>IF(AP$7&gt;=$E309,IF(SUMIF($H$1:AO$1,77,$H309:AO309)&lt;$D309,$H309,0),0)</f>
        <v>0</v>
      </c>
      <c r="AQ309" s="36">
        <f>IF(AQ$7&gt;=$E309,IF(SUMIF($H$1:AP$1,77,$H309:AP309)&lt;$D309,$H309,0),0)</f>
        <v>0</v>
      </c>
      <c r="AR309" s="36">
        <f>IF(AR$7&gt;=$E309,IF(SUMIF($H$1:AQ$1,77,$H309:AQ309)&lt;$D309,$H309,0),0)</f>
        <v>0</v>
      </c>
      <c r="AS309" s="36">
        <f>IF(AS$7&gt;=$E309,IF(SUMIF($H$1:AR$1,77,$H309:AR309)&lt;$D309,$H309,0),0)</f>
        <v>0</v>
      </c>
      <c r="AT309" s="36">
        <f>IF(AT$7&gt;=$E309,IF(SUMIF($H$1:AS$1,77,$H309:AS309)&lt;$D309,$H309,0),0)</f>
        <v>0</v>
      </c>
      <c r="AU309" s="35">
        <f>SUMIF(AI$1:AT$1,77,AI309:AT309)</f>
        <v>1</v>
      </c>
      <c r="AV309" s="33">
        <f>IF(AV$7&gt;=$E309,IF(SUMIF($H$1:AU$1,77,$H309:AU309)&lt;$D309,$H309,0),0)</f>
        <v>0</v>
      </c>
      <c r="AW309" s="33">
        <f>IF(AW$7&gt;=$E309,IF(SUMIF($H$1:AV$1,77,$H309:AV309)&lt;$D309,$H309,0),0)</f>
        <v>0</v>
      </c>
      <c r="AX309" s="33">
        <f>IF(AX$7&gt;=$E309,IF(SUMIF($H$1:AW$1,77,$H309:AW309)&lt;$D309,$H309,0),0)</f>
        <v>0</v>
      </c>
      <c r="AY309" s="33">
        <f>IF(AY$7&gt;=$E309,IF(SUMIF($H$1:AX$1,77,$H309:AX309)&lt;$D309,$H309,0),0)</f>
        <v>0</v>
      </c>
      <c r="AZ309" s="33">
        <f>IF(AZ$7&gt;=$E309,IF(SUMIF($H$1:AY$1,77,$H309:AY309)&lt;$D309,$H309,0),0)</f>
        <v>0</v>
      </c>
      <c r="BA309" s="33">
        <f>IF(BA$7&gt;=$E309,IF(SUMIF($H$1:AZ$1,77,$H309:AZ309)&lt;$D309,$H309,0),0)</f>
        <v>0</v>
      </c>
      <c r="BB309" s="33">
        <f>IF(BB$7&gt;=$E309,IF(SUMIF($H$1:BA$1,77,$H309:BA309)&lt;$D309,$H309,0),0)</f>
        <v>0</v>
      </c>
      <c r="BC309" s="33">
        <f>IF(BC$7&gt;=$E309,IF(SUMIF($H$1:BB$1,77,$H309:BB309)&lt;$D309,$H309,0),0)</f>
        <v>0</v>
      </c>
      <c r="BD309" s="33">
        <f>IF(BD$7&gt;=$E309,IF(SUMIF($H$1:BC$1,77,$H309:BC309)&lt;$D309,$H309,0),0)</f>
        <v>0</v>
      </c>
      <c r="BE309" s="33">
        <f>IF(BE$7&gt;=$E309,IF(SUMIF($H$1:BD$1,77,$H309:BD309)&lt;$D309,$H309,0),0)</f>
        <v>0</v>
      </c>
      <c r="BF309" s="33">
        <f>IF(BF$7&gt;=$E309,IF(SUMIF($H$1:BE$1,77,$H309:BE309)&lt;$D309,$H309,0),0)</f>
        <v>0</v>
      </c>
      <c r="BG309" s="33">
        <f>IF(BG$7&gt;=$E309,IF(SUMIF($H$1:BF$1,77,$H309:BF309)&lt;$D309,$H309,0),0)</f>
        <v>0</v>
      </c>
      <c r="BH309" s="35">
        <f>SUMIF(AV$1:BG$1,77,AV309:BG309)</f>
        <v>0</v>
      </c>
    </row>
    <row r="310" spans="1:60" s="11" customFormat="1" ht="30" x14ac:dyDescent="0.25">
      <c r="A310" s="47" t="s">
        <v>519</v>
      </c>
      <c r="B310" s="79" t="s">
        <v>518</v>
      </c>
      <c r="C310" s="51" t="s">
        <v>470</v>
      </c>
      <c r="D310" s="58">
        <v>1</v>
      </c>
      <c r="E310" s="118">
        <v>46722</v>
      </c>
      <c r="F310" s="118">
        <v>46753</v>
      </c>
      <c r="G310" s="32">
        <f>DATEDIF(E310,F310,"m")</f>
        <v>1</v>
      </c>
      <c r="H310" s="33">
        <f>D310/G310</f>
        <v>1</v>
      </c>
      <c r="I310" s="36">
        <f>IF(I$7&gt;=$E310,IF(SUMIF($H$1:H$1,77,$H310:H310)&lt;$D310,$H310,0),0)</f>
        <v>0</v>
      </c>
      <c r="J310" s="36">
        <f>IF(J$7&gt;=$E310,IF(SUMIF($H$1:I$1,77,$H310:I310)&lt;$D310,$H310,0),0)</f>
        <v>0</v>
      </c>
      <c r="K310" s="36">
        <f>IF(K$7&gt;=$E310,IF(SUMIF($H$1:J$1,77,$H310:J310)&lt;$D310,$H310,0),0)</f>
        <v>0</v>
      </c>
      <c r="L310" s="36">
        <f>IF(L$7&gt;=$E310,IF(SUMIF($H$1:K$1,77,$H310:K310)&lt;$D310,$H310,0),0)</f>
        <v>0</v>
      </c>
      <c r="M310" s="36">
        <f>IF(M$7&gt;=$E310,IF(SUMIF($H$1:L$1,77,$H310:L310)&lt;$D310,$H310,0),0)</f>
        <v>0</v>
      </c>
      <c r="N310" s="36">
        <f>IF(N$7&gt;=$E310,IF(SUMIF($H$1:M$1,77,$H310:M310)&lt;$D310,$H310,0),0)</f>
        <v>0</v>
      </c>
      <c r="O310" s="36">
        <f>IF(O$7&gt;=$E310,IF(SUMIF($H$1:N$1,77,$H310:N310)&lt;$D310,$H310,0),0)</f>
        <v>0</v>
      </c>
      <c r="P310" s="36">
        <f>IF(P$7&gt;=$E310,IF(SUMIF($H$1:O$1,77,$H310:O310)&lt;$D310,$H310,0),0)</f>
        <v>0</v>
      </c>
      <c r="Q310" s="36">
        <f>IF(Q$7&gt;=$E310,IF(SUMIF($H$1:P$1,77,$H310:P310)&lt;$D310,$H310,0),0)</f>
        <v>0</v>
      </c>
      <c r="R310" s="36">
        <f>IF(R$7&gt;=$E310,IF(SUMIF($H$1:Q$1,77,$H310:Q310)&lt;$D310,$H310,0),0)</f>
        <v>0</v>
      </c>
      <c r="S310" s="36">
        <f>IF(S$7&gt;=$E310,IF(SUMIF($H$1:R$1,77,$H310:R310)&lt;$D310,$H310,0),0)</f>
        <v>0</v>
      </c>
      <c r="T310" s="36">
        <f>IF(T$7&gt;=$E310,IF(SUMIF($H$1:S$1,77,$H310:S310)&lt;$D310,$H310,0),0)</f>
        <v>0</v>
      </c>
      <c r="U310" s="35">
        <f>SUMIF(I$1:T$1,77,I310:T310)</f>
        <v>0</v>
      </c>
      <c r="V310" s="36">
        <f>IF(V$7&gt;=$E310,IF(SUMIF($H$1:U$1,77,$H310:U310)&lt;$D310,$H310,0),0)</f>
        <v>0</v>
      </c>
      <c r="W310" s="36">
        <f>IF(W$7&gt;=$E310,IF(SUMIF($H$1:V$1,77,$H310:V310)&lt;$D310,$H310,0),0)</f>
        <v>0</v>
      </c>
      <c r="X310" s="36">
        <f>IF(X$7&gt;=$E310,IF(SUMIF($H$1:W$1,77,$H310:W310)&lt;$D310,$H310,0),0)</f>
        <v>0</v>
      </c>
      <c r="Y310" s="36">
        <f>IF(Y$7&gt;=$E310,IF(SUMIF($H$1:X$1,77,$H310:X310)&lt;$D310,$H310,0),0)</f>
        <v>0</v>
      </c>
      <c r="Z310" s="36">
        <f>IF(Z$7&gt;=$E310,IF(SUMIF($H$1:Y$1,77,$H310:Y310)&lt;$D310,$H310,0),0)</f>
        <v>0</v>
      </c>
      <c r="AA310" s="36">
        <f>IF(AA$7&gt;=$E310,IF(SUMIF($H$1:Z$1,77,$H310:Z310)&lt;$D310,$H310,0),0)</f>
        <v>0</v>
      </c>
      <c r="AB310" s="36">
        <f>IF(AB$7&gt;=$E310,IF(SUMIF($H$1:AA$1,77,$H310:AA310)&lt;$D310,$H310,0),0)</f>
        <v>0</v>
      </c>
      <c r="AC310" s="36">
        <f>IF(AC$7&gt;=$E310,IF(SUMIF($H$1:AB$1,77,$H310:AB310)&lt;$D310,$H310,0),0)</f>
        <v>0</v>
      </c>
      <c r="AD310" s="36">
        <f>IF(AD$7&gt;=$E310,IF(SUMIF($H$1:AC$1,77,$H310:AC310)&lt;$D310,$H310,0),0)</f>
        <v>0</v>
      </c>
      <c r="AE310" s="36">
        <f>IF(AE$7&gt;=$E310,IF(SUMIF($H$1:AD$1,77,$H310:AD310)&lt;$D310,$H310,0),0)</f>
        <v>0</v>
      </c>
      <c r="AF310" s="36">
        <f>IF(AF$7&gt;=$E310,IF(SUMIF($H$1:AE$1,77,$H310:AE310)&lt;$D310,$H310,0),0)</f>
        <v>0</v>
      </c>
      <c r="AG310" s="36">
        <f>IF(AG$7&gt;=$E310,IF(SUMIF($H$1:AF$1,77,$H310:AF310)&lt;$D310,$H310,0),0)</f>
        <v>0</v>
      </c>
      <c r="AH310" s="35">
        <f>SUMIF(V$1:AG$1,77,V310:AG310)</f>
        <v>0</v>
      </c>
      <c r="AI310" s="36">
        <f>IF(AI$7&gt;=$E310,IF(SUMIF($H$1:AH$1,77,$H310:AH310)&lt;$D310,$H310,0),0)</f>
        <v>0</v>
      </c>
      <c r="AJ310" s="36">
        <f>IF(AJ$7&gt;=$E310,IF(SUMIF($H$1:AI$1,77,$H310:AI310)&lt;$D310,$H310,0),0)</f>
        <v>0</v>
      </c>
      <c r="AK310" s="36">
        <f>IF(AK$7&gt;=$E310,IF(SUMIF($H$1:AJ$1,77,$H310:AJ310)&lt;$D310,$H310,0),0)</f>
        <v>0</v>
      </c>
      <c r="AL310" s="36">
        <f>IF(AL$7&gt;=$E310,IF(SUMIF($H$1:AK$1,77,$H310:AK310)&lt;$D310,$H310,0),0)</f>
        <v>0</v>
      </c>
      <c r="AM310" s="36">
        <f>IF(AM$7&gt;=$E310,IF(SUMIF($H$1:AL$1,77,$H310:AL310)&lt;$D310,$H310,0),0)</f>
        <v>0</v>
      </c>
      <c r="AN310" s="36">
        <f>IF(AN$7&gt;=$E310,IF(SUMIF($H$1:AM$1,77,$H310:AM310)&lt;$D310,$H310,0),0)</f>
        <v>0</v>
      </c>
      <c r="AO310" s="36">
        <f>IF(AO$7&gt;=$E310,IF(SUMIF($H$1:AN$1,77,$H310:AN310)&lt;$D310,$H310,0),0)</f>
        <v>0</v>
      </c>
      <c r="AP310" s="36">
        <f>IF(AP$7&gt;=$E310,IF(SUMIF($H$1:AO$1,77,$H310:AO310)&lt;$D310,$H310,0),0)</f>
        <v>0</v>
      </c>
      <c r="AQ310" s="36">
        <f>IF(AQ$7&gt;=$E310,IF(SUMIF($H$1:AP$1,77,$H310:AP310)&lt;$D310,$H310,0),0)</f>
        <v>0</v>
      </c>
      <c r="AR310" s="36">
        <f>IF(AR$7&gt;=$E310,IF(SUMIF($H$1:AQ$1,77,$H310:AQ310)&lt;$D310,$H310,0),0)</f>
        <v>0</v>
      </c>
      <c r="AS310" s="36">
        <f>IF(AS$7&gt;=$E310,IF(SUMIF($H$1:AR$1,77,$H310:AR310)&lt;$D310,$H310,0),0)</f>
        <v>0</v>
      </c>
      <c r="AT310" s="36">
        <f>IF(AT$7&gt;=$E310,IF(SUMIF($H$1:AS$1,77,$H310:AS310)&lt;$D310,$H310,0),0)</f>
        <v>1</v>
      </c>
      <c r="AU310" s="35">
        <f>SUMIF(AI$1:AT$1,77,AI310:AT310)</f>
        <v>1</v>
      </c>
      <c r="AV310" s="33">
        <f>IF(AV$7&gt;=$E310,IF(SUMIF($H$1:AU$1,77,$H310:AU310)&lt;$D310,$H310,0),0)</f>
        <v>0</v>
      </c>
      <c r="AW310" s="33">
        <f>IF(AW$7&gt;=$E310,IF(SUMIF($H$1:AV$1,77,$H310:AV310)&lt;$D310,$H310,0),0)</f>
        <v>0</v>
      </c>
      <c r="AX310" s="33">
        <f>IF(AX$7&gt;=$E310,IF(SUMIF($H$1:AW$1,77,$H310:AW310)&lt;$D310,$H310,0),0)</f>
        <v>0</v>
      </c>
      <c r="AY310" s="33">
        <f>IF(AY$7&gt;=$E310,IF(SUMIF($H$1:AX$1,77,$H310:AX310)&lt;$D310,$H310,0),0)</f>
        <v>0</v>
      </c>
      <c r="AZ310" s="33">
        <f>IF(AZ$7&gt;=$E310,IF(SUMIF($H$1:AY$1,77,$H310:AY310)&lt;$D310,$H310,0),0)</f>
        <v>0</v>
      </c>
      <c r="BA310" s="33">
        <f>IF(BA$7&gt;=$E310,IF(SUMIF($H$1:AZ$1,77,$H310:AZ310)&lt;$D310,$H310,0),0)</f>
        <v>0</v>
      </c>
      <c r="BB310" s="33">
        <f>IF(BB$7&gt;=$E310,IF(SUMIF($H$1:BA$1,77,$H310:BA310)&lt;$D310,$H310,0),0)</f>
        <v>0</v>
      </c>
      <c r="BC310" s="33">
        <f>IF(BC$7&gt;=$E310,IF(SUMIF($H$1:BB$1,77,$H310:BB310)&lt;$D310,$H310,0),0)</f>
        <v>0</v>
      </c>
      <c r="BD310" s="33">
        <f>IF(BD$7&gt;=$E310,IF(SUMIF($H$1:BC$1,77,$H310:BC310)&lt;$D310,$H310,0),0)</f>
        <v>0</v>
      </c>
      <c r="BE310" s="33">
        <f>IF(BE$7&gt;=$E310,IF(SUMIF($H$1:BD$1,77,$H310:BD310)&lt;$D310,$H310,0),0)</f>
        <v>0</v>
      </c>
      <c r="BF310" s="33">
        <f>IF(BF$7&gt;=$E310,IF(SUMIF($H$1:BE$1,77,$H310:BE310)&lt;$D310,$H310,0),0)</f>
        <v>0</v>
      </c>
      <c r="BG310" s="33">
        <f>IF(BG$7&gt;=$E310,IF(SUMIF($H$1:BF$1,77,$H310:BF310)&lt;$D310,$H310,0),0)</f>
        <v>0</v>
      </c>
      <c r="BH310" s="35">
        <f>SUMIF(AV$1:BG$1,77,AV310:BG310)</f>
        <v>0</v>
      </c>
    </row>
    <row r="311" spans="1:60" s="11" customFormat="1" x14ac:dyDescent="0.25">
      <c r="A311" s="119"/>
      <c r="B311" s="120" t="s">
        <v>520</v>
      </c>
      <c r="C311" s="121"/>
      <c r="D311" s="122"/>
      <c r="E311" s="122"/>
      <c r="F311" s="122"/>
      <c r="G311" s="122"/>
      <c r="H311" s="122"/>
      <c r="I311" s="122"/>
      <c r="J311" s="122"/>
      <c r="K311" s="122"/>
      <c r="L311" s="122"/>
      <c r="M311" s="122"/>
      <c r="N311" s="122"/>
      <c r="O311" s="122"/>
      <c r="P311" s="122"/>
      <c r="Q311" s="122"/>
      <c r="R311" s="122"/>
      <c r="S311" s="122"/>
      <c r="T311" s="122"/>
      <c r="U311" s="123"/>
      <c r="V311" s="122"/>
      <c r="W311" s="122"/>
      <c r="X311" s="122"/>
      <c r="Y311" s="122"/>
      <c r="Z311" s="122"/>
      <c r="AA311" s="122"/>
      <c r="AB311" s="122"/>
      <c r="AC311" s="122"/>
      <c r="AD311" s="122"/>
      <c r="AE311" s="122"/>
      <c r="AF311" s="122"/>
      <c r="AG311" s="122"/>
      <c r="AH311" s="123"/>
      <c r="AI311" s="122"/>
      <c r="AJ311" s="122"/>
      <c r="AK311" s="122"/>
      <c r="AL311" s="122"/>
      <c r="AM311" s="122"/>
      <c r="AN311" s="122"/>
      <c r="AO311" s="122"/>
      <c r="AP311" s="122"/>
      <c r="AQ311" s="122"/>
      <c r="AR311" s="122"/>
      <c r="AS311" s="122"/>
      <c r="AT311" s="122"/>
      <c r="AU311" s="123"/>
      <c r="AV311" s="122"/>
      <c r="AW311" s="122"/>
      <c r="AX311" s="122"/>
      <c r="AY311" s="122"/>
      <c r="AZ311" s="122"/>
      <c r="BA311" s="122"/>
      <c r="BB311" s="122"/>
      <c r="BC311" s="122"/>
      <c r="BD311" s="122"/>
      <c r="BE311" s="122"/>
      <c r="BF311" s="122"/>
      <c r="BG311" s="122"/>
      <c r="BH311" s="123"/>
    </row>
    <row r="312" spans="1:60" s="11" customFormat="1" x14ac:dyDescent="0.25">
      <c r="A312" s="47" t="s">
        <v>521</v>
      </c>
      <c r="B312" s="126" t="s">
        <v>522</v>
      </c>
      <c r="C312" s="51" t="s">
        <v>470</v>
      </c>
      <c r="D312" s="58">
        <v>1</v>
      </c>
      <c r="E312" s="118">
        <v>46569</v>
      </c>
      <c r="F312" s="118">
        <v>46600</v>
      </c>
      <c r="G312" s="32">
        <f>DATEDIF(E312,F312,"m")</f>
        <v>1</v>
      </c>
      <c r="H312" s="33">
        <f>D312/G312</f>
        <v>1</v>
      </c>
      <c r="I312" s="36">
        <f>IF(I$7&gt;=$E312,IF(SUMIF($H$1:H$1,77,$H312:H312)&lt;$D312,$H312,0),0)</f>
        <v>0</v>
      </c>
      <c r="J312" s="36">
        <f>IF(J$7&gt;=$E312,IF(SUMIF($H$1:I$1,77,$H312:I312)&lt;$D312,$H312,0),0)</f>
        <v>0</v>
      </c>
      <c r="K312" s="36">
        <f>IF(K$7&gt;=$E312,IF(SUMIF($H$1:J$1,77,$H312:J312)&lt;$D312,$H312,0),0)</f>
        <v>0</v>
      </c>
      <c r="L312" s="36">
        <f>IF(L$7&gt;=$E312,IF(SUMIF($H$1:K$1,77,$H312:K312)&lt;$D312,$H312,0),0)</f>
        <v>0</v>
      </c>
      <c r="M312" s="36">
        <f>IF(M$7&gt;=$E312,IF(SUMIF($H$1:L$1,77,$H312:L312)&lt;$D312,$H312,0),0)</f>
        <v>0</v>
      </c>
      <c r="N312" s="36">
        <f>IF(N$7&gt;=$E312,IF(SUMIF($H$1:M$1,77,$H312:M312)&lt;$D312,$H312,0),0)</f>
        <v>0</v>
      </c>
      <c r="O312" s="36">
        <f>IF(O$7&gt;=$E312,IF(SUMIF($H$1:N$1,77,$H312:N312)&lt;$D312,$H312,0),0)</f>
        <v>0</v>
      </c>
      <c r="P312" s="36">
        <f>IF(P$7&gt;=$E312,IF(SUMIF($H$1:O$1,77,$H312:O312)&lt;$D312,$H312,0),0)</f>
        <v>0</v>
      </c>
      <c r="Q312" s="36">
        <f>IF(Q$7&gt;=$E312,IF(SUMIF($H$1:P$1,77,$H312:P312)&lt;$D312,$H312,0),0)</f>
        <v>0</v>
      </c>
      <c r="R312" s="36">
        <f>IF(R$7&gt;=$E312,IF(SUMIF($H$1:Q$1,77,$H312:Q312)&lt;$D312,$H312,0),0)</f>
        <v>0</v>
      </c>
      <c r="S312" s="36">
        <f>IF(S$7&gt;=$E312,IF(SUMIF($H$1:R$1,77,$H312:R312)&lt;$D312,$H312,0),0)</f>
        <v>0</v>
      </c>
      <c r="T312" s="36">
        <f>IF(T$7&gt;=$E312,IF(SUMIF($H$1:S$1,77,$H312:S312)&lt;$D312,$H312,0),0)</f>
        <v>0</v>
      </c>
      <c r="U312" s="35">
        <f>SUMIF(I$1:T$1,77,I312:T312)</f>
        <v>0</v>
      </c>
      <c r="V312" s="36">
        <f>IF(V$7&gt;=$E312,IF(SUMIF($H$1:U$1,77,$H312:U312)&lt;$D312,$H312,0),0)</f>
        <v>0</v>
      </c>
      <c r="W312" s="36">
        <f>IF(W$7&gt;=$E312,IF(SUMIF($H$1:V$1,77,$H312:V312)&lt;$D312,$H312,0),0)</f>
        <v>0</v>
      </c>
      <c r="X312" s="36">
        <f>IF(X$7&gt;=$E312,IF(SUMIF($H$1:W$1,77,$H312:W312)&lt;$D312,$H312,0),0)</f>
        <v>0</v>
      </c>
      <c r="Y312" s="36">
        <f>IF(Y$7&gt;=$E312,IF(SUMIF($H$1:X$1,77,$H312:X312)&lt;$D312,$H312,0),0)</f>
        <v>0</v>
      </c>
      <c r="Z312" s="36">
        <f>IF(Z$7&gt;=$E312,IF(SUMIF($H$1:Y$1,77,$H312:Y312)&lt;$D312,$H312,0),0)</f>
        <v>0</v>
      </c>
      <c r="AA312" s="36">
        <f>IF(AA$7&gt;=$E312,IF(SUMIF($H$1:Z$1,77,$H312:Z312)&lt;$D312,$H312,0),0)</f>
        <v>0</v>
      </c>
      <c r="AB312" s="36">
        <f>IF(AB$7&gt;=$E312,IF(SUMIF($H$1:AA$1,77,$H312:AA312)&lt;$D312,$H312,0),0)</f>
        <v>0</v>
      </c>
      <c r="AC312" s="36">
        <f>IF(AC$7&gt;=$E312,IF(SUMIF($H$1:AB$1,77,$H312:AB312)&lt;$D312,$H312,0),0)</f>
        <v>0</v>
      </c>
      <c r="AD312" s="36">
        <f>IF(AD$7&gt;=$E312,IF(SUMIF($H$1:AC$1,77,$H312:AC312)&lt;$D312,$H312,0),0)</f>
        <v>0</v>
      </c>
      <c r="AE312" s="36">
        <f>IF(AE$7&gt;=$E312,IF(SUMIF($H$1:AD$1,77,$H312:AD312)&lt;$D312,$H312,0),0)</f>
        <v>0</v>
      </c>
      <c r="AF312" s="36">
        <f>IF(AF$7&gt;=$E312,IF(SUMIF($H$1:AE$1,77,$H312:AE312)&lt;$D312,$H312,0),0)</f>
        <v>0</v>
      </c>
      <c r="AG312" s="36">
        <f>IF(AG$7&gt;=$E312,IF(SUMIF($H$1:AF$1,77,$H312:AF312)&lt;$D312,$H312,0),0)</f>
        <v>0</v>
      </c>
      <c r="AH312" s="35">
        <f>SUMIF(V$1:AG$1,77,V312:AG312)</f>
        <v>0</v>
      </c>
      <c r="AI312" s="36">
        <f>IF(AI$7&gt;=$E312,IF(SUMIF($H$1:AH$1,77,$H312:AH312)&lt;$D312,$H312,0),0)</f>
        <v>0</v>
      </c>
      <c r="AJ312" s="36">
        <f>IF(AJ$7&gt;=$E312,IF(SUMIF($H$1:AI$1,77,$H312:AI312)&lt;$D312,$H312,0),0)</f>
        <v>0</v>
      </c>
      <c r="AK312" s="36">
        <f>IF(AK$7&gt;=$E312,IF(SUMIF($H$1:AJ$1,77,$H312:AJ312)&lt;$D312,$H312,0),0)</f>
        <v>0</v>
      </c>
      <c r="AL312" s="36">
        <f>IF(AL$7&gt;=$E312,IF(SUMIF($H$1:AK$1,77,$H312:AK312)&lt;$D312,$H312,0),0)</f>
        <v>0</v>
      </c>
      <c r="AM312" s="36">
        <f>IF(AM$7&gt;=$E312,IF(SUMIF($H$1:AL$1,77,$H312:AL312)&lt;$D312,$H312,0),0)</f>
        <v>0</v>
      </c>
      <c r="AN312" s="36">
        <f>IF(AN$7&gt;=$E312,IF(SUMIF($H$1:AM$1,77,$H312:AM312)&lt;$D312,$H312,0),0)</f>
        <v>0</v>
      </c>
      <c r="AO312" s="36">
        <f>IF(AO$7&gt;=$E312,IF(SUMIF($H$1:AN$1,77,$H312:AN312)&lt;$D312,$H312,0),0)</f>
        <v>1</v>
      </c>
      <c r="AP312" s="36">
        <f>IF(AP$7&gt;=$E312,IF(SUMIF($H$1:AO$1,77,$H312:AO312)&lt;$D312,$H312,0),0)</f>
        <v>0</v>
      </c>
      <c r="AQ312" s="36">
        <f>IF(AQ$7&gt;=$E312,IF(SUMIF($H$1:AP$1,77,$H312:AP312)&lt;$D312,$H312,0),0)</f>
        <v>0</v>
      </c>
      <c r="AR312" s="36">
        <f>IF(AR$7&gt;=$E312,IF(SUMIF($H$1:AQ$1,77,$H312:AQ312)&lt;$D312,$H312,0),0)</f>
        <v>0</v>
      </c>
      <c r="AS312" s="36">
        <f>IF(AS$7&gt;=$E312,IF(SUMIF($H$1:AR$1,77,$H312:AR312)&lt;$D312,$H312,0),0)</f>
        <v>0</v>
      </c>
      <c r="AT312" s="36">
        <f>IF(AT$7&gt;=$E312,IF(SUMIF($H$1:AS$1,77,$H312:AS312)&lt;$D312,$H312,0),0)</f>
        <v>0</v>
      </c>
      <c r="AU312" s="35">
        <f>SUMIF(AI$1:AT$1,77,AI312:AT312)</f>
        <v>1</v>
      </c>
      <c r="AV312" s="33">
        <f>IF(AV$7&gt;=$E312,IF(SUMIF($H$1:AU$1,77,$H312:AU312)&lt;$D312,$H312,0),0)</f>
        <v>0</v>
      </c>
      <c r="AW312" s="33">
        <f>IF(AW$7&gt;=$E312,IF(SUMIF($H$1:AV$1,77,$H312:AV312)&lt;$D312,$H312,0),0)</f>
        <v>0</v>
      </c>
      <c r="AX312" s="33">
        <f>IF(AX$7&gt;=$E312,IF(SUMIF($H$1:AW$1,77,$H312:AW312)&lt;$D312,$H312,0),0)</f>
        <v>0</v>
      </c>
      <c r="AY312" s="33">
        <f>IF(AY$7&gt;=$E312,IF(SUMIF($H$1:AX$1,77,$H312:AX312)&lt;$D312,$H312,0),0)</f>
        <v>0</v>
      </c>
      <c r="AZ312" s="33">
        <f>IF(AZ$7&gt;=$E312,IF(SUMIF($H$1:AY$1,77,$H312:AY312)&lt;$D312,$H312,0),0)</f>
        <v>0</v>
      </c>
      <c r="BA312" s="33">
        <f>IF(BA$7&gt;=$E312,IF(SUMIF($H$1:AZ$1,77,$H312:AZ312)&lt;$D312,$H312,0),0)</f>
        <v>0</v>
      </c>
      <c r="BB312" s="33">
        <f>IF(BB$7&gt;=$E312,IF(SUMIF($H$1:BA$1,77,$H312:BA312)&lt;$D312,$H312,0),0)</f>
        <v>0</v>
      </c>
      <c r="BC312" s="33">
        <f>IF(BC$7&gt;=$E312,IF(SUMIF($H$1:BB$1,77,$H312:BB312)&lt;$D312,$H312,0),0)</f>
        <v>0</v>
      </c>
      <c r="BD312" s="33">
        <f>IF(BD$7&gt;=$E312,IF(SUMIF($H$1:BC$1,77,$H312:BC312)&lt;$D312,$H312,0),0)</f>
        <v>0</v>
      </c>
      <c r="BE312" s="33">
        <f>IF(BE$7&gt;=$E312,IF(SUMIF($H$1:BD$1,77,$H312:BD312)&lt;$D312,$H312,0),0)</f>
        <v>0</v>
      </c>
      <c r="BF312" s="33">
        <f>IF(BF$7&gt;=$E312,IF(SUMIF($H$1:BE$1,77,$H312:BE312)&lt;$D312,$H312,0),0)</f>
        <v>0</v>
      </c>
      <c r="BG312" s="33">
        <f>IF(BG$7&gt;=$E312,IF(SUMIF($H$1:BF$1,77,$H312:BF312)&lt;$D312,$H312,0),0)</f>
        <v>0</v>
      </c>
      <c r="BH312" s="35">
        <f>SUMIF(AV$1:BG$1,77,AV312:BG312)</f>
        <v>0</v>
      </c>
    </row>
    <row r="313" spans="1:60" s="11" customFormat="1" x14ac:dyDescent="0.25">
      <c r="A313" s="47" t="s">
        <v>523</v>
      </c>
      <c r="B313" s="126" t="s">
        <v>524</v>
      </c>
      <c r="C313" s="51" t="s">
        <v>470</v>
      </c>
      <c r="D313" s="58">
        <v>1</v>
      </c>
      <c r="E313" s="118">
        <v>46692</v>
      </c>
      <c r="F313" s="118">
        <v>46722</v>
      </c>
      <c r="G313" s="32">
        <f>DATEDIF(E313,F313,"m")</f>
        <v>1</v>
      </c>
      <c r="H313" s="33">
        <f>D313/G313</f>
        <v>1</v>
      </c>
      <c r="I313" s="36">
        <f>IF(I$7&gt;=$E313,IF(SUMIF($H$1:H$1,77,$H313:H313)&lt;$D313,$H313,0),0)</f>
        <v>0</v>
      </c>
      <c r="J313" s="36">
        <f>IF(J$7&gt;=$E313,IF(SUMIF($H$1:I$1,77,$H313:I313)&lt;$D313,$H313,0),0)</f>
        <v>0</v>
      </c>
      <c r="K313" s="36">
        <f>IF(K$7&gt;=$E313,IF(SUMIF($H$1:J$1,77,$H313:J313)&lt;$D313,$H313,0),0)</f>
        <v>0</v>
      </c>
      <c r="L313" s="36">
        <f>IF(L$7&gt;=$E313,IF(SUMIF($H$1:K$1,77,$H313:K313)&lt;$D313,$H313,0),0)</f>
        <v>0</v>
      </c>
      <c r="M313" s="36">
        <f>IF(M$7&gt;=$E313,IF(SUMIF($H$1:L$1,77,$H313:L313)&lt;$D313,$H313,0),0)</f>
        <v>0</v>
      </c>
      <c r="N313" s="36">
        <f>IF(N$7&gt;=$E313,IF(SUMIF($H$1:M$1,77,$H313:M313)&lt;$D313,$H313,0),0)</f>
        <v>0</v>
      </c>
      <c r="O313" s="36">
        <f>IF(O$7&gt;=$E313,IF(SUMIF($H$1:N$1,77,$H313:N313)&lt;$D313,$H313,0),0)</f>
        <v>0</v>
      </c>
      <c r="P313" s="36">
        <f>IF(P$7&gt;=$E313,IF(SUMIF($H$1:O$1,77,$H313:O313)&lt;$D313,$H313,0),0)</f>
        <v>0</v>
      </c>
      <c r="Q313" s="36">
        <f>IF(Q$7&gt;=$E313,IF(SUMIF($H$1:P$1,77,$H313:P313)&lt;$D313,$H313,0),0)</f>
        <v>0</v>
      </c>
      <c r="R313" s="36">
        <f>IF(R$7&gt;=$E313,IF(SUMIF($H$1:Q$1,77,$H313:Q313)&lt;$D313,$H313,0),0)</f>
        <v>0</v>
      </c>
      <c r="S313" s="36">
        <f>IF(S$7&gt;=$E313,IF(SUMIF($H$1:R$1,77,$H313:R313)&lt;$D313,$H313,0),0)</f>
        <v>0</v>
      </c>
      <c r="T313" s="36">
        <f>IF(T$7&gt;=$E313,IF(SUMIF($H$1:S$1,77,$H313:S313)&lt;$D313,$H313,0),0)</f>
        <v>0</v>
      </c>
      <c r="U313" s="35">
        <f>SUMIF(I$1:T$1,77,I313:T313)</f>
        <v>0</v>
      </c>
      <c r="V313" s="36">
        <f>IF(V$7&gt;=$E313,IF(SUMIF($H$1:U$1,77,$H313:U313)&lt;$D313,$H313,0),0)</f>
        <v>0</v>
      </c>
      <c r="W313" s="36">
        <f>IF(W$7&gt;=$E313,IF(SUMIF($H$1:V$1,77,$H313:V313)&lt;$D313,$H313,0),0)</f>
        <v>0</v>
      </c>
      <c r="X313" s="36">
        <f>IF(X$7&gt;=$E313,IF(SUMIF($H$1:W$1,77,$H313:W313)&lt;$D313,$H313,0),0)</f>
        <v>0</v>
      </c>
      <c r="Y313" s="36">
        <f>IF(Y$7&gt;=$E313,IF(SUMIF($H$1:X$1,77,$H313:X313)&lt;$D313,$H313,0),0)</f>
        <v>0</v>
      </c>
      <c r="Z313" s="36">
        <f>IF(Z$7&gt;=$E313,IF(SUMIF($H$1:Y$1,77,$H313:Y313)&lt;$D313,$H313,0),0)</f>
        <v>0</v>
      </c>
      <c r="AA313" s="36">
        <f>IF(AA$7&gt;=$E313,IF(SUMIF($H$1:Z$1,77,$H313:Z313)&lt;$D313,$H313,0),0)</f>
        <v>0</v>
      </c>
      <c r="AB313" s="36">
        <f>IF(AB$7&gt;=$E313,IF(SUMIF($H$1:AA$1,77,$H313:AA313)&lt;$D313,$H313,0),0)</f>
        <v>0</v>
      </c>
      <c r="AC313" s="36">
        <f>IF(AC$7&gt;=$E313,IF(SUMIF($H$1:AB$1,77,$H313:AB313)&lt;$D313,$H313,0),0)</f>
        <v>0</v>
      </c>
      <c r="AD313" s="36">
        <f>IF(AD$7&gt;=$E313,IF(SUMIF($H$1:AC$1,77,$H313:AC313)&lt;$D313,$H313,0),0)</f>
        <v>0</v>
      </c>
      <c r="AE313" s="36">
        <f>IF(AE$7&gt;=$E313,IF(SUMIF($H$1:AD$1,77,$H313:AD313)&lt;$D313,$H313,0),0)</f>
        <v>0</v>
      </c>
      <c r="AF313" s="36">
        <f>IF(AF$7&gt;=$E313,IF(SUMIF($H$1:AE$1,77,$H313:AE313)&lt;$D313,$H313,0),0)</f>
        <v>0</v>
      </c>
      <c r="AG313" s="36">
        <f>IF(AG$7&gt;=$E313,IF(SUMIF($H$1:AF$1,77,$H313:AF313)&lt;$D313,$H313,0),0)</f>
        <v>0</v>
      </c>
      <c r="AH313" s="35">
        <f>SUMIF(V$1:AG$1,77,V313:AG313)</f>
        <v>0</v>
      </c>
      <c r="AI313" s="36">
        <f>IF(AI$7&gt;=$E313,IF(SUMIF($H$1:AH$1,77,$H313:AH313)&lt;$D313,$H313,0),0)</f>
        <v>0</v>
      </c>
      <c r="AJ313" s="36">
        <f>IF(AJ$7&gt;=$E313,IF(SUMIF($H$1:AI$1,77,$H313:AI313)&lt;$D313,$H313,0),0)</f>
        <v>0</v>
      </c>
      <c r="AK313" s="36">
        <f>IF(AK$7&gt;=$E313,IF(SUMIF($H$1:AJ$1,77,$H313:AJ313)&lt;$D313,$H313,0),0)</f>
        <v>0</v>
      </c>
      <c r="AL313" s="36">
        <f>IF(AL$7&gt;=$E313,IF(SUMIF($H$1:AK$1,77,$H313:AK313)&lt;$D313,$H313,0),0)</f>
        <v>0</v>
      </c>
      <c r="AM313" s="36">
        <f>IF(AM$7&gt;=$E313,IF(SUMIF($H$1:AL$1,77,$H313:AL313)&lt;$D313,$H313,0),0)</f>
        <v>0</v>
      </c>
      <c r="AN313" s="36">
        <f>IF(AN$7&gt;=$E313,IF(SUMIF($H$1:AM$1,77,$H313:AM313)&lt;$D313,$H313,0),0)</f>
        <v>0</v>
      </c>
      <c r="AO313" s="36">
        <f>IF(AO$7&gt;=$E313,IF(SUMIF($H$1:AN$1,77,$H313:AN313)&lt;$D313,$H313,0),0)</f>
        <v>0</v>
      </c>
      <c r="AP313" s="36">
        <f>IF(AP$7&gt;=$E313,IF(SUMIF($H$1:AO$1,77,$H313:AO313)&lt;$D313,$H313,0),0)</f>
        <v>0</v>
      </c>
      <c r="AQ313" s="36">
        <f>IF(AQ$7&gt;=$E313,IF(SUMIF($H$1:AP$1,77,$H313:AP313)&lt;$D313,$H313,0),0)</f>
        <v>0</v>
      </c>
      <c r="AR313" s="36">
        <f>IF(AR$7&gt;=$E313,IF(SUMIF($H$1:AQ$1,77,$H313:AQ313)&lt;$D313,$H313,0),0)</f>
        <v>0</v>
      </c>
      <c r="AS313" s="36">
        <f>IF(AS$7&gt;=$E313,IF(SUMIF($H$1:AR$1,77,$H313:AR313)&lt;$D313,$H313,0),0)</f>
        <v>1</v>
      </c>
      <c r="AT313" s="36">
        <f>IF(AT$7&gt;=$E313,IF(SUMIF($H$1:AS$1,77,$H313:AS313)&lt;$D313,$H313,0),0)</f>
        <v>0</v>
      </c>
      <c r="AU313" s="35">
        <f>SUMIF(AI$1:AT$1,77,AI313:AT313)</f>
        <v>1</v>
      </c>
      <c r="AV313" s="33">
        <f>IF(AV$7&gt;=$E313,IF(SUMIF($H$1:AU$1,77,$H313:AU313)&lt;$D313,$H313,0),0)</f>
        <v>0</v>
      </c>
      <c r="AW313" s="33">
        <f>IF(AW$7&gt;=$E313,IF(SUMIF($H$1:AV$1,77,$H313:AV313)&lt;$D313,$H313,0),0)</f>
        <v>0</v>
      </c>
      <c r="AX313" s="33">
        <f>IF(AX$7&gt;=$E313,IF(SUMIF($H$1:AW$1,77,$H313:AW313)&lt;$D313,$H313,0),0)</f>
        <v>0</v>
      </c>
      <c r="AY313" s="33">
        <f>IF(AY$7&gt;=$E313,IF(SUMIF($H$1:AX$1,77,$H313:AX313)&lt;$D313,$H313,0),0)</f>
        <v>0</v>
      </c>
      <c r="AZ313" s="33">
        <f>IF(AZ$7&gt;=$E313,IF(SUMIF($H$1:AY$1,77,$H313:AY313)&lt;$D313,$H313,0),0)</f>
        <v>0</v>
      </c>
      <c r="BA313" s="33">
        <f>IF(BA$7&gt;=$E313,IF(SUMIF($H$1:AZ$1,77,$H313:AZ313)&lt;$D313,$H313,0),0)</f>
        <v>0</v>
      </c>
      <c r="BB313" s="33">
        <f>IF(BB$7&gt;=$E313,IF(SUMIF($H$1:BA$1,77,$H313:BA313)&lt;$D313,$H313,0),0)</f>
        <v>0</v>
      </c>
      <c r="BC313" s="33">
        <f>IF(BC$7&gt;=$E313,IF(SUMIF($H$1:BB$1,77,$H313:BB313)&lt;$D313,$H313,0),0)</f>
        <v>0</v>
      </c>
      <c r="BD313" s="33">
        <f>IF(BD$7&gt;=$E313,IF(SUMIF($H$1:BC$1,77,$H313:BC313)&lt;$D313,$H313,0),0)</f>
        <v>0</v>
      </c>
      <c r="BE313" s="33">
        <f>IF(BE$7&gt;=$E313,IF(SUMIF($H$1:BD$1,77,$H313:BD313)&lt;$D313,$H313,0),0)</f>
        <v>0</v>
      </c>
      <c r="BF313" s="33">
        <f>IF(BF$7&gt;=$E313,IF(SUMIF($H$1:BE$1,77,$H313:BE313)&lt;$D313,$H313,0),0)</f>
        <v>0</v>
      </c>
      <c r="BG313" s="33">
        <f>IF(BG$7&gt;=$E313,IF(SUMIF($H$1:BF$1,77,$H313:BF313)&lt;$D313,$H313,0),0)</f>
        <v>0</v>
      </c>
      <c r="BH313" s="35">
        <f>SUMIF(AV$1:BG$1,77,AV313:BG313)</f>
        <v>0</v>
      </c>
    </row>
    <row r="314" spans="1:60" s="11" customFormat="1" ht="28.5" x14ac:dyDescent="0.25">
      <c r="A314" s="119"/>
      <c r="B314" s="120" t="s">
        <v>525</v>
      </c>
      <c r="C314" s="121"/>
      <c r="D314" s="122"/>
      <c r="E314" s="122"/>
      <c r="F314" s="122"/>
      <c r="G314" s="122"/>
      <c r="H314" s="122"/>
      <c r="I314" s="122"/>
      <c r="J314" s="122"/>
      <c r="K314" s="122"/>
      <c r="L314" s="122"/>
      <c r="M314" s="122"/>
      <c r="N314" s="122"/>
      <c r="O314" s="122"/>
      <c r="P314" s="122"/>
      <c r="Q314" s="122"/>
      <c r="R314" s="122"/>
      <c r="S314" s="122"/>
      <c r="T314" s="122"/>
      <c r="U314" s="123"/>
      <c r="V314" s="122"/>
      <c r="W314" s="122"/>
      <c r="X314" s="122"/>
      <c r="Y314" s="122"/>
      <c r="Z314" s="122"/>
      <c r="AA314" s="122"/>
      <c r="AB314" s="122"/>
      <c r="AC314" s="122"/>
      <c r="AD314" s="122"/>
      <c r="AE314" s="122"/>
      <c r="AF314" s="122"/>
      <c r="AG314" s="122"/>
      <c r="AH314" s="123"/>
      <c r="AI314" s="122"/>
      <c r="AJ314" s="122"/>
      <c r="AK314" s="122"/>
      <c r="AL314" s="122"/>
      <c r="AM314" s="122"/>
      <c r="AN314" s="122"/>
      <c r="AO314" s="122"/>
      <c r="AP314" s="122"/>
      <c r="AQ314" s="122"/>
      <c r="AR314" s="122"/>
      <c r="AS314" s="122"/>
      <c r="AT314" s="122"/>
      <c r="AU314" s="123"/>
      <c r="AV314" s="122"/>
      <c r="AW314" s="122"/>
      <c r="AX314" s="122"/>
      <c r="AY314" s="122"/>
      <c r="AZ314" s="122"/>
      <c r="BA314" s="122"/>
      <c r="BB314" s="122"/>
      <c r="BC314" s="122"/>
      <c r="BD314" s="122"/>
      <c r="BE314" s="122"/>
      <c r="BF314" s="122"/>
      <c r="BG314" s="122"/>
      <c r="BH314" s="123"/>
    </row>
    <row r="315" spans="1:60" s="11" customFormat="1" x14ac:dyDescent="0.25">
      <c r="A315" s="47" t="s">
        <v>526</v>
      </c>
      <c r="B315" s="88" t="s">
        <v>527</v>
      </c>
      <c r="C315" s="51" t="s">
        <v>46</v>
      </c>
      <c r="D315" s="58">
        <v>1.6</v>
      </c>
      <c r="E315" s="118">
        <v>46508</v>
      </c>
      <c r="F315" s="118">
        <v>46539</v>
      </c>
      <c r="G315" s="32">
        <f>DATEDIF(E315,F315,"m")</f>
        <v>1</v>
      </c>
      <c r="H315" s="33">
        <f>D315/G315</f>
        <v>1.6</v>
      </c>
      <c r="I315" s="36">
        <f>IF(I$7&gt;=$E315,IF(SUMIF($H$1:H$1,77,$H315:H315)&lt;$D315,$H315,0),0)</f>
        <v>0</v>
      </c>
      <c r="J315" s="36">
        <f>IF(J$7&gt;=$E315,IF(SUMIF($H$1:I$1,77,$H315:I315)&lt;$D315,$H315,0),0)</f>
        <v>0</v>
      </c>
      <c r="K315" s="36">
        <f>IF(K$7&gt;=$E315,IF(SUMIF($H$1:J$1,77,$H315:J315)&lt;$D315,$H315,0),0)</f>
        <v>0</v>
      </c>
      <c r="L315" s="36">
        <f>IF(L$7&gt;=$E315,IF(SUMIF($H$1:K$1,77,$H315:K315)&lt;$D315,$H315,0),0)</f>
        <v>0</v>
      </c>
      <c r="M315" s="36">
        <f>IF(M$7&gt;=$E315,IF(SUMIF($H$1:L$1,77,$H315:L315)&lt;$D315,$H315,0),0)</f>
        <v>0</v>
      </c>
      <c r="N315" s="36">
        <f>IF(N$7&gt;=$E315,IF(SUMIF($H$1:M$1,77,$H315:M315)&lt;$D315,$H315,0),0)</f>
        <v>0</v>
      </c>
      <c r="O315" s="36">
        <f>IF(O$7&gt;=$E315,IF(SUMIF($H$1:N$1,77,$H315:N315)&lt;$D315,$H315,0),0)</f>
        <v>0</v>
      </c>
      <c r="P315" s="36">
        <f>IF(P$7&gt;=$E315,IF(SUMIF($H$1:O$1,77,$H315:O315)&lt;$D315,$H315,0),0)</f>
        <v>0</v>
      </c>
      <c r="Q315" s="36">
        <f>IF(Q$7&gt;=$E315,IF(SUMIF($H$1:P$1,77,$H315:P315)&lt;$D315,$H315,0),0)</f>
        <v>0</v>
      </c>
      <c r="R315" s="36">
        <f>IF(R$7&gt;=$E315,IF(SUMIF($H$1:Q$1,77,$H315:Q315)&lt;$D315,$H315,0),0)</f>
        <v>0</v>
      </c>
      <c r="S315" s="36">
        <f>IF(S$7&gt;=$E315,IF(SUMIF($H$1:R$1,77,$H315:R315)&lt;$D315,$H315,0),0)</f>
        <v>0</v>
      </c>
      <c r="T315" s="36">
        <f>IF(T$7&gt;=$E315,IF(SUMIF($H$1:S$1,77,$H315:S315)&lt;$D315,$H315,0),0)</f>
        <v>0</v>
      </c>
      <c r="U315" s="35">
        <f>SUMIF(I$1:T$1,77,I315:T315)</f>
        <v>0</v>
      </c>
      <c r="V315" s="36">
        <f>IF(V$7&gt;=$E315,IF(SUMIF($H$1:U$1,77,$H315:U315)&lt;$D315,$H315,0),0)</f>
        <v>0</v>
      </c>
      <c r="W315" s="36">
        <f>IF(W$7&gt;=$E315,IF(SUMIF($H$1:V$1,77,$H315:V315)&lt;$D315,$H315,0),0)</f>
        <v>0</v>
      </c>
      <c r="X315" s="36">
        <f>IF(X$7&gt;=$E315,IF(SUMIF($H$1:W$1,77,$H315:W315)&lt;$D315,$H315,0),0)</f>
        <v>0</v>
      </c>
      <c r="Y315" s="36">
        <f>IF(Y$7&gt;=$E315,IF(SUMIF($H$1:X$1,77,$H315:X315)&lt;$D315,$H315,0),0)</f>
        <v>0</v>
      </c>
      <c r="Z315" s="36">
        <f>IF(Z$7&gt;=$E315,IF(SUMIF($H$1:Y$1,77,$H315:Y315)&lt;$D315,$H315,0),0)</f>
        <v>0</v>
      </c>
      <c r="AA315" s="36">
        <f>IF(AA$7&gt;=$E315,IF(SUMIF($H$1:Z$1,77,$H315:Z315)&lt;$D315,$H315,0),0)</f>
        <v>0</v>
      </c>
      <c r="AB315" s="36">
        <f>IF(AB$7&gt;=$E315,IF(SUMIF($H$1:AA$1,77,$H315:AA315)&lt;$D315,$H315,0),0)</f>
        <v>0</v>
      </c>
      <c r="AC315" s="36">
        <f>IF(AC$7&gt;=$E315,IF(SUMIF($H$1:AB$1,77,$H315:AB315)&lt;$D315,$H315,0),0)</f>
        <v>0</v>
      </c>
      <c r="AD315" s="36">
        <f>IF(AD$7&gt;=$E315,IF(SUMIF($H$1:AC$1,77,$H315:AC315)&lt;$D315,$H315,0),0)</f>
        <v>0</v>
      </c>
      <c r="AE315" s="36">
        <f>IF(AE$7&gt;=$E315,IF(SUMIF($H$1:AD$1,77,$H315:AD315)&lt;$D315,$H315,0),0)</f>
        <v>0</v>
      </c>
      <c r="AF315" s="36">
        <f>IF(AF$7&gt;=$E315,IF(SUMIF($H$1:AE$1,77,$H315:AE315)&lt;$D315,$H315,0),0)</f>
        <v>0</v>
      </c>
      <c r="AG315" s="36">
        <f>IF(AG$7&gt;=$E315,IF(SUMIF($H$1:AF$1,77,$H315:AF315)&lt;$D315,$H315,0),0)</f>
        <v>0</v>
      </c>
      <c r="AH315" s="35">
        <f>SUMIF(V$1:AG$1,77,V315:AG315)</f>
        <v>0</v>
      </c>
      <c r="AI315" s="36">
        <f>IF(AI$7&gt;=$E315,IF(SUMIF($H$1:AH$1,77,$H315:AH315)&lt;$D315,$H315,0),0)</f>
        <v>0</v>
      </c>
      <c r="AJ315" s="36">
        <f>IF(AJ$7&gt;=$E315,IF(SUMIF($H$1:AI$1,77,$H315:AI315)&lt;$D315,$H315,0),0)</f>
        <v>0</v>
      </c>
      <c r="AK315" s="36">
        <f>IF(AK$7&gt;=$E315,IF(SUMIF($H$1:AJ$1,77,$H315:AJ315)&lt;$D315,$H315,0),0)</f>
        <v>0</v>
      </c>
      <c r="AL315" s="36">
        <f>IF(AL$7&gt;=$E315,IF(SUMIF($H$1:AK$1,77,$H315:AK315)&lt;$D315,$H315,0),0)</f>
        <v>0</v>
      </c>
      <c r="AM315" s="36">
        <f>IF(AM$7&gt;=$E315,IF(SUMIF($H$1:AL$1,77,$H315:AL315)&lt;$D315,$H315,0),0)</f>
        <v>1.6</v>
      </c>
      <c r="AN315" s="36">
        <f>IF(AN$7&gt;=$E315,IF(SUMIF($H$1:AM$1,77,$H315:AM315)&lt;$D315,$H315,0),0)</f>
        <v>0</v>
      </c>
      <c r="AO315" s="36">
        <f>IF(AO$7&gt;=$E315,IF(SUMIF($H$1:AN$1,77,$H315:AN315)&lt;$D315,$H315,0),0)</f>
        <v>0</v>
      </c>
      <c r="AP315" s="36">
        <f>IF(AP$7&gt;=$E315,IF(SUMIF($H$1:AO$1,77,$H315:AO315)&lt;$D315,$H315,0),0)</f>
        <v>0</v>
      </c>
      <c r="AQ315" s="36">
        <f>IF(AQ$7&gt;=$E315,IF(SUMIF($H$1:AP$1,77,$H315:AP315)&lt;$D315,$H315,0),0)</f>
        <v>0</v>
      </c>
      <c r="AR315" s="36">
        <f>IF(AR$7&gt;=$E315,IF(SUMIF($H$1:AQ$1,77,$H315:AQ315)&lt;$D315,$H315,0),0)</f>
        <v>0</v>
      </c>
      <c r="AS315" s="36">
        <f>IF(AS$7&gt;=$E315,IF(SUMIF($H$1:AR$1,77,$H315:AR315)&lt;$D315,$H315,0),0)</f>
        <v>0</v>
      </c>
      <c r="AT315" s="36">
        <f>IF(AT$7&gt;=$E315,IF(SUMIF($H$1:AS$1,77,$H315:AS315)&lt;$D315,$H315,0),0)</f>
        <v>0</v>
      </c>
      <c r="AU315" s="35">
        <f>SUMIF(AI$1:AT$1,77,AI315:AT315)</f>
        <v>1.6</v>
      </c>
      <c r="AV315" s="33">
        <f>IF(AV$7&gt;=$E315,IF(SUMIF($H$1:AU$1,77,$H315:AU315)&lt;$D315,$H315,0),0)</f>
        <v>0</v>
      </c>
      <c r="AW315" s="33">
        <f>IF(AW$7&gt;=$E315,IF(SUMIF($H$1:AV$1,77,$H315:AV315)&lt;$D315,$H315,0),0)</f>
        <v>0</v>
      </c>
      <c r="AX315" s="33">
        <f>IF(AX$7&gt;=$E315,IF(SUMIF($H$1:AW$1,77,$H315:AW315)&lt;$D315,$H315,0),0)</f>
        <v>0</v>
      </c>
      <c r="AY315" s="33">
        <f>IF(AY$7&gt;=$E315,IF(SUMIF($H$1:AX$1,77,$H315:AX315)&lt;$D315,$H315,0),0)</f>
        <v>0</v>
      </c>
      <c r="AZ315" s="33">
        <f>IF(AZ$7&gt;=$E315,IF(SUMIF($H$1:AY$1,77,$H315:AY315)&lt;$D315,$H315,0),0)</f>
        <v>0</v>
      </c>
      <c r="BA315" s="33">
        <f>IF(BA$7&gt;=$E315,IF(SUMIF($H$1:AZ$1,77,$H315:AZ315)&lt;$D315,$H315,0),0)</f>
        <v>0</v>
      </c>
      <c r="BB315" s="33">
        <f>IF(BB$7&gt;=$E315,IF(SUMIF($H$1:BA$1,77,$H315:BA315)&lt;$D315,$H315,0),0)</f>
        <v>0</v>
      </c>
      <c r="BC315" s="33">
        <f>IF(BC$7&gt;=$E315,IF(SUMIF($H$1:BB$1,77,$H315:BB315)&lt;$D315,$H315,0),0)</f>
        <v>0</v>
      </c>
      <c r="BD315" s="33">
        <f>IF(BD$7&gt;=$E315,IF(SUMIF($H$1:BC$1,77,$H315:BC315)&lt;$D315,$H315,0),0)</f>
        <v>0</v>
      </c>
      <c r="BE315" s="33">
        <f>IF(BE$7&gt;=$E315,IF(SUMIF($H$1:BD$1,77,$H315:BD315)&lt;$D315,$H315,0),0)</f>
        <v>0</v>
      </c>
      <c r="BF315" s="33">
        <f>IF(BF$7&gt;=$E315,IF(SUMIF($H$1:BE$1,77,$H315:BE315)&lt;$D315,$H315,0),0)</f>
        <v>0</v>
      </c>
      <c r="BG315" s="33">
        <f>IF(BG$7&gt;=$E315,IF(SUMIF($H$1:BF$1,77,$H315:BF315)&lt;$D315,$H315,0),0)</f>
        <v>0</v>
      </c>
      <c r="BH315" s="35">
        <f>SUMIF(AV$1:BG$1,77,AV315:BG315)</f>
        <v>0</v>
      </c>
    </row>
    <row r="316" spans="1:60" s="11" customFormat="1" x14ac:dyDescent="0.25">
      <c r="A316" s="47" t="s">
        <v>528</v>
      </c>
      <c r="B316" s="88" t="s">
        <v>529</v>
      </c>
      <c r="C316" s="51" t="s">
        <v>46</v>
      </c>
      <c r="D316" s="58">
        <v>1.6</v>
      </c>
      <c r="E316" s="118">
        <v>46508</v>
      </c>
      <c r="F316" s="118">
        <v>46539</v>
      </c>
      <c r="G316" s="32">
        <f>DATEDIF(E316,F316,"m")</f>
        <v>1</v>
      </c>
      <c r="H316" s="33">
        <f>D316/G316</f>
        <v>1.6</v>
      </c>
      <c r="I316" s="36">
        <f>IF(I$7&gt;=$E316,IF(SUMIF($H$1:H$1,77,$H316:H316)&lt;$D316,$H316,0),0)</f>
        <v>0</v>
      </c>
      <c r="J316" s="36">
        <f>IF(J$7&gt;=$E316,IF(SUMIF($H$1:I$1,77,$H316:I316)&lt;$D316,$H316,0),0)</f>
        <v>0</v>
      </c>
      <c r="K316" s="36">
        <f>IF(K$7&gt;=$E316,IF(SUMIF($H$1:J$1,77,$H316:J316)&lt;$D316,$H316,0),0)</f>
        <v>0</v>
      </c>
      <c r="L316" s="36">
        <f>IF(L$7&gt;=$E316,IF(SUMIF($H$1:K$1,77,$H316:K316)&lt;$D316,$H316,0),0)</f>
        <v>0</v>
      </c>
      <c r="M316" s="36">
        <f>IF(M$7&gt;=$E316,IF(SUMIF($H$1:L$1,77,$H316:L316)&lt;$D316,$H316,0),0)</f>
        <v>0</v>
      </c>
      <c r="N316" s="36">
        <f>IF(N$7&gt;=$E316,IF(SUMIF($H$1:M$1,77,$H316:M316)&lt;$D316,$H316,0),0)</f>
        <v>0</v>
      </c>
      <c r="O316" s="36">
        <f>IF(O$7&gt;=$E316,IF(SUMIF($H$1:N$1,77,$H316:N316)&lt;$D316,$H316,0),0)</f>
        <v>0</v>
      </c>
      <c r="P316" s="36">
        <f>IF(P$7&gt;=$E316,IF(SUMIF($H$1:O$1,77,$H316:O316)&lt;$D316,$H316,0),0)</f>
        <v>0</v>
      </c>
      <c r="Q316" s="36">
        <f>IF(Q$7&gt;=$E316,IF(SUMIF($H$1:P$1,77,$H316:P316)&lt;$D316,$H316,0),0)</f>
        <v>0</v>
      </c>
      <c r="R316" s="36">
        <f>IF(R$7&gt;=$E316,IF(SUMIF($H$1:Q$1,77,$H316:Q316)&lt;$D316,$H316,0),0)</f>
        <v>0</v>
      </c>
      <c r="S316" s="36">
        <f>IF(S$7&gt;=$E316,IF(SUMIF($H$1:R$1,77,$H316:R316)&lt;$D316,$H316,0),0)</f>
        <v>0</v>
      </c>
      <c r="T316" s="36">
        <f>IF(T$7&gt;=$E316,IF(SUMIF($H$1:S$1,77,$H316:S316)&lt;$D316,$H316,0),0)</f>
        <v>0</v>
      </c>
      <c r="U316" s="35">
        <f>SUMIF(I$1:T$1,77,I316:T316)</f>
        <v>0</v>
      </c>
      <c r="V316" s="36">
        <f>IF(V$7&gt;=$E316,IF(SUMIF($H$1:U$1,77,$H316:U316)&lt;$D316,$H316,0),0)</f>
        <v>0</v>
      </c>
      <c r="W316" s="36">
        <f>IF(W$7&gt;=$E316,IF(SUMIF($H$1:V$1,77,$H316:V316)&lt;$D316,$H316,0),0)</f>
        <v>0</v>
      </c>
      <c r="X316" s="36">
        <f>IF(X$7&gt;=$E316,IF(SUMIF($H$1:W$1,77,$H316:W316)&lt;$D316,$H316,0),0)</f>
        <v>0</v>
      </c>
      <c r="Y316" s="36">
        <f>IF(Y$7&gt;=$E316,IF(SUMIF($H$1:X$1,77,$H316:X316)&lt;$D316,$H316,0),0)</f>
        <v>0</v>
      </c>
      <c r="Z316" s="36">
        <f>IF(Z$7&gt;=$E316,IF(SUMIF($H$1:Y$1,77,$H316:Y316)&lt;$D316,$H316,0),0)</f>
        <v>0</v>
      </c>
      <c r="AA316" s="36">
        <f>IF(AA$7&gt;=$E316,IF(SUMIF($H$1:Z$1,77,$H316:Z316)&lt;$D316,$H316,0),0)</f>
        <v>0</v>
      </c>
      <c r="AB316" s="36">
        <f>IF(AB$7&gt;=$E316,IF(SUMIF($H$1:AA$1,77,$H316:AA316)&lt;$D316,$H316,0),0)</f>
        <v>0</v>
      </c>
      <c r="AC316" s="36">
        <f>IF(AC$7&gt;=$E316,IF(SUMIF($H$1:AB$1,77,$H316:AB316)&lt;$D316,$H316,0),0)</f>
        <v>0</v>
      </c>
      <c r="AD316" s="36">
        <f>IF(AD$7&gt;=$E316,IF(SUMIF($H$1:AC$1,77,$H316:AC316)&lt;$D316,$H316,0),0)</f>
        <v>0</v>
      </c>
      <c r="AE316" s="36">
        <f>IF(AE$7&gt;=$E316,IF(SUMIF($H$1:AD$1,77,$H316:AD316)&lt;$D316,$H316,0),0)</f>
        <v>0</v>
      </c>
      <c r="AF316" s="36">
        <f>IF(AF$7&gt;=$E316,IF(SUMIF($H$1:AE$1,77,$H316:AE316)&lt;$D316,$H316,0),0)</f>
        <v>0</v>
      </c>
      <c r="AG316" s="36">
        <f>IF(AG$7&gt;=$E316,IF(SUMIF($H$1:AF$1,77,$H316:AF316)&lt;$D316,$H316,0),0)</f>
        <v>0</v>
      </c>
      <c r="AH316" s="35">
        <f>SUMIF(V$1:AG$1,77,V316:AG316)</f>
        <v>0</v>
      </c>
      <c r="AI316" s="36">
        <f>IF(AI$7&gt;=$E316,IF(SUMIF($H$1:AH$1,77,$H316:AH316)&lt;$D316,$H316,0),0)</f>
        <v>0</v>
      </c>
      <c r="AJ316" s="36">
        <f>IF(AJ$7&gt;=$E316,IF(SUMIF($H$1:AI$1,77,$H316:AI316)&lt;$D316,$H316,0),0)</f>
        <v>0</v>
      </c>
      <c r="AK316" s="36">
        <f>IF(AK$7&gt;=$E316,IF(SUMIF($H$1:AJ$1,77,$H316:AJ316)&lt;$D316,$H316,0),0)</f>
        <v>0</v>
      </c>
      <c r="AL316" s="36">
        <f>IF(AL$7&gt;=$E316,IF(SUMIF($H$1:AK$1,77,$H316:AK316)&lt;$D316,$H316,0),0)</f>
        <v>0</v>
      </c>
      <c r="AM316" s="36">
        <f>IF(AM$7&gt;=$E316,IF(SUMIF($H$1:AL$1,77,$H316:AL316)&lt;$D316,$H316,0),0)</f>
        <v>1.6</v>
      </c>
      <c r="AN316" s="36">
        <f>IF(AN$7&gt;=$E316,IF(SUMIF($H$1:AM$1,77,$H316:AM316)&lt;$D316,$H316,0),0)</f>
        <v>0</v>
      </c>
      <c r="AO316" s="36">
        <f>IF(AO$7&gt;=$E316,IF(SUMIF($H$1:AN$1,77,$H316:AN316)&lt;$D316,$H316,0),0)</f>
        <v>0</v>
      </c>
      <c r="AP316" s="36">
        <f>IF(AP$7&gt;=$E316,IF(SUMIF($H$1:AO$1,77,$H316:AO316)&lt;$D316,$H316,0),0)</f>
        <v>0</v>
      </c>
      <c r="AQ316" s="36">
        <f>IF(AQ$7&gt;=$E316,IF(SUMIF($H$1:AP$1,77,$H316:AP316)&lt;$D316,$H316,0),0)</f>
        <v>0</v>
      </c>
      <c r="AR316" s="36">
        <f>IF(AR$7&gt;=$E316,IF(SUMIF($H$1:AQ$1,77,$H316:AQ316)&lt;$D316,$H316,0),0)</f>
        <v>0</v>
      </c>
      <c r="AS316" s="36">
        <f>IF(AS$7&gt;=$E316,IF(SUMIF($H$1:AR$1,77,$H316:AR316)&lt;$D316,$H316,0),0)</f>
        <v>0</v>
      </c>
      <c r="AT316" s="36">
        <f>IF(AT$7&gt;=$E316,IF(SUMIF($H$1:AS$1,77,$H316:AS316)&lt;$D316,$H316,0),0)</f>
        <v>0</v>
      </c>
      <c r="AU316" s="35">
        <f>SUMIF(AI$1:AT$1,77,AI316:AT316)</f>
        <v>1.6</v>
      </c>
      <c r="AV316" s="33">
        <f>IF(AV$7&gt;=$E316,IF(SUMIF($H$1:AU$1,77,$H316:AU316)&lt;$D316,$H316,0),0)</f>
        <v>0</v>
      </c>
      <c r="AW316" s="33">
        <f>IF(AW$7&gt;=$E316,IF(SUMIF($H$1:AV$1,77,$H316:AV316)&lt;$D316,$H316,0),0)</f>
        <v>0</v>
      </c>
      <c r="AX316" s="33">
        <f>IF(AX$7&gt;=$E316,IF(SUMIF($H$1:AW$1,77,$H316:AW316)&lt;$D316,$H316,0),0)</f>
        <v>0</v>
      </c>
      <c r="AY316" s="33">
        <f>IF(AY$7&gt;=$E316,IF(SUMIF($H$1:AX$1,77,$H316:AX316)&lt;$D316,$H316,0),0)</f>
        <v>0</v>
      </c>
      <c r="AZ316" s="33">
        <f>IF(AZ$7&gt;=$E316,IF(SUMIF($H$1:AY$1,77,$H316:AY316)&lt;$D316,$H316,0),0)</f>
        <v>0</v>
      </c>
      <c r="BA316" s="33">
        <f>IF(BA$7&gt;=$E316,IF(SUMIF($H$1:AZ$1,77,$H316:AZ316)&lt;$D316,$H316,0),0)</f>
        <v>0</v>
      </c>
      <c r="BB316" s="33">
        <f>IF(BB$7&gt;=$E316,IF(SUMIF($H$1:BA$1,77,$H316:BA316)&lt;$D316,$H316,0),0)</f>
        <v>0</v>
      </c>
      <c r="BC316" s="33">
        <f>IF(BC$7&gt;=$E316,IF(SUMIF($H$1:BB$1,77,$H316:BB316)&lt;$D316,$H316,0),0)</f>
        <v>0</v>
      </c>
      <c r="BD316" s="33">
        <f>IF(BD$7&gt;=$E316,IF(SUMIF($H$1:BC$1,77,$H316:BC316)&lt;$D316,$H316,0),0)</f>
        <v>0</v>
      </c>
      <c r="BE316" s="33">
        <f>IF(BE$7&gt;=$E316,IF(SUMIF($H$1:BD$1,77,$H316:BD316)&lt;$D316,$H316,0),0)</f>
        <v>0</v>
      </c>
      <c r="BF316" s="33">
        <f>IF(BF$7&gt;=$E316,IF(SUMIF($H$1:BE$1,77,$H316:BE316)&lt;$D316,$H316,0),0)</f>
        <v>0</v>
      </c>
      <c r="BG316" s="33">
        <f>IF(BG$7&gt;=$E316,IF(SUMIF($H$1:BF$1,77,$H316:BF316)&lt;$D316,$H316,0),0)</f>
        <v>0</v>
      </c>
      <c r="BH316" s="35">
        <f>SUMIF(AV$1:BG$1,77,AV316:BG316)</f>
        <v>0</v>
      </c>
    </row>
    <row r="317" spans="1:60" s="11" customFormat="1" ht="28.5" x14ac:dyDescent="0.25">
      <c r="A317" s="119"/>
      <c r="B317" s="120" t="s">
        <v>530</v>
      </c>
      <c r="C317" s="121"/>
      <c r="D317" s="122"/>
      <c r="E317" s="122"/>
      <c r="F317" s="122"/>
      <c r="G317" s="122"/>
      <c r="H317" s="122"/>
      <c r="I317" s="122"/>
      <c r="J317" s="122"/>
      <c r="K317" s="122"/>
      <c r="L317" s="122"/>
      <c r="M317" s="122"/>
      <c r="N317" s="122"/>
      <c r="O317" s="122"/>
      <c r="P317" s="122"/>
      <c r="Q317" s="122"/>
      <c r="R317" s="122"/>
      <c r="S317" s="122"/>
      <c r="T317" s="122"/>
      <c r="U317" s="123"/>
      <c r="V317" s="122"/>
      <c r="W317" s="122"/>
      <c r="X317" s="122"/>
      <c r="Y317" s="122"/>
      <c r="Z317" s="122"/>
      <c r="AA317" s="122"/>
      <c r="AB317" s="122"/>
      <c r="AC317" s="122"/>
      <c r="AD317" s="122"/>
      <c r="AE317" s="122"/>
      <c r="AF317" s="122"/>
      <c r="AG317" s="122"/>
      <c r="AH317" s="123"/>
      <c r="AI317" s="122"/>
      <c r="AJ317" s="122"/>
      <c r="AK317" s="122"/>
      <c r="AL317" s="122"/>
      <c r="AM317" s="122"/>
      <c r="AN317" s="122"/>
      <c r="AO317" s="122"/>
      <c r="AP317" s="122"/>
      <c r="AQ317" s="122"/>
      <c r="AR317" s="122"/>
      <c r="AS317" s="122"/>
      <c r="AT317" s="122"/>
      <c r="AU317" s="123"/>
      <c r="AV317" s="122"/>
      <c r="AW317" s="122"/>
      <c r="AX317" s="122"/>
      <c r="AY317" s="122"/>
      <c r="AZ317" s="122"/>
      <c r="BA317" s="122"/>
      <c r="BB317" s="122"/>
      <c r="BC317" s="122"/>
      <c r="BD317" s="122"/>
      <c r="BE317" s="122"/>
      <c r="BF317" s="122"/>
      <c r="BG317" s="122"/>
      <c r="BH317" s="123"/>
    </row>
    <row r="318" spans="1:60" s="11" customFormat="1" x14ac:dyDescent="0.25">
      <c r="A318" s="47" t="s">
        <v>531</v>
      </c>
      <c r="B318" s="79" t="s">
        <v>532</v>
      </c>
      <c r="C318" s="51" t="s">
        <v>470</v>
      </c>
      <c r="D318" s="58">
        <v>1</v>
      </c>
      <c r="E318" s="118">
        <v>46600</v>
      </c>
      <c r="F318" s="118">
        <v>46631</v>
      </c>
      <c r="G318" s="32">
        <f>DATEDIF(E318,F318,"m")</f>
        <v>1</v>
      </c>
      <c r="H318" s="33">
        <f>D318/G318</f>
        <v>1</v>
      </c>
      <c r="I318" s="36">
        <f>IF(I$7&gt;=$E318,IF(SUMIF($H$1:H$1,77,$H318:H318)&lt;$D318,$H318,0),0)</f>
        <v>0</v>
      </c>
      <c r="J318" s="36">
        <f>IF(J$7&gt;=$E318,IF(SUMIF($H$1:I$1,77,$H318:I318)&lt;$D318,$H318,0),0)</f>
        <v>0</v>
      </c>
      <c r="K318" s="36">
        <f>IF(K$7&gt;=$E318,IF(SUMIF($H$1:J$1,77,$H318:J318)&lt;$D318,$H318,0),0)</f>
        <v>0</v>
      </c>
      <c r="L318" s="36">
        <f>IF(L$7&gt;=$E318,IF(SUMIF($H$1:K$1,77,$H318:K318)&lt;$D318,$H318,0),0)</f>
        <v>0</v>
      </c>
      <c r="M318" s="36">
        <f>IF(M$7&gt;=$E318,IF(SUMIF($H$1:L$1,77,$H318:L318)&lt;$D318,$H318,0),0)</f>
        <v>0</v>
      </c>
      <c r="N318" s="36">
        <f>IF(N$7&gt;=$E318,IF(SUMIF($H$1:M$1,77,$H318:M318)&lt;$D318,$H318,0),0)</f>
        <v>0</v>
      </c>
      <c r="O318" s="36">
        <f>IF(O$7&gt;=$E318,IF(SUMIF($H$1:N$1,77,$H318:N318)&lt;$D318,$H318,0),0)</f>
        <v>0</v>
      </c>
      <c r="P318" s="36">
        <f>IF(P$7&gt;=$E318,IF(SUMIF($H$1:O$1,77,$H318:O318)&lt;$D318,$H318,0),0)</f>
        <v>0</v>
      </c>
      <c r="Q318" s="36">
        <f>IF(Q$7&gt;=$E318,IF(SUMIF($H$1:P$1,77,$H318:P318)&lt;$D318,$H318,0),0)</f>
        <v>0</v>
      </c>
      <c r="R318" s="36">
        <f>IF(R$7&gt;=$E318,IF(SUMIF($H$1:Q$1,77,$H318:Q318)&lt;$D318,$H318,0),0)</f>
        <v>0</v>
      </c>
      <c r="S318" s="36">
        <f>IF(S$7&gt;=$E318,IF(SUMIF($H$1:R$1,77,$H318:R318)&lt;$D318,$H318,0),0)</f>
        <v>0</v>
      </c>
      <c r="T318" s="36">
        <f>IF(T$7&gt;=$E318,IF(SUMIF($H$1:S$1,77,$H318:S318)&lt;$D318,$H318,0),0)</f>
        <v>0</v>
      </c>
      <c r="U318" s="35">
        <f>SUMIF(I$1:T$1,77,I318:T318)</f>
        <v>0</v>
      </c>
      <c r="V318" s="36">
        <f>IF(V$7&gt;=$E318,IF(SUMIF($H$1:U$1,77,$H318:U318)&lt;$D318,$H318,0),0)</f>
        <v>0</v>
      </c>
      <c r="W318" s="36">
        <f>IF(W$7&gt;=$E318,IF(SUMIF($H$1:V$1,77,$H318:V318)&lt;$D318,$H318,0),0)</f>
        <v>0</v>
      </c>
      <c r="X318" s="36">
        <f>IF(X$7&gt;=$E318,IF(SUMIF($H$1:W$1,77,$H318:W318)&lt;$D318,$H318,0),0)</f>
        <v>0</v>
      </c>
      <c r="Y318" s="36">
        <f>IF(Y$7&gt;=$E318,IF(SUMIF($H$1:X$1,77,$H318:X318)&lt;$D318,$H318,0),0)</f>
        <v>0</v>
      </c>
      <c r="Z318" s="36">
        <f>IF(Z$7&gt;=$E318,IF(SUMIF($H$1:Y$1,77,$H318:Y318)&lt;$D318,$H318,0),0)</f>
        <v>0</v>
      </c>
      <c r="AA318" s="36">
        <f>IF(AA$7&gt;=$E318,IF(SUMIF($H$1:Z$1,77,$H318:Z318)&lt;$D318,$H318,0),0)</f>
        <v>0</v>
      </c>
      <c r="AB318" s="36">
        <f>IF(AB$7&gt;=$E318,IF(SUMIF($H$1:AA$1,77,$H318:AA318)&lt;$D318,$H318,0),0)</f>
        <v>0</v>
      </c>
      <c r="AC318" s="36">
        <f>IF(AC$7&gt;=$E318,IF(SUMIF($H$1:AB$1,77,$H318:AB318)&lt;$D318,$H318,0),0)</f>
        <v>0</v>
      </c>
      <c r="AD318" s="36">
        <f>IF(AD$7&gt;=$E318,IF(SUMIF($H$1:AC$1,77,$H318:AC318)&lt;$D318,$H318,0),0)</f>
        <v>0</v>
      </c>
      <c r="AE318" s="36">
        <f>IF(AE$7&gt;=$E318,IF(SUMIF($H$1:AD$1,77,$H318:AD318)&lt;$D318,$H318,0),0)</f>
        <v>0</v>
      </c>
      <c r="AF318" s="36">
        <f>IF(AF$7&gt;=$E318,IF(SUMIF($H$1:AE$1,77,$H318:AE318)&lt;$D318,$H318,0),0)</f>
        <v>0</v>
      </c>
      <c r="AG318" s="36">
        <f>IF(AG$7&gt;=$E318,IF(SUMIF($H$1:AF$1,77,$H318:AF318)&lt;$D318,$H318,0),0)</f>
        <v>0</v>
      </c>
      <c r="AH318" s="35">
        <f>SUMIF(V$1:AG$1,77,V318:AG318)</f>
        <v>0</v>
      </c>
      <c r="AI318" s="36">
        <f>IF(AI$7&gt;=$E318,IF(SUMIF($H$1:AH$1,77,$H318:AH318)&lt;$D318,$H318,0),0)</f>
        <v>0</v>
      </c>
      <c r="AJ318" s="36">
        <f>IF(AJ$7&gt;=$E318,IF(SUMIF($H$1:AI$1,77,$H318:AI318)&lt;$D318,$H318,0),0)</f>
        <v>0</v>
      </c>
      <c r="AK318" s="36">
        <f>IF(AK$7&gt;=$E318,IF(SUMIF($H$1:AJ$1,77,$H318:AJ318)&lt;$D318,$H318,0),0)</f>
        <v>0</v>
      </c>
      <c r="AL318" s="36">
        <f>IF(AL$7&gt;=$E318,IF(SUMIF($H$1:AK$1,77,$H318:AK318)&lt;$D318,$H318,0),0)</f>
        <v>0</v>
      </c>
      <c r="AM318" s="36">
        <f>IF(AM$7&gt;=$E318,IF(SUMIF($H$1:AL$1,77,$H318:AL318)&lt;$D318,$H318,0),0)</f>
        <v>0</v>
      </c>
      <c r="AN318" s="36">
        <f>IF(AN$7&gt;=$E318,IF(SUMIF($H$1:AM$1,77,$H318:AM318)&lt;$D318,$H318,0),0)</f>
        <v>0</v>
      </c>
      <c r="AO318" s="36">
        <f>IF(AO$7&gt;=$E318,IF(SUMIF($H$1:AN$1,77,$H318:AN318)&lt;$D318,$H318,0),0)</f>
        <v>0</v>
      </c>
      <c r="AP318" s="36">
        <f>IF(AP$7&gt;=$E318,IF(SUMIF($H$1:AO$1,77,$H318:AO318)&lt;$D318,$H318,0),0)</f>
        <v>1</v>
      </c>
      <c r="AQ318" s="36">
        <f>IF(AQ$7&gt;=$E318,IF(SUMIF($H$1:AP$1,77,$H318:AP318)&lt;$D318,$H318,0),0)</f>
        <v>0</v>
      </c>
      <c r="AR318" s="36">
        <f>IF(AR$7&gt;=$E318,IF(SUMIF($H$1:AQ$1,77,$H318:AQ318)&lt;$D318,$H318,0),0)</f>
        <v>0</v>
      </c>
      <c r="AS318" s="36">
        <f>IF(AS$7&gt;=$E318,IF(SUMIF($H$1:AR$1,77,$H318:AR318)&lt;$D318,$H318,0),0)</f>
        <v>0</v>
      </c>
      <c r="AT318" s="36">
        <f>IF(AT$7&gt;=$E318,IF(SUMIF($H$1:AS$1,77,$H318:AS318)&lt;$D318,$H318,0),0)</f>
        <v>0</v>
      </c>
      <c r="AU318" s="35">
        <f>SUMIF(AI$1:AT$1,77,AI318:AT318)</f>
        <v>1</v>
      </c>
      <c r="AV318" s="33">
        <f>IF(AV$7&gt;=$E318,IF(SUMIF($H$1:AU$1,77,$H318:AU318)&lt;$D318,$H318,0),0)</f>
        <v>0</v>
      </c>
      <c r="AW318" s="33">
        <f>IF(AW$7&gt;=$E318,IF(SUMIF($H$1:AV$1,77,$H318:AV318)&lt;$D318,$H318,0),0)</f>
        <v>0</v>
      </c>
      <c r="AX318" s="33">
        <f>IF(AX$7&gt;=$E318,IF(SUMIF($H$1:AW$1,77,$H318:AW318)&lt;$D318,$H318,0),0)</f>
        <v>0</v>
      </c>
      <c r="AY318" s="33">
        <f>IF(AY$7&gt;=$E318,IF(SUMIF($H$1:AX$1,77,$H318:AX318)&lt;$D318,$H318,0),0)</f>
        <v>0</v>
      </c>
      <c r="AZ318" s="33">
        <f>IF(AZ$7&gt;=$E318,IF(SUMIF($H$1:AY$1,77,$H318:AY318)&lt;$D318,$H318,0),0)</f>
        <v>0</v>
      </c>
      <c r="BA318" s="33">
        <f>IF(BA$7&gt;=$E318,IF(SUMIF($H$1:AZ$1,77,$H318:AZ318)&lt;$D318,$H318,0),0)</f>
        <v>0</v>
      </c>
      <c r="BB318" s="33">
        <f>IF(BB$7&gt;=$E318,IF(SUMIF($H$1:BA$1,77,$H318:BA318)&lt;$D318,$H318,0),0)</f>
        <v>0</v>
      </c>
      <c r="BC318" s="33">
        <f>IF(BC$7&gt;=$E318,IF(SUMIF($H$1:BB$1,77,$H318:BB318)&lt;$D318,$H318,0),0)</f>
        <v>0</v>
      </c>
      <c r="BD318" s="33">
        <f>IF(BD$7&gt;=$E318,IF(SUMIF($H$1:BC$1,77,$H318:BC318)&lt;$D318,$H318,0),0)</f>
        <v>0</v>
      </c>
      <c r="BE318" s="33">
        <f>IF(BE$7&gt;=$E318,IF(SUMIF($H$1:BD$1,77,$H318:BD318)&lt;$D318,$H318,0),0)</f>
        <v>0</v>
      </c>
      <c r="BF318" s="33">
        <f>IF(BF$7&gt;=$E318,IF(SUMIF($H$1:BE$1,77,$H318:BE318)&lt;$D318,$H318,0),0)</f>
        <v>0</v>
      </c>
      <c r="BG318" s="33">
        <f>IF(BG$7&gt;=$E318,IF(SUMIF($H$1:BF$1,77,$H318:BF318)&lt;$D318,$H318,0),0)</f>
        <v>0</v>
      </c>
      <c r="BH318" s="35">
        <f>SUMIF(AV$1:BG$1,77,AV318:BG318)</f>
        <v>0</v>
      </c>
    </row>
    <row r="319" spans="1:60" s="11" customFormat="1" x14ac:dyDescent="0.25">
      <c r="A319" s="47" t="s">
        <v>533</v>
      </c>
      <c r="B319" s="79" t="s">
        <v>534</v>
      </c>
      <c r="C319" s="51" t="s">
        <v>470</v>
      </c>
      <c r="D319" s="58">
        <v>1</v>
      </c>
      <c r="E319" s="118">
        <v>46722</v>
      </c>
      <c r="F319" s="118">
        <v>46753</v>
      </c>
      <c r="G319" s="32">
        <f>DATEDIF(E319,F319,"m")</f>
        <v>1</v>
      </c>
      <c r="H319" s="33">
        <f>D319/G319</f>
        <v>1</v>
      </c>
      <c r="I319" s="36">
        <f>IF(I$7&gt;=$E319,IF(SUMIF($H$1:H$1,77,$H319:H319)&lt;$D319,$H319,0),0)</f>
        <v>0</v>
      </c>
      <c r="J319" s="36">
        <f>IF(J$7&gt;=$E319,IF(SUMIF($H$1:I$1,77,$H319:I319)&lt;$D319,$H319,0),0)</f>
        <v>0</v>
      </c>
      <c r="K319" s="36">
        <f>IF(K$7&gt;=$E319,IF(SUMIF($H$1:J$1,77,$H319:J319)&lt;$D319,$H319,0),0)</f>
        <v>0</v>
      </c>
      <c r="L319" s="36">
        <f>IF(L$7&gt;=$E319,IF(SUMIF($H$1:K$1,77,$H319:K319)&lt;$D319,$H319,0),0)</f>
        <v>0</v>
      </c>
      <c r="M319" s="36">
        <f>IF(M$7&gt;=$E319,IF(SUMIF($H$1:L$1,77,$H319:L319)&lt;$D319,$H319,0),0)</f>
        <v>0</v>
      </c>
      <c r="N319" s="36">
        <f>IF(N$7&gt;=$E319,IF(SUMIF($H$1:M$1,77,$H319:M319)&lt;$D319,$H319,0),0)</f>
        <v>0</v>
      </c>
      <c r="O319" s="36">
        <f>IF(O$7&gt;=$E319,IF(SUMIF($H$1:N$1,77,$H319:N319)&lt;$D319,$H319,0),0)</f>
        <v>0</v>
      </c>
      <c r="P319" s="36">
        <f>IF(P$7&gt;=$E319,IF(SUMIF($H$1:O$1,77,$H319:O319)&lt;$D319,$H319,0),0)</f>
        <v>0</v>
      </c>
      <c r="Q319" s="36">
        <f>IF(Q$7&gt;=$E319,IF(SUMIF($H$1:P$1,77,$H319:P319)&lt;$D319,$H319,0),0)</f>
        <v>0</v>
      </c>
      <c r="R319" s="36">
        <f>IF(R$7&gt;=$E319,IF(SUMIF($H$1:Q$1,77,$H319:Q319)&lt;$D319,$H319,0),0)</f>
        <v>0</v>
      </c>
      <c r="S319" s="36">
        <f>IF(S$7&gt;=$E319,IF(SUMIF($H$1:R$1,77,$H319:R319)&lt;$D319,$H319,0),0)</f>
        <v>0</v>
      </c>
      <c r="T319" s="36">
        <f>IF(T$7&gt;=$E319,IF(SUMIF($H$1:S$1,77,$H319:S319)&lt;$D319,$H319,0),0)</f>
        <v>0</v>
      </c>
      <c r="U319" s="35">
        <f>SUMIF(I$1:T$1,77,I319:T319)</f>
        <v>0</v>
      </c>
      <c r="V319" s="36">
        <f>IF(V$7&gt;=$E319,IF(SUMIF($H$1:U$1,77,$H319:U319)&lt;$D319,$H319,0),0)</f>
        <v>0</v>
      </c>
      <c r="W319" s="36">
        <f>IF(W$7&gt;=$E319,IF(SUMIF($H$1:V$1,77,$H319:V319)&lt;$D319,$H319,0),0)</f>
        <v>0</v>
      </c>
      <c r="X319" s="36">
        <f>IF(X$7&gt;=$E319,IF(SUMIF($H$1:W$1,77,$H319:W319)&lt;$D319,$H319,0),0)</f>
        <v>0</v>
      </c>
      <c r="Y319" s="36">
        <f>IF(Y$7&gt;=$E319,IF(SUMIF($H$1:X$1,77,$H319:X319)&lt;$D319,$H319,0),0)</f>
        <v>0</v>
      </c>
      <c r="Z319" s="36">
        <f>IF(Z$7&gt;=$E319,IF(SUMIF($H$1:Y$1,77,$H319:Y319)&lt;$D319,$H319,0),0)</f>
        <v>0</v>
      </c>
      <c r="AA319" s="36">
        <f>IF(AA$7&gt;=$E319,IF(SUMIF($H$1:Z$1,77,$H319:Z319)&lt;$D319,$H319,0),0)</f>
        <v>0</v>
      </c>
      <c r="AB319" s="36">
        <f>IF(AB$7&gt;=$E319,IF(SUMIF($H$1:AA$1,77,$H319:AA319)&lt;$D319,$H319,0),0)</f>
        <v>0</v>
      </c>
      <c r="AC319" s="36">
        <f>IF(AC$7&gt;=$E319,IF(SUMIF($H$1:AB$1,77,$H319:AB319)&lt;$D319,$H319,0),0)</f>
        <v>0</v>
      </c>
      <c r="AD319" s="36">
        <f>IF(AD$7&gt;=$E319,IF(SUMIF($H$1:AC$1,77,$H319:AC319)&lt;$D319,$H319,0),0)</f>
        <v>0</v>
      </c>
      <c r="AE319" s="36">
        <f>IF(AE$7&gt;=$E319,IF(SUMIF($H$1:AD$1,77,$H319:AD319)&lt;$D319,$H319,0),0)</f>
        <v>0</v>
      </c>
      <c r="AF319" s="36">
        <f>IF(AF$7&gt;=$E319,IF(SUMIF($H$1:AE$1,77,$H319:AE319)&lt;$D319,$H319,0),0)</f>
        <v>0</v>
      </c>
      <c r="AG319" s="36">
        <f>IF(AG$7&gt;=$E319,IF(SUMIF($H$1:AF$1,77,$H319:AF319)&lt;$D319,$H319,0),0)</f>
        <v>0</v>
      </c>
      <c r="AH319" s="35">
        <f>SUMIF(V$1:AG$1,77,V319:AG319)</f>
        <v>0</v>
      </c>
      <c r="AI319" s="36">
        <f>IF(AI$7&gt;=$E319,IF(SUMIF($H$1:AH$1,77,$H319:AH319)&lt;$D319,$H319,0),0)</f>
        <v>0</v>
      </c>
      <c r="AJ319" s="36">
        <f>IF(AJ$7&gt;=$E319,IF(SUMIF($H$1:AI$1,77,$H319:AI319)&lt;$D319,$H319,0),0)</f>
        <v>0</v>
      </c>
      <c r="AK319" s="36">
        <f>IF(AK$7&gt;=$E319,IF(SUMIF($H$1:AJ$1,77,$H319:AJ319)&lt;$D319,$H319,0),0)</f>
        <v>0</v>
      </c>
      <c r="AL319" s="36">
        <f>IF(AL$7&gt;=$E319,IF(SUMIF($H$1:AK$1,77,$H319:AK319)&lt;$D319,$H319,0),0)</f>
        <v>0</v>
      </c>
      <c r="AM319" s="36">
        <f>IF(AM$7&gt;=$E319,IF(SUMIF($H$1:AL$1,77,$H319:AL319)&lt;$D319,$H319,0),0)</f>
        <v>0</v>
      </c>
      <c r="AN319" s="36">
        <f>IF(AN$7&gt;=$E319,IF(SUMIF($H$1:AM$1,77,$H319:AM319)&lt;$D319,$H319,0),0)</f>
        <v>0</v>
      </c>
      <c r="AO319" s="36">
        <f>IF(AO$7&gt;=$E319,IF(SUMIF($H$1:AN$1,77,$H319:AN319)&lt;$D319,$H319,0),0)</f>
        <v>0</v>
      </c>
      <c r="AP319" s="36">
        <f>IF(AP$7&gt;=$E319,IF(SUMIF($H$1:AO$1,77,$H319:AO319)&lt;$D319,$H319,0),0)</f>
        <v>0</v>
      </c>
      <c r="AQ319" s="36">
        <f>IF(AQ$7&gt;=$E319,IF(SUMIF($H$1:AP$1,77,$H319:AP319)&lt;$D319,$H319,0),0)</f>
        <v>0</v>
      </c>
      <c r="AR319" s="36">
        <f>IF(AR$7&gt;=$E319,IF(SUMIF($H$1:AQ$1,77,$H319:AQ319)&lt;$D319,$H319,0),0)</f>
        <v>0</v>
      </c>
      <c r="AS319" s="36">
        <f>IF(AS$7&gt;=$E319,IF(SUMIF($H$1:AR$1,77,$H319:AR319)&lt;$D319,$H319,0),0)</f>
        <v>0</v>
      </c>
      <c r="AT319" s="36">
        <f>IF(AT$7&gt;=$E319,IF(SUMIF($H$1:AS$1,77,$H319:AS319)&lt;$D319,$H319,0),0)</f>
        <v>1</v>
      </c>
      <c r="AU319" s="35">
        <f>SUMIF(AI$1:AT$1,77,AI319:AT319)</f>
        <v>1</v>
      </c>
      <c r="AV319" s="33">
        <f>IF(AV$7&gt;=$E319,IF(SUMIF($H$1:AU$1,77,$H319:AU319)&lt;$D319,$H319,0),0)</f>
        <v>0</v>
      </c>
      <c r="AW319" s="33">
        <f>IF(AW$7&gt;=$E319,IF(SUMIF($H$1:AV$1,77,$H319:AV319)&lt;$D319,$H319,0),0)</f>
        <v>0</v>
      </c>
      <c r="AX319" s="33">
        <f>IF(AX$7&gt;=$E319,IF(SUMIF($H$1:AW$1,77,$H319:AW319)&lt;$D319,$H319,0),0)</f>
        <v>0</v>
      </c>
      <c r="AY319" s="33">
        <f>IF(AY$7&gt;=$E319,IF(SUMIF($H$1:AX$1,77,$H319:AX319)&lt;$D319,$H319,0),0)</f>
        <v>0</v>
      </c>
      <c r="AZ319" s="33">
        <f>IF(AZ$7&gt;=$E319,IF(SUMIF($H$1:AY$1,77,$H319:AY319)&lt;$D319,$H319,0),0)</f>
        <v>0</v>
      </c>
      <c r="BA319" s="33">
        <f>IF(BA$7&gt;=$E319,IF(SUMIF($H$1:AZ$1,77,$H319:AZ319)&lt;$D319,$H319,0),0)</f>
        <v>0</v>
      </c>
      <c r="BB319" s="33">
        <f>IF(BB$7&gt;=$E319,IF(SUMIF($H$1:BA$1,77,$H319:BA319)&lt;$D319,$H319,0),0)</f>
        <v>0</v>
      </c>
      <c r="BC319" s="33">
        <f>IF(BC$7&gt;=$E319,IF(SUMIF($H$1:BB$1,77,$H319:BB319)&lt;$D319,$H319,0),0)</f>
        <v>0</v>
      </c>
      <c r="BD319" s="33">
        <f>IF(BD$7&gt;=$E319,IF(SUMIF($H$1:BC$1,77,$H319:BC319)&lt;$D319,$H319,0),0)</f>
        <v>0</v>
      </c>
      <c r="BE319" s="33">
        <f>IF(BE$7&gt;=$E319,IF(SUMIF($H$1:BD$1,77,$H319:BD319)&lt;$D319,$H319,0),0)</f>
        <v>0</v>
      </c>
      <c r="BF319" s="33">
        <f>IF(BF$7&gt;=$E319,IF(SUMIF($H$1:BE$1,77,$H319:BE319)&lt;$D319,$H319,0),0)</f>
        <v>0</v>
      </c>
      <c r="BG319" s="33">
        <f>IF(BG$7&gt;=$E319,IF(SUMIF($H$1:BF$1,77,$H319:BF319)&lt;$D319,$H319,0),0)</f>
        <v>0</v>
      </c>
      <c r="BH319" s="35">
        <f>SUMIF(AV$1:BG$1,77,AV319:BG319)</f>
        <v>0</v>
      </c>
    </row>
    <row r="320" spans="1:60" s="45" customFormat="1" x14ac:dyDescent="0.25">
      <c r="A320" s="39" t="s">
        <v>535</v>
      </c>
      <c r="B320" s="133" t="s">
        <v>536</v>
      </c>
      <c r="C320" s="41"/>
      <c r="D320" s="42"/>
      <c r="E320" s="43"/>
      <c r="F320" s="43"/>
      <c r="G320" s="43"/>
      <c r="H320" s="43"/>
      <c r="I320" s="43"/>
      <c r="J320" s="43"/>
      <c r="K320" s="43"/>
      <c r="L320" s="43"/>
      <c r="M320" s="43"/>
      <c r="N320" s="43"/>
      <c r="O320" s="43"/>
      <c r="P320" s="43"/>
      <c r="Q320" s="43"/>
      <c r="R320" s="43"/>
      <c r="S320" s="43"/>
      <c r="T320" s="43"/>
      <c r="U320" s="44"/>
      <c r="V320" s="43"/>
      <c r="W320" s="43"/>
      <c r="X320" s="43"/>
      <c r="Y320" s="43"/>
      <c r="Z320" s="43"/>
      <c r="AA320" s="43"/>
      <c r="AB320" s="43"/>
      <c r="AC320" s="43"/>
      <c r="AD320" s="43"/>
      <c r="AE320" s="43"/>
      <c r="AF320" s="43"/>
      <c r="AG320" s="43"/>
      <c r="AH320" s="44"/>
      <c r="AI320" s="43"/>
      <c r="AJ320" s="43"/>
      <c r="AK320" s="43"/>
      <c r="AL320" s="43"/>
      <c r="AM320" s="43"/>
      <c r="AN320" s="43"/>
      <c r="AO320" s="43"/>
      <c r="AP320" s="43"/>
      <c r="AQ320" s="43"/>
      <c r="AR320" s="43"/>
      <c r="AS320" s="43"/>
      <c r="AT320" s="43"/>
      <c r="AU320" s="44"/>
      <c r="AV320" s="43"/>
      <c r="AW320" s="43"/>
      <c r="AX320" s="43"/>
      <c r="AY320" s="43"/>
      <c r="AZ320" s="43"/>
      <c r="BA320" s="43"/>
      <c r="BB320" s="43"/>
      <c r="BC320" s="43"/>
      <c r="BD320" s="43"/>
      <c r="BE320" s="43"/>
      <c r="BF320" s="43"/>
      <c r="BG320" s="43"/>
      <c r="BH320" s="44"/>
    </row>
    <row r="321" spans="1:60" s="11" customFormat="1" x14ac:dyDescent="0.25">
      <c r="A321" s="12"/>
      <c r="B321" s="134" t="s">
        <v>184</v>
      </c>
      <c r="C321" s="51"/>
      <c r="D321" s="58"/>
      <c r="E321" s="88"/>
      <c r="F321" s="88"/>
      <c r="G321" s="88"/>
      <c r="H321" s="88"/>
      <c r="I321" s="88"/>
      <c r="J321" s="88"/>
      <c r="K321" s="88"/>
      <c r="L321" s="88"/>
      <c r="M321" s="88"/>
      <c r="N321" s="88"/>
      <c r="O321" s="88"/>
      <c r="P321" s="88"/>
      <c r="Q321" s="88"/>
      <c r="R321" s="88"/>
      <c r="S321" s="88"/>
      <c r="T321" s="88"/>
      <c r="U321" s="89"/>
      <c r="V321" s="88"/>
      <c r="W321" s="88"/>
      <c r="X321" s="88"/>
      <c r="Y321" s="88"/>
      <c r="Z321" s="88"/>
      <c r="AA321" s="88"/>
      <c r="AB321" s="88"/>
      <c r="AC321" s="88"/>
      <c r="AD321" s="88"/>
      <c r="AE321" s="88"/>
      <c r="AF321" s="88"/>
      <c r="AG321" s="88"/>
      <c r="AH321" s="89"/>
      <c r="AI321" s="88"/>
      <c r="AJ321" s="88"/>
      <c r="AK321" s="88"/>
      <c r="AL321" s="88"/>
      <c r="AM321" s="88"/>
      <c r="AN321" s="88"/>
      <c r="AO321" s="88"/>
      <c r="AP321" s="88"/>
      <c r="AQ321" s="88"/>
      <c r="AR321" s="88"/>
      <c r="AS321" s="88"/>
      <c r="AT321" s="88"/>
      <c r="AU321" s="89"/>
      <c r="AV321" s="88"/>
      <c r="AW321" s="88"/>
      <c r="AX321" s="88"/>
      <c r="AY321" s="88"/>
      <c r="AZ321" s="88"/>
      <c r="BA321" s="88"/>
      <c r="BB321" s="88"/>
      <c r="BC321" s="88"/>
      <c r="BD321" s="88"/>
      <c r="BE321" s="88"/>
      <c r="BF321" s="88"/>
      <c r="BG321" s="88"/>
      <c r="BH321" s="89"/>
    </row>
    <row r="322" spans="1:60" s="11" customFormat="1" ht="30" x14ac:dyDescent="0.25">
      <c r="A322" s="84" t="s">
        <v>537</v>
      </c>
      <c r="B322" s="111" t="s">
        <v>538</v>
      </c>
      <c r="C322" s="85" t="s">
        <v>27</v>
      </c>
      <c r="D322" s="58">
        <v>5745</v>
      </c>
      <c r="E322" s="31">
        <v>45809</v>
      </c>
      <c r="F322" s="31">
        <v>45870</v>
      </c>
      <c r="G322" s="32">
        <f t="shared" ref="G322:G330" si="99">DATEDIF(E322,F322,"m")</f>
        <v>2</v>
      </c>
      <c r="H322" s="33">
        <f t="shared" ref="H322:H330" si="100">D322/G322</f>
        <v>2872.5</v>
      </c>
      <c r="I322" s="36">
        <f>IF(I$7&gt;=$E322,IF(SUMIF($H$1:H$1,77,$H322:H322)&lt;$D322,$H322,0),0)</f>
        <v>0</v>
      </c>
      <c r="J322" s="36">
        <f>IF(J$7&gt;=$E322,IF(SUMIF($H$1:I$1,77,$H322:I322)&lt;$D322,$H322,0),0)</f>
        <v>0</v>
      </c>
      <c r="K322" s="36">
        <f>IF(K$7&gt;=$E322,IF(SUMIF($H$1:J$1,77,$H322:J322)&lt;$D322,$H322,0),0)</f>
        <v>0</v>
      </c>
      <c r="L322" s="36">
        <f>IF(L$7&gt;=$E322,IF(SUMIF($H$1:K$1,77,$H322:K322)&lt;$D322,$H322,0),0)</f>
        <v>0</v>
      </c>
      <c r="M322" s="36">
        <f>IF(M$7&gt;=$E322,IF(SUMIF($H$1:L$1,77,$H322:L322)&lt;$D322,$H322,0),0)</f>
        <v>0</v>
      </c>
      <c r="N322" s="36">
        <f>IF(N$7&gt;=$E322,IF(SUMIF($H$1:M$1,77,$H322:M322)&lt;$D322,$H322,0),0)</f>
        <v>2872.5</v>
      </c>
      <c r="O322" s="36">
        <f>IF(O$7&gt;=$E322,IF(SUMIF($H$1:N$1,77,$H322:N322)&lt;$D322,$H322,0),0)</f>
        <v>2872.5</v>
      </c>
      <c r="P322" s="36">
        <f>IF(P$7&gt;=$E322,IF(SUMIF($H$1:O$1,77,$H322:O322)&lt;$D322,$H322,0),0)</f>
        <v>0</v>
      </c>
      <c r="Q322" s="36">
        <f>IF(Q$7&gt;=$E322,IF(SUMIF($H$1:P$1,77,$H322:P322)&lt;$D322,$H322,0),0)</f>
        <v>0</v>
      </c>
      <c r="R322" s="36">
        <f>IF(R$7&gt;=$E322,IF(SUMIF($H$1:Q$1,77,$H322:Q322)&lt;$D322,$H322,0),0)</f>
        <v>0</v>
      </c>
      <c r="S322" s="36">
        <f>IF(S$7&gt;=$E322,IF(SUMIF($H$1:R$1,77,$H322:R322)&lt;$D322,$H322,0),0)</f>
        <v>0</v>
      </c>
      <c r="T322" s="36">
        <f>IF(T$7&gt;=$E322,IF(SUMIF($H$1:S$1,77,$H322:S322)&lt;$D322,$H322,0),0)</f>
        <v>0</v>
      </c>
      <c r="U322" s="35">
        <f t="shared" ref="U322:U330" si="101">SUMIF(I$1:T$1,77,I322:T322)</f>
        <v>5745</v>
      </c>
      <c r="V322" s="36">
        <f>IF(V$7&gt;=$E322,IF(SUMIF($H$1:U$1,77,$H322:U322)&lt;$D322,$H322,0),0)</f>
        <v>0</v>
      </c>
      <c r="W322" s="36">
        <f>IF(W$7&gt;=$E322,IF(SUMIF($H$1:V$1,77,$H322:V322)&lt;$D322,$H322,0),0)</f>
        <v>0</v>
      </c>
      <c r="X322" s="36">
        <f>IF(X$7&gt;=$E322,IF(SUMIF($H$1:W$1,77,$H322:W322)&lt;$D322,$H322,0),0)</f>
        <v>0</v>
      </c>
      <c r="Y322" s="36">
        <f>IF(Y$7&gt;=$E322,IF(SUMIF($H$1:X$1,77,$H322:X322)&lt;$D322,$H322,0),0)</f>
        <v>0</v>
      </c>
      <c r="Z322" s="36">
        <f>IF(Z$7&gt;=$E322,IF(SUMIF($H$1:Y$1,77,$H322:Y322)&lt;$D322,$H322,0),0)</f>
        <v>0</v>
      </c>
      <c r="AA322" s="36">
        <f>IF(AA$7&gt;=$E322,IF(SUMIF($H$1:Z$1,77,$H322:Z322)&lt;$D322,$H322,0),0)</f>
        <v>0</v>
      </c>
      <c r="AB322" s="36">
        <f>IF(AB$7&gt;=$E322,IF(SUMIF($H$1:AA$1,77,$H322:AA322)&lt;$D322,$H322,0),0)</f>
        <v>0</v>
      </c>
      <c r="AC322" s="36">
        <f>IF(AC$7&gt;=$E322,IF(SUMIF($H$1:AB$1,77,$H322:AB322)&lt;$D322,$H322,0),0)</f>
        <v>0</v>
      </c>
      <c r="AD322" s="36">
        <f>IF(AD$7&gt;=$E322,IF(SUMIF($H$1:AC$1,77,$H322:AC322)&lt;$D322,$H322,0),0)</f>
        <v>0</v>
      </c>
      <c r="AE322" s="36">
        <f>IF(AE$7&gt;=$E322,IF(SUMIF($H$1:AD$1,77,$H322:AD322)&lt;$D322,$H322,0),0)</f>
        <v>0</v>
      </c>
      <c r="AF322" s="36">
        <f>IF(AF$7&gt;=$E322,IF(SUMIF($H$1:AE$1,77,$H322:AE322)&lt;$D322,$H322,0),0)</f>
        <v>0</v>
      </c>
      <c r="AG322" s="36">
        <f>IF(AG$7&gt;=$E322,IF(SUMIF($H$1:AF$1,77,$H322:AF322)&lt;$D322,$H322,0),0)</f>
        <v>0</v>
      </c>
      <c r="AH322" s="35">
        <f t="shared" ref="AH322:AH330" si="102">SUMIF(V$1:AG$1,77,V322:AG322)</f>
        <v>0</v>
      </c>
      <c r="AI322" s="36">
        <f>IF(AI$7&gt;=$E322,IF(SUMIF($H$1:AH$1,77,$H322:AH322)&lt;$D322,$H322,0),0)</f>
        <v>0</v>
      </c>
      <c r="AJ322" s="36">
        <f>IF(AJ$7&gt;=$E322,IF(SUMIF($H$1:AI$1,77,$H322:AI322)&lt;$D322,$H322,0),0)</f>
        <v>0</v>
      </c>
      <c r="AK322" s="36">
        <f>IF(AK$7&gt;=$E322,IF(SUMIF($H$1:AJ$1,77,$H322:AJ322)&lt;$D322,$H322,0),0)</f>
        <v>0</v>
      </c>
      <c r="AL322" s="36">
        <f>IF(AL$7&gt;=$E322,IF(SUMIF($H$1:AK$1,77,$H322:AK322)&lt;$D322,$H322,0),0)</f>
        <v>0</v>
      </c>
      <c r="AM322" s="36">
        <f>IF(AM$7&gt;=$E322,IF(SUMIF($H$1:AL$1,77,$H322:AL322)&lt;$D322,$H322,0),0)</f>
        <v>0</v>
      </c>
      <c r="AN322" s="36">
        <f>IF(AN$7&gt;=$E322,IF(SUMIF($H$1:AM$1,77,$H322:AM322)&lt;$D322,$H322,0),0)</f>
        <v>0</v>
      </c>
      <c r="AO322" s="36">
        <f>IF(AO$7&gt;=$E322,IF(SUMIF($H$1:AN$1,77,$H322:AN322)&lt;$D322,$H322,0),0)</f>
        <v>0</v>
      </c>
      <c r="AP322" s="36">
        <f>IF(AP$7&gt;=$E322,IF(SUMIF($H$1:AO$1,77,$H322:AO322)&lt;$D322,$H322,0),0)</f>
        <v>0</v>
      </c>
      <c r="AQ322" s="36">
        <f>IF(AQ$7&gt;=$E322,IF(SUMIF($H$1:AP$1,77,$H322:AP322)&lt;$D322,$H322,0),0)</f>
        <v>0</v>
      </c>
      <c r="AR322" s="36">
        <f>IF(AR$7&gt;=$E322,IF(SUMIF($H$1:AQ$1,77,$H322:AQ322)&lt;$D322,$H322,0),0)</f>
        <v>0</v>
      </c>
      <c r="AS322" s="36">
        <f>IF(AS$7&gt;=$E322,IF(SUMIF($H$1:AR$1,77,$H322:AR322)&lt;$D322,$H322,0),0)</f>
        <v>0</v>
      </c>
      <c r="AT322" s="36">
        <f>IF(AT$7&gt;=$E322,IF(SUMIF($H$1:AS$1,77,$H322:AS322)&lt;$D322,$H322,0),0)</f>
        <v>0</v>
      </c>
      <c r="AU322" s="35">
        <f t="shared" ref="AU322:AU330" si="103">SUMIF(AI$1:AT$1,77,AI322:AT322)</f>
        <v>0</v>
      </c>
      <c r="AV322" s="33">
        <f>IF(AV$7&gt;=$E322,IF(SUMIF($H$1:AU$1,77,$H322:AU322)&lt;$D322,$H322,0),0)</f>
        <v>0</v>
      </c>
      <c r="AW322" s="33">
        <f>IF(AW$7&gt;=$E322,IF(SUMIF($H$1:AV$1,77,$H322:AV322)&lt;$D322,$H322,0),0)</f>
        <v>0</v>
      </c>
      <c r="AX322" s="33">
        <f>IF(AX$7&gt;=$E322,IF(SUMIF($H$1:AW$1,77,$H322:AW322)&lt;$D322,$H322,0),0)</f>
        <v>0</v>
      </c>
      <c r="AY322" s="33">
        <f>IF(AY$7&gt;=$E322,IF(SUMIF($H$1:AX$1,77,$H322:AX322)&lt;$D322,$H322,0),0)</f>
        <v>0</v>
      </c>
      <c r="AZ322" s="33">
        <f>IF(AZ$7&gt;=$E322,IF(SUMIF($H$1:AY$1,77,$H322:AY322)&lt;$D322,$H322,0),0)</f>
        <v>0</v>
      </c>
      <c r="BA322" s="33">
        <f>IF(BA$7&gt;=$E322,IF(SUMIF($H$1:AZ$1,77,$H322:AZ322)&lt;$D322,$H322,0),0)</f>
        <v>0</v>
      </c>
      <c r="BB322" s="33">
        <f>IF(BB$7&gt;=$E322,IF(SUMIF($H$1:BA$1,77,$H322:BA322)&lt;$D322,$H322,0),0)</f>
        <v>0</v>
      </c>
      <c r="BC322" s="33">
        <f>IF(BC$7&gt;=$E322,IF(SUMIF($H$1:BB$1,77,$H322:BB322)&lt;$D322,$H322,0),0)</f>
        <v>0</v>
      </c>
      <c r="BD322" s="33">
        <f>IF(BD$7&gt;=$E322,IF(SUMIF($H$1:BC$1,77,$H322:BC322)&lt;$D322,$H322,0),0)</f>
        <v>0</v>
      </c>
      <c r="BE322" s="33">
        <f>IF(BE$7&gt;=$E322,IF(SUMIF($H$1:BD$1,77,$H322:BD322)&lt;$D322,$H322,0),0)</f>
        <v>0</v>
      </c>
      <c r="BF322" s="33">
        <f>IF(BF$7&gt;=$E322,IF(SUMIF($H$1:BE$1,77,$H322:BE322)&lt;$D322,$H322,0),0)</f>
        <v>0</v>
      </c>
      <c r="BG322" s="33">
        <f>IF(BG$7&gt;=$E322,IF(SUMIF($H$1:BF$1,77,$H322:BF322)&lt;$D322,$H322,0),0)</f>
        <v>0</v>
      </c>
      <c r="BH322" s="35">
        <f t="shared" ref="BH322:BH330" si="104">SUMIF(AV$1:BG$1,77,AV322:BG322)</f>
        <v>0</v>
      </c>
    </row>
    <row r="323" spans="1:60" s="11" customFormat="1" x14ac:dyDescent="0.25">
      <c r="A323" s="84" t="s">
        <v>539</v>
      </c>
      <c r="B323" s="124" t="s">
        <v>540</v>
      </c>
      <c r="C323" s="125" t="s">
        <v>55</v>
      </c>
      <c r="D323" s="58">
        <v>856.09999999999991</v>
      </c>
      <c r="E323" s="31">
        <v>45658</v>
      </c>
      <c r="F323" s="31">
        <v>45689</v>
      </c>
      <c r="G323" s="32">
        <f t="shared" si="99"/>
        <v>1</v>
      </c>
      <c r="H323" s="33">
        <f t="shared" si="100"/>
        <v>856.09999999999991</v>
      </c>
      <c r="I323" s="36">
        <f>IF(I$7&gt;=$E323,IF(SUMIF($H$1:H$1,77,$H323:H323)&lt;$D323,$H323,0),0)</f>
        <v>856.09999999999991</v>
      </c>
      <c r="J323" s="36">
        <f>IF(J$7&gt;=$E323,IF(SUMIF($H$1:I$1,77,$H323:I323)&lt;$D323,$H323,0),0)</f>
        <v>0</v>
      </c>
      <c r="K323" s="36">
        <f>IF(K$7&gt;=$E323,IF(SUMIF($H$1:J$1,77,$H323:J323)&lt;$D323,$H323,0),0)</f>
        <v>0</v>
      </c>
      <c r="L323" s="36">
        <f>IF(L$7&gt;=$E323,IF(SUMIF($H$1:K$1,77,$H323:K323)&lt;$D323,$H323,0),0)</f>
        <v>0</v>
      </c>
      <c r="M323" s="36">
        <f>IF(M$7&gt;=$E323,IF(SUMIF($H$1:L$1,77,$H323:L323)&lt;$D323,$H323,0),0)</f>
        <v>0</v>
      </c>
      <c r="N323" s="36">
        <f>IF(N$7&gt;=$E323,IF(SUMIF($H$1:M$1,77,$H323:M323)&lt;$D323,$H323,0),0)</f>
        <v>0</v>
      </c>
      <c r="O323" s="36">
        <f>IF(O$7&gt;=$E323,IF(SUMIF($H$1:N$1,77,$H323:N323)&lt;$D323,$H323,0),0)</f>
        <v>0</v>
      </c>
      <c r="P323" s="36">
        <f>IF(P$7&gt;=$E323,IF(SUMIF($H$1:O$1,77,$H323:O323)&lt;$D323,$H323,0),0)</f>
        <v>0</v>
      </c>
      <c r="Q323" s="36">
        <f>IF(Q$7&gt;=$E323,IF(SUMIF($H$1:P$1,77,$H323:P323)&lt;$D323,$H323,0),0)</f>
        <v>0</v>
      </c>
      <c r="R323" s="36">
        <f>IF(R$7&gt;=$E323,IF(SUMIF($H$1:Q$1,77,$H323:Q323)&lt;$D323,$H323,0),0)</f>
        <v>0</v>
      </c>
      <c r="S323" s="36">
        <f>IF(S$7&gt;=$E323,IF(SUMIF($H$1:R$1,77,$H323:R323)&lt;$D323,$H323,0),0)</f>
        <v>0</v>
      </c>
      <c r="T323" s="36">
        <f>IF(T$7&gt;=$E323,IF(SUMIF($H$1:S$1,77,$H323:S323)&lt;$D323,$H323,0),0)</f>
        <v>0</v>
      </c>
      <c r="U323" s="35">
        <f t="shared" si="101"/>
        <v>856.09999999999991</v>
      </c>
      <c r="V323" s="36">
        <f>IF(V$7&gt;=$E323,IF(SUMIF($H$1:U$1,77,$H323:U323)&lt;$D323,$H323,0),0)</f>
        <v>0</v>
      </c>
      <c r="W323" s="36">
        <f>IF(W$7&gt;=$E323,IF(SUMIF($H$1:V$1,77,$H323:V323)&lt;$D323,$H323,0),0)</f>
        <v>0</v>
      </c>
      <c r="X323" s="36">
        <f>IF(X$7&gt;=$E323,IF(SUMIF($H$1:W$1,77,$H323:W323)&lt;$D323,$H323,0),0)</f>
        <v>0</v>
      </c>
      <c r="Y323" s="36">
        <f>IF(Y$7&gt;=$E323,IF(SUMIF($H$1:X$1,77,$H323:X323)&lt;$D323,$H323,0),0)</f>
        <v>0</v>
      </c>
      <c r="Z323" s="36">
        <f>IF(Z$7&gt;=$E323,IF(SUMIF($H$1:Y$1,77,$H323:Y323)&lt;$D323,$H323,0),0)</f>
        <v>0</v>
      </c>
      <c r="AA323" s="36">
        <f>IF(AA$7&gt;=$E323,IF(SUMIF($H$1:Z$1,77,$H323:Z323)&lt;$D323,$H323,0),0)</f>
        <v>0</v>
      </c>
      <c r="AB323" s="36">
        <f>IF(AB$7&gt;=$E323,IF(SUMIF($H$1:AA$1,77,$H323:AA323)&lt;$D323,$H323,0),0)</f>
        <v>0</v>
      </c>
      <c r="AC323" s="36">
        <f>IF(AC$7&gt;=$E323,IF(SUMIF($H$1:AB$1,77,$H323:AB323)&lt;$D323,$H323,0),0)</f>
        <v>0</v>
      </c>
      <c r="AD323" s="36">
        <f>IF(AD$7&gt;=$E323,IF(SUMIF($H$1:AC$1,77,$H323:AC323)&lt;$D323,$H323,0),0)</f>
        <v>0</v>
      </c>
      <c r="AE323" s="36">
        <f>IF(AE$7&gt;=$E323,IF(SUMIF($H$1:AD$1,77,$H323:AD323)&lt;$D323,$H323,0),0)</f>
        <v>0</v>
      </c>
      <c r="AF323" s="36">
        <f>IF(AF$7&gt;=$E323,IF(SUMIF($H$1:AE$1,77,$H323:AE323)&lt;$D323,$H323,0),0)</f>
        <v>0</v>
      </c>
      <c r="AG323" s="36">
        <f>IF(AG$7&gt;=$E323,IF(SUMIF($H$1:AF$1,77,$H323:AF323)&lt;$D323,$H323,0),0)</f>
        <v>0</v>
      </c>
      <c r="AH323" s="35">
        <f t="shared" si="102"/>
        <v>0</v>
      </c>
      <c r="AI323" s="36">
        <f>IF(AI$7&gt;=$E323,IF(SUMIF($H$1:AH$1,77,$H323:AH323)&lt;$D323,$H323,0),0)</f>
        <v>0</v>
      </c>
      <c r="AJ323" s="36">
        <f>IF(AJ$7&gt;=$E323,IF(SUMIF($H$1:AI$1,77,$H323:AI323)&lt;$D323,$H323,0),0)</f>
        <v>0</v>
      </c>
      <c r="AK323" s="36">
        <f>IF(AK$7&gt;=$E323,IF(SUMIF($H$1:AJ$1,77,$H323:AJ323)&lt;$D323,$H323,0),0)</f>
        <v>0</v>
      </c>
      <c r="AL323" s="36">
        <f>IF(AL$7&gt;=$E323,IF(SUMIF($H$1:AK$1,77,$H323:AK323)&lt;$D323,$H323,0),0)</f>
        <v>0</v>
      </c>
      <c r="AM323" s="36">
        <f>IF(AM$7&gt;=$E323,IF(SUMIF($H$1:AL$1,77,$H323:AL323)&lt;$D323,$H323,0),0)</f>
        <v>0</v>
      </c>
      <c r="AN323" s="36">
        <f>IF(AN$7&gt;=$E323,IF(SUMIF($H$1:AM$1,77,$H323:AM323)&lt;$D323,$H323,0),0)</f>
        <v>0</v>
      </c>
      <c r="AO323" s="36">
        <f>IF(AO$7&gt;=$E323,IF(SUMIF($H$1:AN$1,77,$H323:AN323)&lt;$D323,$H323,0),0)</f>
        <v>0</v>
      </c>
      <c r="AP323" s="36">
        <f>IF(AP$7&gt;=$E323,IF(SUMIF($H$1:AO$1,77,$H323:AO323)&lt;$D323,$H323,0),0)</f>
        <v>0</v>
      </c>
      <c r="AQ323" s="36">
        <f>IF(AQ$7&gt;=$E323,IF(SUMIF($H$1:AP$1,77,$H323:AP323)&lt;$D323,$H323,0),0)</f>
        <v>0</v>
      </c>
      <c r="AR323" s="36">
        <f>IF(AR$7&gt;=$E323,IF(SUMIF($H$1:AQ$1,77,$H323:AQ323)&lt;$D323,$H323,0),0)</f>
        <v>0</v>
      </c>
      <c r="AS323" s="36">
        <f>IF(AS$7&gt;=$E323,IF(SUMIF($H$1:AR$1,77,$H323:AR323)&lt;$D323,$H323,0),0)</f>
        <v>0</v>
      </c>
      <c r="AT323" s="36">
        <f>IF(AT$7&gt;=$E323,IF(SUMIF($H$1:AS$1,77,$H323:AS323)&lt;$D323,$H323,0),0)</f>
        <v>0</v>
      </c>
      <c r="AU323" s="35">
        <f t="shared" si="103"/>
        <v>0</v>
      </c>
      <c r="AV323" s="33">
        <f>IF(AV$7&gt;=$E323,IF(SUMIF($H$1:AU$1,77,$H323:AU323)&lt;$D323,$H323,0),0)</f>
        <v>0</v>
      </c>
      <c r="AW323" s="33">
        <f>IF(AW$7&gt;=$E323,IF(SUMIF($H$1:AV$1,77,$H323:AV323)&lt;$D323,$H323,0),0)</f>
        <v>0</v>
      </c>
      <c r="AX323" s="33">
        <f>IF(AX$7&gt;=$E323,IF(SUMIF($H$1:AW$1,77,$H323:AW323)&lt;$D323,$H323,0),0)</f>
        <v>0</v>
      </c>
      <c r="AY323" s="33">
        <f>IF(AY$7&gt;=$E323,IF(SUMIF($H$1:AX$1,77,$H323:AX323)&lt;$D323,$H323,0),0)</f>
        <v>0</v>
      </c>
      <c r="AZ323" s="33">
        <f>IF(AZ$7&gt;=$E323,IF(SUMIF($H$1:AY$1,77,$H323:AY323)&lt;$D323,$H323,0),0)</f>
        <v>0</v>
      </c>
      <c r="BA323" s="33">
        <f>IF(BA$7&gt;=$E323,IF(SUMIF($H$1:AZ$1,77,$H323:AZ323)&lt;$D323,$H323,0),0)</f>
        <v>0</v>
      </c>
      <c r="BB323" s="33">
        <f>IF(BB$7&gt;=$E323,IF(SUMIF($H$1:BA$1,77,$H323:BA323)&lt;$D323,$H323,0),0)</f>
        <v>0</v>
      </c>
      <c r="BC323" s="33">
        <f>IF(BC$7&gt;=$E323,IF(SUMIF($H$1:BB$1,77,$H323:BB323)&lt;$D323,$H323,0),0)</f>
        <v>0</v>
      </c>
      <c r="BD323" s="33">
        <f>IF(BD$7&gt;=$E323,IF(SUMIF($H$1:BC$1,77,$H323:BC323)&lt;$D323,$H323,0),0)</f>
        <v>0</v>
      </c>
      <c r="BE323" s="33">
        <f>IF(BE$7&gt;=$E323,IF(SUMIF($H$1:BD$1,77,$H323:BD323)&lt;$D323,$H323,0),0)</f>
        <v>0</v>
      </c>
      <c r="BF323" s="33">
        <f>IF(BF$7&gt;=$E323,IF(SUMIF($H$1:BE$1,77,$H323:BE323)&lt;$D323,$H323,0),0)</f>
        <v>0</v>
      </c>
      <c r="BG323" s="33">
        <f>IF(BG$7&gt;=$E323,IF(SUMIF($H$1:BF$1,77,$H323:BF323)&lt;$D323,$H323,0),0)</f>
        <v>0</v>
      </c>
      <c r="BH323" s="35">
        <f t="shared" si="104"/>
        <v>0</v>
      </c>
    </row>
    <row r="324" spans="1:60" s="11" customFormat="1" ht="18.600000000000001" customHeight="1" x14ac:dyDescent="0.25">
      <c r="A324" s="84" t="s">
        <v>541</v>
      </c>
      <c r="B324" s="124" t="s">
        <v>458</v>
      </c>
      <c r="C324" s="125" t="s">
        <v>55</v>
      </c>
      <c r="D324" s="58">
        <v>856.09999999999991</v>
      </c>
      <c r="E324" s="31">
        <v>45870</v>
      </c>
      <c r="F324" s="31">
        <v>45931</v>
      </c>
      <c r="G324" s="32">
        <f t="shared" si="99"/>
        <v>2</v>
      </c>
      <c r="H324" s="33">
        <f t="shared" si="100"/>
        <v>428.04999999999995</v>
      </c>
      <c r="I324" s="36">
        <f>IF(I$7&gt;=$E324,IF(SUMIF($H$1:H$1,77,$H324:H324)&lt;$D324,$H324,0),0)</f>
        <v>0</v>
      </c>
      <c r="J324" s="36">
        <f>IF(J$7&gt;=$E324,IF(SUMIF($H$1:I$1,77,$H324:I324)&lt;$D324,$H324,0),0)</f>
        <v>0</v>
      </c>
      <c r="K324" s="36">
        <f>IF(K$7&gt;=$E324,IF(SUMIF($H$1:J$1,77,$H324:J324)&lt;$D324,$H324,0),0)</f>
        <v>0</v>
      </c>
      <c r="L324" s="36">
        <f>IF(L$7&gt;=$E324,IF(SUMIF($H$1:K$1,77,$H324:K324)&lt;$D324,$H324,0),0)</f>
        <v>0</v>
      </c>
      <c r="M324" s="36">
        <f>IF(M$7&gt;=$E324,IF(SUMIF($H$1:L$1,77,$H324:L324)&lt;$D324,$H324,0),0)</f>
        <v>0</v>
      </c>
      <c r="N324" s="36">
        <f>IF(N$7&gt;=$E324,IF(SUMIF($H$1:M$1,77,$H324:M324)&lt;$D324,$H324,0),0)</f>
        <v>0</v>
      </c>
      <c r="O324" s="36">
        <f>IF(O$7&gt;=$E324,IF(SUMIF($H$1:N$1,77,$H324:N324)&lt;$D324,$H324,0),0)</f>
        <v>0</v>
      </c>
      <c r="P324" s="36">
        <f>IF(P$7&gt;=$E324,IF(SUMIF($H$1:O$1,77,$H324:O324)&lt;$D324,$H324,0),0)</f>
        <v>428.04999999999995</v>
      </c>
      <c r="Q324" s="36">
        <f>IF(Q$7&gt;=$E324,IF(SUMIF($H$1:P$1,77,$H324:P324)&lt;$D324,$H324,0),0)</f>
        <v>428.04999999999995</v>
      </c>
      <c r="R324" s="36">
        <f>IF(R$7&gt;=$E324,IF(SUMIF($H$1:Q$1,77,$H324:Q324)&lt;$D324,$H324,0),0)</f>
        <v>0</v>
      </c>
      <c r="S324" s="36">
        <f>IF(S$7&gt;=$E324,IF(SUMIF($H$1:R$1,77,$H324:R324)&lt;$D324,$H324,0),0)</f>
        <v>0</v>
      </c>
      <c r="T324" s="36">
        <f>IF(T$7&gt;=$E324,IF(SUMIF($H$1:S$1,77,$H324:S324)&lt;$D324,$H324,0),0)</f>
        <v>0</v>
      </c>
      <c r="U324" s="35">
        <f t="shared" si="101"/>
        <v>856.09999999999991</v>
      </c>
      <c r="V324" s="36">
        <f>IF(V$7&gt;=$E324,IF(SUMIF($H$1:U$1,77,$H324:U324)&lt;$D324,$H324,0),0)</f>
        <v>0</v>
      </c>
      <c r="W324" s="36">
        <f>IF(W$7&gt;=$E324,IF(SUMIF($H$1:V$1,77,$H324:V324)&lt;$D324,$H324,0),0)</f>
        <v>0</v>
      </c>
      <c r="X324" s="36">
        <f>IF(X$7&gt;=$E324,IF(SUMIF($H$1:W$1,77,$H324:W324)&lt;$D324,$H324,0),0)</f>
        <v>0</v>
      </c>
      <c r="Y324" s="36">
        <f>IF(Y$7&gt;=$E324,IF(SUMIF($H$1:X$1,77,$H324:X324)&lt;$D324,$H324,0),0)</f>
        <v>0</v>
      </c>
      <c r="Z324" s="36">
        <f>IF(Z$7&gt;=$E324,IF(SUMIF($H$1:Y$1,77,$H324:Y324)&lt;$D324,$H324,0),0)</f>
        <v>0</v>
      </c>
      <c r="AA324" s="36">
        <f>IF(AA$7&gt;=$E324,IF(SUMIF($H$1:Z$1,77,$H324:Z324)&lt;$D324,$H324,0),0)</f>
        <v>0</v>
      </c>
      <c r="AB324" s="36">
        <f>IF(AB$7&gt;=$E324,IF(SUMIF($H$1:AA$1,77,$H324:AA324)&lt;$D324,$H324,0),0)</f>
        <v>0</v>
      </c>
      <c r="AC324" s="36">
        <f>IF(AC$7&gt;=$E324,IF(SUMIF($H$1:AB$1,77,$H324:AB324)&lt;$D324,$H324,0),0)</f>
        <v>0</v>
      </c>
      <c r="AD324" s="36">
        <f>IF(AD$7&gt;=$E324,IF(SUMIF($H$1:AC$1,77,$H324:AC324)&lt;$D324,$H324,0),0)</f>
        <v>0</v>
      </c>
      <c r="AE324" s="36">
        <f>IF(AE$7&gt;=$E324,IF(SUMIF($H$1:AD$1,77,$H324:AD324)&lt;$D324,$H324,0),0)</f>
        <v>0</v>
      </c>
      <c r="AF324" s="36">
        <f>IF(AF$7&gt;=$E324,IF(SUMIF($H$1:AE$1,77,$H324:AE324)&lt;$D324,$H324,0),0)</f>
        <v>0</v>
      </c>
      <c r="AG324" s="36">
        <f>IF(AG$7&gt;=$E324,IF(SUMIF($H$1:AF$1,77,$H324:AF324)&lt;$D324,$H324,0),0)</f>
        <v>0</v>
      </c>
      <c r="AH324" s="35">
        <f t="shared" si="102"/>
        <v>0</v>
      </c>
      <c r="AI324" s="36">
        <f>IF(AI$7&gt;=$E324,IF(SUMIF($H$1:AH$1,77,$H324:AH324)&lt;$D324,$H324,0),0)</f>
        <v>0</v>
      </c>
      <c r="AJ324" s="36">
        <f>IF(AJ$7&gt;=$E324,IF(SUMIF($H$1:AI$1,77,$H324:AI324)&lt;$D324,$H324,0),0)</f>
        <v>0</v>
      </c>
      <c r="AK324" s="36">
        <f>IF(AK$7&gt;=$E324,IF(SUMIF($H$1:AJ$1,77,$H324:AJ324)&lt;$D324,$H324,0),0)</f>
        <v>0</v>
      </c>
      <c r="AL324" s="36">
        <f>IF(AL$7&gt;=$E324,IF(SUMIF($H$1:AK$1,77,$H324:AK324)&lt;$D324,$H324,0),0)</f>
        <v>0</v>
      </c>
      <c r="AM324" s="36">
        <f>IF(AM$7&gt;=$E324,IF(SUMIF($H$1:AL$1,77,$H324:AL324)&lt;$D324,$H324,0),0)</f>
        <v>0</v>
      </c>
      <c r="AN324" s="36">
        <f>IF(AN$7&gt;=$E324,IF(SUMIF($H$1:AM$1,77,$H324:AM324)&lt;$D324,$H324,0),0)</f>
        <v>0</v>
      </c>
      <c r="AO324" s="36">
        <f>IF(AO$7&gt;=$E324,IF(SUMIF($H$1:AN$1,77,$H324:AN324)&lt;$D324,$H324,0),0)</f>
        <v>0</v>
      </c>
      <c r="AP324" s="36">
        <f>IF(AP$7&gt;=$E324,IF(SUMIF($H$1:AO$1,77,$H324:AO324)&lt;$D324,$H324,0),0)</f>
        <v>0</v>
      </c>
      <c r="AQ324" s="36">
        <f>IF(AQ$7&gt;=$E324,IF(SUMIF($H$1:AP$1,77,$H324:AP324)&lt;$D324,$H324,0),0)</f>
        <v>0</v>
      </c>
      <c r="AR324" s="36">
        <f>IF(AR$7&gt;=$E324,IF(SUMIF($H$1:AQ$1,77,$H324:AQ324)&lt;$D324,$H324,0),0)</f>
        <v>0</v>
      </c>
      <c r="AS324" s="36">
        <f>IF(AS$7&gt;=$E324,IF(SUMIF($H$1:AR$1,77,$H324:AR324)&lt;$D324,$H324,0),0)</f>
        <v>0</v>
      </c>
      <c r="AT324" s="36">
        <f>IF(AT$7&gt;=$E324,IF(SUMIF($H$1:AS$1,77,$H324:AS324)&lt;$D324,$H324,0),0)</f>
        <v>0</v>
      </c>
      <c r="AU324" s="35">
        <f t="shared" si="103"/>
        <v>0</v>
      </c>
      <c r="AV324" s="33">
        <f>IF(AV$7&gt;=$E324,IF(SUMIF($H$1:AU$1,77,$H324:AU324)&lt;$D324,$H324,0),0)</f>
        <v>0</v>
      </c>
      <c r="AW324" s="33">
        <f>IF(AW$7&gt;=$E324,IF(SUMIF($H$1:AV$1,77,$H324:AV324)&lt;$D324,$H324,0),0)</f>
        <v>0</v>
      </c>
      <c r="AX324" s="33">
        <f>IF(AX$7&gt;=$E324,IF(SUMIF($H$1:AW$1,77,$H324:AW324)&lt;$D324,$H324,0),0)</f>
        <v>0</v>
      </c>
      <c r="AY324" s="33">
        <f>IF(AY$7&gt;=$E324,IF(SUMIF($H$1:AX$1,77,$H324:AX324)&lt;$D324,$H324,0),0)</f>
        <v>0</v>
      </c>
      <c r="AZ324" s="33">
        <f>IF(AZ$7&gt;=$E324,IF(SUMIF($H$1:AY$1,77,$H324:AY324)&lt;$D324,$H324,0),0)</f>
        <v>0</v>
      </c>
      <c r="BA324" s="33">
        <f>IF(BA$7&gt;=$E324,IF(SUMIF($H$1:AZ$1,77,$H324:AZ324)&lt;$D324,$H324,0),0)</f>
        <v>0</v>
      </c>
      <c r="BB324" s="33">
        <f>IF(BB$7&gt;=$E324,IF(SUMIF($H$1:BA$1,77,$H324:BA324)&lt;$D324,$H324,0),0)</f>
        <v>0</v>
      </c>
      <c r="BC324" s="33">
        <f>IF(BC$7&gt;=$E324,IF(SUMIF($H$1:BB$1,77,$H324:BB324)&lt;$D324,$H324,0),0)</f>
        <v>0</v>
      </c>
      <c r="BD324" s="33">
        <f>IF(BD$7&gt;=$E324,IF(SUMIF($H$1:BC$1,77,$H324:BC324)&lt;$D324,$H324,0),0)</f>
        <v>0</v>
      </c>
      <c r="BE324" s="33">
        <f>IF(BE$7&gt;=$E324,IF(SUMIF($H$1:BD$1,77,$H324:BD324)&lt;$D324,$H324,0),0)</f>
        <v>0</v>
      </c>
      <c r="BF324" s="33">
        <f>IF(BF$7&gt;=$E324,IF(SUMIF($H$1:BE$1,77,$H324:BE324)&lt;$D324,$H324,0),0)</f>
        <v>0</v>
      </c>
      <c r="BG324" s="33">
        <f>IF(BG$7&gt;=$E324,IF(SUMIF($H$1:BF$1,77,$H324:BF324)&lt;$D324,$H324,0),0)</f>
        <v>0</v>
      </c>
      <c r="BH324" s="35">
        <f t="shared" si="104"/>
        <v>0</v>
      </c>
    </row>
    <row r="325" spans="1:60" s="11" customFormat="1" ht="30" x14ac:dyDescent="0.25">
      <c r="A325" s="84" t="s">
        <v>542</v>
      </c>
      <c r="B325" s="111" t="s">
        <v>543</v>
      </c>
      <c r="C325" s="125" t="s">
        <v>55</v>
      </c>
      <c r="D325" s="58">
        <v>903</v>
      </c>
      <c r="E325" s="31">
        <v>45658</v>
      </c>
      <c r="F325" s="31">
        <v>45717</v>
      </c>
      <c r="G325" s="32">
        <f t="shared" si="99"/>
        <v>2</v>
      </c>
      <c r="H325" s="33">
        <f t="shared" si="100"/>
        <v>451.5</v>
      </c>
      <c r="I325" s="36">
        <f>IF(I$7&gt;=$E325,IF(SUMIF($H$1:H$1,77,$H325:H325)&lt;$D325,$H325,0),0)</f>
        <v>451.5</v>
      </c>
      <c r="J325" s="36">
        <f>IF(J$7&gt;=$E325,IF(SUMIF($H$1:I$1,77,$H325:I325)&lt;$D325,$H325,0),0)</f>
        <v>451.5</v>
      </c>
      <c r="K325" s="36">
        <f>IF(K$7&gt;=$E325,IF(SUMIF($H$1:J$1,77,$H325:J325)&lt;$D325,$H325,0),0)</f>
        <v>0</v>
      </c>
      <c r="L325" s="36">
        <f>IF(L$7&gt;=$E325,IF(SUMIF($H$1:K$1,77,$H325:K325)&lt;$D325,$H325,0),0)</f>
        <v>0</v>
      </c>
      <c r="M325" s="36">
        <f>IF(M$7&gt;=$E325,IF(SUMIF($H$1:L$1,77,$H325:L325)&lt;$D325,$H325,0),0)</f>
        <v>0</v>
      </c>
      <c r="N325" s="36">
        <f>IF(N$7&gt;=$E325,IF(SUMIF($H$1:M$1,77,$H325:M325)&lt;$D325,$H325,0),0)</f>
        <v>0</v>
      </c>
      <c r="O325" s="36">
        <f>IF(O$7&gt;=$E325,IF(SUMIF($H$1:N$1,77,$H325:N325)&lt;$D325,$H325,0),0)</f>
        <v>0</v>
      </c>
      <c r="P325" s="36">
        <f>IF(P$7&gt;=$E325,IF(SUMIF($H$1:O$1,77,$H325:O325)&lt;$D325,$H325,0),0)</f>
        <v>0</v>
      </c>
      <c r="Q325" s="36">
        <f>IF(Q$7&gt;=$E325,IF(SUMIF($H$1:P$1,77,$H325:P325)&lt;$D325,$H325,0),0)</f>
        <v>0</v>
      </c>
      <c r="R325" s="36">
        <f>IF(R$7&gt;=$E325,IF(SUMIF($H$1:Q$1,77,$H325:Q325)&lt;$D325,$H325,0),0)</f>
        <v>0</v>
      </c>
      <c r="S325" s="36">
        <f>IF(S$7&gt;=$E325,IF(SUMIF($H$1:R$1,77,$H325:R325)&lt;$D325,$H325,0),0)</f>
        <v>0</v>
      </c>
      <c r="T325" s="36">
        <f>IF(T$7&gt;=$E325,IF(SUMIF($H$1:S$1,77,$H325:S325)&lt;$D325,$H325,0),0)</f>
        <v>0</v>
      </c>
      <c r="U325" s="35">
        <f t="shared" si="101"/>
        <v>903</v>
      </c>
      <c r="V325" s="36">
        <f>IF(V$7&gt;=$E325,IF(SUMIF($H$1:U$1,77,$H325:U325)&lt;$D325,$H325,0),0)</f>
        <v>0</v>
      </c>
      <c r="W325" s="36">
        <f>IF(W$7&gt;=$E325,IF(SUMIF($H$1:V$1,77,$H325:V325)&lt;$D325,$H325,0),0)</f>
        <v>0</v>
      </c>
      <c r="X325" s="36">
        <f>IF(X$7&gt;=$E325,IF(SUMIF($H$1:W$1,77,$H325:W325)&lt;$D325,$H325,0),0)</f>
        <v>0</v>
      </c>
      <c r="Y325" s="36">
        <f>IF(Y$7&gt;=$E325,IF(SUMIF($H$1:X$1,77,$H325:X325)&lt;$D325,$H325,0),0)</f>
        <v>0</v>
      </c>
      <c r="Z325" s="36">
        <f>IF(Z$7&gt;=$E325,IF(SUMIF($H$1:Y$1,77,$H325:Y325)&lt;$D325,$H325,0),0)</f>
        <v>0</v>
      </c>
      <c r="AA325" s="36">
        <f>IF(AA$7&gt;=$E325,IF(SUMIF($H$1:Z$1,77,$H325:Z325)&lt;$D325,$H325,0),0)</f>
        <v>0</v>
      </c>
      <c r="AB325" s="36">
        <f>IF(AB$7&gt;=$E325,IF(SUMIF($H$1:AA$1,77,$H325:AA325)&lt;$D325,$H325,0),0)</f>
        <v>0</v>
      </c>
      <c r="AC325" s="36">
        <f>IF(AC$7&gt;=$E325,IF(SUMIF($H$1:AB$1,77,$H325:AB325)&lt;$D325,$H325,0),0)</f>
        <v>0</v>
      </c>
      <c r="AD325" s="36">
        <f>IF(AD$7&gt;=$E325,IF(SUMIF($H$1:AC$1,77,$H325:AC325)&lt;$D325,$H325,0),0)</f>
        <v>0</v>
      </c>
      <c r="AE325" s="36">
        <f>IF(AE$7&gt;=$E325,IF(SUMIF($H$1:AD$1,77,$H325:AD325)&lt;$D325,$H325,0),0)</f>
        <v>0</v>
      </c>
      <c r="AF325" s="36">
        <f>IF(AF$7&gt;=$E325,IF(SUMIF($H$1:AE$1,77,$H325:AE325)&lt;$D325,$H325,0),0)</f>
        <v>0</v>
      </c>
      <c r="AG325" s="36">
        <f>IF(AG$7&gt;=$E325,IF(SUMIF($H$1:AF$1,77,$H325:AF325)&lt;$D325,$H325,0),0)</f>
        <v>0</v>
      </c>
      <c r="AH325" s="35">
        <f t="shared" si="102"/>
        <v>0</v>
      </c>
      <c r="AI325" s="36">
        <f>IF(AI$7&gt;=$E325,IF(SUMIF($H$1:AH$1,77,$H325:AH325)&lt;$D325,$H325,0),0)</f>
        <v>0</v>
      </c>
      <c r="AJ325" s="36">
        <f>IF(AJ$7&gt;=$E325,IF(SUMIF($H$1:AI$1,77,$H325:AI325)&lt;$D325,$H325,0),0)</f>
        <v>0</v>
      </c>
      <c r="AK325" s="36">
        <f>IF(AK$7&gt;=$E325,IF(SUMIF($H$1:AJ$1,77,$H325:AJ325)&lt;$D325,$H325,0),0)</f>
        <v>0</v>
      </c>
      <c r="AL325" s="36">
        <f>IF(AL$7&gt;=$E325,IF(SUMIF($H$1:AK$1,77,$H325:AK325)&lt;$D325,$H325,0),0)</f>
        <v>0</v>
      </c>
      <c r="AM325" s="36">
        <f>IF(AM$7&gt;=$E325,IF(SUMIF($H$1:AL$1,77,$H325:AL325)&lt;$D325,$H325,0),0)</f>
        <v>0</v>
      </c>
      <c r="AN325" s="36">
        <f>IF(AN$7&gt;=$E325,IF(SUMIF($H$1:AM$1,77,$H325:AM325)&lt;$D325,$H325,0),0)</f>
        <v>0</v>
      </c>
      <c r="AO325" s="36">
        <f>IF(AO$7&gt;=$E325,IF(SUMIF($H$1:AN$1,77,$H325:AN325)&lt;$D325,$H325,0),0)</f>
        <v>0</v>
      </c>
      <c r="AP325" s="36">
        <f>IF(AP$7&gt;=$E325,IF(SUMIF($H$1:AO$1,77,$H325:AO325)&lt;$D325,$H325,0),0)</f>
        <v>0</v>
      </c>
      <c r="AQ325" s="36">
        <f>IF(AQ$7&gt;=$E325,IF(SUMIF($H$1:AP$1,77,$H325:AP325)&lt;$D325,$H325,0),0)</f>
        <v>0</v>
      </c>
      <c r="AR325" s="36">
        <f>IF(AR$7&gt;=$E325,IF(SUMIF($H$1:AQ$1,77,$H325:AQ325)&lt;$D325,$H325,0),0)</f>
        <v>0</v>
      </c>
      <c r="AS325" s="36">
        <f>IF(AS$7&gt;=$E325,IF(SUMIF($H$1:AR$1,77,$H325:AR325)&lt;$D325,$H325,0),0)</f>
        <v>0</v>
      </c>
      <c r="AT325" s="36">
        <f>IF(AT$7&gt;=$E325,IF(SUMIF($H$1:AS$1,77,$H325:AS325)&lt;$D325,$H325,0),0)</f>
        <v>0</v>
      </c>
      <c r="AU325" s="35">
        <f t="shared" si="103"/>
        <v>0</v>
      </c>
      <c r="AV325" s="33">
        <f>IF(AV$7&gt;=$E325,IF(SUMIF($H$1:AU$1,77,$H325:AU325)&lt;$D325,$H325,0),0)</f>
        <v>0</v>
      </c>
      <c r="AW325" s="33">
        <f>IF(AW$7&gt;=$E325,IF(SUMIF($H$1:AV$1,77,$H325:AV325)&lt;$D325,$H325,0),0)</f>
        <v>0</v>
      </c>
      <c r="AX325" s="33">
        <f>IF(AX$7&gt;=$E325,IF(SUMIF($H$1:AW$1,77,$H325:AW325)&lt;$D325,$H325,0),0)</f>
        <v>0</v>
      </c>
      <c r="AY325" s="33">
        <f>IF(AY$7&gt;=$E325,IF(SUMIF($H$1:AX$1,77,$H325:AX325)&lt;$D325,$H325,0),0)</f>
        <v>0</v>
      </c>
      <c r="AZ325" s="33">
        <f>IF(AZ$7&gt;=$E325,IF(SUMIF($H$1:AY$1,77,$H325:AY325)&lt;$D325,$H325,0),0)</f>
        <v>0</v>
      </c>
      <c r="BA325" s="33">
        <f>IF(BA$7&gt;=$E325,IF(SUMIF($H$1:AZ$1,77,$H325:AZ325)&lt;$D325,$H325,0),0)</f>
        <v>0</v>
      </c>
      <c r="BB325" s="33">
        <f>IF(BB$7&gt;=$E325,IF(SUMIF($H$1:BA$1,77,$H325:BA325)&lt;$D325,$H325,0),0)</f>
        <v>0</v>
      </c>
      <c r="BC325" s="33">
        <f>IF(BC$7&gt;=$E325,IF(SUMIF($H$1:BB$1,77,$H325:BB325)&lt;$D325,$H325,0),0)</f>
        <v>0</v>
      </c>
      <c r="BD325" s="33">
        <f>IF(BD$7&gt;=$E325,IF(SUMIF($H$1:BC$1,77,$H325:BC325)&lt;$D325,$H325,0),0)</f>
        <v>0</v>
      </c>
      <c r="BE325" s="33">
        <f>IF(BE$7&gt;=$E325,IF(SUMIF($H$1:BD$1,77,$H325:BD325)&lt;$D325,$H325,0),0)</f>
        <v>0</v>
      </c>
      <c r="BF325" s="33">
        <f>IF(BF$7&gt;=$E325,IF(SUMIF($H$1:BE$1,77,$H325:BE325)&lt;$D325,$H325,0),0)</f>
        <v>0</v>
      </c>
      <c r="BG325" s="33">
        <f>IF(BG$7&gt;=$E325,IF(SUMIF($H$1:BF$1,77,$H325:BF325)&lt;$D325,$H325,0),0)</f>
        <v>0</v>
      </c>
      <c r="BH325" s="35">
        <f t="shared" si="104"/>
        <v>0</v>
      </c>
    </row>
    <row r="326" spans="1:60" s="11" customFormat="1" x14ac:dyDescent="0.25">
      <c r="A326" s="84" t="s">
        <v>544</v>
      </c>
      <c r="B326" s="111" t="s">
        <v>545</v>
      </c>
      <c r="C326" s="125" t="s">
        <v>55</v>
      </c>
      <c r="D326" s="58">
        <v>903</v>
      </c>
      <c r="E326" s="31">
        <v>45870</v>
      </c>
      <c r="F326" s="31">
        <v>45931</v>
      </c>
      <c r="G326" s="32">
        <f t="shared" si="99"/>
        <v>2</v>
      </c>
      <c r="H326" s="33">
        <f t="shared" si="100"/>
        <v>451.5</v>
      </c>
      <c r="I326" s="36">
        <f>IF(I$7&gt;=$E326,IF(SUMIF($H$1:H$1,77,$H326:H326)&lt;$D326,$H326,0),0)</f>
        <v>0</v>
      </c>
      <c r="J326" s="36">
        <f>IF(J$7&gt;=$E326,IF(SUMIF($H$1:I$1,77,$H326:I326)&lt;$D326,$H326,0),0)</f>
        <v>0</v>
      </c>
      <c r="K326" s="36">
        <f>IF(K$7&gt;=$E326,IF(SUMIF($H$1:J$1,77,$H326:J326)&lt;$D326,$H326,0),0)</f>
        <v>0</v>
      </c>
      <c r="L326" s="36">
        <f>IF(L$7&gt;=$E326,IF(SUMIF($H$1:K$1,77,$H326:K326)&lt;$D326,$H326,0),0)</f>
        <v>0</v>
      </c>
      <c r="M326" s="36">
        <f>IF(M$7&gt;=$E326,IF(SUMIF($H$1:L$1,77,$H326:L326)&lt;$D326,$H326,0),0)</f>
        <v>0</v>
      </c>
      <c r="N326" s="36">
        <f>IF(N$7&gt;=$E326,IF(SUMIF($H$1:M$1,77,$H326:M326)&lt;$D326,$H326,0),0)</f>
        <v>0</v>
      </c>
      <c r="O326" s="36">
        <f>IF(O$7&gt;=$E326,IF(SUMIF($H$1:N$1,77,$H326:N326)&lt;$D326,$H326,0),0)</f>
        <v>0</v>
      </c>
      <c r="P326" s="36">
        <f>IF(P$7&gt;=$E326,IF(SUMIF($H$1:O$1,77,$H326:O326)&lt;$D326,$H326,0),0)</f>
        <v>451.5</v>
      </c>
      <c r="Q326" s="36">
        <f>IF(Q$7&gt;=$E326,IF(SUMIF($H$1:P$1,77,$H326:P326)&lt;$D326,$H326,0),0)</f>
        <v>451.5</v>
      </c>
      <c r="R326" s="36">
        <f>IF(R$7&gt;=$E326,IF(SUMIF($H$1:Q$1,77,$H326:Q326)&lt;$D326,$H326,0),0)</f>
        <v>0</v>
      </c>
      <c r="S326" s="36">
        <f>IF(S$7&gt;=$E326,IF(SUMIF($H$1:R$1,77,$H326:R326)&lt;$D326,$H326,0),0)</f>
        <v>0</v>
      </c>
      <c r="T326" s="36">
        <f>IF(T$7&gt;=$E326,IF(SUMIF($H$1:S$1,77,$H326:S326)&lt;$D326,$H326,0),0)</f>
        <v>0</v>
      </c>
      <c r="U326" s="35">
        <f t="shared" si="101"/>
        <v>903</v>
      </c>
      <c r="V326" s="36">
        <f>IF(V$7&gt;=$E326,IF(SUMIF($H$1:U$1,77,$H326:U326)&lt;$D326,$H326,0),0)</f>
        <v>0</v>
      </c>
      <c r="W326" s="36">
        <f>IF(W$7&gt;=$E326,IF(SUMIF($H$1:V$1,77,$H326:V326)&lt;$D326,$H326,0),0)</f>
        <v>0</v>
      </c>
      <c r="X326" s="36">
        <f>IF(X$7&gt;=$E326,IF(SUMIF($H$1:W$1,77,$H326:W326)&lt;$D326,$H326,0),0)</f>
        <v>0</v>
      </c>
      <c r="Y326" s="36">
        <f>IF(Y$7&gt;=$E326,IF(SUMIF($H$1:X$1,77,$H326:X326)&lt;$D326,$H326,0),0)</f>
        <v>0</v>
      </c>
      <c r="Z326" s="36">
        <f>IF(Z$7&gt;=$E326,IF(SUMIF($H$1:Y$1,77,$H326:Y326)&lt;$D326,$H326,0),0)</f>
        <v>0</v>
      </c>
      <c r="AA326" s="36">
        <f>IF(AA$7&gt;=$E326,IF(SUMIF($H$1:Z$1,77,$H326:Z326)&lt;$D326,$H326,0),0)</f>
        <v>0</v>
      </c>
      <c r="AB326" s="36">
        <f>IF(AB$7&gt;=$E326,IF(SUMIF($H$1:AA$1,77,$H326:AA326)&lt;$D326,$H326,0),0)</f>
        <v>0</v>
      </c>
      <c r="AC326" s="36">
        <f>IF(AC$7&gt;=$E326,IF(SUMIF($H$1:AB$1,77,$H326:AB326)&lt;$D326,$H326,0),0)</f>
        <v>0</v>
      </c>
      <c r="AD326" s="36">
        <f>IF(AD$7&gt;=$E326,IF(SUMIF($H$1:AC$1,77,$H326:AC326)&lt;$D326,$H326,0),0)</f>
        <v>0</v>
      </c>
      <c r="AE326" s="36">
        <f>IF(AE$7&gt;=$E326,IF(SUMIF($H$1:AD$1,77,$H326:AD326)&lt;$D326,$H326,0),0)</f>
        <v>0</v>
      </c>
      <c r="AF326" s="36">
        <f>IF(AF$7&gt;=$E326,IF(SUMIF($H$1:AE$1,77,$H326:AE326)&lt;$D326,$H326,0),0)</f>
        <v>0</v>
      </c>
      <c r="AG326" s="36">
        <f>IF(AG$7&gt;=$E326,IF(SUMIF($H$1:AF$1,77,$H326:AF326)&lt;$D326,$H326,0),0)</f>
        <v>0</v>
      </c>
      <c r="AH326" s="35">
        <f t="shared" si="102"/>
        <v>0</v>
      </c>
      <c r="AI326" s="36">
        <f>IF(AI$7&gt;=$E326,IF(SUMIF($H$1:AH$1,77,$H326:AH326)&lt;$D326,$H326,0),0)</f>
        <v>0</v>
      </c>
      <c r="AJ326" s="36">
        <f>IF(AJ$7&gt;=$E326,IF(SUMIF($H$1:AI$1,77,$H326:AI326)&lt;$D326,$H326,0),0)</f>
        <v>0</v>
      </c>
      <c r="AK326" s="36">
        <f>IF(AK$7&gt;=$E326,IF(SUMIF($H$1:AJ$1,77,$H326:AJ326)&lt;$D326,$H326,0),0)</f>
        <v>0</v>
      </c>
      <c r="AL326" s="36">
        <f>IF(AL$7&gt;=$E326,IF(SUMIF($H$1:AK$1,77,$H326:AK326)&lt;$D326,$H326,0),0)</f>
        <v>0</v>
      </c>
      <c r="AM326" s="36">
        <f>IF(AM$7&gt;=$E326,IF(SUMIF($H$1:AL$1,77,$H326:AL326)&lt;$D326,$H326,0),0)</f>
        <v>0</v>
      </c>
      <c r="AN326" s="36">
        <f>IF(AN$7&gt;=$E326,IF(SUMIF($H$1:AM$1,77,$H326:AM326)&lt;$D326,$H326,0),0)</f>
        <v>0</v>
      </c>
      <c r="AO326" s="36">
        <f>IF(AO$7&gt;=$E326,IF(SUMIF($H$1:AN$1,77,$H326:AN326)&lt;$D326,$H326,0),0)</f>
        <v>0</v>
      </c>
      <c r="AP326" s="36">
        <f>IF(AP$7&gt;=$E326,IF(SUMIF($H$1:AO$1,77,$H326:AO326)&lt;$D326,$H326,0),0)</f>
        <v>0</v>
      </c>
      <c r="AQ326" s="36">
        <f>IF(AQ$7&gt;=$E326,IF(SUMIF($H$1:AP$1,77,$H326:AP326)&lt;$D326,$H326,0),0)</f>
        <v>0</v>
      </c>
      <c r="AR326" s="36">
        <f>IF(AR$7&gt;=$E326,IF(SUMIF($H$1:AQ$1,77,$H326:AQ326)&lt;$D326,$H326,0),0)</f>
        <v>0</v>
      </c>
      <c r="AS326" s="36">
        <f>IF(AS$7&gt;=$E326,IF(SUMIF($H$1:AR$1,77,$H326:AR326)&lt;$D326,$H326,0),0)</f>
        <v>0</v>
      </c>
      <c r="AT326" s="36">
        <f>IF(AT$7&gt;=$E326,IF(SUMIF($H$1:AS$1,77,$H326:AS326)&lt;$D326,$H326,0),0)</f>
        <v>0</v>
      </c>
      <c r="AU326" s="35">
        <f t="shared" si="103"/>
        <v>0</v>
      </c>
      <c r="AV326" s="33">
        <f>IF(AV$7&gt;=$E326,IF(SUMIF($H$1:AU$1,77,$H326:AU326)&lt;$D326,$H326,0),0)</f>
        <v>0</v>
      </c>
      <c r="AW326" s="33">
        <f>IF(AW$7&gt;=$E326,IF(SUMIF($H$1:AV$1,77,$H326:AV326)&lt;$D326,$H326,0),0)</f>
        <v>0</v>
      </c>
      <c r="AX326" s="33">
        <f>IF(AX$7&gt;=$E326,IF(SUMIF($H$1:AW$1,77,$H326:AW326)&lt;$D326,$H326,0),0)</f>
        <v>0</v>
      </c>
      <c r="AY326" s="33">
        <f>IF(AY$7&gt;=$E326,IF(SUMIF($H$1:AX$1,77,$H326:AX326)&lt;$D326,$H326,0),0)</f>
        <v>0</v>
      </c>
      <c r="AZ326" s="33">
        <f>IF(AZ$7&gt;=$E326,IF(SUMIF($H$1:AY$1,77,$H326:AY326)&lt;$D326,$H326,0),0)</f>
        <v>0</v>
      </c>
      <c r="BA326" s="33">
        <f>IF(BA$7&gt;=$E326,IF(SUMIF($H$1:AZ$1,77,$H326:AZ326)&lt;$D326,$H326,0),0)</f>
        <v>0</v>
      </c>
      <c r="BB326" s="33">
        <f>IF(BB$7&gt;=$E326,IF(SUMIF($H$1:BA$1,77,$H326:BA326)&lt;$D326,$H326,0),0)</f>
        <v>0</v>
      </c>
      <c r="BC326" s="33">
        <f>IF(BC$7&gt;=$E326,IF(SUMIF($H$1:BB$1,77,$H326:BB326)&lt;$D326,$H326,0),0)</f>
        <v>0</v>
      </c>
      <c r="BD326" s="33">
        <f>IF(BD$7&gt;=$E326,IF(SUMIF($H$1:BC$1,77,$H326:BC326)&lt;$D326,$H326,0),0)</f>
        <v>0</v>
      </c>
      <c r="BE326" s="33">
        <f>IF(BE$7&gt;=$E326,IF(SUMIF($H$1:BD$1,77,$H326:BD326)&lt;$D326,$H326,0),0)</f>
        <v>0</v>
      </c>
      <c r="BF326" s="33">
        <f>IF(BF$7&gt;=$E326,IF(SUMIF($H$1:BE$1,77,$H326:BE326)&lt;$D326,$H326,0),0)</f>
        <v>0</v>
      </c>
      <c r="BG326" s="33">
        <f>IF(BG$7&gt;=$E326,IF(SUMIF($H$1:BF$1,77,$H326:BF326)&lt;$D326,$H326,0),0)</f>
        <v>0</v>
      </c>
      <c r="BH326" s="35">
        <f t="shared" si="104"/>
        <v>0</v>
      </c>
    </row>
    <row r="327" spans="1:60" s="11" customFormat="1" ht="25.5" customHeight="1" x14ac:dyDescent="0.25">
      <c r="A327" s="84" t="s">
        <v>546</v>
      </c>
      <c r="B327" s="124" t="s">
        <v>547</v>
      </c>
      <c r="C327" s="125" t="s">
        <v>46</v>
      </c>
      <c r="D327" s="58">
        <v>232.59</v>
      </c>
      <c r="E327" s="31">
        <v>45658</v>
      </c>
      <c r="F327" s="31">
        <v>45717</v>
      </c>
      <c r="G327" s="32">
        <f>DATEDIF(E327,F327,"m")</f>
        <v>2</v>
      </c>
      <c r="H327" s="33">
        <f t="shared" si="100"/>
        <v>116.295</v>
      </c>
      <c r="I327" s="36">
        <f>IF(I$7&gt;=$E327,IF(SUMIF($H$1:H$1,77,$H327:H327)&lt;$D327,$H327,0),0)</f>
        <v>116.295</v>
      </c>
      <c r="J327" s="36">
        <f>IF(J$7&gt;=$E327,IF(SUMIF($H$1:I$1,77,$H327:I327)&lt;$D327,$H327,0),0)</f>
        <v>116.295</v>
      </c>
      <c r="K327" s="36">
        <f>IF(K$7&gt;=$E327,IF(SUMIF($H$1:J$1,77,$H327:J327)&lt;$D327,$H327,0),0)</f>
        <v>0</v>
      </c>
      <c r="L327" s="36">
        <f>IF(L$7&gt;=$E327,IF(SUMIF($H$1:K$1,77,$H327:K327)&lt;$D327,$H327,0),0)</f>
        <v>0</v>
      </c>
      <c r="M327" s="36">
        <f>IF(M$7&gt;=$E327,IF(SUMIF($H$1:L$1,77,$H327:L327)&lt;$D327,$H327,0),0)</f>
        <v>0</v>
      </c>
      <c r="N327" s="36">
        <f>IF(N$7&gt;=$E327,IF(SUMIF($H$1:M$1,77,$H327:M327)&lt;$D327,$H327,0),0)</f>
        <v>0</v>
      </c>
      <c r="O327" s="36">
        <f>IF(O$7&gt;=$E327,IF(SUMIF($H$1:N$1,77,$H327:N327)&lt;$D327,$H327,0),0)</f>
        <v>0</v>
      </c>
      <c r="P327" s="36">
        <f>IF(P$7&gt;=$E327,IF(SUMIF($H$1:O$1,77,$H327:O327)&lt;$D327,$H327,0),0)</f>
        <v>0</v>
      </c>
      <c r="Q327" s="36">
        <f>IF(Q$7&gt;=$E327,IF(SUMIF($H$1:P$1,77,$H327:P327)&lt;$D327,$H327,0),0)</f>
        <v>0</v>
      </c>
      <c r="R327" s="36">
        <f>IF(R$7&gt;=$E327,IF(SUMIF($H$1:Q$1,77,$H327:Q327)&lt;$D327,$H327,0),0)</f>
        <v>0</v>
      </c>
      <c r="S327" s="36">
        <f>IF(S$7&gt;=$E327,IF(SUMIF($H$1:R$1,77,$H327:R327)&lt;$D327,$H327,0),0)</f>
        <v>0</v>
      </c>
      <c r="T327" s="36">
        <f>IF(T$7&gt;=$E327,IF(SUMIF($H$1:S$1,77,$H327:S327)&lt;$D327,$H327,0),0)</f>
        <v>0</v>
      </c>
      <c r="U327" s="35">
        <f t="shared" si="101"/>
        <v>232.59</v>
      </c>
      <c r="V327" s="36">
        <f>IF(V$7&gt;=$E327,IF(SUMIF($H$1:U$1,77,$H327:U327)&lt;$D327,$H327,0),0)</f>
        <v>0</v>
      </c>
      <c r="W327" s="36">
        <f>IF(W$7&gt;=$E327,IF(SUMIF($H$1:V$1,77,$H327:V327)&lt;$D327,$H327,0),0)</f>
        <v>0</v>
      </c>
      <c r="X327" s="36">
        <f>IF(X$7&gt;=$E327,IF(SUMIF($H$1:W$1,77,$H327:W327)&lt;$D327,$H327,0),0)</f>
        <v>0</v>
      </c>
      <c r="Y327" s="36">
        <f>IF(Y$7&gt;=$E327,IF(SUMIF($H$1:X$1,77,$H327:X327)&lt;$D327,$H327,0),0)</f>
        <v>0</v>
      </c>
      <c r="Z327" s="36">
        <f>IF(Z$7&gt;=$E327,IF(SUMIF($H$1:Y$1,77,$H327:Y327)&lt;$D327,$H327,0),0)</f>
        <v>0</v>
      </c>
      <c r="AA327" s="36">
        <f>IF(AA$7&gt;=$E327,IF(SUMIF($H$1:Z$1,77,$H327:Z327)&lt;$D327,$H327,0),0)</f>
        <v>0</v>
      </c>
      <c r="AB327" s="36">
        <f>IF(AB$7&gt;=$E327,IF(SUMIF($H$1:AA$1,77,$H327:AA327)&lt;$D327,$H327,0),0)</f>
        <v>0</v>
      </c>
      <c r="AC327" s="36">
        <f>IF(AC$7&gt;=$E327,IF(SUMIF($H$1:AB$1,77,$H327:AB327)&lt;$D327,$H327,0),0)</f>
        <v>0</v>
      </c>
      <c r="AD327" s="36">
        <f>IF(AD$7&gt;=$E327,IF(SUMIF($H$1:AC$1,77,$H327:AC327)&lt;$D327,$H327,0),0)</f>
        <v>0</v>
      </c>
      <c r="AE327" s="36">
        <f>IF(AE$7&gt;=$E327,IF(SUMIF($H$1:AD$1,77,$H327:AD327)&lt;$D327,$H327,0),0)</f>
        <v>0</v>
      </c>
      <c r="AF327" s="36">
        <f>IF(AF$7&gt;=$E327,IF(SUMIF($H$1:AE$1,77,$H327:AE327)&lt;$D327,$H327,0),0)</f>
        <v>0</v>
      </c>
      <c r="AG327" s="36">
        <f>IF(AG$7&gt;=$E327,IF(SUMIF($H$1:AF$1,77,$H327:AF327)&lt;$D327,$H327,0),0)</f>
        <v>0</v>
      </c>
      <c r="AH327" s="35">
        <f t="shared" si="102"/>
        <v>0</v>
      </c>
      <c r="AI327" s="36">
        <f>IF(AI$7&gt;=$E327,IF(SUMIF($H$1:AH$1,77,$H327:AH327)&lt;$D327,$H327,0),0)</f>
        <v>0</v>
      </c>
      <c r="AJ327" s="36">
        <f>IF(AJ$7&gt;=$E327,IF(SUMIF($H$1:AI$1,77,$H327:AI327)&lt;$D327,$H327,0),0)</f>
        <v>0</v>
      </c>
      <c r="AK327" s="36">
        <f>IF(AK$7&gt;=$E327,IF(SUMIF($H$1:AJ$1,77,$H327:AJ327)&lt;$D327,$H327,0),0)</f>
        <v>0</v>
      </c>
      <c r="AL327" s="36">
        <f>IF(AL$7&gt;=$E327,IF(SUMIF($H$1:AK$1,77,$H327:AK327)&lt;$D327,$H327,0),0)</f>
        <v>0</v>
      </c>
      <c r="AM327" s="36">
        <f>IF(AM$7&gt;=$E327,IF(SUMIF($H$1:AL$1,77,$H327:AL327)&lt;$D327,$H327,0),0)</f>
        <v>0</v>
      </c>
      <c r="AN327" s="36">
        <f>IF(AN$7&gt;=$E327,IF(SUMIF($H$1:AM$1,77,$H327:AM327)&lt;$D327,$H327,0),0)</f>
        <v>0</v>
      </c>
      <c r="AO327" s="36">
        <f>IF(AO$7&gt;=$E327,IF(SUMIF($H$1:AN$1,77,$H327:AN327)&lt;$D327,$H327,0),0)</f>
        <v>0</v>
      </c>
      <c r="AP327" s="36">
        <f>IF(AP$7&gt;=$E327,IF(SUMIF($H$1:AO$1,77,$H327:AO327)&lt;$D327,$H327,0),0)</f>
        <v>0</v>
      </c>
      <c r="AQ327" s="36">
        <f>IF(AQ$7&gt;=$E327,IF(SUMIF($H$1:AP$1,77,$H327:AP327)&lt;$D327,$H327,0),0)</f>
        <v>0</v>
      </c>
      <c r="AR327" s="36">
        <f>IF(AR$7&gt;=$E327,IF(SUMIF($H$1:AQ$1,77,$H327:AQ327)&lt;$D327,$H327,0),0)</f>
        <v>0</v>
      </c>
      <c r="AS327" s="36">
        <f>IF(AS$7&gt;=$E327,IF(SUMIF($H$1:AR$1,77,$H327:AR327)&lt;$D327,$H327,0),0)</f>
        <v>0</v>
      </c>
      <c r="AT327" s="36">
        <f>IF(AT$7&gt;=$E327,IF(SUMIF($H$1:AS$1,77,$H327:AS327)&lt;$D327,$H327,0),0)</f>
        <v>0</v>
      </c>
      <c r="AU327" s="35">
        <f t="shared" si="103"/>
        <v>0</v>
      </c>
      <c r="AV327" s="33">
        <f>IF(AV$7&gt;=$E327,IF(SUMIF($H$1:AU$1,77,$H327:AU327)&lt;$D327,$H327,0),0)</f>
        <v>0</v>
      </c>
      <c r="AW327" s="33">
        <f>IF(AW$7&gt;=$E327,IF(SUMIF($H$1:AV$1,77,$H327:AV327)&lt;$D327,$H327,0),0)</f>
        <v>0</v>
      </c>
      <c r="AX327" s="33">
        <f>IF(AX$7&gt;=$E327,IF(SUMIF($H$1:AW$1,77,$H327:AW327)&lt;$D327,$H327,0),0)</f>
        <v>0</v>
      </c>
      <c r="AY327" s="33">
        <f>IF(AY$7&gt;=$E327,IF(SUMIF($H$1:AX$1,77,$H327:AX327)&lt;$D327,$H327,0),0)</f>
        <v>0</v>
      </c>
      <c r="AZ327" s="33">
        <f>IF(AZ$7&gt;=$E327,IF(SUMIF($H$1:AY$1,77,$H327:AY327)&lt;$D327,$H327,0),0)</f>
        <v>0</v>
      </c>
      <c r="BA327" s="33">
        <f>IF(BA$7&gt;=$E327,IF(SUMIF($H$1:AZ$1,77,$H327:AZ327)&lt;$D327,$H327,0),0)</f>
        <v>0</v>
      </c>
      <c r="BB327" s="33">
        <f>IF(BB$7&gt;=$E327,IF(SUMIF($H$1:BA$1,77,$H327:BA327)&lt;$D327,$H327,0),0)</f>
        <v>0</v>
      </c>
      <c r="BC327" s="33">
        <f>IF(BC$7&gt;=$E327,IF(SUMIF($H$1:BB$1,77,$H327:BB327)&lt;$D327,$H327,0),0)</f>
        <v>0</v>
      </c>
      <c r="BD327" s="33">
        <f>IF(BD$7&gt;=$E327,IF(SUMIF($H$1:BC$1,77,$H327:BC327)&lt;$D327,$H327,0),0)</f>
        <v>0</v>
      </c>
      <c r="BE327" s="33">
        <f>IF(BE$7&gt;=$E327,IF(SUMIF($H$1:BD$1,77,$H327:BD327)&lt;$D327,$H327,0),0)</f>
        <v>0</v>
      </c>
      <c r="BF327" s="33">
        <f>IF(BF$7&gt;=$E327,IF(SUMIF($H$1:BE$1,77,$H327:BE327)&lt;$D327,$H327,0),0)</f>
        <v>0</v>
      </c>
      <c r="BG327" s="33">
        <f>IF(BG$7&gt;=$E327,IF(SUMIF($H$1:BF$1,77,$H327:BF327)&lt;$D327,$H327,0),0)</f>
        <v>0</v>
      </c>
      <c r="BH327" s="35">
        <f t="shared" si="104"/>
        <v>0</v>
      </c>
    </row>
    <row r="328" spans="1:60" s="11" customFormat="1" ht="25.5" customHeight="1" x14ac:dyDescent="0.25">
      <c r="A328" s="84" t="s">
        <v>548</v>
      </c>
      <c r="B328" s="124" t="s">
        <v>549</v>
      </c>
      <c r="C328" s="125" t="s">
        <v>46</v>
      </c>
      <c r="D328" s="58">
        <v>232.5</v>
      </c>
      <c r="E328" s="31">
        <v>45778</v>
      </c>
      <c r="F328" s="31">
        <v>45839</v>
      </c>
      <c r="G328" s="32">
        <f>DATEDIF(E328,F328,"m")</f>
        <v>2</v>
      </c>
      <c r="H328" s="33">
        <f t="shared" si="100"/>
        <v>116.25</v>
      </c>
      <c r="I328" s="36">
        <f>IF(I$7&gt;=$E328,IF(SUMIF($H$1:H$1,77,$H328:H328)&lt;$D328,$H328,0),0)</f>
        <v>0</v>
      </c>
      <c r="J328" s="36">
        <f>IF(J$7&gt;=$E328,IF(SUMIF($H$1:I$1,77,$H328:I328)&lt;$D328,$H328,0),0)</f>
        <v>0</v>
      </c>
      <c r="K328" s="36">
        <f>IF(K$7&gt;=$E328,IF(SUMIF($H$1:J$1,77,$H328:J328)&lt;$D328,$H328,0),0)</f>
        <v>0</v>
      </c>
      <c r="L328" s="36">
        <f>IF(L$7&gt;=$E328,IF(SUMIF($H$1:K$1,77,$H328:K328)&lt;$D328,$H328,0),0)</f>
        <v>0</v>
      </c>
      <c r="M328" s="36">
        <f>IF(M$7&gt;=$E328,IF(SUMIF($H$1:L$1,77,$H328:L328)&lt;$D328,$H328,0),0)</f>
        <v>116.25</v>
      </c>
      <c r="N328" s="36">
        <f>IF(N$7&gt;=$E328,IF(SUMIF($H$1:M$1,77,$H328:M328)&lt;$D328,$H328,0),0)</f>
        <v>116.25</v>
      </c>
      <c r="O328" s="36">
        <f>IF(O$7&gt;=$E328,IF(SUMIF($H$1:N$1,77,$H328:N328)&lt;$D328,$H328,0),0)</f>
        <v>0</v>
      </c>
      <c r="P328" s="36">
        <f>IF(P$7&gt;=$E328,IF(SUMIF($H$1:O$1,77,$H328:O328)&lt;$D328,$H328,0),0)</f>
        <v>0</v>
      </c>
      <c r="Q328" s="36">
        <f>IF(Q$7&gt;=$E328,IF(SUMIF($H$1:P$1,77,$H328:P328)&lt;$D328,$H328,0),0)</f>
        <v>0</v>
      </c>
      <c r="R328" s="36">
        <f>IF(R$7&gt;=$E328,IF(SUMIF($H$1:Q$1,77,$H328:Q328)&lt;$D328,$H328,0),0)</f>
        <v>0</v>
      </c>
      <c r="S328" s="36">
        <f>IF(S$7&gt;=$E328,IF(SUMIF($H$1:R$1,77,$H328:R328)&lt;$D328,$H328,0),0)</f>
        <v>0</v>
      </c>
      <c r="T328" s="36">
        <f>IF(T$7&gt;=$E328,IF(SUMIF($H$1:S$1,77,$H328:S328)&lt;$D328,$H328,0),0)</f>
        <v>0</v>
      </c>
      <c r="U328" s="35">
        <f t="shared" si="101"/>
        <v>232.5</v>
      </c>
      <c r="V328" s="36">
        <f>IF(V$7&gt;=$E328,IF(SUMIF($H$1:U$1,77,$H328:U328)&lt;$D328,$H328,0),0)</f>
        <v>0</v>
      </c>
      <c r="W328" s="36">
        <f>IF(W$7&gt;=$E328,IF(SUMIF($H$1:V$1,77,$H328:V328)&lt;$D328,$H328,0),0)</f>
        <v>0</v>
      </c>
      <c r="X328" s="36">
        <f>IF(X$7&gt;=$E328,IF(SUMIF($H$1:W$1,77,$H328:W328)&lt;$D328,$H328,0),0)</f>
        <v>0</v>
      </c>
      <c r="Y328" s="36">
        <f>IF(Y$7&gt;=$E328,IF(SUMIF($H$1:X$1,77,$H328:X328)&lt;$D328,$H328,0),0)</f>
        <v>0</v>
      </c>
      <c r="Z328" s="36">
        <f>IF(Z$7&gt;=$E328,IF(SUMIF($H$1:Y$1,77,$H328:Y328)&lt;$D328,$H328,0),0)</f>
        <v>0</v>
      </c>
      <c r="AA328" s="36">
        <f>IF(AA$7&gt;=$E328,IF(SUMIF($H$1:Z$1,77,$H328:Z328)&lt;$D328,$H328,0),0)</f>
        <v>0</v>
      </c>
      <c r="AB328" s="36">
        <f>IF(AB$7&gt;=$E328,IF(SUMIF($H$1:AA$1,77,$H328:AA328)&lt;$D328,$H328,0),0)</f>
        <v>0</v>
      </c>
      <c r="AC328" s="36">
        <f>IF(AC$7&gt;=$E328,IF(SUMIF($H$1:AB$1,77,$H328:AB328)&lt;$D328,$H328,0),0)</f>
        <v>0</v>
      </c>
      <c r="AD328" s="36">
        <f>IF(AD$7&gt;=$E328,IF(SUMIF($H$1:AC$1,77,$H328:AC328)&lt;$D328,$H328,0),0)</f>
        <v>0</v>
      </c>
      <c r="AE328" s="36">
        <f>IF(AE$7&gt;=$E328,IF(SUMIF($H$1:AD$1,77,$H328:AD328)&lt;$D328,$H328,0),0)</f>
        <v>0</v>
      </c>
      <c r="AF328" s="36">
        <f>IF(AF$7&gt;=$E328,IF(SUMIF($H$1:AE$1,77,$H328:AE328)&lt;$D328,$H328,0),0)</f>
        <v>0</v>
      </c>
      <c r="AG328" s="36">
        <f>IF(AG$7&gt;=$E328,IF(SUMIF($H$1:AF$1,77,$H328:AF328)&lt;$D328,$H328,0),0)</f>
        <v>0</v>
      </c>
      <c r="AH328" s="35">
        <f t="shared" si="102"/>
        <v>0</v>
      </c>
      <c r="AI328" s="36">
        <f>IF(AI$7&gt;=$E328,IF(SUMIF($H$1:AH$1,77,$H328:AH328)&lt;$D328,$H328,0),0)</f>
        <v>0</v>
      </c>
      <c r="AJ328" s="36">
        <f>IF(AJ$7&gt;=$E328,IF(SUMIF($H$1:AI$1,77,$H328:AI328)&lt;$D328,$H328,0),0)</f>
        <v>0</v>
      </c>
      <c r="AK328" s="36">
        <f>IF(AK$7&gt;=$E328,IF(SUMIF($H$1:AJ$1,77,$H328:AJ328)&lt;$D328,$H328,0),0)</f>
        <v>0</v>
      </c>
      <c r="AL328" s="36">
        <f>IF(AL$7&gt;=$E328,IF(SUMIF($H$1:AK$1,77,$H328:AK328)&lt;$D328,$H328,0),0)</f>
        <v>0</v>
      </c>
      <c r="AM328" s="36">
        <f>IF(AM$7&gt;=$E328,IF(SUMIF($H$1:AL$1,77,$H328:AL328)&lt;$D328,$H328,0),0)</f>
        <v>0</v>
      </c>
      <c r="AN328" s="36">
        <f>IF(AN$7&gt;=$E328,IF(SUMIF($H$1:AM$1,77,$H328:AM328)&lt;$D328,$H328,0),0)</f>
        <v>0</v>
      </c>
      <c r="AO328" s="36">
        <f>IF(AO$7&gt;=$E328,IF(SUMIF($H$1:AN$1,77,$H328:AN328)&lt;$D328,$H328,0),0)</f>
        <v>0</v>
      </c>
      <c r="AP328" s="36">
        <f>IF(AP$7&gt;=$E328,IF(SUMIF($H$1:AO$1,77,$H328:AO328)&lt;$D328,$H328,0),0)</f>
        <v>0</v>
      </c>
      <c r="AQ328" s="36">
        <f>IF(AQ$7&gt;=$E328,IF(SUMIF($H$1:AP$1,77,$H328:AP328)&lt;$D328,$H328,0),0)</f>
        <v>0</v>
      </c>
      <c r="AR328" s="36">
        <f>IF(AR$7&gt;=$E328,IF(SUMIF($H$1:AQ$1,77,$H328:AQ328)&lt;$D328,$H328,0),0)</f>
        <v>0</v>
      </c>
      <c r="AS328" s="36">
        <f>IF(AS$7&gt;=$E328,IF(SUMIF($H$1:AR$1,77,$H328:AR328)&lt;$D328,$H328,0),0)</f>
        <v>0</v>
      </c>
      <c r="AT328" s="36">
        <f>IF(AT$7&gt;=$E328,IF(SUMIF($H$1:AS$1,77,$H328:AS328)&lt;$D328,$H328,0),0)</f>
        <v>0</v>
      </c>
      <c r="AU328" s="35">
        <f t="shared" si="103"/>
        <v>0</v>
      </c>
      <c r="AV328" s="33">
        <f>IF(AV$7&gt;=$E328,IF(SUMIF($H$1:AU$1,77,$H328:AU328)&lt;$D328,$H328,0),0)</f>
        <v>0</v>
      </c>
      <c r="AW328" s="33">
        <f>IF(AW$7&gt;=$E328,IF(SUMIF($H$1:AV$1,77,$H328:AV328)&lt;$D328,$H328,0),0)</f>
        <v>0</v>
      </c>
      <c r="AX328" s="33">
        <f>IF(AX$7&gt;=$E328,IF(SUMIF($H$1:AW$1,77,$H328:AW328)&lt;$D328,$H328,0),0)</f>
        <v>0</v>
      </c>
      <c r="AY328" s="33">
        <f>IF(AY$7&gt;=$E328,IF(SUMIF($H$1:AX$1,77,$H328:AX328)&lt;$D328,$H328,0),0)</f>
        <v>0</v>
      </c>
      <c r="AZ328" s="33">
        <f>IF(AZ$7&gt;=$E328,IF(SUMIF($H$1:AY$1,77,$H328:AY328)&lt;$D328,$H328,0),0)</f>
        <v>0</v>
      </c>
      <c r="BA328" s="33">
        <f>IF(BA$7&gt;=$E328,IF(SUMIF($H$1:AZ$1,77,$H328:AZ328)&lt;$D328,$H328,0),0)</f>
        <v>0</v>
      </c>
      <c r="BB328" s="33">
        <f>IF(BB$7&gt;=$E328,IF(SUMIF($H$1:BA$1,77,$H328:BA328)&lt;$D328,$H328,0),0)</f>
        <v>0</v>
      </c>
      <c r="BC328" s="33">
        <f>IF(BC$7&gt;=$E328,IF(SUMIF($H$1:BB$1,77,$H328:BB328)&lt;$D328,$H328,0),0)</f>
        <v>0</v>
      </c>
      <c r="BD328" s="33">
        <f>IF(BD$7&gt;=$E328,IF(SUMIF($H$1:BC$1,77,$H328:BC328)&lt;$D328,$H328,0),0)</f>
        <v>0</v>
      </c>
      <c r="BE328" s="33">
        <f>IF(BE$7&gt;=$E328,IF(SUMIF($H$1:BD$1,77,$H328:BD328)&lt;$D328,$H328,0),0)</f>
        <v>0</v>
      </c>
      <c r="BF328" s="33">
        <f>IF(BF$7&gt;=$E328,IF(SUMIF($H$1:BE$1,77,$H328:BE328)&lt;$D328,$H328,0),0)</f>
        <v>0</v>
      </c>
      <c r="BG328" s="33">
        <f>IF(BG$7&gt;=$E328,IF(SUMIF($H$1:BF$1,77,$H328:BF328)&lt;$D328,$H328,0),0)</f>
        <v>0</v>
      </c>
      <c r="BH328" s="35">
        <f t="shared" si="104"/>
        <v>0</v>
      </c>
    </row>
    <row r="329" spans="1:60" s="11" customFormat="1" x14ac:dyDescent="0.25">
      <c r="A329" s="84" t="s">
        <v>550</v>
      </c>
      <c r="B329" s="111" t="s">
        <v>551</v>
      </c>
      <c r="C329" s="125" t="s">
        <v>55</v>
      </c>
      <c r="D329" s="58">
        <v>186</v>
      </c>
      <c r="E329" s="31">
        <v>45809</v>
      </c>
      <c r="F329" s="31">
        <v>45839</v>
      </c>
      <c r="G329" s="32">
        <f t="shared" si="99"/>
        <v>1</v>
      </c>
      <c r="H329" s="33">
        <f t="shared" si="100"/>
        <v>186</v>
      </c>
      <c r="I329" s="36">
        <f>IF(I$7&gt;=$E329,IF(SUMIF($H$1:H$1,77,$H329:H329)&lt;$D329,$H329,0),0)</f>
        <v>0</v>
      </c>
      <c r="J329" s="36">
        <f>IF(J$7&gt;=$E329,IF(SUMIF($H$1:I$1,77,$H329:I329)&lt;$D329,$H329,0),0)</f>
        <v>0</v>
      </c>
      <c r="K329" s="36">
        <f>IF(K$7&gt;=$E329,IF(SUMIF($H$1:J$1,77,$H329:J329)&lt;$D329,$H329,0),0)</f>
        <v>0</v>
      </c>
      <c r="L329" s="36">
        <f>IF(L$7&gt;=$E329,IF(SUMIF($H$1:K$1,77,$H329:K329)&lt;$D329,$H329,0),0)</f>
        <v>0</v>
      </c>
      <c r="M329" s="36">
        <f>IF(M$7&gt;=$E329,IF(SUMIF($H$1:L$1,77,$H329:L329)&lt;$D329,$H329,0),0)</f>
        <v>0</v>
      </c>
      <c r="N329" s="36">
        <f>IF(N$7&gt;=$E329,IF(SUMIF($H$1:M$1,77,$H329:M329)&lt;$D329,$H329,0),0)</f>
        <v>186</v>
      </c>
      <c r="O329" s="36">
        <f>IF(O$7&gt;=$E329,IF(SUMIF($H$1:N$1,77,$H329:N329)&lt;$D329,$H329,0),0)</f>
        <v>0</v>
      </c>
      <c r="P329" s="36">
        <f>IF(P$7&gt;=$E329,IF(SUMIF($H$1:O$1,77,$H329:O329)&lt;$D329,$H329,0),0)</f>
        <v>0</v>
      </c>
      <c r="Q329" s="36">
        <f>IF(Q$7&gt;=$E329,IF(SUMIF($H$1:P$1,77,$H329:P329)&lt;$D329,$H329,0),0)</f>
        <v>0</v>
      </c>
      <c r="R329" s="36">
        <f>IF(R$7&gt;=$E329,IF(SUMIF($H$1:Q$1,77,$H329:Q329)&lt;$D329,$H329,0),0)</f>
        <v>0</v>
      </c>
      <c r="S329" s="36">
        <f>IF(S$7&gt;=$E329,IF(SUMIF($H$1:R$1,77,$H329:R329)&lt;$D329,$H329,0),0)</f>
        <v>0</v>
      </c>
      <c r="T329" s="36">
        <f>IF(T$7&gt;=$E329,IF(SUMIF($H$1:S$1,77,$H329:S329)&lt;$D329,$H329,0),0)</f>
        <v>0</v>
      </c>
      <c r="U329" s="35">
        <f t="shared" si="101"/>
        <v>186</v>
      </c>
      <c r="V329" s="36">
        <f>IF(V$7&gt;=$E329,IF(SUMIF($H$1:U$1,77,$H329:U329)&lt;$D329,$H329,0),0)</f>
        <v>0</v>
      </c>
      <c r="W329" s="36">
        <f>IF(W$7&gt;=$E329,IF(SUMIF($H$1:V$1,77,$H329:V329)&lt;$D329,$H329,0),0)</f>
        <v>0</v>
      </c>
      <c r="X329" s="36">
        <f>IF(X$7&gt;=$E329,IF(SUMIF($H$1:W$1,77,$H329:W329)&lt;$D329,$H329,0),0)</f>
        <v>0</v>
      </c>
      <c r="Y329" s="36">
        <f>IF(Y$7&gt;=$E329,IF(SUMIF($H$1:X$1,77,$H329:X329)&lt;$D329,$H329,0),0)</f>
        <v>0</v>
      </c>
      <c r="Z329" s="36">
        <f>IF(Z$7&gt;=$E329,IF(SUMIF($H$1:Y$1,77,$H329:Y329)&lt;$D329,$H329,0),0)</f>
        <v>0</v>
      </c>
      <c r="AA329" s="36">
        <f>IF(AA$7&gt;=$E329,IF(SUMIF($H$1:Z$1,77,$H329:Z329)&lt;$D329,$H329,0),0)</f>
        <v>0</v>
      </c>
      <c r="AB329" s="36">
        <f>IF(AB$7&gt;=$E329,IF(SUMIF($H$1:AA$1,77,$H329:AA329)&lt;$D329,$H329,0),0)</f>
        <v>0</v>
      </c>
      <c r="AC329" s="36">
        <f>IF(AC$7&gt;=$E329,IF(SUMIF($H$1:AB$1,77,$H329:AB329)&lt;$D329,$H329,0),0)</f>
        <v>0</v>
      </c>
      <c r="AD329" s="36">
        <f>IF(AD$7&gt;=$E329,IF(SUMIF($H$1:AC$1,77,$H329:AC329)&lt;$D329,$H329,0),0)</f>
        <v>0</v>
      </c>
      <c r="AE329" s="36">
        <f>IF(AE$7&gt;=$E329,IF(SUMIF($H$1:AD$1,77,$H329:AD329)&lt;$D329,$H329,0),0)</f>
        <v>0</v>
      </c>
      <c r="AF329" s="36">
        <f>IF(AF$7&gt;=$E329,IF(SUMIF($H$1:AE$1,77,$H329:AE329)&lt;$D329,$H329,0),0)</f>
        <v>0</v>
      </c>
      <c r="AG329" s="36">
        <f>IF(AG$7&gt;=$E329,IF(SUMIF($H$1:AF$1,77,$H329:AF329)&lt;$D329,$H329,0),0)</f>
        <v>0</v>
      </c>
      <c r="AH329" s="35">
        <f t="shared" si="102"/>
        <v>0</v>
      </c>
      <c r="AI329" s="36">
        <f>IF(AI$7&gt;=$E329,IF(SUMIF($H$1:AH$1,77,$H329:AH329)&lt;$D329,$H329,0),0)</f>
        <v>0</v>
      </c>
      <c r="AJ329" s="36">
        <f>IF(AJ$7&gt;=$E329,IF(SUMIF($H$1:AI$1,77,$H329:AI329)&lt;$D329,$H329,0),0)</f>
        <v>0</v>
      </c>
      <c r="AK329" s="36">
        <f>IF(AK$7&gt;=$E329,IF(SUMIF($H$1:AJ$1,77,$H329:AJ329)&lt;$D329,$H329,0),0)</f>
        <v>0</v>
      </c>
      <c r="AL329" s="36">
        <f>IF(AL$7&gt;=$E329,IF(SUMIF($H$1:AK$1,77,$H329:AK329)&lt;$D329,$H329,0),0)</f>
        <v>0</v>
      </c>
      <c r="AM329" s="36">
        <f>IF(AM$7&gt;=$E329,IF(SUMIF($H$1:AL$1,77,$H329:AL329)&lt;$D329,$H329,0),0)</f>
        <v>0</v>
      </c>
      <c r="AN329" s="36">
        <f>IF(AN$7&gt;=$E329,IF(SUMIF($H$1:AM$1,77,$H329:AM329)&lt;$D329,$H329,0),0)</f>
        <v>0</v>
      </c>
      <c r="AO329" s="36">
        <f>IF(AO$7&gt;=$E329,IF(SUMIF($H$1:AN$1,77,$H329:AN329)&lt;$D329,$H329,0),0)</f>
        <v>0</v>
      </c>
      <c r="AP329" s="36">
        <f>IF(AP$7&gt;=$E329,IF(SUMIF($H$1:AO$1,77,$H329:AO329)&lt;$D329,$H329,0),0)</f>
        <v>0</v>
      </c>
      <c r="AQ329" s="36">
        <f>IF(AQ$7&gt;=$E329,IF(SUMIF($H$1:AP$1,77,$H329:AP329)&lt;$D329,$H329,0),0)</f>
        <v>0</v>
      </c>
      <c r="AR329" s="36">
        <f>IF(AR$7&gt;=$E329,IF(SUMIF($H$1:AQ$1,77,$H329:AQ329)&lt;$D329,$H329,0),0)</f>
        <v>0</v>
      </c>
      <c r="AS329" s="36">
        <f>IF(AS$7&gt;=$E329,IF(SUMIF($H$1:AR$1,77,$H329:AR329)&lt;$D329,$H329,0),0)</f>
        <v>0</v>
      </c>
      <c r="AT329" s="36">
        <f>IF(AT$7&gt;=$E329,IF(SUMIF($H$1:AS$1,77,$H329:AS329)&lt;$D329,$H329,0),0)</f>
        <v>0</v>
      </c>
      <c r="AU329" s="35">
        <f t="shared" si="103"/>
        <v>0</v>
      </c>
      <c r="AV329" s="33">
        <f>IF(AV$7&gt;=$E329,IF(SUMIF($H$1:AU$1,77,$H329:AU329)&lt;$D329,$H329,0),0)</f>
        <v>0</v>
      </c>
      <c r="AW329" s="33">
        <f>IF(AW$7&gt;=$E329,IF(SUMIF($H$1:AV$1,77,$H329:AV329)&lt;$D329,$H329,0),0)</f>
        <v>0</v>
      </c>
      <c r="AX329" s="33">
        <f>IF(AX$7&gt;=$E329,IF(SUMIF($H$1:AW$1,77,$H329:AW329)&lt;$D329,$H329,0),0)</f>
        <v>0</v>
      </c>
      <c r="AY329" s="33">
        <f>IF(AY$7&gt;=$E329,IF(SUMIF($H$1:AX$1,77,$H329:AX329)&lt;$D329,$H329,0),0)</f>
        <v>0</v>
      </c>
      <c r="AZ329" s="33">
        <f>IF(AZ$7&gt;=$E329,IF(SUMIF($H$1:AY$1,77,$H329:AY329)&lt;$D329,$H329,0),0)</f>
        <v>0</v>
      </c>
      <c r="BA329" s="33">
        <f>IF(BA$7&gt;=$E329,IF(SUMIF($H$1:AZ$1,77,$H329:AZ329)&lt;$D329,$H329,0),0)</f>
        <v>0</v>
      </c>
      <c r="BB329" s="33">
        <f>IF(BB$7&gt;=$E329,IF(SUMIF($H$1:BA$1,77,$H329:BA329)&lt;$D329,$H329,0),0)</f>
        <v>0</v>
      </c>
      <c r="BC329" s="33">
        <f>IF(BC$7&gt;=$E329,IF(SUMIF($H$1:BB$1,77,$H329:BB329)&lt;$D329,$H329,0),0)</f>
        <v>0</v>
      </c>
      <c r="BD329" s="33">
        <f>IF(BD$7&gt;=$E329,IF(SUMIF($H$1:BC$1,77,$H329:BC329)&lt;$D329,$H329,0),0)</f>
        <v>0</v>
      </c>
      <c r="BE329" s="33">
        <f>IF(BE$7&gt;=$E329,IF(SUMIF($H$1:BD$1,77,$H329:BD329)&lt;$D329,$H329,0),0)</f>
        <v>0</v>
      </c>
      <c r="BF329" s="33">
        <f>IF(BF$7&gt;=$E329,IF(SUMIF($H$1:BE$1,77,$H329:BE329)&lt;$D329,$H329,0),0)</f>
        <v>0</v>
      </c>
      <c r="BG329" s="33">
        <f>IF(BG$7&gt;=$E329,IF(SUMIF($H$1:BF$1,77,$H329:BF329)&lt;$D329,$H329,0),0)</f>
        <v>0</v>
      </c>
      <c r="BH329" s="35">
        <f t="shared" si="104"/>
        <v>0</v>
      </c>
    </row>
    <row r="330" spans="1:60" s="11" customFormat="1" x14ac:dyDescent="0.25">
      <c r="A330" s="84" t="s">
        <v>552</v>
      </c>
      <c r="B330" s="90" t="s">
        <v>553</v>
      </c>
      <c r="C330" s="125" t="s">
        <v>55</v>
      </c>
      <c r="D330" s="58">
        <v>186</v>
      </c>
      <c r="E330" s="31">
        <v>45870</v>
      </c>
      <c r="F330" s="31">
        <v>45901</v>
      </c>
      <c r="G330" s="32">
        <f t="shared" si="99"/>
        <v>1</v>
      </c>
      <c r="H330" s="33">
        <f t="shared" si="100"/>
        <v>186</v>
      </c>
      <c r="I330" s="36">
        <f>IF(I$7&gt;=$E330,IF(SUMIF($H$1:H$1,77,$H330:H330)&lt;$D330,$H330,0),0)</f>
        <v>0</v>
      </c>
      <c r="J330" s="36">
        <f>IF(J$7&gt;=$E330,IF(SUMIF($H$1:I$1,77,$H330:I330)&lt;$D330,$H330,0),0)</f>
        <v>0</v>
      </c>
      <c r="K330" s="36">
        <f>IF(K$7&gt;=$E330,IF(SUMIF($H$1:J$1,77,$H330:J330)&lt;$D330,$H330,0),0)</f>
        <v>0</v>
      </c>
      <c r="L330" s="36">
        <f>IF(L$7&gt;=$E330,IF(SUMIF($H$1:K$1,77,$H330:K330)&lt;$D330,$H330,0),0)</f>
        <v>0</v>
      </c>
      <c r="M330" s="36">
        <f>IF(M$7&gt;=$E330,IF(SUMIF($H$1:L$1,77,$H330:L330)&lt;$D330,$H330,0),0)</f>
        <v>0</v>
      </c>
      <c r="N330" s="36">
        <f>IF(N$7&gt;=$E330,IF(SUMIF($H$1:M$1,77,$H330:M330)&lt;$D330,$H330,0),0)</f>
        <v>0</v>
      </c>
      <c r="O330" s="36">
        <f>IF(O$7&gt;=$E330,IF(SUMIF($H$1:N$1,77,$H330:N330)&lt;$D330,$H330,0),0)</f>
        <v>0</v>
      </c>
      <c r="P330" s="36">
        <f>IF(P$7&gt;=$E330,IF(SUMIF($H$1:O$1,77,$H330:O330)&lt;$D330,$H330,0),0)</f>
        <v>186</v>
      </c>
      <c r="Q330" s="36">
        <f>IF(Q$7&gt;=$E330,IF(SUMIF($H$1:P$1,77,$H330:P330)&lt;$D330,$H330,0),0)</f>
        <v>0</v>
      </c>
      <c r="R330" s="36">
        <f>IF(R$7&gt;=$E330,IF(SUMIF($H$1:Q$1,77,$H330:Q330)&lt;$D330,$H330,0),0)</f>
        <v>0</v>
      </c>
      <c r="S330" s="36">
        <f>IF(S$7&gt;=$E330,IF(SUMIF($H$1:R$1,77,$H330:R330)&lt;$D330,$H330,0),0)</f>
        <v>0</v>
      </c>
      <c r="T330" s="36">
        <f>IF(T$7&gt;=$E330,IF(SUMIF($H$1:S$1,77,$H330:S330)&lt;$D330,$H330,0),0)</f>
        <v>0</v>
      </c>
      <c r="U330" s="35">
        <f t="shared" si="101"/>
        <v>186</v>
      </c>
      <c r="V330" s="36">
        <f>IF(V$7&gt;=$E330,IF(SUMIF($H$1:U$1,77,$H330:U330)&lt;$D330,$H330,0),0)</f>
        <v>0</v>
      </c>
      <c r="W330" s="36">
        <f>IF(W$7&gt;=$E330,IF(SUMIF($H$1:V$1,77,$H330:V330)&lt;$D330,$H330,0),0)</f>
        <v>0</v>
      </c>
      <c r="X330" s="36">
        <f>IF(X$7&gt;=$E330,IF(SUMIF($H$1:W$1,77,$H330:W330)&lt;$D330,$H330,0),0)</f>
        <v>0</v>
      </c>
      <c r="Y330" s="36">
        <f>IF(Y$7&gt;=$E330,IF(SUMIF($H$1:X$1,77,$H330:X330)&lt;$D330,$H330,0),0)</f>
        <v>0</v>
      </c>
      <c r="Z330" s="36">
        <f>IF(Z$7&gt;=$E330,IF(SUMIF($H$1:Y$1,77,$H330:Y330)&lt;$D330,$H330,0),0)</f>
        <v>0</v>
      </c>
      <c r="AA330" s="36">
        <f>IF(AA$7&gt;=$E330,IF(SUMIF($H$1:Z$1,77,$H330:Z330)&lt;$D330,$H330,0),0)</f>
        <v>0</v>
      </c>
      <c r="AB330" s="36">
        <f>IF(AB$7&gt;=$E330,IF(SUMIF($H$1:AA$1,77,$H330:AA330)&lt;$D330,$H330,0),0)</f>
        <v>0</v>
      </c>
      <c r="AC330" s="36">
        <f>IF(AC$7&gt;=$E330,IF(SUMIF($H$1:AB$1,77,$H330:AB330)&lt;$D330,$H330,0),0)</f>
        <v>0</v>
      </c>
      <c r="AD330" s="36">
        <f>IF(AD$7&gt;=$E330,IF(SUMIF($H$1:AC$1,77,$H330:AC330)&lt;$D330,$H330,0),0)</f>
        <v>0</v>
      </c>
      <c r="AE330" s="36">
        <f>IF(AE$7&gt;=$E330,IF(SUMIF($H$1:AD$1,77,$H330:AD330)&lt;$D330,$H330,0),0)</f>
        <v>0</v>
      </c>
      <c r="AF330" s="36">
        <f>IF(AF$7&gt;=$E330,IF(SUMIF($H$1:AE$1,77,$H330:AE330)&lt;$D330,$H330,0),0)</f>
        <v>0</v>
      </c>
      <c r="AG330" s="36">
        <f>IF(AG$7&gt;=$E330,IF(SUMIF($H$1:AF$1,77,$H330:AF330)&lt;$D330,$H330,0),0)</f>
        <v>0</v>
      </c>
      <c r="AH330" s="35">
        <f t="shared" si="102"/>
        <v>0</v>
      </c>
      <c r="AI330" s="36">
        <f>IF(AI$7&gt;=$E330,IF(SUMIF($H$1:AH$1,77,$H330:AH330)&lt;$D330,$H330,0),0)</f>
        <v>0</v>
      </c>
      <c r="AJ330" s="36">
        <f>IF(AJ$7&gt;=$E330,IF(SUMIF($H$1:AI$1,77,$H330:AI330)&lt;$D330,$H330,0),0)</f>
        <v>0</v>
      </c>
      <c r="AK330" s="36">
        <f>IF(AK$7&gt;=$E330,IF(SUMIF($H$1:AJ$1,77,$H330:AJ330)&lt;$D330,$H330,0),0)</f>
        <v>0</v>
      </c>
      <c r="AL330" s="36">
        <f>IF(AL$7&gt;=$E330,IF(SUMIF($H$1:AK$1,77,$H330:AK330)&lt;$D330,$H330,0),0)</f>
        <v>0</v>
      </c>
      <c r="AM330" s="36">
        <f>IF(AM$7&gt;=$E330,IF(SUMIF($H$1:AL$1,77,$H330:AL330)&lt;$D330,$H330,0),0)</f>
        <v>0</v>
      </c>
      <c r="AN330" s="36">
        <f>IF(AN$7&gt;=$E330,IF(SUMIF($H$1:AM$1,77,$H330:AM330)&lt;$D330,$H330,0),0)</f>
        <v>0</v>
      </c>
      <c r="AO330" s="36">
        <f>IF(AO$7&gt;=$E330,IF(SUMIF($H$1:AN$1,77,$H330:AN330)&lt;$D330,$H330,0),0)</f>
        <v>0</v>
      </c>
      <c r="AP330" s="36">
        <f>IF(AP$7&gt;=$E330,IF(SUMIF($H$1:AO$1,77,$H330:AO330)&lt;$D330,$H330,0),0)</f>
        <v>0</v>
      </c>
      <c r="AQ330" s="36">
        <f>IF(AQ$7&gt;=$E330,IF(SUMIF($H$1:AP$1,77,$H330:AP330)&lt;$D330,$H330,0),0)</f>
        <v>0</v>
      </c>
      <c r="AR330" s="36">
        <f>IF(AR$7&gt;=$E330,IF(SUMIF($H$1:AQ$1,77,$H330:AQ330)&lt;$D330,$H330,0),0)</f>
        <v>0</v>
      </c>
      <c r="AS330" s="36">
        <f>IF(AS$7&gt;=$E330,IF(SUMIF($H$1:AR$1,77,$H330:AR330)&lt;$D330,$H330,0),0)</f>
        <v>0</v>
      </c>
      <c r="AT330" s="36">
        <f>IF(AT$7&gt;=$E330,IF(SUMIF($H$1:AS$1,77,$H330:AS330)&lt;$D330,$H330,0),0)</f>
        <v>0</v>
      </c>
      <c r="AU330" s="35">
        <f t="shared" si="103"/>
        <v>0</v>
      </c>
      <c r="AV330" s="33">
        <f>IF(AV$7&gt;=$E330,IF(SUMIF($H$1:AU$1,77,$H330:AU330)&lt;$D330,$H330,0),0)</f>
        <v>0</v>
      </c>
      <c r="AW330" s="33">
        <f>IF(AW$7&gt;=$E330,IF(SUMIF($H$1:AV$1,77,$H330:AV330)&lt;$D330,$H330,0),0)</f>
        <v>0</v>
      </c>
      <c r="AX330" s="33">
        <f>IF(AX$7&gt;=$E330,IF(SUMIF($H$1:AW$1,77,$H330:AW330)&lt;$D330,$H330,0),0)</f>
        <v>0</v>
      </c>
      <c r="AY330" s="33">
        <f>IF(AY$7&gt;=$E330,IF(SUMIF($H$1:AX$1,77,$H330:AX330)&lt;$D330,$H330,0),0)</f>
        <v>0</v>
      </c>
      <c r="AZ330" s="33">
        <f>IF(AZ$7&gt;=$E330,IF(SUMIF($H$1:AY$1,77,$H330:AY330)&lt;$D330,$H330,0),0)</f>
        <v>0</v>
      </c>
      <c r="BA330" s="33">
        <f>IF(BA$7&gt;=$E330,IF(SUMIF($H$1:AZ$1,77,$H330:AZ330)&lt;$D330,$H330,0),0)</f>
        <v>0</v>
      </c>
      <c r="BB330" s="33">
        <f>IF(BB$7&gt;=$E330,IF(SUMIF($H$1:BA$1,77,$H330:BA330)&lt;$D330,$H330,0),0)</f>
        <v>0</v>
      </c>
      <c r="BC330" s="33">
        <f>IF(BC$7&gt;=$E330,IF(SUMIF($H$1:BB$1,77,$H330:BB330)&lt;$D330,$H330,0),0)</f>
        <v>0</v>
      </c>
      <c r="BD330" s="33">
        <f>IF(BD$7&gt;=$E330,IF(SUMIF($H$1:BC$1,77,$H330:BC330)&lt;$D330,$H330,0),0)</f>
        <v>0</v>
      </c>
      <c r="BE330" s="33">
        <f>IF(BE$7&gt;=$E330,IF(SUMIF($H$1:BD$1,77,$H330:BD330)&lt;$D330,$H330,0),0)</f>
        <v>0</v>
      </c>
      <c r="BF330" s="33">
        <f>IF(BF$7&gt;=$E330,IF(SUMIF($H$1:BE$1,77,$H330:BE330)&lt;$D330,$H330,0),0)</f>
        <v>0</v>
      </c>
      <c r="BG330" s="33">
        <f>IF(BG$7&gt;=$E330,IF(SUMIF($H$1:BF$1,77,$H330:BF330)&lt;$D330,$H330,0),0)</f>
        <v>0</v>
      </c>
      <c r="BH330" s="35">
        <f t="shared" si="104"/>
        <v>0</v>
      </c>
    </row>
    <row r="331" spans="1:60" s="11" customFormat="1" x14ac:dyDescent="0.25">
      <c r="A331" s="85"/>
      <c r="B331" s="130" t="s">
        <v>554</v>
      </c>
      <c r="C331" s="85"/>
      <c r="D331" s="58"/>
      <c r="E331" s="90"/>
      <c r="F331" s="90"/>
      <c r="G331" s="88"/>
      <c r="H331" s="88"/>
      <c r="I331" s="88"/>
      <c r="J331" s="88"/>
      <c r="K331" s="88"/>
      <c r="L331" s="88"/>
      <c r="M331" s="88"/>
      <c r="N331" s="88"/>
      <c r="O331" s="88"/>
      <c r="P331" s="88"/>
      <c r="Q331" s="88"/>
      <c r="R331" s="88"/>
      <c r="S331" s="88"/>
      <c r="T331" s="88"/>
      <c r="U331" s="89"/>
      <c r="V331" s="88"/>
      <c r="W331" s="88"/>
      <c r="X331" s="88"/>
      <c r="Y331" s="88"/>
      <c r="Z331" s="88"/>
      <c r="AA331" s="88"/>
      <c r="AB331" s="88"/>
      <c r="AC331" s="88"/>
      <c r="AD331" s="88"/>
      <c r="AE331" s="88"/>
      <c r="AF331" s="88"/>
      <c r="AG331" s="88"/>
      <c r="AH331" s="89"/>
      <c r="AI331" s="88"/>
      <c r="AJ331" s="88"/>
      <c r="AK331" s="88"/>
      <c r="AL331" s="88"/>
      <c r="AM331" s="88"/>
      <c r="AN331" s="88"/>
      <c r="AO331" s="88"/>
      <c r="AP331" s="88"/>
      <c r="AQ331" s="88"/>
      <c r="AR331" s="88"/>
      <c r="AS331" s="88"/>
      <c r="AT331" s="88"/>
      <c r="AU331" s="89"/>
      <c r="AV331" s="88"/>
      <c r="AW331" s="88"/>
      <c r="AX331" s="88"/>
      <c r="AY331" s="88"/>
      <c r="AZ331" s="88"/>
      <c r="BA331" s="88"/>
      <c r="BB331" s="88"/>
      <c r="BC331" s="88"/>
      <c r="BD331" s="88"/>
      <c r="BE331" s="88"/>
      <c r="BF331" s="88"/>
      <c r="BG331" s="88"/>
      <c r="BH331" s="89"/>
    </row>
    <row r="332" spans="1:60" s="11" customFormat="1" x14ac:dyDescent="0.25">
      <c r="A332" s="84" t="s">
        <v>555</v>
      </c>
      <c r="B332" s="111" t="s">
        <v>556</v>
      </c>
      <c r="C332" s="85" t="s">
        <v>32</v>
      </c>
      <c r="D332" s="58">
        <v>1</v>
      </c>
      <c r="E332" s="31">
        <v>45717</v>
      </c>
      <c r="F332" s="31">
        <v>45839</v>
      </c>
      <c r="G332" s="32">
        <f>DATEDIF(E332,F332,"m")</f>
        <v>4</v>
      </c>
      <c r="H332" s="33">
        <f>D332/G332</f>
        <v>0.25</v>
      </c>
      <c r="I332" s="36">
        <f>IF(I$7&gt;=$E332,IF(SUMIF($H$1:H$1,77,$H332:H332)&lt;$D332,$H332,0),0)</f>
        <v>0</v>
      </c>
      <c r="J332" s="36">
        <f>IF(J$7&gt;=$E332,IF(SUMIF($H$1:I$1,77,$H332:I332)&lt;$D332,$H332,0),0)</f>
        <v>0</v>
      </c>
      <c r="K332" s="36">
        <f>IF(K$7&gt;=$E332,IF(SUMIF($H$1:J$1,77,$H332:J332)&lt;$D332,$H332,0),0)</f>
        <v>0.25</v>
      </c>
      <c r="L332" s="36">
        <f>IF(L$7&gt;=$E332,IF(SUMIF($H$1:K$1,77,$H332:K332)&lt;$D332,$H332,0),0)</f>
        <v>0.25</v>
      </c>
      <c r="M332" s="36">
        <f>IF(M$7&gt;=$E332,IF(SUMIF($H$1:L$1,77,$H332:L332)&lt;$D332,$H332,0),0)</f>
        <v>0.25</v>
      </c>
      <c r="N332" s="36">
        <f>IF(N$7&gt;=$E332,IF(SUMIF($H$1:M$1,77,$H332:M332)&lt;$D332,$H332,0),0)</f>
        <v>0.25</v>
      </c>
      <c r="O332" s="36">
        <f>IF(O$7&gt;=$E332,IF(SUMIF($H$1:N$1,77,$H332:N332)&lt;$D332,$H332,0),0)</f>
        <v>0</v>
      </c>
      <c r="P332" s="36">
        <f>IF(P$7&gt;=$E332,IF(SUMIF($H$1:O$1,77,$H332:O332)&lt;$D332,$H332,0),0)</f>
        <v>0</v>
      </c>
      <c r="Q332" s="36">
        <f>IF(Q$7&gt;=$E332,IF(SUMIF($H$1:P$1,77,$H332:P332)&lt;$D332,$H332,0),0)</f>
        <v>0</v>
      </c>
      <c r="R332" s="36">
        <f>IF(R$7&gt;=$E332,IF(SUMIF($H$1:Q$1,77,$H332:Q332)&lt;$D332,$H332,0),0)</f>
        <v>0</v>
      </c>
      <c r="S332" s="36">
        <f>IF(S$7&gt;=$E332,IF(SUMIF($H$1:R$1,77,$H332:R332)&lt;$D332,$H332,0),0)</f>
        <v>0</v>
      </c>
      <c r="T332" s="36">
        <f>IF(T$7&gt;=$E332,IF(SUMIF($H$1:S$1,77,$H332:S332)&lt;$D332,$H332,0),0)</f>
        <v>0</v>
      </c>
      <c r="U332" s="35">
        <f>SUMIF(I$1:T$1,77,I332:T332)</f>
        <v>1</v>
      </c>
      <c r="V332" s="36">
        <f>IF(V$7&gt;=$E332,IF(SUMIF($H$1:U$1,77,$H332:U332)&lt;$D332,$H332,0),0)</f>
        <v>0</v>
      </c>
      <c r="W332" s="36">
        <f>IF(W$7&gt;=$E332,IF(SUMIF($H$1:V$1,77,$H332:V332)&lt;$D332,$H332,0),0)</f>
        <v>0</v>
      </c>
      <c r="X332" s="36">
        <f>IF(X$7&gt;=$E332,IF(SUMIF($H$1:W$1,77,$H332:W332)&lt;$D332,$H332,0),0)</f>
        <v>0</v>
      </c>
      <c r="Y332" s="36">
        <f>IF(Y$7&gt;=$E332,IF(SUMIF($H$1:X$1,77,$H332:X332)&lt;$D332,$H332,0),0)</f>
        <v>0</v>
      </c>
      <c r="Z332" s="36">
        <f>IF(Z$7&gt;=$E332,IF(SUMIF($H$1:Y$1,77,$H332:Y332)&lt;$D332,$H332,0),0)</f>
        <v>0</v>
      </c>
      <c r="AA332" s="36">
        <f>IF(AA$7&gt;=$E332,IF(SUMIF($H$1:Z$1,77,$H332:Z332)&lt;$D332,$H332,0),0)</f>
        <v>0</v>
      </c>
      <c r="AB332" s="36">
        <f>IF(AB$7&gt;=$E332,IF(SUMIF($H$1:AA$1,77,$H332:AA332)&lt;$D332,$H332,0),0)</f>
        <v>0</v>
      </c>
      <c r="AC332" s="36">
        <f>IF(AC$7&gt;=$E332,IF(SUMIF($H$1:AB$1,77,$H332:AB332)&lt;$D332,$H332,0),0)</f>
        <v>0</v>
      </c>
      <c r="AD332" s="36">
        <f>IF(AD$7&gt;=$E332,IF(SUMIF($H$1:AC$1,77,$H332:AC332)&lt;$D332,$H332,0),0)</f>
        <v>0</v>
      </c>
      <c r="AE332" s="36">
        <f>IF(AE$7&gt;=$E332,IF(SUMIF($H$1:AD$1,77,$H332:AD332)&lt;$D332,$H332,0),0)</f>
        <v>0</v>
      </c>
      <c r="AF332" s="36">
        <f>IF(AF$7&gt;=$E332,IF(SUMIF($H$1:AE$1,77,$H332:AE332)&lt;$D332,$H332,0),0)</f>
        <v>0</v>
      </c>
      <c r="AG332" s="36">
        <f>IF(AG$7&gt;=$E332,IF(SUMIF($H$1:AF$1,77,$H332:AF332)&lt;$D332,$H332,0),0)</f>
        <v>0</v>
      </c>
      <c r="AH332" s="35">
        <f>SUMIF(V$1:AG$1,77,V332:AG332)</f>
        <v>0</v>
      </c>
      <c r="AI332" s="36">
        <f>IF(AI$7&gt;=$E332,IF(SUMIF($H$1:AH$1,77,$H332:AH332)&lt;$D332,$H332,0),0)</f>
        <v>0</v>
      </c>
      <c r="AJ332" s="36">
        <f>IF(AJ$7&gt;=$E332,IF(SUMIF($H$1:AI$1,77,$H332:AI332)&lt;$D332,$H332,0),0)</f>
        <v>0</v>
      </c>
      <c r="AK332" s="36">
        <f>IF(AK$7&gt;=$E332,IF(SUMIF($H$1:AJ$1,77,$H332:AJ332)&lt;$D332,$H332,0),0)</f>
        <v>0</v>
      </c>
      <c r="AL332" s="36">
        <f>IF(AL$7&gt;=$E332,IF(SUMIF($H$1:AK$1,77,$H332:AK332)&lt;$D332,$H332,0),0)</f>
        <v>0</v>
      </c>
      <c r="AM332" s="36">
        <f>IF(AM$7&gt;=$E332,IF(SUMIF($H$1:AL$1,77,$H332:AL332)&lt;$D332,$H332,0),0)</f>
        <v>0</v>
      </c>
      <c r="AN332" s="36">
        <f>IF(AN$7&gt;=$E332,IF(SUMIF($H$1:AM$1,77,$H332:AM332)&lt;$D332,$H332,0),0)</f>
        <v>0</v>
      </c>
      <c r="AO332" s="36">
        <f>IF(AO$7&gt;=$E332,IF(SUMIF($H$1:AN$1,77,$H332:AN332)&lt;$D332,$H332,0),0)</f>
        <v>0</v>
      </c>
      <c r="AP332" s="36">
        <f>IF(AP$7&gt;=$E332,IF(SUMIF($H$1:AO$1,77,$H332:AO332)&lt;$D332,$H332,0),0)</f>
        <v>0</v>
      </c>
      <c r="AQ332" s="36">
        <f>IF(AQ$7&gt;=$E332,IF(SUMIF($H$1:AP$1,77,$H332:AP332)&lt;$D332,$H332,0),0)</f>
        <v>0</v>
      </c>
      <c r="AR332" s="36">
        <f>IF(AR$7&gt;=$E332,IF(SUMIF($H$1:AQ$1,77,$H332:AQ332)&lt;$D332,$H332,0),0)</f>
        <v>0</v>
      </c>
      <c r="AS332" s="36">
        <f>IF(AS$7&gt;=$E332,IF(SUMIF($H$1:AR$1,77,$H332:AR332)&lt;$D332,$H332,0),0)</f>
        <v>0</v>
      </c>
      <c r="AT332" s="36">
        <f>IF(AT$7&gt;=$E332,IF(SUMIF($H$1:AS$1,77,$H332:AS332)&lt;$D332,$H332,0),0)</f>
        <v>0</v>
      </c>
      <c r="AU332" s="35">
        <f>SUMIF(AI$1:AT$1,77,AI332:AT332)</f>
        <v>0</v>
      </c>
      <c r="AV332" s="33">
        <f>IF(AV$7&gt;=$E332,IF(SUMIF($H$1:AU$1,77,$H332:AU332)&lt;$D332,$H332,0),0)</f>
        <v>0</v>
      </c>
      <c r="AW332" s="33">
        <f>IF(AW$7&gt;=$E332,IF(SUMIF($H$1:AV$1,77,$H332:AV332)&lt;$D332,$H332,0),0)</f>
        <v>0</v>
      </c>
      <c r="AX332" s="33">
        <f>IF(AX$7&gt;=$E332,IF(SUMIF($H$1:AW$1,77,$H332:AW332)&lt;$D332,$H332,0),0)</f>
        <v>0</v>
      </c>
      <c r="AY332" s="33">
        <f>IF(AY$7&gt;=$E332,IF(SUMIF($H$1:AX$1,77,$H332:AX332)&lt;$D332,$H332,0),0)</f>
        <v>0</v>
      </c>
      <c r="AZ332" s="33">
        <f>IF(AZ$7&gt;=$E332,IF(SUMIF($H$1:AY$1,77,$H332:AY332)&lt;$D332,$H332,0),0)</f>
        <v>0</v>
      </c>
      <c r="BA332" s="33">
        <f>IF(BA$7&gt;=$E332,IF(SUMIF($H$1:AZ$1,77,$H332:AZ332)&lt;$D332,$H332,0),0)</f>
        <v>0</v>
      </c>
      <c r="BB332" s="33">
        <f>IF(BB$7&gt;=$E332,IF(SUMIF($H$1:BA$1,77,$H332:BA332)&lt;$D332,$H332,0),0)</f>
        <v>0</v>
      </c>
      <c r="BC332" s="33">
        <f>IF(BC$7&gt;=$E332,IF(SUMIF($H$1:BB$1,77,$H332:BB332)&lt;$D332,$H332,0),0)</f>
        <v>0</v>
      </c>
      <c r="BD332" s="33">
        <f>IF(BD$7&gt;=$E332,IF(SUMIF($H$1:BC$1,77,$H332:BC332)&lt;$D332,$H332,0),0)</f>
        <v>0</v>
      </c>
      <c r="BE332" s="33">
        <f>IF(BE$7&gt;=$E332,IF(SUMIF($H$1:BD$1,77,$H332:BD332)&lt;$D332,$H332,0),0)</f>
        <v>0</v>
      </c>
      <c r="BF332" s="33">
        <f>IF(BF$7&gt;=$E332,IF(SUMIF($H$1:BE$1,77,$H332:BE332)&lt;$D332,$H332,0),0)</f>
        <v>0</v>
      </c>
      <c r="BG332" s="33">
        <f>IF(BG$7&gt;=$E332,IF(SUMIF($H$1:BF$1,77,$H332:BF332)&lt;$D332,$H332,0),0)</f>
        <v>0</v>
      </c>
      <c r="BH332" s="35">
        <f>SUMIF(AV$1:BG$1,77,AV332:BG332)</f>
        <v>0</v>
      </c>
    </row>
    <row r="333" spans="1:60" s="11" customFormat="1" x14ac:dyDescent="0.25">
      <c r="A333" s="84" t="s">
        <v>557</v>
      </c>
      <c r="B333" s="111" t="s">
        <v>558</v>
      </c>
      <c r="C333" s="85" t="s">
        <v>32</v>
      </c>
      <c r="D333" s="58">
        <v>1</v>
      </c>
      <c r="E333" s="46">
        <v>46569</v>
      </c>
      <c r="F333" s="46">
        <v>46661</v>
      </c>
      <c r="G333" s="32">
        <f>DATEDIF(E333,F333,"m")</f>
        <v>3</v>
      </c>
      <c r="H333" s="33">
        <f>D333/G333</f>
        <v>0.33333333333333331</v>
      </c>
      <c r="I333" s="36">
        <f>IF(I$7&gt;=$E333,IF(SUMIF($H$1:H$1,77,$H333:H333)&lt;$D333,$H333,0),0)</f>
        <v>0</v>
      </c>
      <c r="J333" s="36">
        <f>IF(J$7&gt;=$E333,IF(SUMIF($H$1:I$1,77,$H333:I333)&lt;$D333,$H333,0),0)</f>
        <v>0</v>
      </c>
      <c r="K333" s="36">
        <f>IF(K$7&gt;=$E333,IF(SUMIF($H$1:J$1,77,$H333:J333)&lt;$D333,$H333,0),0)</f>
        <v>0</v>
      </c>
      <c r="L333" s="36">
        <f>IF(L$7&gt;=$E333,IF(SUMIF($H$1:K$1,77,$H333:K333)&lt;$D333,$H333,0),0)</f>
        <v>0</v>
      </c>
      <c r="M333" s="36">
        <f>IF(M$7&gt;=$E333,IF(SUMIF($H$1:L$1,77,$H333:L333)&lt;$D333,$H333,0),0)</f>
        <v>0</v>
      </c>
      <c r="N333" s="36">
        <f>IF(N$7&gt;=$E333,IF(SUMIF($H$1:M$1,77,$H333:M333)&lt;$D333,$H333,0),0)</f>
        <v>0</v>
      </c>
      <c r="O333" s="36">
        <f>IF(O$7&gt;=$E333,IF(SUMIF($H$1:N$1,77,$H333:N333)&lt;$D333,$H333,0),0)</f>
        <v>0</v>
      </c>
      <c r="P333" s="36">
        <f>IF(P$7&gt;=$E333,IF(SUMIF($H$1:O$1,77,$H333:O333)&lt;$D333,$H333,0),0)</f>
        <v>0</v>
      </c>
      <c r="Q333" s="36">
        <f>IF(Q$7&gt;=$E333,IF(SUMIF($H$1:P$1,77,$H333:P333)&lt;$D333,$H333,0),0)</f>
        <v>0</v>
      </c>
      <c r="R333" s="36">
        <f>IF(R$7&gt;=$E333,IF(SUMIF($H$1:Q$1,77,$H333:Q333)&lt;$D333,$H333,0),0)</f>
        <v>0</v>
      </c>
      <c r="S333" s="36">
        <f>IF(S$7&gt;=$E333,IF(SUMIF($H$1:R$1,77,$H333:R333)&lt;$D333,$H333,0),0)</f>
        <v>0</v>
      </c>
      <c r="T333" s="36">
        <f>IF(T$7&gt;=$E333,IF(SUMIF($H$1:S$1,77,$H333:S333)&lt;$D333,$H333,0),0)</f>
        <v>0</v>
      </c>
      <c r="U333" s="35">
        <f>SUMIF(I$1:T$1,77,I333:T333)</f>
        <v>0</v>
      </c>
      <c r="V333" s="36">
        <f>IF(V$7&gt;=$E333,IF(SUMIF($H$1:U$1,77,$H333:U333)&lt;$D333,$H333,0),0)</f>
        <v>0</v>
      </c>
      <c r="W333" s="36">
        <f>IF(W$7&gt;=$E333,IF(SUMIF($H$1:V$1,77,$H333:V333)&lt;$D333,$H333,0),0)</f>
        <v>0</v>
      </c>
      <c r="X333" s="36">
        <f>IF(X$7&gt;=$E333,IF(SUMIF($H$1:W$1,77,$H333:W333)&lt;$D333,$H333,0),0)</f>
        <v>0</v>
      </c>
      <c r="Y333" s="36">
        <f>IF(Y$7&gt;=$E333,IF(SUMIF($H$1:X$1,77,$H333:X333)&lt;$D333,$H333,0),0)</f>
        <v>0</v>
      </c>
      <c r="Z333" s="36">
        <f>IF(Z$7&gt;=$E333,IF(SUMIF($H$1:Y$1,77,$H333:Y333)&lt;$D333,$H333,0),0)</f>
        <v>0</v>
      </c>
      <c r="AA333" s="36">
        <f>IF(AA$7&gt;=$E333,IF(SUMIF($H$1:Z$1,77,$H333:Z333)&lt;$D333,$H333,0),0)</f>
        <v>0</v>
      </c>
      <c r="AB333" s="36">
        <f>IF(AB$7&gt;=$E333,IF(SUMIF($H$1:AA$1,77,$H333:AA333)&lt;$D333,$H333,0),0)</f>
        <v>0</v>
      </c>
      <c r="AC333" s="36">
        <f>IF(AC$7&gt;=$E333,IF(SUMIF($H$1:AB$1,77,$H333:AB333)&lt;$D333,$H333,0),0)</f>
        <v>0</v>
      </c>
      <c r="AD333" s="36">
        <f>IF(AD$7&gt;=$E333,IF(SUMIF($H$1:AC$1,77,$H333:AC333)&lt;$D333,$H333,0),0)</f>
        <v>0</v>
      </c>
      <c r="AE333" s="36">
        <f>IF(AE$7&gt;=$E333,IF(SUMIF($H$1:AD$1,77,$H333:AD333)&lt;$D333,$H333,0),0)</f>
        <v>0</v>
      </c>
      <c r="AF333" s="36">
        <f>IF(AF$7&gt;=$E333,IF(SUMIF($H$1:AE$1,77,$H333:AE333)&lt;$D333,$H333,0),0)</f>
        <v>0</v>
      </c>
      <c r="AG333" s="36">
        <f>IF(AG$7&gt;=$E333,IF(SUMIF($H$1:AF$1,77,$H333:AF333)&lt;$D333,$H333,0),0)</f>
        <v>0</v>
      </c>
      <c r="AH333" s="35">
        <f>SUMIF(V$1:AG$1,77,V333:AG333)</f>
        <v>0</v>
      </c>
      <c r="AI333" s="36">
        <f>IF(AI$7&gt;=$E333,IF(SUMIF($H$1:AH$1,77,$H333:AH333)&lt;$D333,$H333,0),0)</f>
        <v>0</v>
      </c>
      <c r="AJ333" s="36">
        <f>IF(AJ$7&gt;=$E333,IF(SUMIF($H$1:AI$1,77,$H333:AI333)&lt;$D333,$H333,0),0)</f>
        <v>0</v>
      </c>
      <c r="AK333" s="36">
        <f>IF(AK$7&gt;=$E333,IF(SUMIF($H$1:AJ$1,77,$H333:AJ333)&lt;$D333,$H333,0),0)</f>
        <v>0</v>
      </c>
      <c r="AL333" s="36">
        <f>IF(AL$7&gt;=$E333,IF(SUMIF($H$1:AK$1,77,$H333:AK333)&lt;$D333,$H333,0),0)</f>
        <v>0</v>
      </c>
      <c r="AM333" s="36">
        <f>IF(AM$7&gt;=$E333,IF(SUMIF($H$1:AL$1,77,$H333:AL333)&lt;$D333,$H333,0),0)</f>
        <v>0</v>
      </c>
      <c r="AN333" s="36">
        <f>IF(AN$7&gt;=$E333,IF(SUMIF($H$1:AM$1,77,$H333:AM333)&lt;$D333,$H333,0),0)</f>
        <v>0</v>
      </c>
      <c r="AO333" s="36">
        <f>IF(AO$7&gt;=$E333,IF(SUMIF($H$1:AN$1,77,$H333:AN333)&lt;$D333,$H333,0),0)</f>
        <v>0.33333333333333331</v>
      </c>
      <c r="AP333" s="36">
        <f>IF(AP$7&gt;=$E333,IF(SUMIF($H$1:AO$1,77,$H333:AO333)&lt;$D333,$H333,0),0)</f>
        <v>0.33333333333333331</v>
      </c>
      <c r="AQ333" s="36">
        <f>IF(AQ$7&gt;=$E333,IF(SUMIF($H$1:AP$1,77,$H333:AP333)&lt;$D333,$H333,0),0)</f>
        <v>0.33333333333333331</v>
      </c>
      <c r="AR333" s="36">
        <f>IF(AR$7&gt;=$E333,IF(SUMIF($H$1:AQ$1,77,$H333:AQ333)&lt;$D333,$H333,0),0)</f>
        <v>0</v>
      </c>
      <c r="AS333" s="36">
        <f>IF(AS$7&gt;=$E333,IF(SUMIF($H$1:AR$1,77,$H333:AR333)&lt;$D333,$H333,0),0)</f>
        <v>0</v>
      </c>
      <c r="AT333" s="36">
        <f>IF(AT$7&gt;=$E333,IF(SUMIF($H$1:AS$1,77,$H333:AS333)&lt;$D333,$H333,0),0)</f>
        <v>0</v>
      </c>
      <c r="AU333" s="35">
        <f>SUMIF(AI$1:AT$1,77,AI333:AT333)</f>
        <v>1</v>
      </c>
      <c r="AV333" s="33">
        <f>IF(AV$7&gt;=$E333,IF(SUMIF($H$1:AU$1,77,$H333:AU333)&lt;$D333,$H333,0),0)</f>
        <v>0</v>
      </c>
      <c r="AW333" s="33">
        <f>IF(AW$7&gt;=$E333,IF(SUMIF($H$1:AV$1,77,$H333:AV333)&lt;$D333,$H333,0),0)</f>
        <v>0</v>
      </c>
      <c r="AX333" s="33">
        <f>IF(AX$7&gt;=$E333,IF(SUMIF($H$1:AW$1,77,$H333:AW333)&lt;$D333,$H333,0),0)</f>
        <v>0</v>
      </c>
      <c r="AY333" s="33">
        <f>IF(AY$7&gt;=$E333,IF(SUMIF($H$1:AX$1,77,$H333:AX333)&lt;$D333,$H333,0),0)</f>
        <v>0</v>
      </c>
      <c r="AZ333" s="33">
        <f>IF(AZ$7&gt;=$E333,IF(SUMIF($H$1:AY$1,77,$H333:AY333)&lt;$D333,$H333,0),0)</f>
        <v>0</v>
      </c>
      <c r="BA333" s="33">
        <f>IF(BA$7&gt;=$E333,IF(SUMIF($H$1:AZ$1,77,$H333:AZ333)&lt;$D333,$H333,0),0)</f>
        <v>0</v>
      </c>
      <c r="BB333" s="33">
        <f>IF(BB$7&gt;=$E333,IF(SUMIF($H$1:BA$1,77,$H333:BA333)&lt;$D333,$H333,0),0)</f>
        <v>0</v>
      </c>
      <c r="BC333" s="33">
        <f>IF(BC$7&gt;=$E333,IF(SUMIF($H$1:BB$1,77,$H333:BB333)&lt;$D333,$H333,0),0)</f>
        <v>0</v>
      </c>
      <c r="BD333" s="33">
        <f>IF(BD$7&gt;=$E333,IF(SUMIF($H$1:BC$1,77,$H333:BC333)&lt;$D333,$H333,0),0)</f>
        <v>0</v>
      </c>
      <c r="BE333" s="33">
        <f>IF(BE$7&gt;=$E333,IF(SUMIF($H$1:BD$1,77,$H333:BD333)&lt;$D333,$H333,0),0)</f>
        <v>0</v>
      </c>
      <c r="BF333" s="33">
        <f>IF(BF$7&gt;=$E333,IF(SUMIF($H$1:BE$1,77,$H333:BE333)&lt;$D333,$H333,0),0)</f>
        <v>0</v>
      </c>
      <c r="BG333" s="33">
        <f>IF(BG$7&gt;=$E333,IF(SUMIF($H$1:BF$1,77,$H333:BF333)&lt;$D333,$H333,0),0)</f>
        <v>0</v>
      </c>
      <c r="BH333" s="35">
        <f>SUMIF(AV$1:BG$1,77,AV333:BG333)</f>
        <v>0</v>
      </c>
    </row>
    <row r="334" spans="1:60" s="11" customFormat="1" x14ac:dyDescent="0.25">
      <c r="A334" s="84"/>
      <c r="B334" s="130" t="s">
        <v>559</v>
      </c>
      <c r="C334" s="85"/>
      <c r="D334" s="58"/>
      <c r="E334" s="46"/>
      <c r="F334" s="46"/>
      <c r="G334" s="32"/>
      <c r="H334" s="33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5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  <c r="AF334" s="36"/>
      <c r="AG334" s="36"/>
      <c r="AH334" s="35"/>
      <c r="AI334" s="36"/>
      <c r="AJ334" s="36"/>
      <c r="AK334" s="36"/>
      <c r="AL334" s="36"/>
      <c r="AM334" s="36"/>
      <c r="AN334" s="36"/>
      <c r="AO334" s="36"/>
      <c r="AP334" s="36"/>
      <c r="AQ334" s="36"/>
      <c r="AR334" s="36"/>
      <c r="AS334" s="36"/>
      <c r="AT334" s="36"/>
      <c r="AU334" s="35"/>
      <c r="AV334" s="33"/>
      <c r="AW334" s="33"/>
      <c r="AX334" s="33"/>
      <c r="AY334" s="33"/>
      <c r="AZ334" s="33"/>
      <c r="BA334" s="33"/>
      <c r="BB334" s="33"/>
      <c r="BC334" s="33"/>
      <c r="BD334" s="33"/>
      <c r="BE334" s="33"/>
      <c r="BF334" s="33"/>
      <c r="BG334" s="33"/>
      <c r="BH334" s="35"/>
    </row>
    <row r="335" spans="1:60" s="11" customFormat="1" x14ac:dyDescent="0.25">
      <c r="A335" s="84" t="s">
        <v>560</v>
      </c>
      <c r="B335" s="111" t="s">
        <v>561</v>
      </c>
      <c r="C335" s="85" t="s">
        <v>32</v>
      </c>
      <c r="D335" s="58">
        <v>2</v>
      </c>
      <c r="E335" s="31">
        <v>45717</v>
      </c>
      <c r="F335" s="31">
        <v>45839</v>
      </c>
      <c r="G335" s="32">
        <f>DATEDIF(E335,F335,"m")</f>
        <v>4</v>
      </c>
      <c r="H335" s="33">
        <f>D335/G335</f>
        <v>0.5</v>
      </c>
      <c r="I335" s="36">
        <f>IF(I$7&gt;=$E335,IF(SUMIF($H$1:H$1,77,$H335:H335)&lt;$D335,$H335,0),0)</f>
        <v>0</v>
      </c>
      <c r="J335" s="36">
        <f>IF(J$7&gt;=$E335,IF(SUMIF($H$1:I$1,77,$H335:I335)&lt;$D335,$H335,0),0)</f>
        <v>0</v>
      </c>
      <c r="K335" s="36">
        <f>IF(K$7&gt;=$E335,IF(SUMIF($H$1:J$1,77,$H335:J335)&lt;$D335,$H335,0),0)</f>
        <v>0.5</v>
      </c>
      <c r="L335" s="36">
        <f>IF(L$7&gt;=$E335,IF(SUMIF($H$1:K$1,77,$H335:K335)&lt;$D335,$H335,0),0)</f>
        <v>0.5</v>
      </c>
      <c r="M335" s="36">
        <f>IF(M$7&gt;=$E335,IF(SUMIF($H$1:L$1,77,$H335:L335)&lt;$D335,$H335,0),0)</f>
        <v>0.5</v>
      </c>
      <c r="N335" s="36">
        <f>IF(N$7&gt;=$E335,IF(SUMIF($H$1:M$1,77,$H335:M335)&lt;$D335,$H335,0),0)</f>
        <v>0.5</v>
      </c>
      <c r="O335" s="36">
        <f>IF(O$7&gt;=$E335,IF(SUMIF($H$1:N$1,77,$H335:N335)&lt;$D335,$H335,0),0)</f>
        <v>0</v>
      </c>
      <c r="P335" s="36">
        <f>IF(P$7&gt;=$E335,IF(SUMIF($H$1:O$1,77,$H335:O335)&lt;$D335,$H335,0),0)</f>
        <v>0</v>
      </c>
      <c r="Q335" s="36">
        <f>IF(Q$7&gt;=$E335,IF(SUMIF($H$1:P$1,77,$H335:P335)&lt;$D335,$H335,0),0)</f>
        <v>0</v>
      </c>
      <c r="R335" s="36">
        <f>IF(R$7&gt;=$E335,IF(SUMIF($H$1:Q$1,77,$H335:Q335)&lt;$D335,$H335,0),0)</f>
        <v>0</v>
      </c>
      <c r="S335" s="36">
        <f>IF(S$7&gt;=$E335,IF(SUMIF($H$1:R$1,77,$H335:R335)&lt;$D335,$H335,0),0)</f>
        <v>0</v>
      </c>
      <c r="T335" s="36">
        <f>IF(T$7&gt;=$E335,IF(SUMIF($H$1:S$1,77,$H335:S335)&lt;$D335,$H335,0),0)</f>
        <v>0</v>
      </c>
      <c r="U335" s="35">
        <f>SUMIF(I$1:T$1,77,I335:T335)</f>
        <v>2</v>
      </c>
      <c r="V335" s="36">
        <f>IF(V$7&gt;=$E335,IF(SUMIF($H$1:U$1,77,$H335:U335)&lt;$D335,$H335,0),0)</f>
        <v>0</v>
      </c>
      <c r="W335" s="36">
        <f>IF(W$7&gt;=$E335,IF(SUMIF($H$1:V$1,77,$H335:V335)&lt;$D335,$H335,0),0)</f>
        <v>0</v>
      </c>
      <c r="X335" s="36">
        <f>IF(X$7&gt;=$E335,IF(SUMIF($H$1:W$1,77,$H335:W335)&lt;$D335,$H335,0),0)</f>
        <v>0</v>
      </c>
      <c r="Y335" s="36">
        <f>IF(Y$7&gt;=$E335,IF(SUMIF($H$1:X$1,77,$H335:X335)&lt;$D335,$H335,0),0)</f>
        <v>0</v>
      </c>
      <c r="Z335" s="36">
        <f>IF(Z$7&gt;=$E335,IF(SUMIF($H$1:Y$1,77,$H335:Y335)&lt;$D335,$H335,0),0)</f>
        <v>0</v>
      </c>
      <c r="AA335" s="36">
        <f>IF(AA$7&gt;=$E335,IF(SUMIF($H$1:Z$1,77,$H335:Z335)&lt;$D335,$H335,0),0)</f>
        <v>0</v>
      </c>
      <c r="AB335" s="36">
        <f>IF(AB$7&gt;=$E335,IF(SUMIF($H$1:AA$1,77,$H335:AA335)&lt;$D335,$H335,0),0)</f>
        <v>0</v>
      </c>
      <c r="AC335" s="36">
        <f>IF(AC$7&gt;=$E335,IF(SUMIF($H$1:AB$1,77,$H335:AB335)&lt;$D335,$H335,0),0)</f>
        <v>0</v>
      </c>
      <c r="AD335" s="36">
        <f>IF(AD$7&gt;=$E335,IF(SUMIF($H$1:AC$1,77,$H335:AC335)&lt;$D335,$H335,0),0)</f>
        <v>0</v>
      </c>
      <c r="AE335" s="36">
        <f>IF(AE$7&gt;=$E335,IF(SUMIF($H$1:AD$1,77,$H335:AD335)&lt;$D335,$H335,0),0)</f>
        <v>0</v>
      </c>
      <c r="AF335" s="36">
        <f>IF(AF$7&gt;=$E335,IF(SUMIF($H$1:AE$1,77,$H335:AE335)&lt;$D335,$H335,0),0)</f>
        <v>0</v>
      </c>
      <c r="AG335" s="36">
        <f>IF(AG$7&gt;=$E335,IF(SUMIF($H$1:AF$1,77,$H335:AF335)&lt;$D335,$H335,0),0)</f>
        <v>0</v>
      </c>
      <c r="AH335" s="35">
        <f>SUMIF(V$1:AG$1,77,V335:AG335)</f>
        <v>0</v>
      </c>
      <c r="AI335" s="36">
        <f>IF(AI$7&gt;=$E335,IF(SUMIF($H$1:AH$1,77,$H335:AH335)&lt;$D335,$H335,0),0)</f>
        <v>0</v>
      </c>
      <c r="AJ335" s="36">
        <f>IF(AJ$7&gt;=$E335,IF(SUMIF($H$1:AI$1,77,$H335:AI335)&lt;$D335,$H335,0),0)</f>
        <v>0</v>
      </c>
      <c r="AK335" s="36">
        <f>IF(AK$7&gt;=$E335,IF(SUMIF($H$1:AJ$1,77,$H335:AJ335)&lt;$D335,$H335,0),0)</f>
        <v>0</v>
      </c>
      <c r="AL335" s="36">
        <f>IF(AL$7&gt;=$E335,IF(SUMIF($H$1:AK$1,77,$H335:AK335)&lt;$D335,$H335,0),0)</f>
        <v>0</v>
      </c>
      <c r="AM335" s="36">
        <f>IF(AM$7&gt;=$E335,IF(SUMIF($H$1:AL$1,77,$H335:AL335)&lt;$D335,$H335,0),0)</f>
        <v>0</v>
      </c>
      <c r="AN335" s="36">
        <f>IF(AN$7&gt;=$E335,IF(SUMIF($H$1:AM$1,77,$H335:AM335)&lt;$D335,$H335,0),0)</f>
        <v>0</v>
      </c>
      <c r="AO335" s="36">
        <f>IF(AO$7&gt;=$E335,IF(SUMIF($H$1:AN$1,77,$H335:AN335)&lt;$D335,$H335,0),0)</f>
        <v>0</v>
      </c>
      <c r="AP335" s="36">
        <f>IF(AP$7&gt;=$E335,IF(SUMIF($H$1:AO$1,77,$H335:AO335)&lt;$D335,$H335,0),0)</f>
        <v>0</v>
      </c>
      <c r="AQ335" s="36">
        <f>IF(AQ$7&gt;=$E335,IF(SUMIF($H$1:AP$1,77,$H335:AP335)&lt;$D335,$H335,0),0)</f>
        <v>0</v>
      </c>
      <c r="AR335" s="36">
        <f>IF(AR$7&gt;=$E335,IF(SUMIF($H$1:AQ$1,77,$H335:AQ335)&lt;$D335,$H335,0),0)</f>
        <v>0</v>
      </c>
      <c r="AS335" s="36">
        <f>IF(AS$7&gt;=$E335,IF(SUMIF($H$1:AR$1,77,$H335:AR335)&lt;$D335,$H335,0),0)</f>
        <v>0</v>
      </c>
      <c r="AT335" s="36">
        <f>IF(AT$7&gt;=$E335,IF(SUMIF($H$1:AS$1,77,$H335:AS335)&lt;$D335,$H335,0),0)</f>
        <v>0</v>
      </c>
      <c r="AU335" s="35">
        <f>SUMIF(AI$1:AT$1,77,AI335:AT335)</f>
        <v>0</v>
      </c>
      <c r="AV335" s="33">
        <f>IF(AV$7&gt;=$E335,IF(SUMIF($H$1:AU$1,77,$H335:AU335)&lt;$D335,$H335,0),0)</f>
        <v>0</v>
      </c>
      <c r="AW335" s="33">
        <f>IF(AW$7&gt;=$E335,IF(SUMIF($H$1:AV$1,77,$H335:AV335)&lt;$D335,$H335,0),0)</f>
        <v>0</v>
      </c>
      <c r="AX335" s="33">
        <f>IF(AX$7&gt;=$E335,IF(SUMIF($H$1:AW$1,77,$H335:AW335)&lt;$D335,$H335,0),0)</f>
        <v>0</v>
      </c>
      <c r="AY335" s="33">
        <f>IF(AY$7&gt;=$E335,IF(SUMIF($H$1:AX$1,77,$H335:AX335)&lt;$D335,$H335,0),0)</f>
        <v>0</v>
      </c>
      <c r="AZ335" s="33">
        <f>IF(AZ$7&gt;=$E335,IF(SUMIF($H$1:AY$1,77,$H335:AY335)&lt;$D335,$H335,0),0)</f>
        <v>0</v>
      </c>
      <c r="BA335" s="33">
        <f>IF(BA$7&gt;=$E335,IF(SUMIF($H$1:AZ$1,77,$H335:AZ335)&lt;$D335,$H335,0),0)</f>
        <v>0</v>
      </c>
      <c r="BB335" s="33">
        <f>IF(BB$7&gt;=$E335,IF(SUMIF($H$1:BA$1,77,$H335:BA335)&lt;$D335,$H335,0),0)</f>
        <v>0</v>
      </c>
      <c r="BC335" s="33">
        <f>IF(BC$7&gt;=$E335,IF(SUMIF($H$1:BB$1,77,$H335:BB335)&lt;$D335,$H335,0),0)</f>
        <v>0</v>
      </c>
      <c r="BD335" s="33">
        <f>IF(BD$7&gt;=$E335,IF(SUMIF($H$1:BC$1,77,$H335:BC335)&lt;$D335,$H335,0),0)</f>
        <v>0</v>
      </c>
      <c r="BE335" s="33">
        <f>IF(BE$7&gt;=$E335,IF(SUMIF($H$1:BD$1,77,$H335:BD335)&lt;$D335,$H335,0),0)</f>
        <v>0</v>
      </c>
      <c r="BF335" s="33">
        <f>IF(BF$7&gt;=$E335,IF(SUMIF($H$1:BE$1,77,$H335:BE335)&lt;$D335,$H335,0),0)</f>
        <v>0</v>
      </c>
      <c r="BG335" s="33">
        <f>IF(BG$7&gt;=$E335,IF(SUMIF($H$1:BF$1,77,$H335:BF335)&lt;$D335,$H335,0),0)</f>
        <v>0</v>
      </c>
      <c r="BH335" s="35">
        <f>SUMIF(AV$1:BG$1,77,AV335:BG335)</f>
        <v>0</v>
      </c>
    </row>
    <row r="336" spans="1:60" s="11" customFormat="1" x14ac:dyDescent="0.25">
      <c r="A336" s="84" t="s">
        <v>562</v>
      </c>
      <c r="B336" s="111" t="s">
        <v>563</v>
      </c>
      <c r="C336" s="85" t="s">
        <v>32</v>
      </c>
      <c r="D336" s="58">
        <v>2</v>
      </c>
      <c r="E336" s="46">
        <v>46569</v>
      </c>
      <c r="F336" s="46">
        <v>46661</v>
      </c>
      <c r="G336" s="32">
        <f>DATEDIF(E336,F336,"m")</f>
        <v>3</v>
      </c>
      <c r="H336" s="33">
        <f>D336/G336</f>
        <v>0.66666666666666663</v>
      </c>
      <c r="I336" s="36">
        <f>IF(I$7&gt;=$E336,IF(SUMIF($H$1:H$1,77,$H336:H336)&lt;$D336,$H336,0),0)</f>
        <v>0</v>
      </c>
      <c r="J336" s="36">
        <f>IF(J$7&gt;=$E336,IF(SUMIF($H$1:I$1,77,$H336:I336)&lt;$D336,$H336,0),0)</f>
        <v>0</v>
      </c>
      <c r="K336" s="36">
        <f>IF(K$7&gt;=$E336,IF(SUMIF($H$1:J$1,77,$H336:J336)&lt;$D336,$H336,0),0)</f>
        <v>0</v>
      </c>
      <c r="L336" s="36">
        <f>IF(L$7&gt;=$E336,IF(SUMIF($H$1:K$1,77,$H336:K336)&lt;$D336,$H336,0),0)</f>
        <v>0</v>
      </c>
      <c r="M336" s="36">
        <f>IF(M$7&gt;=$E336,IF(SUMIF($H$1:L$1,77,$H336:L336)&lt;$D336,$H336,0),0)</f>
        <v>0</v>
      </c>
      <c r="N336" s="36">
        <f>IF(N$7&gt;=$E336,IF(SUMIF($H$1:M$1,77,$H336:M336)&lt;$D336,$H336,0),0)</f>
        <v>0</v>
      </c>
      <c r="O336" s="36">
        <f>IF(O$7&gt;=$E336,IF(SUMIF($H$1:N$1,77,$H336:N336)&lt;$D336,$H336,0),0)</f>
        <v>0</v>
      </c>
      <c r="P336" s="36">
        <f>IF(P$7&gt;=$E336,IF(SUMIF($H$1:O$1,77,$H336:O336)&lt;$D336,$H336,0),0)</f>
        <v>0</v>
      </c>
      <c r="Q336" s="36">
        <f>IF(Q$7&gt;=$E336,IF(SUMIF($H$1:P$1,77,$H336:P336)&lt;$D336,$H336,0),0)</f>
        <v>0</v>
      </c>
      <c r="R336" s="36">
        <f>IF(R$7&gt;=$E336,IF(SUMIF($H$1:Q$1,77,$H336:Q336)&lt;$D336,$H336,0),0)</f>
        <v>0</v>
      </c>
      <c r="S336" s="36">
        <f>IF(S$7&gt;=$E336,IF(SUMIF($H$1:R$1,77,$H336:R336)&lt;$D336,$H336,0),0)</f>
        <v>0</v>
      </c>
      <c r="T336" s="36">
        <f>IF(T$7&gt;=$E336,IF(SUMIF($H$1:S$1,77,$H336:S336)&lt;$D336,$H336,0),0)</f>
        <v>0</v>
      </c>
      <c r="U336" s="35">
        <f>SUMIF(I$1:T$1,77,I336:T336)</f>
        <v>0</v>
      </c>
      <c r="V336" s="36">
        <f>IF(V$7&gt;=$E336,IF(SUMIF($H$1:U$1,77,$H336:U336)&lt;$D336,$H336,0),0)</f>
        <v>0</v>
      </c>
      <c r="W336" s="36">
        <f>IF(W$7&gt;=$E336,IF(SUMIF($H$1:V$1,77,$H336:V336)&lt;$D336,$H336,0),0)</f>
        <v>0</v>
      </c>
      <c r="X336" s="36">
        <f>IF(X$7&gt;=$E336,IF(SUMIF($H$1:W$1,77,$H336:W336)&lt;$D336,$H336,0),0)</f>
        <v>0</v>
      </c>
      <c r="Y336" s="36">
        <f>IF(Y$7&gt;=$E336,IF(SUMIF($H$1:X$1,77,$H336:X336)&lt;$D336,$H336,0),0)</f>
        <v>0</v>
      </c>
      <c r="Z336" s="36">
        <f>IF(Z$7&gt;=$E336,IF(SUMIF($H$1:Y$1,77,$H336:Y336)&lt;$D336,$H336,0),0)</f>
        <v>0</v>
      </c>
      <c r="AA336" s="36">
        <f>IF(AA$7&gt;=$E336,IF(SUMIF($H$1:Z$1,77,$H336:Z336)&lt;$D336,$H336,0),0)</f>
        <v>0</v>
      </c>
      <c r="AB336" s="36">
        <f>IF(AB$7&gt;=$E336,IF(SUMIF($H$1:AA$1,77,$H336:AA336)&lt;$D336,$H336,0),0)</f>
        <v>0</v>
      </c>
      <c r="AC336" s="36">
        <f>IF(AC$7&gt;=$E336,IF(SUMIF($H$1:AB$1,77,$H336:AB336)&lt;$D336,$H336,0),0)</f>
        <v>0</v>
      </c>
      <c r="AD336" s="36">
        <f>IF(AD$7&gt;=$E336,IF(SUMIF($H$1:AC$1,77,$H336:AC336)&lt;$D336,$H336,0),0)</f>
        <v>0</v>
      </c>
      <c r="AE336" s="36">
        <f>IF(AE$7&gt;=$E336,IF(SUMIF($H$1:AD$1,77,$H336:AD336)&lt;$D336,$H336,0),0)</f>
        <v>0</v>
      </c>
      <c r="AF336" s="36">
        <f>IF(AF$7&gt;=$E336,IF(SUMIF($H$1:AE$1,77,$H336:AE336)&lt;$D336,$H336,0),0)</f>
        <v>0</v>
      </c>
      <c r="AG336" s="36">
        <f>IF(AG$7&gt;=$E336,IF(SUMIF($H$1:AF$1,77,$H336:AF336)&lt;$D336,$H336,0),0)</f>
        <v>0</v>
      </c>
      <c r="AH336" s="35">
        <f>SUMIF(V$1:AG$1,77,V336:AG336)</f>
        <v>0</v>
      </c>
      <c r="AI336" s="36">
        <f>IF(AI$7&gt;=$E336,IF(SUMIF($H$1:AH$1,77,$H336:AH336)&lt;$D336,$H336,0),0)</f>
        <v>0</v>
      </c>
      <c r="AJ336" s="36">
        <f>IF(AJ$7&gt;=$E336,IF(SUMIF($H$1:AI$1,77,$H336:AI336)&lt;$D336,$H336,0),0)</f>
        <v>0</v>
      </c>
      <c r="AK336" s="36">
        <f>IF(AK$7&gt;=$E336,IF(SUMIF($H$1:AJ$1,77,$H336:AJ336)&lt;$D336,$H336,0),0)</f>
        <v>0</v>
      </c>
      <c r="AL336" s="36">
        <f>IF(AL$7&gt;=$E336,IF(SUMIF($H$1:AK$1,77,$H336:AK336)&lt;$D336,$H336,0),0)</f>
        <v>0</v>
      </c>
      <c r="AM336" s="36">
        <f>IF(AM$7&gt;=$E336,IF(SUMIF($H$1:AL$1,77,$H336:AL336)&lt;$D336,$H336,0),0)</f>
        <v>0</v>
      </c>
      <c r="AN336" s="36">
        <f>IF(AN$7&gt;=$E336,IF(SUMIF($H$1:AM$1,77,$H336:AM336)&lt;$D336,$H336,0),0)</f>
        <v>0</v>
      </c>
      <c r="AO336" s="36">
        <f>IF(AO$7&gt;=$E336,IF(SUMIF($H$1:AN$1,77,$H336:AN336)&lt;$D336,$H336,0),0)</f>
        <v>0.66666666666666663</v>
      </c>
      <c r="AP336" s="36">
        <f>IF(AP$7&gt;=$E336,IF(SUMIF($H$1:AO$1,77,$H336:AO336)&lt;$D336,$H336,0),0)</f>
        <v>0.66666666666666663</v>
      </c>
      <c r="AQ336" s="36">
        <f>IF(AQ$7&gt;=$E336,IF(SUMIF($H$1:AP$1,77,$H336:AP336)&lt;$D336,$H336,0),0)</f>
        <v>0.66666666666666663</v>
      </c>
      <c r="AR336" s="36">
        <f>IF(AR$7&gt;=$E336,IF(SUMIF($H$1:AQ$1,77,$H336:AQ336)&lt;$D336,$H336,0),0)</f>
        <v>0</v>
      </c>
      <c r="AS336" s="36">
        <f>IF(AS$7&gt;=$E336,IF(SUMIF($H$1:AR$1,77,$H336:AR336)&lt;$D336,$H336,0),0)</f>
        <v>0</v>
      </c>
      <c r="AT336" s="36">
        <f>IF(AT$7&gt;=$E336,IF(SUMIF($H$1:AS$1,77,$H336:AS336)&lt;$D336,$H336,0),0)</f>
        <v>0</v>
      </c>
      <c r="AU336" s="35">
        <f>SUMIF(AI$1:AT$1,77,AI336:AT336)</f>
        <v>2</v>
      </c>
      <c r="AV336" s="33">
        <f>IF(AV$7&gt;=$E336,IF(SUMIF($H$1:AU$1,77,$H336:AU336)&lt;$D336,$H336,0),0)</f>
        <v>0</v>
      </c>
      <c r="AW336" s="33">
        <f>IF(AW$7&gt;=$E336,IF(SUMIF($H$1:AV$1,77,$H336:AV336)&lt;$D336,$H336,0),0)</f>
        <v>0</v>
      </c>
      <c r="AX336" s="33">
        <f>IF(AX$7&gt;=$E336,IF(SUMIF($H$1:AW$1,77,$H336:AW336)&lt;$D336,$H336,0),0)</f>
        <v>0</v>
      </c>
      <c r="AY336" s="33">
        <f>IF(AY$7&gt;=$E336,IF(SUMIF($H$1:AX$1,77,$H336:AX336)&lt;$D336,$H336,0),0)</f>
        <v>0</v>
      </c>
      <c r="AZ336" s="33">
        <f>IF(AZ$7&gt;=$E336,IF(SUMIF($H$1:AY$1,77,$H336:AY336)&lt;$D336,$H336,0),0)</f>
        <v>0</v>
      </c>
      <c r="BA336" s="33">
        <f>IF(BA$7&gt;=$E336,IF(SUMIF($H$1:AZ$1,77,$H336:AZ336)&lt;$D336,$H336,0),0)</f>
        <v>0</v>
      </c>
      <c r="BB336" s="33">
        <f>IF(BB$7&gt;=$E336,IF(SUMIF($H$1:BA$1,77,$H336:BA336)&lt;$D336,$H336,0),0)</f>
        <v>0</v>
      </c>
      <c r="BC336" s="33">
        <f>IF(BC$7&gt;=$E336,IF(SUMIF($H$1:BB$1,77,$H336:BB336)&lt;$D336,$H336,0),0)</f>
        <v>0</v>
      </c>
      <c r="BD336" s="33">
        <f>IF(BD$7&gt;=$E336,IF(SUMIF($H$1:BC$1,77,$H336:BC336)&lt;$D336,$H336,0),0)</f>
        <v>0</v>
      </c>
      <c r="BE336" s="33">
        <f>IF(BE$7&gt;=$E336,IF(SUMIF($H$1:BD$1,77,$H336:BD336)&lt;$D336,$H336,0),0)</f>
        <v>0</v>
      </c>
      <c r="BF336" s="33">
        <f>IF(BF$7&gt;=$E336,IF(SUMIF($H$1:BE$1,77,$H336:BE336)&lt;$D336,$H336,0),0)</f>
        <v>0</v>
      </c>
      <c r="BG336" s="33">
        <f>IF(BG$7&gt;=$E336,IF(SUMIF($H$1:BF$1,77,$H336:BF336)&lt;$D336,$H336,0),0)</f>
        <v>0</v>
      </c>
      <c r="BH336" s="35">
        <f>SUMIF(AV$1:BG$1,77,AV336:BG336)</f>
        <v>0</v>
      </c>
    </row>
    <row r="337" spans="1:60" s="11" customFormat="1" ht="28.5" x14ac:dyDescent="0.25">
      <c r="A337" s="85"/>
      <c r="B337" s="130" t="s">
        <v>564</v>
      </c>
      <c r="C337" s="85"/>
      <c r="D337" s="58"/>
      <c r="E337" s="90"/>
      <c r="F337" s="90"/>
      <c r="G337" s="88"/>
      <c r="H337" s="88"/>
      <c r="I337" s="88"/>
      <c r="J337" s="88"/>
      <c r="K337" s="88"/>
      <c r="L337" s="88"/>
      <c r="M337" s="88"/>
      <c r="N337" s="88"/>
      <c r="O337" s="88"/>
      <c r="P337" s="88"/>
      <c r="Q337" s="88"/>
      <c r="R337" s="88"/>
      <c r="S337" s="88"/>
      <c r="T337" s="88"/>
      <c r="U337" s="89"/>
      <c r="V337" s="88"/>
      <c r="W337" s="88"/>
      <c r="X337" s="88"/>
      <c r="Y337" s="88"/>
      <c r="Z337" s="88"/>
      <c r="AA337" s="88"/>
      <c r="AB337" s="88"/>
      <c r="AC337" s="88"/>
      <c r="AD337" s="88"/>
      <c r="AE337" s="88"/>
      <c r="AF337" s="88"/>
      <c r="AG337" s="88"/>
      <c r="AH337" s="89"/>
      <c r="AI337" s="88"/>
      <c r="AJ337" s="88"/>
      <c r="AK337" s="88"/>
      <c r="AL337" s="88"/>
      <c r="AM337" s="88"/>
      <c r="AN337" s="88"/>
      <c r="AO337" s="88"/>
      <c r="AP337" s="88"/>
      <c r="AQ337" s="88"/>
      <c r="AR337" s="88"/>
      <c r="AS337" s="88"/>
      <c r="AT337" s="88"/>
      <c r="AU337" s="89"/>
      <c r="AV337" s="88"/>
      <c r="AW337" s="88"/>
      <c r="AX337" s="88"/>
      <c r="AY337" s="88"/>
      <c r="AZ337" s="88"/>
      <c r="BA337" s="88"/>
      <c r="BB337" s="88"/>
      <c r="BC337" s="88"/>
      <c r="BD337" s="88"/>
      <c r="BE337" s="88"/>
      <c r="BF337" s="88"/>
      <c r="BG337" s="88"/>
      <c r="BH337" s="89"/>
    </row>
    <row r="338" spans="1:60" s="11" customFormat="1" x14ac:dyDescent="0.25">
      <c r="A338" s="84" t="s">
        <v>565</v>
      </c>
      <c r="B338" s="111" t="s">
        <v>566</v>
      </c>
      <c r="C338" s="85" t="s">
        <v>32</v>
      </c>
      <c r="D338" s="58">
        <v>3</v>
      </c>
      <c r="E338" s="31">
        <v>45839</v>
      </c>
      <c r="F338" s="31">
        <v>45901</v>
      </c>
      <c r="G338" s="32">
        <f>DATEDIF(E338,F338,"m")</f>
        <v>2</v>
      </c>
      <c r="H338" s="33">
        <f>D338/G338</f>
        <v>1.5</v>
      </c>
      <c r="I338" s="36">
        <f>IF(I$7&gt;=$E338,IF(SUMIF($H$1:H$1,77,$H338:H338)&lt;$D338,$H338,0),0)</f>
        <v>0</v>
      </c>
      <c r="J338" s="36">
        <f>IF(J$7&gt;=$E338,IF(SUMIF($H$1:I$1,77,$H338:I338)&lt;$D338,$H338,0),0)</f>
        <v>0</v>
      </c>
      <c r="K338" s="36">
        <f>IF(K$7&gt;=$E338,IF(SUMIF($H$1:J$1,77,$H338:J338)&lt;$D338,$H338,0),0)</f>
        <v>0</v>
      </c>
      <c r="L338" s="36">
        <f>IF(L$7&gt;=$E338,IF(SUMIF($H$1:K$1,77,$H338:K338)&lt;$D338,$H338,0),0)</f>
        <v>0</v>
      </c>
      <c r="M338" s="36">
        <f>IF(M$7&gt;=$E338,IF(SUMIF($H$1:L$1,77,$H338:L338)&lt;$D338,$H338,0),0)</f>
        <v>0</v>
      </c>
      <c r="N338" s="36">
        <f>IF(N$7&gt;=$E338,IF(SUMIF($H$1:M$1,77,$H338:M338)&lt;$D338,$H338,0),0)</f>
        <v>0</v>
      </c>
      <c r="O338" s="36">
        <f>IF(O$7&gt;=$E338,IF(SUMIF($H$1:N$1,77,$H338:N338)&lt;$D338,$H338,0),0)</f>
        <v>1.5</v>
      </c>
      <c r="P338" s="36">
        <f>IF(P$7&gt;=$E338,IF(SUMIF($H$1:O$1,77,$H338:O338)&lt;$D338,$H338,0),0)</f>
        <v>1.5</v>
      </c>
      <c r="Q338" s="36">
        <f>IF(Q$7&gt;=$E338,IF(SUMIF($H$1:P$1,77,$H338:P338)&lt;$D338,$H338,0),0)</f>
        <v>0</v>
      </c>
      <c r="R338" s="36">
        <f>IF(R$7&gt;=$E338,IF(SUMIF($H$1:Q$1,77,$H338:Q338)&lt;$D338,$H338,0),0)</f>
        <v>0</v>
      </c>
      <c r="S338" s="36">
        <f>IF(S$7&gt;=$E338,IF(SUMIF($H$1:R$1,77,$H338:R338)&lt;$D338,$H338,0),0)</f>
        <v>0</v>
      </c>
      <c r="T338" s="36">
        <f>IF(T$7&gt;=$E338,IF(SUMIF($H$1:S$1,77,$H338:S338)&lt;$D338,$H338,0),0)</f>
        <v>0</v>
      </c>
      <c r="U338" s="35">
        <f>SUMIF(I$1:T$1,77,I338:T338)</f>
        <v>3</v>
      </c>
      <c r="V338" s="36">
        <f>IF(V$7&gt;=$E338,IF(SUMIF($H$1:U$1,77,$H338:U338)&lt;$D338,$H338,0),0)</f>
        <v>0</v>
      </c>
      <c r="W338" s="36">
        <f>IF(W$7&gt;=$E338,IF(SUMIF($H$1:V$1,77,$H338:V338)&lt;$D338,$H338,0),0)</f>
        <v>0</v>
      </c>
      <c r="X338" s="36">
        <f>IF(X$7&gt;=$E338,IF(SUMIF($H$1:W$1,77,$H338:W338)&lt;$D338,$H338,0),0)</f>
        <v>0</v>
      </c>
      <c r="Y338" s="36">
        <f>IF(Y$7&gt;=$E338,IF(SUMIF($H$1:X$1,77,$H338:X338)&lt;$D338,$H338,0),0)</f>
        <v>0</v>
      </c>
      <c r="Z338" s="36">
        <f>IF(Z$7&gt;=$E338,IF(SUMIF($H$1:Y$1,77,$H338:Y338)&lt;$D338,$H338,0),0)</f>
        <v>0</v>
      </c>
      <c r="AA338" s="36">
        <f>IF(AA$7&gt;=$E338,IF(SUMIF($H$1:Z$1,77,$H338:Z338)&lt;$D338,$H338,0),0)</f>
        <v>0</v>
      </c>
      <c r="AB338" s="36">
        <f>IF(AB$7&gt;=$E338,IF(SUMIF($H$1:AA$1,77,$H338:AA338)&lt;$D338,$H338,0),0)</f>
        <v>0</v>
      </c>
      <c r="AC338" s="36">
        <f>IF(AC$7&gt;=$E338,IF(SUMIF($H$1:AB$1,77,$H338:AB338)&lt;$D338,$H338,0),0)</f>
        <v>0</v>
      </c>
      <c r="AD338" s="36">
        <f>IF(AD$7&gt;=$E338,IF(SUMIF($H$1:AC$1,77,$H338:AC338)&lt;$D338,$H338,0),0)</f>
        <v>0</v>
      </c>
      <c r="AE338" s="36">
        <f>IF(AE$7&gt;=$E338,IF(SUMIF($H$1:AD$1,77,$H338:AD338)&lt;$D338,$H338,0),0)</f>
        <v>0</v>
      </c>
      <c r="AF338" s="36">
        <f>IF(AF$7&gt;=$E338,IF(SUMIF($H$1:AE$1,77,$H338:AE338)&lt;$D338,$H338,0),0)</f>
        <v>0</v>
      </c>
      <c r="AG338" s="36">
        <f>IF(AG$7&gt;=$E338,IF(SUMIF($H$1:AF$1,77,$H338:AF338)&lt;$D338,$H338,0),0)</f>
        <v>0</v>
      </c>
      <c r="AH338" s="35">
        <f>SUMIF(V$1:AG$1,77,V338:AG338)</f>
        <v>0</v>
      </c>
      <c r="AI338" s="36">
        <f>IF(AI$7&gt;=$E338,IF(SUMIF($H$1:AH$1,77,$H338:AH338)&lt;$D338,$H338,0),0)</f>
        <v>0</v>
      </c>
      <c r="AJ338" s="36">
        <f>IF(AJ$7&gt;=$E338,IF(SUMIF($H$1:AI$1,77,$H338:AI338)&lt;$D338,$H338,0),0)</f>
        <v>0</v>
      </c>
      <c r="AK338" s="36">
        <f>IF(AK$7&gt;=$E338,IF(SUMIF($H$1:AJ$1,77,$H338:AJ338)&lt;$D338,$H338,0),0)</f>
        <v>0</v>
      </c>
      <c r="AL338" s="36">
        <f>IF(AL$7&gt;=$E338,IF(SUMIF($H$1:AK$1,77,$H338:AK338)&lt;$D338,$H338,0),0)</f>
        <v>0</v>
      </c>
      <c r="AM338" s="36">
        <f>IF(AM$7&gt;=$E338,IF(SUMIF($H$1:AL$1,77,$H338:AL338)&lt;$D338,$H338,0),0)</f>
        <v>0</v>
      </c>
      <c r="AN338" s="36">
        <f>IF(AN$7&gt;=$E338,IF(SUMIF($H$1:AM$1,77,$H338:AM338)&lt;$D338,$H338,0),0)</f>
        <v>0</v>
      </c>
      <c r="AO338" s="36">
        <f>IF(AO$7&gt;=$E338,IF(SUMIF($H$1:AN$1,77,$H338:AN338)&lt;$D338,$H338,0),0)</f>
        <v>0</v>
      </c>
      <c r="AP338" s="36">
        <f>IF(AP$7&gt;=$E338,IF(SUMIF($H$1:AO$1,77,$H338:AO338)&lt;$D338,$H338,0),0)</f>
        <v>0</v>
      </c>
      <c r="AQ338" s="36">
        <f>IF(AQ$7&gt;=$E338,IF(SUMIF($H$1:AP$1,77,$H338:AP338)&lt;$D338,$H338,0),0)</f>
        <v>0</v>
      </c>
      <c r="AR338" s="36">
        <f>IF(AR$7&gt;=$E338,IF(SUMIF($H$1:AQ$1,77,$H338:AQ338)&lt;$D338,$H338,0),0)</f>
        <v>0</v>
      </c>
      <c r="AS338" s="36">
        <f>IF(AS$7&gt;=$E338,IF(SUMIF($H$1:AR$1,77,$H338:AR338)&lt;$D338,$H338,0),0)</f>
        <v>0</v>
      </c>
      <c r="AT338" s="36">
        <f>IF(AT$7&gt;=$E338,IF(SUMIF($H$1:AS$1,77,$H338:AS338)&lt;$D338,$H338,0),0)</f>
        <v>0</v>
      </c>
      <c r="AU338" s="35">
        <f>SUMIF(AI$1:AT$1,77,AI338:AT338)</f>
        <v>0</v>
      </c>
      <c r="AV338" s="33">
        <f>IF(AV$7&gt;=$E338,IF(SUMIF($H$1:AU$1,77,$H338:AU338)&lt;$D338,$H338,0),0)</f>
        <v>0</v>
      </c>
      <c r="AW338" s="33">
        <f>IF(AW$7&gt;=$E338,IF(SUMIF($H$1:AV$1,77,$H338:AV338)&lt;$D338,$H338,0),0)</f>
        <v>0</v>
      </c>
      <c r="AX338" s="33">
        <f>IF(AX$7&gt;=$E338,IF(SUMIF($H$1:AW$1,77,$H338:AW338)&lt;$D338,$H338,0),0)</f>
        <v>0</v>
      </c>
      <c r="AY338" s="33">
        <f>IF(AY$7&gt;=$E338,IF(SUMIF($H$1:AX$1,77,$H338:AX338)&lt;$D338,$H338,0),0)</f>
        <v>0</v>
      </c>
      <c r="AZ338" s="33">
        <f>IF(AZ$7&gt;=$E338,IF(SUMIF($H$1:AY$1,77,$H338:AY338)&lt;$D338,$H338,0),0)</f>
        <v>0</v>
      </c>
      <c r="BA338" s="33">
        <f>IF(BA$7&gt;=$E338,IF(SUMIF($H$1:AZ$1,77,$H338:AZ338)&lt;$D338,$H338,0),0)</f>
        <v>0</v>
      </c>
      <c r="BB338" s="33">
        <f>IF(BB$7&gt;=$E338,IF(SUMIF($H$1:BA$1,77,$H338:BA338)&lt;$D338,$H338,0),0)</f>
        <v>0</v>
      </c>
      <c r="BC338" s="33">
        <f>IF(BC$7&gt;=$E338,IF(SUMIF($H$1:BB$1,77,$H338:BB338)&lt;$D338,$H338,0),0)</f>
        <v>0</v>
      </c>
      <c r="BD338" s="33">
        <f>IF(BD$7&gt;=$E338,IF(SUMIF($H$1:BC$1,77,$H338:BC338)&lt;$D338,$H338,0),0)</f>
        <v>0</v>
      </c>
      <c r="BE338" s="33">
        <f>IF(BE$7&gt;=$E338,IF(SUMIF($H$1:BD$1,77,$H338:BD338)&lt;$D338,$H338,0),0)</f>
        <v>0</v>
      </c>
      <c r="BF338" s="33">
        <f>IF(BF$7&gt;=$E338,IF(SUMIF($H$1:BE$1,77,$H338:BE338)&lt;$D338,$H338,0),0)</f>
        <v>0</v>
      </c>
      <c r="BG338" s="33">
        <f>IF(BG$7&gt;=$E338,IF(SUMIF($H$1:BF$1,77,$H338:BF338)&lt;$D338,$H338,0),0)</f>
        <v>0</v>
      </c>
      <c r="BH338" s="35">
        <f>SUMIF(AV$1:BG$1,77,AV338:BG338)</f>
        <v>0</v>
      </c>
    </row>
    <row r="339" spans="1:60" s="11" customFormat="1" x14ac:dyDescent="0.25">
      <c r="A339" s="84" t="s">
        <v>567</v>
      </c>
      <c r="B339" s="90" t="s">
        <v>568</v>
      </c>
      <c r="C339" s="85" t="s">
        <v>46</v>
      </c>
      <c r="D339" s="58">
        <v>185</v>
      </c>
      <c r="E339" s="31">
        <v>45870</v>
      </c>
      <c r="F339" s="31">
        <v>45901</v>
      </c>
      <c r="G339" s="32">
        <f>DATEDIF(E339,F339,"m")</f>
        <v>1</v>
      </c>
      <c r="H339" s="33">
        <f>D339/G339</f>
        <v>185</v>
      </c>
      <c r="I339" s="36">
        <f>IF(I$7&gt;=$E339,IF(SUMIF($H$1:H$1,77,$H339:H339)&lt;$D339,$H339,0),0)</f>
        <v>0</v>
      </c>
      <c r="J339" s="36">
        <f>IF(J$7&gt;=$E339,IF(SUMIF($H$1:I$1,77,$H339:I339)&lt;$D339,$H339,0),0)</f>
        <v>0</v>
      </c>
      <c r="K339" s="36">
        <f>IF(K$7&gt;=$E339,IF(SUMIF($H$1:J$1,77,$H339:J339)&lt;$D339,$H339,0),0)</f>
        <v>0</v>
      </c>
      <c r="L339" s="36">
        <f>IF(L$7&gt;=$E339,IF(SUMIF($H$1:K$1,77,$H339:K339)&lt;$D339,$H339,0),0)</f>
        <v>0</v>
      </c>
      <c r="M339" s="36">
        <f>IF(M$7&gt;=$E339,IF(SUMIF($H$1:L$1,77,$H339:L339)&lt;$D339,$H339,0),0)</f>
        <v>0</v>
      </c>
      <c r="N339" s="36">
        <f>IF(N$7&gt;=$E339,IF(SUMIF($H$1:M$1,77,$H339:M339)&lt;$D339,$H339,0),0)</f>
        <v>0</v>
      </c>
      <c r="O339" s="36">
        <f>IF(O$7&gt;=$E339,IF(SUMIF($H$1:N$1,77,$H339:N339)&lt;$D339,$H339,0),0)</f>
        <v>0</v>
      </c>
      <c r="P339" s="36">
        <f>IF(P$7&gt;=$E339,IF(SUMIF($H$1:O$1,77,$H339:O339)&lt;$D339,$H339,0),0)</f>
        <v>185</v>
      </c>
      <c r="Q339" s="36">
        <f>IF(Q$7&gt;=$E339,IF(SUMIF($H$1:P$1,77,$H339:P339)&lt;$D339,$H339,0),0)</f>
        <v>0</v>
      </c>
      <c r="R339" s="36">
        <f>IF(R$7&gt;=$E339,IF(SUMIF($H$1:Q$1,77,$H339:Q339)&lt;$D339,$H339,0),0)</f>
        <v>0</v>
      </c>
      <c r="S339" s="36">
        <f>IF(S$7&gt;=$E339,IF(SUMIF($H$1:R$1,77,$H339:R339)&lt;$D339,$H339,0),0)</f>
        <v>0</v>
      </c>
      <c r="T339" s="36">
        <f>IF(T$7&gt;=$E339,IF(SUMIF($H$1:S$1,77,$H339:S339)&lt;$D339,$H339,0),0)</f>
        <v>0</v>
      </c>
      <c r="U339" s="35">
        <f>SUMIF(I$1:T$1,77,I339:T339)</f>
        <v>185</v>
      </c>
      <c r="V339" s="36">
        <f>IF(V$7&gt;=$E339,IF(SUMIF($H$1:U$1,77,$H339:U339)&lt;$D339,$H339,0),0)</f>
        <v>0</v>
      </c>
      <c r="W339" s="36">
        <f>IF(W$7&gt;=$E339,IF(SUMIF($H$1:V$1,77,$H339:V339)&lt;$D339,$H339,0),0)</f>
        <v>0</v>
      </c>
      <c r="X339" s="36">
        <f>IF(X$7&gt;=$E339,IF(SUMIF($H$1:W$1,77,$H339:W339)&lt;$D339,$H339,0),0)</f>
        <v>0</v>
      </c>
      <c r="Y339" s="36">
        <f>IF(Y$7&gt;=$E339,IF(SUMIF($H$1:X$1,77,$H339:X339)&lt;$D339,$H339,0),0)</f>
        <v>0</v>
      </c>
      <c r="Z339" s="36">
        <f>IF(Z$7&gt;=$E339,IF(SUMIF($H$1:Y$1,77,$H339:Y339)&lt;$D339,$H339,0),0)</f>
        <v>0</v>
      </c>
      <c r="AA339" s="36">
        <f>IF(AA$7&gt;=$E339,IF(SUMIF($H$1:Z$1,77,$H339:Z339)&lt;$D339,$H339,0),0)</f>
        <v>0</v>
      </c>
      <c r="AB339" s="36">
        <f>IF(AB$7&gt;=$E339,IF(SUMIF($H$1:AA$1,77,$H339:AA339)&lt;$D339,$H339,0),0)</f>
        <v>0</v>
      </c>
      <c r="AC339" s="36">
        <f>IF(AC$7&gt;=$E339,IF(SUMIF($H$1:AB$1,77,$H339:AB339)&lt;$D339,$H339,0),0)</f>
        <v>0</v>
      </c>
      <c r="AD339" s="36">
        <f>IF(AD$7&gt;=$E339,IF(SUMIF($H$1:AC$1,77,$H339:AC339)&lt;$D339,$H339,0),0)</f>
        <v>0</v>
      </c>
      <c r="AE339" s="36">
        <f>IF(AE$7&gt;=$E339,IF(SUMIF($H$1:AD$1,77,$H339:AD339)&lt;$D339,$H339,0),0)</f>
        <v>0</v>
      </c>
      <c r="AF339" s="36">
        <f>IF(AF$7&gt;=$E339,IF(SUMIF($H$1:AE$1,77,$H339:AE339)&lt;$D339,$H339,0),0)</f>
        <v>0</v>
      </c>
      <c r="AG339" s="36">
        <f>IF(AG$7&gt;=$E339,IF(SUMIF($H$1:AF$1,77,$H339:AF339)&lt;$D339,$H339,0),0)</f>
        <v>0</v>
      </c>
      <c r="AH339" s="35">
        <f>SUMIF(V$1:AG$1,77,V339:AG339)</f>
        <v>0</v>
      </c>
      <c r="AI339" s="36">
        <f>IF(AI$7&gt;=$E339,IF(SUMIF($H$1:AH$1,77,$H339:AH339)&lt;$D339,$H339,0),0)</f>
        <v>0</v>
      </c>
      <c r="AJ339" s="36">
        <f>IF(AJ$7&gt;=$E339,IF(SUMIF($H$1:AI$1,77,$H339:AI339)&lt;$D339,$H339,0),0)</f>
        <v>0</v>
      </c>
      <c r="AK339" s="36">
        <f>IF(AK$7&gt;=$E339,IF(SUMIF($H$1:AJ$1,77,$H339:AJ339)&lt;$D339,$H339,0),0)</f>
        <v>0</v>
      </c>
      <c r="AL339" s="36">
        <f>IF(AL$7&gt;=$E339,IF(SUMIF($H$1:AK$1,77,$H339:AK339)&lt;$D339,$H339,0),0)</f>
        <v>0</v>
      </c>
      <c r="AM339" s="36">
        <f>IF(AM$7&gt;=$E339,IF(SUMIF($H$1:AL$1,77,$H339:AL339)&lt;$D339,$H339,0),0)</f>
        <v>0</v>
      </c>
      <c r="AN339" s="36">
        <f>IF(AN$7&gt;=$E339,IF(SUMIF($H$1:AM$1,77,$H339:AM339)&lt;$D339,$H339,0),0)</f>
        <v>0</v>
      </c>
      <c r="AO339" s="36">
        <f>IF(AO$7&gt;=$E339,IF(SUMIF($H$1:AN$1,77,$H339:AN339)&lt;$D339,$H339,0),0)</f>
        <v>0</v>
      </c>
      <c r="AP339" s="36">
        <f>IF(AP$7&gt;=$E339,IF(SUMIF($H$1:AO$1,77,$H339:AO339)&lt;$D339,$H339,0),0)</f>
        <v>0</v>
      </c>
      <c r="AQ339" s="36">
        <f>IF(AQ$7&gt;=$E339,IF(SUMIF($H$1:AP$1,77,$H339:AP339)&lt;$D339,$H339,0),0)</f>
        <v>0</v>
      </c>
      <c r="AR339" s="36">
        <f>IF(AR$7&gt;=$E339,IF(SUMIF($H$1:AQ$1,77,$H339:AQ339)&lt;$D339,$H339,0),0)</f>
        <v>0</v>
      </c>
      <c r="AS339" s="36">
        <f>IF(AS$7&gt;=$E339,IF(SUMIF($H$1:AR$1,77,$H339:AR339)&lt;$D339,$H339,0),0)</f>
        <v>0</v>
      </c>
      <c r="AT339" s="36">
        <f>IF(AT$7&gt;=$E339,IF(SUMIF($H$1:AS$1,77,$H339:AS339)&lt;$D339,$H339,0),0)</f>
        <v>0</v>
      </c>
      <c r="AU339" s="35">
        <f>SUMIF(AI$1:AT$1,77,AI339:AT339)</f>
        <v>0</v>
      </c>
      <c r="AV339" s="33">
        <f>IF(AV$7&gt;=$E339,IF(SUMIF($H$1:AU$1,77,$H339:AU339)&lt;$D339,$H339,0),0)</f>
        <v>0</v>
      </c>
      <c r="AW339" s="33">
        <f>IF(AW$7&gt;=$E339,IF(SUMIF($H$1:AV$1,77,$H339:AV339)&lt;$D339,$H339,0),0)</f>
        <v>0</v>
      </c>
      <c r="AX339" s="33">
        <f>IF(AX$7&gt;=$E339,IF(SUMIF($H$1:AW$1,77,$H339:AW339)&lt;$D339,$H339,0),0)</f>
        <v>0</v>
      </c>
      <c r="AY339" s="33">
        <f>IF(AY$7&gt;=$E339,IF(SUMIF($H$1:AX$1,77,$H339:AX339)&lt;$D339,$H339,0),0)</f>
        <v>0</v>
      </c>
      <c r="AZ339" s="33">
        <f>IF(AZ$7&gt;=$E339,IF(SUMIF($H$1:AY$1,77,$H339:AY339)&lt;$D339,$H339,0),0)</f>
        <v>0</v>
      </c>
      <c r="BA339" s="33">
        <f>IF(BA$7&gt;=$E339,IF(SUMIF($H$1:AZ$1,77,$H339:AZ339)&lt;$D339,$H339,0),0)</f>
        <v>0</v>
      </c>
      <c r="BB339" s="33">
        <f>IF(BB$7&gt;=$E339,IF(SUMIF($H$1:BA$1,77,$H339:BA339)&lt;$D339,$H339,0),0)</f>
        <v>0</v>
      </c>
      <c r="BC339" s="33">
        <f>IF(BC$7&gt;=$E339,IF(SUMIF($H$1:BB$1,77,$H339:BB339)&lt;$D339,$H339,0),0)</f>
        <v>0</v>
      </c>
      <c r="BD339" s="33">
        <f>IF(BD$7&gt;=$E339,IF(SUMIF($H$1:BC$1,77,$H339:BC339)&lt;$D339,$H339,0),0)</f>
        <v>0</v>
      </c>
      <c r="BE339" s="33">
        <f>IF(BE$7&gt;=$E339,IF(SUMIF($H$1:BD$1,77,$H339:BD339)&lt;$D339,$H339,0),0)</f>
        <v>0</v>
      </c>
      <c r="BF339" s="33">
        <f>IF(BF$7&gt;=$E339,IF(SUMIF($H$1:BE$1,77,$H339:BE339)&lt;$D339,$H339,0),0)</f>
        <v>0</v>
      </c>
      <c r="BG339" s="33">
        <f>IF(BG$7&gt;=$E339,IF(SUMIF($H$1:BF$1,77,$H339:BF339)&lt;$D339,$H339,0),0)</f>
        <v>0</v>
      </c>
      <c r="BH339" s="35">
        <f>SUMIF(AV$1:BG$1,77,AV339:BG339)</f>
        <v>0</v>
      </c>
    </row>
    <row r="340" spans="1:60" s="11" customFormat="1" ht="21.6" customHeight="1" x14ac:dyDescent="0.25">
      <c r="A340" s="84" t="s">
        <v>569</v>
      </c>
      <c r="B340" s="90" t="s">
        <v>570</v>
      </c>
      <c r="C340" s="85" t="s">
        <v>55</v>
      </c>
      <c r="D340" s="58">
        <v>31904</v>
      </c>
      <c r="E340" s="31">
        <v>45870</v>
      </c>
      <c r="F340" s="31">
        <v>45901</v>
      </c>
      <c r="G340" s="32">
        <f>DATEDIF(E340,F340,"m")</f>
        <v>1</v>
      </c>
      <c r="H340" s="33">
        <f>D340/G340</f>
        <v>31904</v>
      </c>
      <c r="I340" s="36">
        <f>IF(I$7&gt;=$E340,IF(SUMIF($H$1:H$1,77,$H340:H340)&lt;$D340,$H340,0),0)</f>
        <v>0</v>
      </c>
      <c r="J340" s="36">
        <f>IF(J$7&gt;=$E340,IF(SUMIF($H$1:I$1,77,$H340:I340)&lt;$D340,$H340,0),0)</f>
        <v>0</v>
      </c>
      <c r="K340" s="36">
        <f>IF(K$7&gt;=$E340,IF(SUMIF($H$1:J$1,77,$H340:J340)&lt;$D340,$H340,0),0)</f>
        <v>0</v>
      </c>
      <c r="L340" s="36">
        <f>IF(L$7&gt;=$E340,IF(SUMIF($H$1:K$1,77,$H340:K340)&lt;$D340,$H340,0),0)</f>
        <v>0</v>
      </c>
      <c r="M340" s="36">
        <f>IF(M$7&gt;=$E340,IF(SUMIF($H$1:L$1,77,$H340:L340)&lt;$D340,$H340,0),0)</f>
        <v>0</v>
      </c>
      <c r="N340" s="36">
        <f>IF(N$7&gt;=$E340,IF(SUMIF($H$1:M$1,77,$H340:M340)&lt;$D340,$H340,0),0)</f>
        <v>0</v>
      </c>
      <c r="O340" s="36">
        <f>IF(O$7&gt;=$E340,IF(SUMIF($H$1:N$1,77,$H340:N340)&lt;$D340,$H340,0),0)</f>
        <v>0</v>
      </c>
      <c r="P340" s="36">
        <f>IF(P$7&gt;=$E340,IF(SUMIF($H$1:O$1,77,$H340:O340)&lt;$D340,$H340,0),0)</f>
        <v>31904</v>
      </c>
      <c r="Q340" s="36">
        <f>IF(Q$7&gt;=$E340,IF(SUMIF($H$1:P$1,77,$H340:P340)&lt;$D340,$H340,0),0)</f>
        <v>0</v>
      </c>
      <c r="R340" s="36">
        <f>IF(R$7&gt;=$E340,IF(SUMIF($H$1:Q$1,77,$H340:Q340)&lt;$D340,$H340,0),0)</f>
        <v>0</v>
      </c>
      <c r="S340" s="36">
        <f>IF(S$7&gt;=$E340,IF(SUMIF($H$1:R$1,77,$H340:R340)&lt;$D340,$H340,0),0)</f>
        <v>0</v>
      </c>
      <c r="T340" s="36">
        <f>IF(T$7&gt;=$E340,IF(SUMIF($H$1:S$1,77,$H340:S340)&lt;$D340,$H340,0),0)</f>
        <v>0</v>
      </c>
      <c r="U340" s="35">
        <f>SUMIF(I$1:T$1,77,I340:T340)</f>
        <v>31904</v>
      </c>
      <c r="V340" s="36">
        <f>IF(V$7&gt;=$E340,IF(SUMIF($H$1:U$1,77,$H340:U340)&lt;$D340,$H340,0),0)</f>
        <v>0</v>
      </c>
      <c r="W340" s="36">
        <f>IF(W$7&gt;=$E340,IF(SUMIF($H$1:V$1,77,$H340:V340)&lt;$D340,$H340,0),0)</f>
        <v>0</v>
      </c>
      <c r="X340" s="36">
        <f>IF(X$7&gt;=$E340,IF(SUMIF($H$1:W$1,77,$H340:W340)&lt;$D340,$H340,0),0)</f>
        <v>0</v>
      </c>
      <c r="Y340" s="36">
        <f>IF(Y$7&gt;=$E340,IF(SUMIF($H$1:X$1,77,$H340:X340)&lt;$D340,$H340,0),0)</f>
        <v>0</v>
      </c>
      <c r="Z340" s="36">
        <f>IF(Z$7&gt;=$E340,IF(SUMIF($H$1:Y$1,77,$H340:Y340)&lt;$D340,$H340,0),0)</f>
        <v>0</v>
      </c>
      <c r="AA340" s="36">
        <f>IF(AA$7&gt;=$E340,IF(SUMIF($H$1:Z$1,77,$H340:Z340)&lt;$D340,$H340,0),0)</f>
        <v>0</v>
      </c>
      <c r="AB340" s="36">
        <f>IF(AB$7&gt;=$E340,IF(SUMIF($H$1:AA$1,77,$H340:AA340)&lt;$D340,$H340,0),0)</f>
        <v>0</v>
      </c>
      <c r="AC340" s="36">
        <f>IF(AC$7&gt;=$E340,IF(SUMIF($H$1:AB$1,77,$H340:AB340)&lt;$D340,$H340,0),0)</f>
        <v>0</v>
      </c>
      <c r="AD340" s="36">
        <f>IF(AD$7&gt;=$E340,IF(SUMIF($H$1:AC$1,77,$H340:AC340)&lt;$D340,$H340,0),0)</f>
        <v>0</v>
      </c>
      <c r="AE340" s="36">
        <f>IF(AE$7&gt;=$E340,IF(SUMIF($H$1:AD$1,77,$H340:AD340)&lt;$D340,$H340,0),0)</f>
        <v>0</v>
      </c>
      <c r="AF340" s="36">
        <f>IF(AF$7&gt;=$E340,IF(SUMIF($H$1:AE$1,77,$H340:AE340)&lt;$D340,$H340,0),0)</f>
        <v>0</v>
      </c>
      <c r="AG340" s="36">
        <f>IF(AG$7&gt;=$E340,IF(SUMIF($H$1:AF$1,77,$H340:AF340)&lt;$D340,$H340,0),0)</f>
        <v>0</v>
      </c>
      <c r="AH340" s="35">
        <f>SUMIF(V$1:AG$1,77,V340:AG340)</f>
        <v>0</v>
      </c>
      <c r="AI340" s="36">
        <f>IF(AI$7&gt;=$E340,IF(SUMIF($H$1:AH$1,77,$H340:AH340)&lt;$D340,$H340,0),0)</f>
        <v>0</v>
      </c>
      <c r="AJ340" s="36">
        <f>IF(AJ$7&gt;=$E340,IF(SUMIF($H$1:AI$1,77,$H340:AI340)&lt;$D340,$H340,0),0)</f>
        <v>0</v>
      </c>
      <c r="AK340" s="36">
        <f>IF(AK$7&gt;=$E340,IF(SUMIF($H$1:AJ$1,77,$H340:AJ340)&lt;$D340,$H340,0),0)</f>
        <v>0</v>
      </c>
      <c r="AL340" s="36">
        <f>IF(AL$7&gt;=$E340,IF(SUMIF($H$1:AK$1,77,$H340:AK340)&lt;$D340,$H340,0),0)</f>
        <v>0</v>
      </c>
      <c r="AM340" s="36">
        <f>IF(AM$7&gt;=$E340,IF(SUMIF($H$1:AL$1,77,$H340:AL340)&lt;$D340,$H340,0),0)</f>
        <v>0</v>
      </c>
      <c r="AN340" s="36">
        <f>IF(AN$7&gt;=$E340,IF(SUMIF($H$1:AM$1,77,$H340:AM340)&lt;$D340,$H340,0),0)</f>
        <v>0</v>
      </c>
      <c r="AO340" s="36">
        <f>IF(AO$7&gt;=$E340,IF(SUMIF($H$1:AN$1,77,$H340:AN340)&lt;$D340,$H340,0),0)</f>
        <v>0</v>
      </c>
      <c r="AP340" s="36">
        <f>IF(AP$7&gt;=$E340,IF(SUMIF($H$1:AO$1,77,$H340:AO340)&lt;$D340,$H340,0),0)</f>
        <v>0</v>
      </c>
      <c r="AQ340" s="36">
        <f>IF(AQ$7&gt;=$E340,IF(SUMIF($H$1:AP$1,77,$H340:AP340)&lt;$D340,$H340,0),0)</f>
        <v>0</v>
      </c>
      <c r="AR340" s="36">
        <f>IF(AR$7&gt;=$E340,IF(SUMIF($H$1:AQ$1,77,$H340:AQ340)&lt;$D340,$H340,0),0)</f>
        <v>0</v>
      </c>
      <c r="AS340" s="36">
        <f>IF(AS$7&gt;=$E340,IF(SUMIF($H$1:AR$1,77,$H340:AR340)&lt;$D340,$H340,0),0)</f>
        <v>0</v>
      </c>
      <c r="AT340" s="36">
        <f>IF(AT$7&gt;=$E340,IF(SUMIF($H$1:AS$1,77,$H340:AS340)&lt;$D340,$H340,0),0)</f>
        <v>0</v>
      </c>
      <c r="AU340" s="35">
        <f>SUMIF(AI$1:AT$1,77,AI340:AT340)</f>
        <v>0</v>
      </c>
      <c r="AV340" s="33">
        <f>IF(AV$7&gt;=$E340,IF(SUMIF($H$1:AU$1,77,$H340:AU340)&lt;$D340,$H340,0),0)</f>
        <v>0</v>
      </c>
      <c r="AW340" s="33">
        <f>IF(AW$7&gt;=$E340,IF(SUMIF($H$1:AV$1,77,$H340:AV340)&lt;$D340,$H340,0),0)</f>
        <v>0</v>
      </c>
      <c r="AX340" s="33">
        <f>IF(AX$7&gt;=$E340,IF(SUMIF($H$1:AW$1,77,$H340:AW340)&lt;$D340,$H340,0),0)</f>
        <v>0</v>
      </c>
      <c r="AY340" s="33">
        <f>IF(AY$7&gt;=$E340,IF(SUMIF($H$1:AX$1,77,$H340:AX340)&lt;$D340,$H340,0),0)</f>
        <v>0</v>
      </c>
      <c r="AZ340" s="33">
        <f>IF(AZ$7&gt;=$E340,IF(SUMIF($H$1:AY$1,77,$H340:AY340)&lt;$D340,$H340,0),0)</f>
        <v>0</v>
      </c>
      <c r="BA340" s="33">
        <f>IF(BA$7&gt;=$E340,IF(SUMIF($H$1:AZ$1,77,$H340:AZ340)&lt;$D340,$H340,0),0)</f>
        <v>0</v>
      </c>
      <c r="BB340" s="33">
        <f>IF(BB$7&gt;=$E340,IF(SUMIF($H$1:BA$1,77,$H340:BA340)&lt;$D340,$H340,0),0)</f>
        <v>0</v>
      </c>
      <c r="BC340" s="33">
        <f>IF(BC$7&gt;=$E340,IF(SUMIF($H$1:BB$1,77,$H340:BB340)&lt;$D340,$H340,0),0)</f>
        <v>0</v>
      </c>
      <c r="BD340" s="33">
        <f>IF(BD$7&gt;=$E340,IF(SUMIF($H$1:BC$1,77,$H340:BC340)&lt;$D340,$H340,0),0)</f>
        <v>0</v>
      </c>
      <c r="BE340" s="33">
        <f>IF(BE$7&gt;=$E340,IF(SUMIF($H$1:BD$1,77,$H340:BD340)&lt;$D340,$H340,0),0)</f>
        <v>0</v>
      </c>
      <c r="BF340" s="33">
        <f>IF(BF$7&gt;=$E340,IF(SUMIF($H$1:BE$1,77,$H340:BE340)&lt;$D340,$H340,0),0)</f>
        <v>0</v>
      </c>
      <c r="BG340" s="33">
        <f>IF(BG$7&gt;=$E340,IF(SUMIF($H$1:BF$1,77,$H340:BF340)&lt;$D340,$H340,0),0)</f>
        <v>0</v>
      </c>
      <c r="BH340" s="35">
        <f>SUMIF(AV$1:BG$1,77,AV340:BG340)</f>
        <v>0</v>
      </c>
    </row>
    <row r="341" spans="1:60" s="11" customFormat="1" x14ac:dyDescent="0.25">
      <c r="A341" s="84" t="s">
        <v>571</v>
      </c>
      <c r="B341" s="111" t="s">
        <v>572</v>
      </c>
      <c r="C341" s="85" t="s">
        <v>55</v>
      </c>
      <c r="D341" s="58">
        <v>923</v>
      </c>
      <c r="E341" s="31">
        <v>45870</v>
      </c>
      <c r="F341" s="31">
        <v>45901</v>
      </c>
      <c r="G341" s="32">
        <f>DATEDIF(E341,F341,"m")</f>
        <v>1</v>
      </c>
      <c r="H341" s="33">
        <f>D341/G341</f>
        <v>923</v>
      </c>
      <c r="I341" s="36">
        <f>IF(I$7&gt;=$E341,IF(SUMIF($H$1:H$1,77,$H341:H341)&lt;$D341,$H341,0),0)</f>
        <v>0</v>
      </c>
      <c r="J341" s="36">
        <f>IF(J$7&gt;=$E341,IF(SUMIF($H$1:I$1,77,$H341:I341)&lt;$D341,$H341,0),0)</f>
        <v>0</v>
      </c>
      <c r="K341" s="36">
        <f>IF(K$7&gt;=$E341,IF(SUMIF($H$1:J$1,77,$H341:J341)&lt;$D341,$H341,0),0)</f>
        <v>0</v>
      </c>
      <c r="L341" s="36">
        <f>IF(L$7&gt;=$E341,IF(SUMIF($H$1:K$1,77,$H341:K341)&lt;$D341,$H341,0),0)</f>
        <v>0</v>
      </c>
      <c r="M341" s="36">
        <f>IF(M$7&gt;=$E341,IF(SUMIF($H$1:L$1,77,$H341:L341)&lt;$D341,$H341,0),0)</f>
        <v>0</v>
      </c>
      <c r="N341" s="36">
        <f>IF(N$7&gt;=$E341,IF(SUMIF($H$1:M$1,77,$H341:M341)&lt;$D341,$H341,0),0)</f>
        <v>0</v>
      </c>
      <c r="O341" s="36">
        <f>IF(O$7&gt;=$E341,IF(SUMIF($H$1:N$1,77,$H341:N341)&lt;$D341,$H341,0),0)</f>
        <v>0</v>
      </c>
      <c r="P341" s="36">
        <f>IF(P$7&gt;=$E341,IF(SUMIF($H$1:O$1,77,$H341:O341)&lt;$D341,$H341,0),0)</f>
        <v>923</v>
      </c>
      <c r="Q341" s="36">
        <f>IF(Q$7&gt;=$E341,IF(SUMIF($H$1:P$1,77,$H341:P341)&lt;$D341,$H341,0),0)</f>
        <v>0</v>
      </c>
      <c r="R341" s="36">
        <f>IF(R$7&gt;=$E341,IF(SUMIF($H$1:Q$1,77,$H341:Q341)&lt;$D341,$H341,0),0)</f>
        <v>0</v>
      </c>
      <c r="S341" s="36">
        <f>IF(S$7&gt;=$E341,IF(SUMIF($H$1:R$1,77,$H341:R341)&lt;$D341,$H341,0),0)</f>
        <v>0</v>
      </c>
      <c r="T341" s="36">
        <f>IF(T$7&gt;=$E341,IF(SUMIF($H$1:S$1,77,$H341:S341)&lt;$D341,$H341,0),0)</f>
        <v>0</v>
      </c>
      <c r="U341" s="35">
        <f>SUMIF(I$1:T$1,77,I341:T341)</f>
        <v>923</v>
      </c>
      <c r="V341" s="36">
        <f>IF(V$7&gt;=$E341,IF(SUMIF($H$1:U$1,77,$H341:U341)&lt;$D341,$H341,0),0)</f>
        <v>0</v>
      </c>
      <c r="W341" s="36">
        <f>IF(W$7&gt;=$E341,IF(SUMIF($H$1:V$1,77,$H341:V341)&lt;$D341,$H341,0),0)</f>
        <v>0</v>
      </c>
      <c r="X341" s="36">
        <f>IF(X$7&gt;=$E341,IF(SUMIF($H$1:W$1,77,$H341:W341)&lt;$D341,$H341,0),0)</f>
        <v>0</v>
      </c>
      <c r="Y341" s="36">
        <f>IF(Y$7&gt;=$E341,IF(SUMIF($H$1:X$1,77,$H341:X341)&lt;$D341,$H341,0),0)</f>
        <v>0</v>
      </c>
      <c r="Z341" s="36">
        <f>IF(Z$7&gt;=$E341,IF(SUMIF($H$1:Y$1,77,$H341:Y341)&lt;$D341,$H341,0),0)</f>
        <v>0</v>
      </c>
      <c r="AA341" s="36">
        <f>IF(AA$7&gt;=$E341,IF(SUMIF($H$1:Z$1,77,$H341:Z341)&lt;$D341,$H341,0),0)</f>
        <v>0</v>
      </c>
      <c r="AB341" s="36">
        <f>IF(AB$7&gt;=$E341,IF(SUMIF($H$1:AA$1,77,$H341:AA341)&lt;$D341,$H341,0),0)</f>
        <v>0</v>
      </c>
      <c r="AC341" s="36">
        <f>IF(AC$7&gt;=$E341,IF(SUMIF($H$1:AB$1,77,$H341:AB341)&lt;$D341,$H341,0),0)</f>
        <v>0</v>
      </c>
      <c r="AD341" s="36">
        <f>IF(AD$7&gt;=$E341,IF(SUMIF($H$1:AC$1,77,$H341:AC341)&lt;$D341,$H341,0),0)</f>
        <v>0</v>
      </c>
      <c r="AE341" s="36">
        <f>IF(AE$7&gt;=$E341,IF(SUMIF($H$1:AD$1,77,$H341:AD341)&lt;$D341,$H341,0),0)</f>
        <v>0</v>
      </c>
      <c r="AF341" s="36">
        <f>IF(AF$7&gt;=$E341,IF(SUMIF($H$1:AE$1,77,$H341:AE341)&lt;$D341,$H341,0),0)</f>
        <v>0</v>
      </c>
      <c r="AG341" s="36">
        <f>IF(AG$7&gt;=$E341,IF(SUMIF($H$1:AF$1,77,$H341:AF341)&lt;$D341,$H341,0),0)</f>
        <v>0</v>
      </c>
      <c r="AH341" s="35">
        <f>SUMIF(V$1:AG$1,77,V341:AG341)</f>
        <v>0</v>
      </c>
      <c r="AI341" s="36">
        <f>IF(AI$7&gt;=$E341,IF(SUMIF($H$1:AH$1,77,$H341:AH341)&lt;$D341,$H341,0),0)</f>
        <v>0</v>
      </c>
      <c r="AJ341" s="36">
        <f>IF(AJ$7&gt;=$E341,IF(SUMIF($H$1:AI$1,77,$H341:AI341)&lt;$D341,$H341,0),0)</f>
        <v>0</v>
      </c>
      <c r="AK341" s="36">
        <f>IF(AK$7&gt;=$E341,IF(SUMIF($H$1:AJ$1,77,$H341:AJ341)&lt;$D341,$H341,0),0)</f>
        <v>0</v>
      </c>
      <c r="AL341" s="36">
        <f>IF(AL$7&gt;=$E341,IF(SUMIF($H$1:AK$1,77,$H341:AK341)&lt;$D341,$H341,0),0)</f>
        <v>0</v>
      </c>
      <c r="AM341" s="36">
        <f>IF(AM$7&gt;=$E341,IF(SUMIF($H$1:AL$1,77,$H341:AL341)&lt;$D341,$H341,0),0)</f>
        <v>0</v>
      </c>
      <c r="AN341" s="36">
        <f>IF(AN$7&gt;=$E341,IF(SUMIF($H$1:AM$1,77,$H341:AM341)&lt;$D341,$H341,0),0)</f>
        <v>0</v>
      </c>
      <c r="AO341" s="36">
        <f>IF(AO$7&gt;=$E341,IF(SUMIF($H$1:AN$1,77,$H341:AN341)&lt;$D341,$H341,0),0)</f>
        <v>0</v>
      </c>
      <c r="AP341" s="36">
        <f>IF(AP$7&gt;=$E341,IF(SUMIF($H$1:AO$1,77,$H341:AO341)&lt;$D341,$H341,0),0)</f>
        <v>0</v>
      </c>
      <c r="AQ341" s="36">
        <f>IF(AQ$7&gt;=$E341,IF(SUMIF($H$1:AP$1,77,$H341:AP341)&lt;$D341,$H341,0),0)</f>
        <v>0</v>
      </c>
      <c r="AR341" s="36">
        <f>IF(AR$7&gt;=$E341,IF(SUMIF($H$1:AQ$1,77,$H341:AQ341)&lt;$D341,$H341,0),0)</f>
        <v>0</v>
      </c>
      <c r="AS341" s="36">
        <f>IF(AS$7&gt;=$E341,IF(SUMIF($H$1:AR$1,77,$H341:AR341)&lt;$D341,$H341,0),0)</f>
        <v>0</v>
      </c>
      <c r="AT341" s="36">
        <f>IF(AT$7&gt;=$E341,IF(SUMIF($H$1:AS$1,77,$H341:AS341)&lt;$D341,$H341,0),0)</f>
        <v>0</v>
      </c>
      <c r="AU341" s="35">
        <f>SUMIF(AI$1:AT$1,77,AI341:AT341)</f>
        <v>0</v>
      </c>
      <c r="AV341" s="33">
        <f>IF(AV$7&gt;=$E341,IF(SUMIF($H$1:AU$1,77,$H341:AU341)&lt;$D341,$H341,0),0)</f>
        <v>0</v>
      </c>
      <c r="AW341" s="33">
        <f>IF(AW$7&gt;=$E341,IF(SUMIF($H$1:AV$1,77,$H341:AV341)&lt;$D341,$H341,0),0)</f>
        <v>0</v>
      </c>
      <c r="AX341" s="33">
        <f>IF(AX$7&gt;=$E341,IF(SUMIF($H$1:AW$1,77,$H341:AW341)&lt;$D341,$H341,0),0)</f>
        <v>0</v>
      </c>
      <c r="AY341" s="33">
        <f>IF(AY$7&gt;=$E341,IF(SUMIF($H$1:AX$1,77,$H341:AX341)&lt;$D341,$H341,0),0)</f>
        <v>0</v>
      </c>
      <c r="AZ341" s="33">
        <f>IF(AZ$7&gt;=$E341,IF(SUMIF($H$1:AY$1,77,$H341:AY341)&lt;$D341,$H341,0),0)</f>
        <v>0</v>
      </c>
      <c r="BA341" s="33">
        <f>IF(BA$7&gt;=$E341,IF(SUMIF($H$1:AZ$1,77,$H341:AZ341)&lt;$D341,$H341,0),0)</f>
        <v>0</v>
      </c>
      <c r="BB341" s="33">
        <f>IF(BB$7&gt;=$E341,IF(SUMIF($H$1:BA$1,77,$H341:BA341)&lt;$D341,$H341,0),0)</f>
        <v>0</v>
      </c>
      <c r="BC341" s="33">
        <f>IF(BC$7&gt;=$E341,IF(SUMIF($H$1:BB$1,77,$H341:BB341)&lt;$D341,$H341,0),0)</f>
        <v>0</v>
      </c>
      <c r="BD341" s="33">
        <f>IF(BD$7&gt;=$E341,IF(SUMIF($H$1:BC$1,77,$H341:BC341)&lt;$D341,$H341,0),0)</f>
        <v>0</v>
      </c>
      <c r="BE341" s="33">
        <f>IF(BE$7&gt;=$E341,IF(SUMIF($H$1:BD$1,77,$H341:BD341)&lt;$D341,$H341,0),0)</f>
        <v>0</v>
      </c>
      <c r="BF341" s="33">
        <f>IF(BF$7&gt;=$E341,IF(SUMIF($H$1:BE$1,77,$H341:BE341)&lt;$D341,$H341,0),0)</f>
        <v>0</v>
      </c>
      <c r="BG341" s="33">
        <f>IF(BG$7&gt;=$E341,IF(SUMIF($H$1:BF$1,77,$H341:BF341)&lt;$D341,$H341,0),0)</f>
        <v>0</v>
      </c>
      <c r="BH341" s="35">
        <f>SUMIF(AV$1:BG$1,77,AV341:BG341)</f>
        <v>0</v>
      </c>
    </row>
    <row r="342" spans="1:60" s="11" customFormat="1" x14ac:dyDescent="0.25">
      <c r="A342" s="85"/>
      <c r="B342" s="130" t="s">
        <v>573</v>
      </c>
      <c r="C342" s="85"/>
      <c r="D342" s="58"/>
      <c r="E342" s="90"/>
      <c r="F342" s="90"/>
      <c r="G342" s="88"/>
      <c r="H342" s="88"/>
      <c r="I342" s="88"/>
      <c r="J342" s="88"/>
      <c r="K342" s="88"/>
      <c r="L342" s="88"/>
      <c r="M342" s="88"/>
      <c r="N342" s="88"/>
      <c r="O342" s="88"/>
      <c r="P342" s="88"/>
      <c r="Q342" s="88"/>
      <c r="R342" s="88"/>
      <c r="S342" s="88"/>
      <c r="T342" s="88"/>
      <c r="U342" s="89"/>
      <c r="V342" s="88"/>
      <c r="W342" s="88"/>
      <c r="X342" s="88"/>
      <c r="Y342" s="88"/>
      <c r="Z342" s="88"/>
      <c r="AA342" s="88"/>
      <c r="AB342" s="88"/>
      <c r="AC342" s="88"/>
      <c r="AD342" s="88"/>
      <c r="AE342" s="88"/>
      <c r="AF342" s="88"/>
      <c r="AG342" s="88"/>
      <c r="AH342" s="89"/>
      <c r="AI342" s="88"/>
      <c r="AJ342" s="88"/>
      <c r="AK342" s="88"/>
      <c r="AL342" s="88"/>
      <c r="AM342" s="88"/>
      <c r="AN342" s="88"/>
      <c r="AO342" s="88"/>
      <c r="AP342" s="88"/>
      <c r="AQ342" s="88"/>
      <c r="AR342" s="88"/>
      <c r="AS342" s="88"/>
      <c r="AT342" s="88"/>
      <c r="AU342" s="89"/>
      <c r="AV342" s="88"/>
      <c r="AW342" s="88"/>
      <c r="AX342" s="88"/>
      <c r="AY342" s="88"/>
      <c r="AZ342" s="88"/>
      <c r="BA342" s="88"/>
      <c r="BB342" s="88"/>
      <c r="BC342" s="88"/>
      <c r="BD342" s="88"/>
      <c r="BE342" s="88"/>
      <c r="BF342" s="88"/>
      <c r="BG342" s="88"/>
      <c r="BH342" s="89"/>
    </row>
    <row r="343" spans="1:60" s="11" customFormat="1" x14ac:dyDescent="0.25">
      <c r="A343" s="84" t="s">
        <v>574</v>
      </c>
      <c r="B343" s="111" t="s">
        <v>575</v>
      </c>
      <c r="C343" s="85" t="s">
        <v>470</v>
      </c>
      <c r="D343" s="58">
        <v>1</v>
      </c>
      <c r="E343" s="82">
        <v>45901</v>
      </c>
      <c r="F343" s="82">
        <v>46054</v>
      </c>
      <c r="G343" s="32">
        <f>DATEDIF(E343,F343,"m")</f>
        <v>5</v>
      </c>
      <c r="H343" s="33">
        <f>D343/G343</f>
        <v>0.2</v>
      </c>
      <c r="I343" s="36">
        <f>IF(I$7&gt;=$E343,IF(SUMIF($H$1:H$1,77,$H343:H343)&lt;$D343,$H343,0),0)</f>
        <v>0</v>
      </c>
      <c r="J343" s="36">
        <f>IF(J$7&gt;=$E343,IF(SUMIF($H$1:I$1,77,$H343:I343)&lt;$D343,$H343,0),0)</f>
        <v>0</v>
      </c>
      <c r="K343" s="36">
        <f>IF(K$7&gt;=$E343,IF(SUMIF($H$1:J$1,77,$H343:J343)&lt;$D343,$H343,0),0)</f>
        <v>0</v>
      </c>
      <c r="L343" s="36">
        <f>IF(L$7&gt;=$E343,IF(SUMIF($H$1:K$1,77,$H343:K343)&lt;$D343,$H343,0),0)</f>
        <v>0</v>
      </c>
      <c r="M343" s="36">
        <f>IF(M$7&gt;=$E343,IF(SUMIF($H$1:L$1,77,$H343:L343)&lt;$D343,$H343,0),0)</f>
        <v>0</v>
      </c>
      <c r="N343" s="36">
        <f>IF(N$7&gt;=$E343,IF(SUMIF($H$1:M$1,77,$H343:M343)&lt;$D343,$H343,0),0)</f>
        <v>0</v>
      </c>
      <c r="O343" s="36">
        <f>IF(O$7&gt;=$E343,IF(SUMIF($H$1:N$1,77,$H343:N343)&lt;$D343,$H343,0),0)</f>
        <v>0</v>
      </c>
      <c r="P343" s="36">
        <f>IF(P$7&gt;=$E343,IF(SUMIF($H$1:O$1,77,$H343:O343)&lt;$D343,$H343,0),0)</f>
        <v>0</v>
      </c>
      <c r="Q343" s="36">
        <f>IF(Q$7&gt;=$E343,IF(SUMIF($H$1:P$1,77,$H343:P343)&lt;$D343,$H343,0),0)</f>
        <v>0.2</v>
      </c>
      <c r="R343" s="36">
        <f>IF(R$7&gt;=$E343,IF(SUMIF($H$1:Q$1,77,$H343:Q343)&lt;$D343,$H343,0),0)</f>
        <v>0.2</v>
      </c>
      <c r="S343" s="36">
        <f>IF(S$7&gt;=$E343,IF(SUMIF($H$1:R$1,77,$H343:R343)&lt;$D343,$H343,0),0)</f>
        <v>0.2</v>
      </c>
      <c r="T343" s="36">
        <f>IF(T$7&gt;=$E343,IF(SUMIF($H$1:S$1,77,$H343:S343)&lt;$D343,$H343,0),0)</f>
        <v>0.2</v>
      </c>
      <c r="U343" s="35">
        <f>SUMIF(I$1:T$1,77,I343:T343)</f>
        <v>0.8</v>
      </c>
      <c r="V343" s="36">
        <f>IF(V$7&gt;=$E343,IF(SUMIF($H$1:U$1,77,$H343:U343)&lt;$D343,$H343,0),0)</f>
        <v>0.2</v>
      </c>
      <c r="W343" s="36">
        <f>IF(W$7&gt;=$E343,IF(SUMIF($H$1:V$1,77,$H343:V343)&lt;$D343,$H343,0),0)</f>
        <v>0</v>
      </c>
      <c r="X343" s="36">
        <f>IF(X$7&gt;=$E343,IF(SUMIF($H$1:W$1,77,$H343:W343)&lt;$D343,$H343,0),0)</f>
        <v>0</v>
      </c>
      <c r="Y343" s="36">
        <f>IF(Y$7&gt;=$E343,IF(SUMIF($H$1:X$1,77,$H343:X343)&lt;$D343,$H343,0),0)</f>
        <v>0</v>
      </c>
      <c r="Z343" s="36">
        <f>IF(Z$7&gt;=$E343,IF(SUMIF($H$1:Y$1,77,$H343:Y343)&lt;$D343,$H343,0),0)</f>
        <v>0</v>
      </c>
      <c r="AA343" s="36">
        <f>IF(AA$7&gt;=$E343,IF(SUMIF($H$1:Z$1,77,$H343:Z343)&lt;$D343,$H343,0),0)</f>
        <v>0</v>
      </c>
      <c r="AB343" s="36">
        <f>IF(AB$7&gt;=$E343,IF(SUMIF($H$1:AA$1,77,$H343:AA343)&lt;$D343,$H343,0),0)</f>
        <v>0</v>
      </c>
      <c r="AC343" s="36">
        <f>IF(AC$7&gt;=$E343,IF(SUMIF($H$1:AB$1,77,$H343:AB343)&lt;$D343,$H343,0),0)</f>
        <v>0</v>
      </c>
      <c r="AD343" s="36">
        <f>IF(AD$7&gt;=$E343,IF(SUMIF($H$1:AC$1,77,$H343:AC343)&lt;$D343,$H343,0),0)</f>
        <v>0</v>
      </c>
      <c r="AE343" s="36">
        <f>IF(AE$7&gt;=$E343,IF(SUMIF($H$1:AD$1,77,$H343:AD343)&lt;$D343,$H343,0),0)</f>
        <v>0</v>
      </c>
      <c r="AF343" s="36">
        <f>IF(AF$7&gt;=$E343,IF(SUMIF($H$1:AE$1,77,$H343:AE343)&lt;$D343,$H343,0),0)</f>
        <v>0</v>
      </c>
      <c r="AG343" s="36">
        <f>IF(AG$7&gt;=$E343,IF(SUMIF($H$1:AF$1,77,$H343:AF343)&lt;$D343,$H343,0),0)</f>
        <v>0</v>
      </c>
      <c r="AH343" s="35">
        <f>SUMIF(V$1:AG$1,77,V343:AG343)</f>
        <v>0.2</v>
      </c>
      <c r="AI343" s="36">
        <f>IF(AI$7&gt;=$E343,IF(SUMIF($H$1:AH$1,77,$H343:AH343)&lt;$D343,$H343,0),0)</f>
        <v>0</v>
      </c>
      <c r="AJ343" s="36">
        <f>IF(AJ$7&gt;=$E343,IF(SUMIF($H$1:AI$1,77,$H343:AI343)&lt;$D343,$H343,0),0)</f>
        <v>0</v>
      </c>
      <c r="AK343" s="36">
        <f>IF(AK$7&gt;=$E343,IF(SUMIF($H$1:AJ$1,77,$H343:AJ343)&lt;$D343,$H343,0),0)</f>
        <v>0</v>
      </c>
      <c r="AL343" s="36">
        <f>IF(AL$7&gt;=$E343,IF(SUMIF($H$1:AK$1,77,$H343:AK343)&lt;$D343,$H343,0),0)</f>
        <v>0</v>
      </c>
      <c r="AM343" s="36">
        <f>IF(AM$7&gt;=$E343,IF(SUMIF($H$1:AL$1,77,$H343:AL343)&lt;$D343,$H343,0),0)</f>
        <v>0</v>
      </c>
      <c r="AN343" s="36">
        <f>IF(AN$7&gt;=$E343,IF(SUMIF($H$1:AM$1,77,$H343:AM343)&lt;$D343,$H343,0),0)</f>
        <v>0</v>
      </c>
      <c r="AO343" s="36">
        <f>IF(AO$7&gt;=$E343,IF(SUMIF($H$1:AN$1,77,$H343:AN343)&lt;$D343,$H343,0),0)</f>
        <v>0</v>
      </c>
      <c r="AP343" s="36">
        <f>IF(AP$7&gt;=$E343,IF(SUMIF($H$1:AO$1,77,$H343:AO343)&lt;$D343,$H343,0),0)</f>
        <v>0</v>
      </c>
      <c r="AQ343" s="36">
        <f>IF(AQ$7&gt;=$E343,IF(SUMIF($H$1:AP$1,77,$H343:AP343)&lt;$D343,$H343,0),0)</f>
        <v>0</v>
      </c>
      <c r="AR343" s="36">
        <f>IF(AR$7&gt;=$E343,IF(SUMIF($H$1:AQ$1,77,$H343:AQ343)&lt;$D343,$H343,0),0)</f>
        <v>0</v>
      </c>
      <c r="AS343" s="36">
        <f>IF(AS$7&gt;=$E343,IF(SUMIF($H$1:AR$1,77,$H343:AR343)&lt;$D343,$H343,0),0)</f>
        <v>0</v>
      </c>
      <c r="AT343" s="36">
        <f>IF(AT$7&gt;=$E343,IF(SUMIF($H$1:AS$1,77,$H343:AS343)&lt;$D343,$H343,0),0)</f>
        <v>0</v>
      </c>
      <c r="AU343" s="35">
        <f>SUMIF(AI$1:AT$1,77,AI343:AT343)</f>
        <v>0</v>
      </c>
      <c r="AV343" s="33">
        <f>IF(AV$7&gt;=$E343,IF(SUMIF($H$1:AU$1,77,$H343:AU343)&lt;$D343,$H343,0),0)</f>
        <v>0</v>
      </c>
      <c r="AW343" s="33">
        <f>IF(AW$7&gt;=$E343,IF(SUMIF($H$1:AV$1,77,$H343:AV343)&lt;$D343,$H343,0),0)</f>
        <v>0</v>
      </c>
      <c r="AX343" s="33">
        <f>IF(AX$7&gt;=$E343,IF(SUMIF($H$1:AW$1,77,$H343:AW343)&lt;$D343,$H343,0),0)</f>
        <v>0</v>
      </c>
      <c r="AY343" s="33">
        <f>IF(AY$7&gt;=$E343,IF(SUMIF($H$1:AX$1,77,$H343:AX343)&lt;$D343,$H343,0),0)</f>
        <v>0</v>
      </c>
      <c r="AZ343" s="33">
        <f>IF(AZ$7&gt;=$E343,IF(SUMIF($H$1:AY$1,77,$H343:AY343)&lt;$D343,$H343,0),0)</f>
        <v>0</v>
      </c>
      <c r="BA343" s="33">
        <f>IF(BA$7&gt;=$E343,IF(SUMIF($H$1:AZ$1,77,$H343:AZ343)&lt;$D343,$H343,0),0)</f>
        <v>0</v>
      </c>
      <c r="BB343" s="33">
        <f>IF(BB$7&gt;=$E343,IF(SUMIF($H$1:BA$1,77,$H343:BA343)&lt;$D343,$H343,0),0)</f>
        <v>0</v>
      </c>
      <c r="BC343" s="33">
        <f>IF(BC$7&gt;=$E343,IF(SUMIF($H$1:BB$1,77,$H343:BB343)&lt;$D343,$H343,0),0)</f>
        <v>0</v>
      </c>
      <c r="BD343" s="33">
        <f>IF(BD$7&gt;=$E343,IF(SUMIF($H$1:BC$1,77,$H343:BC343)&lt;$D343,$H343,0),0)</f>
        <v>0</v>
      </c>
      <c r="BE343" s="33">
        <f>IF(BE$7&gt;=$E343,IF(SUMIF($H$1:BD$1,77,$H343:BD343)&lt;$D343,$H343,0),0)</f>
        <v>0</v>
      </c>
      <c r="BF343" s="33">
        <f>IF(BF$7&gt;=$E343,IF(SUMIF($H$1:BE$1,77,$H343:BE343)&lt;$D343,$H343,0),0)</f>
        <v>0</v>
      </c>
      <c r="BG343" s="33">
        <f>IF(BG$7&gt;=$E343,IF(SUMIF($H$1:BF$1,77,$H343:BF343)&lt;$D343,$H343,0),0)</f>
        <v>0</v>
      </c>
      <c r="BH343" s="35">
        <f>SUMIF(AV$1:BG$1,77,AV343:BG343)</f>
        <v>0</v>
      </c>
    </row>
    <row r="344" spans="1:60" s="11" customFormat="1" x14ac:dyDescent="0.25">
      <c r="A344" s="85"/>
      <c r="B344" s="130" t="s">
        <v>576</v>
      </c>
      <c r="C344" s="85"/>
      <c r="D344" s="58"/>
      <c r="E344" s="90"/>
      <c r="F344" s="90"/>
      <c r="G344" s="88"/>
      <c r="H344" s="88"/>
      <c r="I344" s="88"/>
      <c r="J344" s="88"/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89"/>
      <c r="V344" s="88"/>
      <c r="W344" s="88"/>
      <c r="X344" s="88"/>
      <c r="Y344" s="88"/>
      <c r="Z344" s="88"/>
      <c r="AA344" s="88"/>
      <c r="AB344" s="88"/>
      <c r="AC344" s="88"/>
      <c r="AD344" s="88"/>
      <c r="AE344" s="88"/>
      <c r="AF344" s="88"/>
      <c r="AG344" s="88"/>
      <c r="AH344" s="89"/>
      <c r="AI344" s="88"/>
      <c r="AJ344" s="88"/>
      <c r="AK344" s="88"/>
      <c r="AL344" s="88"/>
      <c r="AM344" s="88"/>
      <c r="AN344" s="88"/>
      <c r="AO344" s="88"/>
      <c r="AP344" s="88"/>
      <c r="AQ344" s="88"/>
      <c r="AR344" s="88"/>
      <c r="AS344" s="88"/>
      <c r="AT344" s="88"/>
      <c r="AU344" s="89"/>
      <c r="AV344" s="88"/>
      <c r="AW344" s="88"/>
      <c r="AX344" s="88"/>
      <c r="AY344" s="88"/>
      <c r="AZ344" s="88"/>
      <c r="BA344" s="88"/>
      <c r="BB344" s="88"/>
      <c r="BC344" s="88"/>
      <c r="BD344" s="88"/>
      <c r="BE344" s="88"/>
      <c r="BF344" s="88"/>
      <c r="BG344" s="88"/>
      <c r="BH344" s="89"/>
    </row>
    <row r="345" spans="1:60" s="11" customFormat="1" x14ac:dyDescent="0.25">
      <c r="A345" s="84" t="s">
        <v>577</v>
      </c>
      <c r="B345" s="111" t="s">
        <v>578</v>
      </c>
      <c r="C345" s="85" t="s">
        <v>470</v>
      </c>
      <c r="D345" s="58">
        <v>2</v>
      </c>
      <c r="E345" s="82">
        <v>45901</v>
      </c>
      <c r="F345" s="82">
        <v>46054</v>
      </c>
      <c r="G345" s="32">
        <f>DATEDIF(E345,F345,"m")</f>
        <v>5</v>
      </c>
      <c r="H345" s="33">
        <f>D345/G345</f>
        <v>0.4</v>
      </c>
      <c r="I345" s="36">
        <f>IF(I$7&gt;=$E345,IF(SUMIF($H$1:H$1,77,$H345:H345)&lt;$D345,$H345,0),0)</f>
        <v>0</v>
      </c>
      <c r="J345" s="36">
        <f>IF(J$7&gt;=$E345,IF(SUMIF($H$1:I$1,77,$H345:I345)&lt;$D345,$H345,0),0)</f>
        <v>0</v>
      </c>
      <c r="K345" s="36">
        <f>IF(K$7&gt;=$E345,IF(SUMIF($H$1:J$1,77,$H345:J345)&lt;$D345,$H345,0),0)</f>
        <v>0</v>
      </c>
      <c r="L345" s="36">
        <f>IF(L$7&gt;=$E345,IF(SUMIF($H$1:K$1,77,$H345:K345)&lt;$D345,$H345,0),0)</f>
        <v>0</v>
      </c>
      <c r="M345" s="36">
        <f>IF(M$7&gt;=$E345,IF(SUMIF($H$1:L$1,77,$H345:L345)&lt;$D345,$H345,0),0)</f>
        <v>0</v>
      </c>
      <c r="N345" s="36">
        <f>IF(N$7&gt;=$E345,IF(SUMIF($H$1:M$1,77,$H345:M345)&lt;$D345,$H345,0),0)</f>
        <v>0</v>
      </c>
      <c r="O345" s="36">
        <f>IF(O$7&gt;=$E345,IF(SUMIF($H$1:N$1,77,$H345:N345)&lt;$D345,$H345,0),0)</f>
        <v>0</v>
      </c>
      <c r="P345" s="36">
        <f>IF(P$7&gt;=$E345,IF(SUMIF($H$1:O$1,77,$H345:O345)&lt;$D345,$H345,0),0)</f>
        <v>0</v>
      </c>
      <c r="Q345" s="36">
        <f>IF(Q$7&gt;=$E345,IF(SUMIF($H$1:P$1,77,$H345:P345)&lt;$D345,$H345,0),0)</f>
        <v>0.4</v>
      </c>
      <c r="R345" s="36">
        <f>IF(R$7&gt;=$E345,IF(SUMIF($H$1:Q$1,77,$H345:Q345)&lt;$D345,$H345,0),0)</f>
        <v>0.4</v>
      </c>
      <c r="S345" s="36">
        <f>IF(S$7&gt;=$E345,IF(SUMIF($H$1:R$1,77,$H345:R345)&lt;$D345,$H345,0),0)</f>
        <v>0.4</v>
      </c>
      <c r="T345" s="36">
        <f>IF(T$7&gt;=$E345,IF(SUMIF($H$1:S$1,77,$H345:S345)&lt;$D345,$H345,0),0)</f>
        <v>0.4</v>
      </c>
      <c r="U345" s="35">
        <f>SUMIF(I$1:T$1,77,I345:T345)</f>
        <v>1.6</v>
      </c>
      <c r="V345" s="36">
        <f>IF(V$7&gt;=$E345,IF(SUMIF($H$1:U$1,77,$H345:U345)&lt;$D345,$H345,0),0)</f>
        <v>0.4</v>
      </c>
      <c r="W345" s="36">
        <f>IF(W$7&gt;=$E345,IF(SUMIF($H$1:V$1,77,$H345:V345)&lt;$D345,$H345,0),0)</f>
        <v>0</v>
      </c>
      <c r="X345" s="36">
        <f>IF(X$7&gt;=$E345,IF(SUMIF($H$1:W$1,77,$H345:W345)&lt;$D345,$H345,0),0)</f>
        <v>0</v>
      </c>
      <c r="Y345" s="36">
        <f>IF(Y$7&gt;=$E345,IF(SUMIF($H$1:X$1,77,$H345:X345)&lt;$D345,$H345,0),0)</f>
        <v>0</v>
      </c>
      <c r="Z345" s="36">
        <f>IF(Z$7&gt;=$E345,IF(SUMIF($H$1:Y$1,77,$H345:Y345)&lt;$D345,$H345,0),0)</f>
        <v>0</v>
      </c>
      <c r="AA345" s="36">
        <f>IF(AA$7&gt;=$E345,IF(SUMIF($H$1:Z$1,77,$H345:Z345)&lt;$D345,$H345,0),0)</f>
        <v>0</v>
      </c>
      <c r="AB345" s="36">
        <f>IF(AB$7&gt;=$E345,IF(SUMIF($H$1:AA$1,77,$H345:AA345)&lt;$D345,$H345,0),0)</f>
        <v>0</v>
      </c>
      <c r="AC345" s="36">
        <f>IF(AC$7&gt;=$E345,IF(SUMIF($H$1:AB$1,77,$H345:AB345)&lt;$D345,$H345,0),0)</f>
        <v>0</v>
      </c>
      <c r="AD345" s="36">
        <f>IF(AD$7&gt;=$E345,IF(SUMIF($H$1:AC$1,77,$H345:AC345)&lt;$D345,$H345,0),0)</f>
        <v>0</v>
      </c>
      <c r="AE345" s="36">
        <f>IF(AE$7&gt;=$E345,IF(SUMIF($H$1:AD$1,77,$H345:AD345)&lt;$D345,$H345,0),0)</f>
        <v>0</v>
      </c>
      <c r="AF345" s="36">
        <f>IF(AF$7&gt;=$E345,IF(SUMIF($H$1:AE$1,77,$H345:AE345)&lt;$D345,$H345,0),0)</f>
        <v>0</v>
      </c>
      <c r="AG345" s="36">
        <f>IF(AG$7&gt;=$E345,IF(SUMIF($H$1:AF$1,77,$H345:AF345)&lt;$D345,$H345,0),0)</f>
        <v>0</v>
      </c>
      <c r="AH345" s="35">
        <f>SUMIF(V$1:AG$1,77,V345:AG345)</f>
        <v>0.4</v>
      </c>
      <c r="AI345" s="36">
        <f>IF(AI$7&gt;=$E345,IF(SUMIF($H$1:AH$1,77,$H345:AH345)&lt;$D345,$H345,0),0)</f>
        <v>0</v>
      </c>
      <c r="AJ345" s="36">
        <f>IF(AJ$7&gt;=$E345,IF(SUMIF($H$1:AI$1,77,$H345:AI345)&lt;$D345,$H345,0),0)</f>
        <v>0</v>
      </c>
      <c r="AK345" s="36">
        <f>IF(AK$7&gt;=$E345,IF(SUMIF($H$1:AJ$1,77,$H345:AJ345)&lt;$D345,$H345,0),0)</f>
        <v>0</v>
      </c>
      <c r="AL345" s="36">
        <f>IF(AL$7&gt;=$E345,IF(SUMIF($H$1:AK$1,77,$H345:AK345)&lt;$D345,$H345,0),0)</f>
        <v>0</v>
      </c>
      <c r="AM345" s="36">
        <f>IF(AM$7&gt;=$E345,IF(SUMIF($H$1:AL$1,77,$H345:AL345)&lt;$D345,$H345,0),0)</f>
        <v>0</v>
      </c>
      <c r="AN345" s="36">
        <f>IF(AN$7&gt;=$E345,IF(SUMIF($H$1:AM$1,77,$H345:AM345)&lt;$D345,$H345,0),0)</f>
        <v>0</v>
      </c>
      <c r="AO345" s="36">
        <f>IF(AO$7&gt;=$E345,IF(SUMIF($H$1:AN$1,77,$H345:AN345)&lt;$D345,$H345,0),0)</f>
        <v>0</v>
      </c>
      <c r="AP345" s="36">
        <f>IF(AP$7&gt;=$E345,IF(SUMIF($H$1:AO$1,77,$H345:AO345)&lt;$D345,$H345,0),0)</f>
        <v>0</v>
      </c>
      <c r="AQ345" s="36">
        <f>IF(AQ$7&gt;=$E345,IF(SUMIF($H$1:AP$1,77,$H345:AP345)&lt;$D345,$H345,0),0)</f>
        <v>0</v>
      </c>
      <c r="AR345" s="36">
        <f>IF(AR$7&gt;=$E345,IF(SUMIF($H$1:AQ$1,77,$H345:AQ345)&lt;$D345,$H345,0),0)</f>
        <v>0</v>
      </c>
      <c r="AS345" s="36">
        <f>IF(AS$7&gt;=$E345,IF(SUMIF($H$1:AR$1,77,$H345:AR345)&lt;$D345,$H345,0),0)</f>
        <v>0</v>
      </c>
      <c r="AT345" s="36">
        <f>IF(AT$7&gt;=$E345,IF(SUMIF($H$1:AS$1,77,$H345:AS345)&lt;$D345,$H345,0),0)</f>
        <v>0</v>
      </c>
      <c r="AU345" s="35">
        <f>SUMIF(AI$1:AT$1,77,AI345:AT345)</f>
        <v>0</v>
      </c>
      <c r="AV345" s="33">
        <f>IF(AV$7&gt;=$E345,IF(SUMIF($H$1:AU$1,77,$H345:AU345)&lt;$D345,$H345,0),0)</f>
        <v>0</v>
      </c>
      <c r="AW345" s="33">
        <f>IF(AW$7&gt;=$E345,IF(SUMIF($H$1:AV$1,77,$H345:AV345)&lt;$D345,$H345,0),0)</f>
        <v>0</v>
      </c>
      <c r="AX345" s="33">
        <f>IF(AX$7&gt;=$E345,IF(SUMIF($H$1:AW$1,77,$H345:AW345)&lt;$D345,$H345,0),0)</f>
        <v>0</v>
      </c>
      <c r="AY345" s="33">
        <f>IF(AY$7&gt;=$E345,IF(SUMIF($H$1:AX$1,77,$H345:AX345)&lt;$D345,$H345,0),0)</f>
        <v>0</v>
      </c>
      <c r="AZ345" s="33">
        <f>IF(AZ$7&gt;=$E345,IF(SUMIF($H$1:AY$1,77,$H345:AY345)&lt;$D345,$H345,0),0)</f>
        <v>0</v>
      </c>
      <c r="BA345" s="33">
        <f>IF(BA$7&gt;=$E345,IF(SUMIF($H$1:AZ$1,77,$H345:AZ345)&lt;$D345,$H345,0),0)</f>
        <v>0</v>
      </c>
      <c r="BB345" s="33">
        <f>IF(BB$7&gt;=$E345,IF(SUMIF($H$1:BA$1,77,$H345:BA345)&lt;$D345,$H345,0),0)</f>
        <v>0</v>
      </c>
      <c r="BC345" s="33">
        <f>IF(BC$7&gt;=$E345,IF(SUMIF($H$1:BB$1,77,$H345:BB345)&lt;$D345,$H345,0),0)</f>
        <v>0</v>
      </c>
      <c r="BD345" s="33">
        <f>IF(BD$7&gt;=$E345,IF(SUMIF($H$1:BC$1,77,$H345:BC345)&lt;$D345,$H345,0),0)</f>
        <v>0</v>
      </c>
      <c r="BE345" s="33">
        <f>IF(BE$7&gt;=$E345,IF(SUMIF($H$1:BD$1,77,$H345:BD345)&lt;$D345,$H345,0),0)</f>
        <v>0</v>
      </c>
      <c r="BF345" s="33">
        <f>IF(BF$7&gt;=$E345,IF(SUMIF($H$1:BE$1,77,$H345:BE345)&lt;$D345,$H345,0),0)</f>
        <v>0</v>
      </c>
      <c r="BG345" s="33">
        <f>IF(BG$7&gt;=$E345,IF(SUMIF($H$1:BF$1,77,$H345:BF345)&lt;$D345,$H345,0),0)</f>
        <v>0</v>
      </c>
      <c r="BH345" s="35">
        <f>SUMIF(AV$1:BG$1,77,AV345:BG345)</f>
        <v>0</v>
      </c>
    </row>
    <row r="346" spans="1:60" s="11" customFormat="1" x14ac:dyDescent="0.25">
      <c r="A346" s="85"/>
      <c r="B346" s="130" t="s">
        <v>579</v>
      </c>
      <c r="C346" s="85"/>
      <c r="D346" s="58"/>
      <c r="E346" s="90"/>
      <c r="F346" s="90"/>
      <c r="G346" s="88"/>
      <c r="H346" s="88"/>
      <c r="I346" s="88"/>
      <c r="J346" s="88"/>
      <c r="K346" s="88"/>
      <c r="L346" s="88"/>
      <c r="M346" s="88"/>
      <c r="N346" s="88"/>
      <c r="O346" s="88"/>
      <c r="P346" s="88"/>
      <c r="Q346" s="88"/>
      <c r="R346" s="88"/>
      <c r="S346" s="88"/>
      <c r="T346" s="88"/>
      <c r="U346" s="89"/>
      <c r="V346" s="88"/>
      <c r="W346" s="88"/>
      <c r="X346" s="88"/>
      <c r="Y346" s="88"/>
      <c r="Z346" s="88"/>
      <c r="AA346" s="88"/>
      <c r="AB346" s="88"/>
      <c r="AC346" s="88"/>
      <c r="AD346" s="88"/>
      <c r="AE346" s="88"/>
      <c r="AF346" s="88"/>
      <c r="AG346" s="88"/>
      <c r="AH346" s="89"/>
      <c r="AI346" s="88"/>
      <c r="AJ346" s="88"/>
      <c r="AK346" s="88"/>
      <c r="AL346" s="88"/>
      <c r="AM346" s="88"/>
      <c r="AN346" s="88"/>
      <c r="AO346" s="88"/>
      <c r="AP346" s="88"/>
      <c r="AQ346" s="88"/>
      <c r="AR346" s="88"/>
      <c r="AS346" s="88"/>
      <c r="AT346" s="88"/>
      <c r="AU346" s="89"/>
      <c r="AV346" s="88"/>
      <c r="AW346" s="88"/>
      <c r="AX346" s="88"/>
      <c r="AY346" s="88"/>
      <c r="AZ346" s="88"/>
      <c r="BA346" s="88"/>
      <c r="BB346" s="88"/>
      <c r="BC346" s="88"/>
      <c r="BD346" s="88"/>
      <c r="BE346" s="88"/>
      <c r="BF346" s="88"/>
      <c r="BG346" s="88"/>
      <c r="BH346" s="89"/>
    </row>
    <row r="347" spans="1:60" s="11" customFormat="1" x14ac:dyDescent="0.25">
      <c r="A347" s="84" t="s">
        <v>580</v>
      </c>
      <c r="B347" s="111" t="s">
        <v>581</v>
      </c>
      <c r="C347" s="85" t="s">
        <v>470</v>
      </c>
      <c r="D347" s="58">
        <v>1</v>
      </c>
      <c r="E347" s="46">
        <v>46054</v>
      </c>
      <c r="F347" s="46">
        <v>46143</v>
      </c>
      <c r="G347" s="32">
        <f>DATEDIF(E347,F347,"m")</f>
        <v>3</v>
      </c>
      <c r="H347" s="33">
        <f>D347/G347</f>
        <v>0.33333333333333331</v>
      </c>
      <c r="I347" s="36">
        <f>IF(I$7&gt;=$E347,IF(SUMIF($H$1:H$1,77,$H347:H347)&lt;$D347,$H347,0),0)</f>
        <v>0</v>
      </c>
      <c r="J347" s="36">
        <f>IF(J$7&gt;=$E347,IF(SUMIF($H$1:I$1,77,$H347:I347)&lt;$D347,$H347,0),0)</f>
        <v>0</v>
      </c>
      <c r="K347" s="36">
        <f>IF(K$7&gt;=$E347,IF(SUMIF($H$1:J$1,77,$H347:J347)&lt;$D347,$H347,0),0)</f>
        <v>0</v>
      </c>
      <c r="L347" s="36">
        <f>IF(L$7&gt;=$E347,IF(SUMIF($H$1:K$1,77,$H347:K347)&lt;$D347,$H347,0),0)</f>
        <v>0</v>
      </c>
      <c r="M347" s="36">
        <f>IF(M$7&gt;=$E347,IF(SUMIF($H$1:L$1,77,$H347:L347)&lt;$D347,$H347,0),0)</f>
        <v>0</v>
      </c>
      <c r="N347" s="36">
        <f>IF(N$7&gt;=$E347,IF(SUMIF($H$1:M$1,77,$H347:M347)&lt;$D347,$H347,0),0)</f>
        <v>0</v>
      </c>
      <c r="O347" s="36">
        <f>IF(O$7&gt;=$E347,IF(SUMIF($H$1:N$1,77,$H347:N347)&lt;$D347,$H347,0),0)</f>
        <v>0</v>
      </c>
      <c r="P347" s="36">
        <f>IF(P$7&gt;=$E347,IF(SUMIF($H$1:O$1,77,$H347:O347)&lt;$D347,$H347,0),0)</f>
        <v>0</v>
      </c>
      <c r="Q347" s="36">
        <f>IF(Q$7&gt;=$E347,IF(SUMIF($H$1:P$1,77,$H347:P347)&lt;$D347,$H347,0),0)</f>
        <v>0</v>
      </c>
      <c r="R347" s="36">
        <f>IF(R$7&gt;=$E347,IF(SUMIF($H$1:Q$1,77,$H347:Q347)&lt;$D347,$H347,0),0)</f>
        <v>0</v>
      </c>
      <c r="S347" s="36">
        <f>IF(S$7&gt;=$E347,IF(SUMIF($H$1:R$1,77,$H347:R347)&lt;$D347,$H347,0),0)</f>
        <v>0</v>
      </c>
      <c r="T347" s="36">
        <f>IF(T$7&gt;=$E347,IF(SUMIF($H$1:S$1,77,$H347:S347)&lt;$D347,$H347,0),0)</f>
        <v>0</v>
      </c>
      <c r="U347" s="35">
        <f>SUMIF(I$1:T$1,77,I347:T347)</f>
        <v>0</v>
      </c>
      <c r="V347" s="36">
        <f>IF(V$7&gt;=$E347,IF(SUMIF($H$1:U$1,77,$H347:U347)&lt;$D347,$H347,0),0)</f>
        <v>0</v>
      </c>
      <c r="W347" s="36">
        <f>IF(W$7&gt;=$E347,IF(SUMIF($H$1:V$1,77,$H347:V347)&lt;$D347,$H347,0),0)</f>
        <v>0.33333333333333331</v>
      </c>
      <c r="X347" s="36">
        <f>IF(X$7&gt;=$E347,IF(SUMIF($H$1:W$1,77,$H347:W347)&lt;$D347,$H347,0),0)</f>
        <v>0.33333333333333331</v>
      </c>
      <c r="Y347" s="36">
        <f>IF(Y$7&gt;=$E347,IF(SUMIF($H$1:X$1,77,$H347:X347)&lt;$D347,$H347,0),0)</f>
        <v>0.33333333333333331</v>
      </c>
      <c r="Z347" s="36">
        <f>IF(Z$7&gt;=$E347,IF(SUMIF($H$1:Y$1,77,$H347:Y347)&lt;$D347,$H347,0),0)</f>
        <v>0</v>
      </c>
      <c r="AA347" s="36">
        <f>IF(AA$7&gt;=$E347,IF(SUMIF($H$1:Z$1,77,$H347:Z347)&lt;$D347,$H347,0),0)</f>
        <v>0</v>
      </c>
      <c r="AB347" s="36">
        <f>IF(AB$7&gt;=$E347,IF(SUMIF($H$1:AA$1,77,$H347:AA347)&lt;$D347,$H347,0),0)</f>
        <v>0</v>
      </c>
      <c r="AC347" s="36">
        <f>IF(AC$7&gt;=$E347,IF(SUMIF($H$1:AB$1,77,$H347:AB347)&lt;$D347,$H347,0),0)</f>
        <v>0</v>
      </c>
      <c r="AD347" s="36">
        <f>IF(AD$7&gt;=$E347,IF(SUMIF($H$1:AC$1,77,$H347:AC347)&lt;$D347,$H347,0),0)</f>
        <v>0</v>
      </c>
      <c r="AE347" s="36">
        <f>IF(AE$7&gt;=$E347,IF(SUMIF($H$1:AD$1,77,$H347:AD347)&lt;$D347,$H347,0),0)</f>
        <v>0</v>
      </c>
      <c r="AF347" s="36">
        <f>IF(AF$7&gt;=$E347,IF(SUMIF($H$1:AE$1,77,$H347:AE347)&lt;$D347,$H347,0),0)</f>
        <v>0</v>
      </c>
      <c r="AG347" s="36">
        <f>IF(AG$7&gt;=$E347,IF(SUMIF($H$1:AF$1,77,$H347:AF347)&lt;$D347,$H347,0),0)</f>
        <v>0</v>
      </c>
      <c r="AH347" s="35">
        <f>SUMIF(V$1:AG$1,77,V347:AG347)</f>
        <v>1</v>
      </c>
      <c r="AI347" s="36">
        <f>IF(AI$7&gt;=$E347,IF(SUMIF($H$1:AH$1,77,$H347:AH347)&lt;$D347,$H347,0),0)</f>
        <v>0</v>
      </c>
      <c r="AJ347" s="36">
        <f>IF(AJ$7&gt;=$E347,IF(SUMIF($H$1:AI$1,77,$H347:AI347)&lt;$D347,$H347,0),0)</f>
        <v>0</v>
      </c>
      <c r="AK347" s="36">
        <f>IF(AK$7&gt;=$E347,IF(SUMIF($H$1:AJ$1,77,$H347:AJ347)&lt;$D347,$H347,0),0)</f>
        <v>0</v>
      </c>
      <c r="AL347" s="36">
        <f>IF(AL$7&gt;=$E347,IF(SUMIF($H$1:AK$1,77,$H347:AK347)&lt;$D347,$H347,0),0)</f>
        <v>0</v>
      </c>
      <c r="AM347" s="36">
        <f>IF(AM$7&gt;=$E347,IF(SUMIF($H$1:AL$1,77,$H347:AL347)&lt;$D347,$H347,0),0)</f>
        <v>0</v>
      </c>
      <c r="AN347" s="36">
        <f>IF(AN$7&gt;=$E347,IF(SUMIF($H$1:AM$1,77,$H347:AM347)&lt;$D347,$H347,0),0)</f>
        <v>0</v>
      </c>
      <c r="AO347" s="36">
        <f>IF(AO$7&gt;=$E347,IF(SUMIF($H$1:AN$1,77,$H347:AN347)&lt;$D347,$H347,0),0)</f>
        <v>0</v>
      </c>
      <c r="AP347" s="36">
        <f>IF(AP$7&gt;=$E347,IF(SUMIF($H$1:AO$1,77,$H347:AO347)&lt;$D347,$H347,0),0)</f>
        <v>0</v>
      </c>
      <c r="AQ347" s="36">
        <f>IF(AQ$7&gt;=$E347,IF(SUMIF($H$1:AP$1,77,$H347:AP347)&lt;$D347,$H347,0),0)</f>
        <v>0</v>
      </c>
      <c r="AR347" s="36">
        <f>IF(AR$7&gt;=$E347,IF(SUMIF($H$1:AQ$1,77,$H347:AQ347)&lt;$D347,$H347,0),0)</f>
        <v>0</v>
      </c>
      <c r="AS347" s="36">
        <f>IF(AS$7&gt;=$E347,IF(SUMIF($H$1:AR$1,77,$H347:AR347)&lt;$D347,$H347,0),0)</f>
        <v>0</v>
      </c>
      <c r="AT347" s="36">
        <f>IF(AT$7&gt;=$E347,IF(SUMIF($H$1:AS$1,77,$H347:AS347)&lt;$D347,$H347,0),0)</f>
        <v>0</v>
      </c>
      <c r="AU347" s="35">
        <f>SUMIF(AI$1:AT$1,77,AI347:AT347)</f>
        <v>0</v>
      </c>
      <c r="AV347" s="33">
        <f>IF(AV$7&gt;=$E347,IF(SUMIF($H$1:AU$1,77,$H347:AU347)&lt;$D347,$H347,0),0)</f>
        <v>0</v>
      </c>
      <c r="AW347" s="33">
        <f>IF(AW$7&gt;=$E347,IF(SUMIF($H$1:AV$1,77,$H347:AV347)&lt;$D347,$H347,0),0)</f>
        <v>0</v>
      </c>
      <c r="AX347" s="33">
        <f>IF(AX$7&gt;=$E347,IF(SUMIF($H$1:AW$1,77,$H347:AW347)&lt;$D347,$H347,0),0)</f>
        <v>0</v>
      </c>
      <c r="AY347" s="33">
        <f>IF(AY$7&gt;=$E347,IF(SUMIF($H$1:AX$1,77,$H347:AX347)&lt;$D347,$H347,0),0)</f>
        <v>0</v>
      </c>
      <c r="AZ347" s="33">
        <f>IF(AZ$7&gt;=$E347,IF(SUMIF($H$1:AY$1,77,$H347:AY347)&lt;$D347,$H347,0),0)</f>
        <v>0</v>
      </c>
      <c r="BA347" s="33">
        <f>IF(BA$7&gt;=$E347,IF(SUMIF($H$1:AZ$1,77,$H347:AZ347)&lt;$D347,$H347,0),0)</f>
        <v>0</v>
      </c>
      <c r="BB347" s="33">
        <f>IF(BB$7&gt;=$E347,IF(SUMIF($H$1:BA$1,77,$H347:BA347)&lt;$D347,$H347,0),0)</f>
        <v>0</v>
      </c>
      <c r="BC347" s="33">
        <f>IF(BC$7&gt;=$E347,IF(SUMIF($H$1:BB$1,77,$H347:BB347)&lt;$D347,$H347,0),0)</f>
        <v>0</v>
      </c>
      <c r="BD347" s="33">
        <f>IF(BD$7&gt;=$E347,IF(SUMIF($H$1:BC$1,77,$H347:BC347)&lt;$D347,$H347,0),0)</f>
        <v>0</v>
      </c>
      <c r="BE347" s="33">
        <f>IF(BE$7&gt;=$E347,IF(SUMIF($H$1:BD$1,77,$H347:BD347)&lt;$D347,$H347,0),0)</f>
        <v>0</v>
      </c>
      <c r="BF347" s="33">
        <f>IF(BF$7&gt;=$E347,IF(SUMIF($H$1:BE$1,77,$H347:BE347)&lt;$D347,$H347,0),0)</f>
        <v>0</v>
      </c>
      <c r="BG347" s="33">
        <f>IF(BG$7&gt;=$E347,IF(SUMIF($H$1:BF$1,77,$H347:BF347)&lt;$D347,$H347,0),0)</f>
        <v>0</v>
      </c>
      <c r="BH347" s="35">
        <f>SUMIF(AV$1:BG$1,77,AV347:BG347)</f>
        <v>0</v>
      </c>
    </row>
    <row r="348" spans="1:60" s="11" customFormat="1" ht="30" x14ac:dyDescent="0.25">
      <c r="A348" s="84" t="s">
        <v>582</v>
      </c>
      <c r="B348" s="111" t="s">
        <v>583</v>
      </c>
      <c r="C348" s="85" t="s">
        <v>470</v>
      </c>
      <c r="D348" s="58">
        <v>1</v>
      </c>
      <c r="E348" s="46">
        <v>46082</v>
      </c>
      <c r="F348" s="46">
        <v>46143</v>
      </c>
      <c r="G348" s="32">
        <f>DATEDIF(E348,F348,"m")</f>
        <v>2</v>
      </c>
      <c r="H348" s="33">
        <f>D348/G348</f>
        <v>0.5</v>
      </c>
      <c r="I348" s="36">
        <f>IF(I$7&gt;=$E348,IF(SUMIF($H$1:H$1,77,$H348:H348)&lt;$D348,$H348,0),0)</f>
        <v>0</v>
      </c>
      <c r="J348" s="36">
        <f>IF(J$7&gt;=$E348,IF(SUMIF($H$1:I$1,77,$H348:I348)&lt;$D348,$H348,0),0)</f>
        <v>0</v>
      </c>
      <c r="K348" s="36">
        <f>IF(K$7&gt;=$E348,IF(SUMIF($H$1:J$1,77,$H348:J348)&lt;$D348,$H348,0),0)</f>
        <v>0</v>
      </c>
      <c r="L348" s="36">
        <f>IF(L$7&gt;=$E348,IF(SUMIF($H$1:K$1,77,$H348:K348)&lt;$D348,$H348,0),0)</f>
        <v>0</v>
      </c>
      <c r="M348" s="36">
        <f>IF(M$7&gt;=$E348,IF(SUMIF($H$1:L$1,77,$H348:L348)&lt;$D348,$H348,0),0)</f>
        <v>0</v>
      </c>
      <c r="N348" s="36">
        <f>IF(N$7&gt;=$E348,IF(SUMIF($H$1:M$1,77,$H348:M348)&lt;$D348,$H348,0),0)</f>
        <v>0</v>
      </c>
      <c r="O348" s="36">
        <f>IF(O$7&gt;=$E348,IF(SUMIF($H$1:N$1,77,$H348:N348)&lt;$D348,$H348,0),0)</f>
        <v>0</v>
      </c>
      <c r="P348" s="36">
        <f>IF(P$7&gt;=$E348,IF(SUMIF($H$1:O$1,77,$H348:O348)&lt;$D348,$H348,0),0)</f>
        <v>0</v>
      </c>
      <c r="Q348" s="36">
        <f>IF(Q$7&gt;=$E348,IF(SUMIF($H$1:P$1,77,$H348:P348)&lt;$D348,$H348,0),0)</f>
        <v>0</v>
      </c>
      <c r="R348" s="36">
        <f>IF(R$7&gt;=$E348,IF(SUMIF($H$1:Q$1,77,$H348:Q348)&lt;$D348,$H348,0),0)</f>
        <v>0</v>
      </c>
      <c r="S348" s="36">
        <f>IF(S$7&gt;=$E348,IF(SUMIF($H$1:R$1,77,$H348:R348)&lt;$D348,$H348,0),0)</f>
        <v>0</v>
      </c>
      <c r="T348" s="36">
        <f>IF(T$7&gt;=$E348,IF(SUMIF($H$1:S$1,77,$H348:S348)&lt;$D348,$H348,0),0)</f>
        <v>0</v>
      </c>
      <c r="U348" s="35">
        <f>SUMIF(I$1:T$1,77,I348:T348)</f>
        <v>0</v>
      </c>
      <c r="V348" s="36">
        <f>IF(V$7&gt;=$E348,IF(SUMIF($H$1:U$1,77,$H348:U348)&lt;$D348,$H348,0),0)</f>
        <v>0</v>
      </c>
      <c r="W348" s="36">
        <f>IF(W$7&gt;=$E348,IF(SUMIF($H$1:V$1,77,$H348:V348)&lt;$D348,$H348,0),0)</f>
        <v>0</v>
      </c>
      <c r="X348" s="36">
        <f>IF(X$7&gt;=$E348,IF(SUMIF($H$1:W$1,77,$H348:W348)&lt;$D348,$H348,0),0)</f>
        <v>0.5</v>
      </c>
      <c r="Y348" s="36">
        <f>IF(Y$7&gt;=$E348,IF(SUMIF($H$1:X$1,77,$H348:X348)&lt;$D348,$H348,0),0)</f>
        <v>0.5</v>
      </c>
      <c r="Z348" s="36">
        <f>IF(Z$7&gt;=$E348,IF(SUMIF($H$1:Y$1,77,$H348:Y348)&lt;$D348,$H348,0),0)</f>
        <v>0</v>
      </c>
      <c r="AA348" s="36">
        <f>IF(AA$7&gt;=$E348,IF(SUMIF($H$1:Z$1,77,$H348:Z348)&lt;$D348,$H348,0),0)</f>
        <v>0</v>
      </c>
      <c r="AB348" s="36">
        <f>IF(AB$7&gt;=$E348,IF(SUMIF($H$1:AA$1,77,$H348:AA348)&lt;$D348,$H348,0),0)</f>
        <v>0</v>
      </c>
      <c r="AC348" s="36">
        <f>IF(AC$7&gt;=$E348,IF(SUMIF($H$1:AB$1,77,$H348:AB348)&lt;$D348,$H348,0),0)</f>
        <v>0</v>
      </c>
      <c r="AD348" s="36">
        <f>IF(AD$7&gt;=$E348,IF(SUMIF($H$1:AC$1,77,$H348:AC348)&lt;$D348,$H348,0),0)</f>
        <v>0</v>
      </c>
      <c r="AE348" s="36">
        <f>IF(AE$7&gt;=$E348,IF(SUMIF($H$1:AD$1,77,$H348:AD348)&lt;$D348,$H348,0),0)</f>
        <v>0</v>
      </c>
      <c r="AF348" s="36">
        <f>IF(AF$7&gt;=$E348,IF(SUMIF($H$1:AE$1,77,$H348:AE348)&lt;$D348,$H348,0),0)</f>
        <v>0</v>
      </c>
      <c r="AG348" s="36">
        <f>IF(AG$7&gt;=$E348,IF(SUMIF($H$1:AF$1,77,$H348:AF348)&lt;$D348,$H348,0),0)</f>
        <v>0</v>
      </c>
      <c r="AH348" s="35">
        <f>SUMIF(V$1:AG$1,77,V348:AG348)</f>
        <v>1</v>
      </c>
      <c r="AI348" s="36">
        <f>IF(AI$7&gt;=$E348,IF(SUMIF($H$1:AH$1,77,$H348:AH348)&lt;$D348,$H348,0),0)</f>
        <v>0</v>
      </c>
      <c r="AJ348" s="36">
        <f>IF(AJ$7&gt;=$E348,IF(SUMIF($H$1:AI$1,77,$H348:AI348)&lt;$D348,$H348,0),0)</f>
        <v>0</v>
      </c>
      <c r="AK348" s="36">
        <f>IF(AK$7&gt;=$E348,IF(SUMIF($H$1:AJ$1,77,$H348:AJ348)&lt;$D348,$H348,0),0)</f>
        <v>0</v>
      </c>
      <c r="AL348" s="36">
        <f>IF(AL$7&gt;=$E348,IF(SUMIF($H$1:AK$1,77,$H348:AK348)&lt;$D348,$H348,0),0)</f>
        <v>0</v>
      </c>
      <c r="AM348" s="36">
        <f>IF(AM$7&gt;=$E348,IF(SUMIF($H$1:AL$1,77,$H348:AL348)&lt;$D348,$H348,0),0)</f>
        <v>0</v>
      </c>
      <c r="AN348" s="36">
        <f>IF(AN$7&gt;=$E348,IF(SUMIF($H$1:AM$1,77,$H348:AM348)&lt;$D348,$H348,0),0)</f>
        <v>0</v>
      </c>
      <c r="AO348" s="36">
        <f>IF(AO$7&gt;=$E348,IF(SUMIF($H$1:AN$1,77,$H348:AN348)&lt;$D348,$H348,0),0)</f>
        <v>0</v>
      </c>
      <c r="AP348" s="36">
        <f>IF(AP$7&gt;=$E348,IF(SUMIF($H$1:AO$1,77,$H348:AO348)&lt;$D348,$H348,0),0)</f>
        <v>0</v>
      </c>
      <c r="AQ348" s="36">
        <f>IF(AQ$7&gt;=$E348,IF(SUMIF($H$1:AP$1,77,$H348:AP348)&lt;$D348,$H348,0),0)</f>
        <v>0</v>
      </c>
      <c r="AR348" s="36">
        <f>IF(AR$7&gt;=$E348,IF(SUMIF($H$1:AQ$1,77,$H348:AQ348)&lt;$D348,$H348,0),0)</f>
        <v>0</v>
      </c>
      <c r="AS348" s="36">
        <f>IF(AS$7&gt;=$E348,IF(SUMIF($H$1:AR$1,77,$H348:AR348)&lt;$D348,$H348,0),0)</f>
        <v>0</v>
      </c>
      <c r="AT348" s="36">
        <f>IF(AT$7&gt;=$E348,IF(SUMIF($H$1:AS$1,77,$H348:AS348)&lt;$D348,$H348,0),0)</f>
        <v>0</v>
      </c>
      <c r="AU348" s="35">
        <f>SUMIF(AI$1:AT$1,77,AI348:AT348)</f>
        <v>0</v>
      </c>
      <c r="AV348" s="33">
        <f>IF(AV$7&gt;=$E348,IF(SUMIF($H$1:AU$1,77,$H348:AU348)&lt;$D348,$H348,0),0)</f>
        <v>0</v>
      </c>
      <c r="AW348" s="33">
        <f>IF(AW$7&gt;=$E348,IF(SUMIF($H$1:AV$1,77,$H348:AV348)&lt;$D348,$H348,0),0)</f>
        <v>0</v>
      </c>
      <c r="AX348" s="33">
        <f>IF(AX$7&gt;=$E348,IF(SUMIF($H$1:AW$1,77,$H348:AW348)&lt;$D348,$H348,0),0)</f>
        <v>0</v>
      </c>
      <c r="AY348" s="33">
        <f>IF(AY$7&gt;=$E348,IF(SUMIF($H$1:AX$1,77,$H348:AX348)&lt;$D348,$H348,0),0)</f>
        <v>0</v>
      </c>
      <c r="AZ348" s="33">
        <f>IF(AZ$7&gt;=$E348,IF(SUMIF($H$1:AY$1,77,$H348:AY348)&lt;$D348,$H348,0),0)</f>
        <v>0</v>
      </c>
      <c r="BA348" s="33">
        <f>IF(BA$7&gt;=$E348,IF(SUMIF($H$1:AZ$1,77,$H348:AZ348)&lt;$D348,$H348,0),0)</f>
        <v>0</v>
      </c>
      <c r="BB348" s="33">
        <f>IF(BB$7&gt;=$E348,IF(SUMIF($H$1:BA$1,77,$H348:BA348)&lt;$D348,$H348,0),0)</f>
        <v>0</v>
      </c>
      <c r="BC348" s="33">
        <f>IF(BC$7&gt;=$E348,IF(SUMIF($H$1:BB$1,77,$H348:BB348)&lt;$D348,$H348,0),0)</f>
        <v>0</v>
      </c>
      <c r="BD348" s="33">
        <f>IF(BD$7&gt;=$E348,IF(SUMIF($H$1:BC$1,77,$H348:BC348)&lt;$D348,$H348,0),0)</f>
        <v>0</v>
      </c>
      <c r="BE348" s="33">
        <f>IF(BE$7&gt;=$E348,IF(SUMIF($H$1:BD$1,77,$H348:BD348)&lt;$D348,$H348,0),0)</f>
        <v>0</v>
      </c>
      <c r="BF348" s="33">
        <f>IF(BF$7&gt;=$E348,IF(SUMIF($H$1:BE$1,77,$H348:BE348)&lt;$D348,$H348,0),0)</f>
        <v>0</v>
      </c>
      <c r="BG348" s="33">
        <f>IF(BG$7&gt;=$E348,IF(SUMIF($H$1:BF$1,77,$H348:BF348)&lt;$D348,$H348,0),0)</f>
        <v>0</v>
      </c>
      <c r="BH348" s="35">
        <f>SUMIF(AV$1:BG$1,77,AV348:BG348)</f>
        <v>0</v>
      </c>
    </row>
    <row r="349" spans="1:60" s="11" customFormat="1" ht="30" x14ac:dyDescent="0.25">
      <c r="A349" s="84" t="s">
        <v>584</v>
      </c>
      <c r="B349" s="111" t="s">
        <v>585</v>
      </c>
      <c r="C349" s="85" t="s">
        <v>470</v>
      </c>
      <c r="D349" s="58">
        <v>1</v>
      </c>
      <c r="E349" s="46">
        <v>46143</v>
      </c>
      <c r="F349" s="46">
        <v>46174</v>
      </c>
      <c r="G349" s="32">
        <f>DATEDIF(E349,F349,"m")</f>
        <v>1</v>
      </c>
      <c r="H349" s="33">
        <f>D349/G349</f>
        <v>1</v>
      </c>
      <c r="I349" s="36">
        <f>IF(I$7&gt;=$E349,IF(SUMIF($H$1:H$1,77,$H349:H349)&lt;$D349,$H349,0),0)</f>
        <v>0</v>
      </c>
      <c r="J349" s="36">
        <f>IF(J$7&gt;=$E349,IF(SUMIF($H$1:I$1,77,$H349:I349)&lt;$D349,$H349,0),0)</f>
        <v>0</v>
      </c>
      <c r="K349" s="36">
        <f>IF(K$7&gt;=$E349,IF(SUMIF($H$1:J$1,77,$H349:J349)&lt;$D349,$H349,0),0)</f>
        <v>0</v>
      </c>
      <c r="L349" s="36">
        <f>IF(L$7&gt;=$E349,IF(SUMIF($H$1:K$1,77,$H349:K349)&lt;$D349,$H349,0),0)</f>
        <v>0</v>
      </c>
      <c r="M349" s="36">
        <f>IF(M$7&gt;=$E349,IF(SUMIF($H$1:L$1,77,$H349:L349)&lt;$D349,$H349,0),0)</f>
        <v>0</v>
      </c>
      <c r="N349" s="36">
        <f>IF(N$7&gt;=$E349,IF(SUMIF($H$1:M$1,77,$H349:M349)&lt;$D349,$H349,0),0)</f>
        <v>0</v>
      </c>
      <c r="O349" s="36">
        <f>IF(O$7&gt;=$E349,IF(SUMIF($H$1:N$1,77,$H349:N349)&lt;$D349,$H349,0),0)</f>
        <v>0</v>
      </c>
      <c r="P349" s="36">
        <f>IF(P$7&gt;=$E349,IF(SUMIF($H$1:O$1,77,$H349:O349)&lt;$D349,$H349,0),0)</f>
        <v>0</v>
      </c>
      <c r="Q349" s="36">
        <f>IF(Q$7&gt;=$E349,IF(SUMIF($H$1:P$1,77,$H349:P349)&lt;$D349,$H349,0),0)</f>
        <v>0</v>
      </c>
      <c r="R349" s="36">
        <f>IF(R$7&gt;=$E349,IF(SUMIF($H$1:Q$1,77,$H349:Q349)&lt;$D349,$H349,0),0)</f>
        <v>0</v>
      </c>
      <c r="S349" s="36">
        <f>IF(S$7&gt;=$E349,IF(SUMIF($H$1:R$1,77,$H349:R349)&lt;$D349,$H349,0),0)</f>
        <v>0</v>
      </c>
      <c r="T349" s="36">
        <f>IF(T$7&gt;=$E349,IF(SUMIF($H$1:S$1,77,$H349:S349)&lt;$D349,$H349,0),0)</f>
        <v>0</v>
      </c>
      <c r="U349" s="35">
        <f>SUMIF(I$1:T$1,77,I349:T349)</f>
        <v>0</v>
      </c>
      <c r="V349" s="36">
        <f>IF(V$7&gt;=$E349,IF(SUMIF($H$1:U$1,77,$H349:U349)&lt;$D349,$H349,0),0)</f>
        <v>0</v>
      </c>
      <c r="W349" s="36">
        <f>IF(W$7&gt;=$E349,IF(SUMIF($H$1:V$1,77,$H349:V349)&lt;$D349,$H349,0),0)</f>
        <v>0</v>
      </c>
      <c r="X349" s="36">
        <f>IF(X$7&gt;=$E349,IF(SUMIF($H$1:W$1,77,$H349:W349)&lt;$D349,$H349,0),0)</f>
        <v>0</v>
      </c>
      <c r="Y349" s="36">
        <f>IF(Y$7&gt;=$E349,IF(SUMIF($H$1:X$1,77,$H349:X349)&lt;$D349,$H349,0),0)</f>
        <v>0</v>
      </c>
      <c r="Z349" s="36">
        <f>IF(Z$7&gt;=$E349,IF(SUMIF($H$1:Y$1,77,$H349:Y349)&lt;$D349,$H349,0),0)</f>
        <v>1</v>
      </c>
      <c r="AA349" s="36">
        <f>IF(AA$7&gt;=$E349,IF(SUMIF($H$1:Z$1,77,$H349:Z349)&lt;$D349,$H349,0),0)</f>
        <v>0</v>
      </c>
      <c r="AB349" s="36">
        <f>IF(AB$7&gt;=$E349,IF(SUMIF($H$1:AA$1,77,$H349:AA349)&lt;$D349,$H349,0),0)</f>
        <v>0</v>
      </c>
      <c r="AC349" s="36">
        <f>IF(AC$7&gt;=$E349,IF(SUMIF($H$1:AB$1,77,$H349:AB349)&lt;$D349,$H349,0),0)</f>
        <v>0</v>
      </c>
      <c r="AD349" s="36">
        <f>IF(AD$7&gt;=$E349,IF(SUMIF($H$1:AC$1,77,$H349:AC349)&lt;$D349,$H349,0),0)</f>
        <v>0</v>
      </c>
      <c r="AE349" s="36">
        <f>IF(AE$7&gt;=$E349,IF(SUMIF($H$1:AD$1,77,$H349:AD349)&lt;$D349,$H349,0),0)</f>
        <v>0</v>
      </c>
      <c r="AF349" s="36">
        <f>IF(AF$7&gt;=$E349,IF(SUMIF($H$1:AE$1,77,$H349:AE349)&lt;$D349,$H349,0),0)</f>
        <v>0</v>
      </c>
      <c r="AG349" s="36">
        <f>IF(AG$7&gt;=$E349,IF(SUMIF($H$1:AF$1,77,$H349:AF349)&lt;$D349,$H349,0),0)</f>
        <v>0</v>
      </c>
      <c r="AH349" s="35">
        <f>SUMIF(V$1:AG$1,77,V349:AG349)</f>
        <v>1</v>
      </c>
      <c r="AI349" s="36">
        <f>IF(AI$7&gt;=$E349,IF(SUMIF($H$1:AH$1,77,$H349:AH349)&lt;$D349,$H349,0),0)</f>
        <v>0</v>
      </c>
      <c r="AJ349" s="36">
        <f>IF(AJ$7&gt;=$E349,IF(SUMIF($H$1:AI$1,77,$H349:AI349)&lt;$D349,$H349,0),0)</f>
        <v>0</v>
      </c>
      <c r="AK349" s="36">
        <f>IF(AK$7&gt;=$E349,IF(SUMIF($H$1:AJ$1,77,$H349:AJ349)&lt;$D349,$H349,0),0)</f>
        <v>0</v>
      </c>
      <c r="AL349" s="36">
        <f>IF(AL$7&gt;=$E349,IF(SUMIF($H$1:AK$1,77,$H349:AK349)&lt;$D349,$H349,0),0)</f>
        <v>0</v>
      </c>
      <c r="AM349" s="36">
        <f>IF(AM$7&gt;=$E349,IF(SUMIF($H$1:AL$1,77,$H349:AL349)&lt;$D349,$H349,0),0)</f>
        <v>0</v>
      </c>
      <c r="AN349" s="36">
        <f>IF(AN$7&gt;=$E349,IF(SUMIF($H$1:AM$1,77,$H349:AM349)&lt;$D349,$H349,0),0)</f>
        <v>0</v>
      </c>
      <c r="AO349" s="36">
        <f>IF(AO$7&gt;=$E349,IF(SUMIF($H$1:AN$1,77,$H349:AN349)&lt;$D349,$H349,0),0)</f>
        <v>0</v>
      </c>
      <c r="AP349" s="36">
        <f>IF(AP$7&gt;=$E349,IF(SUMIF($H$1:AO$1,77,$H349:AO349)&lt;$D349,$H349,0),0)</f>
        <v>0</v>
      </c>
      <c r="AQ349" s="36">
        <f>IF(AQ$7&gt;=$E349,IF(SUMIF($H$1:AP$1,77,$H349:AP349)&lt;$D349,$H349,0),0)</f>
        <v>0</v>
      </c>
      <c r="AR349" s="36">
        <f>IF(AR$7&gt;=$E349,IF(SUMIF($H$1:AQ$1,77,$H349:AQ349)&lt;$D349,$H349,0),0)</f>
        <v>0</v>
      </c>
      <c r="AS349" s="36">
        <f>IF(AS$7&gt;=$E349,IF(SUMIF($H$1:AR$1,77,$H349:AR349)&lt;$D349,$H349,0),0)</f>
        <v>0</v>
      </c>
      <c r="AT349" s="36">
        <f>IF(AT$7&gt;=$E349,IF(SUMIF($H$1:AS$1,77,$H349:AS349)&lt;$D349,$H349,0),0)</f>
        <v>0</v>
      </c>
      <c r="AU349" s="35">
        <f>SUMIF(AI$1:AT$1,77,AI349:AT349)</f>
        <v>0</v>
      </c>
      <c r="AV349" s="33">
        <f>IF(AV$7&gt;=$E349,IF(SUMIF($H$1:AU$1,77,$H349:AU349)&lt;$D349,$H349,0),0)</f>
        <v>0</v>
      </c>
      <c r="AW349" s="33">
        <f>IF(AW$7&gt;=$E349,IF(SUMIF($H$1:AV$1,77,$H349:AV349)&lt;$D349,$H349,0),0)</f>
        <v>0</v>
      </c>
      <c r="AX349" s="33">
        <f>IF(AX$7&gt;=$E349,IF(SUMIF($H$1:AW$1,77,$H349:AW349)&lt;$D349,$H349,0),0)</f>
        <v>0</v>
      </c>
      <c r="AY349" s="33">
        <f>IF(AY$7&gt;=$E349,IF(SUMIF($H$1:AX$1,77,$H349:AX349)&lt;$D349,$H349,0),0)</f>
        <v>0</v>
      </c>
      <c r="AZ349" s="33">
        <f>IF(AZ$7&gt;=$E349,IF(SUMIF($H$1:AY$1,77,$H349:AY349)&lt;$D349,$H349,0),0)</f>
        <v>0</v>
      </c>
      <c r="BA349" s="33">
        <f>IF(BA$7&gt;=$E349,IF(SUMIF($H$1:AZ$1,77,$H349:AZ349)&lt;$D349,$H349,0),0)</f>
        <v>0</v>
      </c>
      <c r="BB349" s="33">
        <f>IF(BB$7&gt;=$E349,IF(SUMIF($H$1:BA$1,77,$H349:BA349)&lt;$D349,$H349,0),0)</f>
        <v>0</v>
      </c>
      <c r="BC349" s="33">
        <f>IF(BC$7&gt;=$E349,IF(SUMIF($H$1:BB$1,77,$H349:BB349)&lt;$D349,$H349,0),0)</f>
        <v>0</v>
      </c>
      <c r="BD349" s="33">
        <f>IF(BD$7&gt;=$E349,IF(SUMIF($H$1:BC$1,77,$H349:BC349)&lt;$D349,$H349,0),0)</f>
        <v>0</v>
      </c>
      <c r="BE349" s="33">
        <f>IF(BE$7&gt;=$E349,IF(SUMIF($H$1:BD$1,77,$H349:BD349)&lt;$D349,$H349,0),0)</f>
        <v>0</v>
      </c>
      <c r="BF349" s="33">
        <f>IF(BF$7&gt;=$E349,IF(SUMIF($H$1:BE$1,77,$H349:BE349)&lt;$D349,$H349,0),0)</f>
        <v>0</v>
      </c>
      <c r="BG349" s="33">
        <f>IF(BG$7&gt;=$E349,IF(SUMIF($H$1:BF$1,77,$H349:BF349)&lt;$D349,$H349,0),0)</f>
        <v>0</v>
      </c>
      <c r="BH349" s="35">
        <f>SUMIF(AV$1:BG$1,77,AV349:BG349)</f>
        <v>0</v>
      </c>
    </row>
    <row r="350" spans="1:60" s="11" customFormat="1" x14ac:dyDescent="0.25">
      <c r="A350" s="85"/>
      <c r="B350" s="130" t="s">
        <v>586</v>
      </c>
      <c r="C350" s="85"/>
      <c r="D350" s="58"/>
      <c r="E350" s="90"/>
      <c r="F350" s="90"/>
      <c r="G350" s="88"/>
      <c r="H350" s="88"/>
      <c r="I350" s="88"/>
      <c r="J350" s="88"/>
      <c r="K350" s="88"/>
      <c r="L350" s="88"/>
      <c r="M350" s="88"/>
      <c r="N350" s="88"/>
      <c r="O350" s="88"/>
      <c r="P350" s="88"/>
      <c r="Q350" s="88"/>
      <c r="R350" s="88"/>
      <c r="S350" s="88"/>
      <c r="T350" s="88"/>
      <c r="U350" s="89"/>
      <c r="V350" s="88"/>
      <c r="W350" s="88"/>
      <c r="X350" s="88"/>
      <c r="Y350" s="88"/>
      <c r="Z350" s="88"/>
      <c r="AA350" s="88"/>
      <c r="AB350" s="88"/>
      <c r="AC350" s="88"/>
      <c r="AD350" s="88"/>
      <c r="AE350" s="88"/>
      <c r="AF350" s="88"/>
      <c r="AG350" s="88"/>
      <c r="AH350" s="89"/>
      <c r="AI350" s="88"/>
      <c r="AJ350" s="88"/>
      <c r="AK350" s="88"/>
      <c r="AL350" s="88"/>
      <c r="AM350" s="88"/>
      <c r="AN350" s="88"/>
      <c r="AO350" s="88"/>
      <c r="AP350" s="88"/>
      <c r="AQ350" s="88"/>
      <c r="AR350" s="88"/>
      <c r="AS350" s="88"/>
      <c r="AT350" s="88"/>
      <c r="AU350" s="89"/>
      <c r="AV350" s="88"/>
      <c r="AW350" s="88"/>
      <c r="AX350" s="88"/>
      <c r="AY350" s="88"/>
      <c r="AZ350" s="88"/>
      <c r="BA350" s="88"/>
      <c r="BB350" s="88"/>
      <c r="BC350" s="88"/>
      <c r="BD350" s="88"/>
      <c r="BE350" s="88"/>
      <c r="BF350" s="88"/>
      <c r="BG350" s="88"/>
      <c r="BH350" s="89"/>
    </row>
    <row r="351" spans="1:60" s="11" customFormat="1" x14ac:dyDescent="0.25">
      <c r="A351" s="84" t="s">
        <v>587</v>
      </c>
      <c r="B351" s="111" t="s">
        <v>581</v>
      </c>
      <c r="C351" s="85" t="s">
        <v>470</v>
      </c>
      <c r="D351" s="58">
        <v>1</v>
      </c>
      <c r="E351" s="46">
        <v>46082</v>
      </c>
      <c r="F351" s="46">
        <v>46143</v>
      </c>
      <c r="G351" s="32">
        <f>DATEDIF(E351,F351,"m")</f>
        <v>2</v>
      </c>
      <c r="H351" s="33">
        <f>D351/G351</f>
        <v>0.5</v>
      </c>
      <c r="I351" s="36">
        <f>IF(I$7&gt;=$E351,IF(SUMIF($H$1:H$1,77,$H351:H351)&lt;$D351,$H351,0),0)</f>
        <v>0</v>
      </c>
      <c r="J351" s="36">
        <f>IF(J$7&gt;=$E351,IF(SUMIF($H$1:I$1,77,$H351:I351)&lt;$D351,$H351,0),0)</f>
        <v>0</v>
      </c>
      <c r="K351" s="36">
        <f>IF(K$7&gt;=$E351,IF(SUMIF($H$1:J$1,77,$H351:J351)&lt;$D351,$H351,0),0)</f>
        <v>0</v>
      </c>
      <c r="L351" s="36">
        <f>IF(L$7&gt;=$E351,IF(SUMIF($H$1:K$1,77,$H351:K351)&lt;$D351,$H351,0),0)</f>
        <v>0</v>
      </c>
      <c r="M351" s="36">
        <f>IF(M$7&gt;=$E351,IF(SUMIF($H$1:L$1,77,$H351:L351)&lt;$D351,$H351,0),0)</f>
        <v>0</v>
      </c>
      <c r="N351" s="36">
        <f>IF(N$7&gt;=$E351,IF(SUMIF($H$1:M$1,77,$H351:M351)&lt;$D351,$H351,0),0)</f>
        <v>0</v>
      </c>
      <c r="O351" s="36">
        <f>IF(O$7&gt;=$E351,IF(SUMIF($H$1:N$1,77,$H351:N351)&lt;$D351,$H351,0),0)</f>
        <v>0</v>
      </c>
      <c r="P351" s="36">
        <f>IF(P$7&gt;=$E351,IF(SUMIF($H$1:O$1,77,$H351:O351)&lt;$D351,$H351,0),0)</f>
        <v>0</v>
      </c>
      <c r="Q351" s="36">
        <f>IF(Q$7&gt;=$E351,IF(SUMIF($H$1:P$1,77,$H351:P351)&lt;$D351,$H351,0),0)</f>
        <v>0</v>
      </c>
      <c r="R351" s="36">
        <f>IF(R$7&gt;=$E351,IF(SUMIF($H$1:Q$1,77,$H351:Q351)&lt;$D351,$H351,0),0)</f>
        <v>0</v>
      </c>
      <c r="S351" s="36">
        <f>IF(S$7&gt;=$E351,IF(SUMIF($H$1:R$1,77,$H351:R351)&lt;$D351,$H351,0),0)</f>
        <v>0</v>
      </c>
      <c r="T351" s="36">
        <f>IF(T$7&gt;=$E351,IF(SUMIF($H$1:S$1,77,$H351:S351)&lt;$D351,$H351,0),0)</f>
        <v>0</v>
      </c>
      <c r="U351" s="35">
        <f>SUMIF(I$1:T$1,77,I351:T351)</f>
        <v>0</v>
      </c>
      <c r="V351" s="36">
        <f>IF(V$7&gt;=$E351,IF(SUMIF($H$1:U$1,77,$H351:U351)&lt;$D351,$H351,0),0)</f>
        <v>0</v>
      </c>
      <c r="W351" s="36">
        <f>IF(W$7&gt;=$E351,IF(SUMIF($H$1:V$1,77,$H351:V351)&lt;$D351,$H351,0),0)</f>
        <v>0</v>
      </c>
      <c r="X351" s="36">
        <f>IF(X$7&gt;=$E351,IF(SUMIF($H$1:W$1,77,$H351:W351)&lt;$D351,$H351,0),0)</f>
        <v>0.5</v>
      </c>
      <c r="Y351" s="36">
        <f>IF(Y$7&gt;=$E351,IF(SUMIF($H$1:X$1,77,$H351:X351)&lt;$D351,$H351,0),0)</f>
        <v>0.5</v>
      </c>
      <c r="Z351" s="36">
        <f>IF(Z$7&gt;=$E351,IF(SUMIF($H$1:Y$1,77,$H351:Y351)&lt;$D351,$H351,0),0)</f>
        <v>0</v>
      </c>
      <c r="AA351" s="36">
        <f>IF(AA$7&gt;=$E351,IF(SUMIF($H$1:Z$1,77,$H351:Z351)&lt;$D351,$H351,0),0)</f>
        <v>0</v>
      </c>
      <c r="AB351" s="36">
        <f>IF(AB$7&gt;=$E351,IF(SUMIF($H$1:AA$1,77,$H351:AA351)&lt;$D351,$H351,0),0)</f>
        <v>0</v>
      </c>
      <c r="AC351" s="36">
        <f>IF(AC$7&gt;=$E351,IF(SUMIF($H$1:AB$1,77,$H351:AB351)&lt;$D351,$H351,0),0)</f>
        <v>0</v>
      </c>
      <c r="AD351" s="36">
        <f>IF(AD$7&gt;=$E351,IF(SUMIF($H$1:AC$1,77,$H351:AC351)&lt;$D351,$H351,0),0)</f>
        <v>0</v>
      </c>
      <c r="AE351" s="36">
        <f>IF(AE$7&gt;=$E351,IF(SUMIF($H$1:AD$1,77,$H351:AD351)&lt;$D351,$H351,0),0)</f>
        <v>0</v>
      </c>
      <c r="AF351" s="36">
        <f>IF(AF$7&gt;=$E351,IF(SUMIF($H$1:AE$1,77,$H351:AE351)&lt;$D351,$H351,0),0)</f>
        <v>0</v>
      </c>
      <c r="AG351" s="36">
        <f>IF(AG$7&gt;=$E351,IF(SUMIF($H$1:AF$1,77,$H351:AF351)&lt;$D351,$H351,0),0)</f>
        <v>0</v>
      </c>
      <c r="AH351" s="35">
        <f>SUMIF(V$1:AG$1,77,V351:AG351)</f>
        <v>1</v>
      </c>
      <c r="AI351" s="36">
        <f>IF(AI$7&gt;=$E351,IF(SUMIF($H$1:AH$1,77,$H351:AH351)&lt;$D351,$H351,0),0)</f>
        <v>0</v>
      </c>
      <c r="AJ351" s="36">
        <f>IF(AJ$7&gt;=$E351,IF(SUMIF($H$1:AI$1,77,$H351:AI351)&lt;$D351,$H351,0),0)</f>
        <v>0</v>
      </c>
      <c r="AK351" s="36">
        <f>IF(AK$7&gt;=$E351,IF(SUMIF($H$1:AJ$1,77,$H351:AJ351)&lt;$D351,$H351,0),0)</f>
        <v>0</v>
      </c>
      <c r="AL351" s="36">
        <f>IF(AL$7&gt;=$E351,IF(SUMIF($H$1:AK$1,77,$H351:AK351)&lt;$D351,$H351,0),0)</f>
        <v>0</v>
      </c>
      <c r="AM351" s="36">
        <f>IF(AM$7&gt;=$E351,IF(SUMIF($H$1:AL$1,77,$H351:AL351)&lt;$D351,$H351,0),0)</f>
        <v>0</v>
      </c>
      <c r="AN351" s="36">
        <f>IF(AN$7&gt;=$E351,IF(SUMIF($H$1:AM$1,77,$H351:AM351)&lt;$D351,$H351,0),0)</f>
        <v>0</v>
      </c>
      <c r="AO351" s="36">
        <f>IF(AO$7&gt;=$E351,IF(SUMIF($H$1:AN$1,77,$H351:AN351)&lt;$D351,$H351,0),0)</f>
        <v>0</v>
      </c>
      <c r="AP351" s="36">
        <f>IF(AP$7&gt;=$E351,IF(SUMIF($H$1:AO$1,77,$H351:AO351)&lt;$D351,$H351,0),0)</f>
        <v>0</v>
      </c>
      <c r="AQ351" s="36">
        <f>IF(AQ$7&gt;=$E351,IF(SUMIF($H$1:AP$1,77,$H351:AP351)&lt;$D351,$H351,0),0)</f>
        <v>0</v>
      </c>
      <c r="AR351" s="36">
        <f>IF(AR$7&gt;=$E351,IF(SUMIF($H$1:AQ$1,77,$H351:AQ351)&lt;$D351,$H351,0),0)</f>
        <v>0</v>
      </c>
      <c r="AS351" s="36">
        <f>IF(AS$7&gt;=$E351,IF(SUMIF($H$1:AR$1,77,$H351:AR351)&lt;$D351,$H351,0),0)</f>
        <v>0</v>
      </c>
      <c r="AT351" s="36">
        <f>IF(AT$7&gt;=$E351,IF(SUMIF($H$1:AS$1,77,$H351:AS351)&lt;$D351,$H351,0),0)</f>
        <v>0</v>
      </c>
      <c r="AU351" s="35">
        <f>SUMIF(AI$1:AT$1,77,AI351:AT351)</f>
        <v>0</v>
      </c>
      <c r="AV351" s="33">
        <f>IF(AV$7&gt;=$E351,IF(SUMIF($H$1:AU$1,77,$H351:AU351)&lt;$D351,$H351,0),0)</f>
        <v>0</v>
      </c>
      <c r="AW351" s="33">
        <f>IF(AW$7&gt;=$E351,IF(SUMIF($H$1:AV$1,77,$H351:AV351)&lt;$D351,$H351,0),0)</f>
        <v>0</v>
      </c>
      <c r="AX351" s="33">
        <f>IF(AX$7&gt;=$E351,IF(SUMIF($H$1:AW$1,77,$H351:AW351)&lt;$D351,$H351,0),0)</f>
        <v>0</v>
      </c>
      <c r="AY351" s="33">
        <f>IF(AY$7&gt;=$E351,IF(SUMIF($H$1:AX$1,77,$H351:AX351)&lt;$D351,$H351,0),0)</f>
        <v>0</v>
      </c>
      <c r="AZ351" s="33">
        <f>IF(AZ$7&gt;=$E351,IF(SUMIF($H$1:AY$1,77,$H351:AY351)&lt;$D351,$H351,0),0)</f>
        <v>0</v>
      </c>
      <c r="BA351" s="33">
        <f>IF(BA$7&gt;=$E351,IF(SUMIF($H$1:AZ$1,77,$H351:AZ351)&lt;$D351,$H351,0),0)</f>
        <v>0</v>
      </c>
      <c r="BB351" s="33">
        <f>IF(BB$7&gt;=$E351,IF(SUMIF($H$1:BA$1,77,$H351:BA351)&lt;$D351,$H351,0),0)</f>
        <v>0</v>
      </c>
      <c r="BC351" s="33">
        <f>IF(BC$7&gt;=$E351,IF(SUMIF($H$1:BB$1,77,$H351:BB351)&lt;$D351,$H351,0),0)</f>
        <v>0</v>
      </c>
      <c r="BD351" s="33">
        <f>IF(BD$7&gt;=$E351,IF(SUMIF($H$1:BC$1,77,$H351:BC351)&lt;$D351,$H351,0),0)</f>
        <v>0</v>
      </c>
      <c r="BE351" s="33">
        <f>IF(BE$7&gt;=$E351,IF(SUMIF($H$1:BD$1,77,$H351:BD351)&lt;$D351,$H351,0),0)</f>
        <v>0</v>
      </c>
      <c r="BF351" s="33">
        <f>IF(BF$7&gt;=$E351,IF(SUMIF($H$1:BE$1,77,$H351:BE351)&lt;$D351,$H351,0),0)</f>
        <v>0</v>
      </c>
      <c r="BG351" s="33">
        <f>IF(BG$7&gt;=$E351,IF(SUMIF($H$1:BF$1,77,$H351:BF351)&lt;$D351,$H351,0),0)</f>
        <v>0</v>
      </c>
      <c r="BH351" s="35">
        <f>SUMIF(AV$1:BG$1,77,AV351:BG351)</f>
        <v>0</v>
      </c>
    </row>
    <row r="352" spans="1:60" s="11" customFormat="1" ht="30" x14ac:dyDescent="0.25">
      <c r="A352" s="84" t="s">
        <v>588</v>
      </c>
      <c r="B352" s="111" t="s">
        <v>583</v>
      </c>
      <c r="C352" s="85" t="s">
        <v>470</v>
      </c>
      <c r="D352" s="58">
        <v>1</v>
      </c>
      <c r="E352" s="46">
        <v>46113</v>
      </c>
      <c r="F352" s="46">
        <v>46143</v>
      </c>
      <c r="G352" s="32">
        <f>DATEDIF(E352,F352,"m")</f>
        <v>1</v>
      </c>
      <c r="H352" s="33">
        <f>D352/G352</f>
        <v>1</v>
      </c>
      <c r="I352" s="36">
        <f>IF(I$7&gt;=$E352,IF(SUMIF($H$1:H$1,77,$H352:H352)&lt;$D352,$H352,0),0)</f>
        <v>0</v>
      </c>
      <c r="J352" s="36">
        <f>IF(J$7&gt;=$E352,IF(SUMIF($H$1:I$1,77,$H352:I352)&lt;$D352,$H352,0),0)</f>
        <v>0</v>
      </c>
      <c r="K352" s="36">
        <f>IF(K$7&gt;=$E352,IF(SUMIF($H$1:J$1,77,$H352:J352)&lt;$D352,$H352,0),0)</f>
        <v>0</v>
      </c>
      <c r="L352" s="36">
        <f>IF(L$7&gt;=$E352,IF(SUMIF($H$1:K$1,77,$H352:K352)&lt;$D352,$H352,0),0)</f>
        <v>0</v>
      </c>
      <c r="M352" s="36">
        <f>IF(M$7&gt;=$E352,IF(SUMIF($H$1:L$1,77,$H352:L352)&lt;$D352,$H352,0),0)</f>
        <v>0</v>
      </c>
      <c r="N352" s="36">
        <f>IF(N$7&gt;=$E352,IF(SUMIF($H$1:M$1,77,$H352:M352)&lt;$D352,$H352,0),0)</f>
        <v>0</v>
      </c>
      <c r="O352" s="36">
        <f>IF(O$7&gt;=$E352,IF(SUMIF($H$1:N$1,77,$H352:N352)&lt;$D352,$H352,0),0)</f>
        <v>0</v>
      </c>
      <c r="P352" s="36">
        <f>IF(P$7&gt;=$E352,IF(SUMIF($H$1:O$1,77,$H352:O352)&lt;$D352,$H352,0),0)</f>
        <v>0</v>
      </c>
      <c r="Q352" s="36">
        <f>IF(Q$7&gt;=$E352,IF(SUMIF($H$1:P$1,77,$H352:P352)&lt;$D352,$H352,0),0)</f>
        <v>0</v>
      </c>
      <c r="R352" s="36">
        <f>IF(R$7&gt;=$E352,IF(SUMIF($H$1:Q$1,77,$H352:Q352)&lt;$D352,$H352,0),0)</f>
        <v>0</v>
      </c>
      <c r="S352" s="36">
        <f>IF(S$7&gt;=$E352,IF(SUMIF($H$1:R$1,77,$H352:R352)&lt;$D352,$H352,0),0)</f>
        <v>0</v>
      </c>
      <c r="T352" s="36">
        <f>IF(T$7&gt;=$E352,IF(SUMIF($H$1:S$1,77,$H352:S352)&lt;$D352,$H352,0),0)</f>
        <v>0</v>
      </c>
      <c r="U352" s="35">
        <f>SUMIF(I$1:T$1,77,I352:T352)</f>
        <v>0</v>
      </c>
      <c r="V352" s="36">
        <f>IF(V$7&gt;=$E352,IF(SUMIF($H$1:U$1,77,$H352:U352)&lt;$D352,$H352,0),0)</f>
        <v>0</v>
      </c>
      <c r="W352" s="36">
        <f>IF(W$7&gt;=$E352,IF(SUMIF($H$1:V$1,77,$H352:V352)&lt;$D352,$H352,0),0)</f>
        <v>0</v>
      </c>
      <c r="X352" s="36">
        <f>IF(X$7&gt;=$E352,IF(SUMIF($H$1:W$1,77,$H352:W352)&lt;$D352,$H352,0),0)</f>
        <v>0</v>
      </c>
      <c r="Y352" s="36">
        <f>IF(Y$7&gt;=$E352,IF(SUMIF($H$1:X$1,77,$H352:X352)&lt;$D352,$H352,0),0)</f>
        <v>1</v>
      </c>
      <c r="Z352" s="36">
        <f>IF(Z$7&gt;=$E352,IF(SUMIF($H$1:Y$1,77,$H352:Y352)&lt;$D352,$H352,0),0)</f>
        <v>0</v>
      </c>
      <c r="AA352" s="36">
        <f>IF(AA$7&gt;=$E352,IF(SUMIF($H$1:Z$1,77,$H352:Z352)&lt;$D352,$H352,0),0)</f>
        <v>0</v>
      </c>
      <c r="AB352" s="36">
        <f>IF(AB$7&gt;=$E352,IF(SUMIF($H$1:AA$1,77,$H352:AA352)&lt;$D352,$H352,0),0)</f>
        <v>0</v>
      </c>
      <c r="AC352" s="36">
        <f>IF(AC$7&gt;=$E352,IF(SUMIF($H$1:AB$1,77,$H352:AB352)&lt;$D352,$H352,0),0)</f>
        <v>0</v>
      </c>
      <c r="AD352" s="36">
        <f>IF(AD$7&gt;=$E352,IF(SUMIF($H$1:AC$1,77,$H352:AC352)&lt;$D352,$H352,0),0)</f>
        <v>0</v>
      </c>
      <c r="AE352" s="36">
        <f>IF(AE$7&gt;=$E352,IF(SUMIF($H$1:AD$1,77,$H352:AD352)&lt;$D352,$H352,0),0)</f>
        <v>0</v>
      </c>
      <c r="AF352" s="36">
        <f>IF(AF$7&gt;=$E352,IF(SUMIF($H$1:AE$1,77,$H352:AE352)&lt;$D352,$H352,0),0)</f>
        <v>0</v>
      </c>
      <c r="AG352" s="36">
        <f>IF(AG$7&gt;=$E352,IF(SUMIF($H$1:AF$1,77,$H352:AF352)&lt;$D352,$H352,0),0)</f>
        <v>0</v>
      </c>
      <c r="AH352" s="35">
        <f>SUMIF(V$1:AG$1,77,V352:AG352)</f>
        <v>1</v>
      </c>
      <c r="AI352" s="36">
        <f>IF(AI$7&gt;=$E352,IF(SUMIF($H$1:AH$1,77,$H352:AH352)&lt;$D352,$H352,0),0)</f>
        <v>0</v>
      </c>
      <c r="AJ352" s="36">
        <f>IF(AJ$7&gt;=$E352,IF(SUMIF($H$1:AI$1,77,$H352:AI352)&lt;$D352,$H352,0),0)</f>
        <v>0</v>
      </c>
      <c r="AK352" s="36">
        <f>IF(AK$7&gt;=$E352,IF(SUMIF($H$1:AJ$1,77,$H352:AJ352)&lt;$D352,$H352,0),0)</f>
        <v>0</v>
      </c>
      <c r="AL352" s="36">
        <f>IF(AL$7&gt;=$E352,IF(SUMIF($H$1:AK$1,77,$H352:AK352)&lt;$D352,$H352,0),0)</f>
        <v>0</v>
      </c>
      <c r="AM352" s="36">
        <f>IF(AM$7&gt;=$E352,IF(SUMIF($H$1:AL$1,77,$H352:AL352)&lt;$D352,$H352,0),0)</f>
        <v>0</v>
      </c>
      <c r="AN352" s="36">
        <f>IF(AN$7&gt;=$E352,IF(SUMIF($H$1:AM$1,77,$H352:AM352)&lt;$D352,$H352,0),0)</f>
        <v>0</v>
      </c>
      <c r="AO352" s="36">
        <f>IF(AO$7&gt;=$E352,IF(SUMIF($H$1:AN$1,77,$H352:AN352)&lt;$D352,$H352,0),0)</f>
        <v>0</v>
      </c>
      <c r="AP352" s="36">
        <f>IF(AP$7&gt;=$E352,IF(SUMIF($H$1:AO$1,77,$H352:AO352)&lt;$D352,$H352,0),0)</f>
        <v>0</v>
      </c>
      <c r="AQ352" s="36">
        <f>IF(AQ$7&gt;=$E352,IF(SUMIF($H$1:AP$1,77,$H352:AP352)&lt;$D352,$H352,0),0)</f>
        <v>0</v>
      </c>
      <c r="AR352" s="36">
        <f>IF(AR$7&gt;=$E352,IF(SUMIF($H$1:AQ$1,77,$H352:AQ352)&lt;$D352,$H352,0),0)</f>
        <v>0</v>
      </c>
      <c r="AS352" s="36">
        <f>IF(AS$7&gt;=$E352,IF(SUMIF($H$1:AR$1,77,$H352:AR352)&lt;$D352,$H352,0),0)</f>
        <v>0</v>
      </c>
      <c r="AT352" s="36">
        <f>IF(AT$7&gt;=$E352,IF(SUMIF($H$1:AS$1,77,$H352:AS352)&lt;$D352,$H352,0),0)</f>
        <v>0</v>
      </c>
      <c r="AU352" s="35">
        <f>SUMIF(AI$1:AT$1,77,AI352:AT352)</f>
        <v>0</v>
      </c>
      <c r="AV352" s="33">
        <f>IF(AV$7&gt;=$E352,IF(SUMIF($H$1:AU$1,77,$H352:AU352)&lt;$D352,$H352,0),0)</f>
        <v>0</v>
      </c>
      <c r="AW352" s="33">
        <f>IF(AW$7&gt;=$E352,IF(SUMIF($H$1:AV$1,77,$H352:AV352)&lt;$D352,$H352,0),0)</f>
        <v>0</v>
      </c>
      <c r="AX352" s="33">
        <f>IF(AX$7&gt;=$E352,IF(SUMIF($H$1:AW$1,77,$H352:AW352)&lt;$D352,$H352,0),0)</f>
        <v>0</v>
      </c>
      <c r="AY352" s="33">
        <f>IF(AY$7&gt;=$E352,IF(SUMIF($H$1:AX$1,77,$H352:AX352)&lt;$D352,$H352,0),0)</f>
        <v>0</v>
      </c>
      <c r="AZ352" s="33">
        <f>IF(AZ$7&gt;=$E352,IF(SUMIF($H$1:AY$1,77,$H352:AY352)&lt;$D352,$H352,0),0)</f>
        <v>0</v>
      </c>
      <c r="BA352" s="33">
        <f>IF(BA$7&gt;=$E352,IF(SUMIF($H$1:AZ$1,77,$H352:AZ352)&lt;$D352,$H352,0),0)</f>
        <v>0</v>
      </c>
      <c r="BB352" s="33">
        <f>IF(BB$7&gt;=$E352,IF(SUMIF($H$1:BA$1,77,$H352:BA352)&lt;$D352,$H352,0),0)</f>
        <v>0</v>
      </c>
      <c r="BC352" s="33">
        <f>IF(BC$7&gt;=$E352,IF(SUMIF($H$1:BB$1,77,$H352:BB352)&lt;$D352,$H352,0),0)</f>
        <v>0</v>
      </c>
      <c r="BD352" s="33">
        <f>IF(BD$7&gt;=$E352,IF(SUMIF($H$1:BC$1,77,$H352:BC352)&lt;$D352,$H352,0),0)</f>
        <v>0</v>
      </c>
      <c r="BE352" s="33">
        <f>IF(BE$7&gt;=$E352,IF(SUMIF($H$1:BD$1,77,$H352:BD352)&lt;$D352,$H352,0),0)</f>
        <v>0</v>
      </c>
      <c r="BF352" s="33">
        <f>IF(BF$7&gt;=$E352,IF(SUMIF($H$1:BE$1,77,$H352:BE352)&lt;$D352,$H352,0),0)</f>
        <v>0</v>
      </c>
      <c r="BG352" s="33">
        <f>IF(BG$7&gt;=$E352,IF(SUMIF($H$1:BF$1,77,$H352:BF352)&lt;$D352,$H352,0),0)</f>
        <v>0</v>
      </c>
      <c r="BH352" s="35">
        <f>SUMIF(AV$1:BG$1,77,AV352:BG352)</f>
        <v>0</v>
      </c>
    </row>
    <row r="353" spans="1:60" s="11" customFormat="1" ht="30" x14ac:dyDescent="0.25">
      <c r="A353" s="84" t="s">
        <v>589</v>
      </c>
      <c r="B353" s="111" t="s">
        <v>585</v>
      </c>
      <c r="C353" s="85" t="s">
        <v>470</v>
      </c>
      <c r="D353" s="58">
        <v>1</v>
      </c>
      <c r="E353" s="46">
        <v>46143</v>
      </c>
      <c r="F353" s="46">
        <v>46174</v>
      </c>
      <c r="G353" s="32">
        <f>DATEDIF(E353,F353,"m")</f>
        <v>1</v>
      </c>
      <c r="H353" s="33">
        <f>D353/G353</f>
        <v>1</v>
      </c>
      <c r="I353" s="36">
        <f>IF(I$7&gt;=$E353,IF(SUMIF($H$1:H$1,77,$H353:H353)&lt;$D353,$H353,0),0)</f>
        <v>0</v>
      </c>
      <c r="J353" s="36">
        <f>IF(J$7&gt;=$E353,IF(SUMIF($H$1:I$1,77,$H353:I353)&lt;$D353,$H353,0),0)</f>
        <v>0</v>
      </c>
      <c r="K353" s="36">
        <f>IF(K$7&gt;=$E353,IF(SUMIF($H$1:J$1,77,$H353:J353)&lt;$D353,$H353,0),0)</f>
        <v>0</v>
      </c>
      <c r="L353" s="36">
        <f>IF(L$7&gt;=$E353,IF(SUMIF($H$1:K$1,77,$H353:K353)&lt;$D353,$H353,0),0)</f>
        <v>0</v>
      </c>
      <c r="M353" s="36">
        <f>IF(M$7&gt;=$E353,IF(SUMIF($H$1:L$1,77,$H353:L353)&lt;$D353,$H353,0),0)</f>
        <v>0</v>
      </c>
      <c r="N353" s="36">
        <f>IF(N$7&gt;=$E353,IF(SUMIF($H$1:M$1,77,$H353:M353)&lt;$D353,$H353,0),0)</f>
        <v>0</v>
      </c>
      <c r="O353" s="36">
        <f>IF(O$7&gt;=$E353,IF(SUMIF($H$1:N$1,77,$H353:N353)&lt;$D353,$H353,0),0)</f>
        <v>0</v>
      </c>
      <c r="P353" s="36">
        <f>IF(P$7&gt;=$E353,IF(SUMIF($H$1:O$1,77,$H353:O353)&lt;$D353,$H353,0),0)</f>
        <v>0</v>
      </c>
      <c r="Q353" s="36">
        <f>IF(Q$7&gt;=$E353,IF(SUMIF($H$1:P$1,77,$H353:P353)&lt;$D353,$H353,0),0)</f>
        <v>0</v>
      </c>
      <c r="R353" s="36">
        <f>IF(R$7&gt;=$E353,IF(SUMIF($H$1:Q$1,77,$H353:Q353)&lt;$D353,$H353,0),0)</f>
        <v>0</v>
      </c>
      <c r="S353" s="36">
        <f>IF(S$7&gt;=$E353,IF(SUMIF($H$1:R$1,77,$H353:R353)&lt;$D353,$H353,0),0)</f>
        <v>0</v>
      </c>
      <c r="T353" s="36">
        <f>IF(T$7&gt;=$E353,IF(SUMIF($H$1:S$1,77,$H353:S353)&lt;$D353,$H353,0),0)</f>
        <v>0</v>
      </c>
      <c r="U353" s="35">
        <f>SUMIF(I$1:T$1,77,I353:T353)</f>
        <v>0</v>
      </c>
      <c r="V353" s="36">
        <f>IF(V$7&gt;=$E353,IF(SUMIF($H$1:U$1,77,$H353:U353)&lt;$D353,$H353,0),0)</f>
        <v>0</v>
      </c>
      <c r="W353" s="36">
        <f>IF(W$7&gt;=$E353,IF(SUMIF($H$1:V$1,77,$H353:V353)&lt;$D353,$H353,0),0)</f>
        <v>0</v>
      </c>
      <c r="X353" s="36">
        <f>IF(X$7&gt;=$E353,IF(SUMIF($H$1:W$1,77,$H353:W353)&lt;$D353,$H353,0),0)</f>
        <v>0</v>
      </c>
      <c r="Y353" s="36">
        <f>IF(Y$7&gt;=$E353,IF(SUMIF($H$1:X$1,77,$H353:X353)&lt;$D353,$H353,0),0)</f>
        <v>0</v>
      </c>
      <c r="Z353" s="36">
        <f>IF(Z$7&gt;=$E353,IF(SUMIF($H$1:Y$1,77,$H353:Y353)&lt;$D353,$H353,0),0)</f>
        <v>1</v>
      </c>
      <c r="AA353" s="36">
        <f>IF(AA$7&gt;=$E353,IF(SUMIF($H$1:Z$1,77,$H353:Z353)&lt;$D353,$H353,0),0)</f>
        <v>0</v>
      </c>
      <c r="AB353" s="36">
        <f>IF(AB$7&gt;=$E353,IF(SUMIF($H$1:AA$1,77,$H353:AA353)&lt;$D353,$H353,0),0)</f>
        <v>0</v>
      </c>
      <c r="AC353" s="36">
        <f>IF(AC$7&gt;=$E353,IF(SUMIF($H$1:AB$1,77,$H353:AB353)&lt;$D353,$H353,0),0)</f>
        <v>0</v>
      </c>
      <c r="AD353" s="36">
        <f>IF(AD$7&gt;=$E353,IF(SUMIF($H$1:AC$1,77,$H353:AC353)&lt;$D353,$H353,0),0)</f>
        <v>0</v>
      </c>
      <c r="AE353" s="36">
        <f>IF(AE$7&gt;=$E353,IF(SUMIF($H$1:AD$1,77,$H353:AD353)&lt;$D353,$H353,0),0)</f>
        <v>0</v>
      </c>
      <c r="AF353" s="36">
        <f>IF(AF$7&gt;=$E353,IF(SUMIF($H$1:AE$1,77,$H353:AE353)&lt;$D353,$H353,0),0)</f>
        <v>0</v>
      </c>
      <c r="AG353" s="36">
        <f>IF(AG$7&gt;=$E353,IF(SUMIF($H$1:AF$1,77,$H353:AF353)&lt;$D353,$H353,0),0)</f>
        <v>0</v>
      </c>
      <c r="AH353" s="35">
        <f>SUMIF(V$1:AG$1,77,V353:AG353)</f>
        <v>1</v>
      </c>
      <c r="AI353" s="36">
        <f>IF(AI$7&gt;=$E353,IF(SUMIF($H$1:AH$1,77,$H353:AH353)&lt;$D353,$H353,0),0)</f>
        <v>0</v>
      </c>
      <c r="AJ353" s="36">
        <f>IF(AJ$7&gt;=$E353,IF(SUMIF($H$1:AI$1,77,$H353:AI353)&lt;$D353,$H353,0),0)</f>
        <v>0</v>
      </c>
      <c r="AK353" s="36">
        <f>IF(AK$7&gt;=$E353,IF(SUMIF($H$1:AJ$1,77,$H353:AJ353)&lt;$D353,$H353,0),0)</f>
        <v>0</v>
      </c>
      <c r="AL353" s="36">
        <f>IF(AL$7&gt;=$E353,IF(SUMIF($H$1:AK$1,77,$H353:AK353)&lt;$D353,$H353,0),0)</f>
        <v>0</v>
      </c>
      <c r="AM353" s="36">
        <f>IF(AM$7&gt;=$E353,IF(SUMIF($H$1:AL$1,77,$H353:AL353)&lt;$D353,$H353,0),0)</f>
        <v>0</v>
      </c>
      <c r="AN353" s="36">
        <f>IF(AN$7&gt;=$E353,IF(SUMIF($H$1:AM$1,77,$H353:AM353)&lt;$D353,$H353,0),0)</f>
        <v>0</v>
      </c>
      <c r="AO353" s="36">
        <f>IF(AO$7&gt;=$E353,IF(SUMIF($H$1:AN$1,77,$H353:AN353)&lt;$D353,$H353,0),0)</f>
        <v>0</v>
      </c>
      <c r="AP353" s="36">
        <f>IF(AP$7&gt;=$E353,IF(SUMIF($H$1:AO$1,77,$H353:AO353)&lt;$D353,$H353,0),0)</f>
        <v>0</v>
      </c>
      <c r="AQ353" s="36">
        <f>IF(AQ$7&gt;=$E353,IF(SUMIF($H$1:AP$1,77,$H353:AP353)&lt;$D353,$H353,0),0)</f>
        <v>0</v>
      </c>
      <c r="AR353" s="36">
        <f>IF(AR$7&gt;=$E353,IF(SUMIF($H$1:AQ$1,77,$H353:AQ353)&lt;$D353,$H353,0),0)</f>
        <v>0</v>
      </c>
      <c r="AS353" s="36">
        <f>IF(AS$7&gt;=$E353,IF(SUMIF($H$1:AR$1,77,$H353:AR353)&lt;$D353,$H353,0),0)</f>
        <v>0</v>
      </c>
      <c r="AT353" s="36">
        <f>IF(AT$7&gt;=$E353,IF(SUMIF($H$1:AS$1,77,$H353:AS353)&lt;$D353,$H353,0),0)</f>
        <v>0</v>
      </c>
      <c r="AU353" s="35">
        <f>SUMIF(AI$1:AT$1,77,AI353:AT353)</f>
        <v>0</v>
      </c>
      <c r="AV353" s="33">
        <f>IF(AV$7&gt;=$E353,IF(SUMIF($H$1:AU$1,77,$H353:AU353)&lt;$D353,$H353,0),0)</f>
        <v>0</v>
      </c>
      <c r="AW353" s="33">
        <f>IF(AW$7&gt;=$E353,IF(SUMIF($H$1:AV$1,77,$H353:AV353)&lt;$D353,$H353,0),0)</f>
        <v>0</v>
      </c>
      <c r="AX353" s="33">
        <f>IF(AX$7&gt;=$E353,IF(SUMIF($H$1:AW$1,77,$H353:AW353)&lt;$D353,$H353,0),0)</f>
        <v>0</v>
      </c>
      <c r="AY353" s="33">
        <f>IF(AY$7&gt;=$E353,IF(SUMIF($H$1:AX$1,77,$H353:AX353)&lt;$D353,$H353,0),0)</f>
        <v>0</v>
      </c>
      <c r="AZ353" s="33">
        <f>IF(AZ$7&gt;=$E353,IF(SUMIF($H$1:AY$1,77,$H353:AY353)&lt;$D353,$H353,0),0)</f>
        <v>0</v>
      </c>
      <c r="BA353" s="33">
        <f>IF(BA$7&gt;=$E353,IF(SUMIF($H$1:AZ$1,77,$H353:AZ353)&lt;$D353,$H353,0),0)</f>
        <v>0</v>
      </c>
      <c r="BB353" s="33">
        <f>IF(BB$7&gt;=$E353,IF(SUMIF($H$1:BA$1,77,$H353:BA353)&lt;$D353,$H353,0),0)</f>
        <v>0</v>
      </c>
      <c r="BC353" s="33">
        <f>IF(BC$7&gt;=$E353,IF(SUMIF($H$1:BB$1,77,$H353:BB353)&lt;$D353,$H353,0),0)</f>
        <v>0</v>
      </c>
      <c r="BD353" s="33">
        <f>IF(BD$7&gt;=$E353,IF(SUMIF($H$1:BC$1,77,$H353:BC353)&lt;$D353,$H353,0),0)</f>
        <v>0</v>
      </c>
      <c r="BE353" s="33">
        <f>IF(BE$7&gt;=$E353,IF(SUMIF($H$1:BD$1,77,$H353:BD353)&lt;$D353,$H353,0),0)</f>
        <v>0</v>
      </c>
      <c r="BF353" s="33">
        <f>IF(BF$7&gt;=$E353,IF(SUMIF($H$1:BE$1,77,$H353:BE353)&lt;$D353,$H353,0),0)</f>
        <v>0</v>
      </c>
      <c r="BG353" s="33">
        <f>IF(BG$7&gt;=$E353,IF(SUMIF($H$1:BF$1,77,$H353:BF353)&lt;$D353,$H353,0),0)</f>
        <v>0</v>
      </c>
      <c r="BH353" s="35">
        <f>SUMIF(AV$1:BG$1,77,AV353:BG353)</f>
        <v>0</v>
      </c>
    </row>
    <row r="354" spans="1:60" s="11" customFormat="1" ht="28.5" x14ac:dyDescent="0.25">
      <c r="A354" s="85"/>
      <c r="B354" s="130" t="s">
        <v>590</v>
      </c>
      <c r="C354" s="85"/>
      <c r="D354" s="58"/>
      <c r="E354" s="90"/>
      <c r="F354" s="90"/>
      <c r="G354" s="88"/>
      <c r="H354" s="88"/>
      <c r="I354" s="88"/>
      <c r="J354" s="88"/>
      <c r="K354" s="88"/>
      <c r="L354" s="88"/>
      <c r="M354" s="88"/>
      <c r="N354" s="88"/>
      <c r="O354" s="88"/>
      <c r="P354" s="88"/>
      <c r="Q354" s="88"/>
      <c r="R354" s="88"/>
      <c r="S354" s="88"/>
      <c r="T354" s="88"/>
      <c r="U354" s="89"/>
      <c r="V354" s="88"/>
      <c r="W354" s="88"/>
      <c r="X354" s="88"/>
      <c r="Y354" s="88"/>
      <c r="Z354" s="88"/>
      <c r="AA354" s="88"/>
      <c r="AB354" s="88"/>
      <c r="AC354" s="88"/>
      <c r="AD354" s="88"/>
      <c r="AE354" s="88"/>
      <c r="AF354" s="88"/>
      <c r="AG354" s="88"/>
      <c r="AH354" s="89"/>
      <c r="AI354" s="88"/>
      <c r="AJ354" s="88"/>
      <c r="AK354" s="88"/>
      <c r="AL354" s="88"/>
      <c r="AM354" s="88"/>
      <c r="AN354" s="88"/>
      <c r="AO354" s="88"/>
      <c r="AP354" s="88"/>
      <c r="AQ354" s="88"/>
      <c r="AR354" s="88"/>
      <c r="AS354" s="88"/>
      <c r="AT354" s="88"/>
      <c r="AU354" s="89"/>
      <c r="AV354" s="88"/>
      <c r="AW354" s="88"/>
      <c r="AX354" s="88"/>
      <c r="AY354" s="88"/>
      <c r="AZ354" s="88"/>
      <c r="BA354" s="88"/>
      <c r="BB354" s="88"/>
      <c r="BC354" s="88"/>
      <c r="BD354" s="88"/>
      <c r="BE354" s="88"/>
      <c r="BF354" s="88"/>
      <c r="BG354" s="88"/>
      <c r="BH354" s="89"/>
    </row>
    <row r="355" spans="1:60" s="11" customFormat="1" x14ac:dyDescent="0.25">
      <c r="A355" s="85" t="s">
        <v>591</v>
      </c>
      <c r="B355" s="111" t="s">
        <v>592</v>
      </c>
      <c r="C355" s="85" t="s">
        <v>470</v>
      </c>
      <c r="D355" s="58">
        <v>1</v>
      </c>
      <c r="E355" s="46">
        <v>46204</v>
      </c>
      <c r="F355" s="46">
        <v>46235</v>
      </c>
      <c r="G355" s="32">
        <f>DATEDIF(E355,F355,"m")</f>
        <v>1</v>
      </c>
      <c r="H355" s="33">
        <f>D355/G355</f>
        <v>1</v>
      </c>
      <c r="I355" s="36">
        <f>IF(I$7&gt;=$E355,IF(SUMIF($H$1:H$1,77,$H355:H355)&lt;$D355,$H355,0),0)</f>
        <v>0</v>
      </c>
      <c r="J355" s="36">
        <f>IF(J$7&gt;=$E355,IF(SUMIF($H$1:I$1,77,$H355:I355)&lt;$D355,$H355,0),0)</f>
        <v>0</v>
      </c>
      <c r="K355" s="36">
        <f>IF(K$7&gt;=$E355,IF(SUMIF($H$1:J$1,77,$H355:J355)&lt;$D355,$H355,0),0)</f>
        <v>0</v>
      </c>
      <c r="L355" s="36">
        <f>IF(L$7&gt;=$E355,IF(SUMIF($H$1:K$1,77,$H355:K355)&lt;$D355,$H355,0),0)</f>
        <v>0</v>
      </c>
      <c r="M355" s="36">
        <f>IF(M$7&gt;=$E355,IF(SUMIF($H$1:L$1,77,$H355:L355)&lt;$D355,$H355,0),0)</f>
        <v>0</v>
      </c>
      <c r="N355" s="36">
        <f>IF(N$7&gt;=$E355,IF(SUMIF($H$1:M$1,77,$H355:M355)&lt;$D355,$H355,0),0)</f>
        <v>0</v>
      </c>
      <c r="O355" s="36">
        <f>IF(O$7&gt;=$E355,IF(SUMIF($H$1:N$1,77,$H355:N355)&lt;$D355,$H355,0),0)</f>
        <v>0</v>
      </c>
      <c r="P355" s="36">
        <f>IF(P$7&gt;=$E355,IF(SUMIF($H$1:O$1,77,$H355:O355)&lt;$D355,$H355,0),0)</f>
        <v>0</v>
      </c>
      <c r="Q355" s="36">
        <f>IF(Q$7&gt;=$E355,IF(SUMIF($H$1:P$1,77,$H355:P355)&lt;$D355,$H355,0),0)</f>
        <v>0</v>
      </c>
      <c r="R355" s="36">
        <f>IF(R$7&gt;=$E355,IF(SUMIF($H$1:Q$1,77,$H355:Q355)&lt;$D355,$H355,0),0)</f>
        <v>0</v>
      </c>
      <c r="S355" s="36">
        <f>IF(S$7&gt;=$E355,IF(SUMIF($H$1:R$1,77,$H355:R355)&lt;$D355,$H355,0),0)</f>
        <v>0</v>
      </c>
      <c r="T355" s="36">
        <f>IF(T$7&gt;=$E355,IF(SUMIF($H$1:S$1,77,$H355:S355)&lt;$D355,$H355,0),0)</f>
        <v>0</v>
      </c>
      <c r="U355" s="35">
        <f>SUMIF(I$1:T$1,77,I355:T355)</f>
        <v>0</v>
      </c>
      <c r="V355" s="36">
        <f>IF(V$7&gt;=$E355,IF(SUMIF($H$1:U$1,77,$H355:U355)&lt;$D355,$H355,0),0)</f>
        <v>0</v>
      </c>
      <c r="W355" s="36">
        <f>IF(W$7&gt;=$E355,IF(SUMIF($H$1:V$1,77,$H355:V355)&lt;$D355,$H355,0),0)</f>
        <v>0</v>
      </c>
      <c r="X355" s="36">
        <f>IF(X$7&gt;=$E355,IF(SUMIF($H$1:W$1,77,$H355:W355)&lt;$D355,$H355,0),0)</f>
        <v>0</v>
      </c>
      <c r="Y355" s="36">
        <f>IF(Y$7&gt;=$E355,IF(SUMIF($H$1:X$1,77,$H355:X355)&lt;$D355,$H355,0),0)</f>
        <v>0</v>
      </c>
      <c r="Z355" s="36">
        <f>IF(Z$7&gt;=$E355,IF(SUMIF($H$1:Y$1,77,$H355:Y355)&lt;$D355,$H355,0),0)</f>
        <v>0</v>
      </c>
      <c r="AA355" s="36">
        <f>IF(AA$7&gt;=$E355,IF(SUMIF($H$1:Z$1,77,$H355:Z355)&lt;$D355,$H355,0),0)</f>
        <v>0</v>
      </c>
      <c r="AB355" s="36">
        <f>IF(AB$7&gt;=$E355,IF(SUMIF($H$1:AA$1,77,$H355:AA355)&lt;$D355,$H355,0),0)</f>
        <v>1</v>
      </c>
      <c r="AC355" s="36">
        <f>IF(AC$7&gt;=$E355,IF(SUMIF($H$1:AB$1,77,$H355:AB355)&lt;$D355,$H355,0),0)</f>
        <v>0</v>
      </c>
      <c r="AD355" s="36">
        <f>IF(AD$7&gt;=$E355,IF(SUMIF($H$1:AC$1,77,$H355:AC355)&lt;$D355,$H355,0),0)</f>
        <v>0</v>
      </c>
      <c r="AE355" s="36">
        <f>IF(AE$7&gt;=$E355,IF(SUMIF($H$1:AD$1,77,$H355:AD355)&lt;$D355,$H355,0),0)</f>
        <v>0</v>
      </c>
      <c r="AF355" s="36">
        <f>IF(AF$7&gt;=$E355,IF(SUMIF($H$1:AE$1,77,$H355:AE355)&lt;$D355,$H355,0),0)</f>
        <v>0</v>
      </c>
      <c r="AG355" s="36">
        <f>IF(AG$7&gt;=$E355,IF(SUMIF($H$1:AF$1,77,$H355:AF355)&lt;$D355,$H355,0),0)</f>
        <v>0</v>
      </c>
      <c r="AH355" s="35">
        <f>SUMIF(V$1:AG$1,77,V355:AG355)</f>
        <v>1</v>
      </c>
      <c r="AI355" s="36">
        <f>IF(AI$7&gt;=$E355,IF(SUMIF($H$1:AH$1,77,$H355:AH355)&lt;$D355,$H355,0),0)</f>
        <v>0</v>
      </c>
      <c r="AJ355" s="36">
        <f>IF(AJ$7&gt;=$E355,IF(SUMIF($H$1:AI$1,77,$H355:AI355)&lt;$D355,$H355,0),0)</f>
        <v>0</v>
      </c>
      <c r="AK355" s="36">
        <f>IF(AK$7&gt;=$E355,IF(SUMIF($H$1:AJ$1,77,$H355:AJ355)&lt;$D355,$H355,0),0)</f>
        <v>0</v>
      </c>
      <c r="AL355" s="36">
        <f>IF(AL$7&gt;=$E355,IF(SUMIF($H$1:AK$1,77,$H355:AK355)&lt;$D355,$H355,0),0)</f>
        <v>0</v>
      </c>
      <c r="AM355" s="36">
        <f>IF(AM$7&gt;=$E355,IF(SUMIF($H$1:AL$1,77,$H355:AL355)&lt;$D355,$H355,0),0)</f>
        <v>0</v>
      </c>
      <c r="AN355" s="36">
        <f>IF(AN$7&gt;=$E355,IF(SUMIF($H$1:AM$1,77,$H355:AM355)&lt;$D355,$H355,0),0)</f>
        <v>0</v>
      </c>
      <c r="AO355" s="36">
        <f>IF(AO$7&gt;=$E355,IF(SUMIF($H$1:AN$1,77,$H355:AN355)&lt;$D355,$H355,0),0)</f>
        <v>0</v>
      </c>
      <c r="AP355" s="36">
        <f>IF(AP$7&gt;=$E355,IF(SUMIF($H$1:AO$1,77,$H355:AO355)&lt;$D355,$H355,0),0)</f>
        <v>0</v>
      </c>
      <c r="AQ355" s="36">
        <f>IF(AQ$7&gt;=$E355,IF(SUMIF($H$1:AP$1,77,$H355:AP355)&lt;$D355,$H355,0),0)</f>
        <v>0</v>
      </c>
      <c r="AR355" s="36">
        <f>IF(AR$7&gt;=$E355,IF(SUMIF($H$1:AQ$1,77,$H355:AQ355)&lt;$D355,$H355,0),0)</f>
        <v>0</v>
      </c>
      <c r="AS355" s="36">
        <f>IF(AS$7&gt;=$E355,IF(SUMIF($H$1:AR$1,77,$H355:AR355)&lt;$D355,$H355,0),0)</f>
        <v>0</v>
      </c>
      <c r="AT355" s="36">
        <f>IF(AT$7&gt;=$E355,IF(SUMIF($H$1:AS$1,77,$H355:AS355)&lt;$D355,$H355,0),0)</f>
        <v>0</v>
      </c>
      <c r="AU355" s="35">
        <f>SUMIF(AI$1:AT$1,77,AI355:AT355)</f>
        <v>0</v>
      </c>
      <c r="AV355" s="33">
        <f>IF(AV$7&gt;=$E355,IF(SUMIF($H$1:AU$1,77,$H355:AU355)&lt;$D355,$H355,0),0)</f>
        <v>0</v>
      </c>
      <c r="AW355" s="33">
        <f>IF(AW$7&gt;=$E355,IF(SUMIF($H$1:AV$1,77,$H355:AV355)&lt;$D355,$H355,0),0)</f>
        <v>0</v>
      </c>
      <c r="AX355" s="33">
        <f>IF(AX$7&gt;=$E355,IF(SUMIF($H$1:AW$1,77,$H355:AW355)&lt;$D355,$H355,0),0)</f>
        <v>0</v>
      </c>
      <c r="AY355" s="33">
        <f>IF(AY$7&gt;=$E355,IF(SUMIF($H$1:AX$1,77,$H355:AX355)&lt;$D355,$H355,0),0)</f>
        <v>0</v>
      </c>
      <c r="AZ355" s="33">
        <f>IF(AZ$7&gt;=$E355,IF(SUMIF($H$1:AY$1,77,$H355:AY355)&lt;$D355,$H355,0),0)</f>
        <v>0</v>
      </c>
      <c r="BA355" s="33">
        <f>IF(BA$7&gt;=$E355,IF(SUMIF($H$1:AZ$1,77,$H355:AZ355)&lt;$D355,$H355,0),0)</f>
        <v>0</v>
      </c>
      <c r="BB355" s="33">
        <f>IF(BB$7&gt;=$E355,IF(SUMIF($H$1:BA$1,77,$H355:BA355)&lt;$D355,$H355,0),0)</f>
        <v>0</v>
      </c>
      <c r="BC355" s="33">
        <f>IF(BC$7&gt;=$E355,IF(SUMIF($H$1:BB$1,77,$H355:BB355)&lt;$D355,$H355,0),0)</f>
        <v>0</v>
      </c>
      <c r="BD355" s="33">
        <f>IF(BD$7&gt;=$E355,IF(SUMIF($H$1:BC$1,77,$H355:BC355)&lt;$D355,$H355,0),0)</f>
        <v>0</v>
      </c>
      <c r="BE355" s="33">
        <f>IF(BE$7&gt;=$E355,IF(SUMIF($H$1:BD$1,77,$H355:BD355)&lt;$D355,$H355,0),0)</f>
        <v>0</v>
      </c>
      <c r="BF355" s="33">
        <f>IF(BF$7&gt;=$E355,IF(SUMIF($H$1:BE$1,77,$H355:BE355)&lt;$D355,$H355,0),0)</f>
        <v>0</v>
      </c>
      <c r="BG355" s="33">
        <f>IF(BG$7&gt;=$E355,IF(SUMIF($H$1:BF$1,77,$H355:BF355)&lt;$D355,$H355,0),0)</f>
        <v>0</v>
      </c>
      <c r="BH355" s="35">
        <f>SUMIF(AV$1:BG$1,77,AV355:BG355)</f>
        <v>0</v>
      </c>
    </row>
    <row r="356" spans="1:60" s="11" customFormat="1" x14ac:dyDescent="0.25">
      <c r="A356" s="85" t="s">
        <v>593</v>
      </c>
      <c r="B356" s="90" t="s">
        <v>594</v>
      </c>
      <c r="C356" s="85" t="s">
        <v>470</v>
      </c>
      <c r="D356" s="58">
        <v>1</v>
      </c>
      <c r="E356" s="46">
        <v>46266</v>
      </c>
      <c r="F356" s="46">
        <v>46296</v>
      </c>
      <c r="G356" s="32">
        <f>DATEDIF(E356,F356,"m")</f>
        <v>1</v>
      </c>
      <c r="H356" s="33">
        <f>D356/G356</f>
        <v>1</v>
      </c>
      <c r="I356" s="36">
        <f>IF(I$7&gt;=$E356,IF(SUMIF($H$1:H$1,77,$H356:H356)&lt;$D356,$H356,0),0)</f>
        <v>0</v>
      </c>
      <c r="J356" s="36">
        <f>IF(J$7&gt;=$E356,IF(SUMIF($H$1:I$1,77,$H356:I356)&lt;$D356,$H356,0),0)</f>
        <v>0</v>
      </c>
      <c r="K356" s="36">
        <f>IF(K$7&gt;=$E356,IF(SUMIF($H$1:J$1,77,$H356:J356)&lt;$D356,$H356,0),0)</f>
        <v>0</v>
      </c>
      <c r="L356" s="36">
        <f>IF(L$7&gt;=$E356,IF(SUMIF($H$1:K$1,77,$H356:K356)&lt;$D356,$H356,0),0)</f>
        <v>0</v>
      </c>
      <c r="M356" s="36">
        <f>IF(M$7&gt;=$E356,IF(SUMIF($H$1:L$1,77,$H356:L356)&lt;$D356,$H356,0),0)</f>
        <v>0</v>
      </c>
      <c r="N356" s="36">
        <f>IF(N$7&gt;=$E356,IF(SUMIF($H$1:M$1,77,$H356:M356)&lt;$D356,$H356,0),0)</f>
        <v>0</v>
      </c>
      <c r="O356" s="36">
        <f>IF(O$7&gt;=$E356,IF(SUMIF($H$1:N$1,77,$H356:N356)&lt;$D356,$H356,0),0)</f>
        <v>0</v>
      </c>
      <c r="P356" s="36">
        <f>IF(P$7&gt;=$E356,IF(SUMIF($H$1:O$1,77,$H356:O356)&lt;$D356,$H356,0),0)</f>
        <v>0</v>
      </c>
      <c r="Q356" s="36">
        <f>IF(Q$7&gt;=$E356,IF(SUMIF($H$1:P$1,77,$H356:P356)&lt;$D356,$H356,0),0)</f>
        <v>0</v>
      </c>
      <c r="R356" s="36">
        <f>IF(R$7&gt;=$E356,IF(SUMIF($H$1:Q$1,77,$H356:Q356)&lt;$D356,$H356,0),0)</f>
        <v>0</v>
      </c>
      <c r="S356" s="36">
        <f>IF(S$7&gt;=$E356,IF(SUMIF($H$1:R$1,77,$H356:R356)&lt;$D356,$H356,0),0)</f>
        <v>0</v>
      </c>
      <c r="T356" s="36">
        <f>IF(T$7&gt;=$E356,IF(SUMIF($H$1:S$1,77,$H356:S356)&lt;$D356,$H356,0),0)</f>
        <v>0</v>
      </c>
      <c r="U356" s="35">
        <f>SUMIF(I$1:T$1,77,I356:T356)</f>
        <v>0</v>
      </c>
      <c r="V356" s="36">
        <f>IF(V$7&gt;=$E356,IF(SUMIF($H$1:U$1,77,$H356:U356)&lt;$D356,$H356,0),0)</f>
        <v>0</v>
      </c>
      <c r="W356" s="36">
        <f>IF(W$7&gt;=$E356,IF(SUMIF($H$1:V$1,77,$H356:V356)&lt;$D356,$H356,0),0)</f>
        <v>0</v>
      </c>
      <c r="X356" s="36">
        <f>IF(X$7&gt;=$E356,IF(SUMIF($H$1:W$1,77,$H356:W356)&lt;$D356,$H356,0),0)</f>
        <v>0</v>
      </c>
      <c r="Y356" s="36">
        <f>IF(Y$7&gt;=$E356,IF(SUMIF($H$1:X$1,77,$H356:X356)&lt;$D356,$H356,0),0)</f>
        <v>0</v>
      </c>
      <c r="Z356" s="36">
        <f>IF(Z$7&gt;=$E356,IF(SUMIF($H$1:Y$1,77,$H356:Y356)&lt;$D356,$H356,0),0)</f>
        <v>0</v>
      </c>
      <c r="AA356" s="36">
        <f>IF(AA$7&gt;=$E356,IF(SUMIF($H$1:Z$1,77,$H356:Z356)&lt;$D356,$H356,0),0)</f>
        <v>0</v>
      </c>
      <c r="AB356" s="36">
        <f>IF(AB$7&gt;=$E356,IF(SUMIF($H$1:AA$1,77,$H356:AA356)&lt;$D356,$H356,0),0)</f>
        <v>0</v>
      </c>
      <c r="AC356" s="36">
        <f>IF(AC$7&gt;=$E356,IF(SUMIF($H$1:AB$1,77,$H356:AB356)&lt;$D356,$H356,0),0)</f>
        <v>0</v>
      </c>
      <c r="AD356" s="36">
        <f>IF(AD$7&gt;=$E356,IF(SUMIF($H$1:AC$1,77,$H356:AC356)&lt;$D356,$H356,0),0)</f>
        <v>1</v>
      </c>
      <c r="AE356" s="36">
        <f>IF(AE$7&gt;=$E356,IF(SUMIF($H$1:AD$1,77,$H356:AD356)&lt;$D356,$H356,0),0)</f>
        <v>0</v>
      </c>
      <c r="AF356" s="36">
        <f>IF(AF$7&gt;=$E356,IF(SUMIF($H$1:AE$1,77,$H356:AE356)&lt;$D356,$H356,0),0)</f>
        <v>0</v>
      </c>
      <c r="AG356" s="36">
        <f>IF(AG$7&gt;=$E356,IF(SUMIF($H$1:AF$1,77,$H356:AF356)&lt;$D356,$H356,0),0)</f>
        <v>0</v>
      </c>
      <c r="AH356" s="35">
        <f>SUMIF(V$1:AG$1,77,V356:AG356)</f>
        <v>1</v>
      </c>
      <c r="AI356" s="36">
        <f>IF(AI$7&gt;=$E356,IF(SUMIF($H$1:AH$1,77,$H356:AH356)&lt;$D356,$H356,0),0)</f>
        <v>0</v>
      </c>
      <c r="AJ356" s="36">
        <f>IF(AJ$7&gt;=$E356,IF(SUMIF($H$1:AI$1,77,$H356:AI356)&lt;$D356,$H356,0),0)</f>
        <v>0</v>
      </c>
      <c r="AK356" s="36">
        <f>IF(AK$7&gt;=$E356,IF(SUMIF($H$1:AJ$1,77,$H356:AJ356)&lt;$D356,$H356,0),0)</f>
        <v>0</v>
      </c>
      <c r="AL356" s="36">
        <f>IF(AL$7&gt;=$E356,IF(SUMIF($H$1:AK$1,77,$H356:AK356)&lt;$D356,$H356,0),0)</f>
        <v>0</v>
      </c>
      <c r="AM356" s="36">
        <f>IF(AM$7&gt;=$E356,IF(SUMIF($H$1:AL$1,77,$H356:AL356)&lt;$D356,$H356,0),0)</f>
        <v>0</v>
      </c>
      <c r="AN356" s="36">
        <f>IF(AN$7&gt;=$E356,IF(SUMIF($H$1:AM$1,77,$H356:AM356)&lt;$D356,$H356,0),0)</f>
        <v>0</v>
      </c>
      <c r="AO356" s="36">
        <f>IF(AO$7&gt;=$E356,IF(SUMIF($H$1:AN$1,77,$H356:AN356)&lt;$D356,$H356,0),0)</f>
        <v>0</v>
      </c>
      <c r="AP356" s="36">
        <f>IF(AP$7&gt;=$E356,IF(SUMIF($H$1:AO$1,77,$H356:AO356)&lt;$D356,$H356,0),0)</f>
        <v>0</v>
      </c>
      <c r="AQ356" s="36">
        <f>IF(AQ$7&gt;=$E356,IF(SUMIF($H$1:AP$1,77,$H356:AP356)&lt;$D356,$H356,0),0)</f>
        <v>0</v>
      </c>
      <c r="AR356" s="36">
        <f>IF(AR$7&gt;=$E356,IF(SUMIF($H$1:AQ$1,77,$H356:AQ356)&lt;$D356,$H356,0),0)</f>
        <v>0</v>
      </c>
      <c r="AS356" s="36">
        <f>IF(AS$7&gt;=$E356,IF(SUMIF($H$1:AR$1,77,$H356:AR356)&lt;$D356,$H356,0),0)</f>
        <v>0</v>
      </c>
      <c r="AT356" s="36">
        <f>IF(AT$7&gt;=$E356,IF(SUMIF($H$1:AS$1,77,$H356:AS356)&lt;$D356,$H356,0),0)</f>
        <v>0</v>
      </c>
      <c r="AU356" s="35">
        <f>SUMIF(AI$1:AT$1,77,AI356:AT356)</f>
        <v>0</v>
      </c>
      <c r="AV356" s="33">
        <f>IF(AV$7&gt;=$E356,IF(SUMIF($H$1:AU$1,77,$H356:AU356)&lt;$D356,$H356,0),0)</f>
        <v>0</v>
      </c>
      <c r="AW356" s="33">
        <f>IF(AW$7&gt;=$E356,IF(SUMIF($H$1:AV$1,77,$H356:AV356)&lt;$D356,$H356,0),0)</f>
        <v>0</v>
      </c>
      <c r="AX356" s="33">
        <f>IF(AX$7&gt;=$E356,IF(SUMIF($H$1:AW$1,77,$H356:AW356)&lt;$D356,$H356,0),0)</f>
        <v>0</v>
      </c>
      <c r="AY356" s="33">
        <f>IF(AY$7&gt;=$E356,IF(SUMIF($H$1:AX$1,77,$H356:AX356)&lt;$D356,$H356,0),0)</f>
        <v>0</v>
      </c>
      <c r="AZ356" s="33">
        <f>IF(AZ$7&gt;=$E356,IF(SUMIF($H$1:AY$1,77,$H356:AY356)&lt;$D356,$H356,0),0)</f>
        <v>0</v>
      </c>
      <c r="BA356" s="33">
        <f>IF(BA$7&gt;=$E356,IF(SUMIF($H$1:AZ$1,77,$H356:AZ356)&lt;$D356,$H356,0),0)</f>
        <v>0</v>
      </c>
      <c r="BB356" s="33">
        <f>IF(BB$7&gt;=$E356,IF(SUMIF($H$1:BA$1,77,$H356:BA356)&lt;$D356,$H356,0),0)</f>
        <v>0</v>
      </c>
      <c r="BC356" s="33">
        <f>IF(BC$7&gt;=$E356,IF(SUMIF($H$1:BB$1,77,$H356:BB356)&lt;$D356,$H356,0),0)</f>
        <v>0</v>
      </c>
      <c r="BD356" s="33">
        <f>IF(BD$7&gt;=$E356,IF(SUMIF($H$1:BC$1,77,$H356:BC356)&lt;$D356,$H356,0),0)</f>
        <v>0</v>
      </c>
      <c r="BE356" s="33">
        <f>IF(BE$7&gt;=$E356,IF(SUMIF($H$1:BD$1,77,$H356:BD356)&lt;$D356,$H356,0),0)</f>
        <v>0</v>
      </c>
      <c r="BF356" s="33">
        <f>IF(BF$7&gt;=$E356,IF(SUMIF($H$1:BE$1,77,$H356:BE356)&lt;$D356,$H356,0),0)</f>
        <v>0</v>
      </c>
      <c r="BG356" s="33">
        <f>IF(BG$7&gt;=$E356,IF(SUMIF($H$1:BF$1,77,$H356:BF356)&lt;$D356,$H356,0),0)</f>
        <v>0</v>
      </c>
      <c r="BH356" s="35">
        <f>SUMIF(AV$1:BG$1,77,AV356:BG356)</f>
        <v>0</v>
      </c>
    </row>
    <row r="357" spans="1:60" s="11" customFormat="1" ht="28.5" x14ac:dyDescent="0.25">
      <c r="A357" s="85"/>
      <c r="B357" s="130" t="s">
        <v>595</v>
      </c>
      <c r="C357" s="85"/>
      <c r="D357" s="58"/>
      <c r="E357" s="90"/>
      <c r="F357" s="90"/>
      <c r="G357" s="88"/>
      <c r="H357" s="88"/>
      <c r="I357" s="88"/>
      <c r="J357" s="88"/>
      <c r="K357" s="88"/>
      <c r="L357" s="88"/>
      <c r="M357" s="88"/>
      <c r="N357" s="88"/>
      <c r="O357" s="88"/>
      <c r="P357" s="88"/>
      <c r="Q357" s="88"/>
      <c r="R357" s="88"/>
      <c r="S357" s="88"/>
      <c r="T357" s="88"/>
      <c r="U357" s="89"/>
      <c r="V357" s="88"/>
      <c r="W357" s="88"/>
      <c r="X357" s="88"/>
      <c r="Y357" s="88"/>
      <c r="Z357" s="88"/>
      <c r="AA357" s="88"/>
      <c r="AB357" s="88"/>
      <c r="AC357" s="88"/>
      <c r="AD357" s="88"/>
      <c r="AE357" s="88"/>
      <c r="AF357" s="88"/>
      <c r="AG357" s="88"/>
      <c r="AH357" s="89"/>
      <c r="AI357" s="88"/>
      <c r="AJ357" s="88"/>
      <c r="AK357" s="88"/>
      <c r="AL357" s="88"/>
      <c r="AM357" s="88"/>
      <c r="AN357" s="88"/>
      <c r="AO357" s="88"/>
      <c r="AP357" s="88"/>
      <c r="AQ357" s="88"/>
      <c r="AR357" s="88"/>
      <c r="AS357" s="88"/>
      <c r="AT357" s="88"/>
      <c r="AU357" s="89"/>
      <c r="AV357" s="88"/>
      <c r="AW357" s="88"/>
      <c r="AX357" s="88"/>
      <c r="AY357" s="88"/>
      <c r="AZ357" s="88"/>
      <c r="BA357" s="88"/>
      <c r="BB357" s="88"/>
      <c r="BC357" s="88"/>
      <c r="BD357" s="88"/>
      <c r="BE357" s="88"/>
      <c r="BF357" s="88"/>
      <c r="BG357" s="88"/>
      <c r="BH357" s="89"/>
    </row>
    <row r="358" spans="1:60" s="11" customFormat="1" x14ac:dyDescent="0.25">
      <c r="A358" s="85" t="s">
        <v>596</v>
      </c>
      <c r="B358" s="111" t="s">
        <v>592</v>
      </c>
      <c r="C358" s="85" t="s">
        <v>470</v>
      </c>
      <c r="D358" s="58">
        <v>1</v>
      </c>
      <c r="E358" s="46">
        <v>46204</v>
      </c>
      <c r="F358" s="46">
        <v>46235</v>
      </c>
      <c r="G358" s="32">
        <f>DATEDIF(E358,F358,"m")</f>
        <v>1</v>
      </c>
      <c r="H358" s="33">
        <f>D358/G358</f>
        <v>1</v>
      </c>
      <c r="I358" s="36">
        <f>IF(I$7&gt;=$E358,IF(SUMIF($H$1:H$1,77,$H358:H358)&lt;$D358,$H358,0),0)</f>
        <v>0</v>
      </c>
      <c r="J358" s="36">
        <f>IF(J$7&gt;=$E358,IF(SUMIF($H$1:I$1,77,$H358:I358)&lt;$D358,$H358,0),0)</f>
        <v>0</v>
      </c>
      <c r="K358" s="36">
        <f>IF(K$7&gt;=$E358,IF(SUMIF($H$1:J$1,77,$H358:J358)&lt;$D358,$H358,0),0)</f>
        <v>0</v>
      </c>
      <c r="L358" s="36">
        <f>IF(L$7&gt;=$E358,IF(SUMIF($H$1:K$1,77,$H358:K358)&lt;$D358,$H358,0),0)</f>
        <v>0</v>
      </c>
      <c r="M358" s="36">
        <f>IF(M$7&gt;=$E358,IF(SUMIF($H$1:L$1,77,$H358:L358)&lt;$D358,$H358,0),0)</f>
        <v>0</v>
      </c>
      <c r="N358" s="36">
        <f>IF(N$7&gt;=$E358,IF(SUMIF($H$1:M$1,77,$H358:M358)&lt;$D358,$H358,0),0)</f>
        <v>0</v>
      </c>
      <c r="O358" s="36">
        <f>IF(O$7&gt;=$E358,IF(SUMIF($H$1:N$1,77,$H358:N358)&lt;$D358,$H358,0),0)</f>
        <v>0</v>
      </c>
      <c r="P358" s="36">
        <f>IF(P$7&gt;=$E358,IF(SUMIF($H$1:O$1,77,$H358:O358)&lt;$D358,$H358,0),0)</f>
        <v>0</v>
      </c>
      <c r="Q358" s="36">
        <f>IF(Q$7&gt;=$E358,IF(SUMIF($H$1:P$1,77,$H358:P358)&lt;$D358,$H358,0),0)</f>
        <v>0</v>
      </c>
      <c r="R358" s="36">
        <f>IF(R$7&gt;=$E358,IF(SUMIF($H$1:Q$1,77,$H358:Q358)&lt;$D358,$H358,0),0)</f>
        <v>0</v>
      </c>
      <c r="S358" s="36">
        <f>IF(S$7&gt;=$E358,IF(SUMIF($H$1:R$1,77,$H358:R358)&lt;$D358,$H358,0),0)</f>
        <v>0</v>
      </c>
      <c r="T358" s="36">
        <f>IF(T$7&gt;=$E358,IF(SUMIF($H$1:S$1,77,$H358:S358)&lt;$D358,$H358,0),0)</f>
        <v>0</v>
      </c>
      <c r="U358" s="35">
        <f>SUMIF(I$1:T$1,77,I358:T358)</f>
        <v>0</v>
      </c>
      <c r="V358" s="36">
        <f>IF(V$7&gt;=$E358,IF(SUMIF($H$1:U$1,77,$H358:U358)&lt;$D358,$H358,0),0)</f>
        <v>0</v>
      </c>
      <c r="W358" s="36">
        <f>IF(W$7&gt;=$E358,IF(SUMIF($H$1:V$1,77,$H358:V358)&lt;$D358,$H358,0),0)</f>
        <v>0</v>
      </c>
      <c r="X358" s="36">
        <f>IF(X$7&gt;=$E358,IF(SUMIF($H$1:W$1,77,$H358:W358)&lt;$D358,$H358,0),0)</f>
        <v>0</v>
      </c>
      <c r="Y358" s="36">
        <f>IF(Y$7&gt;=$E358,IF(SUMIF($H$1:X$1,77,$H358:X358)&lt;$D358,$H358,0),0)</f>
        <v>0</v>
      </c>
      <c r="Z358" s="36">
        <f>IF(Z$7&gt;=$E358,IF(SUMIF($H$1:Y$1,77,$H358:Y358)&lt;$D358,$H358,0),0)</f>
        <v>0</v>
      </c>
      <c r="AA358" s="36">
        <f>IF(AA$7&gt;=$E358,IF(SUMIF($H$1:Z$1,77,$H358:Z358)&lt;$D358,$H358,0),0)</f>
        <v>0</v>
      </c>
      <c r="AB358" s="36">
        <f>IF(AB$7&gt;=$E358,IF(SUMIF($H$1:AA$1,77,$H358:AA358)&lt;$D358,$H358,0),0)</f>
        <v>1</v>
      </c>
      <c r="AC358" s="36">
        <f>IF(AC$7&gt;=$E358,IF(SUMIF($H$1:AB$1,77,$H358:AB358)&lt;$D358,$H358,0),0)</f>
        <v>0</v>
      </c>
      <c r="AD358" s="36">
        <f>IF(AD$7&gt;=$E358,IF(SUMIF($H$1:AC$1,77,$H358:AC358)&lt;$D358,$H358,0),0)</f>
        <v>0</v>
      </c>
      <c r="AE358" s="36">
        <f>IF(AE$7&gt;=$E358,IF(SUMIF($H$1:AD$1,77,$H358:AD358)&lt;$D358,$H358,0),0)</f>
        <v>0</v>
      </c>
      <c r="AF358" s="36">
        <f>IF(AF$7&gt;=$E358,IF(SUMIF($H$1:AE$1,77,$H358:AE358)&lt;$D358,$H358,0),0)</f>
        <v>0</v>
      </c>
      <c r="AG358" s="36">
        <f>IF(AG$7&gt;=$E358,IF(SUMIF($H$1:AF$1,77,$H358:AF358)&lt;$D358,$H358,0),0)</f>
        <v>0</v>
      </c>
      <c r="AH358" s="35">
        <f>SUMIF(V$1:AG$1,77,V358:AG358)</f>
        <v>1</v>
      </c>
      <c r="AI358" s="36">
        <f>IF(AI$7&gt;=$E358,IF(SUMIF($H$1:AH$1,77,$H358:AH358)&lt;$D358,$H358,0),0)</f>
        <v>0</v>
      </c>
      <c r="AJ358" s="36">
        <f>IF(AJ$7&gt;=$E358,IF(SUMIF($H$1:AI$1,77,$H358:AI358)&lt;$D358,$H358,0),0)</f>
        <v>0</v>
      </c>
      <c r="AK358" s="36">
        <f>IF(AK$7&gt;=$E358,IF(SUMIF($H$1:AJ$1,77,$H358:AJ358)&lt;$D358,$H358,0),0)</f>
        <v>0</v>
      </c>
      <c r="AL358" s="36">
        <f>IF(AL$7&gt;=$E358,IF(SUMIF($H$1:AK$1,77,$H358:AK358)&lt;$D358,$H358,0),0)</f>
        <v>0</v>
      </c>
      <c r="AM358" s="36">
        <f>IF(AM$7&gt;=$E358,IF(SUMIF($H$1:AL$1,77,$H358:AL358)&lt;$D358,$H358,0),0)</f>
        <v>0</v>
      </c>
      <c r="AN358" s="36">
        <f>IF(AN$7&gt;=$E358,IF(SUMIF($H$1:AM$1,77,$H358:AM358)&lt;$D358,$H358,0),0)</f>
        <v>0</v>
      </c>
      <c r="AO358" s="36">
        <f>IF(AO$7&gt;=$E358,IF(SUMIF($H$1:AN$1,77,$H358:AN358)&lt;$D358,$H358,0),0)</f>
        <v>0</v>
      </c>
      <c r="AP358" s="36">
        <f>IF(AP$7&gt;=$E358,IF(SUMIF($H$1:AO$1,77,$H358:AO358)&lt;$D358,$H358,0),0)</f>
        <v>0</v>
      </c>
      <c r="AQ358" s="36">
        <f>IF(AQ$7&gt;=$E358,IF(SUMIF($H$1:AP$1,77,$H358:AP358)&lt;$D358,$H358,0),0)</f>
        <v>0</v>
      </c>
      <c r="AR358" s="36">
        <f>IF(AR$7&gt;=$E358,IF(SUMIF($H$1:AQ$1,77,$H358:AQ358)&lt;$D358,$H358,0),0)</f>
        <v>0</v>
      </c>
      <c r="AS358" s="36">
        <f>IF(AS$7&gt;=$E358,IF(SUMIF($H$1:AR$1,77,$H358:AR358)&lt;$D358,$H358,0),0)</f>
        <v>0</v>
      </c>
      <c r="AT358" s="36">
        <f>IF(AT$7&gt;=$E358,IF(SUMIF($H$1:AS$1,77,$H358:AS358)&lt;$D358,$H358,0),0)</f>
        <v>0</v>
      </c>
      <c r="AU358" s="35">
        <f>SUMIF(AI$1:AT$1,77,AI358:AT358)</f>
        <v>0</v>
      </c>
      <c r="AV358" s="33">
        <f>IF(AV$7&gt;=$E358,IF(SUMIF($H$1:AU$1,77,$H358:AU358)&lt;$D358,$H358,0),0)</f>
        <v>0</v>
      </c>
      <c r="AW358" s="33">
        <f>IF(AW$7&gt;=$E358,IF(SUMIF($H$1:AV$1,77,$H358:AV358)&lt;$D358,$H358,0),0)</f>
        <v>0</v>
      </c>
      <c r="AX358" s="33">
        <f>IF(AX$7&gt;=$E358,IF(SUMIF($H$1:AW$1,77,$H358:AW358)&lt;$D358,$H358,0),0)</f>
        <v>0</v>
      </c>
      <c r="AY358" s="33">
        <f>IF(AY$7&gt;=$E358,IF(SUMIF($H$1:AX$1,77,$H358:AX358)&lt;$D358,$H358,0),0)</f>
        <v>0</v>
      </c>
      <c r="AZ358" s="33">
        <f>IF(AZ$7&gt;=$E358,IF(SUMIF($H$1:AY$1,77,$H358:AY358)&lt;$D358,$H358,0),0)</f>
        <v>0</v>
      </c>
      <c r="BA358" s="33">
        <f>IF(BA$7&gt;=$E358,IF(SUMIF($H$1:AZ$1,77,$H358:AZ358)&lt;$D358,$H358,0),0)</f>
        <v>0</v>
      </c>
      <c r="BB358" s="33">
        <f>IF(BB$7&gt;=$E358,IF(SUMIF($H$1:BA$1,77,$H358:BA358)&lt;$D358,$H358,0),0)</f>
        <v>0</v>
      </c>
      <c r="BC358" s="33">
        <f>IF(BC$7&gt;=$E358,IF(SUMIF($H$1:BB$1,77,$H358:BB358)&lt;$D358,$H358,0),0)</f>
        <v>0</v>
      </c>
      <c r="BD358" s="33">
        <f>IF(BD$7&gt;=$E358,IF(SUMIF($H$1:BC$1,77,$H358:BC358)&lt;$D358,$H358,0),0)</f>
        <v>0</v>
      </c>
      <c r="BE358" s="33">
        <f>IF(BE$7&gt;=$E358,IF(SUMIF($H$1:BD$1,77,$H358:BD358)&lt;$D358,$H358,0),0)</f>
        <v>0</v>
      </c>
      <c r="BF358" s="33">
        <f>IF(BF$7&gt;=$E358,IF(SUMIF($H$1:BE$1,77,$H358:BE358)&lt;$D358,$H358,0),0)</f>
        <v>0</v>
      </c>
      <c r="BG358" s="33">
        <f>IF(BG$7&gt;=$E358,IF(SUMIF($H$1:BF$1,77,$H358:BF358)&lt;$D358,$H358,0),0)</f>
        <v>0</v>
      </c>
      <c r="BH358" s="35">
        <f>SUMIF(AV$1:BG$1,77,AV358:BG358)</f>
        <v>0</v>
      </c>
    </row>
    <row r="359" spans="1:60" s="11" customFormat="1" x14ac:dyDescent="0.25">
      <c r="A359" s="85" t="s">
        <v>597</v>
      </c>
      <c r="B359" s="90" t="s">
        <v>594</v>
      </c>
      <c r="C359" s="85" t="s">
        <v>470</v>
      </c>
      <c r="D359" s="58">
        <v>1</v>
      </c>
      <c r="E359" s="46">
        <v>46235</v>
      </c>
      <c r="F359" s="46">
        <v>46266</v>
      </c>
      <c r="G359" s="32">
        <f>DATEDIF(E359,F359,"m")</f>
        <v>1</v>
      </c>
      <c r="H359" s="33">
        <f>D359/G359</f>
        <v>1</v>
      </c>
      <c r="I359" s="36">
        <f>IF(I$7&gt;=$E359,IF(SUMIF($H$1:H$1,77,$H359:H359)&lt;$D359,$H359,0),0)</f>
        <v>0</v>
      </c>
      <c r="J359" s="36">
        <f>IF(J$7&gt;=$E359,IF(SUMIF($H$1:I$1,77,$H359:I359)&lt;$D359,$H359,0),0)</f>
        <v>0</v>
      </c>
      <c r="K359" s="36">
        <f>IF(K$7&gt;=$E359,IF(SUMIF($H$1:J$1,77,$H359:J359)&lt;$D359,$H359,0),0)</f>
        <v>0</v>
      </c>
      <c r="L359" s="36">
        <f>IF(L$7&gt;=$E359,IF(SUMIF($H$1:K$1,77,$H359:K359)&lt;$D359,$H359,0),0)</f>
        <v>0</v>
      </c>
      <c r="M359" s="36">
        <f>IF(M$7&gt;=$E359,IF(SUMIF($H$1:L$1,77,$H359:L359)&lt;$D359,$H359,0),0)</f>
        <v>0</v>
      </c>
      <c r="N359" s="36">
        <f>IF(N$7&gt;=$E359,IF(SUMIF($H$1:M$1,77,$H359:M359)&lt;$D359,$H359,0),0)</f>
        <v>0</v>
      </c>
      <c r="O359" s="36">
        <f>IF(O$7&gt;=$E359,IF(SUMIF($H$1:N$1,77,$H359:N359)&lt;$D359,$H359,0),0)</f>
        <v>0</v>
      </c>
      <c r="P359" s="36">
        <f>IF(P$7&gt;=$E359,IF(SUMIF($H$1:O$1,77,$H359:O359)&lt;$D359,$H359,0),0)</f>
        <v>0</v>
      </c>
      <c r="Q359" s="36">
        <f>IF(Q$7&gt;=$E359,IF(SUMIF($H$1:P$1,77,$H359:P359)&lt;$D359,$H359,0),0)</f>
        <v>0</v>
      </c>
      <c r="R359" s="36">
        <f>IF(R$7&gt;=$E359,IF(SUMIF($H$1:Q$1,77,$H359:Q359)&lt;$D359,$H359,0),0)</f>
        <v>0</v>
      </c>
      <c r="S359" s="36">
        <f>IF(S$7&gt;=$E359,IF(SUMIF($H$1:R$1,77,$H359:R359)&lt;$D359,$H359,0),0)</f>
        <v>0</v>
      </c>
      <c r="T359" s="36">
        <f>IF(T$7&gt;=$E359,IF(SUMIF($H$1:S$1,77,$H359:S359)&lt;$D359,$H359,0),0)</f>
        <v>0</v>
      </c>
      <c r="U359" s="35">
        <f>SUMIF(I$1:T$1,77,I359:T359)</f>
        <v>0</v>
      </c>
      <c r="V359" s="36">
        <f>IF(V$7&gt;=$E359,IF(SUMIF($H$1:U$1,77,$H359:U359)&lt;$D359,$H359,0),0)</f>
        <v>0</v>
      </c>
      <c r="W359" s="36">
        <f>IF(W$7&gt;=$E359,IF(SUMIF($H$1:V$1,77,$H359:V359)&lt;$D359,$H359,0),0)</f>
        <v>0</v>
      </c>
      <c r="X359" s="36">
        <f>IF(X$7&gt;=$E359,IF(SUMIF($H$1:W$1,77,$H359:W359)&lt;$D359,$H359,0),0)</f>
        <v>0</v>
      </c>
      <c r="Y359" s="36">
        <f>IF(Y$7&gt;=$E359,IF(SUMIF($H$1:X$1,77,$H359:X359)&lt;$D359,$H359,0),0)</f>
        <v>0</v>
      </c>
      <c r="Z359" s="36">
        <f>IF(Z$7&gt;=$E359,IF(SUMIF($H$1:Y$1,77,$H359:Y359)&lt;$D359,$H359,0),0)</f>
        <v>0</v>
      </c>
      <c r="AA359" s="36">
        <f>IF(AA$7&gt;=$E359,IF(SUMIF($H$1:Z$1,77,$H359:Z359)&lt;$D359,$H359,0),0)</f>
        <v>0</v>
      </c>
      <c r="AB359" s="36">
        <f>IF(AB$7&gt;=$E359,IF(SUMIF($H$1:AA$1,77,$H359:AA359)&lt;$D359,$H359,0),0)</f>
        <v>0</v>
      </c>
      <c r="AC359" s="36">
        <f>IF(AC$7&gt;=$E359,IF(SUMIF($H$1:AB$1,77,$H359:AB359)&lt;$D359,$H359,0),0)</f>
        <v>1</v>
      </c>
      <c r="AD359" s="36">
        <f>IF(AD$7&gt;=$E359,IF(SUMIF($H$1:AC$1,77,$H359:AC359)&lt;$D359,$H359,0),0)</f>
        <v>0</v>
      </c>
      <c r="AE359" s="36">
        <f>IF(AE$7&gt;=$E359,IF(SUMIF($H$1:AD$1,77,$H359:AD359)&lt;$D359,$H359,0),0)</f>
        <v>0</v>
      </c>
      <c r="AF359" s="36">
        <f>IF(AF$7&gt;=$E359,IF(SUMIF($H$1:AE$1,77,$H359:AE359)&lt;$D359,$H359,0),0)</f>
        <v>0</v>
      </c>
      <c r="AG359" s="36">
        <f>IF(AG$7&gt;=$E359,IF(SUMIF($H$1:AF$1,77,$H359:AF359)&lt;$D359,$H359,0),0)</f>
        <v>0</v>
      </c>
      <c r="AH359" s="35">
        <f>SUMIF(V$1:AG$1,77,V359:AG359)</f>
        <v>1</v>
      </c>
      <c r="AI359" s="36">
        <f>IF(AI$7&gt;=$E359,IF(SUMIF($H$1:AH$1,77,$H359:AH359)&lt;$D359,$H359,0),0)</f>
        <v>0</v>
      </c>
      <c r="AJ359" s="36">
        <f>IF(AJ$7&gt;=$E359,IF(SUMIF($H$1:AI$1,77,$H359:AI359)&lt;$D359,$H359,0),0)</f>
        <v>0</v>
      </c>
      <c r="AK359" s="36">
        <f>IF(AK$7&gt;=$E359,IF(SUMIF($H$1:AJ$1,77,$H359:AJ359)&lt;$D359,$H359,0),0)</f>
        <v>0</v>
      </c>
      <c r="AL359" s="36">
        <f>IF(AL$7&gt;=$E359,IF(SUMIF($H$1:AK$1,77,$H359:AK359)&lt;$D359,$H359,0),0)</f>
        <v>0</v>
      </c>
      <c r="AM359" s="36">
        <f>IF(AM$7&gt;=$E359,IF(SUMIF($H$1:AL$1,77,$H359:AL359)&lt;$D359,$H359,0),0)</f>
        <v>0</v>
      </c>
      <c r="AN359" s="36">
        <f>IF(AN$7&gt;=$E359,IF(SUMIF($H$1:AM$1,77,$H359:AM359)&lt;$D359,$H359,0),0)</f>
        <v>0</v>
      </c>
      <c r="AO359" s="36">
        <f>IF(AO$7&gt;=$E359,IF(SUMIF($H$1:AN$1,77,$H359:AN359)&lt;$D359,$H359,0),0)</f>
        <v>0</v>
      </c>
      <c r="AP359" s="36">
        <f>IF(AP$7&gt;=$E359,IF(SUMIF($H$1:AO$1,77,$H359:AO359)&lt;$D359,$H359,0),0)</f>
        <v>0</v>
      </c>
      <c r="AQ359" s="36">
        <f>IF(AQ$7&gt;=$E359,IF(SUMIF($H$1:AP$1,77,$H359:AP359)&lt;$D359,$H359,0),0)</f>
        <v>0</v>
      </c>
      <c r="AR359" s="36">
        <f>IF(AR$7&gt;=$E359,IF(SUMIF($H$1:AQ$1,77,$H359:AQ359)&lt;$D359,$H359,0),0)</f>
        <v>0</v>
      </c>
      <c r="AS359" s="36">
        <f>IF(AS$7&gt;=$E359,IF(SUMIF($H$1:AR$1,77,$H359:AR359)&lt;$D359,$H359,0),0)</f>
        <v>0</v>
      </c>
      <c r="AT359" s="36">
        <f>IF(AT$7&gt;=$E359,IF(SUMIF($H$1:AS$1,77,$H359:AS359)&lt;$D359,$H359,0),0)</f>
        <v>0</v>
      </c>
      <c r="AU359" s="35">
        <f>SUMIF(AI$1:AT$1,77,AI359:AT359)</f>
        <v>0</v>
      </c>
      <c r="AV359" s="33">
        <f>IF(AV$7&gt;=$E359,IF(SUMIF($H$1:AU$1,77,$H359:AU359)&lt;$D359,$H359,0),0)</f>
        <v>0</v>
      </c>
      <c r="AW359" s="33">
        <f>IF(AW$7&gt;=$E359,IF(SUMIF($H$1:AV$1,77,$H359:AV359)&lt;$D359,$H359,0),0)</f>
        <v>0</v>
      </c>
      <c r="AX359" s="33">
        <f>IF(AX$7&gt;=$E359,IF(SUMIF($H$1:AW$1,77,$H359:AW359)&lt;$D359,$H359,0),0)</f>
        <v>0</v>
      </c>
      <c r="AY359" s="33">
        <f>IF(AY$7&gt;=$E359,IF(SUMIF($H$1:AX$1,77,$H359:AX359)&lt;$D359,$H359,0),0)</f>
        <v>0</v>
      </c>
      <c r="AZ359" s="33">
        <f>IF(AZ$7&gt;=$E359,IF(SUMIF($H$1:AY$1,77,$H359:AY359)&lt;$D359,$H359,0),0)</f>
        <v>0</v>
      </c>
      <c r="BA359" s="33">
        <f>IF(BA$7&gt;=$E359,IF(SUMIF($H$1:AZ$1,77,$H359:AZ359)&lt;$D359,$H359,0),0)</f>
        <v>0</v>
      </c>
      <c r="BB359" s="33">
        <f>IF(BB$7&gt;=$E359,IF(SUMIF($H$1:BA$1,77,$H359:BA359)&lt;$D359,$H359,0),0)</f>
        <v>0</v>
      </c>
      <c r="BC359" s="33">
        <f>IF(BC$7&gt;=$E359,IF(SUMIF($H$1:BB$1,77,$H359:BB359)&lt;$D359,$H359,0),0)</f>
        <v>0</v>
      </c>
      <c r="BD359" s="33">
        <f>IF(BD$7&gt;=$E359,IF(SUMIF($H$1:BC$1,77,$H359:BC359)&lt;$D359,$H359,0),0)</f>
        <v>0</v>
      </c>
      <c r="BE359" s="33">
        <f>IF(BE$7&gt;=$E359,IF(SUMIF($H$1:BD$1,77,$H359:BD359)&lt;$D359,$H359,0),0)</f>
        <v>0</v>
      </c>
      <c r="BF359" s="33">
        <f>IF(BF$7&gt;=$E359,IF(SUMIF($H$1:BE$1,77,$H359:BE359)&lt;$D359,$H359,0),0)</f>
        <v>0</v>
      </c>
      <c r="BG359" s="33">
        <f>IF(BG$7&gt;=$E359,IF(SUMIF($H$1:BF$1,77,$H359:BF359)&lt;$D359,$H359,0),0)</f>
        <v>0</v>
      </c>
      <c r="BH359" s="35">
        <f>SUMIF(AV$1:BG$1,77,AV359:BG359)</f>
        <v>0</v>
      </c>
    </row>
    <row r="360" spans="1:60" s="11" customFormat="1" x14ac:dyDescent="0.25">
      <c r="A360" s="85"/>
      <c r="B360" s="130" t="s">
        <v>598</v>
      </c>
      <c r="C360" s="85"/>
      <c r="D360" s="58"/>
      <c r="E360" s="90"/>
      <c r="F360" s="90"/>
      <c r="G360" s="88"/>
      <c r="H360" s="88"/>
      <c r="I360" s="88"/>
      <c r="J360" s="88"/>
      <c r="K360" s="88"/>
      <c r="L360" s="88"/>
      <c r="M360" s="88"/>
      <c r="N360" s="88"/>
      <c r="O360" s="88"/>
      <c r="P360" s="88"/>
      <c r="Q360" s="88"/>
      <c r="R360" s="88"/>
      <c r="S360" s="88"/>
      <c r="T360" s="88"/>
      <c r="U360" s="89"/>
      <c r="V360" s="88"/>
      <c r="W360" s="88"/>
      <c r="X360" s="88"/>
      <c r="Y360" s="88"/>
      <c r="Z360" s="88"/>
      <c r="AA360" s="88"/>
      <c r="AB360" s="88"/>
      <c r="AC360" s="88"/>
      <c r="AD360" s="88"/>
      <c r="AE360" s="88"/>
      <c r="AF360" s="88"/>
      <c r="AG360" s="88"/>
      <c r="AH360" s="89"/>
      <c r="AI360" s="88"/>
      <c r="AJ360" s="88"/>
      <c r="AK360" s="88"/>
      <c r="AL360" s="88"/>
      <c r="AM360" s="88"/>
      <c r="AN360" s="88"/>
      <c r="AO360" s="88"/>
      <c r="AP360" s="88"/>
      <c r="AQ360" s="88"/>
      <c r="AR360" s="88"/>
      <c r="AS360" s="88"/>
      <c r="AT360" s="88"/>
      <c r="AU360" s="89"/>
      <c r="AV360" s="88"/>
      <c r="AW360" s="88"/>
      <c r="AX360" s="88"/>
      <c r="AY360" s="88"/>
      <c r="AZ360" s="88"/>
      <c r="BA360" s="88"/>
      <c r="BB360" s="88"/>
      <c r="BC360" s="88"/>
      <c r="BD360" s="88"/>
      <c r="BE360" s="88"/>
      <c r="BF360" s="88"/>
      <c r="BG360" s="88"/>
      <c r="BH360" s="89"/>
    </row>
    <row r="361" spans="1:60" s="11" customFormat="1" ht="30" x14ac:dyDescent="0.25">
      <c r="A361" s="85" t="s">
        <v>599</v>
      </c>
      <c r="B361" s="111" t="s">
        <v>600</v>
      </c>
      <c r="C361" s="85" t="s">
        <v>32</v>
      </c>
      <c r="D361" s="58">
        <v>2</v>
      </c>
      <c r="E361" s="46">
        <v>46419</v>
      </c>
      <c r="F361" s="46">
        <v>46447</v>
      </c>
      <c r="G361" s="32">
        <f>DATEDIF(E361,F361,"m")</f>
        <v>1</v>
      </c>
      <c r="H361" s="33">
        <f>D361/G361</f>
        <v>2</v>
      </c>
      <c r="I361" s="36">
        <f>IF(I$7&gt;=$E361,IF(SUMIF($H$1:H$1,77,$H361:H361)&lt;$D361,$H361,0),0)</f>
        <v>0</v>
      </c>
      <c r="J361" s="36">
        <f>IF(J$7&gt;=$E361,IF(SUMIF($H$1:I$1,77,$H361:I361)&lt;$D361,$H361,0),0)</f>
        <v>0</v>
      </c>
      <c r="K361" s="36">
        <f>IF(K$7&gt;=$E361,IF(SUMIF($H$1:J$1,77,$H361:J361)&lt;$D361,$H361,0),0)</f>
        <v>0</v>
      </c>
      <c r="L361" s="36">
        <f>IF(L$7&gt;=$E361,IF(SUMIF($H$1:K$1,77,$H361:K361)&lt;$D361,$H361,0),0)</f>
        <v>0</v>
      </c>
      <c r="M361" s="36">
        <f>IF(M$7&gt;=$E361,IF(SUMIF($H$1:L$1,77,$H361:L361)&lt;$D361,$H361,0),0)</f>
        <v>0</v>
      </c>
      <c r="N361" s="36">
        <f>IF(N$7&gt;=$E361,IF(SUMIF($H$1:M$1,77,$H361:M361)&lt;$D361,$H361,0),0)</f>
        <v>0</v>
      </c>
      <c r="O361" s="36">
        <f>IF(O$7&gt;=$E361,IF(SUMIF($H$1:N$1,77,$H361:N361)&lt;$D361,$H361,0),0)</f>
        <v>0</v>
      </c>
      <c r="P361" s="36">
        <f>IF(P$7&gt;=$E361,IF(SUMIF($H$1:O$1,77,$H361:O361)&lt;$D361,$H361,0),0)</f>
        <v>0</v>
      </c>
      <c r="Q361" s="36">
        <f>IF(Q$7&gt;=$E361,IF(SUMIF($H$1:P$1,77,$H361:P361)&lt;$D361,$H361,0),0)</f>
        <v>0</v>
      </c>
      <c r="R361" s="36">
        <f>IF(R$7&gt;=$E361,IF(SUMIF($H$1:Q$1,77,$H361:Q361)&lt;$D361,$H361,0),0)</f>
        <v>0</v>
      </c>
      <c r="S361" s="36">
        <f>IF(S$7&gt;=$E361,IF(SUMIF($H$1:R$1,77,$H361:R361)&lt;$D361,$H361,0),0)</f>
        <v>0</v>
      </c>
      <c r="T361" s="36">
        <f>IF(T$7&gt;=$E361,IF(SUMIF($H$1:S$1,77,$H361:S361)&lt;$D361,$H361,0),0)</f>
        <v>0</v>
      </c>
      <c r="U361" s="35">
        <f>SUMIF(I$1:T$1,77,I361:T361)</f>
        <v>0</v>
      </c>
      <c r="V361" s="36">
        <f>IF(V$7&gt;=$E361,IF(SUMIF($H$1:U$1,77,$H361:U361)&lt;$D361,$H361,0),0)</f>
        <v>0</v>
      </c>
      <c r="W361" s="36">
        <f>IF(W$7&gt;=$E361,IF(SUMIF($H$1:V$1,77,$H361:V361)&lt;$D361,$H361,0),0)</f>
        <v>0</v>
      </c>
      <c r="X361" s="36">
        <f>IF(X$7&gt;=$E361,IF(SUMIF($H$1:W$1,77,$H361:W361)&lt;$D361,$H361,0),0)</f>
        <v>0</v>
      </c>
      <c r="Y361" s="36">
        <f>IF(Y$7&gt;=$E361,IF(SUMIF($H$1:X$1,77,$H361:X361)&lt;$D361,$H361,0),0)</f>
        <v>0</v>
      </c>
      <c r="Z361" s="36">
        <f>IF(Z$7&gt;=$E361,IF(SUMIF($H$1:Y$1,77,$H361:Y361)&lt;$D361,$H361,0),0)</f>
        <v>0</v>
      </c>
      <c r="AA361" s="36">
        <f>IF(AA$7&gt;=$E361,IF(SUMIF($H$1:Z$1,77,$H361:Z361)&lt;$D361,$H361,0),0)</f>
        <v>0</v>
      </c>
      <c r="AB361" s="36">
        <f>IF(AB$7&gt;=$E361,IF(SUMIF($H$1:AA$1,77,$H361:AA361)&lt;$D361,$H361,0),0)</f>
        <v>0</v>
      </c>
      <c r="AC361" s="36">
        <f>IF(AC$7&gt;=$E361,IF(SUMIF($H$1:AB$1,77,$H361:AB361)&lt;$D361,$H361,0),0)</f>
        <v>0</v>
      </c>
      <c r="AD361" s="36">
        <f>IF(AD$7&gt;=$E361,IF(SUMIF($H$1:AC$1,77,$H361:AC361)&lt;$D361,$H361,0),0)</f>
        <v>0</v>
      </c>
      <c r="AE361" s="36">
        <f>IF(AE$7&gt;=$E361,IF(SUMIF($H$1:AD$1,77,$H361:AD361)&lt;$D361,$H361,0),0)</f>
        <v>0</v>
      </c>
      <c r="AF361" s="36">
        <f>IF(AF$7&gt;=$E361,IF(SUMIF($H$1:AE$1,77,$H361:AE361)&lt;$D361,$H361,0),0)</f>
        <v>0</v>
      </c>
      <c r="AG361" s="36">
        <f>IF(AG$7&gt;=$E361,IF(SUMIF($H$1:AF$1,77,$H361:AF361)&lt;$D361,$H361,0),0)</f>
        <v>0</v>
      </c>
      <c r="AH361" s="35">
        <f>SUMIF(V$1:AG$1,77,V361:AG361)</f>
        <v>0</v>
      </c>
      <c r="AI361" s="36">
        <f>IF(AI$7&gt;=$E361,IF(SUMIF($H$1:AH$1,77,$H361:AH361)&lt;$D361,$H361,0),0)</f>
        <v>0</v>
      </c>
      <c r="AJ361" s="36">
        <f>IF(AJ$7&gt;=$E361,IF(SUMIF($H$1:AI$1,77,$H361:AI361)&lt;$D361,$H361,0),0)</f>
        <v>2</v>
      </c>
      <c r="AK361" s="36">
        <f>IF(AK$7&gt;=$E361,IF(SUMIF($H$1:AJ$1,77,$H361:AJ361)&lt;$D361,$H361,0),0)</f>
        <v>0</v>
      </c>
      <c r="AL361" s="36">
        <f>IF(AL$7&gt;=$E361,IF(SUMIF($H$1:AK$1,77,$H361:AK361)&lt;$D361,$H361,0),0)</f>
        <v>0</v>
      </c>
      <c r="AM361" s="36">
        <f>IF(AM$7&gt;=$E361,IF(SUMIF($H$1:AL$1,77,$H361:AL361)&lt;$D361,$H361,0),0)</f>
        <v>0</v>
      </c>
      <c r="AN361" s="36">
        <f>IF(AN$7&gt;=$E361,IF(SUMIF($H$1:AM$1,77,$H361:AM361)&lt;$D361,$H361,0),0)</f>
        <v>0</v>
      </c>
      <c r="AO361" s="36">
        <f>IF(AO$7&gt;=$E361,IF(SUMIF($H$1:AN$1,77,$H361:AN361)&lt;$D361,$H361,0),0)</f>
        <v>0</v>
      </c>
      <c r="AP361" s="36">
        <f>IF(AP$7&gt;=$E361,IF(SUMIF($H$1:AO$1,77,$H361:AO361)&lt;$D361,$H361,0),0)</f>
        <v>0</v>
      </c>
      <c r="AQ361" s="36">
        <f>IF(AQ$7&gt;=$E361,IF(SUMIF($H$1:AP$1,77,$H361:AP361)&lt;$D361,$H361,0),0)</f>
        <v>0</v>
      </c>
      <c r="AR361" s="36">
        <f>IF(AR$7&gt;=$E361,IF(SUMIF($H$1:AQ$1,77,$H361:AQ361)&lt;$D361,$H361,0),0)</f>
        <v>0</v>
      </c>
      <c r="AS361" s="36">
        <f>IF(AS$7&gt;=$E361,IF(SUMIF($H$1:AR$1,77,$H361:AR361)&lt;$D361,$H361,0),0)</f>
        <v>0</v>
      </c>
      <c r="AT361" s="36">
        <f>IF(AT$7&gt;=$E361,IF(SUMIF($H$1:AS$1,77,$H361:AS361)&lt;$D361,$H361,0),0)</f>
        <v>0</v>
      </c>
      <c r="AU361" s="35">
        <f>SUMIF(AI$1:AT$1,77,AI361:AT361)</f>
        <v>2</v>
      </c>
      <c r="AV361" s="33">
        <f>IF(AV$7&gt;=$E361,IF(SUMIF($H$1:AU$1,77,$H361:AU361)&lt;$D361,$H361,0),0)</f>
        <v>0</v>
      </c>
      <c r="AW361" s="33">
        <f>IF(AW$7&gt;=$E361,IF(SUMIF($H$1:AV$1,77,$H361:AV361)&lt;$D361,$H361,0),0)</f>
        <v>0</v>
      </c>
      <c r="AX361" s="33">
        <f>IF(AX$7&gt;=$E361,IF(SUMIF($H$1:AW$1,77,$H361:AW361)&lt;$D361,$H361,0),0)</f>
        <v>0</v>
      </c>
      <c r="AY361" s="33">
        <f>IF(AY$7&gt;=$E361,IF(SUMIF($H$1:AX$1,77,$H361:AX361)&lt;$D361,$H361,0),0)</f>
        <v>0</v>
      </c>
      <c r="AZ361" s="33">
        <f>IF(AZ$7&gt;=$E361,IF(SUMIF($H$1:AY$1,77,$H361:AY361)&lt;$D361,$H361,0),0)</f>
        <v>0</v>
      </c>
      <c r="BA361" s="33">
        <f>IF(BA$7&gt;=$E361,IF(SUMIF($H$1:AZ$1,77,$H361:AZ361)&lt;$D361,$H361,0),0)</f>
        <v>0</v>
      </c>
      <c r="BB361" s="33">
        <f>IF(BB$7&gt;=$E361,IF(SUMIF($H$1:BA$1,77,$H361:BA361)&lt;$D361,$H361,0),0)</f>
        <v>0</v>
      </c>
      <c r="BC361" s="33">
        <f>IF(BC$7&gt;=$E361,IF(SUMIF($H$1:BB$1,77,$H361:BB361)&lt;$D361,$H361,0),0)</f>
        <v>0</v>
      </c>
      <c r="BD361" s="33">
        <f>IF(BD$7&gt;=$E361,IF(SUMIF($H$1:BC$1,77,$H361:BC361)&lt;$D361,$H361,0),0)</f>
        <v>0</v>
      </c>
      <c r="BE361" s="33">
        <f>IF(BE$7&gt;=$E361,IF(SUMIF($H$1:BD$1,77,$H361:BD361)&lt;$D361,$H361,0),0)</f>
        <v>0</v>
      </c>
      <c r="BF361" s="33">
        <f>IF(BF$7&gt;=$E361,IF(SUMIF($H$1:BE$1,77,$H361:BE361)&lt;$D361,$H361,0),0)</f>
        <v>0</v>
      </c>
      <c r="BG361" s="33">
        <f>IF(BG$7&gt;=$E361,IF(SUMIF($H$1:BF$1,77,$H361:BF361)&lt;$D361,$H361,0),0)</f>
        <v>0</v>
      </c>
      <c r="BH361" s="35">
        <f>SUMIF(AV$1:BG$1,77,AV361:BG361)</f>
        <v>0</v>
      </c>
    </row>
    <row r="362" spans="1:60" s="11" customFormat="1" x14ac:dyDescent="0.25">
      <c r="A362" s="85" t="s">
        <v>601</v>
      </c>
      <c r="B362" s="111" t="s">
        <v>602</v>
      </c>
      <c r="C362" s="85" t="s">
        <v>32</v>
      </c>
      <c r="D362" s="58">
        <v>2</v>
      </c>
      <c r="E362" s="46">
        <v>46935</v>
      </c>
      <c r="F362" s="46">
        <v>46966</v>
      </c>
      <c r="G362" s="32">
        <f>DATEDIF(E362,F362,"m")</f>
        <v>1</v>
      </c>
      <c r="H362" s="33">
        <f>D362/G362</f>
        <v>2</v>
      </c>
      <c r="I362" s="36">
        <f>IF(I$7&gt;=$E362,IF(SUMIF($H$1:H$1,77,$H362:H362)&lt;$D362,$H362,0),0)</f>
        <v>0</v>
      </c>
      <c r="J362" s="36">
        <f>IF(J$7&gt;=$E362,IF(SUMIF($H$1:I$1,77,$H362:I362)&lt;$D362,$H362,0),0)</f>
        <v>0</v>
      </c>
      <c r="K362" s="36">
        <f>IF(K$7&gt;=$E362,IF(SUMIF($H$1:J$1,77,$H362:J362)&lt;$D362,$H362,0),0)</f>
        <v>0</v>
      </c>
      <c r="L362" s="36">
        <f>IF(L$7&gt;=$E362,IF(SUMIF($H$1:K$1,77,$H362:K362)&lt;$D362,$H362,0),0)</f>
        <v>0</v>
      </c>
      <c r="M362" s="36">
        <f>IF(M$7&gt;=$E362,IF(SUMIF($H$1:L$1,77,$H362:L362)&lt;$D362,$H362,0),0)</f>
        <v>0</v>
      </c>
      <c r="N362" s="36">
        <f>IF(N$7&gt;=$E362,IF(SUMIF($H$1:M$1,77,$H362:M362)&lt;$D362,$H362,0),0)</f>
        <v>0</v>
      </c>
      <c r="O362" s="36">
        <f>IF(O$7&gt;=$E362,IF(SUMIF($H$1:N$1,77,$H362:N362)&lt;$D362,$H362,0),0)</f>
        <v>0</v>
      </c>
      <c r="P362" s="36">
        <f>IF(P$7&gt;=$E362,IF(SUMIF($H$1:O$1,77,$H362:O362)&lt;$D362,$H362,0),0)</f>
        <v>0</v>
      </c>
      <c r="Q362" s="36">
        <f>IF(Q$7&gt;=$E362,IF(SUMIF($H$1:P$1,77,$H362:P362)&lt;$D362,$H362,0),0)</f>
        <v>0</v>
      </c>
      <c r="R362" s="36">
        <f>IF(R$7&gt;=$E362,IF(SUMIF($H$1:Q$1,77,$H362:Q362)&lt;$D362,$H362,0),0)</f>
        <v>0</v>
      </c>
      <c r="S362" s="36">
        <f>IF(S$7&gt;=$E362,IF(SUMIF($H$1:R$1,77,$H362:R362)&lt;$D362,$H362,0),0)</f>
        <v>0</v>
      </c>
      <c r="T362" s="36">
        <f>IF(T$7&gt;=$E362,IF(SUMIF($H$1:S$1,77,$H362:S362)&lt;$D362,$H362,0),0)</f>
        <v>0</v>
      </c>
      <c r="U362" s="35">
        <f>SUMIF(I$1:T$1,77,I362:T362)</f>
        <v>0</v>
      </c>
      <c r="V362" s="36">
        <f>IF(V$7&gt;=$E362,IF(SUMIF($H$1:U$1,77,$H362:U362)&lt;$D362,$H362,0),0)</f>
        <v>0</v>
      </c>
      <c r="W362" s="36">
        <f>IF(W$7&gt;=$E362,IF(SUMIF($H$1:V$1,77,$H362:V362)&lt;$D362,$H362,0),0)</f>
        <v>0</v>
      </c>
      <c r="X362" s="36">
        <f>IF(X$7&gt;=$E362,IF(SUMIF($H$1:W$1,77,$H362:W362)&lt;$D362,$H362,0),0)</f>
        <v>0</v>
      </c>
      <c r="Y362" s="36">
        <f>IF(Y$7&gt;=$E362,IF(SUMIF($H$1:X$1,77,$H362:X362)&lt;$D362,$H362,0),0)</f>
        <v>0</v>
      </c>
      <c r="Z362" s="36">
        <f>IF(Z$7&gt;=$E362,IF(SUMIF($H$1:Y$1,77,$H362:Y362)&lt;$D362,$H362,0),0)</f>
        <v>0</v>
      </c>
      <c r="AA362" s="36">
        <f>IF(AA$7&gt;=$E362,IF(SUMIF($H$1:Z$1,77,$H362:Z362)&lt;$D362,$H362,0),0)</f>
        <v>0</v>
      </c>
      <c r="AB362" s="36">
        <f>IF(AB$7&gt;=$E362,IF(SUMIF($H$1:AA$1,77,$H362:AA362)&lt;$D362,$H362,0),0)</f>
        <v>0</v>
      </c>
      <c r="AC362" s="36">
        <f>IF(AC$7&gt;=$E362,IF(SUMIF($H$1:AB$1,77,$H362:AB362)&lt;$D362,$H362,0),0)</f>
        <v>0</v>
      </c>
      <c r="AD362" s="36">
        <f>IF(AD$7&gt;=$E362,IF(SUMIF($H$1:AC$1,77,$H362:AC362)&lt;$D362,$H362,0),0)</f>
        <v>0</v>
      </c>
      <c r="AE362" s="36">
        <f>IF(AE$7&gt;=$E362,IF(SUMIF($H$1:AD$1,77,$H362:AD362)&lt;$D362,$H362,0),0)</f>
        <v>0</v>
      </c>
      <c r="AF362" s="36">
        <f>IF(AF$7&gt;=$E362,IF(SUMIF($H$1:AE$1,77,$H362:AE362)&lt;$D362,$H362,0),0)</f>
        <v>0</v>
      </c>
      <c r="AG362" s="36">
        <f>IF(AG$7&gt;=$E362,IF(SUMIF($H$1:AF$1,77,$H362:AF362)&lt;$D362,$H362,0),0)</f>
        <v>0</v>
      </c>
      <c r="AH362" s="35">
        <f>SUMIF(V$1:AG$1,77,V362:AG362)</f>
        <v>0</v>
      </c>
      <c r="AI362" s="36">
        <f>IF(AI$7&gt;=$E362,IF(SUMIF($H$1:AH$1,77,$H362:AH362)&lt;$D362,$H362,0),0)</f>
        <v>0</v>
      </c>
      <c r="AJ362" s="36">
        <f>IF(AJ$7&gt;=$E362,IF(SUMIF($H$1:AI$1,77,$H362:AI362)&lt;$D362,$H362,0),0)</f>
        <v>0</v>
      </c>
      <c r="AK362" s="36">
        <f>IF(AK$7&gt;=$E362,IF(SUMIF($H$1:AJ$1,77,$H362:AJ362)&lt;$D362,$H362,0),0)</f>
        <v>0</v>
      </c>
      <c r="AL362" s="36">
        <f>IF(AL$7&gt;=$E362,IF(SUMIF($H$1:AK$1,77,$H362:AK362)&lt;$D362,$H362,0),0)</f>
        <v>0</v>
      </c>
      <c r="AM362" s="36">
        <f>IF(AM$7&gt;=$E362,IF(SUMIF($H$1:AL$1,77,$H362:AL362)&lt;$D362,$H362,0),0)</f>
        <v>0</v>
      </c>
      <c r="AN362" s="36">
        <f>IF(AN$7&gt;=$E362,IF(SUMIF($H$1:AM$1,77,$H362:AM362)&lt;$D362,$H362,0),0)</f>
        <v>0</v>
      </c>
      <c r="AO362" s="36">
        <f>IF(AO$7&gt;=$E362,IF(SUMIF($H$1:AN$1,77,$H362:AN362)&lt;$D362,$H362,0),0)</f>
        <v>0</v>
      </c>
      <c r="AP362" s="36">
        <f>IF(AP$7&gt;=$E362,IF(SUMIF($H$1:AO$1,77,$H362:AO362)&lt;$D362,$H362,0),0)</f>
        <v>0</v>
      </c>
      <c r="AQ362" s="36">
        <f>IF(AQ$7&gt;=$E362,IF(SUMIF($H$1:AP$1,77,$H362:AP362)&lt;$D362,$H362,0),0)</f>
        <v>0</v>
      </c>
      <c r="AR362" s="36">
        <f>IF(AR$7&gt;=$E362,IF(SUMIF($H$1:AQ$1,77,$H362:AQ362)&lt;$D362,$H362,0),0)</f>
        <v>0</v>
      </c>
      <c r="AS362" s="36">
        <f>IF(AS$7&gt;=$E362,IF(SUMIF($H$1:AR$1,77,$H362:AR362)&lt;$D362,$H362,0),0)</f>
        <v>0</v>
      </c>
      <c r="AT362" s="36">
        <f>IF(AT$7&gt;=$E362,IF(SUMIF($H$1:AS$1,77,$H362:AS362)&lt;$D362,$H362,0),0)</f>
        <v>0</v>
      </c>
      <c r="AU362" s="35">
        <f>SUMIF(AI$1:AT$1,77,AI362:AT362)</f>
        <v>0</v>
      </c>
      <c r="AV362" s="33">
        <f>IF(AV$7&gt;=$E362,IF(SUMIF($H$1:AU$1,77,$H362:AU362)&lt;$D362,$H362,0),0)</f>
        <v>0</v>
      </c>
      <c r="AW362" s="33">
        <f>IF(AW$7&gt;=$E362,IF(SUMIF($H$1:AV$1,77,$H362:AV362)&lt;$D362,$H362,0),0)</f>
        <v>0</v>
      </c>
      <c r="AX362" s="33">
        <f>IF(AX$7&gt;=$E362,IF(SUMIF($H$1:AW$1,77,$H362:AW362)&lt;$D362,$H362,0),0)</f>
        <v>0</v>
      </c>
      <c r="AY362" s="33">
        <f>IF(AY$7&gt;=$E362,IF(SUMIF($H$1:AX$1,77,$H362:AX362)&lt;$D362,$H362,0),0)</f>
        <v>0</v>
      </c>
      <c r="AZ362" s="33">
        <f>IF(AZ$7&gt;=$E362,IF(SUMIF($H$1:AY$1,77,$H362:AY362)&lt;$D362,$H362,0),0)</f>
        <v>0</v>
      </c>
      <c r="BA362" s="33">
        <f>IF(BA$7&gt;=$E362,IF(SUMIF($H$1:AZ$1,77,$H362:AZ362)&lt;$D362,$H362,0),0)</f>
        <v>0</v>
      </c>
      <c r="BB362" s="33">
        <f>IF(BB$7&gt;=$E362,IF(SUMIF($H$1:BA$1,77,$H362:BA362)&lt;$D362,$H362,0),0)</f>
        <v>2</v>
      </c>
      <c r="BC362" s="33">
        <f>IF(BC$7&gt;=$E362,IF(SUMIF($H$1:BB$1,77,$H362:BB362)&lt;$D362,$H362,0),0)</f>
        <v>0</v>
      </c>
      <c r="BD362" s="33">
        <f>IF(BD$7&gt;=$E362,IF(SUMIF($H$1:BC$1,77,$H362:BC362)&lt;$D362,$H362,0),0)</f>
        <v>0</v>
      </c>
      <c r="BE362" s="33">
        <f>IF(BE$7&gt;=$E362,IF(SUMIF($H$1:BD$1,77,$H362:BD362)&lt;$D362,$H362,0),0)</f>
        <v>0</v>
      </c>
      <c r="BF362" s="33">
        <f>IF(BF$7&gt;=$E362,IF(SUMIF($H$1:BE$1,77,$H362:BE362)&lt;$D362,$H362,0),0)</f>
        <v>0</v>
      </c>
      <c r="BG362" s="33">
        <f>IF(BG$7&gt;=$E362,IF(SUMIF($H$1:BF$1,77,$H362:BF362)&lt;$D362,$H362,0),0)</f>
        <v>0</v>
      </c>
      <c r="BH362" s="35">
        <f>SUMIF(AV$1:BG$1,77,AV362:BG362)</f>
        <v>2</v>
      </c>
    </row>
    <row r="363" spans="1:60" s="11" customFormat="1" x14ac:dyDescent="0.25">
      <c r="A363" s="85" t="s">
        <v>603</v>
      </c>
      <c r="B363" s="111" t="s">
        <v>604</v>
      </c>
      <c r="C363" s="85" t="s">
        <v>32</v>
      </c>
      <c r="D363" s="58">
        <v>8</v>
      </c>
      <c r="E363" s="46">
        <v>46447</v>
      </c>
      <c r="F363" s="46">
        <v>46508</v>
      </c>
      <c r="G363" s="32">
        <f>DATEDIF(E363,F363,"m")</f>
        <v>2</v>
      </c>
      <c r="H363" s="33">
        <f>D363/G363</f>
        <v>4</v>
      </c>
      <c r="I363" s="36">
        <f>IF(I$7&gt;=$E363,IF(SUMIF($H$1:H$1,77,$H363:H363)&lt;$D363,$H363,0),0)</f>
        <v>0</v>
      </c>
      <c r="J363" s="36">
        <f>IF(J$7&gt;=$E363,IF(SUMIF($H$1:I$1,77,$H363:I363)&lt;$D363,$H363,0),0)</f>
        <v>0</v>
      </c>
      <c r="K363" s="36">
        <f>IF(K$7&gt;=$E363,IF(SUMIF($H$1:J$1,77,$H363:J363)&lt;$D363,$H363,0),0)</f>
        <v>0</v>
      </c>
      <c r="L363" s="36">
        <f>IF(L$7&gt;=$E363,IF(SUMIF($H$1:K$1,77,$H363:K363)&lt;$D363,$H363,0),0)</f>
        <v>0</v>
      </c>
      <c r="M363" s="36">
        <f>IF(M$7&gt;=$E363,IF(SUMIF($H$1:L$1,77,$H363:L363)&lt;$D363,$H363,0),0)</f>
        <v>0</v>
      </c>
      <c r="N363" s="36">
        <f>IF(N$7&gt;=$E363,IF(SUMIF($H$1:M$1,77,$H363:M363)&lt;$D363,$H363,0),0)</f>
        <v>0</v>
      </c>
      <c r="O363" s="36">
        <f>IF(O$7&gt;=$E363,IF(SUMIF($H$1:N$1,77,$H363:N363)&lt;$D363,$H363,0),0)</f>
        <v>0</v>
      </c>
      <c r="P363" s="36">
        <f>IF(P$7&gt;=$E363,IF(SUMIF($H$1:O$1,77,$H363:O363)&lt;$D363,$H363,0),0)</f>
        <v>0</v>
      </c>
      <c r="Q363" s="36">
        <f>IF(Q$7&gt;=$E363,IF(SUMIF($H$1:P$1,77,$H363:P363)&lt;$D363,$H363,0),0)</f>
        <v>0</v>
      </c>
      <c r="R363" s="36">
        <f>IF(R$7&gt;=$E363,IF(SUMIF($H$1:Q$1,77,$H363:Q363)&lt;$D363,$H363,0),0)</f>
        <v>0</v>
      </c>
      <c r="S363" s="36">
        <f>IF(S$7&gt;=$E363,IF(SUMIF($H$1:R$1,77,$H363:R363)&lt;$D363,$H363,0),0)</f>
        <v>0</v>
      </c>
      <c r="T363" s="36">
        <f>IF(T$7&gt;=$E363,IF(SUMIF($H$1:S$1,77,$H363:S363)&lt;$D363,$H363,0),0)</f>
        <v>0</v>
      </c>
      <c r="U363" s="35">
        <f>SUMIF(I$1:T$1,77,I363:T363)</f>
        <v>0</v>
      </c>
      <c r="V363" s="36">
        <f>IF(V$7&gt;=$E363,IF(SUMIF($H$1:U$1,77,$H363:U363)&lt;$D363,$H363,0),0)</f>
        <v>0</v>
      </c>
      <c r="W363" s="36">
        <f>IF(W$7&gt;=$E363,IF(SUMIF($H$1:V$1,77,$H363:V363)&lt;$D363,$H363,0),0)</f>
        <v>0</v>
      </c>
      <c r="X363" s="36">
        <f>IF(X$7&gt;=$E363,IF(SUMIF($H$1:W$1,77,$H363:W363)&lt;$D363,$H363,0),0)</f>
        <v>0</v>
      </c>
      <c r="Y363" s="36">
        <f>IF(Y$7&gt;=$E363,IF(SUMIF($H$1:X$1,77,$H363:X363)&lt;$D363,$H363,0),0)</f>
        <v>0</v>
      </c>
      <c r="Z363" s="36">
        <f>IF(Z$7&gt;=$E363,IF(SUMIF($H$1:Y$1,77,$H363:Y363)&lt;$D363,$H363,0),0)</f>
        <v>0</v>
      </c>
      <c r="AA363" s="36">
        <f>IF(AA$7&gt;=$E363,IF(SUMIF($H$1:Z$1,77,$H363:Z363)&lt;$D363,$H363,0),0)</f>
        <v>0</v>
      </c>
      <c r="AB363" s="36">
        <f>IF(AB$7&gt;=$E363,IF(SUMIF($H$1:AA$1,77,$H363:AA363)&lt;$D363,$H363,0),0)</f>
        <v>0</v>
      </c>
      <c r="AC363" s="36">
        <f>IF(AC$7&gt;=$E363,IF(SUMIF($H$1:AB$1,77,$H363:AB363)&lt;$D363,$H363,0),0)</f>
        <v>0</v>
      </c>
      <c r="AD363" s="36">
        <f>IF(AD$7&gt;=$E363,IF(SUMIF($H$1:AC$1,77,$H363:AC363)&lt;$D363,$H363,0),0)</f>
        <v>0</v>
      </c>
      <c r="AE363" s="36">
        <f>IF(AE$7&gt;=$E363,IF(SUMIF($H$1:AD$1,77,$H363:AD363)&lt;$D363,$H363,0),0)</f>
        <v>0</v>
      </c>
      <c r="AF363" s="36">
        <f>IF(AF$7&gt;=$E363,IF(SUMIF($H$1:AE$1,77,$H363:AE363)&lt;$D363,$H363,0),0)</f>
        <v>0</v>
      </c>
      <c r="AG363" s="36">
        <f>IF(AG$7&gt;=$E363,IF(SUMIF($H$1:AF$1,77,$H363:AF363)&lt;$D363,$H363,0),0)</f>
        <v>0</v>
      </c>
      <c r="AH363" s="35">
        <f>SUMIF(V$1:AG$1,77,V363:AG363)</f>
        <v>0</v>
      </c>
      <c r="AI363" s="36">
        <f>IF(AI$7&gt;=$E363,IF(SUMIF($H$1:AH$1,77,$H363:AH363)&lt;$D363,$H363,0),0)</f>
        <v>0</v>
      </c>
      <c r="AJ363" s="36">
        <f>IF(AJ$7&gt;=$E363,IF(SUMIF($H$1:AI$1,77,$H363:AI363)&lt;$D363,$H363,0),0)</f>
        <v>0</v>
      </c>
      <c r="AK363" s="36">
        <f>IF(AK$7&gt;=$E363,IF(SUMIF($H$1:AJ$1,77,$H363:AJ363)&lt;$D363,$H363,0),0)</f>
        <v>4</v>
      </c>
      <c r="AL363" s="36">
        <f>IF(AL$7&gt;=$E363,IF(SUMIF($H$1:AK$1,77,$H363:AK363)&lt;$D363,$H363,0),0)</f>
        <v>4</v>
      </c>
      <c r="AM363" s="36">
        <f>IF(AM$7&gt;=$E363,IF(SUMIF($H$1:AL$1,77,$H363:AL363)&lt;$D363,$H363,0),0)</f>
        <v>0</v>
      </c>
      <c r="AN363" s="36">
        <f>IF(AN$7&gt;=$E363,IF(SUMIF($H$1:AM$1,77,$H363:AM363)&lt;$D363,$H363,0),0)</f>
        <v>0</v>
      </c>
      <c r="AO363" s="36">
        <f>IF(AO$7&gt;=$E363,IF(SUMIF($H$1:AN$1,77,$H363:AN363)&lt;$D363,$H363,0),0)</f>
        <v>0</v>
      </c>
      <c r="AP363" s="36">
        <f>IF(AP$7&gt;=$E363,IF(SUMIF($H$1:AO$1,77,$H363:AO363)&lt;$D363,$H363,0),0)</f>
        <v>0</v>
      </c>
      <c r="AQ363" s="36">
        <f>IF(AQ$7&gt;=$E363,IF(SUMIF($H$1:AP$1,77,$H363:AP363)&lt;$D363,$H363,0),0)</f>
        <v>0</v>
      </c>
      <c r="AR363" s="36">
        <f>IF(AR$7&gt;=$E363,IF(SUMIF($H$1:AQ$1,77,$H363:AQ363)&lt;$D363,$H363,0),0)</f>
        <v>0</v>
      </c>
      <c r="AS363" s="36">
        <f>IF(AS$7&gt;=$E363,IF(SUMIF($H$1:AR$1,77,$H363:AR363)&lt;$D363,$H363,0),0)</f>
        <v>0</v>
      </c>
      <c r="AT363" s="36">
        <f>IF(AT$7&gt;=$E363,IF(SUMIF($H$1:AS$1,77,$H363:AS363)&lt;$D363,$H363,0),0)</f>
        <v>0</v>
      </c>
      <c r="AU363" s="35">
        <f>SUMIF(AI$1:AT$1,77,AI363:AT363)</f>
        <v>8</v>
      </c>
      <c r="AV363" s="33">
        <f>IF(AV$7&gt;=$E363,IF(SUMIF($H$1:AU$1,77,$H363:AU363)&lt;$D363,$H363,0),0)</f>
        <v>0</v>
      </c>
      <c r="AW363" s="33">
        <f>IF(AW$7&gt;=$E363,IF(SUMIF($H$1:AV$1,77,$H363:AV363)&lt;$D363,$H363,0),0)</f>
        <v>0</v>
      </c>
      <c r="AX363" s="33">
        <f>IF(AX$7&gt;=$E363,IF(SUMIF($H$1:AW$1,77,$H363:AW363)&lt;$D363,$H363,0),0)</f>
        <v>0</v>
      </c>
      <c r="AY363" s="33">
        <f>IF(AY$7&gt;=$E363,IF(SUMIF($H$1:AX$1,77,$H363:AX363)&lt;$D363,$H363,0),0)</f>
        <v>0</v>
      </c>
      <c r="AZ363" s="33">
        <f>IF(AZ$7&gt;=$E363,IF(SUMIF($H$1:AY$1,77,$H363:AY363)&lt;$D363,$H363,0),0)</f>
        <v>0</v>
      </c>
      <c r="BA363" s="33">
        <f>IF(BA$7&gt;=$E363,IF(SUMIF($H$1:AZ$1,77,$H363:AZ363)&lt;$D363,$H363,0),0)</f>
        <v>0</v>
      </c>
      <c r="BB363" s="33">
        <f>IF(BB$7&gt;=$E363,IF(SUMIF($H$1:BA$1,77,$H363:BA363)&lt;$D363,$H363,0),0)</f>
        <v>0</v>
      </c>
      <c r="BC363" s="33">
        <f>IF(BC$7&gt;=$E363,IF(SUMIF($H$1:BB$1,77,$H363:BB363)&lt;$D363,$H363,0),0)</f>
        <v>0</v>
      </c>
      <c r="BD363" s="33">
        <f>IF(BD$7&gt;=$E363,IF(SUMIF($H$1:BC$1,77,$H363:BC363)&lt;$D363,$H363,0),0)</f>
        <v>0</v>
      </c>
      <c r="BE363" s="33">
        <f>IF(BE$7&gt;=$E363,IF(SUMIF($H$1:BD$1,77,$H363:BD363)&lt;$D363,$H363,0),0)</f>
        <v>0</v>
      </c>
      <c r="BF363" s="33">
        <f>IF(BF$7&gt;=$E363,IF(SUMIF($H$1:BE$1,77,$H363:BE363)&lt;$D363,$H363,0),0)</f>
        <v>0</v>
      </c>
      <c r="BG363" s="33">
        <f>IF(BG$7&gt;=$E363,IF(SUMIF($H$1:BF$1,77,$H363:BF363)&lt;$D363,$H363,0),0)</f>
        <v>0</v>
      </c>
      <c r="BH363" s="35">
        <f>SUMIF(AV$1:BG$1,77,AV363:BG363)</f>
        <v>0</v>
      </c>
    </row>
    <row r="364" spans="1:60" s="11" customFormat="1" x14ac:dyDescent="0.25">
      <c r="A364" s="85" t="s">
        <v>605</v>
      </c>
      <c r="B364" s="111" t="s">
        <v>606</v>
      </c>
      <c r="C364" s="85" t="s">
        <v>32</v>
      </c>
      <c r="D364" s="58">
        <v>8</v>
      </c>
      <c r="E364" s="46">
        <v>46935</v>
      </c>
      <c r="F364" s="46">
        <v>46966</v>
      </c>
      <c r="G364" s="32">
        <f>DATEDIF(E364,F364,"m")</f>
        <v>1</v>
      </c>
      <c r="H364" s="33">
        <f>D364/G364</f>
        <v>8</v>
      </c>
      <c r="I364" s="36">
        <f>IF(I$7&gt;=$E364,IF(SUMIF($H$1:H$1,77,$H364:H364)&lt;$D364,$H364,0),0)</f>
        <v>0</v>
      </c>
      <c r="J364" s="36">
        <f>IF(J$7&gt;=$E364,IF(SUMIF($H$1:I$1,77,$H364:I364)&lt;$D364,$H364,0),0)</f>
        <v>0</v>
      </c>
      <c r="K364" s="36">
        <f>IF(K$7&gt;=$E364,IF(SUMIF($H$1:J$1,77,$H364:J364)&lt;$D364,$H364,0),0)</f>
        <v>0</v>
      </c>
      <c r="L364" s="36">
        <f>IF(L$7&gt;=$E364,IF(SUMIF($H$1:K$1,77,$H364:K364)&lt;$D364,$H364,0),0)</f>
        <v>0</v>
      </c>
      <c r="M364" s="36">
        <f>IF(M$7&gt;=$E364,IF(SUMIF($H$1:L$1,77,$H364:L364)&lt;$D364,$H364,0),0)</f>
        <v>0</v>
      </c>
      <c r="N364" s="36">
        <f>IF(N$7&gt;=$E364,IF(SUMIF($H$1:M$1,77,$H364:M364)&lt;$D364,$H364,0),0)</f>
        <v>0</v>
      </c>
      <c r="O364" s="36">
        <f>IF(O$7&gt;=$E364,IF(SUMIF($H$1:N$1,77,$H364:N364)&lt;$D364,$H364,0),0)</f>
        <v>0</v>
      </c>
      <c r="P364" s="36">
        <f>IF(P$7&gt;=$E364,IF(SUMIF($H$1:O$1,77,$H364:O364)&lt;$D364,$H364,0),0)</f>
        <v>0</v>
      </c>
      <c r="Q364" s="36">
        <f>IF(Q$7&gt;=$E364,IF(SUMIF($H$1:P$1,77,$H364:P364)&lt;$D364,$H364,0),0)</f>
        <v>0</v>
      </c>
      <c r="R364" s="36">
        <f>IF(R$7&gt;=$E364,IF(SUMIF($H$1:Q$1,77,$H364:Q364)&lt;$D364,$H364,0),0)</f>
        <v>0</v>
      </c>
      <c r="S364" s="36">
        <f>IF(S$7&gt;=$E364,IF(SUMIF($H$1:R$1,77,$H364:R364)&lt;$D364,$H364,0),0)</f>
        <v>0</v>
      </c>
      <c r="T364" s="36">
        <f>IF(T$7&gt;=$E364,IF(SUMIF($H$1:S$1,77,$H364:S364)&lt;$D364,$H364,0),0)</f>
        <v>0</v>
      </c>
      <c r="U364" s="35">
        <f>SUMIF(I$1:T$1,77,I364:T364)</f>
        <v>0</v>
      </c>
      <c r="V364" s="36">
        <f>IF(V$7&gt;=$E364,IF(SUMIF($H$1:U$1,77,$H364:U364)&lt;$D364,$H364,0),0)</f>
        <v>0</v>
      </c>
      <c r="W364" s="36">
        <f>IF(W$7&gt;=$E364,IF(SUMIF($H$1:V$1,77,$H364:V364)&lt;$D364,$H364,0),0)</f>
        <v>0</v>
      </c>
      <c r="X364" s="36">
        <f>IF(X$7&gt;=$E364,IF(SUMIF($H$1:W$1,77,$H364:W364)&lt;$D364,$H364,0),0)</f>
        <v>0</v>
      </c>
      <c r="Y364" s="36">
        <f>IF(Y$7&gt;=$E364,IF(SUMIF($H$1:X$1,77,$H364:X364)&lt;$D364,$H364,0),0)</f>
        <v>0</v>
      </c>
      <c r="Z364" s="36">
        <f>IF(Z$7&gt;=$E364,IF(SUMIF($H$1:Y$1,77,$H364:Y364)&lt;$D364,$H364,0),0)</f>
        <v>0</v>
      </c>
      <c r="AA364" s="36">
        <f>IF(AA$7&gt;=$E364,IF(SUMIF($H$1:Z$1,77,$H364:Z364)&lt;$D364,$H364,0),0)</f>
        <v>0</v>
      </c>
      <c r="AB364" s="36">
        <f>IF(AB$7&gt;=$E364,IF(SUMIF($H$1:AA$1,77,$H364:AA364)&lt;$D364,$H364,0),0)</f>
        <v>0</v>
      </c>
      <c r="AC364" s="36">
        <f>IF(AC$7&gt;=$E364,IF(SUMIF($H$1:AB$1,77,$H364:AB364)&lt;$D364,$H364,0),0)</f>
        <v>0</v>
      </c>
      <c r="AD364" s="36">
        <f>IF(AD$7&gt;=$E364,IF(SUMIF($H$1:AC$1,77,$H364:AC364)&lt;$D364,$H364,0),0)</f>
        <v>0</v>
      </c>
      <c r="AE364" s="36">
        <f>IF(AE$7&gt;=$E364,IF(SUMIF($H$1:AD$1,77,$H364:AD364)&lt;$D364,$H364,0),0)</f>
        <v>0</v>
      </c>
      <c r="AF364" s="36">
        <f>IF(AF$7&gt;=$E364,IF(SUMIF($H$1:AE$1,77,$H364:AE364)&lt;$D364,$H364,0),0)</f>
        <v>0</v>
      </c>
      <c r="AG364" s="36">
        <f>IF(AG$7&gt;=$E364,IF(SUMIF($H$1:AF$1,77,$H364:AF364)&lt;$D364,$H364,0),0)</f>
        <v>0</v>
      </c>
      <c r="AH364" s="35">
        <f>SUMIF(V$1:AG$1,77,V364:AG364)</f>
        <v>0</v>
      </c>
      <c r="AI364" s="36">
        <f>IF(AI$7&gt;=$E364,IF(SUMIF($H$1:AH$1,77,$H364:AH364)&lt;$D364,$H364,0),0)</f>
        <v>0</v>
      </c>
      <c r="AJ364" s="36">
        <f>IF(AJ$7&gt;=$E364,IF(SUMIF($H$1:AI$1,77,$H364:AI364)&lt;$D364,$H364,0),0)</f>
        <v>0</v>
      </c>
      <c r="AK364" s="36">
        <f>IF(AK$7&gt;=$E364,IF(SUMIF($H$1:AJ$1,77,$H364:AJ364)&lt;$D364,$H364,0),0)</f>
        <v>0</v>
      </c>
      <c r="AL364" s="36">
        <f>IF(AL$7&gt;=$E364,IF(SUMIF($H$1:AK$1,77,$H364:AK364)&lt;$D364,$H364,0),0)</f>
        <v>0</v>
      </c>
      <c r="AM364" s="36">
        <f>IF(AM$7&gt;=$E364,IF(SUMIF($H$1:AL$1,77,$H364:AL364)&lt;$D364,$H364,0),0)</f>
        <v>0</v>
      </c>
      <c r="AN364" s="36">
        <f>IF(AN$7&gt;=$E364,IF(SUMIF($H$1:AM$1,77,$H364:AM364)&lt;$D364,$H364,0),0)</f>
        <v>0</v>
      </c>
      <c r="AO364" s="36">
        <f>IF(AO$7&gt;=$E364,IF(SUMIF($H$1:AN$1,77,$H364:AN364)&lt;$D364,$H364,0),0)</f>
        <v>0</v>
      </c>
      <c r="AP364" s="36">
        <f>IF(AP$7&gt;=$E364,IF(SUMIF($H$1:AO$1,77,$H364:AO364)&lt;$D364,$H364,0),0)</f>
        <v>0</v>
      </c>
      <c r="AQ364" s="36">
        <f>IF(AQ$7&gt;=$E364,IF(SUMIF($H$1:AP$1,77,$H364:AP364)&lt;$D364,$H364,0),0)</f>
        <v>0</v>
      </c>
      <c r="AR364" s="36">
        <f>IF(AR$7&gt;=$E364,IF(SUMIF($H$1:AQ$1,77,$H364:AQ364)&lt;$D364,$H364,0),0)</f>
        <v>0</v>
      </c>
      <c r="AS364" s="36">
        <f>IF(AS$7&gt;=$E364,IF(SUMIF($H$1:AR$1,77,$H364:AR364)&lt;$D364,$H364,0),0)</f>
        <v>0</v>
      </c>
      <c r="AT364" s="36">
        <f>IF(AT$7&gt;=$E364,IF(SUMIF($H$1:AS$1,77,$H364:AS364)&lt;$D364,$H364,0),0)</f>
        <v>0</v>
      </c>
      <c r="AU364" s="35">
        <f>SUMIF(AI$1:AT$1,77,AI364:AT364)</f>
        <v>0</v>
      </c>
      <c r="AV364" s="33">
        <f>IF(AV$7&gt;=$E364,IF(SUMIF($H$1:AU$1,77,$H364:AU364)&lt;$D364,$H364,0),0)</f>
        <v>0</v>
      </c>
      <c r="AW364" s="33">
        <f>IF(AW$7&gt;=$E364,IF(SUMIF($H$1:AV$1,77,$H364:AV364)&lt;$D364,$H364,0),0)</f>
        <v>0</v>
      </c>
      <c r="AX364" s="33">
        <f>IF(AX$7&gt;=$E364,IF(SUMIF($H$1:AW$1,77,$H364:AW364)&lt;$D364,$H364,0),0)</f>
        <v>0</v>
      </c>
      <c r="AY364" s="33">
        <f>IF(AY$7&gt;=$E364,IF(SUMIF($H$1:AX$1,77,$H364:AX364)&lt;$D364,$H364,0),0)</f>
        <v>0</v>
      </c>
      <c r="AZ364" s="33">
        <f>IF(AZ$7&gt;=$E364,IF(SUMIF($H$1:AY$1,77,$H364:AY364)&lt;$D364,$H364,0),0)</f>
        <v>0</v>
      </c>
      <c r="BA364" s="33">
        <f>IF(BA$7&gt;=$E364,IF(SUMIF($H$1:AZ$1,77,$H364:AZ364)&lt;$D364,$H364,0),0)</f>
        <v>0</v>
      </c>
      <c r="BB364" s="33">
        <f>IF(BB$7&gt;=$E364,IF(SUMIF($H$1:BA$1,77,$H364:BA364)&lt;$D364,$H364,0),0)</f>
        <v>8</v>
      </c>
      <c r="BC364" s="33">
        <f>IF(BC$7&gt;=$E364,IF(SUMIF($H$1:BB$1,77,$H364:BB364)&lt;$D364,$H364,0),0)</f>
        <v>0</v>
      </c>
      <c r="BD364" s="33">
        <f>IF(BD$7&gt;=$E364,IF(SUMIF($H$1:BC$1,77,$H364:BC364)&lt;$D364,$H364,0),0)</f>
        <v>0</v>
      </c>
      <c r="BE364" s="33">
        <f>IF(BE$7&gt;=$E364,IF(SUMIF($H$1:BD$1,77,$H364:BD364)&lt;$D364,$H364,0),0)</f>
        <v>0</v>
      </c>
      <c r="BF364" s="33">
        <f>IF(BF$7&gt;=$E364,IF(SUMIF($H$1:BE$1,77,$H364:BE364)&lt;$D364,$H364,0),0)</f>
        <v>0</v>
      </c>
      <c r="BG364" s="33">
        <f>IF(BG$7&gt;=$E364,IF(SUMIF($H$1:BF$1,77,$H364:BF364)&lt;$D364,$H364,0),0)</f>
        <v>0</v>
      </c>
      <c r="BH364" s="35">
        <f>SUMIF(AV$1:BG$1,77,AV364:BG364)</f>
        <v>8</v>
      </c>
    </row>
    <row r="365" spans="1:60" s="11" customFormat="1" x14ac:dyDescent="0.25">
      <c r="A365" s="85"/>
      <c r="B365" s="130" t="s">
        <v>607</v>
      </c>
      <c r="C365" s="85"/>
      <c r="D365" s="58"/>
      <c r="E365" s="90"/>
      <c r="F365" s="90"/>
      <c r="G365" s="88"/>
      <c r="H365" s="88"/>
      <c r="I365" s="88"/>
      <c r="J365" s="88"/>
      <c r="K365" s="88"/>
      <c r="L365" s="88"/>
      <c r="M365" s="88"/>
      <c r="N365" s="88"/>
      <c r="O365" s="88"/>
      <c r="P365" s="88"/>
      <c r="Q365" s="88"/>
      <c r="R365" s="88"/>
      <c r="S365" s="88"/>
      <c r="T365" s="88"/>
      <c r="U365" s="89"/>
      <c r="V365" s="88"/>
      <c r="W365" s="88"/>
      <c r="X365" s="88"/>
      <c r="Y365" s="88"/>
      <c r="Z365" s="88"/>
      <c r="AA365" s="88"/>
      <c r="AB365" s="88"/>
      <c r="AC365" s="88"/>
      <c r="AD365" s="88"/>
      <c r="AE365" s="88"/>
      <c r="AF365" s="88"/>
      <c r="AG365" s="88"/>
      <c r="AH365" s="89"/>
      <c r="AI365" s="88"/>
      <c r="AJ365" s="88"/>
      <c r="AK365" s="88"/>
      <c r="AL365" s="88"/>
      <c r="AM365" s="88"/>
      <c r="AN365" s="88"/>
      <c r="AO365" s="88"/>
      <c r="AP365" s="88"/>
      <c r="AQ365" s="88"/>
      <c r="AR365" s="88"/>
      <c r="AS365" s="88"/>
      <c r="AT365" s="88"/>
      <c r="AU365" s="89"/>
      <c r="AV365" s="88"/>
      <c r="AW365" s="88"/>
      <c r="AX365" s="88"/>
      <c r="AY365" s="88"/>
      <c r="AZ365" s="88"/>
      <c r="BA365" s="88"/>
      <c r="BB365" s="88"/>
      <c r="BC365" s="88"/>
      <c r="BD365" s="88"/>
      <c r="BE365" s="88"/>
      <c r="BF365" s="88"/>
      <c r="BG365" s="88"/>
      <c r="BH365" s="89"/>
    </row>
    <row r="366" spans="1:60" s="11" customFormat="1" ht="30" x14ac:dyDescent="0.25">
      <c r="A366" s="85" t="s">
        <v>608</v>
      </c>
      <c r="B366" s="111" t="s">
        <v>600</v>
      </c>
      <c r="C366" s="85" t="s">
        <v>32</v>
      </c>
      <c r="D366" s="58">
        <v>2</v>
      </c>
      <c r="E366" s="46">
        <v>46419</v>
      </c>
      <c r="F366" s="46">
        <v>46447</v>
      </c>
      <c r="G366" s="32">
        <f>DATEDIF(E366,F366,"m")</f>
        <v>1</v>
      </c>
      <c r="H366" s="33">
        <f>D366/G366</f>
        <v>2</v>
      </c>
      <c r="I366" s="36">
        <f>IF(I$7&gt;=$E366,IF(SUMIF($H$1:H$1,77,$H366:H366)&lt;$D366,$H366,0),0)</f>
        <v>0</v>
      </c>
      <c r="J366" s="36">
        <f>IF(J$7&gt;=$E366,IF(SUMIF($H$1:I$1,77,$H366:I366)&lt;$D366,$H366,0),0)</f>
        <v>0</v>
      </c>
      <c r="K366" s="36">
        <f>IF(K$7&gt;=$E366,IF(SUMIF($H$1:J$1,77,$H366:J366)&lt;$D366,$H366,0),0)</f>
        <v>0</v>
      </c>
      <c r="L366" s="36">
        <f>IF(L$7&gt;=$E366,IF(SUMIF($H$1:K$1,77,$H366:K366)&lt;$D366,$H366,0),0)</f>
        <v>0</v>
      </c>
      <c r="M366" s="36">
        <f>IF(M$7&gt;=$E366,IF(SUMIF($H$1:L$1,77,$H366:L366)&lt;$D366,$H366,0),0)</f>
        <v>0</v>
      </c>
      <c r="N366" s="36">
        <f>IF(N$7&gt;=$E366,IF(SUMIF($H$1:M$1,77,$H366:M366)&lt;$D366,$H366,0),0)</f>
        <v>0</v>
      </c>
      <c r="O366" s="36">
        <f>IF(O$7&gt;=$E366,IF(SUMIF($H$1:N$1,77,$H366:N366)&lt;$D366,$H366,0),0)</f>
        <v>0</v>
      </c>
      <c r="P366" s="36">
        <f>IF(P$7&gt;=$E366,IF(SUMIF($H$1:O$1,77,$H366:O366)&lt;$D366,$H366,0),0)</f>
        <v>0</v>
      </c>
      <c r="Q366" s="36">
        <f>IF(Q$7&gt;=$E366,IF(SUMIF($H$1:P$1,77,$H366:P366)&lt;$D366,$H366,0),0)</f>
        <v>0</v>
      </c>
      <c r="R366" s="36">
        <f>IF(R$7&gt;=$E366,IF(SUMIF($H$1:Q$1,77,$H366:Q366)&lt;$D366,$H366,0),0)</f>
        <v>0</v>
      </c>
      <c r="S366" s="36">
        <f>IF(S$7&gt;=$E366,IF(SUMIF($H$1:R$1,77,$H366:R366)&lt;$D366,$H366,0),0)</f>
        <v>0</v>
      </c>
      <c r="T366" s="36">
        <f>IF(T$7&gt;=$E366,IF(SUMIF($H$1:S$1,77,$H366:S366)&lt;$D366,$H366,0),0)</f>
        <v>0</v>
      </c>
      <c r="U366" s="35">
        <f>SUMIF(I$1:T$1,77,I366:T366)</f>
        <v>0</v>
      </c>
      <c r="V366" s="36">
        <f>IF(V$7&gt;=$E366,IF(SUMIF($H$1:U$1,77,$H366:U366)&lt;$D366,$H366,0),0)</f>
        <v>0</v>
      </c>
      <c r="W366" s="36">
        <f>IF(W$7&gt;=$E366,IF(SUMIF($H$1:V$1,77,$H366:V366)&lt;$D366,$H366,0),0)</f>
        <v>0</v>
      </c>
      <c r="X366" s="36">
        <f>IF(X$7&gt;=$E366,IF(SUMIF($H$1:W$1,77,$H366:W366)&lt;$D366,$H366,0),0)</f>
        <v>0</v>
      </c>
      <c r="Y366" s="36">
        <f>IF(Y$7&gt;=$E366,IF(SUMIF($H$1:X$1,77,$H366:X366)&lt;$D366,$H366,0),0)</f>
        <v>0</v>
      </c>
      <c r="Z366" s="36">
        <f>IF(Z$7&gt;=$E366,IF(SUMIF($H$1:Y$1,77,$H366:Y366)&lt;$D366,$H366,0),0)</f>
        <v>0</v>
      </c>
      <c r="AA366" s="36">
        <f>IF(AA$7&gt;=$E366,IF(SUMIF($H$1:Z$1,77,$H366:Z366)&lt;$D366,$H366,0),0)</f>
        <v>0</v>
      </c>
      <c r="AB366" s="36">
        <f>IF(AB$7&gt;=$E366,IF(SUMIF($H$1:AA$1,77,$H366:AA366)&lt;$D366,$H366,0),0)</f>
        <v>0</v>
      </c>
      <c r="AC366" s="36">
        <f>IF(AC$7&gt;=$E366,IF(SUMIF($H$1:AB$1,77,$H366:AB366)&lt;$D366,$H366,0),0)</f>
        <v>0</v>
      </c>
      <c r="AD366" s="36">
        <f>IF(AD$7&gt;=$E366,IF(SUMIF($H$1:AC$1,77,$H366:AC366)&lt;$D366,$H366,0),0)</f>
        <v>0</v>
      </c>
      <c r="AE366" s="36">
        <f>IF(AE$7&gt;=$E366,IF(SUMIF($H$1:AD$1,77,$H366:AD366)&lt;$D366,$H366,0),0)</f>
        <v>0</v>
      </c>
      <c r="AF366" s="36">
        <f>IF(AF$7&gt;=$E366,IF(SUMIF($H$1:AE$1,77,$H366:AE366)&lt;$D366,$H366,0),0)</f>
        <v>0</v>
      </c>
      <c r="AG366" s="36">
        <f>IF(AG$7&gt;=$E366,IF(SUMIF($H$1:AF$1,77,$H366:AF366)&lt;$D366,$H366,0),0)</f>
        <v>0</v>
      </c>
      <c r="AH366" s="35">
        <f>SUMIF(V$1:AG$1,77,V366:AG366)</f>
        <v>0</v>
      </c>
      <c r="AI366" s="36">
        <f>IF(AI$7&gt;=$E366,IF(SUMIF($H$1:AH$1,77,$H366:AH366)&lt;$D366,$H366,0),0)</f>
        <v>0</v>
      </c>
      <c r="AJ366" s="36">
        <f>IF(AJ$7&gt;=$E366,IF(SUMIF($H$1:AI$1,77,$H366:AI366)&lt;$D366,$H366,0),0)</f>
        <v>2</v>
      </c>
      <c r="AK366" s="36">
        <f>IF(AK$7&gt;=$E366,IF(SUMIF($H$1:AJ$1,77,$H366:AJ366)&lt;$D366,$H366,0),0)</f>
        <v>0</v>
      </c>
      <c r="AL366" s="36">
        <f>IF(AL$7&gt;=$E366,IF(SUMIF($H$1:AK$1,77,$H366:AK366)&lt;$D366,$H366,0),0)</f>
        <v>0</v>
      </c>
      <c r="AM366" s="36">
        <f>IF(AM$7&gt;=$E366,IF(SUMIF($H$1:AL$1,77,$H366:AL366)&lt;$D366,$H366,0),0)</f>
        <v>0</v>
      </c>
      <c r="AN366" s="36">
        <f>IF(AN$7&gt;=$E366,IF(SUMIF($H$1:AM$1,77,$H366:AM366)&lt;$D366,$H366,0),0)</f>
        <v>0</v>
      </c>
      <c r="AO366" s="36">
        <f>IF(AO$7&gt;=$E366,IF(SUMIF($H$1:AN$1,77,$H366:AN366)&lt;$D366,$H366,0),0)</f>
        <v>0</v>
      </c>
      <c r="AP366" s="36">
        <f>IF(AP$7&gt;=$E366,IF(SUMIF($H$1:AO$1,77,$H366:AO366)&lt;$D366,$H366,0),0)</f>
        <v>0</v>
      </c>
      <c r="AQ366" s="36">
        <f>IF(AQ$7&gt;=$E366,IF(SUMIF($H$1:AP$1,77,$H366:AP366)&lt;$D366,$H366,0),0)</f>
        <v>0</v>
      </c>
      <c r="AR366" s="36">
        <f>IF(AR$7&gt;=$E366,IF(SUMIF($H$1:AQ$1,77,$H366:AQ366)&lt;$D366,$H366,0),0)</f>
        <v>0</v>
      </c>
      <c r="AS366" s="36">
        <f>IF(AS$7&gt;=$E366,IF(SUMIF($H$1:AR$1,77,$H366:AR366)&lt;$D366,$H366,0),0)</f>
        <v>0</v>
      </c>
      <c r="AT366" s="36">
        <f>IF(AT$7&gt;=$E366,IF(SUMIF($H$1:AS$1,77,$H366:AS366)&lt;$D366,$H366,0),0)</f>
        <v>0</v>
      </c>
      <c r="AU366" s="35">
        <f>SUMIF(AI$1:AT$1,77,AI366:AT366)</f>
        <v>2</v>
      </c>
      <c r="AV366" s="33">
        <f>IF(AV$7&gt;=$E366,IF(SUMIF($H$1:AU$1,77,$H366:AU366)&lt;$D366,$H366,0),0)</f>
        <v>0</v>
      </c>
      <c r="AW366" s="33">
        <f>IF(AW$7&gt;=$E366,IF(SUMIF($H$1:AV$1,77,$H366:AV366)&lt;$D366,$H366,0),0)</f>
        <v>0</v>
      </c>
      <c r="AX366" s="33">
        <f>IF(AX$7&gt;=$E366,IF(SUMIF($H$1:AW$1,77,$H366:AW366)&lt;$D366,$H366,0),0)</f>
        <v>0</v>
      </c>
      <c r="AY366" s="33">
        <f>IF(AY$7&gt;=$E366,IF(SUMIF($H$1:AX$1,77,$H366:AX366)&lt;$D366,$H366,0),0)</f>
        <v>0</v>
      </c>
      <c r="AZ366" s="33">
        <f>IF(AZ$7&gt;=$E366,IF(SUMIF($H$1:AY$1,77,$H366:AY366)&lt;$D366,$H366,0),0)</f>
        <v>0</v>
      </c>
      <c r="BA366" s="33">
        <f>IF(BA$7&gt;=$E366,IF(SUMIF($H$1:AZ$1,77,$H366:AZ366)&lt;$D366,$H366,0),0)</f>
        <v>0</v>
      </c>
      <c r="BB366" s="33">
        <f>IF(BB$7&gt;=$E366,IF(SUMIF($H$1:BA$1,77,$H366:BA366)&lt;$D366,$H366,0),0)</f>
        <v>0</v>
      </c>
      <c r="BC366" s="33">
        <f>IF(BC$7&gt;=$E366,IF(SUMIF($H$1:BB$1,77,$H366:BB366)&lt;$D366,$H366,0),0)</f>
        <v>0</v>
      </c>
      <c r="BD366" s="33">
        <f>IF(BD$7&gt;=$E366,IF(SUMIF($H$1:BC$1,77,$H366:BC366)&lt;$D366,$H366,0),0)</f>
        <v>0</v>
      </c>
      <c r="BE366" s="33">
        <f>IF(BE$7&gt;=$E366,IF(SUMIF($H$1:BD$1,77,$H366:BD366)&lt;$D366,$H366,0),0)</f>
        <v>0</v>
      </c>
      <c r="BF366" s="33">
        <f>IF(BF$7&gt;=$E366,IF(SUMIF($H$1:BE$1,77,$H366:BE366)&lt;$D366,$H366,0),0)</f>
        <v>0</v>
      </c>
      <c r="BG366" s="33">
        <f>IF(BG$7&gt;=$E366,IF(SUMIF($H$1:BF$1,77,$H366:BF366)&lt;$D366,$H366,0),0)</f>
        <v>0</v>
      </c>
      <c r="BH366" s="35">
        <f>SUMIF(AV$1:BG$1,77,AV366:BG366)</f>
        <v>0</v>
      </c>
    </row>
    <row r="367" spans="1:60" s="11" customFormat="1" x14ac:dyDescent="0.25">
      <c r="A367" s="85" t="s">
        <v>609</v>
      </c>
      <c r="B367" s="111" t="s">
        <v>602</v>
      </c>
      <c r="C367" s="85" t="s">
        <v>32</v>
      </c>
      <c r="D367" s="58">
        <v>2</v>
      </c>
      <c r="E367" s="46">
        <v>46935</v>
      </c>
      <c r="F367" s="46">
        <v>46966</v>
      </c>
      <c r="G367" s="32">
        <f>DATEDIF(E367,F367,"m")</f>
        <v>1</v>
      </c>
      <c r="H367" s="33">
        <f>D367/G367</f>
        <v>2</v>
      </c>
      <c r="I367" s="36">
        <f>IF(I$7&gt;=$E367,IF(SUMIF($H$1:H$1,77,$H367:H367)&lt;$D367,$H367,0),0)</f>
        <v>0</v>
      </c>
      <c r="J367" s="36">
        <f>IF(J$7&gt;=$E367,IF(SUMIF($H$1:I$1,77,$H367:I367)&lt;$D367,$H367,0),0)</f>
        <v>0</v>
      </c>
      <c r="K367" s="36">
        <f>IF(K$7&gt;=$E367,IF(SUMIF($H$1:J$1,77,$H367:J367)&lt;$D367,$H367,0),0)</f>
        <v>0</v>
      </c>
      <c r="L367" s="36">
        <f>IF(L$7&gt;=$E367,IF(SUMIF($H$1:K$1,77,$H367:K367)&lt;$D367,$H367,0),0)</f>
        <v>0</v>
      </c>
      <c r="M367" s="36">
        <f>IF(M$7&gt;=$E367,IF(SUMIF($H$1:L$1,77,$H367:L367)&lt;$D367,$H367,0),0)</f>
        <v>0</v>
      </c>
      <c r="N367" s="36">
        <f>IF(N$7&gt;=$E367,IF(SUMIF($H$1:M$1,77,$H367:M367)&lt;$D367,$H367,0),0)</f>
        <v>0</v>
      </c>
      <c r="O367" s="36">
        <f>IF(O$7&gt;=$E367,IF(SUMIF($H$1:N$1,77,$H367:N367)&lt;$D367,$H367,0),0)</f>
        <v>0</v>
      </c>
      <c r="P367" s="36">
        <f>IF(P$7&gt;=$E367,IF(SUMIF($H$1:O$1,77,$H367:O367)&lt;$D367,$H367,0),0)</f>
        <v>0</v>
      </c>
      <c r="Q367" s="36">
        <f>IF(Q$7&gt;=$E367,IF(SUMIF($H$1:P$1,77,$H367:P367)&lt;$D367,$H367,0),0)</f>
        <v>0</v>
      </c>
      <c r="R367" s="36">
        <f>IF(R$7&gt;=$E367,IF(SUMIF($H$1:Q$1,77,$H367:Q367)&lt;$D367,$H367,0),0)</f>
        <v>0</v>
      </c>
      <c r="S367" s="36">
        <f>IF(S$7&gt;=$E367,IF(SUMIF($H$1:R$1,77,$H367:R367)&lt;$D367,$H367,0),0)</f>
        <v>0</v>
      </c>
      <c r="T367" s="36">
        <f>IF(T$7&gt;=$E367,IF(SUMIF($H$1:S$1,77,$H367:S367)&lt;$D367,$H367,0),0)</f>
        <v>0</v>
      </c>
      <c r="U367" s="35">
        <f>SUMIF(I$1:T$1,77,I367:T367)</f>
        <v>0</v>
      </c>
      <c r="V367" s="36">
        <f>IF(V$7&gt;=$E367,IF(SUMIF($H$1:U$1,77,$H367:U367)&lt;$D367,$H367,0),0)</f>
        <v>0</v>
      </c>
      <c r="W367" s="36">
        <f>IF(W$7&gt;=$E367,IF(SUMIF($H$1:V$1,77,$H367:V367)&lt;$D367,$H367,0),0)</f>
        <v>0</v>
      </c>
      <c r="X367" s="36">
        <f>IF(X$7&gt;=$E367,IF(SUMIF($H$1:W$1,77,$H367:W367)&lt;$D367,$H367,0),0)</f>
        <v>0</v>
      </c>
      <c r="Y367" s="36">
        <f>IF(Y$7&gt;=$E367,IF(SUMIF($H$1:X$1,77,$H367:X367)&lt;$D367,$H367,0),0)</f>
        <v>0</v>
      </c>
      <c r="Z367" s="36">
        <f>IF(Z$7&gt;=$E367,IF(SUMIF($H$1:Y$1,77,$H367:Y367)&lt;$D367,$H367,0),0)</f>
        <v>0</v>
      </c>
      <c r="AA367" s="36">
        <f>IF(AA$7&gt;=$E367,IF(SUMIF($H$1:Z$1,77,$H367:Z367)&lt;$D367,$H367,0),0)</f>
        <v>0</v>
      </c>
      <c r="AB367" s="36">
        <f>IF(AB$7&gt;=$E367,IF(SUMIF($H$1:AA$1,77,$H367:AA367)&lt;$D367,$H367,0),0)</f>
        <v>0</v>
      </c>
      <c r="AC367" s="36">
        <f>IF(AC$7&gt;=$E367,IF(SUMIF($H$1:AB$1,77,$H367:AB367)&lt;$D367,$H367,0),0)</f>
        <v>0</v>
      </c>
      <c r="AD367" s="36">
        <f>IF(AD$7&gt;=$E367,IF(SUMIF($H$1:AC$1,77,$H367:AC367)&lt;$D367,$H367,0),0)</f>
        <v>0</v>
      </c>
      <c r="AE367" s="36">
        <f>IF(AE$7&gt;=$E367,IF(SUMIF($H$1:AD$1,77,$H367:AD367)&lt;$D367,$H367,0),0)</f>
        <v>0</v>
      </c>
      <c r="AF367" s="36">
        <f>IF(AF$7&gt;=$E367,IF(SUMIF($H$1:AE$1,77,$H367:AE367)&lt;$D367,$H367,0),0)</f>
        <v>0</v>
      </c>
      <c r="AG367" s="36">
        <f>IF(AG$7&gt;=$E367,IF(SUMIF($H$1:AF$1,77,$H367:AF367)&lt;$D367,$H367,0),0)</f>
        <v>0</v>
      </c>
      <c r="AH367" s="35">
        <f>SUMIF(V$1:AG$1,77,V367:AG367)</f>
        <v>0</v>
      </c>
      <c r="AI367" s="36">
        <f>IF(AI$7&gt;=$E367,IF(SUMIF($H$1:AH$1,77,$H367:AH367)&lt;$D367,$H367,0),0)</f>
        <v>0</v>
      </c>
      <c r="AJ367" s="36">
        <f>IF(AJ$7&gt;=$E367,IF(SUMIF($H$1:AI$1,77,$H367:AI367)&lt;$D367,$H367,0),0)</f>
        <v>0</v>
      </c>
      <c r="AK367" s="36">
        <f>IF(AK$7&gt;=$E367,IF(SUMIF($H$1:AJ$1,77,$H367:AJ367)&lt;$D367,$H367,0),0)</f>
        <v>0</v>
      </c>
      <c r="AL367" s="36">
        <f>IF(AL$7&gt;=$E367,IF(SUMIF($H$1:AK$1,77,$H367:AK367)&lt;$D367,$H367,0),0)</f>
        <v>0</v>
      </c>
      <c r="AM367" s="36">
        <f>IF(AM$7&gt;=$E367,IF(SUMIF($H$1:AL$1,77,$H367:AL367)&lt;$D367,$H367,0),0)</f>
        <v>0</v>
      </c>
      <c r="AN367" s="36">
        <f>IF(AN$7&gt;=$E367,IF(SUMIF($H$1:AM$1,77,$H367:AM367)&lt;$D367,$H367,0),0)</f>
        <v>0</v>
      </c>
      <c r="AO367" s="36">
        <f>IF(AO$7&gt;=$E367,IF(SUMIF($H$1:AN$1,77,$H367:AN367)&lt;$D367,$H367,0),0)</f>
        <v>0</v>
      </c>
      <c r="AP367" s="36">
        <f>IF(AP$7&gt;=$E367,IF(SUMIF($H$1:AO$1,77,$H367:AO367)&lt;$D367,$H367,0),0)</f>
        <v>0</v>
      </c>
      <c r="AQ367" s="36">
        <f>IF(AQ$7&gt;=$E367,IF(SUMIF($H$1:AP$1,77,$H367:AP367)&lt;$D367,$H367,0),0)</f>
        <v>0</v>
      </c>
      <c r="AR367" s="36">
        <f>IF(AR$7&gt;=$E367,IF(SUMIF($H$1:AQ$1,77,$H367:AQ367)&lt;$D367,$H367,0),0)</f>
        <v>0</v>
      </c>
      <c r="AS367" s="36">
        <f>IF(AS$7&gt;=$E367,IF(SUMIF($H$1:AR$1,77,$H367:AR367)&lt;$D367,$H367,0),0)</f>
        <v>0</v>
      </c>
      <c r="AT367" s="36">
        <f>IF(AT$7&gt;=$E367,IF(SUMIF($H$1:AS$1,77,$H367:AS367)&lt;$D367,$H367,0),0)</f>
        <v>0</v>
      </c>
      <c r="AU367" s="35">
        <f>SUMIF(AI$1:AT$1,77,AI367:AT367)</f>
        <v>0</v>
      </c>
      <c r="AV367" s="33">
        <f>IF(AV$7&gt;=$E367,IF(SUMIF($H$1:AU$1,77,$H367:AU367)&lt;$D367,$H367,0),0)</f>
        <v>0</v>
      </c>
      <c r="AW367" s="33">
        <f>IF(AW$7&gt;=$E367,IF(SUMIF($H$1:AV$1,77,$H367:AV367)&lt;$D367,$H367,0),0)</f>
        <v>0</v>
      </c>
      <c r="AX367" s="33">
        <f>IF(AX$7&gt;=$E367,IF(SUMIF($H$1:AW$1,77,$H367:AW367)&lt;$D367,$H367,0),0)</f>
        <v>0</v>
      </c>
      <c r="AY367" s="33">
        <f>IF(AY$7&gt;=$E367,IF(SUMIF($H$1:AX$1,77,$H367:AX367)&lt;$D367,$H367,0),0)</f>
        <v>0</v>
      </c>
      <c r="AZ367" s="33">
        <f>IF(AZ$7&gt;=$E367,IF(SUMIF($H$1:AY$1,77,$H367:AY367)&lt;$D367,$H367,0),0)</f>
        <v>0</v>
      </c>
      <c r="BA367" s="33">
        <f>IF(BA$7&gt;=$E367,IF(SUMIF($H$1:AZ$1,77,$H367:AZ367)&lt;$D367,$H367,0),0)</f>
        <v>0</v>
      </c>
      <c r="BB367" s="33">
        <f>IF(BB$7&gt;=$E367,IF(SUMIF($H$1:BA$1,77,$H367:BA367)&lt;$D367,$H367,0),0)</f>
        <v>2</v>
      </c>
      <c r="BC367" s="33">
        <f>IF(BC$7&gt;=$E367,IF(SUMIF($H$1:BB$1,77,$H367:BB367)&lt;$D367,$H367,0),0)</f>
        <v>0</v>
      </c>
      <c r="BD367" s="33">
        <f>IF(BD$7&gt;=$E367,IF(SUMIF($H$1:BC$1,77,$H367:BC367)&lt;$D367,$H367,0),0)</f>
        <v>0</v>
      </c>
      <c r="BE367" s="33">
        <f>IF(BE$7&gt;=$E367,IF(SUMIF($H$1:BD$1,77,$H367:BD367)&lt;$D367,$H367,0),0)</f>
        <v>0</v>
      </c>
      <c r="BF367" s="33">
        <f>IF(BF$7&gt;=$E367,IF(SUMIF($H$1:BE$1,77,$H367:BE367)&lt;$D367,$H367,0),0)</f>
        <v>0</v>
      </c>
      <c r="BG367" s="33">
        <f>IF(BG$7&gt;=$E367,IF(SUMIF($H$1:BF$1,77,$H367:BF367)&lt;$D367,$H367,0),0)</f>
        <v>0</v>
      </c>
      <c r="BH367" s="35">
        <f>SUMIF(AV$1:BG$1,77,AV367:BG367)</f>
        <v>2</v>
      </c>
    </row>
    <row r="368" spans="1:60" s="11" customFormat="1" x14ac:dyDescent="0.25">
      <c r="A368" s="85" t="s">
        <v>610</v>
      </c>
      <c r="B368" s="111" t="s">
        <v>604</v>
      </c>
      <c r="C368" s="85" t="s">
        <v>32</v>
      </c>
      <c r="D368" s="58">
        <v>6</v>
      </c>
      <c r="E368" s="46">
        <v>46447</v>
      </c>
      <c r="F368" s="46">
        <v>46508</v>
      </c>
      <c r="G368" s="32">
        <f>DATEDIF(E368,F368,"m")</f>
        <v>2</v>
      </c>
      <c r="H368" s="33">
        <f>D368/G368</f>
        <v>3</v>
      </c>
      <c r="I368" s="36">
        <f>IF(I$7&gt;=$E368,IF(SUMIF($H$1:H$1,77,$H368:H368)&lt;$D368,$H368,0),0)</f>
        <v>0</v>
      </c>
      <c r="J368" s="36">
        <f>IF(J$7&gt;=$E368,IF(SUMIF($H$1:I$1,77,$H368:I368)&lt;$D368,$H368,0),0)</f>
        <v>0</v>
      </c>
      <c r="K368" s="36">
        <f>IF(K$7&gt;=$E368,IF(SUMIF($H$1:J$1,77,$H368:J368)&lt;$D368,$H368,0),0)</f>
        <v>0</v>
      </c>
      <c r="L368" s="36">
        <f>IF(L$7&gt;=$E368,IF(SUMIF($H$1:K$1,77,$H368:K368)&lt;$D368,$H368,0),0)</f>
        <v>0</v>
      </c>
      <c r="M368" s="36">
        <f>IF(M$7&gt;=$E368,IF(SUMIF($H$1:L$1,77,$H368:L368)&lt;$D368,$H368,0),0)</f>
        <v>0</v>
      </c>
      <c r="N368" s="36">
        <f>IF(N$7&gt;=$E368,IF(SUMIF($H$1:M$1,77,$H368:M368)&lt;$D368,$H368,0),0)</f>
        <v>0</v>
      </c>
      <c r="O368" s="36">
        <f>IF(O$7&gt;=$E368,IF(SUMIF($H$1:N$1,77,$H368:N368)&lt;$D368,$H368,0),0)</f>
        <v>0</v>
      </c>
      <c r="P368" s="36">
        <f>IF(P$7&gt;=$E368,IF(SUMIF($H$1:O$1,77,$H368:O368)&lt;$D368,$H368,0),0)</f>
        <v>0</v>
      </c>
      <c r="Q368" s="36">
        <f>IF(Q$7&gt;=$E368,IF(SUMIF($H$1:P$1,77,$H368:P368)&lt;$D368,$H368,0),0)</f>
        <v>0</v>
      </c>
      <c r="R368" s="36">
        <f>IF(R$7&gt;=$E368,IF(SUMIF($H$1:Q$1,77,$H368:Q368)&lt;$D368,$H368,0),0)</f>
        <v>0</v>
      </c>
      <c r="S368" s="36">
        <f>IF(S$7&gt;=$E368,IF(SUMIF($H$1:R$1,77,$H368:R368)&lt;$D368,$H368,0),0)</f>
        <v>0</v>
      </c>
      <c r="T368" s="36">
        <f>IF(T$7&gt;=$E368,IF(SUMIF($H$1:S$1,77,$H368:S368)&lt;$D368,$H368,0),0)</f>
        <v>0</v>
      </c>
      <c r="U368" s="35">
        <f>SUMIF(I$1:T$1,77,I368:T368)</f>
        <v>0</v>
      </c>
      <c r="V368" s="36">
        <f>IF(V$7&gt;=$E368,IF(SUMIF($H$1:U$1,77,$H368:U368)&lt;$D368,$H368,0),0)</f>
        <v>0</v>
      </c>
      <c r="W368" s="36">
        <f>IF(W$7&gt;=$E368,IF(SUMIF($H$1:V$1,77,$H368:V368)&lt;$D368,$H368,0),0)</f>
        <v>0</v>
      </c>
      <c r="X368" s="36">
        <f>IF(X$7&gt;=$E368,IF(SUMIF($H$1:W$1,77,$H368:W368)&lt;$D368,$H368,0),0)</f>
        <v>0</v>
      </c>
      <c r="Y368" s="36">
        <f>IF(Y$7&gt;=$E368,IF(SUMIF($H$1:X$1,77,$H368:X368)&lt;$D368,$H368,0),0)</f>
        <v>0</v>
      </c>
      <c r="Z368" s="36">
        <f>IF(Z$7&gt;=$E368,IF(SUMIF($H$1:Y$1,77,$H368:Y368)&lt;$D368,$H368,0),0)</f>
        <v>0</v>
      </c>
      <c r="AA368" s="36">
        <f>IF(AA$7&gt;=$E368,IF(SUMIF($H$1:Z$1,77,$H368:Z368)&lt;$D368,$H368,0),0)</f>
        <v>0</v>
      </c>
      <c r="AB368" s="36">
        <f>IF(AB$7&gt;=$E368,IF(SUMIF($H$1:AA$1,77,$H368:AA368)&lt;$D368,$H368,0),0)</f>
        <v>0</v>
      </c>
      <c r="AC368" s="36">
        <f>IF(AC$7&gt;=$E368,IF(SUMIF($H$1:AB$1,77,$H368:AB368)&lt;$D368,$H368,0),0)</f>
        <v>0</v>
      </c>
      <c r="AD368" s="36">
        <f>IF(AD$7&gt;=$E368,IF(SUMIF($H$1:AC$1,77,$H368:AC368)&lt;$D368,$H368,0),0)</f>
        <v>0</v>
      </c>
      <c r="AE368" s="36">
        <f>IF(AE$7&gt;=$E368,IF(SUMIF($H$1:AD$1,77,$H368:AD368)&lt;$D368,$H368,0),0)</f>
        <v>0</v>
      </c>
      <c r="AF368" s="36">
        <f>IF(AF$7&gt;=$E368,IF(SUMIF($H$1:AE$1,77,$H368:AE368)&lt;$D368,$H368,0),0)</f>
        <v>0</v>
      </c>
      <c r="AG368" s="36">
        <f>IF(AG$7&gt;=$E368,IF(SUMIF($H$1:AF$1,77,$H368:AF368)&lt;$D368,$H368,0),0)</f>
        <v>0</v>
      </c>
      <c r="AH368" s="35">
        <f>SUMIF(V$1:AG$1,77,V368:AG368)</f>
        <v>0</v>
      </c>
      <c r="AI368" s="36">
        <f>IF(AI$7&gt;=$E368,IF(SUMIF($H$1:AH$1,77,$H368:AH368)&lt;$D368,$H368,0),0)</f>
        <v>0</v>
      </c>
      <c r="AJ368" s="36">
        <f>IF(AJ$7&gt;=$E368,IF(SUMIF($H$1:AI$1,77,$H368:AI368)&lt;$D368,$H368,0),0)</f>
        <v>0</v>
      </c>
      <c r="AK368" s="36">
        <f>IF(AK$7&gt;=$E368,IF(SUMIF($H$1:AJ$1,77,$H368:AJ368)&lt;$D368,$H368,0),0)</f>
        <v>3</v>
      </c>
      <c r="AL368" s="36">
        <f>IF(AL$7&gt;=$E368,IF(SUMIF($H$1:AK$1,77,$H368:AK368)&lt;$D368,$H368,0),0)</f>
        <v>3</v>
      </c>
      <c r="AM368" s="36">
        <f>IF(AM$7&gt;=$E368,IF(SUMIF($H$1:AL$1,77,$H368:AL368)&lt;$D368,$H368,0),0)</f>
        <v>0</v>
      </c>
      <c r="AN368" s="36">
        <f>IF(AN$7&gt;=$E368,IF(SUMIF($H$1:AM$1,77,$H368:AM368)&lt;$D368,$H368,0),0)</f>
        <v>0</v>
      </c>
      <c r="AO368" s="36">
        <f>IF(AO$7&gt;=$E368,IF(SUMIF($H$1:AN$1,77,$H368:AN368)&lt;$D368,$H368,0),0)</f>
        <v>0</v>
      </c>
      <c r="AP368" s="36">
        <f>IF(AP$7&gt;=$E368,IF(SUMIF($H$1:AO$1,77,$H368:AO368)&lt;$D368,$H368,0),0)</f>
        <v>0</v>
      </c>
      <c r="AQ368" s="36">
        <f>IF(AQ$7&gt;=$E368,IF(SUMIF($H$1:AP$1,77,$H368:AP368)&lt;$D368,$H368,0),0)</f>
        <v>0</v>
      </c>
      <c r="AR368" s="36">
        <f>IF(AR$7&gt;=$E368,IF(SUMIF($H$1:AQ$1,77,$H368:AQ368)&lt;$D368,$H368,0),0)</f>
        <v>0</v>
      </c>
      <c r="AS368" s="36">
        <f>IF(AS$7&gt;=$E368,IF(SUMIF($H$1:AR$1,77,$H368:AR368)&lt;$D368,$H368,0),0)</f>
        <v>0</v>
      </c>
      <c r="AT368" s="36">
        <f>IF(AT$7&gt;=$E368,IF(SUMIF($H$1:AS$1,77,$H368:AS368)&lt;$D368,$H368,0),0)</f>
        <v>0</v>
      </c>
      <c r="AU368" s="35">
        <f>SUMIF(AI$1:AT$1,77,AI368:AT368)</f>
        <v>6</v>
      </c>
      <c r="AV368" s="33">
        <f>IF(AV$7&gt;=$E368,IF(SUMIF($H$1:AU$1,77,$H368:AU368)&lt;$D368,$H368,0),0)</f>
        <v>0</v>
      </c>
      <c r="AW368" s="33">
        <f>IF(AW$7&gt;=$E368,IF(SUMIF($H$1:AV$1,77,$H368:AV368)&lt;$D368,$H368,0),0)</f>
        <v>0</v>
      </c>
      <c r="AX368" s="33">
        <f>IF(AX$7&gt;=$E368,IF(SUMIF($H$1:AW$1,77,$H368:AW368)&lt;$D368,$H368,0),0)</f>
        <v>0</v>
      </c>
      <c r="AY368" s="33">
        <f>IF(AY$7&gt;=$E368,IF(SUMIF($H$1:AX$1,77,$H368:AX368)&lt;$D368,$H368,0),0)</f>
        <v>0</v>
      </c>
      <c r="AZ368" s="33">
        <f>IF(AZ$7&gt;=$E368,IF(SUMIF($H$1:AY$1,77,$H368:AY368)&lt;$D368,$H368,0),0)</f>
        <v>0</v>
      </c>
      <c r="BA368" s="33">
        <f>IF(BA$7&gt;=$E368,IF(SUMIF($H$1:AZ$1,77,$H368:AZ368)&lt;$D368,$H368,0),0)</f>
        <v>0</v>
      </c>
      <c r="BB368" s="33">
        <f>IF(BB$7&gt;=$E368,IF(SUMIF($H$1:BA$1,77,$H368:BA368)&lt;$D368,$H368,0),0)</f>
        <v>0</v>
      </c>
      <c r="BC368" s="33">
        <f>IF(BC$7&gt;=$E368,IF(SUMIF($H$1:BB$1,77,$H368:BB368)&lt;$D368,$H368,0),0)</f>
        <v>0</v>
      </c>
      <c r="BD368" s="33">
        <f>IF(BD$7&gt;=$E368,IF(SUMIF($H$1:BC$1,77,$H368:BC368)&lt;$D368,$H368,0),0)</f>
        <v>0</v>
      </c>
      <c r="BE368" s="33">
        <f>IF(BE$7&gt;=$E368,IF(SUMIF($H$1:BD$1,77,$H368:BD368)&lt;$D368,$H368,0),0)</f>
        <v>0</v>
      </c>
      <c r="BF368" s="33">
        <f>IF(BF$7&gt;=$E368,IF(SUMIF($H$1:BE$1,77,$H368:BE368)&lt;$D368,$H368,0),0)</f>
        <v>0</v>
      </c>
      <c r="BG368" s="33">
        <f>IF(BG$7&gt;=$E368,IF(SUMIF($H$1:BF$1,77,$H368:BF368)&lt;$D368,$H368,0),0)</f>
        <v>0</v>
      </c>
      <c r="BH368" s="35">
        <f>SUMIF(AV$1:BG$1,77,AV368:BG368)</f>
        <v>0</v>
      </c>
    </row>
    <row r="369" spans="1:60" s="11" customFormat="1" x14ac:dyDescent="0.25">
      <c r="A369" s="85" t="s">
        <v>611</v>
      </c>
      <c r="B369" s="111" t="s">
        <v>606</v>
      </c>
      <c r="C369" s="85" t="s">
        <v>32</v>
      </c>
      <c r="D369" s="58">
        <v>6</v>
      </c>
      <c r="E369" s="46">
        <v>46935</v>
      </c>
      <c r="F369" s="46">
        <v>46966</v>
      </c>
      <c r="G369" s="32">
        <f>DATEDIF(E369,F369,"m")</f>
        <v>1</v>
      </c>
      <c r="H369" s="33">
        <f>D369/G369</f>
        <v>6</v>
      </c>
      <c r="I369" s="36">
        <f>IF(I$7&gt;=$E369,IF(SUMIF($H$1:H$1,77,$H369:H369)&lt;$D369,$H369,0),0)</f>
        <v>0</v>
      </c>
      <c r="J369" s="36">
        <f>IF(J$7&gt;=$E369,IF(SUMIF($H$1:I$1,77,$H369:I369)&lt;$D369,$H369,0),0)</f>
        <v>0</v>
      </c>
      <c r="K369" s="36">
        <f>IF(K$7&gt;=$E369,IF(SUMIF($H$1:J$1,77,$H369:J369)&lt;$D369,$H369,0),0)</f>
        <v>0</v>
      </c>
      <c r="L369" s="36">
        <f>IF(L$7&gt;=$E369,IF(SUMIF($H$1:K$1,77,$H369:K369)&lt;$D369,$H369,0),0)</f>
        <v>0</v>
      </c>
      <c r="M369" s="36">
        <f>IF(M$7&gt;=$E369,IF(SUMIF($H$1:L$1,77,$H369:L369)&lt;$D369,$H369,0),0)</f>
        <v>0</v>
      </c>
      <c r="N369" s="36">
        <f>IF(N$7&gt;=$E369,IF(SUMIF($H$1:M$1,77,$H369:M369)&lt;$D369,$H369,0),0)</f>
        <v>0</v>
      </c>
      <c r="O369" s="36">
        <f>IF(O$7&gt;=$E369,IF(SUMIF($H$1:N$1,77,$H369:N369)&lt;$D369,$H369,0),0)</f>
        <v>0</v>
      </c>
      <c r="P369" s="36">
        <f>IF(P$7&gt;=$E369,IF(SUMIF($H$1:O$1,77,$H369:O369)&lt;$D369,$H369,0),0)</f>
        <v>0</v>
      </c>
      <c r="Q369" s="36">
        <f>IF(Q$7&gt;=$E369,IF(SUMIF($H$1:P$1,77,$H369:P369)&lt;$D369,$H369,0),0)</f>
        <v>0</v>
      </c>
      <c r="R369" s="36">
        <f>IF(R$7&gt;=$E369,IF(SUMIF($H$1:Q$1,77,$H369:Q369)&lt;$D369,$H369,0),0)</f>
        <v>0</v>
      </c>
      <c r="S369" s="36">
        <f>IF(S$7&gt;=$E369,IF(SUMIF($H$1:R$1,77,$H369:R369)&lt;$D369,$H369,0),0)</f>
        <v>0</v>
      </c>
      <c r="T369" s="36">
        <f>IF(T$7&gt;=$E369,IF(SUMIF($H$1:S$1,77,$H369:S369)&lt;$D369,$H369,0),0)</f>
        <v>0</v>
      </c>
      <c r="U369" s="35">
        <f>SUMIF(I$1:T$1,77,I369:T369)</f>
        <v>0</v>
      </c>
      <c r="V369" s="36">
        <f>IF(V$7&gt;=$E369,IF(SUMIF($H$1:U$1,77,$H369:U369)&lt;$D369,$H369,0),0)</f>
        <v>0</v>
      </c>
      <c r="W369" s="36">
        <f>IF(W$7&gt;=$E369,IF(SUMIF($H$1:V$1,77,$H369:V369)&lt;$D369,$H369,0),0)</f>
        <v>0</v>
      </c>
      <c r="X369" s="36">
        <f>IF(X$7&gt;=$E369,IF(SUMIF($H$1:W$1,77,$H369:W369)&lt;$D369,$H369,0),0)</f>
        <v>0</v>
      </c>
      <c r="Y369" s="36">
        <f>IF(Y$7&gt;=$E369,IF(SUMIF($H$1:X$1,77,$H369:X369)&lt;$D369,$H369,0),0)</f>
        <v>0</v>
      </c>
      <c r="Z369" s="36">
        <f>IF(Z$7&gt;=$E369,IF(SUMIF($H$1:Y$1,77,$H369:Y369)&lt;$D369,$H369,0),0)</f>
        <v>0</v>
      </c>
      <c r="AA369" s="36">
        <f>IF(AA$7&gt;=$E369,IF(SUMIF($H$1:Z$1,77,$H369:Z369)&lt;$D369,$H369,0),0)</f>
        <v>0</v>
      </c>
      <c r="AB369" s="36">
        <f>IF(AB$7&gt;=$E369,IF(SUMIF($H$1:AA$1,77,$H369:AA369)&lt;$D369,$H369,0),0)</f>
        <v>0</v>
      </c>
      <c r="AC369" s="36">
        <f>IF(AC$7&gt;=$E369,IF(SUMIF($H$1:AB$1,77,$H369:AB369)&lt;$D369,$H369,0),0)</f>
        <v>0</v>
      </c>
      <c r="AD369" s="36">
        <f>IF(AD$7&gt;=$E369,IF(SUMIF($H$1:AC$1,77,$H369:AC369)&lt;$D369,$H369,0),0)</f>
        <v>0</v>
      </c>
      <c r="AE369" s="36">
        <f>IF(AE$7&gt;=$E369,IF(SUMIF($H$1:AD$1,77,$H369:AD369)&lt;$D369,$H369,0),0)</f>
        <v>0</v>
      </c>
      <c r="AF369" s="36">
        <f>IF(AF$7&gt;=$E369,IF(SUMIF($H$1:AE$1,77,$H369:AE369)&lt;$D369,$H369,0),0)</f>
        <v>0</v>
      </c>
      <c r="AG369" s="36">
        <f>IF(AG$7&gt;=$E369,IF(SUMIF($H$1:AF$1,77,$H369:AF369)&lt;$D369,$H369,0),0)</f>
        <v>0</v>
      </c>
      <c r="AH369" s="35">
        <f>SUMIF(V$1:AG$1,77,V369:AG369)</f>
        <v>0</v>
      </c>
      <c r="AI369" s="36">
        <f>IF(AI$7&gt;=$E369,IF(SUMIF($H$1:AH$1,77,$H369:AH369)&lt;$D369,$H369,0),0)</f>
        <v>0</v>
      </c>
      <c r="AJ369" s="36">
        <f>IF(AJ$7&gt;=$E369,IF(SUMIF($H$1:AI$1,77,$H369:AI369)&lt;$D369,$H369,0),0)</f>
        <v>0</v>
      </c>
      <c r="AK369" s="36">
        <f>IF(AK$7&gt;=$E369,IF(SUMIF($H$1:AJ$1,77,$H369:AJ369)&lt;$D369,$H369,0),0)</f>
        <v>0</v>
      </c>
      <c r="AL369" s="36">
        <f>IF(AL$7&gt;=$E369,IF(SUMIF($H$1:AK$1,77,$H369:AK369)&lt;$D369,$H369,0),0)</f>
        <v>0</v>
      </c>
      <c r="AM369" s="36">
        <f>IF(AM$7&gt;=$E369,IF(SUMIF($H$1:AL$1,77,$H369:AL369)&lt;$D369,$H369,0),0)</f>
        <v>0</v>
      </c>
      <c r="AN369" s="36">
        <f>IF(AN$7&gt;=$E369,IF(SUMIF($H$1:AM$1,77,$H369:AM369)&lt;$D369,$H369,0),0)</f>
        <v>0</v>
      </c>
      <c r="AO369" s="36">
        <f>IF(AO$7&gt;=$E369,IF(SUMIF($H$1:AN$1,77,$H369:AN369)&lt;$D369,$H369,0),0)</f>
        <v>0</v>
      </c>
      <c r="AP369" s="36">
        <f>IF(AP$7&gt;=$E369,IF(SUMIF($H$1:AO$1,77,$H369:AO369)&lt;$D369,$H369,0),0)</f>
        <v>0</v>
      </c>
      <c r="AQ369" s="36">
        <f>IF(AQ$7&gt;=$E369,IF(SUMIF($H$1:AP$1,77,$H369:AP369)&lt;$D369,$H369,0),0)</f>
        <v>0</v>
      </c>
      <c r="AR369" s="36">
        <f>IF(AR$7&gt;=$E369,IF(SUMIF($H$1:AQ$1,77,$H369:AQ369)&lt;$D369,$H369,0),0)</f>
        <v>0</v>
      </c>
      <c r="AS369" s="36">
        <f>IF(AS$7&gt;=$E369,IF(SUMIF($H$1:AR$1,77,$H369:AR369)&lt;$D369,$H369,0),0)</f>
        <v>0</v>
      </c>
      <c r="AT369" s="36">
        <f>IF(AT$7&gt;=$E369,IF(SUMIF($H$1:AS$1,77,$H369:AS369)&lt;$D369,$H369,0),0)</f>
        <v>0</v>
      </c>
      <c r="AU369" s="35">
        <f>SUMIF(AI$1:AT$1,77,AI369:AT369)</f>
        <v>0</v>
      </c>
      <c r="AV369" s="33">
        <f>IF(AV$7&gt;=$E369,IF(SUMIF($H$1:AU$1,77,$H369:AU369)&lt;$D369,$H369,0),0)</f>
        <v>0</v>
      </c>
      <c r="AW369" s="33">
        <f>IF(AW$7&gt;=$E369,IF(SUMIF($H$1:AV$1,77,$H369:AV369)&lt;$D369,$H369,0),0)</f>
        <v>0</v>
      </c>
      <c r="AX369" s="33">
        <f>IF(AX$7&gt;=$E369,IF(SUMIF($H$1:AW$1,77,$H369:AW369)&lt;$D369,$H369,0),0)</f>
        <v>0</v>
      </c>
      <c r="AY369" s="33">
        <f>IF(AY$7&gt;=$E369,IF(SUMIF($H$1:AX$1,77,$H369:AX369)&lt;$D369,$H369,0),0)</f>
        <v>0</v>
      </c>
      <c r="AZ369" s="33">
        <f>IF(AZ$7&gt;=$E369,IF(SUMIF($H$1:AY$1,77,$H369:AY369)&lt;$D369,$H369,0),0)</f>
        <v>0</v>
      </c>
      <c r="BA369" s="33">
        <f>IF(BA$7&gt;=$E369,IF(SUMIF($H$1:AZ$1,77,$H369:AZ369)&lt;$D369,$H369,0),0)</f>
        <v>0</v>
      </c>
      <c r="BB369" s="33">
        <f>IF(BB$7&gt;=$E369,IF(SUMIF($H$1:BA$1,77,$H369:BA369)&lt;$D369,$H369,0),0)</f>
        <v>6</v>
      </c>
      <c r="BC369" s="33">
        <f>IF(BC$7&gt;=$E369,IF(SUMIF($H$1:BB$1,77,$H369:BB369)&lt;$D369,$H369,0),0)</f>
        <v>0</v>
      </c>
      <c r="BD369" s="33">
        <f>IF(BD$7&gt;=$E369,IF(SUMIF($H$1:BC$1,77,$H369:BC369)&lt;$D369,$H369,0),0)</f>
        <v>0</v>
      </c>
      <c r="BE369" s="33">
        <f>IF(BE$7&gt;=$E369,IF(SUMIF($H$1:BD$1,77,$H369:BD369)&lt;$D369,$H369,0),0)</f>
        <v>0</v>
      </c>
      <c r="BF369" s="33">
        <f>IF(BF$7&gt;=$E369,IF(SUMIF($H$1:BE$1,77,$H369:BE369)&lt;$D369,$H369,0),0)</f>
        <v>0</v>
      </c>
      <c r="BG369" s="33">
        <f>IF(BG$7&gt;=$E369,IF(SUMIF($H$1:BF$1,77,$H369:BF369)&lt;$D369,$H369,0),0)</f>
        <v>0</v>
      </c>
      <c r="BH369" s="35">
        <f>SUMIF(AV$1:BG$1,77,AV369:BG369)</f>
        <v>6</v>
      </c>
    </row>
    <row r="370" spans="1:60" s="11" customFormat="1" x14ac:dyDescent="0.25">
      <c r="A370" s="85"/>
      <c r="B370" s="130" t="s">
        <v>612</v>
      </c>
      <c r="C370" s="85"/>
      <c r="D370" s="58"/>
      <c r="E370" s="90"/>
      <c r="F370" s="90"/>
      <c r="G370" s="88"/>
      <c r="H370" s="88"/>
      <c r="I370" s="88"/>
      <c r="J370" s="88"/>
      <c r="K370" s="88"/>
      <c r="L370" s="88"/>
      <c r="M370" s="88"/>
      <c r="N370" s="88"/>
      <c r="O370" s="88"/>
      <c r="P370" s="88"/>
      <c r="Q370" s="88"/>
      <c r="R370" s="88"/>
      <c r="S370" s="88"/>
      <c r="T370" s="88"/>
      <c r="U370" s="89"/>
      <c r="V370" s="88"/>
      <c r="W370" s="88"/>
      <c r="X370" s="88"/>
      <c r="Y370" s="88"/>
      <c r="Z370" s="88"/>
      <c r="AA370" s="88"/>
      <c r="AB370" s="88"/>
      <c r="AC370" s="88"/>
      <c r="AD370" s="88"/>
      <c r="AE370" s="88"/>
      <c r="AF370" s="88"/>
      <c r="AG370" s="88"/>
      <c r="AH370" s="89"/>
      <c r="AI370" s="88"/>
      <c r="AJ370" s="88"/>
      <c r="AK370" s="88"/>
      <c r="AL370" s="88"/>
      <c r="AM370" s="88"/>
      <c r="AN370" s="88"/>
      <c r="AO370" s="88"/>
      <c r="AP370" s="88"/>
      <c r="AQ370" s="88"/>
      <c r="AR370" s="88"/>
      <c r="AS370" s="88"/>
      <c r="AT370" s="88"/>
      <c r="AU370" s="89"/>
      <c r="AV370" s="88"/>
      <c r="AW370" s="88"/>
      <c r="AX370" s="88"/>
      <c r="AY370" s="88"/>
      <c r="AZ370" s="88"/>
      <c r="BA370" s="88"/>
      <c r="BB370" s="88"/>
      <c r="BC370" s="88"/>
      <c r="BD370" s="88"/>
      <c r="BE370" s="88"/>
      <c r="BF370" s="88"/>
      <c r="BG370" s="88"/>
      <c r="BH370" s="89"/>
    </row>
    <row r="371" spans="1:60" s="11" customFormat="1" ht="30" x14ac:dyDescent="0.25">
      <c r="A371" s="85" t="s">
        <v>613</v>
      </c>
      <c r="B371" s="111" t="s">
        <v>614</v>
      </c>
      <c r="C371" s="85" t="s">
        <v>470</v>
      </c>
      <c r="D371" s="58">
        <v>1</v>
      </c>
      <c r="E371" s="46">
        <v>46447</v>
      </c>
      <c r="F371" s="46">
        <v>46508</v>
      </c>
      <c r="G371" s="32">
        <f>DATEDIF(E371,F371,"m")</f>
        <v>2</v>
      </c>
      <c r="H371" s="33">
        <f>D371/G371</f>
        <v>0.5</v>
      </c>
      <c r="I371" s="36">
        <f>IF(I$7&gt;=$E371,IF(SUMIF($H$1:H$1,77,$H371:H371)&lt;$D371,$H371,0),0)</f>
        <v>0</v>
      </c>
      <c r="J371" s="36">
        <f>IF(J$7&gt;=$E371,IF(SUMIF($H$1:I$1,77,$H371:I371)&lt;$D371,$H371,0),0)</f>
        <v>0</v>
      </c>
      <c r="K371" s="36">
        <f>IF(K$7&gt;=$E371,IF(SUMIF($H$1:J$1,77,$H371:J371)&lt;$D371,$H371,0),0)</f>
        <v>0</v>
      </c>
      <c r="L371" s="36">
        <f>IF(L$7&gt;=$E371,IF(SUMIF($H$1:K$1,77,$H371:K371)&lt;$D371,$H371,0),0)</f>
        <v>0</v>
      </c>
      <c r="M371" s="36">
        <f>IF(M$7&gt;=$E371,IF(SUMIF($H$1:L$1,77,$H371:L371)&lt;$D371,$H371,0),0)</f>
        <v>0</v>
      </c>
      <c r="N371" s="36">
        <f>IF(N$7&gt;=$E371,IF(SUMIF($H$1:M$1,77,$H371:M371)&lt;$D371,$H371,0),0)</f>
        <v>0</v>
      </c>
      <c r="O371" s="36">
        <f>IF(O$7&gt;=$E371,IF(SUMIF($H$1:N$1,77,$H371:N371)&lt;$D371,$H371,0),0)</f>
        <v>0</v>
      </c>
      <c r="P371" s="36">
        <f>IF(P$7&gt;=$E371,IF(SUMIF($H$1:O$1,77,$H371:O371)&lt;$D371,$H371,0),0)</f>
        <v>0</v>
      </c>
      <c r="Q371" s="36">
        <f>IF(Q$7&gt;=$E371,IF(SUMIF($H$1:P$1,77,$H371:P371)&lt;$D371,$H371,0),0)</f>
        <v>0</v>
      </c>
      <c r="R371" s="36">
        <f>IF(R$7&gt;=$E371,IF(SUMIF($H$1:Q$1,77,$H371:Q371)&lt;$D371,$H371,0),0)</f>
        <v>0</v>
      </c>
      <c r="S371" s="36">
        <f>IF(S$7&gt;=$E371,IF(SUMIF($H$1:R$1,77,$H371:R371)&lt;$D371,$H371,0),0)</f>
        <v>0</v>
      </c>
      <c r="T371" s="36">
        <f>IF(T$7&gt;=$E371,IF(SUMIF($H$1:S$1,77,$H371:S371)&lt;$D371,$H371,0),0)</f>
        <v>0</v>
      </c>
      <c r="U371" s="35">
        <f>SUMIF(I$1:T$1,77,I371:T371)</f>
        <v>0</v>
      </c>
      <c r="V371" s="36">
        <f>IF(V$7&gt;=$E371,IF(SUMIF($H$1:U$1,77,$H371:U371)&lt;$D371,$H371,0),0)</f>
        <v>0</v>
      </c>
      <c r="W371" s="36">
        <f>IF(W$7&gt;=$E371,IF(SUMIF($H$1:V$1,77,$H371:V371)&lt;$D371,$H371,0),0)</f>
        <v>0</v>
      </c>
      <c r="X371" s="36">
        <f>IF(X$7&gt;=$E371,IF(SUMIF($H$1:W$1,77,$H371:W371)&lt;$D371,$H371,0),0)</f>
        <v>0</v>
      </c>
      <c r="Y371" s="36">
        <f>IF(Y$7&gt;=$E371,IF(SUMIF($H$1:X$1,77,$H371:X371)&lt;$D371,$H371,0),0)</f>
        <v>0</v>
      </c>
      <c r="Z371" s="36">
        <f>IF(Z$7&gt;=$E371,IF(SUMIF($H$1:Y$1,77,$H371:Y371)&lt;$D371,$H371,0),0)</f>
        <v>0</v>
      </c>
      <c r="AA371" s="36">
        <f>IF(AA$7&gt;=$E371,IF(SUMIF($H$1:Z$1,77,$H371:Z371)&lt;$D371,$H371,0),0)</f>
        <v>0</v>
      </c>
      <c r="AB371" s="36">
        <f>IF(AB$7&gt;=$E371,IF(SUMIF($H$1:AA$1,77,$H371:AA371)&lt;$D371,$H371,0),0)</f>
        <v>0</v>
      </c>
      <c r="AC371" s="36">
        <f>IF(AC$7&gt;=$E371,IF(SUMIF($H$1:AB$1,77,$H371:AB371)&lt;$D371,$H371,0),0)</f>
        <v>0</v>
      </c>
      <c r="AD371" s="36">
        <f>IF(AD$7&gt;=$E371,IF(SUMIF($H$1:AC$1,77,$H371:AC371)&lt;$D371,$H371,0),0)</f>
        <v>0</v>
      </c>
      <c r="AE371" s="36">
        <f>IF(AE$7&gt;=$E371,IF(SUMIF($H$1:AD$1,77,$H371:AD371)&lt;$D371,$H371,0),0)</f>
        <v>0</v>
      </c>
      <c r="AF371" s="36">
        <f>IF(AF$7&gt;=$E371,IF(SUMIF($H$1:AE$1,77,$H371:AE371)&lt;$D371,$H371,0),0)</f>
        <v>0</v>
      </c>
      <c r="AG371" s="36">
        <f>IF(AG$7&gt;=$E371,IF(SUMIF($H$1:AF$1,77,$H371:AF371)&lt;$D371,$H371,0),0)</f>
        <v>0</v>
      </c>
      <c r="AH371" s="35">
        <f>SUMIF(V$1:AG$1,77,V371:AG371)</f>
        <v>0</v>
      </c>
      <c r="AI371" s="36">
        <f>IF(AI$7&gt;=$E371,IF(SUMIF($H$1:AH$1,77,$H371:AH371)&lt;$D371,$H371,0),0)</f>
        <v>0</v>
      </c>
      <c r="AJ371" s="36">
        <f>IF(AJ$7&gt;=$E371,IF(SUMIF($H$1:AI$1,77,$H371:AI371)&lt;$D371,$H371,0),0)</f>
        <v>0</v>
      </c>
      <c r="AK371" s="36">
        <f>IF(AK$7&gt;=$E371,IF(SUMIF($H$1:AJ$1,77,$H371:AJ371)&lt;$D371,$H371,0),0)</f>
        <v>0.5</v>
      </c>
      <c r="AL371" s="36">
        <f>IF(AL$7&gt;=$E371,IF(SUMIF($H$1:AK$1,77,$H371:AK371)&lt;$D371,$H371,0),0)</f>
        <v>0.5</v>
      </c>
      <c r="AM371" s="36">
        <f>IF(AM$7&gt;=$E371,IF(SUMIF($H$1:AL$1,77,$H371:AL371)&lt;$D371,$H371,0),0)</f>
        <v>0</v>
      </c>
      <c r="AN371" s="36">
        <f>IF(AN$7&gt;=$E371,IF(SUMIF($H$1:AM$1,77,$H371:AM371)&lt;$D371,$H371,0),0)</f>
        <v>0</v>
      </c>
      <c r="AO371" s="36">
        <f>IF(AO$7&gt;=$E371,IF(SUMIF($H$1:AN$1,77,$H371:AN371)&lt;$D371,$H371,0),0)</f>
        <v>0</v>
      </c>
      <c r="AP371" s="36">
        <f>IF(AP$7&gt;=$E371,IF(SUMIF($H$1:AO$1,77,$H371:AO371)&lt;$D371,$H371,0),0)</f>
        <v>0</v>
      </c>
      <c r="AQ371" s="36">
        <f>IF(AQ$7&gt;=$E371,IF(SUMIF($H$1:AP$1,77,$H371:AP371)&lt;$D371,$H371,0),0)</f>
        <v>0</v>
      </c>
      <c r="AR371" s="36">
        <f>IF(AR$7&gt;=$E371,IF(SUMIF($H$1:AQ$1,77,$H371:AQ371)&lt;$D371,$H371,0),0)</f>
        <v>0</v>
      </c>
      <c r="AS371" s="36">
        <f>IF(AS$7&gt;=$E371,IF(SUMIF($H$1:AR$1,77,$H371:AR371)&lt;$D371,$H371,0),0)</f>
        <v>0</v>
      </c>
      <c r="AT371" s="36">
        <f>IF(AT$7&gt;=$E371,IF(SUMIF($H$1:AS$1,77,$H371:AS371)&lt;$D371,$H371,0),0)</f>
        <v>0</v>
      </c>
      <c r="AU371" s="35">
        <f>SUMIF(AI$1:AT$1,77,AI371:AT371)</f>
        <v>1</v>
      </c>
      <c r="AV371" s="33">
        <f>IF(AV$7&gt;=$E371,IF(SUMIF($H$1:AU$1,77,$H371:AU371)&lt;$D371,$H371,0),0)</f>
        <v>0</v>
      </c>
      <c r="AW371" s="33">
        <f>IF(AW$7&gt;=$E371,IF(SUMIF($H$1:AV$1,77,$H371:AV371)&lt;$D371,$H371,0),0)</f>
        <v>0</v>
      </c>
      <c r="AX371" s="33">
        <f>IF(AX$7&gt;=$E371,IF(SUMIF($H$1:AW$1,77,$H371:AW371)&lt;$D371,$H371,0),0)</f>
        <v>0</v>
      </c>
      <c r="AY371" s="33">
        <f>IF(AY$7&gt;=$E371,IF(SUMIF($H$1:AX$1,77,$H371:AX371)&lt;$D371,$H371,0),0)</f>
        <v>0</v>
      </c>
      <c r="AZ371" s="33">
        <f>IF(AZ$7&gt;=$E371,IF(SUMIF($H$1:AY$1,77,$H371:AY371)&lt;$D371,$H371,0),0)</f>
        <v>0</v>
      </c>
      <c r="BA371" s="33">
        <f>IF(BA$7&gt;=$E371,IF(SUMIF($H$1:AZ$1,77,$H371:AZ371)&lt;$D371,$H371,0),0)</f>
        <v>0</v>
      </c>
      <c r="BB371" s="33">
        <f>IF(BB$7&gt;=$E371,IF(SUMIF($H$1:BA$1,77,$H371:BA371)&lt;$D371,$H371,0),0)</f>
        <v>0</v>
      </c>
      <c r="BC371" s="33">
        <f>IF(BC$7&gt;=$E371,IF(SUMIF($H$1:BB$1,77,$H371:BB371)&lt;$D371,$H371,0),0)</f>
        <v>0</v>
      </c>
      <c r="BD371" s="33">
        <f>IF(BD$7&gt;=$E371,IF(SUMIF($H$1:BC$1,77,$H371:BC371)&lt;$D371,$H371,0),0)</f>
        <v>0</v>
      </c>
      <c r="BE371" s="33">
        <f>IF(BE$7&gt;=$E371,IF(SUMIF($H$1:BD$1,77,$H371:BD371)&lt;$D371,$H371,0),0)</f>
        <v>0</v>
      </c>
      <c r="BF371" s="33">
        <f>IF(BF$7&gt;=$E371,IF(SUMIF($H$1:BE$1,77,$H371:BE371)&lt;$D371,$H371,0),0)</f>
        <v>0</v>
      </c>
      <c r="BG371" s="33">
        <f>IF(BG$7&gt;=$E371,IF(SUMIF($H$1:BF$1,77,$H371:BF371)&lt;$D371,$H371,0),0)</f>
        <v>0</v>
      </c>
      <c r="BH371" s="35">
        <f>SUMIF(AV$1:BG$1,77,AV371:BG371)</f>
        <v>0</v>
      </c>
    </row>
    <row r="372" spans="1:60" s="11" customFormat="1" ht="30" x14ac:dyDescent="0.25">
      <c r="A372" s="85" t="s">
        <v>615</v>
      </c>
      <c r="B372" s="111" t="s">
        <v>616</v>
      </c>
      <c r="C372" s="85" t="s">
        <v>32</v>
      </c>
      <c r="D372" s="58">
        <v>1</v>
      </c>
      <c r="E372" s="46">
        <v>46935</v>
      </c>
      <c r="F372" s="46">
        <v>46966</v>
      </c>
      <c r="G372" s="32">
        <f>DATEDIF(E372,F372,"m")</f>
        <v>1</v>
      </c>
      <c r="H372" s="33">
        <f>D372/G372</f>
        <v>1</v>
      </c>
      <c r="I372" s="36">
        <f>IF(I$7&gt;=$E372,IF(SUMIF($H$1:H$1,77,$H372:H372)&lt;$D372,$H372,0),0)</f>
        <v>0</v>
      </c>
      <c r="J372" s="36">
        <f>IF(J$7&gt;=$E372,IF(SUMIF($H$1:I$1,77,$H372:I372)&lt;$D372,$H372,0),0)</f>
        <v>0</v>
      </c>
      <c r="K372" s="36">
        <f>IF(K$7&gt;=$E372,IF(SUMIF($H$1:J$1,77,$H372:J372)&lt;$D372,$H372,0),0)</f>
        <v>0</v>
      </c>
      <c r="L372" s="36">
        <f>IF(L$7&gt;=$E372,IF(SUMIF($H$1:K$1,77,$H372:K372)&lt;$D372,$H372,0),0)</f>
        <v>0</v>
      </c>
      <c r="M372" s="36">
        <f>IF(M$7&gt;=$E372,IF(SUMIF($H$1:L$1,77,$H372:L372)&lt;$D372,$H372,0),0)</f>
        <v>0</v>
      </c>
      <c r="N372" s="36">
        <f>IF(N$7&gt;=$E372,IF(SUMIF($H$1:M$1,77,$H372:M372)&lt;$D372,$H372,0),0)</f>
        <v>0</v>
      </c>
      <c r="O372" s="36">
        <f>IF(O$7&gt;=$E372,IF(SUMIF($H$1:N$1,77,$H372:N372)&lt;$D372,$H372,0),0)</f>
        <v>0</v>
      </c>
      <c r="P372" s="36">
        <f>IF(P$7&gt;=$E372,IF(SUMIF($H$1:O$1,77,$H372:O372)&lt;$D372,$H372,0),0)</f>
        <v>0</v>
      </c>
      <c r="Q372" s="36">
        <f>IF(Q$7&gt;=$E372,IF(SUMIF($H$1:P$1,77,$H372:P372)&lt;$D372,$H372,0),0)</f>
        <v>0</v>
      </c>
      <c r="R372" s="36">
        <f>IF(R$7&gt;=$E372,IF(SUMIF($H$1:Q$1,77,$H372:Q372)&lt;$D372,$H372,0),0)</f>
        <v>0</v>
      </c>
      <c r="S372" s="36">
        <f>IF(S$7&gt;=$E372,IF(SUMIF($H$1:R$1,77,$H372:R372)&lt;$D372,$H372,0),0)</f>
        <v>0</v>
      </c>
      <c r="T372" s="36">
        <f>IF(T$7&gt;=$E372,IF(SUMIF($H$1:S$1,77,$H372:S372)&lt;$D372,$H372,0),0)</f>
        <v>0</v>
      </c>
      <c r="U372" s="35">
        <f>SUMIF(I$1:T$1,77,I372:T372)</f>
        <v>0</v>
      </c>
      <c r="V372" s="36">
        <f>IF(V$7&gt;=$E372,IF(SUMIF($H$1:U$1,77,$H372:U372)&lt;$D372,$H372,0),0)</f>
        <v>0</v>
      </c>
      <c r="W372" s="36">
        <f>IF(W$7&gt;=$E372,IF(SUMIF($H$1:V$1,77,$H372:V372)&lt;$D372,$H372,0),0)</f>
        <v>0</v>
      </c>
      <c r="X372" s="36">
        <f>IF(X$7&gt;=$E372,IF(SUMIF($H$1:W$1,77,$H372:W372)&lt;$D372,$H372,0),0)</f>
        <v>0</v>
      </c>
      <c r="Y372" s="36">
        <f>IF(Y$7&gt;=$E372,IF(SUMIF($H$1:X$1,77,$H372:X372)&lt;$D372,$H372,0),0)</f>
        <v>0</v>
      </c>
      <c r="Z372" s="36">
        <f>IF(Z$7&gt;=$E372,IF(SUMIF($H$1:Y$1,77,$H372:Y372)&lt;$D372,$H372,0),0)</f>
        <v>0</v>
      </c>
      <c r="AA372" s="36">
        <f>IF(AA$7&gt;=$E372,IF(SUMIF($H$1:Z$1,77,$H372:Z372)&lt;$D372,$H372,0),0)</f>
        <v>0</v>
      </c>
      <c r="AB372" s="36">
        <f>IF(AB$7&gt;=$E372,IF(SUMIF($H$1:AA$1,77,$H372:AA372)&lt;$D372,$H372,0),0)</f>
        <v>0</v>
      </c>
      <c r="AC372" s="36">
        <f>IF(AC$7&gt;=$E372,IF(SUMIF($H$1:AB$1,77,$H372:AB372)&lt;$D372,$H372,0),0)</f>
        <v>0</v>
      </c>
      <c r="AD372" s="36">
        <f>IF(AD$7&gt;=$E372,IF(SUMIF($H$1:AC$1,77,$H372:AC372)&lt;$D372,$H372,0),0)</f>
        <v>0</v>
      </c>
      <c r="AE372" s="36">
        <f>IF(AE$7&gt;=$E372,IF(SUMIF($H$1:AD$1,77,$H372:AD372)&lt;$D372,$H372,0),0)</f>
        <v>0</v>
      </c>
      <c r="AF372" s="36">
        <f>IF(AF$7&gt;=$E372,IF(SUMIF($H$1:AE$1,77,$H372:AE372)&lt;$D372,$H372,0),0)</f>
        <v>0</v>
      </c>
      <c r="AG372" s="36">
        <f>IF(AG$7&gt;=$E372,IF(SUMIF($H$1:AF$1,77,$H372:AF372)&lt;$D372,$H372,0),0)</f>
        <v>0</v>
      </c>
      <c r="AH372" s="35">
        <f>SUMIF(V$1:AG$1,77,V372:AG372)</f>
        <v>0</v>
      </c>
      <c r="AI372" s="36">
        <f>IF(AI$7&gt;=$E372,IF(SUMIF($H$1:AH$1,77,$H372:AH372)&lt;$D372,$H372,0),0)</f>
        <v>0</v>
      </c>
      <c r="AJ372" s="36">
        <f>IF(AJ$7&gt;=$E372,IF(SUMIF($H$1:AI$1,77,$H372:AI372)&lt;$D372,$H372,0),0)</f>
        <v>0</v>
      </c>
      <c r="AK372" s="36">
        <f>IF(AK$7&gt;=$E372,IF(SUMIF($H$1:AJ$1,77,$H372:AJ372)&lt;$D372,$H372,0),0)</f>
        <v>0</v>
      </c>
      <c r="AL372" s="36">
        <f>IF(AL$7&gt;=$E372,IF(SUMIF($H$1:AK$1,77,$H372:AK372)&lt;$D372,$H372,0),0)</f>
        <v>0</v>
      </c>
      <c r="AM372" s="36">
        <f>IF(AM$7&gt;=$E372,IF(SUMIF($H$1:AL$1,77,$H372:AL372)&lt;$D372,$H372,0),0)</f>
        <v>0</v>
      </c>
      <c r="AN372" s="36">
        <f>IF(AN$7&gt;=$E372,IF(SUMIF($H$1:AM$1,77,$H372:AM372)&lt;$D372,$H372,0),0)</f>
        <v>0</v>
      </c>
      <c r="AO372" s="36">
        <f>IF(AO$7&gt;=$E372,IF(SUMIF($H$1:AN$1,77,$H372:AN372)&lt;$D372,$H372,0),0)</f>
        <v>0</v>
      </c>
      <c r="AP372" s="36">
        <f>IF(AP$7&gt;=$E372,IF(SUMIF($H$1:AO$1,77,$H372:AO372)&lt;$D372,$H372,0),0)</f>
        <v>0</v>
      </c>
      <c r="AQ372" s="36">
        <f>IF(AQ$7&gt;=$E372,IF(SUMIF($H$1:AP$1,77,$H372:AP372)&lt;$D372,$H372,0),0)</f>
        <v>0</v>
      </c>
      <c r="AR372" s="36">
        <f>IF(AR$7&gt;=$E372,IF(SUMIF($H$1:AQ$1,77,$H372:AQ372)&lt;$D372,$H372,0),0)</f>
        <v>0</v>
      </c>
      <c r="AS372" s="36">
        <f>IF(AS$7&gt;=$E372,IF(SUMIF($H$1:AR$1,77,$H372:AR372)&lt;$D372,$H372,0),0)</f>
        <v>0</v>
      </c>
      <c r="AT372" s="36">
        <f>IF(AT$7&gt;=$E372,IF(SUMIF($H$1:AS$1,77,$H372:AS372)&lt;$D372,$H372,0),0)</f>
        <v>0</v>
      </c>
      <c r="AU372" s="35">
        <f>SUMIF(AI$1:AT$1,77,AI372:AT372)</f>
        <v>0</v>
      </c>
      <c r="AV372" s="33">
        <f>IF(AV$7&gt;=$E372,IF(SUMIF($H$1:AU$1,77,$H372:AU372)&lt;$D372,$H372,0),0)</f>
        <v>0</v>
      </c>
      <c r="AW372" s="33">
        <f>IF(AW$7&gt;=$E372,IF(SUMIF($H$1:AV$1,77,$H372:AV372)&lt;$D372,$H372,0),0)</f>
        <v>0</v>
      </c>
      <c r="AX372" s="33">
        <f>IF(AX$7&gt;=$E372,IF(SUMIF($H$1:AW$1,77,$H372:AW372)&lt;$D372,$H372,0),0)</f>
        <v>0</v>
      </c>
      <c r="AY372" s="33">
        <f>IF(AY$7&gt;=$E372,IF(SUMIF($H$1:AX$1,77,$H372:AX372)&lt;$D372,$H372,0),0)</f>
        <v>0</v>
      </c>
      <c r="AZ372" s="33">
        <f>IF(AZ$7&gt;=$E372,IF(SUMIF($H$1:AY$1,77,$H372:AY372)&lt;$D372,$H372,0),0)</f>
        <v>0</v>
      </c>
      <c r="BA372" s="33">
        <f>IF(BA$7&gt;=$E372,IF(SUMIF($H$1:AZ$1,77,$H372:AZ372)&lt;$D372,$H372,0),0)</f>
        <v>0</v>
      </c>
      <c r="BB372" s="33">
        <f>IF(BB$7&gt;=$E372,IF(SUMIF($H$1:BA$1,77,$H372:BA372)&lt;$D372,$H372,0),0)</f>
        <v>1</v>
      </c>
      <c r="BC372" s="33">
        <f>IF(BC$7&gt;=$E372,IF(SUMIF($H$1:BB$1,77,$H372:BB372)&lt;$D372,$H372,0),0)</f>
        <v>0</v>
      </c>
      <c r="BD372" s="33">
        <f>IF(BD$7&gt;=$E372,IF(SUMIF($H$1:BC$1,77,$H372:BC372)&lt;$D372,$H372,0),0)</f>
        <v>0</v>
      </c>
      <c r="BE372" s="33">
        <f>IF(BE$7&gt;=$E372,IF(SUMIF($H$1:BD$1,77,$H372:BD372)&lt;$D372,$H372,0),0)</f>
        <v>0</v>
      </c>
      <c r="BF372" s="33">
        <f>IF(BF$7&gt;=$E372,IF(SUMIF($H$1:BE$1,77,$H372:BE372)&lt;$D372,$H372,0),0)</f>
        <v>0</v>
      </c>
      <c r="BG372" s="33">
        <f>IF(BG$7&gt;=$E372,IF(SUMIF($H$1:BF$1,77,$H372:BF372)&lt;$D372,$H372,0),0)</f>
        <v>0</v>
      </c>
      <c r="BH372" s="35">
        <f>SUMIF(AV$1:BG$1,77,AV372:BG372)</f>
        <v>1</v>
      </c>
    </row>
    <row r="373" spans="1:60" s="11" customFormat="1" x14ac:dyDescent="0.25">
      <c r="A373" s="116"/>
      <c r="B373" s="130" t="s">
        <v>617</v>
      </c>
      <c r="C373" s="85"/>
      <c r="D373" s="58"/>
      <c r="E373" s="90"/>
      <c r="F373" s="90"/>
      <c r="G373" s="88"/>
      <c r="H373" s="88"/>
      <c r="I373" s="88"/>
      <c r="J373" s="88"/>
      <c r="K373" s="88"/>
      <c r="L373" s="88"/>
      <c r="M373" s="88"/>
      <c r="N373" s="88"/>
      <c r="O373" s="88"/>
      <c r="P373" s="88"/>
      <c r="Q373" s="88"/>
      <c r="R373" s="88"/>
      <c r="S373" s="88"/>
      <c r="T373" s="88"/>
      <c r="U373" s="89"/>
      <c r="V373" s="88"/>
      <c r="W373" s="88"/>
      <c r="X373" s="88"/>
      <c r="Y373" s="88"/>
      <c r="Z373" s="88"/>
      <c r="AA373" s="88"/>
      <c r="AB373" s="88"/>
      <c r="AC373" s="88"/>
      <c r="AD373" s="88"/>
      <c r="AE373" s="88"/>
      <c r="AF373" s="88"/>
      <c r="AG373" s="88"/>
      <c r="AH373" s="89"/>
      <c r="AI373" s="88"/>
      <c r="AJ373" s="88"/>
      <c r="AK373" s="88"/>
      <c r="AL373" s="88"/>
      <c r="AM373" s="88"/>
      <c r="AN373" s="88"/>
      <c r="AO373" s="88"/>
      <c r="AP373" s="88"/>
      <c r="AQ373" s="88"/>
      <c r="AR373" s="88"/>
      <c r="AS373" s="88"/>
      <c r="AT373" s="88"/>
      <c r="AU373" s="89"/>
      <c r="AV373" s="88"/>
      <c r="AW373" s="88"/>
      <c r="AX373" s="88"/>
      <c r="AY373" s="88"/>
      <c r="AZ373" s="88"/>
      <c r="BA373" s="88"/>
      <c r="BB373" s="88"/>
      <c r="BC373" s="88"/>
      <c r="BD373" s="88"/>
      <c r="BE373" s="88"/>
      <c r="BF373" s="88"/>
      <c r="BG373" s="88"/>
      <c r="BH373" s="89"/>
    </row>
    <row r="374" spans="1:60" s="11" customFormat="1" ht="30" x14ac:dyDescent="0.25">
      <c r="A374" s="85" t="s">
        <v>618</v>
      </c>
      <c r="B374" s="111" t="s">
        <v>619</v>
      </c>
      <c r="C374" s="85" t="s">
        <v>46</v>
      </c>
      <c r="D374" s="58">
        <v>5.2</v>
      </c>
      <c r="E374" s="46">
        <v>46388</v>
      </c>
      <c r="F374" s="46">
        <v>46419</v>
      </c>
      <c r="G374" s="32">
        <f>DATEDIF(E374,F374,"m")</f>
        <v>1</v>
      </c>
      <c r="H374" s="33">
        <f>D374/G374</f>
        <v>5.2</v>
      </c>
      <c r="I374" s="36">
        <f>IF(I$7&gt;=$E374,IF(SUMIF($H$1:H$1,77,$H374:H374)&lt;$D374,$H374,0),0)</f>
        <v>0</v>
      </c>
      <c r="J374" s="36">
        <f>IF(J$7&gt;=$E374,IF(SUMIF($H$1:I$1,77,$H374:I374)&lt;$D374,$H374,0),0)</f>
        <v>0</v>
      </c>
      <c r="K374" s="36">
        <f>IF(K$7&gt;=$E374,IF(SUMIF($H$1:J$1,77,$H374:J374)&lt;$D374,$H374,0),0)</f>
        <v>0</v>
      </c>
      <c r="L374" s="36">
        <f>IF(L$7&gt;=$E374,IF(SUMIF($H$1:K$1,77,$H374:K374)&lt;$D374,$H374,0),0)</f>
        <v>0</v>
      </c>
      <c r="M374" s="36">
        <f>IF(M$7&gt;=$E374,IF(SUMIF($H$1:L$1,77,$H374:L374)&lt;$D374,$H374,0),0)</f>
        <v>0</v>
      </c>
      <c r="N374" s="36">
        <f>IF(N$7&gt;=$E374,IF(SUMIF($H$1:M$1,77,$H374:M374)&lt;$D374,$H374,0),0)</f>
        <v>0</v>
      </c>
      <c r="O374" s="36">
        <f>IF(O$7&gt;=$E374,IF(SUMIF($H$1:N$1,77,$H374:N374)&lt;$D374,$H374,0),0)</f>
        <v>0</v>
      </c>
      <c r="P374" s="36">
        <f>IF(P$7&gt;=$E374,IF(SUMIF($H$1:O$1,77,$H374:O374)&lt;$D374,$H374,0),0)</f>
        <v>0</v>
      </c>
      <c r="Q374" s="36">
        <f>IF(Q$7&gt;=$E374,IF(SUMIF($H$1:P$1,77,$H374:P374)&lt;$D374,$H374,0),0)</f>
        <v>0</v>
      </c>
      <c r="R374" s="36">
        <f>IF(R$7&gt;=$E374,IF(SUMIF($H$1:Q$1,77,$H374:Q374)&lt;$D374,$H374,0),0)</f>
        <v>0</v>
      </c>
      <c r="S374" s="36">
        <f>IF(S$7&gt;=$E374,IF(SUMIF($H$1:R$1,77,$H374:R374)&lt;$D374,$H374,0),0)</f>
        <v>0</v>
      </c>
      <c r="T374" s="36">
        <f>IF(T$7&gt;=$E374,IF(SUMIF($H$1:S$1,77,$H374:S374)&lt;$D374,$H374,0),0)</f>
        <v>0</v>
      </c>
      <c r="U374" s="35">
        <f>SUMIF(I$1:T$1,77,I374:T374)</f>
        <v>0</v>
      </c>
      <c r="V374" s="36">
        <f>IF(V$7&gt;=$E374,IF(SUMIF($H$1:U$1,77,$H374:U374)&lt;$D374,$H374,0),0)</f>
        <v>0</v>
      </c>
      <c r="W374" s="36">
        <f>IF(W$7&gt;=$E374,IF(SUMIF($H$1:V$1,77,$H374:V374)&lt;$D374,$H374,0),0)</f>
        <v>0</v>
      </c>
      <c r="X374" s="36">
        <f>IF(X$7&gt;=$E374,IF(SUMIF($H$1:W$1,77,$H374:W374)&lt;$D374,$H374,0),0)</f>
        <v>0</v>
      </c>
      <c r="Y374" s="36">
        <f>IF(Y$7&gt;=$E374,IF(SUMIF($H$1:X$1,77,$H374:X374)&lt;$D374,$H374,0),0)</f>
        <v>0</v>
      </c>
      <c r="Z374" s="36">
        <f>IF(Z$7&gt;=$E374,IF(SUMIF($H$1:Y$1,77,$H374:Y374)&lt;$D374,$H374,0),0)</f>
        <v>0</v>
      </c>
      <c r="AA374" s="36">
        <f>IF(AA$7&gt;=$E374,IF(SUMIF($H$1:Z$1,77,$H374:Z374)&lt;$D374,$H374,0),0)</f>
        <v>0</v>
      </c>
      <c r="AB374" s="36">
        <f>IF(AB$7&gt;=$E374,IF(SUMIF($H$1:AA$1,77,$H374:AA374)&lt;$D374,$H374,0),0)</f>
        <v>0</v>
      </c>
      <c r="AC374" s="36">
        <f>IF(AC$7&gt;=$E374,IF(SUMIF($H$1:AB$1,77,$H374:AB374)&lt;$D374,$H374,0),0)</f>
        <v>0</v>
      </c>
      <c r="AD374" s="36">
        <f>IF(AD$7&gt;=$E374,IF(SUMIF($H$1:AC$1,77,$H374:AC374)&lt;$D374,$H374,0),0)</f>
        <v>0</v>
      </c>
      <c r="AE374" s="36">
        <f>IF(AE$7&gt;=$E374,IF(SUMIF($H$1:AD$1,77,$H374:AD374)&lt;$D374,$H374,0),0)</f>
        <v>0</v>
      </c>
      <c r="AF374" s="36">
        <f>IF(AF$7&gt;=$E374,IF(SUMIF($H$1:AE$1,77,$H374:AE374)&lt;$D374,$H374,0),0)</f>
        <v>0</v>
      </c>
      <c r="AG374" s="36">
        <f>IF(AG$7&gt;=$E374,IF(SUMIF($H$1:AF$1,77,$H374:AF374)&lt;$D374,$H374,0),0)</f>
        <v>0</v>
      </c>
      <c r="AH374" s="35">
        <f>SUMIF(V$1:AG$1,77,V374:AG374)</f>
        <v>0</v>
      </c>
      <c r="AI374" s="36">
        <f>IF(AI$7&gt;=$E374,IF(SUMIF($H$1:AH$1,77,$H374:AH374)&lt;$D374,$H374,0),0)</f>
        <v>5.2</v>
      </c>
      <c r="AJ374" s="36">
        <f>IF(AJ$7&gt;=$E374,IF(SUMIF($H$1:AI$1,77,$H374:AI374)&lt;$D374,$H374,0),0)</f>
        <v>0</v>
      </c>
      <c r="AK374" s="36">
        <f>IF(AK$7&gt;=$E374,IF(SUMIF($H$1:AJ$1,77,$H374:AJ374)&lt;$D374,$H374,0),0)</f>
        <v>0</v>
      </c>
      <c r="AL374" s="36">
        <f>IF(AL$7&gt;=$E374,IF(SUMIF($H$1:AK$1,77,$H374:AK374)&lt;$D374,$H374,0),0)</f>
        <v>0</v>
      </c>
      <c r="AM374" s="36">
        <f>IF(AM$7&gt;=$E374,IF(SUMIF($H$1:AL$1,77,$H374:AL374)&lt;$D374,$H374,0),0)</f>
        <v>0</v>
      </c>
      <c r="AN374" s="36">
        <f>IF(AN$7&gt;=$E374,IF(SUMIF($H$1:AM$1,77,$H374:AM374)&lt;$D374,$H374,0),0)</f>
        <v>0</v>
      </c>
      <c r="AO374" s="36">
        <f>IF(AO$7&gt;=$E374,IF(SUMIF($H$1:AN$1,77,$H374:AN374)&lt;$D374,$H374,0),0)</f>
        <v>0</v>
      </c>
      <c r="AP374" s="36">
        <f>IF(AP$7&gt;=$E374,IF(SUMIF($H$1:AO$1,77,$H374:AO374)&lt;$D374,$H374,0),0)</f>
        <v>0</v>
      </c>
      <c r="AQ374" s="36">
        <f>IF(AQ$7&gt;=$E374,IF(SUMIF($H$1:AP$1,77,$H374:AP374)&lt;$D374,$H374,0),0)</f>
        <v>0</v>
      </c>
      <c r="AR374" s="36">
        <f>IF(AR$7&gt;=$E374,IF(SUMIF($H$1:AQ$1,77,$H374:AQ374)&lt;$D374,$H374,0),0)</f>
        <v>0</v>
      </c>
      <c r="AS374" s="36">
        <f>IF(AS$7&gt;=$E374,IF(SUMIF($H$1:AR$1,77,$H374:AR374)&lt;$D374,$H374,0),0)</f>
        <v>0</v>
      </c>
      <c r="AT374" s="36">
        <f>IF(AT$7&gt;=$E374,IF(SUMIF($H$1:AS$1,77,$H374:AS374)&lt;$D374,$H374,0),0)</f>
        <v>0</v>
      </c>
      <c r="AU374" s="35">
        <f>SUMIF(AI$1:AT$1,77,AI374:AT374)</f>
        <v>5.2</v>
      </c>
      <c r="AV374" s="33">
        <f>IF(AV$7&gt;=$E374,IF(SUMIF($H$1:AU$1,77,$H374:AU374)&lt;$D374,$H374,0),0)</f>
        <v>0</v>
      </c>
      <c r="AW374" s="33">
        <f>IF(AW$7&gt;=$E374,IF(SUMIF($H$1:AV$1,77,$H374:AV374)&lt;$D374,$H374,0),0)</f>
        <v>0</v>
      </c>
      <c r="AX374" s="33">
        <f>IF(AX$7&gt;=$E374,IF(SUMIF($H$1:AW$1,77,$H374:AW374)&lt;$D374,$H374,0),0)</f>
        <v>0</v>
      </c>
      <c r="AY374" s="33">
        <f>IF(AY$7&gt;=$E374,IF(SUMIF($H$1:AX$1,77,$H374:AX374)&lt;$D374,$H374,0),0)</f>
        <v>0</v>
      </c>
      <c r="AZ374" s="33">
        <f>IF(AZ$7&gt;=$E374,IF(SUMIF($H$1:AY$1,77,$H374:AY374)&lt;$D374,$H374,0),0)</f>
        <v>0</v>
      </c>
      <c r="BA374" s="33">
        <f>IF(BA$7&gt;=$E374,IF(SUMIF($H$1:AZ$1,77,$H374:AZ374)&lt;$D374,$H374,0),0)</f>
        <v>0</v>
      </c>
      <c r="BB374" s="33">
        <f>IF(BB$7&gt;=$E374,IF(SUMIF($H$1:BA$1,77,$H374:BA374)&lt;$D374,$H374,0),0)</f>
        <v>0</v>
      </c>
      <c r="BC374" s="33">
        <f>IF(BC$7&gt;=$E374,IF(SUMIF($H$1:BB$1,77,$H374:BB374)&lt;$D374,$H374,0),0)</f>
        <v>0</v>
      </c>
      <c r="BD374" s="33">
        <f>IF(BD$7&gt;=$E374,IF(SUMIF($H$1:BC$1,77,$H374:BC374)&lt;$D374,$H374,0),0)</f>
        <v>0</v>
      </c>
      <c r="BE374" s="33">
        <f>IF(BE$7&gt;=$E374,IF(SUMIF($H$1:BD$1,77,$H374:BD374)&lt;$D374,$H374,0),0)</f>
        <v>0</v>
      </c>
      <c r="BF374" s="33">
        <f>IF(BF$7&gt;=$E374,IF(SUMIF($H$1:BE$1,77,$H374:BE374)&lt;$D374,$H374,0),0)</f>
        <v>0</v>
      </c>
      <c r="BG374" s="33">
        <f>IF(BG$7&gt;=$E374,IF(SUMIF($H$1:BF$1,77,$H374:BF374)&lt;$D374,$H374,0),0)</f>
        <v>0</v>
      </c>
      <c r="BH374" s="35">
        <f>SUMIF(AV$1:BG$1,77,AV374:BG374)</f>
        <v>0</v>
      </c>
    </row>
    <row r="375" spans="1:60" s="11" customFormat="1" x14ac:dyDescent="0.25">
      <c r="A375" s="85" t="s">
        <v>620</v>
      </c>
      <c r="B375" s="111" t="s">
        <v>621</v>
      </c>
      <c r="C375" s="85" t="s">
        <v>46</v>
      </c>
      <c r="D375" s="58">
        <v>5.2</v>
      </c>
      <c r="E375" s="46">
        <v>46935</v>
      </c>
      <c r="F375" s="46">
        <v>46966</v>
      </c>
      <c r="G375" s="32">
        <f>DATEDIF(E375,F375,"m")</f>
        <v>1</v>
      </c>
      <c r="H375" s="33">
        <f>D375/G375</f>
        <v>5.2</v>
      </c>
      <c r="I375" s="36">
        <f>IF(I$7&gt;=$E375,IF(SUMIF($H$1:H$1,77,$H375:H375)&lt;$D375,$H375,0),0)</f>
        <v>0</v>
      </c>
      <c r="J375" s="36">
        <f>IF(J$7&gt;=$E375,IF(SUMIF($H$1:I$1,77,$H375:I375)&lt;$D375,$H375,0),0)</f>
        <v>0</v>
      </c>
      <c r="K375" s="36">
        <f>IF(K$7&gt;=$E375,IF(SUMIF($H$1:J$1,77,$H375:J375)&lt;$D375,$H375,0),0)</f>
        <v>0</v>
      </c>
      <c r="L375" s="36">
        <f>IF(L$7&gt;=$E375,IF(SUMIF($H$1:K$1,77,$H375:K375)&lt;$D375,$H375,0),0)</f>
        <v>0</v>
      </c>
      <c r="M375" s="36">
        <f>IF(M$7&gt;=$E375,IF(SUMIF($H$1:L$1,77,$H375:L375)&lt;$D375,$H375,0),0)</f>
        <v>0</v>
      </c>
      <c r="N375" s="36">
        <f>IF(N$7&gt;=$E375,IF(SUMIF($H$1:M$1,77,$H375:M375)&lt;$D375,$H375,0),0)</f>
        <v>0</v>
      </c>
      <c r="O375" s="36">
        <f>IF(O$7&gt;=$E375,IF(SUMIF($H$1:N$1,77,$H375:N375)&lt;$D375,$H375,0),0)</f>
        <v>0</v>
      </c>
      <c r="P375" s="36">
        <f>IF(P$7&gt;=$E375,IF(SUMIF($H$1:O$1,77,$H375:O375)&lt;$D375,$H375,0),0)</f>
        <v>0</v>
      </c>
      <c r="Q375" s="36">
        <f>IF(Q$7&gt;=$E375,IF(SUMIF($H$1:P$1,77,$H375:P375)&lt;$D375,$H375,0),0)</f>
        <v>0</v>
      </c>
      <c r="R375" s="36">
        <f>IF(R$7&gt;=$E375,IF(SUMIF($H$1:Q$1,77,$H375:Q375)&lt;$D375,$H375,0),0)</f>
        <v>0</v>
      </c>
      <c r="S375" s="36">
        <f>IF(S$7&gt;=$E375,IF(SUMIF($H$1:R$1,77,$H375:R375)&lt;$D375,$H375,0),0)</f>
        <v>0</v>
      </c>
      <c r="T375" s="36">
        <f>IF(T$7&gt;=$E375,IF(SUMIF($H$1:S$1,77,$H375:S375)&lt;$D375,$H375,0),0)</f>
        <v>0</v>
      </c>
      <c r="U375" s="35">
        <f>SUMIF(I$1:T$1,77,I375:T375)</f>
        <v>0</v>
      </c>
      <c r="V375" s="36">
        <f>IF(V$7&gt;=$E375,IF(SUMIF($H$1:U$1,77,$H375:U375)&lt;$D375,$H375,0),0)</f>
        <v>0</v>
      </c>
      <c r="W375" s="36">
        <f>IF(W$7&gt;=$E375,IF(SUMIF($H$1:V$1,77,$H375:V375)&lt;$D375,$H375,0),0)</f>
        <v>0</v>
      </c>
      <c r="X375" s="36">
        <f>IF(X$7&gt;=$E375,IF(SUMIF($H$1:W$1,77,$H375:W375)&lt;$D375,$H375,0),0)</f>
        <v>0</v>
      </c>
      <c r="Y375" s="36">
        <f>IF(Y$7&gt;=$E375,IF(SUMIF($H$1:X$1,77,$H375:X375)&lt;$D375,$H375,0),0)</f>
        <v>0</v>
      </c>
      <c r="Z375" s="36">
        <f>IF(Z$7&gt;=$E375,IF(SUMIF($H$1:Y$1,77,$H375:Y375)&lt;$D375,$H375,0),0)</f>
        <v>0</v>
      </c>
      <c r="AA375" s="36">
        <f>IF(AA$7&gt;=$E375,IF(SUMIF($H$1:Z$1,77,$H375:Z375)&lt;$D375,$H375,0),0)</f>
        <v>0</v>
      </c>
      <c r="AB375" s="36">
        <f>IF(AB$7&gt;=$E375,IF(SUMIF($H$1:AA$1,77,$H375:AA375)&lt;$D375,$H375,0),0)</f>
        <v>0</v>
      </c>
      <c r="AC375" s="36">
        <f>IF(AC$7&gt;=$E375,IF(SUMIF($H$1:AB$1,77,$H375:AB375)&lt;$D375,$H375,0),0)</f>
        <v>0</v>
      </c>
      <c r="AD375" s="36">
        <f>IF(AD$7&gt;=$E375,IF(SUMIF($H$1:AC$1,77,$H375:AC375)&lt;$D375,$H375,0),0)</f>
        <v>0</v>
      </c>
      <c r="AE375" s="36">
        <f>IF(AE$7&gt;=$E375,IF(SUMIF($H$1:AD$1,77,$H375:AD375)&lt;$D375,$H375,0),0)</f>
        <v>0</v>
      </c>
      <c r="AF375" s="36">
        <f>IF(AF$7&gt;=$E375,IF(SUMIF($H$1:AE$1,77,$H375:AE375)&lt;$D375,$H375,0),0)</f>
        <v>0</v>
      </c>
      <c r="AG375" s="36">
        <f>IF(AG$7&gt;=$E375,IF(SUMIF($H$1:AF$1,77,$H375:AF375)&lt;$D375,$H375,0),0)</f>
        <v>0</v>
      </c>
      <c r="AH375" s="35">
        <f>SUMIF(V$1:AG$1,77,V375:AG375)</f>
        <v>0</v>
      </c>
      <c r="AI375" s="36">
        <f>IF(AI$7&gt;=$E375,IF(SUMIF($H$1:AH$1,77,$H375:AH375)&lt;$D375,$H375,0),0)</f>
        <v>0</v>
      </c>
      <c r="AJ375" s="36">
        <f>IF(AJ$7&gt;=$E375,IF(SUMIF($H$1:AI$1,77,$H375:AI375)&lt;$D375,$H375,0),0)</f>
        <v>0</v>
      </c>
      <c r="AK375" s="36">
        <f>IF(AK$7&gt;=$E375,IF(SUMIF($H$1:AJ$1,77,$H375:AJ375)&lt;$D375,$H375,0),0)</f>
        <v>0</v>
      </c>
      <c r="AL375" s="36">
        <f>IF(AL$7&gt;=$E375,IF(SUMIF($H$1:AK$1,77,$H375:AK375)&lt;$D375,$H375,0),0)</f>
        <v>0</v>
      </c>
      <c r="AM375" s="36">
        <f>IF(AM$7&gt;=$E375,IF(SUMIF($H$1:AL$1,77,$H375:AL375)&lt;$D375,$H375,0),0)</f>
        <v>0</v>
      </c>
      <c r="AN375" s="36">
        <f>IF(AN$7&gt;=$E375,IF(SUMIF($H$1:AM$1,77,$H375:AM375)&lt;$D375,$H375,0),0)</f>
        <v>0</v>
      </c>
      <c r="AO375" s="36">
        <f>IF(AO$7&gt;=$E375,IF(SUMIF($H$1:AN$1,77,$H375:AN375)&lt;$D375,$H375,0),0)</f>
        <v>0</v>
      </c>
      <c r="AP375" s="36">
        <f>IF(AP$7&gt;=$E375,IF(SUMIF($H$1:AO$1,77,$H375:AO375)&lt;$D375,$H375,0),0)</f>
        <v>0</v>
      </c>
      <c r="AQ375" s="36">
        <f>IF(AQ$7&gt;=$E375,IF(SUMIF($H$1:AP$1,77,$H375:AP375)&lt;$D375,$H375,0),0)</f>
        <v>0</v>
      </c>
      <c r="AR375" s="36">
        <f>IF(AR$7&gt;=$E375,IF(SUMIF($H$1:AQ$1,77,$H375:AQ375)&lt;$D375,$H375,0),0)</f>
        <v>0</v>
      </c>
      <c r="AS375" s="36">
        <f>IF(AS$7&gt;=$E375,IF(SUMIF($H$1:AR$1,77,$H375:AR375)&lt;$D375,$H375,0),0)</f>
        <v>0</v>
      </c>
      <c r="AT375" s="36">
        <f>IF(AT$7&gt;=$E375,IF(SUMIF($H$1:AS$1,77,$H375:AS375)&lt;$D375,$H375,0),0)</f>
        <v>0</v>
      </c>
      <c r="AU375" s="35">
        <f>SUMIF(AI$1:AT$1,77,AI375:AT375)</f>
        <v>0</v>
      </c>
      <c r="AV375" s="33">
        <f>IF(AV$7&gt;=$E375,IF(SUMIF($H$1:AU$1,77,$H375:AU375)&lt;$D375,$H375,0),0)</f>
        <v>0</v>
      </c>
      <c r="AW375" s="33">
        <f>IF(AW$7&gt;=$E375,IF(SUMIF($H$1:AV$1,77,$H375:AV375)&lt;$D375,$H375,0),0)</f>
        <v>0</v>
      </c>
      <c r="AX375" s="33">
        <f>IF(AX$7&gt;=$E375,IF(SUMIF($H$1:AW$1,77,$H375:AW375)&lt;$D375,$H375,0),0)</f>
        <v>0</v>
      </c>
      <c r="AY375" s="33">
        <f>IF(AY$7&gt;=$E375,IF(SUMIF($H$1:AX$1,77,$H375:AX375)&lt;$D375,$H375,0),0)</f>
        <v>0</v>
      </c>
      <c r="AZ375" s="33">
        <f>IF(AZ$7&gt;=$E375,IF(SUMIF($H$1:AY$1,77,$H375:AY375)&lt;$D375,$H375,0),0)</f>
        <v>0</v>
      </c>
      <c r="BA375" s="33">
        <f>IF(BA$7&gt;=$E375,IF(SUMIF($H$1:AZ$1,77,$H375:AZ375)&lt;$D375,$H375,0),0)</f>
        <v>0</v>
      </c>
      <c r="BB375" s="33">
        <f>IF(BB$7&gt;=$E375,IF(SUMIF($H$1:BA$1,77,$H375:BA375)&lt;$D375,$H375,0),0)</f>
        <v>5.2</v>
      </c>
      <c r="BC375" s="33">
        <f>IF(BC$7&gt;=$E375,IF(SUMIF($H$1:BB$1,77,$H375:BB375)&lt;$D375,$H375,0),0)</f>
        <v>0</v>
      </c>
      <c r="BD375" s="33">
        <f>IF(BD$7&gt;=$E375,IF(SUMIF($H$1:BC$1,77,$H375:BC375)&lt;$D375,$H375,0),0)</f>
        <v>0</v>
      </c>
      <c r="BE375" s="33">
        <f>IF(BE$7&gt;=$E375,IF(SUMIF($H$1:BD$1,77,$H375:BD375)&lt;$D375,$H375,0),0)</f>
        <v>0</v>
      </c>
      <c r="BF375" s="33">
        <f>IF(BF$7&gt;=$E375,IF(SUMIF($H$1:BE$1,77,$H375:BE375)&lt;$D375,$H375,0),0)</f>
        <v>0</v>
      </c>
      <c r="BG375" s="33">
        <f>IF(BG$7&gt;=$E375,IF(SUMIF($H$1:BF$1,77,$H375:BF375)&lt;$D375,$H375,0),0)</f>
        <v>0</v>
      </c>
      <c r="BH375" s="35">
        <f>SUMIF(AV$1:BG$1,77,AV375:BG375)</f>
        <v>5.2</v>
      </c>
    </row>
    <row r="376" spans="1:60" s="11" customFormat="1" ht="28.5" x14ac:dyDescent="0.25">
      <c r="A376" s="116"/>
      <c r="B376" s="130" t="s">
        <v>622</v>
      </c>
      <c r="C376" s="85"/>
      <c r="D376" s="58"/>
      <c r="E376" s="90"/>
      <c r="F376" s="90"/>
      <c r="G376" s="88"/>
      <c r="H376" s="88"/>
      <c r="I376" s="88"/>
      <c r="J376" s="88"/>
      <c r="K376" s="88"/>
      <c r="L376" s="88"/>
      <c r="M376" s="88"/>
      <c r="N376" s="88"/>
      <c r="O376" s="88"/>
      <c r="P376" s="88"/>
      <c r="Q376" s="88"/>
      <c r="R376" s="88"/>
      <c r="S376" s="88"/>
      <c r="T376" s="88"/>
      <c r="U376" s="89"/>
      <c r="V376" s="88"/>
      <c r="W376" s="88"/>
      <c r="X376" s="88"/>
      <c r="Y376" s="88"/>
      <c r="Z376" s="88"/>
      <c r="AA376" s="88"/>
      <c r="AB376" s="88"/>
      <c r="AC376" s="88"/>
      <c r="AD376" s="88"/>
      <c r="AE376" s="88"/>
      <c r="AF376" s="88"/>
      <c r="AG376" s="88"/>
      <c r="AH376" s="89"/>
      <c r="AI376" s="88"/>
      <c r="AJ376" s="88"/>
      <c r="AK376" s="88"/>
      <c r="AL376" s="88"/>
      <c r="AM376" s="88"/>
      <c r="AN376" s="88"/>
      <c r="AO376" s="88"/>
      <c r="AP376" s="88"/>
      <c r="AQ376" s="88"/>
      <c r="AR376" s="88"/>
      <c r="AS376" s="88"/>
      <c r="AT376" s="88"/>
      <c r="AU376" s="89"/>
      <c r="AV376" s="88"/>
      <c r="AW376" s="88"/>
      <c r="AX376" s="88"/>
      <c r="AY376" s="88"/>
      <c r="AZ376" s="88"/>
      <c r="BA376" s="88"/>
      <c r="BB376" s="88"/>
      <c r="BC376" s="88"/>
      <c r="BD376" s="88"/>
      <c r="BE376" s="88"/>
      <c r="BF376" s="88"/>
      <c r="BG376" s="88"/>
      <c r="BH376" s="89"/>
    </row>
    <row r="377" spans="1:60" s="11" customFormat="1" ht="30" x14ac:dyDescent="0.25">
      <c r="A377" s="85" t="s">
        <v>623</v>
      </c>
      <c r="B377" s="111" t="s">
        <v>624</v>
      </c>
      <c r="C377" s="85" t="s">
        <v>46</v>
      </c>
      <c r="D377" s="58">
        <v>5.6</v>
      </c>
      <c r="E377" s="46">
        <v>46327</v>
      </c>
      <c r="F377" s="46">
        <v>46357</v>
      </c>
      <c r="G377" s="32">
        <f>DATEDIF(E377,F377,"m")</f>
        <v>1</v>
      </c>
      <c r="H377" s="33">
        <f>D377/G377</f>
        <v>5.6</v>
      </c>
      <c r="I377" s="36">
        <f>IF(I$7&gt;=$E377,IF(SUMIF($H$1:H$1,77,$H377:H377)&lt;$D377,$H377,0),0)</f>
        <v>0</v>
      </c>
      <c r="J377" s="36">
        <f>IF(J$7&gt;=$E377,IF(SUMIF($H$1:I$1,77,$H377:I377)&lt;$D377,$H377,0),0)</f>
        <v>0</v>
      </c>
      <c r="K377" s="36">
        <f>IF(K$7&gt;=$E377,IF(SUMIF($H$1:J$1,77,$H377:J377)&lt;$D377,$H377,0),0)</f>
        <v>0</v>
      </c>
      <c r="L377" s="36">
        <f>IF(L$7&gt;=$E377,IF(SUMIF($H$1:K$1,77,$H377:K377)&lt;$D377,$H377,0),0)</f>
        <v>0</v>
      </c>
      <c r="M377" s="36">
        <f>IF(M$7&gt;=$E377,IF(SUMIF($H$1:L$1,77,$H377:L377)&lt;$D377,$H377,0),0)</f>
        <v>0</v>
      </c>
      <c r="N377" s="36">
        <f>IF(N$7&gt;=$E377,IF(SUMIF($H$1:M$1,77,$H377:M377)&lt;$D377,$H377,0),0)</f>
        <v>0</v>
      </c>
      <c r="O377" s="36">
        <f>IF(O$7&gt;=$E377,IF(SUMIF($H$1:N$1,77,$H377:N377)&lt;$D377,$H377,0),0)</f>
        <v>0</v>
      </c>
      <c r="P377" s="36">
        <f>IF(P$7&gt;=$E377,IF(SUMIF($H$1:O$1,77,$H377:O377)&lt;$D377,$H377,0),0)</f>
        <v>0</v>
      </c>
      <c r="Q377" s="36">
        <f>IF(Q$7&gt;=$E377,IF(SUMIF($H$1:P$1,77,$H377:P377)&lt;$D377,$H377,0),0)</f>
        <v>0</v>
      </c>
      <c r="R377" s="36">
        <f>IF(R$7&gt;=$E377,IF(SUMIF($H$1:Q$1,77,$H377:Q377)&lt;$D377,$H377,0),0)</f>
        <v>0</v>
      </c>
      <c r="S377" s="36">
        <f>IF(S$7&gt;=$E377,IF(SUMIF($H$1:R$1,77,$H377:R377)&lt;$D377,$H377,0),0)</f>
        <v>0</v>
      </c>
      <c r="T377" s="36">
        <f>IF(T$7&gt;=$E377,IF(SUMIF($H$1:S$1,77,$H377:S377)&lt;$D377,$H377,0),0)</f>
        <v>0</v>
      </c>
      <c r="U377" s="35">
        <f>SUMIF(I$1:T$1,77,I377:T377)</f>
        <v>0</v>
      </c>
      <c r="V377" s="36">
        <f>IF(V$7&gt;=$E377,IF(SUMIF($H$1:U$1,77,$H377:U377)&lt;$D377,$H377,0),0)</f>
        <v>0</v>
      </c>
      <c r="W377" s="36">
        <f>IF(W$7&gt;=$E377,IF(SUMIF($H$1:V$1,77,$H377:V377)&lt;$D377,$H377,0),0)</f>
        <v>0</v>
      </c>
      <c r="X377" s="36">
        <f>IF(X$7&gt;=$E377,IF(SUMIF($H$1:W$1,77,$H377:W377)&lt;$D377,$H377,0),0)</f>
        <v>0</v>
      </c>
      <c r="Y377" s="36">
        <f>IF(Y$7&gt;=$E377,IF(SUMIF($H$1:X$1,77,$H377:X377)&lt;$D377,$H377,0),0)</f>
        <v>0</v>
      </c>
      <c r="Z377" s="36">
        <f>IF(Z$7&gt;=$E377,IF(SUMIF($H$1:Y$1,77,$H377:Y377)&lt;$D377,$H377,0),0)</f>
        <v>0</v>
      </c>
      <c r="AA377" s="36">
        <f>IF(AA$7&gt;=$E377,IF(SUMIF($H$1:Z$1,77,$H377:Z377)&lt;$D377,$H377,0),0)</f>
        <v>0</v>
      </c>
      <c r="AB377" s="36">
        <f>IF(AB$7&gt;=$E377,IF(SUMIF($H$1:AA$1,77,$H377:AA377)&lt;$D377,$H377,0),0)</f>
        <v>0</v>
      </c>
      <c r="AC377" s="36">
        <f>IF(AC$7&gt;=$E377,IF(SUMIF($H$1:AB$1,77,$H377:AB377)&lt;$D377,$H377,0),0)</f>
        <v>0</v>
      </c>
      <c r="AD377" s="36">
        <f>IF(AD$7&gt;=$E377,IF(SUMIF($H$1:AC$1,77,$H377:AC377)&lt;$D377,$H377,0),0)</f>
        <v>0</v>
      </c>
      <c r="AE377" s="36">
        <f>IF(AE$7&gt;=$E377,IF(SUMIF($H$1:AD$1,77,$H377:AD377)&lt;$D377,$H377,0),0)</f>
        <v>0</v>
      </c>
      <c r="AF377" s="36">
        <f>IF(AF$7&gt;=$E377,IF(SUMIF($H$1:AE$1,77,$H377:AE377)&lt;$D377,$H377,0),0)</f>
        <v>5.6</v>
      </c>
      <c r="AG377" s="36">
        <f>IF(AG$7&gt;=$E377,IF(SUMIF($H$1:AF$1,77,$H377:AF377)&lt;$D377,$H377,0),0)</f>
        <v>0</v>
      </c>
      <c r="AH377" s="35">
        <f>SUMIF(V$1:AG$1,77,V377:AG377)</f>
        <v>5.6</v>
      </c>
      <c r="AI377" s="36">
        <f>IF(AI$7&gt;=$E377,IF(SUMIF($H$1:AH$1,77,$H377:AH377)&lt;$D377,$H377,0),0)</f>
        <v>0</v>
      </c>
      <c r="AJ377" s="36">
        <f>IF(AJ$7&gt;=$E377,IF(SUMIF($H$1:AI$1,77,$H377:AI377)&lt;$D377,$H377,0),0)</f>
        <v>0</v>
      </c>
      <c r="AK377" s="36">
        <f>IF(AK$7&gt;=$E377,IF(SUMIF($H$1:AJ$1,77,$H377:AJ377)&lt;$D377,$H377,0),0)</f>
        <v>0</v>
      </c>
      <c r="AL377" s="36">
        <f>IF(AL$7&gt;=$E377,IF(SUMIF($H$1:AK$1,77,$H377:AK377)&lt;$D377,$H377,0),0)</f>
        <v>0</v>
      </c>
      <c r="AM377" s="36">
        <f>IF(AM$7&gt;=$E377,IF(SUMIF($H$1:AL$1,77,$H377:AL377)&lt;$D377,$H377,0),0)</f>
        <v>0</v>
      </c>
      <c r="AN377" s="36">
        <f>IF(AN$7&gt;=$E377,IF(SUMIF($H$1:AM$1,77,$H377:AM377)&lt;$D377,$H377,0),0)</f>
        <v>0</v>
      </c>
      <c r="AO377" s="36">
        <f>IF(AO$7&gt;=$E377,IF(SUMIF($H$1:AN$1,77,$H377:AN377)&lt;$D377,$H377,0),0)</f>
        <v>0</v>
      </c>
      <c r="AP377" s="36">
        <f>IF(AP$7&gt;=$E377,IF(SUMIF($H$1:AO$1,77,$H377:AO377)&lt;$D377,$H377,0),0)</f>
        <v>0</v>
      </c>
      <c r="AQ377" s="36">
        <f>IF(AQ$7&gt;=$E377,IF(SUMIF($H$1:AP$1,77,$H377:AP377)&lt;$D377,$H377,0),0)</f>
        <v>0</v>
      </c>
      <c r="AR377" s="36">
        <f>IF(AR$7&gt;=$E377,IF(SUMIF($H$1:AQ$1,77,$H377:AQ377)&lt;$D377,$H377,0),0)</f>
        <v>0</v>
      </c>
      <c r="AS377" s="36">
        <f>IF(AS$7&gt;=$E377,IF(SUMIF($H$1:AR$1,77,$H377:AR377)&lt;$D377,$H377,0),0)</f>
        <v>0</v>
      </c>
      <c r="AT377" s="36">
        <f>IF(AT$7&gt;=$E377,IF(SUMIF($H$1:AS$1,77,$H377:AS377)&lt;$D377,$H377,0),0)</f>
        <v>0</v>
      </c>
      <c r="AU377" s="35">
        <f>SUMIF(AI$1:AT$1,77,AI377:AT377)</f>
        <v>0</v>
      </c>
      <c r="AV377" s="33">
        <f>IF(AV$7&gt;=$E377,IF(SUMIF($H$1:AU$1,77,$H377:AU377)&lt;$D377,$H377,0),0)</f>
        <v>0</v>
      </c>
      <c r="AW377" s="33">
        <f>IF(AW$7&gt;=$E377,IF(SUMIF($H$1:AV$1,77,$H377:AV377)&lt;$D377,$H377,0),0)</f>
        <v>0</v>
      </c>
      <c r="AX377" s="33">
        <f>IF(AX$7&gt;=$E377,IF(SUMIF($H$1:AW$1,77,$H377:AW377)&lt;$D377,$H377,0),0)</f>
        <v>0</v>
      </c>
      <c r="AY377" s="33">
        <f>IF(AY$7&gt;=$E377,IF(SUMIF($H$1:AX$1,77,$H377:AX377)&lt;$D377,$H377,0),0)</f>
        <v>0</v>
      </c>
      <c r="AZ377" s="33">
        <f>IF(AZ$7&gt;=$E377,IF(SUMIF($H$1:AY$1,77,$H377:AY377)&lt;$D377,$H377,0),0)</f>
        <v>0</v>
      </c>
      <c r="BA377" s="33">
        <f>IF(BA$7&gt;=$E377,IF(SUMIF($H$1:AZ$1,77,$H377:AZ377)&lt;$D377,$H377,0),0)</f>
        <v>0</v>
      </c>
      <c r="BB377" s="33">
        <f>IF(BB$7&gt;=$E377,IF(SUMIF($H$1:BA$1,77,$H377:BA377)&lt;$D377,$H377,0),0)</f>
        <v>0</v>
      </c>
      <c r="BC377" s="33">
        <f>IF(BC$7&gt;=$E377,IF(SUMIF($H$1:BB$1,77,$H377:BB377)&lt;$D377,$H377,0),0)</f>
        <v>0</v>
      </c>
      <c r="BD377" s="33">
        <f>IF(BD$7&gt;=$E377,IF(SUMIF($H$1:BC$1,77,$H377:BC377)&lt;$D377,$H377,0),0)</f>
        <v>0</v>
      </c>
      <c r="BE377" s="33">
        <f>IF(BE$7&gt;=$E377,IF(SUMIF($H$1:BD$1,77,$H377:BD377)&lt;$D377,$H377,0),0)</f>
        <v>0</v>
      </c>
      <c r="BF377" s="33">
        <f>IF(BF$7&gt;=$E377,IF(SUMIF($H$1:BE$1,77,$H377:BE377)&lt;$D377,$H377,0),0)</f>
        <v>0</v>
      </c>
      <c r="BG377" s="33">
        <f>IF(BG$7&gt;=$E377,IF(SUMIF($H$1:BF$1,77,$H377:BF377)&lt;$D377,$H377,0),0)</f>
        <v>0</v>
      </c>
      <c r="BH377" s="35">
        <f>SUMIF(AV$1:BG$1,77,AV377:BG377)</f>
        <v>0</v>
      </c>
    </row>
    <row r="378" spans="1:60" s="11" customFormat="1" x14ac:dyDescent="0.25">
      <c r="A378" s="85" t="s">
        <v>625</v>
      </c>
      <c r="B378" s="111" t="s">
        <v>621</v>
      </c>
      <c r="C378" s="85" t="s">
        <v>46</v>
      </c>
      <c r="D378" s="58">
        <v>5.6</v>
      </c>
      <c r="E378" s="46">
        <v>46935</v>
      </c>
      <c r="F378" s="46">
        <v>46966</v>
      </c>
      <c r="G378" s="32">
        <f>DATEDIF(E378,F378,"m")</f>
        <v>1</v>
      </c>
      <c r="H378" s="33">
        <f>D378/G378</f>
        <v>5.6</v>
      </c>
      <c r="I378" s="36">
        <f>IF(I$7&gt;=$E378,IF(SUMIF($H$1:H$1,77,$H378:H378)&lt;$D378,$H378,0),0)</f>
        <v>0</v>
      </c>
      <c r="J378" s="36">
        <f>IF(J$7&gt;=$E378,IF(SUMIF($H$1:I$1,77,$H378:I378)&lt;$D378,$H378,0),0)</f>
        <v>0</v>
      </c>
      <c r="K378" s="36">
        <f>IF(K$7&gt;=$E378,IF(SUMIF($H$1:J$1,77,$H378:J378)&lt;$D378,$H378,0),0)</f>
        <v>0</v>
      </c>
      <c r="L378" s="36">
        <f>IF(L$7&gt;=$E378,IF(SUMIF($H$1:K$1,77,$H378:K378)&lt;$D378,$H378,0),0)</f>
        <v>0</v>
      </c>
      <c r="M378" s="36">
        <f>IF(M$7&gt;=$E378,IF(SUMIF($H$1:L$1,77,$H378:L378)&lt;$D378,$H378,0),0)</f>
        <v>0</v>
      </c>
      <c r="N378" s="36">
        <f>IF(N$7&gt;=$E378,IF(SUMIF($H$1:M$1,77,$H378:M378)&lt;$D378,$H378,0),0)</f>
        <v>0</v>
      </c>
      <c r="O378" s="36">
        <f>IF(O$7&gt;=$E378,IF(SUMIF($H$1:N$1,77,$H378:N378)&lt;$D378,$H378,0),0)</f>
        <v>0</v>
      </c>
      <c r="P378" s="36">
        <f>IF(P$7&gt;=$E378,IF(SUMIF($H$1:O$1,77,$H378:O378)&lt;$D378,$H378,0),0)</f>
        <v>0</v>
      </c>
      <c r="Q378" s="36">
        <f>IF(Q$7&gt;=$E378,IF(SUMIF($H$1:P$1,77,$H378:P378)&lt;$D378,$H378,0),0)</f>
        <v>0</v>
      </c>
      <c r="R378" s="36">
        <f>IF(R$7&gt;=$E378,IF(SUMIF($H$1:Q$1,77,$H378:Q378)&lt;$D378,$H378,0),0)</f>
        <v>0</v>
      </c>
      <c r="S378" s="36">
        <f>IF(S$7&gt;=$E378,IF(SUMIF($H$1:R$1,77,$H378:R378)&lt;$D378,$H378,0),0)</f>
        <v>0</v>
      </c>
      <c r="T378" s="36">
        <f>IF(T$7&gt;=$E378,IF(SUMIF($H$1:S$1,77,$H378:S378)&lt;$D378,$H378,0),0)</f>
        <v>0</v>
      </c>
      <c r="U378" s="35">
        <f>SUMIF(I$1:T$1,77,I378:T378)</f>
        <v>0</v>
      </c>
      <c r="V378" s="36">
        <f>IF(V$7&gt;=$E378,IF(SUMIF($H$1:U$1,77,$H378:U378)&lt;$D378,$H378,0),0)</f>
        <v>0</v>
      </c>
      <c r="W378" s="36">
        <f>IF(W$7&gt;=$E378,IF(SUMIF($H$1:V$1,77,$H378:V378)&lt;$D378,$H378,0),0)</f>
        <v>0</v>
      </c>
      <c r="X378" s="36">
        <f>IF(X$7&gt;=$E378,IF(SUMIF($H$1:W$1,77,$H378:W378)&lt;$D378,$H378,0),0)</f>
        <v>0</v>
      </c>
      <c r="Y378" s="36">
        <f>IF(Y$7&gt;=$E378,IF(SUMIF($H$1:X$1,77,$H378:X378)&lt;$D378,$H378,0),0)</f>
        <v>0</v>
      </c>
      <c r="Z378" s="36">
        <f>IF(Z$7&gt;=$E378,IF(SUMIF($H$1:Y$1,77,$H378:Y378)&lt;$D378,$H378,0),0)</f>
        <v>0</v>
      </c>
      <c r="AA378" s="36">
        <f>IF(AA$7&gt;=$E378,IF(SUMIF($H$1:Z$1,77,$H378:Z378)&lt;$D378,$H378,0),0)</f>
        <v>0</v>
      </c>
      <c r="AB378" s="36">
        <f>IF(AB$7&gt;=$E378,IF(SUMIF($H$1:AA$1,77,$H378:AA378)&lt;$D378,$H378,0),0)</f>
        <v>0</v>
      </c>
      <c r="AC378" s="36">
        <f>IF(AC$7&gt;=$E378,IF(SUMIF($H$1:AB$1,77,$H378:AB378)&lt;$D378,$H378,0),0)</f>
        <v>0</v>
      </c>
      <c r="AD378" s="36">
        <f>IF(AD$7&gt;=$E378,IF(SUMIF($H$1:AC$1,77,$H378:AC378)&lt;$D378,$H378,0),0)</f>
        <v>0</v>
      </c>
      <c r="AE378" s="36">
        <f>IF(AE$7&gt;=$E378,IF(SUMIF($H$1:AD$1,77,$H378:AD378)&lt;$D378,$H378,0),0)</f>
        <v>0</v>
      </c>
      <c r="AF378" s="36">
        <f>IF(AF$7&gt;=$E378,IF(SUMIF($H$1:AE$1,77,$H378:AE378)&lt;$D378,$H378,0),0)</f>
        <v>0</v>
      </c>
      <c r="AG378" s="36">
        <f>IF(AG$7&gt;=$E378,IF(SUMIF($H$1:AF$1,77,$H378:AF378)&lt;$D378,$H378,0),0)</f>
        <v>0</v>
      </c>
      <c r="AH378" s="35">
        <f>SUMIF(V$1:AG$1,77,V378:AG378)</f>
        <v>0</v>
      </c>
      <c r="AI378" s="36">
        <f>IF(AI$7&gt;=$E378,IF(SUMIF($H$1:AH$1,77,$H378:AH378)&lt;$D378,$H378,0),0)</f>
        <v>0</v>
      </c>
      <c r="AJ378" s="36">
        <f>IF(AJ$7&gt;=$E378,IF(SUMIF($H$1:AI$1,77,$H378:AI378)&lt;$D378,$H378,0),0)</f>
        <v>0</v>
      </c>
      <c r="AK378" s="36">
        <f>IF(AK$7&gt;=$E378,IF(SUMIF($H$1:AJ$1,77,$H378:AJ378)&lt;$D378,$H378,0),0)</f>
        <v>0</v>
      </c>
      <c r="AL378" s="36">
        <f>IF(AL$7&gt;=$E378,IF(SUMIF($H$1:AK$1,77,$H378:AK378)&lt;$D378,$H378,0),0)</f>
        <v>0</v>
      </c>
      <c r="AM378" s="36">
        <f>IF(AM$7&gt;=$E378,IF(SUMIF($H$1:AL$1,77,$H378:AL378)&lt;$D378,$H378,0),0)</f>
        <v>0</v>
      </c>
      <c r="AN378" s="36">
        <f>IF(AN$7&gt;=$E378,IF(SUMIF($H$1:AM$1,77,$H378:AM378)&lt;$D378,$H378,0),0)</f>
        <v>0</v>
      </c>
      <c r="AO378" s="36">
        <f>IF(AO$7&gt;=$E378,IF(SUMIF($H$1:AN$1,77,$H378:AN378)&lt;$D378,$H378,0),0)</f>
        <v>0</v>
      </c>
      <c r="AP378" s="36">
        <f>IF(AP$7&gt;=$E378,IF(SUMIF($H$1:AO$1,77,$H378:AO378)&lt;$D378,$H378,0),0)</f>
        <v>0</v>
      </c>
      <c r="AQ378" s="36">
        <f>IF(AQ$7&gt;=$E378,IF(SUMIF($H$1:AP$1,77,$H378:AP378)&lt;$D378,$H378,0),0)</f>
        <v>0</v>
      </c>
      <c r="AR378" s="36">
        <f>IF(AR$7&gt;=$E378,IF(SUMIF($H$1:AQ$1,77,$H378:AQ378)&lt;$D378,$H378,0),0)</f>
        <v>0</v>
      </c>
      <c r="AS378" s="36">
        <f>IF(AS$7&gt;=$E378,IF(SUMIF($H$1:AR$1,77,$H378:AR378)&lt;$D378,$H378,0),0)</f>
        <v>0</v>
      </c>
      <c r="AT378" s="36">
        <f>IF(AT$7&gt;=$E378,IF(SUMIF($H$1:AS$1,77,$H378:AS378)&lt;$D378,$H378,0),0)</f>
        <v>0</v>
      </c>
      <c r="AU378" s="35">
        <f>SUMIF(AI$1:AT$1,77,AI378:AT378)</f>
        <v>0</v>
      </c>
      <c r="AV378" s="33">
        <f>IF(AV$7&gt;=$E378,IF(SUMIF($H$1:AU$1,77,$H378:AU378)&lt;$D378,$H378,0),0)</f>
        <v>0</v>
      </c>
      <c r="AW378" s="33">
        <f>IF(AW$7&gt;=$E378,IF(SUMIF($H$1:AV$1,77,$H378:AV378)&lt;$D378,$H378,0),0)</f>
        <v>0</v>
      </c>
      <c r="AX378" s="33">
        <f>IF(AX$7&gt;=$E378,IF(SUMIF($H$1:AW$1,77,$H378:AW378)&lt;$D378,$H378,0),0)</f>
        <v>0</v>
      </c>
      <c r="AY378" s="33">
        <f>IF(AY$7&gt;=$E378,IF(SUMIF($H$1:AX$1,77,$H378:AX378)&lt;$D378,$H378,0),0)</f>
        <v>0</v>
      </c>
      <c r="AZ378" s="33">
        <f>IF(AZ$7&gt;=$E378,IF(SUMIF($H$1:AY$1,77,$H378:AY378)&lt;$D378,$H378,0),0)</f>
        <v>0</v>
      </c>
      <c r="BA378" s="33">
        <f>IF(BA$7&gt;=$E378,IF(SUMIF($H$1:AZ$1,77,$H378:AZ378)&lt;$D378,$H378,0),0)</f>
        <v>0</v>
      </c>
      <c r="BB378" s="33">
        <f>IF(BB$7&gt;=$E378,IF(SUMIF($H$1:BA$1,77,$H378:BA378)&lt;$D378,$H378,0),0)</f>
        <v>5.6</v>
      </c>
      <c r="BC378" s="33">
        <f>IF(BC$7&gt;=$E378,IF(SUMIF($H$1:BB$1,77,$H378:BB378)&lt;$D378,$H378,0),0)</f>
        <v>0</v>
      </c>
      <c r="BD378" s="33">
        <f>IF(BD$7&gt;=$E378,IF(SUMIF($H$1:BC$1,77,$H378:BC378)&lt;$D378,$H378,0),0)</f>
        <v>0</v>
      </c>
      <c r="BE378" s="33">
        <f>IF(BE$7&gt;=$E378,IF(SUMIF($H$1:BD$1,77,$H378:BD378)&lt;$D378,$H378,0),0)</f>
        <v>0</v>
      </c>
      <c r="BF378" s="33">
        <f>IF(BF$7&gt;=$E378,IF(SUMIF($H$1:BE$1,77,$H378:BE378)&lt;$D378,$H378,0),0)</f>
        <v>0</v>
      </c>
      <c r="BG378" s="33">
        <f>IF(BG$7&gt;=$E378,IF(SUMIF($H$1:BF$1,77,$H378:BF378)&lt;$D378,$H378,0),0)</f>
        <v>0</v>
      </c>
      <c r="BH378" s="35">
        <f>SUMIF(AV$1:BG$1,77,AV378:BG378)</f>
        <v>5.6</v>
      </c>
    </row>
    <row r="379" spans="1:60" s="11" customFormat="1" x14ac:dyDescent="0.25">
      <c r="A379" s="116"/>
      <c r="B379" s="130" t="s">
        <v>626</v>
      </c>
      <c r="C379" s="85"/>
      <c r="D379" s="58"/>
      <c r="E379" s="90"/>
      <c r="F379" s="90"/>
      <c r="G379" s="88"/>
      <c r="H379" s="88"/>
      <c r="I379" s="88"/>
      <c r="J379" s="88"/>
      <c r="K379" s="88"/>
      <c r="L379" s="88"/>
      <c r="M379" s="88"/>
      <c r="N379" s="88"/>
      <c r="O379" s="88"/>
      <c r="P379" s="88"/>
      <c r="Q379" s="88"/>
      <c r="R379" s="88"/>
      <c r="S379" s="88"/>
      <c r="T379" s="88"/>
      <c r="U379" s="89"/>
      <c r="V379" s="88"/>
      <c r="W379" s="88"/>
      <c r="X379" s="88"/>
      <c r="Y379" s="88"/>
      <c r="Z379" s="88"/>
      <c r="AA379" s="88"/>
      <c r="AB379" s="88"/>
      <c r="AC379" s="88"/>
      <c r="AD379" s="88"/>
      <c r="AE379" s="88"/>
      <c r="AF379" s="88"/>
      <c r="AG379" s="88"/>
      <c r="AH379" s="89"/>
      <c r="AI379" s="88"/>
      <c r="AJ379" s="88"/>
      <c r="AK379" s="88"/>
      <c r="AL379" s="88"/>
      <c r="AM379" s="88"/>
      <c r="AN379" s="88"/>
      <c r="AO379" s="88"/>
      <c r="AP379" s="88"/>
      <c r="AQ379" s="88"/>
      <c r="AR379" s="88"/>
      <c r="AS379" s="88"/>
      <c r="AT379" s="88"/>
      <c r="AU379" s="89"/>
      <c r="AV379" s="88"/>
      <c r="AW379" s="88"/>
      <c r="AX379" s="88"/>
      <c r="AY379" s="88"/>
      <c r="AZ379" s="88"/>
      <c r="BA379" s="88"/>
      <c r="BB379" s="88"/>
      <c r="BC379" s="88"/>
      <c r="BD379" s="88"/>
      <c r="BE379" s="88"/>
      <c r="BF379" s="88"/>
      <c r="BG379" s="88"/>
      <c r="BH379" s="89"/>
    </row>
    <row r="380" spans="1:60" s="11" customFormat="1" x14ac:dyDescent="0.25">
      <c r="A380" s="85" t="s">
        <v>627</v>
      </c>
      <c r="B380" s="90" t="s">
        <v>628</v>
      </c>
      <c r="C380" s="85" t="s">
        <v>470</v>
      </c>
      <c r="D380" s="58">
        <v>1</v>
      </c>
      <c r="E380" s="31">
        <v>45809</v>
      </c>
      <c r="F380" s="31">
        <v>45839</v>
      </c>
      <c r="G380" s="32">
        <f>DATEDIF(E380,F380,"m")</f>
        <v>1</v>
      </c>
      <c r="H380" s="33">
        <f>D380/G380</f>
        <v>1</v>
      </c>
      <c r="I380" s="36">
        <f>IF(I$7&gt;=$E380,IF(SUMIF($H$1:H$1,77,$H380:H380)&lt;$D380,$H380,0),0)</f>
        <v>0</v>
      </c>
      <c r="J380" s="36">
        <f>IF(J$7&gt;=$E380,IF(SUMIF($H$1:I$1,77,$H380:I380)&lt;$D380,$H380,0),0)</f>
        <v>0</v>
      </c>
      <c r="K380" s="36">
        <f>IF(K$7&gt;=$E380,IF(SUMIF($H$1:J$1,77,$H380:J380)&lt;$D380,$H380,0),0)</f>
        <v>0</v>
      </c>
      <c r="L380" s="36">
        <f>IF(L$7&gt;=$E380,IF(SUMIF($H$1:K$1,77,$H380:K380)&lt;$D380,$H380,0),0)</f>
        <v>0</v>
      </c>
      <c r="M380" s="36">
        <f>IF(M$7&gt;=$E380,IF(SUMIF($H$1:L$1,77,$H380:L380)&lt;$D380,$H380,0),0)</f>
        <v>0</v>
      </c>
      <c r="N380" s="36">
        <f>IF(N$7&gt;=$E380,IF(SUMIF($H$1:M$1,77,$H380:M380)&lt;$D380,$H380,0),0)</f>
        <v>1</v>
      </c>
      <c r="O380" s="36">
        <f>IF(O$7&gt;=$E380,IF(SUMIF($H$1:N$1,77,$H380:N380)&lt;$D380,$H380,0),0)</f>
        <v>0</v>
      </c>
      <c r="P380" s="36">
        <f>IF(P$7&gt;=$E380,IF(SUMIF($H$1:O$1,77,$H380:O380)&lt;$D380,$H380,0),0)</f>
        <v>0</v>
      </c>
      <c r="Q380" s="36">
        <f>IF(Q$7&gt;=$E380,IF(SUMIF($H$1:P$1,77,$H380:P380)&lt;$D380,$H380,0),0)</f>
        <v>0</v>
      </c>
      <c r="R380" s="36">
        <f>IF(R$7&gt;=$E380,IF(SUMIF($H$1:Q$1,77,$H380:Q380)&lt;$D380,$H380,0),0)</f>
        <v>0</v>
      </c>
      <c r="S380" s="36">
        <f>IF(S$7&gt;=$E380,IF(SUMIF($H$1:R$1,77,$H380:R380)&lt;$D380,$H380,0),0)</f>
        <v>0</v>
      </c>
      <c r="T380" s="36">
        <f>IF(T$7&gt;=$E380,IF(SUMIF($H$1:S$1,77,$H380:S380)&lt;$D380,$H380,0),0)</f>
        <v>0</v>
      </c>
      <c r="U380" s="35">
        <f>SUMIF(I$1:T$1,77,I380:T380)</f>
        <v>1</v>
      </c>
      <c r="V380" s="36">
        <f>IF(V$7&gt;=$E380,IF(SUMIF($H$1:U$1,77,$H380:U380)&lt;$D380,$H380,0),0)</f>
        <v>0</v>
      </c>
      <c r="W380" s="36">
        <f>IF(W$7&gt;=$E380,IF(SUMIF($H$1:V$1,77,$H380:V380)&lt;$D380,$H380,0),0)</f>
        <v>0</v>
      </c>
      <c r="X380" s="36">
        <f>IF(X$7&gt;=$E380,IF(SUMIF($H$1:W$1,77,$H380:W380)&lt;$D380,$H380,0),0)</f>
        <v>0</v>
      </c>
      <c r="Y380" s="36">
        <f>IF(Y$7&gt;=$E380,IF(SUMIF($H$1:X$1,77,$H380:X380)&lt;$D380,$H380,0),0)</f>
        <v>0</v>
      </c>
      <c r="Z380" s="36">
        <f>IF(Z$7&gt;=$E380,IF(SUMIF($H$1:Y$1,77,$H380:Y380)&lt;$D380,$H380,0),0)</f>
        <v>0</v>
      </c>
      <c r="AA380" s="36">
        <f>IF(AA$7&gt;=$E380,IF(SUMIF($H$1:Z$1,77,$H380:Z380)&lt;$D380,$H380,0),0)</f>
        <v>0</v>
      </c>
      <c r="AB380" s="36">
        <f>IF(AB$7&gt;=$E380,IF(SUMIF($H$1:AA$1,77,$H380:AA380)&lt;$D380,$H380,0),0)</f>
        <v>0</v>
      </c>
      <c r="AC380" s="36">
        <f>IF(AC$7&gt;=$E380,IF(SUMIF($H$1:AB$1,77,$H380:AB380)&lt;$D380,$H380,0),0)</f>
        <v>0</v>
      </c>
      <c r="AD380" s="36">
        <f>IF(AD$7&gt;=$E380,IF(SUMIF($H$1:AC$1,77,$H380:AC380)&lt;$D380,$H380,0),0)</f>
        <v>0</v>
      </c>
      <c r="AE380" s="36">
        <f>IF(AE$7&gt;=$E380,IF(SUMIF($H$1:AD$1,77,$H380:AD380)&lt;$D380,$H380,0),0)</f>
        <v>0</v>
      </c>
      <c r="AF380" s="36">
        <f>IF(AF$7&gt;=$E380,IF(SUMIF($H$1:AE$1,77,$H380:AE380)&lt;$D380,$H380,0),0)</f>
        <v>0</v>
      </c>
      <c r="AG380" s="36">
        <f>IF(AG$7&gt;=$E380,IF(SUMIF($H$1:AF$1,77,$H380:AF380)&lt;$D380,$H380,0),0)</f>
        <v>0</v>
      </c>
      <c r="AH380" s="35">
        <f>SUMIF(V$1:AG$1,77,V380:AG380)</f>
        <v>0</v>
      </c>
      <c r="AI380" s="36">
        <f>IF(AI$7&gt;=$E380,IF(SUMIF($H$1:AH$1,77,$H380:AH380)&lt;$D380,$H380,0),0)</f>
        <v>0</v>
      </c>
      <c r="AJ380" s="36">
        <f>IF(AJ$7&gt;=$E380,IF(SUMIF($H$1:AI$1,77,$H380:AI380)&lt;$D380,$H380,0),0)</f>
        <v>0</v>
      </c>
      <c r="AK380" s="36">
        <f>IF(AK$7&gt;=$E380,IF(SUMIF($H$1:AJ$1,77,$H380:AJ380)&lt;$D380,$H380,0),0)</f>
        <v>0</v>
      </c>
      <c r="AL380" s="36">
        <f>IF(AL$7&gt;=$E380,IF(SUMIF($H$1:AK$1,77,$H380:AK380)&lt;$D380,$H380,0),0)</f>
        <v>0</v>
      </c>
      <c r="AM380" s="36">
        <f>IF(AM$7&gt;=$E380,IF(SUMIF($H$1:AL$1,77,$H380:AL380)&lt;$D380,$H380,0),0)</f>
        <v>0</v>
      </c>
      <c r="AN380" s="36">
        <f>IF(AN$7&gt;=$E380,IF(SUMIF($H$1:AM$1,77,$H380:AM380)&lt;$D380,$H380,0),0)</f>
        <v>0</v>
      </c>
      <c r="AO380" s="36">
        <f>IF(AO$7&gt;=$E380,IF(SUMIF($H$1:AN$1,77,$H380:AN380)&lt;$D380,$H380,0),0)</f>
        <v>0</v>
      </c>
      <c r="AP380" s="36">
        <f>IF(AP$7&gt;=$E380,IF(SUMIF($H$1:AO$1,77,$H380:AO380)&lt;$D380,$H380,0),0)</f>
        <v>0</v>
      </c>
      <c r="AQ380" s="36">
        <f>IF(AQ$7&gt;=$E380,IF(SUMIF($H$1:AP$1,77,$H380:AP380)&lt;$D380,$H380,0),0)</f>
        <v>0</v>
      </c>
      <c r="AR380" s="36">
        <f>IF(AR$7&gt;=$E380,IF(SUMIF($H$1:AQ$1,77,$H380:AQ380)&lt;$D380,$H380,0),0)</f>
        <v>0</v>
      </c>
      <c r="AS380" s="36">
        <f>IF(AS$7&gt;=$E380,IF(SUMIF($H$1:AR$1,77,$H380:AR380)&lt;$D380,$H380,0),0)</f>
        <v>0</v>
      </c>
      <c r="AT380" s="36">
        <f>IF(AT$7&gt;=$E380,IF(SUMIF($H$1:AS$1,77,$H380:AS380)&lt;$D380,$H380,0),0)</f>
        <v>0</v>
      </c>
      <c r="AU380" s="35">
        <f>SUMIF(AI$1:AT$1,77,AI380:AT380)</f>
        <v>0</v>
      </c>
      <c r="AV380" s="33">
        <f>IF(AV$7&gt;=$E380,IF(SUMIF($H$1:AU$1,77,$H380:AU380)&lt;$D380,$H380,0),0)</f>
        <v>0</v>
      </c>
      <c r="AW380" s="33">
        <f>IF(AW$7&gt;=$E380,IF(SUMIF($H$1:AV$1,77,$H380:AV380)&lt;$D380,$H380,0),0)</f>
        <v>0</v>
      </c>
      <c r="AX380" s="33">
        <f>IF(AX$7&gt;=$E380,IF(SUMIF($H$1:AW$1,77,$H380:AW380)&lt;$D380,$H380,0),0)</f>
        <v>0</v>
      </c>
      <c r="AY380" s="33">
        <f>IF(AY$7&gt;=$E380,IF(SUMIF($H$1:AX$1,77,$H380:AX380)&lt;$D380,$H380,0),0)</f>
        <v>0</v>
      </c>
      <c r="AZ380" s="33">
        <f>IF(AZ$7&gt;=$E380,IF(SUMIF($H$1:AY$1,77,$H380:AY380)&lt;$D380,$H380,0),0)</f>
        <v>0</v>
      </c>
      <c r="BA380" s="33">
        <f>IF(BA$7&gt;=$E380,IF(SUMIF($H$1:AZ$1,77,$H380:AZ380)&lt;$D380,$H380,0),0)</f>
        <v>0</v>
      </c>
      <c r="BB380" s="33">
        <f>IF(BB$7&gt;=$E380,IF(SUMIF($H$1:BA$1,77,$H380:BA380)&lt;$D380,$H380,0),0)</f>
        <v>0</v>
      </c>
      <c r="BC380" s="33">
        <f>IF(BC$7&gt;=$E380,IF(SUMIF($H$1:BB$1,77,$H380:BB380)&lt;$D380,$H380,0),0)</f>
        <v>0</v>
      </c>
      <c r="BD380" s="33">
        <f>IF(BD$7&gt;=$E380,IF(SUMIF($H$1:BC$1,77,$H380:BC380)&lt;$D380,$H380,0),0)</f>
        <v>0</v>
      </c>
      <c r="BE380" s="33">
        <f>IF(BE$7&gt;=$E380,IF(SUMIF($H$1:BD$1,77,$H380:BD380)&lt;$D380,$H380,0),0)</f>
        <v>0</v>
      </c>
      <c r="BF380" s="33">
        <f>IF(BF$7&gt;=$E380,IF(SUMIF($H$1:BE$1,77,$H380:BE380)&lt;$D380,$H380,0),0)</f>
        <v>0</v>
      </c>
      <c r="BG380" s="33">
        <f>IF(BG$7&gt;=$E380,IF(SUMIF($H$1:BF$1,77,$H380:BF380)&lt;$D380,$H380,0),0)</f>
        <v>0</v>
      </c>
      <c r="BH380" s="35">
        <f>SUMIF(AV$1:BG$1,77,AV380:BG380)</f>
        <v>0</v>
      </c>
    </row>
    <row r="381" spans="1:60" s="11" customFormat="1" x14ac:dyDescent="0.25">
      <c r="A381" s="85" t="s">
        <v>629</v>
      </c>
      <c r="B381" s="90" t="s">
        <v>630</v>
      </c>
      <c r="C381" s="85" t="s">
        <v>32</v>
      </c>
      <c r="D381" s="58">
        <v>1</v>
      </c>
      <c r="E381" s="46">
        <v>46966</v>
      </c>
      <c r="F381" s="46">
        <v>46997</v>
      </c>
      <c r="G381" s="32">
        <f>DATEDIF(E381,F381,"m")</f>
        <v>1</v>
      </c>
      <c r="H381" s="33">
        <f>D381/G381</f>
        <v>1</v>
      </c>
      <c r="I381" s="36">
        <f>IF(I$7&gt;=$E381,IF(SUMIF($H$1:H$1,77,$H381:H381)&lt;$D381,$H381,0),0)</f>
        <v>0</v>
      </c>
      <c r="J381" s="36">
        <f>IF(J$7&gt;=$E381,IF(SUMIF($H$1:I$1,77,$H381:I381)&lt;$D381,$H381,0),0)</f>
        <v>0</v>
      </c>
      <c r="K381" s="36">
        <f>IF(K$7&gt;=$E381,IF(SUMIF($H$1:J$1,77,$H381:J381)&lt;$D381,$H381,0),0)</f>
        <v>0</v>
      </c>
      <c r="L381" s="36">
        <f>IF(L$7&gt;=$E381,IF(SUMIF($H$1:K$1,77,$H381:K381)&lt;$D381,$H381,0),0)</f>
        <v>0</v>
      </c>
      <c r="M381" s="36">
        <f>IF(M$7&gt;=$E381,IF(SUMIF($H$1:L$1,77,$H381:L381)&lt;$D381,$H381,0),0)</f>
        <v>0</v>
      </c>
      <c r="N381" s="36">
        <f>IF(N$7&gt;=$E381,IF(SUMIF($H$1:M$1,77,$H381:M381)&lt;$D381,$H381,0),0)</f>
        <v>0</v>
      </c>
      <c r="O381" s="36">
        <f>IF(O$7&gt;=$E381,IF(SUMIF($H$1:N$1,77,$H381:N381)&lt;$D381,$H381,0),0)</f>
        <v>0</v>
      </c>
      <c r="P381" s="36">
        <f>IF(P$7&gt;=$E381,IF(SUMIF($H$1:O$1,77,$H381:O381)&lt;$D381,$H381,0),0)</f>
        <v>0</v>
      </c>
      <c r="Q381" s="36">
        <f>IF(Q$7&gt;=$E381,IF(SUMIF($H$1:P$1,77,$H381:P381)&lt;$D381,$H381,0),0)</f>
        <v>0</v>
      </c>
      <c r="R381" s="36">
        <f>IF(R$7&gt;=$E381,IF(SUMIF($H$1:Q$1,77,$H381:Q381)&lt;$D381,$H381,0),0)</f>
        <v>0</v>
      </c>
      <c r="S381" s="36">
        <f>IF(S$7&gt;=$E381,IF(SUMIF($H$1:R$1,77,$H381:R381)&lt;$D381,$H381,0),0)</f>
        <v>0</v>
      </c>
      <c r="T381" s="36">
        <f>IF(T$7&gt;=$E381,IF(SUMIF($H$1:S$1,77,$H381:S381)&lt;$D381,$H381,0),0)</f>
        <v>0</v>
      </c>
      <c r="U381" s="35">
        <f>SUMIF(I$1:T$1,77,I381:T381)</f>
        <v>0</v>
      </c>
      <c r="V381" s="36">
        <f>IF(V$7&gt;=$E381,IF(SUMIF($H$1:U$1,77,$H381:U381)&lt;$D381,$H381,0),0)</f>
        <v>0</v>
      </c>
      <c r="W381" s="36">
        <f>IF(W$7&gt;=$E381,IF(SUMIF($H$1:V$1,77,$H381:V381)&lt;$D381,$H381,0),0)</f>
        <v>0</v>
      </c>
      <c r="X381" s="36">
        <f>IF(X$7&gt;=$E381,IF(SUMIF($H$1:W$1,77,$H381:W381)&lt;$D381,$H381,0),0)</f>
        <v>0</v>
      </c>
      <c r="Y381" s="36">
        <f>IF(Y$7&gt;=$E381,IF(SUMIF($H$1:X$1,77,$H381:X381)&lt;$D381,$H381,0),0)</f>
        <v>0</v>
      </c>
      <c r="Z381" s="36">
        <f>IF(Z$7&gt;=$E381,IF(SUMIF($H$1:Y$1,77,$H381:Y381)&lt;$D381,$H381,0),0)</f>
        <v>0</v>
      </c>
      <c r="AA381" s="36">
        <f>IF(AA$7&gt;=$E381,IF(SUMIF($H$1:Z$1,77,$H381:Z381)&lt;$D381,$H381,0),0)</f>
        <v>0</v>
      </c>
      <c r="AB381" s="36">
        <f>IF(AB$7&gt;=$E381,IF(SUMIF($H$1:AA$1,77,$H381:AA381)&lt;$D381,$H381,0),0)</f>
        <v>0</v>
      </c>
      <c r="AC381" s="36">
        <f>IF(AC$7&gt;=$E381,IF(SUMIF($H$1:AB$1,77,$H381:AB381)&lt;$D381,$H381,0),0)</f>
        <v>0</v>
      </c>
      <c r="AD381" s="36">
        <f>IF(AD$7&gt;=$E381,IF(SUMIF($H$1:AC$1,77,$H381:AC381)&lt;$D381,$H381,0),0)</f>
        <v>0</v>
      </c>
      <c r="AE381" s="36">
        <f>IF(AE$7&gt;=$E381,IF(SUMIF($H$1:AD$1,77,$H381:AD381)&lt;$D381,$H381,0),0)</f>
        <v>0</v>
      </c>
      <c r="AF381" s="36">
        <f>IF(AF$7&gt;=$E381,IF(SUMIF($H$1:AE$1,77,$H381:AE381)&lt;$D381,$H381,0),0)</f>
        <v>0</v>
      </c>
      <c r="AG381" s="36">
        <f>IF(AG$7&gt;=$E381,IF(SUMIF($H$1:AF$1,77,$H381:AF381)&lt;$D381,$H381,0),0)</f>
        <v>0</v>
      </c>
      <c r="AH381" s="35">
        <f>SUMIF(V$1:AG$1,77,V381:AG381)</f>
        <v>0</v>
      </c>
      <c r="AI381" s="36">
        <f>IF(AI$7&gt;=$E381,IF(SUMIF($H$1:AH$1,77,$H381:AH381)&lt;$D381,$H381,0),0)</f>
        <v>0</v>
      </c>
      <c r="AJ381" s="36">
        <f>IF(AJ$7&gt;=$E381,IF(SUMIF($H$1:AI$1,77,$H381:AI381)&lt;$D381,$H381,0),0)</f>
        <v>0</v>
      </c>
      <c r="AK381" s="36">
        <f>IF(AK$7&gt;=$E381,IF(SUMIF($H$1:AJ$1,77,$H381:AJ381)&lt;$D381,$H381,0),0)</f>
        <v>0</v>
      </c>
      <c r="AL381" s="36">
        <f>IF(AL$7&gt;=$E381,IF(SUMIF($H$1:AK$1,77,$H381:AK381)&lt;$D381,$H381,0),0)</f>
        <v>0</v>
      </c>
      <c r="AM381" s="36">
        <f>IF(AM$7&gt;=$E381,IF(SUMIF($H$1:AL$1,77,$H381:AL381)&lt;$D381,$H381,0),0)</f>
        <v>0</v>
      </c>
      <c r="AN381" s="36">
        <f>IF(AN$7&gt;=$E381,IF(SUMIF($H$1:AM$1,77,$H381:AM381)&lt;$D381,$H381,0),0)</f>
        <v>0</v>
      </c>
      <c r="AO381" s="36">
        <f>IF(AO$7&gt;=$E381,IF(SUMIF($H$1:AN$1,77,$H381:AN381)&lt;$D381,$H381,0),0)</f>
        <v>0</v>
      </c>
      <c r="AP381" s="36">
        <f>IF(AP$7&gt;=$E381,IF(SUMIF($H$1:AO$1,77,$H381:AO381)&lt;$D381,$H381,0),0)</f>
        <v>0</v>
      </c>
      <c r="AQ381" s="36">
        <f>IF(AQ$7&gt;=$E381,IF(SUMIF($H$1:AP$1,77,$H381:AP381)&lt;$D381,$H381,0),0)</f>
        <v>0</v>
      </c>
      <c r="AR381" s="36">
        <f>IF(AR$7&gt;=$E381,IF(SUMIF($H$1:AQ$1,77,$H381:AQ381)&lt;$D381,$H381,0),0)</f>
        <v>0</v>
      </c>
      <c r="AS381" s="36">
        <f>IF(AS$7&gt;=$E381,IF(SUMIF($H$1:AR$1,77,$H381:AR381)&lt;$D381,$H381,0),0)</f>
        <v>0</v>
      </c>
      <c r="AT381" s="36">
        <f>IF(AT$7&gt;=$E381,IF(SUMIF($H$1:AS$1,77,$H381:AS381)&lt;$D381,$H381,0),0)</f>
        <v>0</v>
      </c>
      <c r="AU381" s="35">
        <f>SUMIF(AI$1:AT$1,77,AI381:AT381)</f>
        <v>0</v>
      </c>
      <c r="AV381" s="33">
        <f>IF(AV$7&gt;=$E381,IF(SUMIF($H$1:AU$1,77,$H381:AU381)&lt;$D381,$H381,0),0)</f>
        <v>0</v>
      </c>
      <c r="AW381" s="33">
        <f>IF(AW$7&gt;=$E381,IF(SUMIF($H$1:AV$1,77,$H381:AV381)&lt;$D381,$H381,0),0)</f>
        <v>0</v>
      </c>
      <c r="AX381" s="33">
        <f>IF(AX$7&gt;=$E381,IF(SUMIF($H$1:AW$1,77,$H381:AW381)&lt;$D381,$H381,0),0)</f>
        <v>0</v>
      </c>
      <c r="AY381" s="33">
        <f>IF(AY$7&gt;=$E381,IF(SUMIF($H$1:AX$1,77,$H381:AX381)&lt;$D381,$H381,0),0)</f>
        <v>0</v>
      </c>
      <c r="AZ381" s="33">
        <f>IF(AZ$7&gt;=$E381,IF(SUMIF($H$1:AY$1,77,$H381:AY381)&lt;$D381,$H381,0),0)</f>
        <v>0</v>
      </c>
      <c r="BA381" s="33">
        <f>IF(BA$7&gt;=$E381,IF(SUMIF($H$1:AZ$1,77,$H381:AZ381)&lt;$D381,$H381,0),0)</f>
        <v>0</v>
      </c>
      <c r="BB381" s="33">
        <f>IF(BB$7&gt;=$E381,IF(SUMIF($H$1:BA$1,77,$H381:BA381)&lt;$D381,$H381,0),0)</f>
        <v>0</v>
      </c>
      <c r="BC381" s="33">
        <f>IF(BC$7&gt;=$E381,IF(SUMIF($H$1:BB$1,77,$H381:BB381)&lt;$D381,$H381,0),0)</f>
        <v>1</v>
      </c>
      <c r="BD381" s="33">
        <f>IF(BD$7&gt;=$E381,IF(SUMIF($H$1:BC$1,77,$H381:BC381)&lt;$D381,$H381,0),0)</f>
        <v>0</v>
      </c>
      <c r="BE381" s="33">
        <f>IF(BE$7&gt;=$E381,IF(SUMIF($H$1:BD$1,77,$H381:BD381)&lt;$D381,$H381,0),0)</f>
        <v>0</v>
      </c>
      <c r="BF381" s="33">
        <f>IF(BF$7&gt;=$E381,IF(SUMIF($H$1:BE$1,77,$H381:BE381)&lt;$D381,$H381,0),0)</f>
        <v>0</v>
      </c>
      <c r="BG381" s="33">
        <f>IF(BG$7&gt;=$E381,IF(SUMIF($H$1:BF$1,77,$H381:BF381)&lt;$D381,$H381,0),0)</f>
        <v>0</v>
      </c>
      <c r="BH381" s="35">
        <f>SUMIF(AV$1:BG$1,77,AV381:BG381)</f>
        <v>1</v>
      </c>
    </row>
    <row r="382" spans="1:60" s="11" customFormat="1" x14ac:dyDescent="0.25">
      <c r="A382" s="116"/>
      <c r="B382" s="130" t="s">
        <v>631</v>
      </c>
      <c r="C382" s="85"/>
      <c r="D382" s="58"/>
      <c r="E382" s="90"/>
      <c r="F382" s="90"/>
      <c r="G382" s="88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9"/>
      <c r="V382" s="88"/>
      <c r="W382" s="88"/>
      <c r="X382" s="88"/>
      <c r="Y382" s="88"/>
      <c r="Z382" s="88"/>
      <c r="AA382" s="88"/>
      <c r="AB382" s="88"/>
      <c r="AC382" s="88"/>
      <c r="AD382" s="88"/>
      <c r="AE382" s="88"/>
      <c r="AF382" s="88"/>
      <c r="AG382" s="88"/>
      <c r="AH382" s="89"/>
      <c r="AI382" s="88"/>
      <c r="AJ382" s="88"/>
      <c r="AK382" s="88"/>
      <c r="AL382" s="88"/>
      <c r="AM382" s="88"/>
      <c r="AN382" s="88"/>
      <c r="AO382" s="88"/>
      <c r="AP382" s="88"/>
      <c r="AQ382" s="88"/>
      <c r="AR382" s="88"/>
      <c r="AS382" s="88"/>
      <c r="AT382" s="88"/>
      <c r="AU382" s="89"/>
      <c r="AV382" s="88"/>
      <c r="AW382" s="88"/>
      <c r="AX382" s="88"/>
      <c r="AY382" s="88"/>
      <c r="AZ382" s="88"/>
      <c r="BA382" s="88"/>
      <c r="BB382" s="88"/>
      <c r="BC382" s="88"/>
      <c r="BD382" s="88"/>
      <c r="BE382" s="88"/>
      <c r="BF382" s="88"/>
      <c r="BG382" s="88"/>
      <c r="BH382" s="89"/>
    </row>
    <row r="383" spans="1:60" s="11" customFormat="1" x14ac:dyDescent="0.25">
      <c r="A383" s="85" t="s">
        <v>632</v>
      </c>
      <c r="B383" s="111" t="s">
        <v>633</v>
      </c>
      <c r="C383" s="85" t="s">
        <v>470</v>
      </c>
      <c r="D383" s="58">
        <v>1</v>
      </c>
      <c r="E383" s="31">
        <v>45809</v>
      </c>
      <c r="F383" s="31">
        <v>45839</v>
      </c>
      <c r="G383" s="32">
        <f t="shared" ref="G383:G388" si="105">DATEDIF(E383,F383,"m")</f>
        <v>1</v>
      </c>
      <c r="H383" s="33">
        <f t="shared" ref="H383:H388" si="106">D383/G383</f>
        <v>1</v>
      </c>
      <c r="I383" s="36">
        <f>IF(I$7&gt;=$E383,IF(SUMIF($H$1:H$1,77,$H383:H383)&lt;$D383,$H383,0),0)</f>
        <v>0</v>
      </c>
      <c r="J383" s="36">
        <f>IF(J$7&gt;=$E383,IF(SUMIF($H$1:I$1,77,$H383:I383)&lt;$D383,$H383,0),0)</f>
        <v>0</v>
      </c>
      <c r="K383" s="36">
        <f>IF(K$7&gt;=$E383,IF(SUMIF($H$1:J$1,77,$H383:J383)&lt;$D383,$H383,0),0)</f>
        <v>0</v>
      </c>
      <c r="L383" s="36">
        <f>IF(L$7&gt;=$E383,IF(SUMIF($H$1:K$1,77,$H383:K383)&lt;$D383,$H383,0),0)</f>
        <v>0</v>
      </c>
      <c r="M383" s="36">
        <f>IF(M$7&gt;=$E383,IF(SUMIF($H$1:L$1,77,$H383:L383)&lt;$D383,$H383,0),0)</f>
        <v>0</v>
      </c>
      <c r="N383" s="36">
        <f>IF(N$7&gt;=$E383,IF(SUMIF($H$1:M$1,77,$H383:M383)&lt;$D383,$H383,0),0)</f>
        <v>1</v>
      </c>
      <c r="O383" s="36">
        <f>IF(O$7&gt;=$E383,IF(SUMIF($H$1:N$1,77,$H383:N383)&lt;$D383,$H383,0),0)</f>
        <v>0</v>
      </c>
      <c r="P383" s="36">
        <f>IF(P$7&gt;=$E383,IF(SUMIF($H$1:O$1,77,$H383:O383)&lt;$D383,$H383,0),0)</f>
        <v>0</v>
      </c>
      <c r="Q383" s="36">
        <f>IF(Q$7&gt;=$E383,IF(SUMIF($H$1:P$1,77,$H383:P383)&lt;$D383,$H383,0),0)</f>
        <v>0</v>
      </c>
      <c r="R383" s="36">
        <f>IF(R$7&gt;=$E383,IF(SUMIF($H$1:Q$1,77,$H383:Q383)&lt;$D383,$H383,0),0)</f>
        <v>0</v>
      </c>
      <c r="S383" s="36">
        <f>IF(S$7&gt;=$E383,IF(SUMIF($H$1:R$1,77,$H383:R383)&lt;$D383,$H383,0),0)</f>
        <v>0</v>
      </c>
      <c r="T383" s="36">
        <f>IF(T$7&gt;=$E383,IF(SUMIF($H$1:S$1,77,$H383:S383)&lt;$D383,$H383,0),0)</f>
        <v>0</v>
      </c>
      <c r="U383" s="35">
        <f t="shared" ref="U383:U388" si="107">SUMIF(I$1:T$1,77,I383:T383)</f>
        <v>1</v>
      </c>
      <c r="V383" s="36">
        <f>IF(V$7&gt;=$E383,IF(SUMIF($H$1:U$1,77,$H383:U383)&lt;$D383,$H383,0),0)</f>
        <v>0</v>
      </c>
      <c r="W383" s="36">
        <f>IF(W$7&gt;=$E383,IF(SUMIF($H$1:V$1,77,$H383:V383)&lt;$D383,$H383,0),0)</f>
        <v>0</v>
      </c>
      <c r="X383" s="36">
        <f>IF(X$7&gt;=$E383,IF(SUMIF($H$1:W$1,77,$H383:W383)&lt;$D383,$H383,0),0)</f>
        <v>0</v>
      </c>
      <c r="Y383" s="36">
        <f>IF(Y$7&gt;=$E383,IF(SUMIF($H$1:X$1,77,$H383:X383)&lt;$D383,$H383,0),0)</f>
        <v>0</v>
      </c>
      <c r="Z383" s="36">
        <f>IF(Z$7&gt;=$E383,IF(SUMIF($H$1:Y$1,77,$H383:Y383)&lt;$D383,$H383,0),0)</f>
        <v>0</v>
      </c>
      <c r="AA383" s="36">
        <f>IF(AA$7&gt;=$E383,IF(SUMIF($H$1:Z$1,77,$H383:Z383)&lt;$D383,$H383,0),0)</f>
        <v>0</v>
      </c>
      <c r="AB383" s="36">
        <f>IF(AB$7&gt;=$E383,IF(SUMIF($H$1:AA$1,77,$H383:AA383)&lt;$D383,$H383,0),0)</f>
        <v>0</v>
      </c>
      <c r="AC383" s="36">
        <f>IF(AC$7&gt;=$E383,IF(SUMIF($H$1:AB$1,77,$H383:AB383)&lt;$D383,$H383,0),0)</f>
        <v>0</v>
      </c>
      <c r="AD383" s="36">
        <f>IF(AD$7&gt;=$E383,IF(SUMIF($H$1:AC$1,77,$H383:AC383)&lt;$D383,$H383,0),0)</f>
        <v>0</v>
      </c>
      <c r="AE383" s="36">
        <f>IF(AE$7&gt;=$E383,IF(SUMIF($H$1:AD$1,77,$H383:AD383)&lt;$D383,$H383,0),0)</f>
        <v>0</v>
      </c>
      <c r="AF383" s="36">
        <f>IF(AF$7&gt;=$E383,IF(SUMIF($H$1:AE$1,77,$H383:AE383)&lt;$D383,$H383,0),0)</f>
        <v>0</v>
      </c>
      <c r="AG383" s="36">
        <f>IF(AG$7&gt;=$E383,IF(SUMIF($H$1:AF$1,77,$H383:AF383)&lt;$D383,$H383,0),0)</f>
        <v>0</v>
      </c>
      <c r="AH383" s="35">
        <f t="shared" ref="AH383:AH388" si="108">SUMIF(V$1:AG$1,77,V383:AG383)</f>
        <v>0</v>
      </c>
      <c r="AI383" s="36">
        <f>IF(AI$7&gt;=$E383,IF(SUMIF($H$1:AH$1,77,$H383:AH383)&lt;$D383,$H383,0),0)</f>
        <v>0</v>
      </c>
      <c r="AJ383" s="36">
        <f>IF(AJ$7&gt;=$E383,IF(SUMIF($H$1:AI$1,77,$H383:AI383)&lt;$D383,$H383,0),0)</f>
        <v>0</v>
      </c>
      <c r="AK383" s="36">
        <f>IF(AK$7&gt;=$E383,IF(SUMIF($H$1:AJ$1,77,$H383:AJ383)&lt;$D383,$H383,0),0)</f>
        <v>0</v>
      </c>
      <c r="AL383" s="36">
        <f>IF(AL$7&gt;=$E383,IF(SUMIF($H$1:AK$1,77,$H383:AK383)&lt;$D383,$H383,0),0)</f>
        <v>0</v>
      </c>
      <c r="AM383" s="36">
        <f>IF(AM$7&gt;=$E383,IF(SUMIF($H$1:AL$1,77,$H383:AL383)&lt;$D383,$H383,0),0)</f>
        <v>0</v>
      </c>
      <c r="AN383" s="36">
        <f>IF(AN$7&gt;=$E383,IF(SUMIF($H$1:AM$1,77,$H383:AM383)&lt;$D383,$H383,0),0)</f>
        <v>0</v>
      </c>
      <c r="AO383" s="36">
        <f>IF(AO$7&gt;=$E383,IF(SUMIF($H$1:AN$1,77,$H383:AN383)&lt;$D383,$H383,0),0)</f>
        <v>0</v>
      </c>
      <c r="AP383" s="36">
        <f>IF(AP$7&gt;=$E383,IF(SUMIF($H$1:AO$1,77,$H383:AO383)&lt;$D383,$H383,0),0)</f>
        <v>0</v>
      </c>
      <c r="AQ383" s="36">
        <f>IF(AQ$7&gt;=$E383,IF(SUMIF($H$1:AP$1,77,$H383:AP383)&lt;$D383,$H383,0),0)</f>
        <v>0</v>
      </c>
      <c r="AR383" s="36">
        <f>IF(AR$7&gt;=$E383,IF(SUMIF($H$1:AQ$1,77,$H383:AQ383)&lt;$D383,$H383,0),0)</f>
        <v>0</v>
      </c>
      <c r="AS383" s="36">
        <f>IF(AS$7&gt;=$E383,IF(SUMIF($H$1:AR$1,77,$H383:AR383)&lt;$D383,$H383,0),0)</f>
        <v>0</v>
      </c>
      <c r="AT383" s="36">
        <f>IF(AT$7&gt;=$E383,IF(SUMIF($H$1:AS$1,77,$H383:AS383)&lt;$D383,$H383,0),0)</f>
        <v>0</v>
      </c>
      <c r="AU383" s="35">
        <f t="shared" ref="AU383:AU388" si="109">SUMIF(AI$1:AT$1,77,AI383:AT383)</f>
        <v>0</v>
      </c>
      <c r="AV383" s="33">
        <f>IF(AV$7&gt;=$E383,IF(SUMIF($H$1:AU$1,77,$H383:AU383)&lt;$D383,$H383,0),0)</f>
        <v>0</v>
      </c>
      <c r="AW383" s="33">
        <f>IF(AW$7&gt;=$E383,IF(SUMIF($H$1:AV$1,77,$H383:AV383)&lt;$D383,$H383,0),0)</f>
        <v>0</v>
      </c>
      <c r="AX383" s="33">
        <f>IF(AX$7&gt;=$E383,IF(SUMIF($H$1:AW$1,77,$H383:AW383)&lt;$D383,$H383,0),0)</f>
        <v>0</v>
      </c>
      <c r="AY383" s="33">
        <f>IF(AY$7&gt;=$E383,IF(SUMIF($H$1:AX$1,77,$H383:AX383)&lt;$D383,$H383,0),0)</f>
        <v>0</v>
      </c>
      <c r="AZ383" s="33">
        <f>IF(AZ$7&gt;=$E383,IF(SUMIF($H$1:AY$1,77,$H383:AY383)&lt;$D383,$H383,0),0)</f>
        <v>0</v>
      </c>
      <c r="BA383" s="33">
        <f>IF(BA$7&gt;=$E383,IF(SUMIF($H$1:AZ$1,77,$H383:AZ383)&lt;$D383,$H383,0),0)</f>
        <v>0</v>
      </c>
      <c r="BB383" s="33">
        <f>IF(BB$7&gt;=$E383,IF(SUMIF($H$1:BA$1,77,$H383:BA383)&lt;$D383,$H383,0),0)</f>
        <v>0</v>
      </c>
      <c r="BC383" s="33">
        <f>IF(BC$7&gt;=$E383,IF(SUMIF($H$1:BB$1,77,$H383:BB383)&lt;$D383,$H383,0),0)</f>
        <v>0</v>
      </c>
      <c r="BD383" s="33">
        <f>IF(BD$7&gt;=$E383,IF(SUMIF($H$1:BC$1,77,$H383:BC383)&lt;$D383,$H383,0),0)</f>
        <v>0</v>
      </c>
      <c r="BE383" s="33">
        <f>IF(BE$7&gt;=$E383,IF(SUMIF($H$1:BD$1,77,$H383:BD383)&lt;$D383,$H383,0),0)</f>
        <v>0</v>
      </c>
      <c r="BF383" s="33">
        <f>IF(BF$7&gt;=$E383,IF(SUMIF($H$1:BE$1,77,$H383:BE383)&lt;$D383,$H383,0),0)</f>
        <v>0</v>
      </c>
      <c r="BG383" s="33">
        <f>IF(BG$7&gt;=$E383,IF(SUMIF($H$1:BF$1,77,$H383:BF383)&lt;$D383,$H383,0),0)</f>
        <v>0</v>
      </c>
      <c r="BH383" s="35">
        <f t="shared" ref="BH383:BH388" si="110">SUMIF(AV$1:BG$1,77,AV383:BG383)</f>
        <v>0</v>
      </c>
    </row>
    <row r="384" spans="1:60" s="11" customFormat="1" x14ac:dyDescent="0.25">
      <c r="A384" s="85" t="s">
        <v>615</v>
      </c>
      <c r="B384" s="111" t="s">
        <v>634</v>
      </c>
      <c r="C384" s="85" t="s">
        <v>470</v>
      </c>
      <c r="D384" s="58">
        <v>1</v>
      </c>
      <c r="E384" s="46">
        <v>46966</v>
      </c>
      <c r="F384" s="46">
        <v>46997</v>
      </c>
      <c r="G384" s="32">
        <f t="shared" si="105"/>
        <v>1</v>
      </c>
      <c r="H384" s="33">
        <f t="shared" si="106"/>
        <v>1</v>
      </c>
      <c r="I384" s="36">
        <f>IF(I$7&gt;=$E384,IF(SUMIF($H$1:H$1,77,$H384:H384)&lt;$D384,$H384,0),0)</f>
        <v>0</v>
      </c>
      <c r="J384" s="36">
        <f>IF(J$7&gt;=$E384,IF(SUMIF($H$1:I$1,77,$H384:I384)&lt;$D384,$H384,0),0)</f>
        <v>0</v>
      </c>
      <c r="K384" s="36">
        <f>IF(K$7&gt;=$E384,IF(SUMIF($H$1:J$1,77,$H384:J384)&lt;$D384,$H384,0),0)</f>
        <v>0</v>
      </c>
      <c r="L384" s="36">
        <f>IF(L$7&gt;=$E384,IF(SUMIF($H$1:K$1,77,$H384:K384)&lt;$D384,$H384,0),0)</f>
        <v>0</v>
      </c>
      <c r="M384" s="36">
        <f>IF(M$7&gt;=$E384,IF(SUMIF($H$1:L$1,77,$H384:L384)&lt;$D384,$H384,0),0)</f>
        <v>0</v>
      </c>
      <c r="N384" s="36">
        <f>IF(N$7&gt;=$E384,IF(SUMIF($H$1:M$1,77,$H384:M384)&lt;$D384,$H384,0),0)</f>
        <v>0</v>
      </c>
      <c r="O384" s="36">
        <f>IF(O$7&gt;=$E384,IF(SUMIF($H$1:N$1,77,$H384:N384)&lt;$D384,$H384,0),0)</f>
        <v>0</v>
      </c>
      <c r="P384" s="36">
        <f>IF(P$7&gt;=$E384,IF(SUMIF($H$1:O$1,77,$H384:O384)&lt;$D384,$H384,0),0)</f>
        <v>0</v>
      </c>
      <c r="Q384" s="36">
        <f>IF(Q$7&gt;=$E384,IF(SUMIF($H$1:P$1,77,$H384:P384)&lt;$D384,$H384,0),0)</f>
        <v>0</v>
      </c>
      <c r="R384" s="36">
        <f>IF(R$7&gt;=$E384,IF(SUMIF($H$1:Q$1,77,$H384:Q384)&lt;$D384,$H384,0),0)</f>
        <v>0</v>
      </c>
      <c r="S384" s="36">
        <f>IF(S$7&gt;=$E384,IF(SUMIF($H$1:R$1,77,$H384:R384)&lt;$D384,$H384,0),0)</f>
        <v>0</v>
      </c>
      <c r="T384" s="36">
        <f>IF(T$7&gt;=$E384,IF(SUMIF($H$1:S$1,77,$H384:S384)&lt;$D384,$H384,0),0)</f>
        <v>0</v>
      </c>
      <c r="U384" s="35">
        <f t="shared" si="107"/>
        <v>0</v>
      </c>
      <c r="V384" s="36">
        <f>IF(V$7&gt;=$E384,IF(SUMIF($H$1:U$1,77,$H384:U384)&lt;$D384,$H384,0),0)</f>
        <v>0</v>
      </c>
      <c r="W384" s="36">
        <f>IF(W$7&gt;=$E384,IF(SUMIF($H$1:V$1,77,$H384:V384)&lt;$D384,$H384,0),0)</f>
        <v>0</v>
      </c>
      <c r="X384" s="36">
        <f>IF(X$7&gt;=$E384,IF(SUMIF($H$1:W$1,77,$H384:W384)&lt;$D384,$H384,0),0)</f>
        <v>0</v>
      </c>
      <c r="Y384" s="36">
        <f>IF(Y$7&gt;=$E384,IF(SUMIF($H$1:X$1,77,$H384:X384)&lt;$D384,$H384,0),0)</f>
        <v>0</v>
      </c>
      <c r="Z384" s="36">
        <f>IF(Z$7&gt;=$E384,IF(SUMIF($H$1:Y$1,77,$H384:Y384)&lt;$D384,$H384,0),0)</f>
        <v>0</v>
      </c>
      <c r="AA384" s="36">
        <f>IF(AA$7&gt;=$E384,IF(SUMIF($H$1:Z$1,77,$H384:Z384)&lt;$D384,$H384,0),0)</f>
        <v>0</v>
      </c>
      <c r="AB384" s="36">
        <f>IF(AB$7&gt;=$E384,IF(SUMIF($H$1:AA$1,77,$H384:AA384)&lt;$D384,$H384,0),0)</f>
        <v>0</v>
      </c>
      <c r="AC384" s="36">
        <f>IF(AC$7&gt;=$E384,IF(SUMIF($H$1:AB$1,77,$H384:AB384)&lt;$D384,$H384,0),0)</f>
        <v>0</v>
      </c>
      <c r="AD384" s="36">
        <f>IF(AD$7&gt;=$E384,IF(SUMIF($H$1:AC$1,77,$H384:AC384)&lt;$D384,$H384,0),0)</f>
        <v>0</v>
      </c>
      <c r="AE384" s="36">
        <f>IF(AE$7&gt;=$E384,IF(SUMIF($H$1:AD$1,77,$H384:AD384)&lt;$D384,$H384,0),0)</f>
        <v>0</v>
      </c>
      <c r="AF384" s="36">
        <f>IF(AF$7&gt;=$E384,IF(SUMIF($H$1:AE$1,77,$H384:AE384)&lt;$D384,$H384,0),0)</f>
        <v>0</v>
      </c>
      <c r="AG384" s="36">
        <f>IF(AG$7&gt;=$E384,IF(SUMIF($H$1:AF$1,77,$H384:AF384)&lt;$D384,$H384,0),0)</f>
        <v>0</v>
      </c>
      <c r="AH384" s="35">
        <f t="shared" si="108"/>
        <v>0</v>
      </c>
      <c r="AI384" s="36">
        <f>IF(AI$7&gt;=$E384,IF(SUMIF($H$1:AH$1,77,$H384:AH384)&lt;$D384,$H384,0),0)</f>
        <v>0</v>
      </c>
      <c r="AJ384" s="36">
        <f>IF(AJ$7&gt;=$E384,IF(SUMIF($H$1:AI$1,77,$H384:AI384)&lt;$D384,$H384,0),0)</f>
        <v>0</v>
      </c>
      <c r="AK384" s="36">
        <f>IF(AK$7&gt;=$E384,IF(SUMIF($H$1:AJ$1,77,$H384:AJ384)&lt;$D384,$H384,0),0)</f>
        <v>0</v>
      </c>
      <c r="AL384" s="36">
        <f>IF(AL$7&gt;=$E384,IF(SUMIF($H$1:AK$1,77,$H384:AK384)&lt;$D384,$H384,0),0)</f>
        <v>0</v>
      </c>
      <c r="AM384" s="36">
        <f>IF(AM$7&gt;=$E384,IF(SUMIF($H$1:AL$1,77,$H384:AL384)&lt;$D384,$H384,0),0)</f>
        <v>0</v>
      </c>
      <c r="AN384" s="36">
        <f>IF(AN$7&gt;=$E384,IF(SUMIF($H$1:AM$1,77,$H384:AM384)&lt;$D384,$H384,0),0)</f>
        <v>0</v>
      </c>
      <c r="AO384" s="36">
        <f>IF(AO$7&gt;=$E384,IF(SUMIF($H$1:AN$1,77,$H384:AN384)&lt;$D384,$H384,0),0)</f>
        <v>0</v>
      </c>
      <c r="AP384" s="36">
        <f>IF(AP$7&gt;=$E384,IF(SUMIF($H$1:AO$1,77,$H384:AO384)&lt;$D384,$H384,0),0)</f>
        <v>0</v>
      </c>
      <c r="AQ384" s="36">
        <f>IF(AQ$7&gt;=$E384,IF(SUMIF($H$1:AP$1,77,$H384:AP384)&lt;$D384,$H384,0),0)</f>
        <v>0</v>
      </c>
      <c r="AR384" s="36">
        <f>IF(AR$7&gt;=$E384,IF(SUMIF($H$1:AQ$1,77,$H384:AQ384)&lt;$D384,$H384,0),0)</f>
        <v>0</v>
      </c>
      <c r="AS384" s="36">
        <f>IF(AS$7&gt;=$E384,IF(SUMIF($H$1:AR$1,77,$H384:AR384)&lt;$D384,$H384,0),0)</f>
        <v>0</v>
      </c>
      <c r="AT384" s="36">
        <f>IF(AT$7&gt;=$E384,IF(SUMIF($H$1:AS$1,77,$H384:AS384)&lt;$D384,$H384,0),0)</f>
        <v>0</v>
      </c>
      <c r="AU384" s="35">
        <f t="shared" si="109"/>
        <v>0</v>
      </c>
      <c r="AV384" s="33">
        <f>IF(AV$7&gt;=$E384,IF(SUMIF($H$1:AU$1,77,$H384:AU384)&lt;$D384,$H384,0),0)</f>
        <v>0</v>
      </c>
      <c r="AW384" s="33">
        <f>IF(AW$7&gt;=$E384,IF(SUMIF($H$1:AV$1,77,$H384:AV384)&lt;$D384,$H384,0),0)</f>
        <v>0</v>
      </c>
      <c r="AX384" s="33">
        <f>IF(AX$7&gt;=$E384,IF(SUMIF($H$1:AW$1,77,$H384:AW384)&lt;$D384,$H384,0),0)</f>
        <v>0</v>
      </c>
      <c r="AY384" s="33">
        <f>IF(AY$7&gt;=$E384,IF(SUMIF($H$1:AX$1,77,$H384:AX384)&lt;$D384,$H384,0),0)</f>
        <v>0</v>
      </c>
      <c r="AZ384" s="33">
        <f>IF(AZ$7&gt;=$E384,IF(SUMIF($H$1:AY$1,77,$H384:AY384)&lt;$D384,$H384,0),0)</f>
        <v>0</v>
      </c>
      <c r="BA384" s="33">
        <f>IF(BA$7&gt;=$E384,IF(SUMIF($H$1:AZ$1,77,$H384:AZ384)&lt;$D384,$H384,0),0)</f>
        <v>0</v>
      </c>
      <c r="BB384" s="33">
        <f>IF(BB$7&gt;=$E384,IF(SUMIF($H$1:BA$1,77,$H384:BA384)&lt;$D384,$H384,0),0)</f>
        <v>0</v>
      </c>
      <c r="BC384" s="33">
        <f>IF(BC$7&gt;=$E384,IF(SUMIF($H$1:BB$1,77,$H384:BB384)&lt;$D384,$H384,0),0)</f>
        <v>1</v>
      </c>
      <c r="BD384" s="33">
        <f>IF(BD$7&gt;=$E384,IF(SUMIF($H$1:BC$1,77,$H384:BC384)&lt;$D384,$H384,0),0)</f>
        <v>0</v>
      </c>
      <c r="BE384" s="33">
        <f>IF(BE$7&gt;=$E384,IF(SUMIF($H$1:BD$1,77,$H384:BD384)&lt;$D384,$H384,0),0)</f>
        <v>0</v>
      </c>
      <c r="BF384" s="33">
        <f>IF(BF$7&gt;=$E384,IF(SUMIF($H$1:BE$1,77,$H384:BE384)&lt;$D384,$H384,0),0)</f>
        <v>0</v>
      </c>
      <c r="BG384" s="33">
        <f>IF(BG$7&gt;=$E384,IF(SUMIF($H$1:BF$1,77,$H384:BF384)&lt;$D384,$H384,0),0)</f>
        <v>0</v>
      </c>
      <c r="BH384" s="35">
        <f t="shared" si="110"/>
        <v>1</v>
      </c>
    </row>
    <row r="385" spans="1:60" s="11" customFormat="1" ht="30" x14ac:dyDescent="0.25">
      <c r="A385" s="85" t="s">
        <v>635</v>
      </c>
      <c r="B385" s="111" t="s">
        <v>636</v>
      </c>
      <c r="C385" s="85" t="s">
        <v>55</v>
      </c>
      <c r="D385" s="58">
        <v>33.6</v>
      </c>
      <c r="E385" s="31">
        <v>45809</v>
      </c>
      <c r="F385" s="31">
        <v>45839</v>
      </c>
      <c r="G385" s="32">
        <f t="shared" si="105"/>
        <v>1</v>
      </c>
      <c r="H385" s="33">
        <f t="shared" si="106"/>
        <v>33.6</v>
      </c>
      <c r="I385" s="36">
        <f>IF(I$7&gt;=$E385,IF(SUMIF($H$1:H$1,77,$H385:H385)&lt;$D385,$H385,0),0)</f>
        <v>0</v>
      </c>
      <c r="J385" s="36">
        <f>IF(J$7&gt;=$E385,IF(SUMIF($H$1:I$1,77,$H385:I385)&lt;$D385,$H385,0),0)</f>
        <v>0</v>
      </c>
      <c r="K385" s="36">
        <f>IF(K$7&gt;=$E385,IF(SUMIF($H$1:J$1,77,$H385:J385)&lt;$D385,$H385,0),0)</f>
        <v>0</v>
      </c>
      <c r="L385" s="36">
        <f>IF(L$7&gt;=$E385,IF(SUMIF($H$1:K$1,77,$H385:K385)&lt;$D385,$H385,0),0)</f>
        <v>0</v>
      </c>
      <c r="M385" s="36">
        <f>IF(M$7&gt;=$E385,IF(SUMIF($H$1:L$1,77,$H385:L385)&lt;$D385,$H385,0),0)</f>
        <v>0</v>
      </c>
      <c r="N385" s="36">
        <f>IF(N$7&gt;=$E385,IF(SUMIF($H$1:M$1,77,$H385:M385)&lt;$D385,$H385,0),0)</f>
        <v>33.6</v>
      </c>
      <c r="O385" s="36">
        <f>IF(O$7&gt;=$E385,IF(SUMIF($H$1:N$1,77,$H385:N385)&lt;$D385,$H385,0),0)</f>
        <v>0</v>
      </c>
      <c r="P385" s="36">
        <f>IF(P$7&gt;=$E385,IF(SUMIF($H$1:O$1,77,$H385:O385)&lt;$D385,$H385,0),0)</f>
        <v>0</v>
      </c>
      <c r="Q385" s="36">
        <f>IF(Q$7&gt;=$E385,IF(SUMIF($H$1:P$1,77,$H385:P385)&lt;$D385,$H385,0),0)</f>
        <v>0</v>
      </c>
      <c r="R385" s="36">
        <f>IF(R$7&gt;=$E385,IF(SUMIF($H$1:Q$1,77,$H385:Q385)&lt;$D385,$H385,0),0)</f>
        <v>0</v>
      </c>
      <c r="S385" s="36">
        <f>IF(S$7&gt;=$E385,IF(SUMIF($H$1:R$1,77,$H385:R385)&lt;$D385,$H385,0),0)</f>
        <v>0</v>
      </c>
      <c r="T385" s="36">
        <f>IF(T$7&gt;=$E385,IF(SUMIF($H$1:S$1,77,$H385:S385)&lt;$D385,$H385,0),0)</f>
        <v>0</v>
      </c>
      <c r="U385" s="35">
        <f t="shared" si="107"/>
        <v>33.6</v>
      </c>
      <c r="V385" s="36">
        <f>IF(V$7&gt;=$E385,IF(SUMIF($H$1:U$1,77,$H385:U385)&lt;$D385,$H385,0),0)</f>
        <v>0</v>
      </c>
      <c r="W385" s="36">
        <f>IF(W$7&gt;=$E385,IF(SUMIF($H$1:V$1,77,$H385:V385)&lt;$D385,$H385,0),0)</f>
        <v>0</v>
      </c>
      <c r="X385" s="36">
        <f>IF(X$7&gt;=$E385,IF(SUMIF($H$1:W$1,77,$H385:W385)&lt;$D385,$H385,0),0)</f>
        <v>0</v>
      </c>
      <c r="Y385" s="36">
        <f>IF(Y$7&gt;=$E385,IF(SUMIF($H$1:X$1,77,$H385:X385)&lt;$D385,$H385,0),0)</f>
        <v>0</v>
      </c>
      <c r="Z385" s="36">
        <f>IF(Z$7&gt;=$E385,IF(SUMIF($H$1:Y$1,77,$H385:Y385)&lt;$D385,$H385,0),0)</f>
        <v>0</v>
      </c>
      <c r="AA385" s="36">
        <f>IF(AA$7&gt;=$E385,IF(SUMIF($H$1:Z$1,77,$H385:Z385)&lt;$D385,$H385,0),0)</f>
        <v>0</v>
      </c>
      <c r="AB385" s="36">
        <f>IF(AB$7&gt;=$E385,IF(SUMIF($H$1:AA$1,77,$H385:AA385)&lt;$D385,$H385,0),0)</f>
        <v>0</v>
      </c>
      <c r="AC385" s="36">
        <f>IF(AC$7&gt;=$E385,IF(SUMIF($H$1:AB$1,77,$H385:AB385)&lt;$D385,$H385,0),0)</f>
        <v>0</v>
      </c>
      <c r="AD385" s="36">
        <f>IF(AD$7&gt;=$E385,IF(SUMIF($H$1:AC$1,77,$H385:AC385)&lt;$D385,$H385,0),0)</f>
        <v>0</v>
      </c>
      <c r="AE385" s="36">
        <f>IF(AE$7&gt;=$E385,IF(SUMIF($H$1:AD$1,77,$H385:AD385)&lt;$D385,$H385,0),0)</f>
        <v>0</v>
      </c>
      <c r="AF385" s="36">
        <f>IF(AF$7&gt;=$E385,IF(SUMIF($H$1:AE$1,77,$H385:AE385)&lt;$D385,$H385,0),0)</f>
        <v>0</v>
      </c>
      <c r="AG385" s="36">
        <f>IF(AG$7&gt;=$E385,IF(SUMIF($H$1:AF$1,77,$H385:AF385)&lt;$D385,$H385,0),0)</f>
        <v>0</v>
      </c>
      <c r="AH385" s="35">
        <f t="shared" si="108"/>
        <v>0</v>
      </c>
      <c r="AI385" s="36">
        <f>IF(AI$7&gt;=$E385,IF(SUMIF($H$1:AH$1,77,$H385:AH385)&lt;$D385,$H385,0),0)</f>
        <v>0</v>
      </c>
      <c r="AJ385" s="36">
        <f>IF(AJ$7&gt;=$E385,IF(SUMIF($H$1:AI$1,77,$H385:AI385)&lt;$D385,$H385,0),0)</f>
        <v>0</v>
      </c>
      <c r="AK385" s="36">
        <f>IF(AK$7&gt;=$E385,IF(SUMIF($H$1:AJ$1,77,$H385:AJ385)&lt;$D385,$H385,0),0)</f>
        <v>0</v>
      </c>
      <c r="AL385" s="36">
        <f>IF(AL$7&gt;=$E385,IF(SUMIF($H$1:AK$1,77,$H385:AK385)&lt;$D385,$H385,0),0)</f>
        <v>0</v>
      </c>
      <c r="AM385" s="36">
        <f>IF(AM$7&gt;=$E385,IF(SUMIF($H$1:AL$1,77,$H385:AL385)&lt;$D385,$H385,0),0)</f>
        <v>0</v>
      </c>
      <c r="AN385" s="36">
        <f>IF(AN$7&gt;=$E385,IF(SUMIF($H$1:AM$1,77,$H385:AM385)&lt;$D385,$H385,0),0)</f>
        <v>0</v>
      </c>
      <c r="AO385" s="36">
        <f>IF(AO$7&gt;=$E385,IF(SUMIF($H$1:AN$1,77,$H385:AN385)&lt;$D385,$H385,0),0)</f>
        <v>0</v>
      </c>
      <c r="AP385" s="36">
        <f>IF(AP$7&gt;=$E385,IF(SUMIF($H$1:AO$1,77,$H385:AO385)&lt;$D385,$H385,0),0)</f>
        <v>0</v>
      </c>
      <c r="AQ385" s="36">
        <f>IF(AQ$7&gt;=$E385,IF(SUMIF($H$1:AP$1,77,$H385:AP385)&lt;$D385,$H385,0),0)</f>
        <v>0</v>
      </c>
      <c r="AR385" s="36">
        <f>IF(AR$7&gt;=$E385,IF(SUMIF($H$1:AQ$1,77,$H385:AQ385)&lt;$D385,$H385,0),0)</f>
        <v>0</v>
      </c>
      <c r="AS385" s="36">
        <f>IF(AS$7&gt;=$E385,IF(SUMIF($H$1:AR$1,77,$H385:AR385)&lt;$D385,$H385,0),0)</f>
        <v>0</v>
      </c>
      <c r="AT385" s="36">
        <f>IF(AT$7&gt;=$E385,IF(SUMIF($H$1:AS$1,77,$H385:AS385)&lt;$D385,$H385,0),0)</f>
        <v>0</v>
      </c>
      <c r="AU385" s="35">
        <f t="shared" si="109"/>
        <v>0</v>
      </c>
      <c r="AV385" s="33">
        <f>IF(AV$7&gt;=$E385,IF(SUMIF($H$1:AU$1,77,$H385:AU385)&lt;$D385,$H385,0),0)</f>
        <v>0</v>
      </c>
      <c r="AW385" s="33">
        <f>IF(AW$7&gt;=$E385,IF(SUMIF($H$1:AV$1,77,$H385:AV385)&lt;$D385,$H385,0),0)</f>
        <v>0</v>
      </c>
      <c r="AX385" s="33">
        <f>IF(AX$7&gt;=$E385,IF(SUMIF($H$1:AW$1,77,$H385:AW385)&lt;$D385,$H385,0),0)</f>
        <v>0</v>
      </c>
      <c r="AY385" s="33">
        <f>IF(AY$7&gt;=$E385,IF(SUMIF($H$1:AX$1,77,$H385:AX385)&lt;$D385,$H385,0),0)</f>
        <v>0</v>
      </c>
      <c r="AZ385" s="33">
        <f>IF(AZ$7&gt;=$E385,IF(SUMIF($H$1:AY$1,77,$H385:AY385)&lt;$D385,$H385,0),0)</f>
        <v>0</v>
      </c>
      <c r="BA385" s="33">
        <f>IF(BA$7&gt;=$E385,IF(SUMIF($H$1:AZ$1,77,$H385:AZ385)&lt;$D385,$H385,0),0)</f>
        <v>0</v>
      </c>
      <c r="BB385" s="33">
        <f>IF(BB$7&gt;=$E385,IF(SUMIF($H$1:BA$1,77,$H385:BA385)&lt;$D385,$H385,0),0)</f>
        <v>0</v>
      </c>
      <c r="BC385" s="33">
        <f>IF(BC$7&gt;=$E385,IF(SUMIF($H$1:BB$1,77,$H385:BB385)&lt;$D385,$H385,0),0)</f>
        <v>0</v>
      </c>
      <c r="BD385" s="33">
        <f>IF(BD$7&gt;=$E385,IF(SUMIF($H$1:BC$1,77,$H385:BC385)&lt;$D385,$H385,0),0)</f>
        <v>0</v>
      </c>
      <c r="BE385" s="33">
        <f>IF(BE$7&gt;=$E385,IF(SUMIF($H$1:BD$1,77,$H385:BD385)&lt;$D385,$H385,0),0)</f>
        <v>0</v>
      </c>
      <c r="BF385" s="33">
        <f>IF(BF$7&gt;=$E385,IF(SUMIF($H$1:BE$1,77,$H385:BE385)&lt;$D385,$H385,0),0)</f>
        <v>0</v>
      </c>
      <c r="BG385" s="33">
        <f>IF(BG$7&gt;=$E385,IF(SUMIF($H$1:BF$1,77,$H385:BF385)&lt;$D385,$H385,0),0)</f>
        <v>0</v>
      </c>
      <c r="BH385" s="35">
        <f t="shared" si="110"/>
        <v>0</v>
      </c>
    </row>
    <row r="386" spans="1:60" s="11" customFormat="1" x14ac:dyDescent="0.25">
      <c r="A386" s="85" t="s">
        <v>637</v>
      </c>
      <c r="B386" s="111" t="s">
        <v>638</v>
      </c>
      <c r="C386" s="85" t="s">
        <v>55</v>
      </c>
      <c r="D386" s="58">
        <v>33.6</v>
      </c>
      <c r="E386" s="46">
        <v>46966</v>
      </c>
      <c r="F386" s="46">
        <v>46997</v>
      </c>
      <c r="G386" s="32">
        <f t="shared" si="105"/>
        <v>1</v>
      </c>
      <c r="H386" s="33">
        <f t="shared" si="106"/>
        <v>33.6</v>
      </c>
      <c r="I386" s="36">
        <f>IF(I$7&gt;=$E386,IF(SUMIF($H$1:H$1,77,$H386:H386)&lt;$D386,$H386,0),0)</f>
        <v>0</v>
      </c>
      <c r="J386" s="36">
        <f>IF(J$7&gt;=$E386,IF(SUMIF($H$1:I$1,77,$H386:I386)&lt;$D386,$H386,0),0)</f>
        <v>0</v>
      </c>
      <c r="K386" s="36">
        <f>IF(K$7&gt;=$E386,IF(SUMIF($H$1:J$1,77,$H386:J386)&lt;$D386,$H386,0),0)</f>
        <v>0</v>
      </c>
      <c r="L386" s="36">
        <f>IF(L$7&gt;=$E386,IF(SUMIF($H$1:K$1,77,$H386:K386)&lt;$D386,$H386,0),0)</f>
        <v>0</v>
      </c>
      <c r="M386" s="36">
        <f>IF(M$7&gt;=$E386,IF(SUMIF($H$1:L$1,77,$H386:L386)&lt;$D386,$H386,0),0)</f>
        <v>0</v>
      </c>
      <c r="N386" s="36">
        <f>IF(N$7&gt;=$E386,IF(SUMIF($H$1:M$1,77,$H386:M386)&lt;$D386,$H386,0),0)</f>
        <v>0</v>
      </c>
      <c r="O386" s="36">
        <f>IF(O$7&gt;=$E386,IF(SUMIF($H$1:N$1,77,$H386:N386)&lt;$D386,$H386,0),0)</f>
        <v>0</v>
      </c>
      <c r="P386" s="36">
        <f>IF(P$7&gt;=$E386,IF(SUMIF($H$1:O$1,77,$H386:O386)&lt;$D386,$H386,0),0)</f>
        <v>0</v>
      </c>
      <c r="Q386" s="36">
        <f>IF(Q$7&gt;=$E386,IF(SUMIF($H$1:P$1,77,$H386:P386)&lt;$D386,$H386,0),0)</f>
        <v>0</v>
      </c>
      <c r="R386" s="36">
        <f>IF(R$7&gt;=$E386,IF(SUMIF($H$1:Q$1,77,$H386:Q386)&lt;$D386,$H386,0),0)</f>
        <v>0</v>
      </c>
      <c r="S386" s="36">
        <f>IF(S$7&gt;=$E386,IF(SUMIF($H$1:R$1,77,$H386:R386)&lt;$D386,$H386,0),0)</f>
        <v>0</v>
      </c>
      <c r="T386" s="36">
        <f>IF(T$7&gt;=$E386,IF(SUMIF($H$1:S$1,77,$H386:S386)&lt;$D386,$H386,0),0)</f>
        <v>0</v>
      </c>
      <c r="U386" s="35">
        <f t="shared" si="107"/>
        <v>0</v>
      </c>
      <c r="V386" s="36">
        <f>IF(V$7&gt;=$E386,IF(SUMIF($H$1:U$1,77,$H386:U386)&lt;$D386,$H386,0),0)</f>
        <v>0</v>
      </c>
      <c r="W386" s="36">
        <f>IF(W$7&gt;=$E386,IF(SUMIF($H$1:V$1,77,$H386:V386)&lt;$D386,$H386,0),0)</f>
        <v>0</v>
      </c>
      <c r="X386" s="36">
        <f>IF(X$7&gt;=$E386,IF(SUMIF($H$1:W$1,77,$H386:W386)&lt;$D386,$H386,0),0)</f>
        <v>0</v>
      </c>
      <c r="Y386" s="36">
        <f>IF(Y$7&gt;=$E386,IF(SUMIF($H$1:X$1,77,$H386:X386)&lt;$D386,$H386,0),0)</f>
        <v>0</v>
      </c>
      <c r="Z386" s="36">
        <f>IF(Z$7&gt;=$E386,IF(SUMIF($H$1:Y$1,77,$H386:Y386)&lt;$D386,$H386,0),0)</f>
        <v>0</v>
      </c>
      <c r="AA386" s="36">
        <f>IF(AA$7&gt;=$E386,IF(SUMIF($H$1:Z$1,77,$H386:Z386)&lt;$D386,$H386,0),0)</f>
        <v>0</v>
      </c>
      <c r="AB386" s="36">
        <f>IF(AB$7&gt;=$E386,IF(SUMIF($H$1:AA$1,77,$H386:AA386)&lt;$D386,$H386,0),0)</f>
        <v>0</v>
      </c>
      <c r="AC386" s="36">
        <f>IF(AC$7&gt;=$E386,IF(SUMIF($H$1:AB$1,77,$H386:AB386)&lt;$D386,$H386,0),0)</f>
        <v>0</v>
      </c>
      <c r="AD386" s="36">
        <f>IF(AD$7&gt;=$E386,IF(SUMIF($H$1:AC$1,77,$H386:AC386)&lt;$D386,$H386,0),0)</f>
        <v>0</v>
      </c>
      <c r="AE386" s="36">
        <f>IF(AE$7&gt;=$E386,IF(SUMIF($H$1:AD$1,77,$H386:AD386)&lt;$D386,$H386,0),0)</f>
        <v>0</v>
      </c>
      <c r="AF386" s="36">
        <f>IF(AF$7&gt;=$E386,IF(SUMIF($H$1:AE$1,77,$H386:AE386)&lt;$D386,$H386,0),0)</f>
        <v>0</v>
      </c>
      <c r="AG386" s="36">
        <f>IF(AG$7&gt;=$E386,IF(SUMIF($H$1:AF$1,77,$H386:AF386)&lt;$D386,$H386,0),0)</f>
        <v>0</v>
      </c>
      <c r="AH386" s="35">
        <f t="shared" si="108"/>
        <v>0</v>
      </c>
      <c r="AI386" s="36">
        <f>IF(AI$7&gt;=$E386,IF(SUMIF($H$1:AH$1,77,$H386:AH386)&lt;$D386,$H386,0),0)</f>
        <v>0</v>
      </c>
      <c r="AJ386" s="36">
        <f>IF(AJ$7&gt;=$E386,IF(SUMIF($H$1:AI$1,77,$H386:AI386)&lt;$D386,$H386,0),0)</f>
        <v>0</v>
      </c>
      <c r="AK386" s="36">
        <f>IF(AK$7&gt;=$E386,IF(SUMIF($H$1:AJ$1,77,$H386:AJ386)&lt;$D386,$H386,0),0)</f>
        <v>0</v>
      </c>
      <c r="AL386" s="36">
        <f>IF(AL$7&gt;=$E386,IF(SUMIF($H$1:AK$1,77,$H386:AK386)&lt;$D386,$H386,0),0)</f>
        <v>0</v>
      </c>
      <c r="AM386" s="36">
        <f>IF(AM$7&gt;=$E386,IF(SUMIF($H$1:AL$1,77,$H386:AL386)&lt;$D386,$H386,0),0)</f>
        <v>0</v>
      </c>
      <c r="AN386" s="36">
        <f>IF(AN$7&gt;=$E386,IF(SUMIF($H$1:AM$1,77,$H386:AM386)&lt;$D386,$H386,0),0)</f>
        <v>0</v>
      </c>
      <c r="AO386" s="36">
        <f>IF(AO$7&gt;=$E386,IF(SUMIF($H$1:AN$1,77,$H386:AN386)&lt;$D386,$H386,0),0)</f>
        <v>0</v>
      </c>
      <c r="AP386" s="36">
        <f>IF(AP$7&gt;=$E386,IF(SUMIF($H$1:AO$1,77,$H386:AO386)&lt;$D386,$H386,0),0)</f>
        <v>0</v>
      </c>
      <c r="AQ386" s="36">
        <f>IF(AQ$7&gt;=$E386,IF(SUMIF($H$1:AP$1,77,$H386:AP386)&lt;$D386,$H386,0),0)</f>
        <v>0</v>
      </c>
      <c r="AR386" s="36">
        <f>IF(AR$7&gt;=$E386,IF(SUMIF($H$1:AQ$1,77,$H386:AQ386)&lt;$D386,$H386,0),0)</f>
        <v>0</v>
      </c>
      <c r="AS386" s="36">
        <f>IF(AS$7&gt;=$E386,IF(SUMIF($H$1:AR$1,77,$H386:AR386)&lt;$D386,$H386,0),0)</f>
        <v>0</v>
      </c>
      <c r="AT386" s="36">
        <f>IF(AT$7&gt;=$E386,IF(SUMIF($H$1:AS$1,77,$H386:AS386)&lt;$D386,$H386,0),0)</f>
        <v>0</v>
      </c>
      <c r="AU386" s="35">
        <f t="shared" si="109"/>
        <v>0</v>
      </c>
      <c r="AV386" s="33">
        <f>IF(AV$7&gt;=$E386,IF(SUMIF($H$1:AU$1,77,$H386:AU386)&lt;$D386,$H386,0),0)</f>
        <v>0</v>
      </c>
      <c r="AW386" s="33">
        <f>IF(AW$7&gt;=$E386,IF(SUMIF($H$1:AV$1,77,$H386:AV386)&lt;$D386,$H386,0),0)</f>
        <v>0</v>
      </c>
      <c r="AX386" s="33">
        <f>IF(AX$7&gt;=$E386,IF(SUMIF($H$1:AW$1,77,$H386:AW386)&lt;$D386,$H386,0),0)</f>
        <v>0</v>
      </c>
      <c r="AY386" s="33">
        <f>IF(AY$7&gt;=$E386,IF(SUMIF($H$1:AX$1,77,$H386:AX386)&lt;$D386,$H386,0),0)</f>
        <v>0</v>
      </c>
      <c r="AZ386" s="33">
        <f>IF(AZ$7&gt;=$E386,IF(SUMIF($H$1:AY$1,77,$H386:AY386)&lt;$D386,$H386,0),0)</f>
        <v>0</v>
      </c>
      <c r="BA386" s="33">
        <f>IF(BA$7&gt;=$E386,IF(SUMIF($H$1:AZ$1,77,$H386:AZ386)&lt;$D386,$H386,0),0)</f>
        <v>0</v>
      </c>
      <c r="BB386" s="33">
        <f>IF(BB$7&gt;=$E386,IF(SUMIF($H$1:BA$1,77,$H386:BA386)&lt;$D386,$H386,0),0)</f>
        <v>0</v>
      </c>
      <c r="BC386" s="33">
        <f>IF(BC$7&gt;=$E386,IF(SUMIF($H$1:BB$1,77,$H386:BB386)&lt;$D386,$H386,0),0)</f>
        <v>33.6</v>
      </c>
      <c r="BD386" s="33">
        <f>IF(BD$7&gt;=$E386,IF(SUMIF($H$1:BC$1,77,$H386:BC386)&lt;$D386,$H386,0),0)</f>
        <v>0</v>
      </c>
      <c r="BE386" s="33">
        <f>IF(BE$7&gt;=$E386,IF(SUMIF($H$1:BD$1,77,$H386:BD386)&lt;$D386,$H386,0),0)</f>
        <v>0</v>
      </c>
      <c r="BF386" s="33">
        <f>IF(BF$7&gt;=$E386,IF(SUMIF($H$1:BE$1,77,$H386:BE386)&lt;$D386,$H386,0),0)</f>
        <v>0</v>
      </c>
      <c r="BG386" s="33">
        <f>IF(BG$7&gt;=$E386,IF(SUMIF($H$1:BF$1,77,$H386:BF386)&lt;$D386,$H386,0),0)</f>
        <v>0</v>
      </c>
      <c r="BH386" s="35">
        <f t="shared" si="110"/>
        <v>33.6</v>
      </c>
    </row>
    <row r="387" spans="1:60" s="11" customFormat="1" x14ac:dyDescent="0.25">
      <c r="A387" s="85" t="s">
        <v>639</v>
      </c>
      <c r="B387" s="111" t="s">
        <v>640</v>
      </c>
      <c r="C387" s="85" t="s">
        <v>470</v>
      </c>
      <c r="D387" s="58">
        <v>1</v>
      </c>
      <c r="E387" s="31">
        <v>45809</v>
      </c>
      <c r="F387" s="31">
        <v>45839</v>
      </c>
      <c r="G387" s="32">
        <f t="shared" si="105"/>
        <v>1</v>
      </c>
      <c r="H387" s="33">
        <f t="shared" si="106"/>
        <v>1</v>
      </c>
      <c r="I387" s="36">
        <f>IF(I$7&gt;=$E387,IF(SUMIF($H$1:H$1,77,$H387:H387)&lt;$D387,$H387,0),0)</f>
        <v>0</v>
      </c>
      <c r="J387" s="36">
        <f>IF(J$7&gt;=$E387,IF(SUMIF($H$1:I$1,77,$H387:I387)&lt;$D387,$H387,0),0)</f>
        <v>0</v>
      </c>
      <c r="K387" s="36">
        <f>IF(K$7&gt;=$E387,IF(SUMIF($H$1:J$1,77,$H387:J387)&lt;$D387,$H387,0),0)</f>
        <v>0</v>
      </c>
      <c r="L387" s="36">
        <f>IF(L$7&gt;=$E387,IF(SUMIF($H$1:K$1,77,$H387:K387)&lt;$D387,$H387,0),0)</f>
        <v>0</v>
      </c>
      <c r="M387" s="36">
        <f>IF(M$7&gt;=$E387,IF(SUMIF($H$1:L$1,77,$H387:L387)&lt;$D387,$H387,0),0)</f>
        <v>0</v>
      </c>
      <c r="N387" s="36">
        <f>IF(N$7&gt;=$E387,IF(SUMIF($H$1:M$1,77,$H387:M387)&lt;$D387,$H387,0),0)</f>
        <v>1</v>
      </c>
      <c r="O387" s="36">
        <f>IF(O$7&gt;=$E387,IF(SUMIF($H$1:N$1,77,$H387:N387)&lt;$D387,$H387,0),0)</f>
        <v>0</v>
      </c>
      <c r="P387" s="36">
        <f>IF(P$7&gt;=$E387,IF(SUMIF($H$1:O$1,77,$H387:O387)&lt;$D387,$H387,0),0)</f>
        <v>0</v>
      </c>
      <c r="Q387" s="36">
        <f>IF(Q$7&gt;=$E387,IF(SUMIF($H$1:P$1,77,$H387:P387)&lt;$D387,$H387,0),0)</f>
        <v>0</v>
      </c>
      <c r="R387" s="36">
        <f>IF(R$7&gt;=$E387,IF(SUMIF($H$1:Q$1,77,$H387:Q387)&lt;$D387,$H387,0),0)</f>
        <v>0</v>
      </c>
      <c r="S387" s="36">
        <f>IF(S$7&gt;=$E387,IF(SUMIF($H$1:R$1,77,$H387:R387)&lt;$D387,$H387,0),0)</f>
        <v>0</v>
      </c>
      <c r="T387" s="36">
        <f>IF(T$7&gt;=$E387,IF(SUMIF($H$1:S$1,77,$H387:S387)&lt;$D387,$H387,0),0)</f>
        <v>0</v>
      </c>
      <c r="U387" s="35">
        <f t="shared" si="107"/>
        <v>1</v>
      </c>
      <c r="V387" s="36">
        <f>IF(V$7&gt;=$E387,IF(SUMIF($H$1:U$1,77,$H387:U387)&lt;$D387,$H387,0),0)</f>
        <v>0</v>
      </c>
      <c r="W387" s="36">
        <f>IF(W$7&gt;=$E387,IF(SUMIF($H$1:V$1,77,$H387:V387)&lt;$D387,$H387,0),0)</f>
        <v>0</v>
      </c>
      <c r="X387" s="36">
        <f>IF(X$7&gt;=$E387,IF(SUMIF($H$1:W$1,77,$H387:W387)&lt;$D387,$H387,0),0)</f>
        <v>0</v>
      </c>
      <c r="Y387" s="36">
        <f>IF(Y$7&gt;=$E387,IF(SUMIF($H$1:X$1,77,$H387:X387)&lt;$D387,$H387,0),0)</f>
        <v>0</v>
      </c>
      <c r="Z387" s="36">
        <f>IF(Z$7&gt;=$E387,IF(SUMIF($H$1:Y$1,77,$H387:Y387)&lt;$D387,$H387,0),0)</f>
        <v>0</v>
      </c>
      <c r="AA387" s="36">
        <f>IF(AA$7&gt;=$E387,IF(SUMIF($H$1:Z$1,77,$H387:Z387)&lt;$D387,$H387,0),0)</f>
        <v>0</v>
      </c>
      <c r="AB387" s="36">
        <f>IF(AB$7&gt;=$E387,IF(SUMIF($H$1:AA$1,77,$H387:AA387)&lt;$D387,$H387,0),0)</f>
        <v>0</v>
      </c>
      <c r="AC387" s="36">
        <f>IF(AC$7&gt;=$E387,IF(SUMIF($H$1:AB$1,77,$H387:AB387)&lt;$D387,$H387,0),0)</f>
        <v>0</v>
      </c>
      <c r="AD387" s="36">
        <f>IF(AD$7&gt;=$E387,IF(SUMIF($H$1:AC$1,77,$H387:AC387)&lt;$D387,$H387,0),0)</f>
        <v>0</v>
      </c>
      <c r="AE387" s="36">
        <f>IF(AE$7&gt;=$E387,IF(SUMIF($H$1:AD$1,77,$H387:AD387)&lt;$D387,$H387,0),0)</f>
        <v>0</v>
      </c>
      <c r="AF387" s="36">
        <f>IF(AF$7&gt;=$E387,IF(SUMIF($H$1:AE$1,77,$H387:AE387)&lt;$D387,$H387,0),0)</f>
        <v>0</v>
      </c>
      <c r="AG387" s="36">
        <f>IF(AG$7&gt;=$E387,IF(SUMIF($H$1:AF$1,77,$H387:AF387)&lt;$D387,$H387,0),0)</f>
        <v>0</v>
      </c>
      <c r="AH387" s="35">
        <f t="shared" si="108"/>
        <v>0</v>
      </c>
      <c r="AI387" s="36">
        <f>IF(AI$7&gt;=$E387,IF(SUMIF($H$1:AH$1,77,$H387:AH387)&lt;$D387,$H387,0),0)</f>
        <v>0</v>
      </c>
      <c r="AJ387" s="36">
        <f>IF(AJ$7&gt;=$E387,IF(SUMIF($H$1:AI$1,77,$H387:AI387)&lt;$D387,$H387,0),0)</f>
        <v>0</v>
      </c>
      <c r="AK387" s="36">
        <f>IF(AK$7&gt;=$E387,IF(SUMIF($H$1:AJ$1,77,$H387:AJ387)&lt;$D387,$H387,0),0)</f>
        <v>0</v>
      </c>
      <c r="AL387" s="36">
        <f>IF(AL$7&gt;=$E387,IF(SUMIF($H$1:AK$1,77,$H387:AK387)&lt;$D387,$H387,0),0)</f>
        <v>0</v>
      </c>
      <c r="AM387" s="36">
        <f>IF(AM$7&gt;=$E387,IF(SUMIF($H$1:AL$1,77,$H387:AL387)&lt;$D387,$H387,0),0)</f>
        <v>0</v>
      </c>
      <c r="AN387" s="36">
        <f>IF(AN$7&gt;=$E387,IF(SUMIF($H$1:AM$1,77,$H387:AM387)&lt;$D387,$H387,0),0)</f>
        <v>0</v>
      </c>
      <c r="AO387" s="36">
        <f>IF(AO$7&gt;=$E387,IF(SUMIF($H$1:AN$1,77,$H387:AN387)&lt;$D387,$H387,0),0)</f>
        <v>0</v>
      </c>
      <c r="AP387" s="36">
        <f>IF(AP$7&gt;=$E387,IF(SUMIF($H$1:AO$1,77,$H387:AO387)&lt;$D387,$H387,0),0)</f>
        <v>0</v>
      </c>
      <c r="AQ387" s="36">
        <f>IF(AQ$7&gt;=$E387,IF(SUMIF($H$1:AP$1,77,$H387:AP387)&lt;$D387,$H387,0),0)</f>
        <v>0</v>
      </c>
      <c r="AR387" s="36">
        <f>IF(AR$7&gt;=$E387,IF(SUMIF($H$1:AQ$1,77,$H387:AQ387)&lt;$D387,$H387,0),0)</f>
        <v>0</v>
      </c>
      <c r="AS387" s="36">
        <f>IF(AS$7&gt;=$E387,IF(SUMIF($H$1:AR$1,77,$H387:AR387)&lt;$D387,$H387,0),0)</f>
        <v>0</v>
      </c>
      <c r="AT387" s="36">
        <f>IF(AT$7&gt;=$E387,IF(SUMIF($H$1:AS$1,77,$H387:AS387)&lt;$D387,$H387,0),0)</f>
        <v>0</v>
      </c>
      <c r="AU387" s="35">
        <f t="shared" si="109"/>
        <v>0</v>
      </c>
      <c r="AV387" s="33">
        <f>IF(AV$7&gt;=$E387,IF(SUMIF($H$1:AU$1,77,$H387:AU387)&lt;$D387,$H387,0),0)</f>
        <v>0</v>
      </c>
      <c r="AW387" s="33">
        <f>IF(AW$7&gt;=$E387,IF(SUMIF($H$1:AV$1,77,$H387:AV387)&lt;$D387,$H387,0),0)</f>
        <v>0</v>
      </c>
      <c r="AX387" s="33">
        <f>IF(AX$7&gt;=$E387,IF(SUMIF($H$1:AW$1,77,$H387:AW387)&lt;$D387,$H387,0),0)</f>
        <v>0</v>
      </c>
      <c r="AY387" s="33">
        <f>IF(AY$7&gt;=$E387,IF(SUMIF($H$1:AX$1,77,$H387:AX387)&lt;$D387,$H387,0),0)</f>
        <v>0</v>
      </c>
      <c r="AZ387" s="33">
        <f>IF(AZ$7&gt;=$E387,IF(SUMIF($H$1:AY$1,77,$H387:AY387)&lt;$D387,$H387,0),0)</f>
        <v>0</v>
      </c>
      <c r="BA387" s="33">
        <f>IF(BA$7&gt;=$E387,IF(SUMIF($H$1:AZ$1,77,$H387:AZ387)&lt;$D387,$H387,0),0)</f>
        <v>0</v>
      </c>
      <c r="BB387" s="33">
        <f>IF(BB$7&gt;=$E387,IF(SUMIF($H$1:BA$1,77,$H387:BA387)&lt;$D387,$H387,0),0)</f>
        <v>0</v>
      </c>
      <c r="BC387" s="33">
        <f>IF(BC$7&gt;=$E387,IF(SUMIF($H$1:BB$1,77,$H387:BB387)&lt;$D387,$H387,0),0)</f>
        <v>0</v>
      </c>
      <c r="BD387" s="33">
        <f>IF(BD$7&gt;=$E387,IF(SUMIF($H$1:BC$1,77,$H387:BC387)&lt;$D387,$H387,0),0)</f>
        <v>0</v>
      </c>
      <c r="BE387" s="33">
        <f>IF(BE$7&gt;=$E387,IF(SUMIF($H$1:BD$1,77,$H387:BD387)&lt;$D387,$H387,0),0)</f>
        <v>0</v>
      </c>
      <c r="BF387" s="33">
        <f>IF(BF$7&gt;=$E387,IF(SUMIF($H$1:BE$1,77,$H387:BE387)&lt;$D387,$H387,0),0)</f>
        <v>0</v>
      </c>
      <c r="BG387" s="33">
        <f>IF(BG$7&gt;=$E387,IF(SUMIF($H$1:BF$1,77,$H387:BF387)&lt;$D387,$H387,0),0)</f>
        <v>0</v>
      </c>
      <c r="BH387" s="35">
        <f t="shared" si="110"/>
        <v>0</v>
      </c>
    </row>
    <row r="388" spans="1:60" s="11" customFormat="1" x14ac:dyDescent="0.25">
      <c r="A388" s="85" t="s">
        <v>641</v>
      </c>
      <c r="B388" s="111" t="s">
        <v>642</v>
      </c>
      <c r="C388" s="85" t="s">
        <v>470</v>
      </c>
      <c r="D388" s="58">
        <v>1</v>
      </c>
      <c r="E388" s="46">
        <v>46966</v>
      </c>
      <c r="F388" s="46">
        <v>46997</v>
      </c>
      <c r="G388" s="32">
        <f t="shared" si="105"/>
        <v>1</v>
      </c>
      <c r="H388" s="33">
        <f t="shared" si="106"/>
        <v>1</v>
      </c>
      <c r="I388" s="36">
        <f>IF(I$7&gt;=$E388,IF(SUMIF($H$1:H$1,77,$H388:H388)&lt;$D388,$H388,0),0)</f>
        <v>0</v>
      </c>
      <c r="J388" s="36">
        <f>IF(J$7&gt;=$E388,IF(SUMIF($H$1:I$1,77,$H388:I388)&lt;$D388,$H388,0),0)</f>
        <v>0</v>
      </c>
      <c r="K388" s="36">
        <f>IF(K$7&gt;=$E388,IF(SUMIF($H$1:J$1,77,$H388:J388)&lt;$D388,$H388,0),0)</f>
        <v>0</v>
      </c>
      <c r="L388" s="36">
        <f>IF(L$7&gt;=$E388,IF(SUMIF($H$1:K$1,77,$H388:K388)&lt;$D388,$H388,0),0)</f>
        <v>0</v>
      </c>
      <c r="M388" s="36">
        <f>IF(M$7&gt;=$E388,IF(SUMIF($H$1:L$1,77,$H388:L388)&lt;$D388,$H388,0),0)</f>
        <v>0</v>
      </c>
      <c r="N388" s="36">
        <f>IF(N$7&gt;=$E388,IF(SUMIF($H$1:M$1,77,$H388:M388)&lt;$D388,$H388,0),0)</f>
        <v>0</v>
      </c>
      <c r="O388" s="36">
        <f>IF(O$7&gt;=$E388,IF(SUMIF($H$1:N$1,77,$H388:N388)&lt;$D388,$H388,0),0)</f>
        <v>0</v>
      </c>
      <c r="P388" s="36">
        <f>IF(P$7&gt;=$E388,IF(SUMIF($H$1:O$1,77,$H388:O388)&lt;$D388,$H388,0),0)</f>
        <v>0</v>
      </c>
      <c r="Q388" s="36">
        <f>IF(Q$7&gt;=$E388,IF(SUMIF($H$1:P$1,77,$H388:P388)&lt;$D388,$H388,0),0)</f>
        <v>0</v>
      </c>
      <c r="R388" s="36">
        <f>IF(R$7&gt;=$E388,IF(SUMIF($H$1:Q$1,77,$H388:Q388)&lt;$D388,$H388,0),0)</f>
        <v>0</v>
      </c>
      <c r="S388" s="36">
        <f>IF(S$7&gt;=$E388,IF(SUMIF($H$1:R$1,77,$H388:R388)&lt;$D388,$H388,0),0)</f>
        <v>0</v>
      </c>
      <c r="T388" s="36">
        <f>IF(T$7&gt;=$E388,IF(SUMIF($H$1:S$1,77,$H388:S388)&lt;$D388,$H388,0),0)</f>
        <v>0</v>
      </c>
      <c r="U388" s="35">
        <f t="shared" si="107"/>
        <v>0</v>
      </c>
      <c r="V388" s="36">
        <f>IF(V$7&gt;=$E388,IF(SUMIF($H$1:U$1,77,$H388:U388)&lt;$D388,$H388,0),0)</f>
        <v>0</v>
      </c>
      <c r="W388" s="36">
        <f>IF(W$7&gt;=$E388,IF(SUMIF($H$1:V$1,77,$H388:V388)&lt;$D388,$H388,0),0)</f>
        <v>0</v>
      </c>
      <c r="X388" s="36">
        <f>IF(X$7&gt;=$E388,IF(SUMIF($H$1:W$1,77,$H388:W388)&lt;$D388,$H388,0),0)</f>
        <v>0</v>
      </c>
      <c r="Y388" s="36">
        <f>IF(Y$7&gt;=$E388,IF(SUMIF($H$1:X$1,77,$H388:X388)&lt;$D388,$H388,0),0)</f>
        <v>0</v>
      </c>
      <c r="Z388" s="36">
        <f>IF(Z$7&gt;=$E388,IF(SUMIF($H$1:Y$1,77,$H388:Y388)&lt;$D388,$H388,0),0)</f>
        <v>0</v>
      </c>
      <c r="AA388" s="36">
        <f>IF(AA$7&gt;=$E388,IF(SUMIF($H$1:Z$1,77,$H388:Z388)&lt;$D388,$H388,0),0)</f>
        <v>0</v>
      </c>
      <c r="AB388" s="36">
        <f>IF(AB$7&gt;=$E388,IF(SUMIF($H$1:AA$1,77,$H388:AA388)&lt;$D388,$H388,0),0)</f>
        <v>0</v>
      </c>
      <c r="AC388" s="36">
        <f>IF(AC$7&gt;=$E388,IF(SUMIF($H$1:AB$1,77,$H388:AB388)&lt;$D388,$H388,0),0)</f>
        <v>0</v>
      </c>
      <c r="AD388" s="36">
        <f>IF(AD$7&gt;=$E388,IF(SUMIF($H$1:AC$1,77,$H388:AC388)&lt;$D388,$H388,0),0)</f>
        <v>0</v>
      </c>
      <c r="AE388" s="36">
        <f>IF(AE$7&gt;=$E388,IF(SUMIF($H$1:AD$1,77,$H388:AD388)&lt;$D388,$H388,0),0)</f>
        <v>0</v>
      </c>
      <c r="AF388" s="36">
        <f>IF(AF$7&gt;=$E388,IF(SUMIF($H$1:AE$1,77,$H388:AE388)&lt;$D388,$H388,0),0)</f>
        <v>0</v>
      </c>
      <c r="AG388" s="36">
        <f>IF(AG$7&gt;=$E388,IF(SUMIF($H$1:AF$1,77,$H388:AF388)&lt;$D388,$H388,0),0)</f>
        <v>0</v>
      </c>
      <c r="AH388" s="35">
        <f t="shared" si="108"/>
        <v>0</v>
      </c>
      <c r="AI388" s="36">
        <f>IF(AI$7&gt;=$E388,IF(SUMIF($H$1:AH$1,77,$H388:AH388)&lt;$D388,$H388,0),0)</f>
        <v>0</v>
      </c>
      <c r="AJ388" s="36">
        <f>IF(AJ$7&gt;=$E388,IF(SUMIF($H$1:AI$1,77,$H388:AI388)&lt;$D388,$H388,0),0)</f>
        <v>0</v>
      </c>
      <c r="AK388" s="36">
        <f>IF(AK$7&gt;=$E388,IF(SUMIF($H$1:AJ$1,77,$H388:AJ388)&lt;$D388,$H388,0),0)</f>
        <v>0</v>
      </c>
      <c r="AL388" s="36">
        <f>IF(AL$7&gt;=$E388,IF(SUMIF($H$1:AK$1,77,$H388:AK388)&lt;$D388,$H388,0),0)</f>
        <v>0</v>
      </c>
      <c r="AM388" s="36">
        <f>IF(AM$7&gt;=$E388,IF(SUMIF($H$1:AL$1,77,$H388:AL388)&lt;$D388,$H388,0),0)</f>
        <v>0</v>
      </c>
      <c r="AN388" s="36">
        <f>IF(AN$7&gt;=$E388,IF(SUMIF($H$1:AM$1,77,$H388:AM388)&lt;$D388,$H388,0),0)</f>
        <v>0</v>
      </c>
      <c r="AO388" s="36">
        <f>IF(AO$7&gt;=$E388,IF(SUMIF($H$1:AN$1,77,$H388:AN388)&lt;$D388,$H388,0),0)</f>
        <v>0</v>
      </c>
      <c r="AP388" s="36">
        <f>IF(AP$7&gt;=$E388,IF(SUMIF($H$1:AO$1,77,$H388:AO388)&lt;$D388,$H388,0),0)</f>
        <v>0</v>
      </c>
      <c r="AQ388" s="36">
        <f>IF(AQ$7&gt;=$E388,IF(SUMIF($H$1:AP$1,77,$H388:AP388)&lt;$D388,$H388,0),0)</f>
        <v>0</v>
      </c>
      <c r="AR388" s="36">
        <f>IF(AR$7&gt;=$E388,IF(SUMIF($H$1:AQ$1,77,$H388:AQ388)&lt;$D388,$H388,0),0)</f>
        <v>0</v>
      </c>
      <c r="AS388" s="36">
        <f>IF(AS$7&gt;=$E388,IF(SUMIF($H$1:AR$1,77,$H388:AR388)&lt;$D388,$H388,0),0)</f>
        <v>0</v>
      </c>
      <c r="AT388" s="36">
        <f>IF(AT$7&gt;=$E388,IF(SUMIF($H$1:AS$1,77,$H388:AS388)&lt;$D388,$H388,0),0)</f>
        <v>0</v>
      </c>
      <c r="AU388" s="35">
        <f t="shared" si="109"/>
        <v>0</v>
      </c>
      <c r="AV388" s="33">
        <f>IF(AV$7&gt;=$E388,IF(SUMIF($H$1:AU$1,77,$H388:AU388)&lt;$D388,$H388,0),0)</f>
        <v>0</v>
      </c>
      <c r="AW388" s="33">
        <f>IF(AW$7&gt;=$E388,IF(SUMIF($H$1:AV$1,77,$H388:AV388)&lt;$D388,$H388,0),0)</f>
        <v>0</v>
      </c>
      <c r="AX388" s="33">
        <f>IF(AX$7&gt;=$E388,IF(SUMIF($H$1:AW$1,77,$H388:AW388)&lt;$D388,$H388,0),0)</f>
        <v>0</v>
      </c>
      <c r="AY388" s="33">
        <f>IF(AY$7&gt;=$E388,IF(SUMIF($H$1:AX$1,77,$H388:AX388)&lt;$D388,$H388,0),0)</f>
        <v>0</v>
      </c>
      <c r="AZ388" s="33">
        <f>IF(AZ$7&gt;=$E388,IF(SUMIF($H$1:AY$1,77,$H388:AY388)&lt;$D388,$H388,0),0)</f>
        <v>0</v>
      </c>
      <c r="BA388" s="33">
        <f>IF(BA$7&gt;=$E388,IF(SUMIF($H$1:AZ$1,77,$H388:AZ388)&lt;$D388,$H388,0),0)</f>
        <v>0</v>
      </c>
      <c r="BB388" s="33">
        <f>IF(BB$7&gt;=$E388,IF(SUMIF($H$1:BA$1,77,$H388:BA388)&lt;$D388,$H388,0),0)</f>
        <v>0</v>
      </c>
      <c r="BC388" s="33">
        <f>IF(BC$7&gt;=$E388,IF(SUMIF($H$1:BB$1,77,$H388:BB388)&lt;$D388,$H388,0),0)</f>
        <v>1</v>
      </c>
      <c r="BD388" s="33">
        <f>IF(BD$7&gt;=$E388,IF(SUMIF($H$1:BC$1,77,$H388:BC388)&lt;$D388,$H388,0),0)</f>
        <v>0</v>
      </c>
      <c r="BE388" s="33">
        <f>IF(BE$7&gt;=$E388,IF(SUMIF($H$1:BD$1,77,$H388:BD388)&lt;$D388,$H388,0),0)</f>
        <v>0</v>
      </c>
      <c r="BF388" s="33">
        <f>IF(BF$7&gt;=$E388,IF(SUMIF($H$1:BE$1,77,$H388:BE388)&lt;$D388,$H388,0),0)</f>
        <v>0</v>
      </c>
      <c r="BG388" s="33">
        <f>IF(BG$7&gt;=$E388,IF(SUMIF($H$1:BF$1,77,$H388:BF388)&lt;$D388,$H388,0),0)</f>
        <v>0</v>
      </c>
      <c r="BH388" s="35">
        <f t="shared" si="110"/>
        <v>1</v>
      </c>
    </row>
    <row r="389" spans="1:60" s="11" customFormat="1" ht="28.5" x14ac:dyDescent="0.25">
      <c r="A389" s="12"/>
      <c r="B389" s="136" t="s">
        <v>643</v>
      </c>
      <c r="C389" s="137"/>
      <c r="D389" s="138"/>
      <c r="E389" s="88"/>
      <c r="F389" s="88"/>
      <c r="G389" s="88"/>
      <c r="H389" s="88"/>
      <c r="I389" s="88"/>
      <c r="J389" s="88"/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9"/>
      <c r="V389" s="88"/>
      <c r="W389" s="88"/>
      <c r="X389" s="88"/>
      <c r="Y389" s="88"/>
      <c r="Z389" s="88"/>
      <c r="AA389" s="88"/>
      <c r="AB389" s="88"/>
      <c r="AC389" s="88"/>
      <c r="AD389" s="88"/>
      <c r="AE389" s="88"/>
      <c r="AF389" s="88"/>
      <c r="AG389" s="88"/>
      <c r="AH389" s="89"/>
      <c r="AI389" s="88"/>
      <c r="AJ389" s="88"/>
      <c r="AK389" s="88"/>
      <c r="AL389" s="88"/>
      <c r="AM389" s="88"/>
      <c r="AN389" s="88"/>
      <c r="AO389" s="88"/>
      <c r="AP389" s="88"/>
      <c r="AQ389" s="88"/>
      <c r="AR389" s="88"/>
      <c r="AS389" s="88"/>
      <c r="AT389" s="88"/>
      <c r="AU389" s="89"/>
      <c r="AV389" s="88"/>
      <c r="AW389" s="88"/>
      <c r="AX389" s="88"/>
      <c r="AY389" s="88"/>
      <c r="AZ389" s="88"/>
      <c r="BA389" s="88"/>
      <c r="BB389" s="88"/>
      <c r="BC389" s="88"/>
      <c r="BD389" s="88"/>
      <c r="BE389" s="88"/>
      <c r="BF389" s="88"/>
      <c r="BG389" s="88"/>
      <c r="BH389" s="89"/>
    </row>
    <row r="390" spans="1:60" s="11" customFormat="1" x14ac:dyDescent="0.25">
      <c r="A390" s="51" t="s">
        <v>644</v>
      </c>
      <c r="B390" s="139" t="s">
        <v>645</v>
      </c>
      <c r="C390" s="51" t="s">
        <v>470</v>
      </c>
      <c r="D390" s="58">
        <v>1</v>
      </c>
      <c r="E390" s="46">
        <v>46600</v>
      </c>
      <c r="F390" s="46">
        <v>46661</v>
      </c>
      <c r="G390" s="32">
        <f>DATEDIF(E390,F390,"m")</f>
        <v>2</v>
      </c>
      <c r="H390" s="33">
        <f>D390/G390</f>
        <v>0.5</v>
      </c>
      <c r="I390" s="36">
        <f>IF(I$7&gt;=$E390,IF(SUMIF($H$1:H$1,77,$H390:H390)&lt;$D390,$H390,0),0)</f>
        <v>0</v>
      </c>
      <c r="J390" s="36">
        <f>IF(J$7&gt;=$E390,IF(SUMIF($H$1:I$1,77,$H390:I390)&lt;$D390,$H390,0),0)</f>
        <v>0</v>
      </c>
      <c r="K390" s="36">
        <f>IF(K$7&gt;=$E390,IF(SUMIF($H$1:J$1,77,$H390:J390)&lt;$D390,$H390,0),0)</f>
        <v>0</v>
      </c>
      <c r="L390" s="36">
        <f>IF(L$7&gt;=$E390,IF(SUMIF($H$1:K$1,77,$H390:K390)&lt;$D390,$H390,0),0)</f>
        <v>0</v>
      </c>
      <c r="M390" s="36">
        <f>IF(M$7&gt;=$E390,IF(SUMIF($H$1:L$1,77,$H390:L390)&lt;$D390,$H390,0),0)</f>
        <v>0</v>
      </c>
      <c r="N390" s="36">
        <f>IF(N$7&gt;=$E390,IF(SUMIF($H$1:M$1,77,$H390:M390)&lt;$D390,$H390,0),0)</f>
        <v>0</v>
      </c>
      <c r="O390" s="36">
        <f>IF(O$7&gt;=$E390,IF(SUMIF($H$1:N$1,77,$H390:N390)&lt;$D390,$H390,0),0)</f>
        <v>0</v>
      </c>
      <c r="P390" s="36">
        <f>IF(P$7&gt;=$E390,IF(SUMIF($H$1:O$1,77,$H390:O390)&lt;$D390,$H390,0),0)</f>
        <v>0</v>
      </c>
      <c r="Q390" s="36">
        <f>IF(Q$7&gt;=$E390,IF(SUMIF($H$1:P$1,77,$H390:P390)&lt;$D390,$H390,0),0)</f>
        <v>0</v>
      </c>
      <c r="R390" s="36">
        <f>IF(R$7&gt;=$E390,IF(SUMIF($H$1:Q$1,77,$H390:Q390)&lt;$D390,$H390,0),0)</f>
        <v>0</v>
      </c>
      <c r="S390" s="36">
        <f>IF(S$7&gt;=$E390,IF(SUMIF($H$1:R$1,77,$H390:R390)&lt;$D390,$H390,0),0)</f>
        <v>0</v>
      </c>
      <c r="T390" s="36">
        <f>IF(T$7&gt;=$E390,IF(SUMIF($H$1:S$1,77,$H390:S390)&lt;$D390,$H390,0),0)</f>
        <v>0</v>
      </c>
      <c r="U390" s="35">
        <f>SUMIF(I$1:T$1,77,I390:T390)</f>
        <v>0</v>
      </c>
      <c r="V390" s="36">
        <f>IF(V$7&gt;=$E390,IF(SUMIF($H$1:U$1,77,$H390:U390)&lt;$D390,$H390,0),0)</f>
        <v>0</v>
      </c>
      <c r="W390" s="36">
        <f>IF(W$7&gt;=$E390,IF(SUMIF($H$1:V$1,77,$H390:V390)&lt;$D390,$H390,0),0)</f>
        <v>0</v>
      </c>
      <c r="X390" s="36">
        <f>IF(X$7&gt;=$E390,IF(SUMIF($H$1:W$1,77,$H390:W390)&lt;$D390,$H390,0),0)</f>
        <v>0</v>
      </c>
      <c r="Y390" s="36">
        <f>IF(Y$7&gt;=$E390,IF(SUMIF($H$1:X$1,77,$H390:X390)&lt;$D390,$H390,0),0)</f>
        <v>0</v>
      </c>
      <c r="Z390" s="36">
        <f>IF(Z$7&gt;=$E390,IF(SUMIF($H$1:Y$1,77,$H390:Y390)&lt;$D390,$H390,0),0)</f>
        <v>0</v>
      </c>
      <c r="AA390" s="36">
        <f>IF(AA$7&gt;=$E390,IF(SUMIF($H$1:Z$1,77,$H390:Z390)&lt;$D390,$H390,0),0)</f>
        <v>0</v>
      </c>
      <c r="AB390" s="36">
        <f>IF(AB$7&gt;=$E390,IF(SUMIF($H$1:AA$1,77,$H390:AA390)&lt;$D390,$H390,0),0)</f>
        <v>0</v>
      </c>
      <c r="AC390" s="36">
        <f>IF(AC$7&gt;=$E390,IF(SUMIF($H$1:AB$1,77,$H390:AB390)&lt;$D390,$H390,0),0)</f>
        <v>0</v>
      </c>
      <c r="AD390" s="36">
        <f>IF(AD$7&gt;=$E390,IF(SUMIF($H$1:AC$1,77,$H390:AC390)&lt;$D390,$H390,0),0)</f>
        <v>0</v>
      </c>
      <c r="AE390" s="36">
        <f>IF(AE$7&gt;=$E390,IF(SUMIF($H$1:AD$1,77,$H390:AD390)&lt;$D390,$H390,0),0)</f>
        <v>0</v>
      </c>
      <c r="AF390" s="36">
        <f>IF(AF$7&gt;=$E390,IF(SUMIF($H$1:AE$1,77,$H390:AE390)&lt;$D390,$H390,0),0)</f>
        <v>0</v>
      </c>
      <c r="AG390" s="36">
        <f>IF(AG$7&gt;=$E390,IF(SUMIF($H$1:AF$1,77,$H390:AF390)&lt;$D390,$H390,0),0)</f>
        <v>0</v>
      </c>
      <c r="AH390" s="35">
        <f>SUMIF(V$1:AG$1,77,V390:AG390)</f>
        <v>0</v>
      </c>
      <c r="AI390" s="36">
        <f>IF(AI$7&gt;=$E390,IF(SUMIF($H$1:AH$1,77,$H390:AH390)&lt;$D390,$H390,0),0)</f>
        <v>0</v>
      </c>
      <c r="AJ390" s="36">
        <f>IF(AJ$7&gt;=$E390,IF(SUMIF($H$1:AI$1,77,$H390:AI390)&lt;$D390,$H390,0),0)</f>
        <v>0</v>
      </c>
      <c r="AK390" s="36">
        <f>IF(AK$7&gt;=$E390,IF(SUMIF($H$1:AJ$1,77,$H390:AJ390)&lt;$D390,$H390,0),0)</f>
        <v>0</v>
      </c>
      <c r="AL390" s="36">
        <f>IF(AL$7&gt;=$E390,IF(SUMIF($H$1:AK$1,77,$H390:AK390)&lt;$D390,$H390,0),0)</f>
        <v>0</v>
      </c>
      <c r="AM390" s="36">
        <f>IF(AM$7&gt;=$E390,IF(SUMIF($H$1:AL$1,77,$H390:AL390)&lt;$D390,$H390,0),0)</f>
        <v>0</v>
      </c>
      <c r="AN390" s="36">
        <f>IF(AN$7&gt;=$E390,IF(SUMIF($H$1:AM$1,77,$H390:AM390)&lt;$D390,$H390,0),0)</f>
        <v>0</v>
      </c>
      <c r="AO390" s="36">
        <f>IF(AO$7&gt;=$E390,IF(SUMIF($H$1:AN$1,77,$H390:AN390)&lt;$D390,$H390,0),0)</f>
        <v>0</v>
      </c>
      <c r="AP390" s="36">
        <f>IF(AP$7&gt;=$E390,IF(SUMIF($H$1:AO$1,77,$H390:AO390)&lt;$D390,$H390,0),0)</f>
        <v>0.5</v>
      </c>
      <c r="AQ390" s="36">
        <f>IF(AQ$7&gt;=$E390,IF(SUMIF($H$1:AP$1,77,$H390:AP390)&lt;$D390,$H390,0),0)</f>
        <v>0.5</v>
      </c>
      <c r="AR390" s="36">
        <f>IF(AR$7&gt;=$E390,IF(SUMIF($H$1:AQ$1,77,$H390:AQ390)&lt;$D390,$H390,0),0)</f>
        <v>0</v>
      </c>
      <c r="AS390" s="36">
        <f>IF(AS$7&gt;=$E390,IF(SUMIF($H$1:AR$1,77,$H390:AR390)&lt;$D390,$H390,0),0)</f>
        <v>0</v>
      </c>
      <c r="AT390" s="36">
        <f>IF(AT$7&gt;=$E390,IF(SUMIF($H$1:AS$1,77,$H390:AS390)&lt;$D390,$H390,0),0)</f>
        <v>0</v>
      </c>
      <c r="AU390" s="35">
        <f>SUMIF(AI$1:AT$1,77,AI390:AT390)</f>
        <v>1</v>
      </c>
      <c r="AV390" s="33">
        <f>IF(AV$7&gt;=$E390,IF(SUMIF($H$1:AU$1,77,$H390:AU390)&lt;$D390,$H390,0),0)</f>
        <v>0</v>
      </c>
      <c r="AW390" s="33">
        <f>IF(AW$7&gt;=$E390,IF(SUMIF($H$1:AV$1,77,$H390:AV390)&lt;$D390,$H390,0),0)</f>
        <v>0</v>
      </c>
      <c r="AX390" s="33">
        <f>IF(AX$7&gt;=$E390,IF(SUMIF($H$1:AW$1,77,$H390:AW390)&lt;$D390,$H390,0),0)</f>
        <v>0</v>
      </c>
      <c r="AY390" s="33">
        <f>IF(AY$7&gt;=$E390,IF(SUMIF($H$1:AX$1,77,$H390:AX390)&lt;$D390,$H390,0),0)</f>
        <v>0</v>
      </c>
      <c r="AZ390" s="33">
        <f>IF(AZ$7&gt;=$E390,IF(SUMIF($H$1:AY$1,77,$H390:AY390)&lt;$D390,$H390,0),0)</f>
        <v>0</v>
      </c>
      <c r="BA390" s="33">
        <f>IF(BA$7&gt;=$E390,IF(SUMIF($H$1:AZ$1,77,$H390:AZ390)&lt;$D390,$H390,0),0)</f>
        <v>0</v>
      </c>
      <c r="BB390" s="33">
        <f>IF(BB$7&gt;=$E390,IF(SUMIF($H$1:BA$1,77,$H390:BA390)&lt;$D390,$H390,0),0)</f>
        <v>0</v>
      </c>
      <c r="BC390" s="33">
        <f>IF(BC$7&gt;=$E390,IF(SUMIF($H$1:BB$1,77,$H390:BB390)&lt;$D390,$H390,0),0)</f>
        <v>0</v>
      </c>
      <c r="BD390" s="33">
        <f>IF(BD$7&gt;=$E390,IF(SUMIF($H$1:BC$1,77,$H390:BC390)&lt;$D390,$H390,0),0)</f>
        <v>0</v>
      </c>
      <c r="BE390" s="33">
        <f>IF(BE$7&gt;=$E390,IF(SUMIF($H$1:BD$1,77,$H390:BD390)&lt;$D390,$H390,0),0)</f>
        <v>0</v>
      </c>
      <c r="BF390" s="33">
        <f>IF(BF$7&gt;=$E390,IF(SUMIF($H$1:BE$1,77,$H390:BE390)&lt;$D390,$H390,0),0)</f>
        <v>0</v>
      </c>
      <c r="BG390" s="33">
        <f>IF(BG$7&gt;=$E390,IF(SUMIF($H$1:BF$1,77,$H390:BF390)&lt;$D390,$H390,0),0)</f>
        <v>0</v>
      </c>
      <c r="BH390" s="35">
        <f>SUMIF(AV$1:BG$1,77,AV390:BG390)</f>
        <v>0</v>
      </c>
    </row>
    <row r="391" spans="1:60" s="11" customFormat="1" x14ac:dyDescent="0.25">
      <c r="A391" s="51" t="s">
        <v>629</v>
      </c>
      <c r="B391" s="126" t="s">
        <v>642</v>
      </c>
      <c r="C391" s="51" t="s">
        <v>470</v>
      </c>
      <c r="D391" s="58">
        <v>1</v>
      </c>
      <c r="E391" s="46">
        <v>46905</v>
      </c>
      <c r="F391" s="46">
        <v>46935</v>
      </c>
      <c r="G391" s="32">
        <f>DATEDIF(E391,F391,"m")</f>
        <v>1</v>
      </c>
      <c r="H391" s="33">
        <f>D391/G391</f>
        <v>1</v>
      </c>
      <c r="I391" s="36">
        <f>IF(I$7&gt;=$E391,IF(SUMIF($H$1:H$1,77,$H391:H391)&lt;$D391,$H391,0),0)</f>
        <v>0</v>
      </c>
      <c r="J391" s="36">
        <f>IF(J$7&gt;=$E391,IF(SUMIF($H$1:I$1,77,$H391:I391)&lt;$D391,$H391,0),0)</f>
        <v>0</v>
      </c>
      <c r="K391" s="36">
        <f>IF(K$7&gt;=$E391,IF(SUMIF($H$1:J$1,77,$H391:J391)&lt;$D391,$H391,0),0)</f>
        <v>0</v>
      </c>
      <c r="L391" s="36">
        <f>IF(L$7&gt;=$E391,IF(SUMIF($H$1:K$1,77,$H391:K391)&lt;$D391,$H391,0),0)</f>
        <v>0</v>
      </c>
      <c r="M391" s="36">
        <f>IF(M$7&gt;=$E391,IF(SUMIF($H$1:L$1,77,$H391:L391)&lt;$D391,$H391,0),0)</f>
        <v>0</v>
      </c>
      <c r="N391" s="36">
        <f>IF(N$7&gt;=$E391,IF(SUMIF($H$1:M$1,77,$H391:M391)&lt;$D391,$H391,0),0)</f>
        <v>0</v>
      </c>
      <c r="O391" s="36">
        <f>IF(O$7&gt;=$E391,IF(SUMIF($H$1:N$1,77,$H391:N391)&lt;$D391,$H391,0),0)</f>
        <v>0</v>
      </c>
      <c r="P391" s="36">
        <f>IF(P$7&gt;=$E391,IF(SUMIF($H$1:O$1,77,$H391:O391)&lt;$D391,$H391,0),0)</f>
        <v>0</v>
      </c>
      <c r="Q391" s="36">
        <f>IF(Q$7&gt;=$E391,IF(SUMIF($H$1:P$1,77,$H391:P391)&lt;$D391,$H391,0),0)</f>
        <v>0</v>
      </c>
      <c r="R391" s="36">
        <f>IF(R$7&gt;=$E391,IF(SUMIF($H$1:Q$1,77,$H391:Q391)&lt;$D391,$H391,0),0)</f>
        <v>0</v>
      </c>
      <c r="S391" s="36">
        <f>IF(S$7&gt;=$E391,IF(SUMIF($H$1:R$1,77,$H391:R391)&lt;$D391,$H391,0),0)</f>
        <v>0</v>
      </c>
      <c r="T391" s="36">
        <f>IF(T$7&gt;=$E391,IF(SUMIF($H$1:S$1,77,$H391:S391)&lt;$D391,$H391,0),0)</f>
        <v>0</v>
      </c>
      <c r="U391" s="35">
        <f>SUMIF(I$1:T$1,77,I391:T391)</f>
        <v>0</v>
      </c>
      <c r="V391" s="36">
        <f>IF(V$7&gt;=$E391,IF(SUMIF($H$1:U$1,77,$H391:U391)&lt;$D391,$H391,0),0)</f>
        <v>0</v>
      </c>
      <c r="W391" s="36">
        <f>IF(W$7&gt;=$E391,IF(SUMIF($H$1:V$1,77,$H391:V391)&lt;$D391,$H391,0),0)</f>
        <v>0</v>
      </c>
      <c r="X391" s="36">
        <f>IF(X$7&gt;=$E391,IF(SUMIF($H$1:W$1,77,$H391:W391)&lt;$D391,$H391,0),0)</f>
        <v>0</v>
      </c>
      <c r="Y391" s="36">
        <f>IF(Y$7&gt;=$E391,IF(SUMIF($H$1:X$1,77,$H391:X391)&lt;$D391,$H391,0),0)</f>
        <v>0</v>
      </c>
      <c r="Z391" s="36">
        <f>IF(Z$7&gt;=$E391,IF(SUMIF($H$1:Y$1,77,$H391:Y391)&lt;$D391,$H391,0),0)</f>
        <v>0</v>
      </c>
      <c r="AA391" s="36">
        <f>IF(AA$7&gt;=$E391,IF(SUMIF($H$1:Z$1,77,$H391:Z391)&lt;$D391,$H391,0),0)</f>
        <v>0</v>
      </c>
      <c r="AB391" s="36">
        <f>IF(AB$7&gt;=$E391,IF(SUMIF($H$1:AA$1,77,$H391:AA391)&lt;$D391,$H391,0),0)</f>
        <v>0</v>
      </c>
      <c r="AC391" s="36">
        <f>IF(AC$7&gt;=$E391,IF(SUMIF($H$1:AB$1,77,$H391:AB391)&lt;$D391,$H391,0),0)</f>
        <v>0</v>
      </c>
      <c r="AD391" s="36">
        <f>IF(AD$7&gt;=$E391,IF(SUMIF($H$1:AC$1,77,$H391:AC391)&lt;$D391,$H391,0),0)</f>
        <v>0</v>
      </c>
      <c r="AE391" s="36">
        <f>IF(AE$7&gt;=$E391,IF(SUMIF($H$1:AD$1,77,$H391:AD391)&lt;$D391,$H391,0),0)</f>
        <v>0</v>
      </c>
      <c r="AF391" s="36">
        <f>IF(AF$7&gt;=$E391,IF(SUMIF($H$1:AE$1,77,$H391:AE391)&lt;$D391,$H391,0),0)</f>
        <v>0</v>
      </c>
      <c r="AG391" s="36">
        <f>IF(AG$7&gt;=$E391,IF(SUMIF($H$1:AF$1,77,$H391:AF391)&lt;$D391,$H391,0),0)</f>
        <v>0</v>
      </c>
      <c r="AH391" s="35">
        <f>SUMIF(V$1:AG$1,77,V391:AG391)</f>
        <v>0</v>
      </c>
      <c r="AI391" s="36">
        <f>IF(AI$7&gt;=$E391,IF(SUMIF($H$1:AH$1,77,$H391:AH391)&lt;$D391,$H391,0),0)</f>
        <v>0</v>
      </c>
      <c r="AJ391" s="36">
        <f>IF(AJ$7&gt;=$E391,IF(SUMIF($H$1:AI$1,77,$H391:AI391)&lt;$D391,$H391,0),0)</f>
        <v>0</v>
      </c>
      <c r="AK391" s="36">
        <f>IF(AK$7&gt;=$E391,IF(SUMIF($H$1:AJ$1,77,$H391:AJ391)&lt;$D391,$H391,0),0)</f>
        <v>0</v>
      </c>
      <c r="AL391" s="36">
        <f>IF(AL$7&gt;=$E391,IF(SUMIF($H$1:AK$1,77,$H391:AK391)&lt;$D391,$H391,0),0)</f>
        <v>0</v>
      </c>
      <c r="AM391" s="36">
        <f>IF(AM$7&gt;=$E391,IF(SUMIF($H$1:AL$1,77,$H391:AL391)&lt;$D391,$H391,0),0)</f>
        <v>0</v>
      </c>
      <c r="AN391" s="36">
        <f>IF(AN$7&gt;=$E391,IF(SUMIF($H$1:AM$1,77,$H391:AM391)&lt;$D391,$H391,0),0)</f>
        <v>0</v>
      </c>
      <c r="AO391" s="36">
        <f>IF(AO$7&gt;=$E391,IF(SUMIF($H$1:AN$1,77,$H391:AN391)&lt;$D391,$H391,0),0)</f>
        <v>0</v>
      </c>
      <c r="AP391" s="36">
        <f>IF(AP$7&gt;=$E391,IF(SUMIF($H$1:AO$1,77,$H391:AO391)&lt;$D391,$H391,0),0)</f>
        <v>0</v>
      </c>
      <c r="AQ391" s="36">
        <f>IF(AQ$7&gt;=$E391,IF(SUMIF($H$1:AP$1,77,$H391:AP391)&lt;$D391,$H391,0),0)</f>
        <v>0</v>
      </c>
      <c r="AR391" s="36">
        <f>IF(AR$7&gt;=$E391,IF(SUMIF($H$1:AQ$1,77,$H391:AQ391)&lt;$D391,$H391,0),0)</f>
        <v>0</v>
      </c>
      <c r="AS391" s="36">
        <f>IF(AS$7&gt;=$E391,IF(SUMIF($H$1:AR$1,77,$H391:AR391)&lt;$D391,$H391,0),0)</f>
        <v>0</v>
      </c>
      <c r="AT391" s="36">
        <f>IF(AT$7&gt;=$E391,IF(SUMIF($H$1:AS$1,77,$H391:AS391)&lt;$D391,$H391,0),0)</f>
        <v>0</v>
      </c>
      <c r="AU391" s="35">
        <f>SUMIF(AI$1:AT$1,77,AI391:AT391)</f>
        <v>0</v>
      </c>
      <c r="AV391" s="33">
        <f>IF(AV$7&gt;=$E391,IF(SUMIF($H$1:AU$1,77,$H391:AU391)&lt;$D391,$H391,0),0)</f>
        <v>0</v>
      </c>
      <c r="AW391" s="33">
        <f>IF(AW$7&gt;=$E391,IF(SUMIF($H$1:AV$1,77,$H391:AV391)&lt;$D391,$H391,0),0)</f>
        <v>0</v>
      </c>
      <c r="AX391" s="33">
        <f>IF(AX$7&gt;=$E391,IF(SUMIF($H$1:AW$1,77,$H391:AW391)&lt;$D391,$H391,0),0)</f>
        <v>0</v>
      </c>
      <c r="AY391" s="33">
        <f>IF(AY$7&gt;=$E391,IF(SUMIF($H$1:AX$1,77,$H391:AX391)&lt;$D391,$H391,0),0)</f>
        <v>0</v>
      </c>
      <c r="AZ391" s="33">
        <f>IF(AZ$7&gt;=$E391,IF(SUMIF($H$1:AY$1,77,$H391:AY391)&lt;$D391,$H391,0),0)</f>
        <v>0</v>
      </c>
      <c r="BA391" s="33">
        <f>IF(BA$7&gt;=$E391,IF(SUMIF($H$1:AZ$1,77,$H391:AZ391)&lt;$D391,$H391,0),0)</f>
        <v>1</v>
      </c>
      <c r="BB391" s="33">
        <f>IF(BB$7&gt;=$E391,IF(SUMIF($H$1:BA$1,77,$H391:BA391)&lt;$D391,$H391,0),0)</f>
        <v>0</v>
      </c>
      <c r="BC391" s="33">
        <f>IF(BC$7&gt;=$E391,IF(SUMIF($H$1:BB$1,77,$H391:BB391)&lt;$D391,$H391,0),0)</f>
        <v>0</v>
      </c>
      <c r="BD391" s="33">
        <f>IF(BD$7&gt;=$E391,IF(SUMIF($H$1:BC$1,77,$H391:BC391)&lt;$D391,$H391,0),0)</f>
        <v>0</v>
      </c>
      <c r="BE391" s="33">
        <f>IF(BE$7&gt;=$E391,IF(SUMIF($H$1:BD$1,77,$H391:BD391)&lt;$D391,$H391,0),0)</f>
        <v>0</v>
      </c>
      <c r="BF391" s="33">
        <f>IF(BF$7&gt;=$E391,IF(SUMIF($H$1:BE$1,77,$H391:BE391)&lt;$D391,$H391,0),0)</f>
        <v>0</v>
      </c>
      <c r="BG391" s="33">
        <f>IF(BG$7&gt;=$E391,IF(SUMIF($H$1:BF$1,77,$H391:BF391)&lt;$D391,$H391,0),0)</f>
        <v>0</v>
      </c>
      <c r="BH391" s="35">
        <f>SUMIF(AV$1:BG$1,77,AV391:BG391)</f>
        <v>1</v>
      </c>
    </row>
    <row r="392" spans="1:60" s="11" customFormat="1" x14ac:dyDescent="0.25">
      <c r="A392" s="12"/>
      <c r="B392" s="134" t="s">
        <v>646</v>
      </c>
      <c r="C392" s="51"/>
      <c r="D392" s="58"/>
      <c r="E392" s="90"/>
      <c r="F392" s="90"/>
      <c r="G392" s="88"/>
      <c r="H392" s="88"/>
      <c r="I392" s="88"/>
      <c r="J392" s="88"/>
      <c r="K392" s="88"/>
      <c r="L392" s="88"/>
      <c r="M392" s="88"/>
      <c r="N392" s="88"/>
      <c r="O392" s="88"/>
      <c r="P392" s="88"/>
      <c r="Q392" s="88"/>
      <c r="R392" s="88"/>
      <c r="S392" s="88"/>
      <c r="T392" s="88"/>
      <c r="U392" s="89"/>
      <c r="V392" s="88"/>
      <c r="W392" s="88"/>
      <c r="X392" s="88"/>
      <c r="Y392" s="88"/>
      <c r="Z392" s="88"/>
      <c r="AA392" s="88"/>
      <c r="AB392" s="88"/>
      <c r="AC392" s="88"/>
      <c r="AD392" s="88"/>
      <c r="AE392" s="88"/>
      <c r="AF392" s="88"/>
      <c r="AG392" s="88"/>
      <c r="AH392" s="89"/>
      <c r="AI392" s="88"/>
      <c r="AJ392" s="88"/>
      <c r="AK392" s="88"/>
      <c r="AL392" s="88"/>
      <c r="AM392" s="88"/>
      <c r="AN392" s="88"/>
      <c r="AO392" s="88"/>
      <c r="AP392" s="88"/>
      <c r="AQ392" s="88"/>
      <c r="AR392" s="88"/>
      <c r="AS392" s="88"/>
      <c r="AT392" s="88"/>
      <c r="AU392" s="89"/>
      <c r="AV392" s="88"/>
      <c r="AW392" s="88"/>
      <c r="AX392" s="88"/>
      <c r="AY392" s="88"/>
      <c r="AZ392" s="88"/>
      <c r="BA392" s="88"/>
      <c r="BB392" s="88"/>
      <c r="BC392" s="88"/>
      <c r="BD392" s="88"/>
      <c r="BE392" s="88"/>
      <c r="BF392" s="88"/>
      <c r="BG392" s="88"/>
      <c r="BH392" s="89"/>
    </row>
    <row r="393" spans="1:60" s="11" customFormat="1" x14ac:dyDescent="0.25">
      <c r="A393" s="51" t="s">
        <v>647</v>
      </c>
      <c r="B393" s="139" t="s">
        <v>645</v>
      </c>
      <c r="C393" s="51" t="s">
        <v>470</v>
      </c>
      <c r="D393" s="58">
        <v>1</v>
      </c>
      <c r="E393" s="46">
        <v>46569</v>
      </c>
      <c r="F393" s="46">
        <v>46661</v>
      </c>
      <c r="G393" s="32">
        <f>DATEDIF(E393,F393,"m")</f>
        <v>3</v>
      </c>
      <c r="H393" s="33">
        <f>D393/G393</f>
        <v>0.33333333333333331</v>
      </c>
      <c r="I393" s="36">
        <f>IF(I$7&gt;=$E393,IF(SUMIF($H$1:H$1,77,$H393:H393)&lt;$D393,$H393,0),0)</f>
        <v>0</v>
      </c>
      <c r="J393" s="36">
        <f>IF(J$7&gt;=$E393,IF(SUMIF($H$1:I$1,77,$H393:I393)&lt;$D393,$H393,0),0)</f>
        <v>0</v>
      </c>
      <c r="K393" s="36">
        <f>IF(K$7&gt;=$E393,IF(SUMIF($H$1:J$1,77,$H393:J393)&lt;$D393,$H393,0),0)</f>
        <v>0</v>
      </c>
      <c r="L393" s="36">
        <f>IF(L$7&gt;=$E393,IF(SUMIF($H$1:K$1,77,$H393:K393)&lt;$D393,$H393,0),0)</f>
        <v>0</v>
      </c>
      <c r="M393" s="36">
        <f>IF(M$7&gt;=$E393,IF(SUMIF($H$1:L$1,77,$H393:L393)&lt;$D393,$H393,0),0)</f>
        <v>0</v>
      </c>
      <c r="N393" s="36">
        <f>IF(N$7&gt;=$E393,IF(SUMIF($H$1:M$1,77,$H393:M393)&lt;$D393,$H393,0),0)</f>
        <v>0</v>
      </c>
      <c r="O393" s="36">
        <f>IF(O$7&gt;=$E393,IF(SUMIF($H$1:N$1,77,$H393:N393)&lt;$D393,$H393,0),0)</f>
        <v>0</v>
      </c>
      <c r="P393" s="36">
        <f>IF(P$7&gt;=$E393,IF(SUMIF($H$1:O$1,77,$H393:O393)&lt;$D393,$H393,0),0)</f>
        <v>0</v>
      </c>
      <c r="Q393" s="36">
        <f>IF(Q$7&gt;=$E393,IF(SUMIF($H$1:P$1,77,$H393:P393)&lt;$D393,$H393,0),0)</f>
        <v>0</v>
      </c>
      <c r="R393" s="36">
        <f>IF(R$7&gt;=$E393,IF(SUMIF($H$1:Q$1,77,$H393:Q393)&lt;$D393,$H393,0),0)</f>
        <v>0</v>
      </c>
      <c r="S393" s="36">
        <f>IF(S$7&gt;=$E393,IF(SUMIF($H$1:R$1,77,$H393:R393)&lt;$D393,$H393,0),0)</f>
        <v>0</v>
      </c>
      <c r="T393" s="36">
        <f>IF(T$7&gt;=$E393,IF(SUMIF($H$1:S$1,77,$H393:S393)&lt;$D393,$H393,0),0)</f>
        <v>0</v>
      </c>
      <c r="U393" s="35">
        <f>SUMIF(I$1:T$1,77,I393:T393)</f>
        <v>0</v>
      </c>
      <c r="V393" s="36">
        <f>IF(V$7&gt;=$E393,IF(SUMIF($H$1:U$1,77,$H393:U393)&lt;$D393,$H393,0),0)</f>
        <v>0</v>
      </c>
      <c r="W393" s="36">
        <f>IF(W$7&gt;=$E393,IF(SUMIF($H$1:V$1,77,$H393:V393)&lt;$D393,$H393,0),0)</f>
        <v>0</v>
      </c>
      <c r="X393" s="36">
        <f>IF(X$7&gt;=$E393,IF(SUMIF($H$1:W$1,77,$H393:W393)&lt;$D393,$H393,0),0)</f>
        <v>0</v>
      </c>
      <c r="Y393" s="36">
        <f>IF(Y$7&gt;=$E393,IF(SUMIF($H$1:X$1,77,$H393:X393)&lt;$D393,$H393,0),0)</f>
        <v>0</v>
      </c>
      <c r="Z393" s="36">
        <f>IF(Z$7&gt;=$E393,IF(SUMIF($H$1:Y$1,77,$H393:Y393)&lt;$D393,$H393,0),0)</f>
        <v>0</v>
      </c>
      <c r="AA393" s="36">
        <f>IF(AA$7&gt;=$E393,IF(SUMIF($H$1:Z$1,77,$H393:Z393)&lt;$D393,$H393,0),0)</f>
        <v>0</v>
      </c>
      <c r="AB393" s="36">
        <f>IF(AB$7&gt;=$E393,IF(SUMIF($H$1:AA$1,77,$H393:AA393)&lt;$D393,$H393,0),0)</f>
        <v>0</v>
      </c>
      <c r="AC393" s="36">
        <f>IF(AC$7&gt;=$E393,IF(SUMIF($H$1:AB$1,77,$H393:AB393)&lt;$D393,$H393,0),0)</f>
        <v>0</v>
      </c>
      <c r="AD393" s="36">
        <f>IF(AD$7&gt;=$E393,IF(SUMIF($H$1:AC$1,77,$H393:AC393)&lt;$D393,$H393,0),0)</f>
        <v>0</v>
      </c>
      <c r="AE393" s="36">
        <f>IF(AE$7&gt;=$E393,IF(SUMIF($H$1:AD$1,77,$H393:AD393)&lt;$D393,$H393,0),0)</f>
        <v>0</v>
      </c>
      <c r="AF393" s="36">
        <f>IF(AF$7&gt;=$E393,IF(SUMIF($H$1:AE$1,77,$H393:AE393)&lt;$D393,$H393,0),0)</f>
        <v>0</v>
      </c>
      <c r="AG393" s="36">
        <f>IF(AG$7&gt;=$E393,IF(SUMIF($H$1:AF$1,77,$H393:AF393)&lt;$D393,$H393,0),0)</f>
        <v>0</v>
      </c>
      <c r="AH393" s="35">
        <f>SUMIF(V$1:AG$1,77,V393:AG393)</f>
        <v>0</v>
      </c>
      <c r="AI393" s="36">
        <f>IF(AI$7&gt;=$E393,IF(SUMIF($H$1:AH$1,77,$H393:AH393)&lt;$D393,$H393,0),0)</f>
        <v>0</v>
      </c>
      <c r="AJ393" s="36">
        <f>IF(AJ$7&gt;=$E393,IF(SUMIF($H$1:AI$1,77,$H393:AI393)&lt;$D393,$H393,0),0)</f>
        <v>0</v>
      </c>
      <c r="AK393" s="36">
        <f>IF(AK$7&gt;=$E393,IF(SUMIF($H$1:AJ$1,77,$H393:AJ393)&lt;$D393,$H393,0),0)</f>
        <v>0</v>
      </c>
      <c r="AL393" s="36">
        <f>IF(AL$7&gt;=$E393,IF(SUMIF($H$1:AK$1,77,$H393:AK393)&lt;$D393,$H393,0),0)</f>
        <v>0</v>
      </c>
      <c r="AM393" s="36">
        <f>IF(AM$7&gt;=$E393,IF(SUMIF($H$1:AL$1,77,$H393:AL393)&lt;$D393,$H393,0),0)</f>
        <v>0</v>
      </c>
      <c r="AN393" s="36">
        <f>IF(AN$7&gt;=$E393,IF(SUMIF($H$1:AM$1,77,$H393:AM393)&lt;$D393,$H393,0),0)</f>
        <v>0</v>
      </c>
      <c r="AO393" s="36">
        <f>IF(AO$7&gt;=$E393,IF(SUMIF($H$1:AN$1,77,$H393:AN393)&lt;$D393,$H393,0),0)</f>
        <v>0.33333333333333331</v>
      </c>
      <c r="AP393" s="36">
        <f>IF(AP$7&gt;=$E393,IF(SUMIF($H$1:AO$1,77,$H393:AO393)&lt;$D393,$H393,0),0)</f>
        <v>0.33333333333333331</v>
      </c>
      <c r="AQ393" s="36">
        <f>IF(AQ$7&gt;=$E393,IF(SUMIF($H$1:AP$1,77,$H393:AP393)&lt;$D393,$H393,0),0)</f>
        <v>0.33333333333333331</v>
      </c>
      <c r="AR393" s="36">
        <f>IF(AR$7&gt;=$E393,IF(SUMIF($H$1:AQ$1,77,$H393:AQ393)&lt;$D393,$H393,0),0)</f>
        <v>0</v>
      </c>
      <c r="AS393" s="36">
        <f>IF(AS$7&gt;=$E393,IF(SUMIF($H$1:AR$1,77,$H393:AR393)&lt;$D393,$H393,0),0)</f>
        <v>0</v>
      </c>
      <c r="AT393" s="36">
        <f>IF(AT$7&gt;=$E393,IF(SUMIF($H$1:AS$1,77,$H393:AS393)&lt;$D393,$H393,0),0)</f>
        <v>0</v>
      </c>
      <c r="AU393" s="35">
        <f>SUMIF(AI$1:AT$1,77,AI393:AT393)</f>
        <v>1</v>
      </c>
      <c r="AV393" s="33">
        <f>IF(AV$7&gt;=$E393,IF(SUMIF($H$1:AU$1,77,$H393:AU393)&lt;$D393,$H393,0),0)</f>
        <v>0</v>
      </c>
      <c r="AW393" s="33">
        <f>IF(AW$7&gt;=$E393,IF(SUMIF($H$1:AV$1,77,$H393:AV393)&lt;$D393,$H393,0),0)</f>
        <v>0</v>
      </c>
      <c r="AX393" s="33">
        <f>IF(AX$7&gt;=$E393,IF(SUMIF($H$1:AW$1,77,$H393:AW393)&lt;$D393,$H393,0),0)</f>
        <v>0</v>
      </c>
      <c r="AY393" s="33">
        <f>IF(AY$7&gt;=$E393,IF(SUMIF($H$1:AX$1,77,$H393:AX393)&lt;$D393,$H393,0),0)</f>
        <v>0</v>
      </c>
      <c r="AZ393" s="33">
        <f>IF(AZ$7&gt;=$E393,IF(SUMIF($H$1:AY$1,77,$H393:AY393)&lt;$D393,$H393,0),0)</f>
        <v>0</v>
      </c>
      <c r="BA393" s="33">
        <f>IF(BA$7&gt;=$E393,IF(SUMIF($H$1:AZ$1,77,$H393:AZ393)&lt;$D393,$H393,0),0)</f>
        <v>0</v>
      </c>
      <c r="BB393" s="33">
        <f>IF(BB$7&gt;=$E393,IF(SUMIF($H$1:BA$1,77,$H393:BA393)&lt;$D393,$H393,0),0)</f>
        <v>0</v>
      </c>
      <c r="BC393" s="33">
        <f>IF(BC$7&gt;=$E393,IF(SUMIF($H$1:BB$1,77,$H393:BB393)&lt;$D393,$H393,0),0)</f>
        <v>0</v>
      </c>
      <c r="BD393" s="33">
        <f>IF(BD$7&gt;=$E393,IF(SUMIF($H$1:BC$1,77,$H393:BC393)&lt;$D393,$H393,0),0)</f>
        <v>0</v>
      </c>
      <c r="BE393" s="33">
        <f>IF(BE$7&gt;=$E393,IF(SUMIF($H$1:BD$1,77,$H393:BD393)&lt;$D393,$H393,0),0)</f>
        <v>0</v>
      </c>
      <c r="BF393" s="33">
        <f>IF(BF$7&gt;=$E393,IF(SUMIF($H$1:BE$1,77,$H393:BE393)&lt;$D393,$H393,0),0)</f>
        <v>0</v>
      </c>
      <c r="BG393" s="33">
        <f>IF(BG$7&gt;=$E393,IF(SUMIF($H$1:BF$1,77,$H393:BF393)&lt;$D393,$H393,0),0)</f>
        <v>0</v>
      </c>
      <c r="BH393" s="35">
        <f>SUMIF(AV$1:BG$1,77,AV393:BG393)</f>
        <v>0</v>
      </c>
    </row>
    <row r="394" spans="1:60" s="11" customFormat="1" x14ac:dyDescent="0.25">
      <c r="A394" s="51" t="s">
        <v>648</v>
      </c>
      <c r="B394" s="126" t="s">
        <v>642</v>
      </c>
      <c r="C394" s="51" t="s">
        <v>470</v>
      </c>
      <c r="D394" s="58">
        <v>1</v>
      </c>
      <c r="E394" s="46">
        <v>46905</v>
      </c>
      <c r="F394" s="46">
        <v>46935</v>
      </c>
      <c r="G394" s="32">
        <f>DATEDIF(E394,F394,"m")</f>
        <v>1</v>
      </c>
      <c r="H394" s="33">
        <f>D394/G394</f>
        <v>1</v>
      </c>
      <c r="I394" s="36">
        <f>IF(I$7&gt;=$E394,IF(SUMIF($H$1:H$1,77,$H394:H394)&lt;$D394,$H394,0),0)</f>
        <v>0</v>
      </c>
      <c r="J394" s="36">
        <f>IF(J$7&gt;=$E394,IF(SUMIF($H$1:I$1,77,$H394:I394)&lt;$D394,$H394,0),0)</f>
        <v>0</v>
      </c>
      <c r="K394" s="36">
        <f>IF(K$7&gt;=$E394,IF(SUMIF($H$1:J$1,77,$H394:J394)&lt;$D394,$H394,0),0)</f>
        <v>0</v>
      </c>
      <c r="L394" s="36">
        <f>IF(L$7&gt;=$E394,IF(SUMIF($H$1:K$1,77,$H394:K394)&lt;$D394,$H394,0),0)</f>
        <v>0</v>
      </c>
      <c r="M394" s="36">
        <f>IF(M$7&gt;=$E394,IF(SUMIF($H$1:L$1,77,$H394:L394)&lt;$D394,$H394,0),0)</f>
        <v>0</v>
      </c>
      <c r="N394" s="36">
        <f>IF(N$7&gt;=$E394,IF(SUMIF($H$1:M$1,77,$H394:M394)&lt;$D394,$H394,0),0)</f>
        <v>0</v>
      </c>
      <c r="O394" s="36">
        <f>IF(O$7&gt;=$E394,IF(SUMIF($H$1:N$1,77,$H394:N394)&lt;$D394,$H394,0),0)</f>
        <v>0</v>
      </c>
      <c r="P394" s="36">
        <f>IF(P$7&gt;=$E394,IF(SUMIF($H$1:O$1,77,$H394:O394)&lt;$D394,$H394,0),0)</f>
        <v>0</v>
      </c>
      <c r="Q394" s="36">
        <f>IF(Q$7&gt;=$E394,IF(SUMIF($H$1:P$1,77,$H394:P394)&lt;$D394,$H394,0),0)</f>
        <v>0</v>
      </c>
      <c r="R394" s="36">
        <f>IF(R$7&gt;=$E394,IF(SUMIF($H$1:Q$1,77,$H394:Q394)&lt;$D394,$H394,0),0)</f>
        <v>0</v>
      </c>
      <c r="S394" s="36">
        <f>IF(S$7&gt;=$E394,IF(SUMIF($H$1:R$1,77,$H394:R394)&lt;$D394,$H394,0),0)</f>
        <v>0</v>
      </c>
      <c r="T394" s="36">
        <f>IF(T$7&gt;=$E394,IF(SUMIF($H$1:S$1,77,$H394:S394)&lt;$D394,$H394,0),0)</f>
        <v>0</v>
      </c>
      <c r="U394" s="35">
        <f>SUMIF(I$1:T$1,77,I394:T394)</f>
        <v>0</v>
      </c>
      <c r="V394" s="36">
        <f>IF(V$7&gt;=$E394,IF(SUMIF($H$1:U$1,77,$H394:U394)&lt;$D394,$H394,0),0)</f>
        <v>0</v>
      </c>
      <c r="W394" s="36">
        <f>IF(W$7&gt;=$E394,IF(SUMIF($H$1:V$1,77,$H394:V394)&lt;$D394,$H394,0),0)</f>
        <v>0</v>
      </c>
      <c r="X394" s="36">
        <f>IF(X$7&gt;=$E394,IF(SUMIF($H$1:W$1,77,$H394:W394)&lt;$D394,$H394,0),0)</f>
        <v>0</v>
      </c>
      <c r="Y394" s="36">
        <f>IF(Y$7&gt;=$E394,IF(SUMIF($H$1:X$1,77,$H394:X394)&lt;$D394,$H394,0),0)</f>
        <v>0</v>
      </c>
      <c r="Z394" s="36">
        <f>IF(Z$7&gt;=$E394,IF(SUMIF($H$1:Y$1,77,$H394:Y394)&lt;$D394,$H394,0),0)</f>
        <v>0</v>
      </c>
      <c r="AA394" s="36">
        <f>IF(AA$7&gt;=$E394,IF(SUMIF($H$1:Z$1,77,$H394:Z394)&lt;$D394,$H394,0),0)</f>
        <v>0</v>
      </c>
      <c r="AB394" s="36">
        <f>IF(AB$7&gt;=$E394,IF(SUMIF($H$1:AA$1,77,$H394:AA394)&lt;$D394,$H394,0),0)</f>
        <v>0</v>
      </c>
      <c r="AC394" s="36">
        <f>IF(AC$7&gt;=$E394,IF(SUMIF($H$1:AB$1,77,$H394:AB394)&lt;$D394,$H394,0),0)</f>
        <v>0</v>
      </c>
      <c r="AD394" s="36">
        <f>IF(AD$7&gt;=$E394,IF(SUMIF($H$1:AC$1,77,$H394:AC394)&lt;$D394,$H394,0),0)</f>
        <v>0</v>
      </c>
      <c r="AE394" s="36">
        <f>IF(AE$7&gt;=$E394,IF(SUMIF($H$1:AD$1,77,$H394:AD394)&lt;$D394,$H394,0),0)</f>
        <v>0</v>
      </c>
      <c r="AF394" s="36">
        <f>IF(AF$7&gt;=$E394,IF(SUMIF($H$1:AE$1,77,$H394:AE394)&lt;$D394,$H394,0),0)</f>
        <v>0</v>
      </c>
      <c r="AG394" s="36">
        <f>IF(AG$7&gt;=$E394,IF(SUMIF($H$1:AF$1,77,$H394:AF394)&lt;$D394,$H394,0),0)</f>
        <v>0</v>
      </c>
      <c r="AH394" s="35">
        <f>SUMIF(V$1:AG$1,77,V394:AG394)</f>
        <v>0</v>
      </c>
      <c r="AI394" s="36">
        <f>IF(AI$7&gt;=$E394,IF(SUMIF($H$1:AH$1,77,$H394:AH394)&lt;$D394,$H394,0),0)</f>
        <v>0</v>
      </c>
      <c r="AJ394" s="36">
        <f>IF(AJ$7&gt;=$E394,IF(SUMIF($H$1:AI$1,77,$H394:AI394)&lt;$D394,$H394,0),0)</f>
        <v>0</v>
      </c>
      <c r="AK394" s="36">
        <f>IF(AK$7&gt;=$E394,IF(SUMIF($H$1:AJ$1,77,$H394:AJ394)&lt;$D394,$H394,0),0)</f>
        <v>0</v>
      </c>
      <c r="AL394" s="36">
        <f>IF(AL$7&gt;=$E394,IF(SUMIF($H$1:AK$1,77,$H394:AK394)&lt;$D394,$H394,0),0)</f>
        <v>0</v>
      </c>
      <c r="AM394" s="36">
        <f>IF(AM$7&gt;=$E394,IF(SUMIF($H$1:AL$1,77,$H394:AL394)&lt;$D394,$H394,0),0)</f>
        <v>0</v>
      </c>
      <c r="AN394" s="36">
        <f>IF(AN$7&gt;=$E394,IF(SUMIF($H$1:AM$1,77,$H394:AM394)&lt;$D394,$H394,0),0)</f>
        <v>0</v>
      </c>
      <c r="AO394" s="36">
        <f>IF(AO$7&gt;=$E394,IF(SUMIF($H$1:AN$1,77,$H394:AN394)&lt;$D394,$H394,0),0)</f>
        <v>0</v>
      </c>
      <c r="AP394" s="36">
        <f>IF(AP$7&gt;=$E394,IF(SUMIF($H$1:AO$1,77,$H394:AO394)&lt;$D394,$H394,0),0)</f>
        <v>0</v>
      </c>
      <c r="AQ394" s="36">
        <f>IF(AQ$7&gt;=$E394,IF(SUMIF($H$1:AP$1,77,$H394:AP394)&lt;$D394,$H394,0),0)</f>
        <v>0</v>
      </c>
      <c r="AR394" s="36">
        <f>IF(AR$7&gt;=$E394,IF(SUMIF($H$1:AQ$1,77,$H394:AQ394)&lt;$D394,$H394,0),0)</f>
        <v>0</v>
      </c>
      <c r="AS394" s="36">
        <f>IF(AS$7&gt;=$E394,IF(SUMIF($H$1:AR$1,77,$H394:AR394)&lt;$D394,$H394,0),0)</f>
        <v>0</v>
      </c>
      <c r="AT394" s="36">
        <f>IF(AT$7&gt;=$E394,IF(SUMIF($H$1:AS$1,77,$H394:AS394)&lt;$D394,$H394,0),0)</f>
        <v>0</v>
      </c>
      <c r="AU394" s="35">
        <f>SUMIF(AI$1:AT$1,77,AI394:AT394)</f>
        <v>0</v>
      </c>
      <c r="AV394" s="33">
        <f>IF(AV$7&gt;=$E394,IF(SUMIF($H$1:AU$1,77,$H394:AU394)&lt;$D394,$H394,0),0)</f>
        <v>0</v>
      </c>
      <c r="AW394" s="33">
        <f>IF(AW$7&gt;=$E394,IF(SUMIF($H$1:AV$1,77,$H394:AV394)&lt;$D394,$H394,0),0)</f>
        <v>0</v>
      </c>
      <c r="AX394" s="33">
        <f>IF(AX$7&gt;=$E394,IF(SUMIF($H$1:AW$1,77,$H394:AW394)&lt;$D394,$H394,0),0)</f>
        <v>0</v>
      </c>
      <c r="AY394" s="33">
        <f>IF(AY$7&gt;=$E394,IF(SUMIF($H$1:AX$1,77,$H394:AX394)&lt;$D394,$H394,0),0)</f>
        <v>0</v>
      </c>
      <c r="AZ394" s="33">
        <f>IF(AZ$7&gt;=$E394,IF(SUMIF($H$1:AY$1,77,$H394:AY394)&lt;$D394,$H394,0),0)</f>
        <v>0</v>
      </c>
      <c r="BA394" s="33">
        <f>IF(BA$7&gt;=$E394,IF(SUMIF($H$1:AZ$1,77,$H394:AZ394)&lt;$D394,$H394,0),0)</f>
        <v>1</v>
      </c>
      <c r="BB394" s="33">
        <f>IF(BB$7&gt;=$E394,IF(SUMIF($H$1:BA$1,77,$H394:BA394)&lt;$D394,$H394,0),0)</f>
        <v>0</v>
      </c>
      <c r="BC394" s="33">
        <f>IF(BC$7&gt;=$E394,IF(SUMIF($H$1:BB$1,77,$H394:BB394)&lt;$D394,$H394,0),0)</f>
        <v>0</v>
      </c>
      <c r="BD394" s="33">
        <f>IF(BD$7&gt;=$E394,IF(SUMIF($H$1:BC$1,77,$H394:BC394)&lt;$D394,$H394,0),0)</f>
        <v>0</v>
      </c>
      <c r="BE394" s="33">
        <f>IF(BE$7&gt;=$E394,IF(SUMIF($H$1:BD$1,77,$H394:BD394)&lt;$D394,$H394,0),0)</f>
        <v>0</v>
      </c>
      <c r="BF394" s="33">
        <f>IF(BF$7&gt;=$E394,IF(SUMIF($H$1:BE$1,77,$H394:BE394)&lt;$D394,$H394,0),0)</f>
        <v>0</v>
      </c>
      <c r="BG394" s="33">
        <f>IF(BG$7&gt;=$E394,IF(SUMIF($H$1:BF$1,77,$H394:BF394)&lt;$D394,$H394,0),0)</f>
        <v>0</v>
      </c>
      <c r="BH394" s="35">
        <f>SUMIF(AV$1:BG$1,77,AV394:BG394)</f>
        <v>1</v>
      </c>
    </row>
    <row r="395" spans="1:60" s="11" customFormat="1" ht="28.5" x14ac:dyDescent="0.25">
      <c r="A395" s="12"/>
      <c r="B395" s="134" t="s">
        <v>649</v>
      </c>
      <c r="C395" s="51"/>
      <c r="D395" s="58"/>
      <c r="E395" s="88"/>
      <c r="F395" s="88"/>
      <c r="G395" s="88"/>
      <c r="H395" s="88"/>
      <c r="I395" s="88"/>
      <c r="J395" s="88"/>
      <c r="K395" s="88"/>
      <c r="L395" s="88"/>
      <c r="M395" s="88"/>
      <c r="N395" s="88"/>
      <c r="O395" s="88"/>
      <c r="P395" s="88"/>
      <c r="Q395" s="88"/>
      <c r="R395" s="88"/>
      <c r="S395" s="88"/>
      <c r="T395" s="88"/>
      <c r="U395" s="89"/>
      <c r="V395" s="88"/>
      <c r="W395" s="88"/>
      <c r="X395" s="88"/>
      <c r="Y395" s="88"/>
      <c r="Z395" s="88"/>
      <c r="AA395" s="88"/>
      <c r="AB395" s="88"/>
      <c r="AC395" s="88"/>
      <c r="AD395" s="88"/>
      <c r="AE395" s="88"/>
      <c r="AF395" s="88"/>
      <c r="AG395" s="88"/>
      <c r="AH395" s="89"/>
      <c r="AI395" s="88"/>
      <c r="AJ395" s="88"/>
      <c r="AK395" s="88"/>
      <c r="AL395" s="88"/>
      <c r="AM395" s="88"/>
      <c r="AN395" s="88"/>
      <c r="AO395" s="88"/>
      <c r="AP395" s="88"/>
      <c r="AQ395" s="88"/>
      <c r="AR395" s="88"/>
      <c r="AS395" s="88"/>
      <c r="AT395" s="88"/>
      <c r="AU395" s="89"/>
      <c r="AV395" s="88"/>
      <c r="AW395" s="88"/>
      <c r="AX395" s="88"/>
      <c r="AY395" s="88"/>
      <c r="AZ395" s="88"/>
      <c r="BA395" s="88"/>
      <c r="BB395" s="88"/>
      <c r="BC395" s="88"/>
      <c r="BD395" s="88"/>
      <c r="BE395" s="88"/>
      <c r="BF395" s="88"/>
      <c r="BG395" s="88"/>
      <c r="BH395" s="89"/>
    </row>
    <row r="396" spans="1:60" s="11" customFormat="1" x14ac:dyDescent="0.25">
      <c r="A396" s="51" t="s">
        <v>650</v>
      </c>
      <c r="B396" s="88" t="s">
        <v>651</v>
      </c>
      <c r="C396" s="51" t="s">
        <v>55</v>
      </c>
      <c r="D396" s="58">
        <v>35230</v>
      </c>
      <c r="E396" s="118">
        <v>46143</v>
      </c>
      <c r="F396" s="118">
        <v>46174</v>
      </c>
      <c r="G396" s="32">
        <f>DATEDIF(E396,F396,"m")</f>
        <v>1</v>
      </c>
      <c r="H396" s="33">
        <f>D396/G396</f>
        <v>35230</v>
      </c>
      <c r="I396" s="36">
        <f>IF(I$7&gt;=$E396,IF(SUMIF($H$1:H$1,77,$H396:H396)&lt;$D396,$H396,0),0)</f>
        <v>0</v>
      </c>
      <c r="J396" s="36">
        <f>IF(J$7&gt;=$E396,IF(SUMIF($H$1:I$1,77,$H396:I396)&lt;$D396,$H396,0),0)</f>
        <v>0</v>
      </c>
      <c r="K396" s="36">
        <f>IF(K$7&gt;=$E396,IF(SUMIF($H$1:J$1,77,$H396:J396)&lt;$D396,$H396,0),0)</f>
        <v>0</v>
      </c>
      <c r="L396" s="36">
        <f>IF(L$7&gt;=$E396,IF(SUMIF($H$1:K$1,77,$H396:K396)&lt;$D396,$H396,0),0)</f>
        <v>0</v>
      </c>
      <c r="M396" s="36">
        <f>IF(M$7&gt;=$E396,IF(SUMIF($H$1:L$1,77,$H396:L396)&lt;$D396,$H396,0),0)</f>
        <v>0</v>
      </c>
      <c r="N396" s="36">
        <f>IF(N$7&gt;=$E396,IF(SUMIF($H$1:M$1,77,$H396:M396)&lt;$D396,$H396,0),0)</f>
        <v>0</v>
      </c>
      <c r="O396" s="36">
        <f>IF(O$7&gt;=$E396,IF(SUMIF($H$1:N$1,77,$H396:N396)&lt;$D396,$H396,0),0)</f>
        <v>0</v>
      </c>
      <c r="P396" s="36">
        <f>IF(P$7&gt;=$E396,IF(SUMIF($H$1:O$1,77,$H396:O396)&lt;$D396,$H396,0),0)</f>
        <v>0</v>
      </c>
      <c r="Q396" s="36">
        <f>IF(Q$7&gt;=$E396,IF(SUMIF($H$1:P$1,77,$H396:P396)&lt;$D396,$H396,0),0)</f>
        <v>0</v>
      </c>
      <c r="R396" s="36">
        <f>IF(R$7&gt;=$E396,IF(SUMIF($H$1:Q$1,77,$H396:Q396)&lt;$D396,$H396,0),0)</f>
        <v>0</v>
      </c>
      <c r="S396" s="36">
        <f>IF(S$7&gt;=$E396,IF(SUMIF($H$1:R$1,77,$H396:R396)&lt;$D396,$H396,0),0)</f>
        <v>0</v>
      </c>
      <c r="T396" s="36">
        <f>IF(T$7&gt;=$E396,IF(SUMIF($H$1:S$1,77,$H396:S396)&lt;$D396,$H396,0),0)</f>
        <v>0</v>
      </c>
      <c r="U396" s="35">
        <f>SUMIF(I$1:T$1,77,I396:T396)</f>
        <v>0</v>
      </c>
      <c r="V396" s="36">
        <f>IF(V$7&gt;=$E396,IF(SUMIF($H$1:U$1,77,$H396:U396)&lt;$D396,$H396,0),0)</f>
        <v>0</v>
      </c>
      <c r="W396" s="36">
        <f>IF(W$7&gt;=$E396,IF(SUMIF($H$1:V$1,77,$H396:V396)&lt;$D396,$H396,0),0)</f>
        <v>0</v>
      </c>
      <c r="X396" s="36">
        <f>IF(X$7&gt;=$E396,IF(SUMIF($H$1:W$1,77,$H396:W396)&lt;$D396,$H396,0),0)</f>
        <v>0</v>
      </c>
      <c r="Y396" s="36">
        <f>IF(Y$7&gt;=$E396,IF(SUMIF($H$1:X$1,77,$H396:X396)&lt;$D396,$H396,0),0)</f>
        <v>0</v>
      </c>
      <c r="Z396" s="36">
        <f>IF(Z$7&gt;=$E396,IF(SUMIF($H$1:Y$1,77,$H396:Y396)&lt;$D396,$H396,0),0)</f>
        <v>35230</v>
      </c>
      <c r="AA396" s="36">
        <f>IF(AA$7&gt;=$E396,IF(SUMIF($H$1:Z$1,77,$H396:Z396)&lt;$D396,$H396,0),0)</f>
        <v>0</v>
      </c>
      <c r="AB396" s="36">
        <f>IF(AB$7&gt;=$E396,IF(SUMIF($H$1:AA$1,77,$H396:AA396)&lt;$D396,$H396,0),0)</f>
        <v>0</v>
      </c>
      <c r="AC396" s="36">
        <f>IF(AC$7&gt;=$E396,IF(SUMIF($H$1:AB$1,77,$H396:AB396)&lt;$D396,$H396,0),0)</f>
        <v>0</v>
      </c>
      <c r="AD396" s="36">
        <f>IF(AD$7&gt;=$E396,IF(SUMIF($H$1:AC$1,77,$H396:AC396)&lt;$D396,$H396,0),0)</f>
        <v>0</v>
      </c>
      <c r="AE396" s="36">
        <f>IF(AE$7&gt;=$E396,IF(SUMIF($H$1:AD$1,77,$H396:AD396)&lt;$D396,$H396,0),0)</f>
        <v>0</v>
      </c>
      <c r="AF396" s="36">
        <f>IF(AF$7&gt;=$E396,IF(SUMIF($H$1:AE$1,77,$H396:AE396)&lt;$D396,$H396,0),0)</f>
        <v>0</v>
      </c>
      <c r="AG396" s="36">
        <f>IF(AG$7&gt;=$E396,IF(SUMIF($H$1:AF$1,77,$H396:AF396)&lt;$D396,$H396,0),0)</f>
        <v>0</v>
      </c>
      <c r="AH396" s="35">
        <f>SUMIF(V$1:AG$1,77,V396:AG396)</f>
        <v>35230</v>
      </c>
      <c r="AI396" s="36">
        <f>IF(AI$7&gt;=$E396,IF(SUMIF($H$1:AH$1,77,$H396:AH396)&lt;$D396,$H396,0),0)</f>
        <v>0</v>
      </c>
      <c r="AJ396" s="36">
        <f>IF(AJ$7&gt;=$E396,IF(SUMIF($H$1:AI$1,77,$H396:AI396)&lt;$D396,$H396,0),0)</f>
        <v>0</v>
      </c>
      <c r="AK396" s="36">
        <f>IF(AK$7&gt;=$E396,IF(SUMIF($H$1:AJ$1,77,$H396:AJ396)&lt;$D396,$H396,0),0)</f>
        <v>0</v>
      </c>
      <c r="AL396" s="36">
        <f>IF(AL$7&gt;=$E396,IF(SUMIF($H$1:AK$1,77,$H396:AK396)&lt;$D396,$H396,0),0)</f>
        <v>0</v>
      </c>
      <c r="AM396" s="36">
        <f>IF(AM$7&gt;=$E396,IF(SUMIF($H$1:AL$1,77,$H396:AL396)&lt;$D396,$H396,0),0)</f>
        <v>0</v>
      </c>
      <c r="AN396" s="36">
        <f>IF(AN$7&gt;=$E396,IF(SUMIF($H$1:AM$1,77,$H396:AM396)&lt;$D396,$H396,0),0)</f>
        <v>0</v>
      </c>
      <c r="AO396" s="36">
        <f>IF(AO$7&gt;=$E396,IF(SUMIF($H$1:AN$1,77,$H396:AN396)&lt;$D396,$H396,0),0)</f>
        <v>0</v>
      </c>
      <c r="AP396" s="36">
        <f>IF(AP$7&gt;=$E396,IF(SUMIF($H$1:AO$1,77,$H396:AO396)&lt;$D396,$H396,0),0)</f>
        <v>0</v>
      </c>
      <c r="AQ396" s="36">
        <f>IF(AQ$7&gt;=$E396,IF(SUMIF($H$1:AP$1,77,$H396:AP396)&lt;$D396,$H396,0),0)</f>
        <v>0</v>
      </c>
      <c r="AR396" s="36">
        <f>IF(AR$7&gt;=$E396,IF(SUMIF($H$1:AQ$1,77,$H396:AQ396)&lt;$D396,$H396,0),0)</f>
        <v>0</v>
      </c>
      <c r="AS396" s="36">
        <f>IF(AS$7&gt;=$E396,IF(SUMIF($H$1:AR$1,77,$H396:AR396)&lt;$D396,$H396,0),0)</f>
        <v>0</v>
      </c>
      <c r="AT396" s="36">
        <f>IF(AT$7&gt;=$E396,IF(SUMIF($H$1:AS$1,77,$H396:AS396)&lt;$D396,$H396,0),0)</f>
        <v>0</v>
      </c>
      <c r="AU396" s="35">
        <f>SUMIF(AI$1:AT$1,77,AI396:AT396)</f>
        <v>0</v>
      </c>
      <c r="AV396" s="33">
        <f>IF(AV$7&gt;=$E396,IF(SUMIF($H$1:AU$1,77,$H396:AU396)&lt;$D396,$H396,0),0)</f>
        <v>0</v>
      </c>
      <c r="AW396" s="33">
        <f>IF(AW$7&gt;=$E396,IF(SUMIF($H$1:AV$1,77,$H396:AV396)&lt;$D396,$H396,0),0)</f>
        <v>0</v>
      </c>
      <c r="AX396" s="33">
        <f>IF(AX$7&gt;=$E396,IF(SUMIF($H$1:AW$1,77,$H396:AW396)&lt;$D396,$H396,0),0)</f>
        <v>0</v>
      </c>
      <c r="AY396" s="33">
        <f>IF(AY$7&gt;=$E396,IF(SUMIF($H$1:AX$1,77,$H396:AX396)&lt;$D396,$H396,0),0)</f>
        <v>0</v>
      </c>
      <c r="AZ396" s="33">
        <f>IF(AZ$7&gt;=$E396,IF(SUMIF($H$1:AY$1,77,$H396:AY396)&lt;$D396,$H396,0),0)</f>
        <v>0</v>
      </c>
      <c r="BA396" s="33">
        <f>IF(BA$7&gt;=$E396,IF(SUMIF($H$1:AZ$1,77,$H396:AZ396)&lt;$D396,$H396,0),0)</f>
        <v>0</v>
      </c>
      <c r="BB396" s="33">
        <f>IF(BB$7&gt;=$E396,IF(SUMIF($H$1:BA$1,77,$H396:BA396)&lt;$D396,$H396,0),0)</f>
        <v>0</v>
      </c>
      <c r="BC396" s="33">
        <f>IF(BC$7&gt;=$E396,IF(SUMIF($H$1:BB$1,77,$H396:BB396)&lt;$D396,$H396,0),0)</f>
        <v>0</v>
      </c>
      <c r="BD396" s="33">
        <f>IF(BD$7&gt;=$E396,IF(SUMIF($H$1:BC$1,77,$H396:BC396)&lt;$D396,$H396,0),0)</f>
        <v>0</v>
      </c>
      <c r="BE396" s="33">
        <f>IF(BE$7&gt;=$E396,IF(SUMIF($H$1:BD$1,77,$H396:BD396)&lt;$D396,$H396,0),0)</f>
        <v>0</v>
      </c>
      <c r="BF396" s="33">
        <f>IF(BF$7&gt;=$E396,IF(SUMIF($H$1:BE$1,77,$H396:BE396)&lt;$D396,$H396,0),0)</f>
        <v>0</v>
      </c>
      <c r="BG396" s="33">
        <f>IF(BG$7&gt;=$E396,IF(SUMIF($H$1:BF$1,77,$H396:BF396)&lt;$D396,$H396,0),0)</f>
        <v>0</v>
      </c>
      <c r="BH396" s="35">
        <f>SUMIF(AV$1:BG$1,77,AV396:BG396)</f>
        <v>0</v>
      </c>
    </row>
    <row r="397" spans="1:60" s="11" customFormat="1" x14ac:dyDescent="0.25">
      <c r="A397" s="51" t="s">
        <v>652</v>
      </c>
      <c r="B397" s="88" t="s">
        <v>653</v>
      </c>
      <c r="C397" s="51" t="s">
        <v>55</v>
      </c>
      <c r="D397" s="58">
        <v>35230</v>
      </c>
      <c r="E397" s="118">
        <v>46174</v>
      </c>
      <c r="F397" s="118">
        <v>46204</v>
      </c>
      <c r="G397" s="32">
        <f>DATEDIF(E397,F397,"m")</f>
        <v>1</v>
      </c>
      <c r="H397" s="33">
        <f>D397/G397</f>
        <v>35230</v>
      </c>
      <c r="I397" s="36">
        <f>IF(I$7&gt;=$E397,IF(SUMIF($H$1:H$1,77,$H397:H397)&lt;$D397,$H397,0),0)</f>
        <v>0</v>
      </c>
      <c r="J397" s="36">
        <f>IF(J$7&gt;=$E397,IF(SUMIF($H$1:I$1,77,$H397:I397)&lt;$D397,$H397,0),0)</f>
        <v>0</v>
      </c>
      <c r="K397" s="36">
        <f>IF(K$7&gt;=$E397,IF(SUMIF($H$1:J$1,77,$H397:J397)&lt;$D397,$H397,0),0)</f>
        <v>0</v>
      </c>
      <c r="L397" s="36">
        <f>IF(L$7&gt;=$E397,IF(SUMIF($H$1:K$1,77,$H397:K397)&lt;$D397,$H397,0),0)</f>
        <v>0</v>
      </c>
      <c r="M397" s="36">
        <f>IF(M$7&gt;=$E397,IF(SUMIF($H$1:L$1,77,$H397:L397)&lt;$D397,$H397,0),0)</f>
        <v>0</v>
      </c>
      <c r="N397" s="36">
        <f>IF(N$7&gt;=$E397,IF(SUMIF($H$1:M$1,77,$H397:M397)&lt;$D397,$H397,0),0)</f>
        <v>0</v>
      </c>
      <c r="O397" s="36">
        <f>IF(O$7&gt;=$E397,IF(SUMIF($H$1:N$1,77,$H397:N397)&lt;$D397,$H397,0),0)</f>
        <v>0</v>
      </c>
      <c r="P397" s="36">
        <f>IF(P$7&gt;=$E397,IF(SUMIF($H$1:O$1,77,$H397:O397)&lt;$D397,$H397,0),0)</f>
        <v>0</v>
      </c>
      <c r="Q397" s="36">
        <f>IF(Q$7&gt;=$E397,IF(SUMIF($H$1:P$1,77,$H397:P397)&lt;$D397,$H397,0),0)</f>
        <v>0</v>
      </c>
      <c r="R397" s="36">
        <f>IF(R$7&gt;=$E397,IF(SUMIF($H$1:Q$1,77,$H397:Q397)&lt;$D397,$H397,0),0)</f>
        <v>0</v>
      </c>
      <c r="S397" s="36">
        <f>IF(S$7&gt;=$E397,IF(SUMIF($H$1:R$1,77,$H397:R397)&lt;$D397,$H397,0),0)</f>
        <v>0</v>
      </c>
      <c r="T397" s="36">
        <f>IF(T$7&gt;=$E397,IF(SUMIF($H$1:S$1,77,$H397:S397)&lt;$D397,$H397,0),0)</f>
        <v>0</v>
      </c>
      <c r="U397" s="35">
        <f>SUMIF(I$1:T$1,77,I397:T397)</f>
        <v>0</v>
      </c>
      <c r="V397" s="36">
        <f>IF(V$7&gt;=$E397,IF(SUMIF($H$1:U$1,77,$H397:U397)&lt;$D397,$H397,0),0)</f>
        <v>0</v>
      </c>
      <c r="W397" s="36">
        <f>IF(W$7&gt;=$E397,IF(SUMIF($H$1:V$1,77,$H397:V397)&lt;$D397,$H397,0),0)</f>
        <v>0</v>
      </c>
      <c r="X397" s="36">
        <f>IF(X$7&gt;=$E397,IF(SUMIF($H$1:W$1,77,$H397:W397)&lt;$D397,$H397,0),0)</f>
        <v>0</v>
      </c>
      <c r="Y397" s="36">
        <f>IF(Y$7&gt;=$E397,IF(SUMIF($H$1:X$1,77,$H397:X397)&lt;$D397,$H397,0),0)</f>
        <v>0</v>
      </c>
      <c r="Z397" s="36">
        <f>IF(Z$7&gt;=$E397,IF(SUMIF($H$1:Y$1,77,$H397:Y397)&lt;$D397,$H397,0),0)</f>
        <v>0</v>
      </c>
      <c r="AA397" s="36">
        <f>IF(AA$7&gt;=$E397,IF(SUMIF($H$1:Z$1,77,$H397:Z397)&lt;$D397,$H397,0),0)</f>
        <v>35230</v>
      </c>
      <c r="AB397" s="36">
        <f>IF(AB$7&gt;=$E397,IF(SUMIF($H$1:AA$1,77,$H397:AA397)&lt;$D397,$H397,0),0)</f>
        <v>0</v>
      </c>
      <c r="AC397" s="36">
        <f>IF(AC$7&gt;=$E397,IF(SUMIF($H$1:AB$1,77,$H397:AB397)&lt;$D397,$H397,0),0)</f>
        <v>0</v>
      </c>
      <c r="AD397" s="36">
        <f>IF(AD$7&gt;=$E397,IF(SUMIF($H$1:AC$1,77,$H397:AC397)&lt;$D397,$H397,0),0)</f>
        <v>0</v>
      </c>
      <c r="AE397" s="36">
        <f>IF(AE$7&gt;=$E397,IF(SUMIF($H$1:AD$1,77,$H397:AD397)&lt;$D397,$H397,0),0)</f>
        <v>0</v>
      </c>
      <c r="AF397" s="36">
        <f>IF(AF$7&gt;=$E397,IF(SUMIF($H$1:AE$1,77,$H397:AE397)&lt;$D397,$H397,0),0)</f>
        <v>0</v>
      </c>
      <c r="AG397" s="36">
        <f>IF(AG$7&gt;=$E397,IF(SUMIF($H$1:AF$1,77,$H397:AF397)&lt;$D397,$H397,0),0)</f>
        <v>0</v>
      </c>
      <c r="AH397" s="35">
        <f>SUMIF(V$1:AG$1,77,V397:AG397)</f>
        <v>35230</v>
      </c>
      <c r="AI397" s="36">
        <f>IF(AI$7&gt;=$E397,IF(SUMIF($H$1:AH$1,77,$H397:AH397)&lt;$D397,$H397,0),0)</f>
        <v>0</v>
      </c>
      <c r="AJ397" s="36">
        <f>IF(AJ$7&gt;=$E397,IF(SUMIF($H$1:AI$1,77,$H397:AI397)&lt;$D397,$H397,0),0)</f>
        <v>0</v>
      </c>
      <c r="AK397" s="36">
        <f>IF(AK$7&gt;=$E397,IF(SUMIF($H$1:AJ$1,77,$H397:AJ397)&lt;$D397,$H397,0),0)</f>
        <v>0</v>
      </c>
      <c r="AL397" s="36">
        <f>IF(AL$7&gt;=$E397,IF(SUMIF($H$1:AK$1,77,$H397:AK397)&lt;$D397,$H397,0),0)</f>
        <v>0</v>
      </c>
      <c r="AM397" s="36">
        <f>IF(AM$7&gt;=$E397,IF(SUMIF($H$1:AL$1,77,$H397:AL397)&lt;$D397,$H397,0),0)</f>
        <v>0</v>
      </c>
      <c r="AN397" s="36">
        <f>IF(AN$7&gt;=$E397,IF(SUMIF($H$1:AM$1,77,$H397:AM397)&lt;$D397,$H397,0),0)</f>
        <v>0</v>
      </c>
      <c r="AO397" s="36">
        <f>IF(AO$7&gt;=$E397,IF(SUMIF($H$1:AN$1,77,$H397:AN397)&lt;$D397,$H397,0),0)</f>
        <v>0</v>
      </c>
      <c r="AP397" s="36">
        <f>IF(AP$7&gt;=$E397,IF(SUMIF($H$1:AO$1,77,$H397:AO397)&lt;$D397,$H397,0),0)</f>
        <v>0</v>
      </c>
      <c r="AQ397" s="36">
        <f>IF(AQ$7&gt;=$E397,IF(SUMIF($H$1:AP$1,77,$H397:AP397)&lt;$D397,$H397,0),0)</f>
        <v>0</v>
      </c>
      <c r="AR397" s="36">
        <f>IF(AR$7&gt;=$E397,IF(SUMIF($H$1:AQ$1,77,$H397:AQ397)&lt;$D397,$H397,0),0)</f>
        <v>0</v>
      </c>
      <c r="AS397" s="36">
        <f>IF(AS$7&gt;=$E397,IF(SUMIF($H$1:AR$1,77,$H397:AR397)&lt;$D397,$H397,0),0)</f>
        <v>0</v>
      </c>
      <c r="AT397" s="36">
        <f>IF(AT$7&gt;=$E397,IF(SUMIF($H$1:AS$1,77,$H397:AS397)&lt;$D397,$H397,0),0)</f>
        <v>0</v>
      </c>
      <c r="AU397" s="35">
        <f>SUMIF(AI$1:AT$1,77,AI397:AT397)</f>
        <v>0</v>
      </c>
      <c r="AV397" s="33">
        <f>IF(AV$7&gt;=$E397,IF(SUMIF($H$1:AU$1,77,$H397:AU397)&lt;$D397,$H397,0),0)</f>
        <v>0</v>
      </c>
      <c r="AW397" s="33">
        <f>IF(AW$7&gt;=$E397,IF(SUMIF($H$1:AV$1,77,$H397:AV397)&lt;$D397,$H397,0),0)</f>
        <v>0</v>
      </c>
      <c r="AX397" s="33">
        <f>IF(AX$7&gt;=$E397,IF(SUMIF($H$1:AW$1,77,$H397:AW397)&lt;$D397,$H397,0),0)</f>
        <v>0</v>
      </c>
      <c r="AY397" s="33">
        <f>IF(AY$7&gt;=$E397,IF(SUMIF($H$1:AX$1,77,$H397:AX397)&lt;$D397,$H397,0),0)</f>
        <v>0</v>
      </c>
      <c r="AZ397" s="33">
        <f>IF(AZ$7&gt;=$E397,IF(SUMIF($H$1:AY$1,77,$H397:AY397)&lt;$D397,$H397,0),0)</f>
        <v>0</v>
      </c>
      <c r="BA397" s="33">
        <f>IF(BA$7&gt;=$E397,IF(SUMIF($H$1:AZ$1,77,$H397:AZ397)&lt;$D397,$H397,0),0)</f>
        <v>0</v>
      </c>
      <c r="BB397" s="33">
        <f>IF(BB$7&gt;=$E397,IF(SUMIF($H$1:BA$1,77,$H397:BA397)&lt;$D397,$H397,0),0)</f>
        <v>0</v>
      </c>
      <c r="BC397" s="33">
        <f>IF(BC$7&gt;=$E397,IF(SUMIF($H$1:BB$1,77,$H397:BB397)&lt;$D397,$H397,0),0)</f>
        <v>0</v>
      </c>
      <c r="BD397" s="33">
        <f>IF(BD$7&gt;=$E397,IF(SUMIF($H$1:BC$1,77,$H397:BC397)&lt;$D397,$H397,0),0)</f>
        <v>0</v>
      </c>
      <c r="BE397" s="33">
        <f>IF(BE$7&gt;=$E397,IF(SUMIF($H$1:BD$1,77,$H397:BD397)&lt;$D397,$H397,0),0)</f>
        <v>0</v>
      </c>
      <c r="BF397" s="33">
        <f>IF(BF$7&gt;=$E397,IF(SUMIF($H$1:BE$1,77,$H397:BE397)&lt;$D397,$H397,0),0)</f>
        <v>0</v>
      </c>
      <c r="BG397" s="33">
        <f>IF(BG$7&gt;=$E397,IF(SUMIF($H$1:BF$1,77,$H397:BF397)&lt;$D397,$H397,0),0)</f>
        <v>0</v>
      </c>
      <c r="BH397" s="35">
        <f>SUMIF(AV$1:BG$1,77,AV397:BG397)</f>
        <v>0</v>
      </c>
    </row>
    <row r="398" spans="1:60" s="45" customFormat="1" x14ac:dyDescent="0.25">
      <c r="A398" s="39" t="s">
        <v>654</v>
      </c>
      <c r="B398" s="133" t="s">
        <v>655</v>
      </c>
      <c r="C398" s="41"/>
      <c r="D398" s="42"/>
      <c r="E398" s="43"/>
      <c r="F398" s="43"/>
      <c r="G398" s="43"/>
      <c r="H398" s="43"/>
      <c r="I398" s="43"/>
      <c r="J398" s="43"/>
      <c r="K398" s="43"/>
      <c r="L398" s="43"/>
      <c r="M398" s="43"/>
      <c r="N398" s="43"/>
      <c r="O398" s="43"/>
      <c r="P398" s="43"/>
      <c r="Q398" s="43"/>
      <c r="R398" s="43"/>
      <c r="S398" s="43"/>
      <c r="T398" s="43"/>
      <c r="U398" s="44"/>
      <c r="V398" s="43"/>
      <c r="W398" s="43"/>
      <c r="X398" s="43"/>
      <c r="Y398" s="43"/>
      <c r="Z398" s="43"/>
      <c r="AA398" s="43"/>
      <c r="AB398" s="43"/>
      <c r="AC398" s="43"/>
      <c r="AD398" s="43"/>
      <c r="AE398" s="43"/>
      <c r="AF398" s="43"/>
      <c r="AG398" s="43"/>
      <c r="AH398" s="44"/>
      <c r="AI398" s="43"/>
      <c r="AJ398" s="43"/>
      <c r="AK398" s="43"/>
      <c r="AL398" s="43"/>
      <c r="AM398" s="43"/>
      <c r="AN398" s="43"/>
      <c r="AO398" s="43"/>
      <c r="AP398" s="43"/>
      <c r="AQ398" s="43"/>
      <c r="AR398" s="43"/>
      <c r="AS398" s="43"/>
      <c r="AT398" s="43"/>
      <c r="AU398" s="44"/>
      <c r="AV398" s="43"/>
      <c r="AW398" s="43"/>
      <c r="AX398" s="43"/>
      <c r="AY398" s="43"/>
      <c r="AZ398" s="43"/>
      <c r="BA398" s="43"/>
      <c r="BB398" s="43"/>
      <c r="BC398" s="43"/>
      <c r="BD398" s="43"/>
      <c r="BE398" s="43"/>
      <c r="BF398" s="43"/>
      <c r="BG398" s="43"/>
      <c r="BH398" s="44"/>
    </row>
    <row r="399" spans="1:60" s="11" customFormat="1" x14ac:dyDescent="0.25">
      <c r="A399" s="48"/>
      <c r="B399" s="134" t="s">
        <v>656</v>
      </c>
      <c r="C399" s="51"/>
      <c r="D399" s="58"/>
      <c r="E399" s="88"/>
      <c r="F399" s="88"/>
      <c r="G399" s="88"/>
      <c r="H399" s="88"/>
      <c r="I399" s="88"/>
      <c r="J399" s="88"/>
      <c r="K399" s="88"/>
      <c r="L399" s="88"/>
      <c r="M399" s="88"/>
      <c r="N399" s="88"/>
      <c r="O399" s="88"/>
      <c r="P399" s="88"/>
      <c r="Q399" s="88"/>
      <c r="R399" s="88"/>
      <c r="S399" s="88"/>
      <c r="T399" s="88"/>
      <c r="U399" s="89"/>
      <c r="V399" s="88"/>
      <c r="W399" s="88"/>
      <c r="X399" s="88"/>
      <c r="Y399" s="88"/>
      <c r="Z399" s="88"/>
      <c r="AA399" s="88"/>
      <c r="AB399" s="88"/>
      <c r="AC399" s="88"/>
      <c r="AD399" s="88"/>
      <c r="AE399" s="88"/>
      <c r="AF399" s="88"/>
      <c r="AG399" s="88"/>
      <c r="AH399" s="89"/>
      <c r="AI399" s="88"/>
      <c r="AJ399" s="88"/>
      <c r="AK399" s="88"/>
      <c r="AL399" s="88"/>
      <c r="AM399" s="88"/>
      <c r="AN399" s="88"/>
      <c r="AO399" s="88"/>
      <c r="AP399" s="88"/>
      <c r="AQ399" s="88"/>
      <c r="AR399" s="88"/>
      <c r="AS399" s="88"/>
      <c r="AT399" s="88"/>
      <c r="AU399" s="89"/>
      <c r="AV399" s="88"/>
      <c r="AW399" s="88"/>
      <c r="AX399" s="88"/>
      <c r="AY399" s="88"/>
      <c r="AZ399" s="88"/>
      <c r="BA399" s="88"/>
      <c r="BB399" s="88"/>
      <c r="BC399" s="88"/>
      <c r="BD399" s="88"/>
      <c r="BE399" s="88"/>
      <c r="BF399" s="88"/>
      <c r="BG399" s="88"/>
      <c r="BH399" s="89"/>
    </row>
    <row r="400" spans="1:60" s="132" customFormat="1" x14ac:dyDescent="0.25">
      <c r="A400" s="128"/>
      <c r="B400" s="130" t="s">
        <v>657</v>
      </c>
      <c r="C400" s="85"/>
      <c r="D400" s="58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131"/>
      <c r="V400" s="90"/>
      <c r="W400" s="90"/>
      <c r="X400" s="90"/>
      <c r="Y400" s="90"/>
      <c r="Z400" s="90"/>
      <c r="AA400" s="90"/>
      <c r="AB400" s="90"/>
      <c r="AC400" s="90"/>
      <c r="AD400" s="90"/>
      <c r="AE400" s="90"/>
      <c r="AF400" s="90"/>
      <c r="AG400" s="90"/>
      <c r="AH400" s="131"/>
      <c r="AI400" s="90"/>
      <c r="AJ400" s="90"/>
      <c r="AK400" s="90"/>
      <c r="AL400" s="90"/>
      <c r="AM400" s="90"/>
      <c r="AN400" s="90"/>
      <c r="AO400" s="90"/>
      <c r="AP400" s="90"/>
      <c r="AQ400" s="90"/>
      <c r="AR400" s="90"/>
      <c r="AS400" s="90"/>
      <c r="AT400" s="90"/>
      <c r="AU400" s="131"/>
      <c r="AV400" s="90"/>
      <c r="AW400" s="90"/>
      <c r="AX400" s="90"/>
      <c r="AY400" s="90"/>
      <c r="AZ400" s="90"/>
      <c r="BA400" s="90"/>
      <c r="BB400" s="90"/>
      <c r="BC400" s="90"/>
      <c r="BD400" s="90"/>
      <c r="BE400" s="90"/>
      <c r="BF400" s="90"/>
      <c r="BG400" s="90"/>
      <c r="BH400" s="131"/>
    </row>
    <row r="401" spans="1:60" s="103" customFormat="1" x14ac:dyDescent="0.25">
      <c r="A401" s="84" t="s">
        <v>658</v>
      </c>
      <c r="B401" s="111" t="s">
        <v>659</v>
      </c>
      <c r="C401" s="85" t="s">
        <v>470</v>
      </c>
      <c r="D401" s="58">
        <v>1</v>
      </c>
      <c r="E401" s="31">
        <v>45658</v>
      </c>
      <c r="F401" s="31">
        <v>45809</v>
      </c>
      <c r="G401" s="32">
        <f>DATEDIF(E401,F401,"m")</f>
        <v>5</v>
      </c>
      <c r="H401" s="33">
        <f>D401/G401</f>
        <v>0.2</v>
      </c>
      <c r="I401" s="36">
        <f>IF(I$7&gt;=$E401,IF(SUMIF($H$1:H$1,77,$H401:H401)&lt;$D401,$H401,0),0)</f>
        <v>0.2</v>
      </c>
      <c r="J401" s="36">
        <f>IF(J$7&gt;=$E401,IF(SUMIF($H$1:I$1,77,$H401:I401)&lt;$D401,$H401,0),0)</f>
        <v>0.2</v>
      </c>
      <c r="K401" s="36">
        <f>IF(K$7&gt;=$E401,IF(SUMIF($H$1:J$1,77,$H401:J401)&lt;$D401,$H401,0),0)</f>
        <v>0.2</v>
      </c>
      <c r="L401" s="36">
        <f>IF(L$7&gt;=$E401,IF(SUMIF($H$1:K$1,77,$H401:K401)&lt;$D401,$H401,0),0)</f>
        <v>0.2</v>
      </c>
      <c r="M401" s="36">
        <f>IF(M$7&gt;=$E401,IF(SUMIF($H$1:L$1,77,$H401:L401)&lt;$D401,$H401,0),0)</f>
        <v>0.2</v>
      </c>
      <c r="N401" s="36">
        <f>IF(N$7&gt;=$E401,IF(SUMIF($H$1:M$1,77,$H401:M401)&lt;$D401,$H401,0),0)</f>
        <v>0</v>
      </c>
      <c r="O401" s="36">
        <f>IF(O$7&gt;=$E401,IF(SUMIF($H$1:N$1,77,$H401:N401)&lt;$D401,$H401,0),0)</f>
        <v>0</v>
      </c>
      <c r="P401" s="36">
        <f>IF(P$7&gt;=$E401,IF(SUMIF($H$1:O$1,77,$H401:O401)&lt;$D401,$H401,0),0)</f>
        <v>0</v>
      </c>
      <c r="Q401" s="36">
        <f>IF(Q$7&gt;=$E401,IF(SUMIF($H$1:P$1,77,$H401:P401)&lt;$D401,$H401,0),0)</f>
        <v>0</v>
      </c>
      <c r="R401" s="36">
        <f>IF(R$7&gt;=$E401,IF(SUMIF($H$1:Q$1,77,$H401:Q401)&lt;$D401,$H401,0),0)</f>
        <v>0</v>
      </c>
      <c r="S401" s="36">
        <f>IF(S$7&gt;=$E401,IF(SUMIF($H$1:R$1,77,$H401:R401)&lt;$D401,$H401,0),0)</f>
        <v>0</v>
      </c>
      <c r="T401" s="36">
        <f>IF(T$7&gt;=$E401,IF(SUMIF($H$1:S$1,77,$H401:S401)&lt;$D401,$H401,0),0)</f>
        <v>0</v>
      </c>
      <c r="U401" s="35">
        <f>SUMIF(I$1:T$1,77,I401:T401)</f>
        <v>1</v>
      </c>
      <c r="V401" s="36">
        <f>IF(V$7&gt;=$E401,IF(SUMIF($H$1:U$1,77,$H401:U401)&lt;$D401,$H401,0),0)</f>
        <v>0</v>
      </c>
      <c r="W401" s="36">
        <f>IF(W$7&gt;=$E401,IF(SUMIF($H$1:V$1,77,$H401:V401)&lt;$D401,$H401,0),0)</f>
        <v>0</v>
      </c>
      <c r="X401" s="36">
        <f>IF(X$7&gt;=$E401,IF(SUMIF($H$1:W$1,77,$H401:W401)&lt;$D401,$H401,0),0)</f>
        <v>0</v>
      </c>
      <c r="Y401" s="36">
        <f>IF(Y$7&gt;=$E401,IF(SUMIF($H$1:X$1,77,$H401:X401)&lt;$D401,$H401,0),0)</f>
        <v>0</v>
      </c>
      <c r="Z401" s="36">
        <f>IF(Z$7&gt;=$E401,IF(SUMIF($H$1:Y$1,77,$H401:Y401)&lt;$D401,$H401,0),0)</f>
        <v>0</v>
      </c>
      <c r="AA401" s="36">
        <f>IF(AA$7&gt;=$E401,IF(SUMIF($H$1:Z$1,77,$H401:Z401)&lt;$D401,$H401,0),0)</f>
        <v>0</v>
      </c>
      <c r="AB401" s="36">
        <f>IF(AB$7&gt;=$E401,IF(SUMIF($H$1:AA$1,77,$H401:AA401)&lt;$D401,$H401,0),0)</f>
        <v>0</v>
      </c>
      <c r="AC401" s="36">
        <f>IF(AC$7&gt;=$E401,IF(SUMIF($H$1:AB$1,77,$H401:AB401)&lt;$D401,$H401,0),0)</f>
        <v>0</v>
      </c>
      <c r="AD401" s="36">
        <f>IF(AD$7&gt;=$E401,IF(SUMIF($H$1:AC$1,77,$H401:AC401)&lt;$D401,$H401,0),0)</f>
        <v>0</v>
      </c>
      <c r="AE401" s="36">
        <f>IF(AE$7&gt;=$E401,IF(SUMIF($H$1:AD$1,77,$H401:AD401)&lt;$D401,$H401,0),0)</f>
        <v>0</v>
      </c>
      <c r="AF401" s="36">
        <f>IF(AF$7&gt;=$E401,IF(SUMIF($H$1:AE$1,77,$H401:AE401)&lt;$D401,$H401,0),0)</f>
        <v>0</v>
      </c>
      <c r="AG401" s="36">
        <f>IF(AG$7&gt;=$E401,IF(SUMIF($H$1:AF$1,77,$H401:AF401)&lt;$D401,$H401,0),0)</f>
        <v>0</v>
      </c>
      <c r="AH401" s="35">
        <f>SUMIF(V$1:AG$1,77,V401:AG401)</f>
        <v>0</v>
      </c>
      <c r="AI401" s="36">
        <f>IF(AI$7&gt;=$E401,IF(SUMIF($H$1:AH$1,77,$H401:AH401)&lt;$D401,$H401,0),0)</f>
        <v>0</v>
      </c>
      <c r="AJ401" s="36">
        <f>IF(AJ$7&gt;=$E401,IF(SUMIF($H$1:AI$1,77,$H401:AI401)&lt;$D401,$H401,0),0)</f>
        <v>0</v>
      </c>
      <c r="AK401" s="36">
        <f>IF(AK$7&gt;=$E401,IF(SUMIF($H$1:AJ$1,77,$H401:AJ401)&lt;$D401,$H401,0),0)</f>
        <v>0</v>
      </c>
      <c r="AL401" s="36">
        <f>IF(AL$7&gt;=$E401,IF(SUMIF($H$1:AK$1,77,$H401:AK401)&lt;$D401,$H401,0),0)</f>
        <v>0</v>
      </c>
      <c r="AM401" s="36">
        <f>IF(AM$7&gt;=$E401,IF(SUMIF($H$1:AL$1,77,$H401:AL401)&lt;$D401,$H401,0),0)</f>
        <v>0</v>
      </c>
      <c r="AN401" s="36">
        <f>IF(AN$7&gt;=$E401,IF(SUMIF($H$1:AM$1,77,$H401:AM401)&lt;$D401,$H401,0),0)</f>
        <v>0</v>
      </c>
      <c r="AO401" s="36">
        <f>IF(AO$7&gt;=$E401,IF(SUMIF($H$1:AN$1,77,$H401:AN401)&lt;$D401,$H401,0),0)</f>
        <v>0</v>
      </c>
      <c r="AP401" s="36">
        <f>IF(AP$7&gt;=$E401,IF(SUMIF($H$1:AO$1,77,$H401:AO401)&lt;$D401,$H401,0),0)</f>
        <v>0</v>
      </c>
      <c r="AQ401" s="36">
        <f>IF(AQ$7&gt;=$E401,IF(SUMIF($H$1:AP$1,77,$H401:AP401)&lt;$D401,$H401,0),0)</f>
        <v>0</v>
      </c>
      <c r="AR401" s="36">
        <f>IF(AR$7&gt;=$E401,IF(SUMIF($H$1:AQ$1,77,$H401:AQ401)&lt;$D401,$H401,0),0)</f>
        <v>0</v>
      </c>
      <c r="AS401" s="36">
        <f>IF(AS$7&gt;=$E401,IF(SUMIF($H$1:AR$1,77,$H401:AR401)&lt;$D401,$H401,0),0)</f>
        <v>0</v>
      </c>
      <c r="AT401" s="36">
        <f>IF(AT$7&gt;=$E401,IF(SUMIF($H$1:AS$1,77,$H401:AS401)&lt;$D401,$H401,0),0)</f>
        <v>0</v>
      </c>
      <c r="AU401" s="35">
        <f>SUMIF(AI$1:AT$1,77,AI401:AT401)</f>
        <v>0</v>
      </c>
      <c r="AV401" s="33">
        <f>IF(AV$7&gt;=$E401,IF(SUMIF($H$1:AU$1,77,$H401:AU401)&lt;$D401,$H401,0),0)</f>
        <v>0</v>
      </c>
      <c r="AW401" s="33">
        <f>IF(AW$7&gt;=$E401,IF(SUMIF($H$1:AV$1,77,$H401:AV401)&lt;$D401,$H401,0),0)</f>
        <v>0</v>
      </c>
      <c r="AX401" s="33">
        <f>IF(AX$7&gt;=$E401,IF(SUMIF($H$1:AW$1,77,$H401:AW401)&lt;$D401,$H401,0),0)</f>
        <v>0</v>
      </c>
      <c r="AY401" s="33">
        <f>IF(AY$7&gt;=$E401,IF(SUMIF($H$1:AX$1,77,$H401:AX401)&lt;$D401,$H401,0),0)</f>
        <v>0</v>
      </c>
      <c r="AZ401" s="33">
        <f>IF(AZ$7&gt;=$E401,IF(SUMIF($H$1:AY$1,77,$H401:AY401)&lt;$D401,$H401,0),0)</f>
        <v>0</v>
      </c>
      <c r="BA401" s="33">
        <f>IF(BA$7&gt;=$E401,IF(SUMIF($H$1:AZ$1,77,$H401:AZ401)&lt;$D401,$H401,0),0)</f>
        <v>0</v>
      </c>
      <c r="BB401" s="33">
        <f>IF(BB$7&gt;=$E401,IF(SUMIF($H$1:BA$1,77,$H401:BA401)&lt;$D401,$H401,0),0)</f>
        <v>0</v>
      </c>
      <c r="BC401" s="33">
        <f>IF(BC$7&gt;=$E401,IF(SUMIF($H$1:BB$1,77,$H401:BB401)&lt;$D401,$H401,0),0)</f>
        <v>0</v>
      </c>
      <c r="BD401" s="33">
        <f>IF(BD$7&gt;=$E401,IF(SUMIF($H$1:BC$1,77,$H401:BC401)&lt;$D401,$H401,0),0)</f>
        <v>0</v>
      </c>
      <c r="BE401" s="33">
        <f>IF(BE$7&gt;=$E401,IF(SUMIF($H$1:BD$1,77,$H401:BD401)&lt;$D401,$H401,0),0)</f>
        <v>0</v>
      </c>
      <c r="BF401" s="33">
        <f>IF(BF$7&gt;=$E401,IF(SUMIF($H$1:BE$1,77,$H401:BE401)&lt;$D401,$H401,0),0)</f>
        <v>0</v>
      </c>
      <c r="BG401" s="33">
        <f>IF(BG$7&gt;=$E401,IF(SUMIF($H$1:BF$1,77,$H401:BF401)&lt;$D401,$H401,0),0)</f>
        <v>0</v>
      </c>
      <c r="BH401" s="35">
        <f>SUMIF(AV$1:BG$1,77,AV401:BG401)</f>
        <v>0</v>
      </c>
    </row>
    <row r="402" spans="1:60" s="11" customFormat="1" x14ac:dyDescent="0.25">
      <c r="A402" s="128"/>
      <c r="B402" s="130" t="s">
        <v>660</v>
      </c>
      <c r="C402" s="85"/>
      <c r="D402" s="58"/>
      <c r="E402" s="90"/>
      <c r="F402" s="90"/>
      <c r="G402" s="88"/>
      <c r="H402" s="88"/>
      <c r="I402" s="88"/>
      <c r="J402" s="88"/>
      <c r="K402" s="88"/>
      <c r="L402" s="88"/>
      <c r="M402" s="88"/>
      <c r="N402" s="88"/>
      <c r="O402" s="88"/>
      <c r="P402" s="88"/>
      <c r="Q402" s="88"/>
      <c r="R402" s="88"/>
      <c r="S402" s="88"/>
      <c r="T402" s="88"/>
      <c r="U402" s="89"/>
      <c r="V402" s="88"/>
      <c r="W402" s="88"/>
      <c r="X402" s="88"/>
      <c r="Y402" s="88"/>
      <c r="Z402" s="88"/>
      <c r="AA402" s="88"/>
      <c r="AB402" s="88"/>
      <c r="AC402" s="88"/>
      <c r="AD402" s="88"/>
      <c r="AE402" s="88"/>
      <c r="AF402" s="88"/>
      <c r="AG402" s="88"/>
      <c r="AH402" s="89"/>
      <c r="AI402" s="88"/>
      <c r="AJ402" s="88"/>
      <c r="AK402" s="88"/>
      <c r="AL402" s="88"/>
      <c r="AM402" s="88"/>
      <c r="AN402" s="88"/>
      <c r="AO402" s="88"/>
      <c r="AP402" s="88"/>
      <c r="AQ402" s="88"/>
      <c r="AR402" s="88"/>
      <c r="AS402" s="88"/>
      <c r="AT402" s="88"/>
      <c r="AU402" s="89"/>
      <c r="AV402" s="88"/>
      <c r="AW402" s="88"/>
      <c r="AX402" s="88"/>
      <c r="AY402" s="88"/>
      <c r="AZ402" s="88"/>
      <c r="BA402" s="88"/>
      <c r="BB402" s="88"/>
      <c r="BC402" s="88"/>
      <c r="BD402" s="88"/>
      <c r="BE402" s="88"/>
      <c r="BF402" s="88"/>
      <c r="BG402" s="88"/>
      <c r="BH402" s="89"/>
    </row>
    <row r="403" spans="1:60" s="103" customFormat="1" x14ac:dyDescent="0.25">
      <c r="A403" s="84" t="s">
        <v>661</v>
      </c>
      <c r="B403" s="111" t="s">
        <v>659</v>
      </c>
      <c r="C403" s="85" t="s">
        <v>470</v>
      </c>
      <c r="D403" s="58">
        <v>1</v>
      </c>
      <c r="E403" s="31">
        <v>45962</v>
      </c>
      <c r="F403" s="31">
        <v>46174</v>
      </c>
      <c r="G403" s="32">
        <f>DATEDIF(E403,F403,"m")</f>
        <v>7</v>
      </c>
      <c r="H403" s="33">
        <f>D403/G403</f>
        <v>0.14285714285714285</v>
      </c>
      <c r="I403" s="36">
        <f>IF(I$7&gt;=$E403,IF(SUMIF($H$1:H$1,77,$H403:H403)&lt;$D403,$H403,0),0)</f>
        <v>0</v>
      </c>
      <c r="J403" s="36">
        <f>IF(J$7&gt;=$E403,IF(SUMIF($H$1:I$1,77,$H403:I403)&lt;$D403,$H403,0),0)</f>
        <v>0</v>
      </c>
      <c r="K403" s="36">
        <f>IF(K$7&gt;=$E403,IF(SUMIF($H$1:J$1,77,$H403:J403)&lt;$D403,$H403,0),0)</f>
        <v>0</v>
      </c>
      <c r="L403" s="36">
        <f>IF(L$7&gt;=$E403,IF(SUMIF($H$1:K$1,77,$H403:K403)&lt;$D403,$H403,0),0)</f>
        <v>0</v>
      </c>
      <c r="M403" s="36">
        <f>IF(M$7&gt;=$E403,IF(SUMIF($H$1:L$1,77,$H403:L403)&lt;$D403,$H403,0),0)</f>
        <v>0</v>
      </c>
      <c r="N403" s="36">
        <f>IF(N$7&gt;=$E403,IF(SUMIF($H$1:M$1,77,$H403:M403)&lt;$D403,$H403,0),0)</f>
        <v>0</v>
      </c>
      <c r="O403" s="36">
        <f>IF(O$7&gt;=$E403,IF(SUMIF($H$1:N$1,77,$H403:N403)&lt;$D403,$H403,0),0)</f>
        <v>0</v>
      </c>
      <c r="P403" s="36">
        <f>IF(P$7&gt;=$E403,IF(SUMIF($H$1:O$1,77,$H403:O403)&lt;$D403,$H403,0),0)</f>
        <v>0</v>
      </c>
      <c r="Q403" s="36">
        <f>IF(Q$7&gt;=$E403,IF(SUMIF($H$1:P$1,77,$H403:P403)&lt;$D403,$H403,0),0)</f>
        <v>0</v>
      </c>
      <c r="R403" s="36">
        <f>IF(R$7&gt;=$E403,IF(SUMIF($H$1:Q$1,77,$H403:Q403)&lt;$D403,$H403,0),0)</f>
        <v>0</v>
      </c>
      <c r="S403" s="36">
        <f>IF(S$7&gt;=$E403,IF(SUMIF($H$1:R$1,77,$H403:R403)&lt;$D403,$H403,0),0)</f>
        <v>0.14285714285714285</v>
      </c>
      <c r="T403" s="36">
        <f>IF(T$7&gt;=$E403,IF(SUMIF($H$1:S$1,77,$H403:S403)&lt;$D403,$H403,0),0)</f>
        <v>0.14285714285714285</v>
      </c>
      <c r="U403" s="35">
        <f>SUMIF(I$1:T$1,77,I403:T403)</f>
        <v>0.2857142857142857</v>
      </c>
      <c r="V403" s="36">
        <f>IF(V$7&gt;=$E403,IF(SUMIF($H$1:U$1,77,$H403:U403)&lt;$D403,$H403,0),0)</f>
        <v>0.14285714285714285</v>
      </c>
      <c r="W403" s="36">
        <f>IF(W$7&gt;=$E403,IF(SUMIF($H$1:V$1,77,$H403:V403)&lt;$D403,$H403,0),0)</f>
        <v>0.14285714285714285</v>
      </c>
      <c r="X403" s="36">
        <f>IF(X$7&gt;=$E403,IF(SUMIF($H$1:W$1,77,$H403:W403)&lt;$D403,$H403,0),0)</f>
        <v>0.14285714285714285</v>
      </c>
      <c r="Y403" s="36">
        <f>IF(Y$7&gt;=$E403,IF(SUMIF($H$1:X$1,77,$H403:X403)&lt;$D403,$H403,0),0)</f>
        <v>0.14285714285714285</v>
      </c>
      <c r="Z403" s="36">
        <f>IF(Z$7&gt;=$E403,IF(SUMIF($H$1:Y$1,77,$H403:Y403)&lt;$D403,$H403,0),0)</f>
        <v>0.14285714285714285</v>
      </c>
      <c r="AA403" s="36">
        <f>IF(AA$7&gt;=$E403,IF(SUMIF($H$1:Z$1,77,$H403:Z403)&lt;$D403,$H403,0),0)</f>
        <v>0</v>
      </c>
      <c r="AB403" s="36">
        <f>IF(AB$7&gt;=$E403,IF(SUMIF($H$1:AA$1,77,$H403:AA403)&lt;$D403,$H403,0),0)</f>
        <v>0</v>
      </c>
      <c r="AC403" s="36">
        <f>IF(AC$7&gt;=$E403,IF(SUMIF($H$1:AB$1,77,$H403:AB403)&lt;$D403,$H403,0),0)</f>
        <v>0</v>
      </c>
      <c r="AD403" s="36">
        <f>IF(AD$7&gt;=$E403,IF(SUMIF($H$1:AC$1,77,$H403:AC403)&lt;$D403,$H403,0),0)</f>
        <v>0</v>
      </c>
      <c r="AE403" s="36">
        <f>IF(AE$7&gt;=$E403,IF(SUMIF($H$1:AD$1,77,$H403:AD403)&lt;$D403,$H403,0),0)</f>
        <v>0</v>
      </c>
      <c r="AF403" s="36">
        <f>IF(AF$7&gt;=$E403,IF(SUMIF($H$1:AE$1,77,$H403:AE403)&lt;$D403,$H403,0),0)</f>
        <v>0</v>
      </c>
      <c r="AG403" s="36">
        <f>IF(AG$7&gt;=$E403,IF(SUMIF($H$1:AF$1,77,$H403:AF403)&lt;$D403,$H403,0),0)</f>
        <v>0</v>
      </c>
      <c r="AH403" s="35">
        <f>SUMIF(V$1:AG$1,77,V403:AG403)</f>
        <v>0.71428571428571419</v>
      </c>
      <c r="AI403" s="36">
        <f>IF(AI$7&gt;=$E403,IF(SUMIF($H$1:AH$1,77,$H403:AH403)&lt;$D403,$H403,0),0)</f>
        <v>0</v>
      </c>
      <c r="AJ403" s="36">
        <f>IF(AJ$7&gt;=$E403,IF(SUMIF($H$1:AI$1,77,$H403:AI403)&lt;$D403,$H403,0),0)</f>
        <v>0</v>
      </c>
      <c r="AK403" s="36">
        <f>IF(AK$7&gt;=$E403,IF(SUMIF($H$1:AJ$1,77,$H403:AJ403)&lt;$D403,$H403,0),0)</f>
        <v>0</v>
      </c>
      <c r="AL403" s="36">
        <f>IF(AL$7&gt;=$E403,IF(SUMIF($H$1:AK$1,77,$H403:AK403)&lt;$D403,$H403,0),0)</f>
        <v>0</v>
      </c>
      <c r="AM403" s="36">
        <f>IF(AM$7&gt;=$E403,IF(SUMIF($H$1:AL$1,77,$H403:AL403)&lt;$D403,$H403,0),0)</f>
        <v>0</v>
      </c>
      <c r="AN403" s="36">
        <f>IF(AN$7&gt;=$E403,IF(SUMIF($H$1:AM$1,77,$H403:AM403)&lt;$D403,$H403,0),0)</f>
        <v>0</v>
      </c>
      <c r="AO403" s="36">
        <f>IF(AO$7&gt;=$E403,IF(SUMIF($H$1:AN$1,77,$H403:AN403)&lt;$D403,$H403,0),0)</f>
        <v>0</v>
      </c>
      <c r="AP403" s="36">
        <f>IF(AP$7&gt;=$E403,IF(SUMIF($H$1:AO$1,77,$H403:AO403)&lt;$D403,$H403,0),0)</f>
        <v>0</v>
      </c>
      <c r="AQ403" s="36">
        <f>IF(AQ$7&gt;=$E403,IF(SUMIF($H$1:AP$1,77,$H403:AP403)&lt;$D403,$H403,0),0)</f>
        <v>0</v>
      </c>
      <c r="AR403" s="36">
        <f>IF(AR$7&gt;=$E403,IF(SUMIF($H$1:AQ$1,77,$H403:AQ403)&lt;$D403,$H403,0),0)</f>
        <v>0</v>
      </c>
      <c r="AS403" s="36">
        <f>IF(AS$7&gt;=$E403,IF(SUMIF($H$1:AR$1,77,$H403:AR403)&lt;$D403,$H403,0),0)</f>
        <v>0</v>
      </c>
      <c r="AT403" s="36">
        <f>IF(AT$7&gt;=$E403,IF(SUMIF($H$1:AS$1,77,$H403:AS403)&lt;$D403,$H403,0),0)</f>
        <v>0</v>
      </c>
      <c r="AU403" s="35">
        <f>SUMIF(AI$1:AT$1,77,AI403:AT403)</f>
        <v>0</v>
      </c>
      <c r="AV403" s="33">
        <f>IF(AV$7&gt;=$E403,IF(SUMIF($H$1:AU$1,77,$H403:AU403)&lt;$D403,$H403,0),0)</f>
        <v>0</v>
      </c>
      <c r="AW403" s="33">
        <f>IF(AW$7&gt;=$E403,IF(SUMIF($H$1:AV$1,77,$H403:AV403)&lt;$D403,$H403,0),0)</f>
        <v>0</v>
      </c>
      <c r="AX403" s="33">
        <f>IF(AX$7&gt;=$E403,IF(SUMIF($H$1:AW$1,77,$H403:AW403)&lt;$D403,$H403,0),0)</f>
        <v>0</v>
      </c>
      <c r="AY403" s="33">
        <f>IF(AY$7&gt;=$E403,IF(SUMIF($H$1:AX$1,77,$H403:AX403)&lt;$D403,$H403,0),0)</f>
        <v>0</v>
      </c>
      <c r="AZ403" s="33">
        <f>IF(AZ$7&gt;=$E403,IF(SUMIF($H$1:AY$1,77,$H403:AY403)&lt;$D403,$H403,0),0)</f>
        <v>0</v>
      </c>
      <c r="BA403" s="33">
        <f>IF(BA$7&gt;=$E403,IF(SUMIF($H$1:AZ$1,77,$H403:AZ403)&lt;$D403,$H403,0),0)</f>
        <v>0</v>
      </c>
      <c r="BB403" s="33">
        <f>IF(BB$7&gt;=$E403,IF(SUMIF($H$1:BA$1,77,$H403:BA403)&lt;$D403,$H403,0),0)</f>
        <v>0</v>
      </c>
      <c r="BC403" s="33">
        <f>IF(BC$7&gt;=$E403,IF(SUMIF($H$1:BB$1,77,$H403:BB403)&lt;$D403,$H403,0),0)</f>
        <v>0</v>
      </c>
      <c r="BD403" s="33">
        <f>IF(BD$7&gt;=$E403,IF(SUMIF($H$1:BC$1,77,$H403:BC403)&lt;$D403,$H403,0),0)</f>
        <v>0</v>
      </c>
      <c r="BE403" s="33">
        <f>IF(BE$7&gt;=$E403,IF(SUMIF($H$1:BD$1,77,$H403:BD403)&lt;$D403,$H403,0),0)</f>
        <v>0</v>
      </c>
      <c r="BF403" s="33">
        <f>IF(BF$7&gt;=$E403,IF(SUMIF($H$1:BE$1,77,$H403:BE403)&lt;$D403,$H403,0),0)</f>
        <v>0</v>
      </c>
      <c r="BG403" s="33">
        <f>IF(BG$7&gt;=$E403,IF(SUMIF($H$1:BF$1,77,$H403:BF403)&lt;$D403,$H403,0),0)</f>
        <v>0</v>
      </c>
      <c r="BH403" s="35">
        <f>SUMIF(AV$1:BG$1,77,AV403:BG403)</f>
        <v>0</v>
      </c>
    </row>
    <row r="404" spans="1:60" s="11" customFormat="1" x14ac:dyDescent="0.25">
      <c r="A404" s="128"/>
      <c r="B404" s="130" t="s">
        <v>662</v>
      </c>
      <c r="C404" s="85"/>
      <c r="D404" s="58"/>
      <c r="E404" s="90"/>
      <c r="F404" s="90"/>
      <c r="G404" s="88"/>
      <c r="H404" s="88"/>
      <c r="I404" s="88"/>
      <c r="J404" s="88"/>
      <c r="K404" s="88"/>
      <c r="L404" s="88"/>
      <c r="M404" s="88"/>
      <c r="N404" s="88"/>
      <c r="O404" s="88"/>
      <c r="P404" s="88"/>
      <c r="Q404" s="88"/>
      <c r="R404" s="88"/>
      <c r="S404" s="88"/>
      <c r="T404" s="88"/>
      <c r="U404" s="89"/>
      <c r="V404" s="88"/>
      <c r="W404" s="88"/>
      <c r="X404" s="88"/>
      <c r="Y404" s="88"/>
      <c r="Z404" s="88"/>
      <c r="AA404" s="88"/>
      <c r="AB404" s="88"/>
      <c r="AC404" s="88"/>
      <c r="AD404" s="88"/>
      <c r="AE404" s="88"/>
      <c r="AF404" s="88"/>
      <c r="AG404" s="88"/>
      <c r="AH404" s="89"/>
      <c r="AI404" s="88"/>
      <c r="AJ404" s="88"/>
      <c r="AK404" s="88"/>
      <c r="AL404" s="88"/>
      <c r="AM404" s="88"/>
      <c r="AN404" s="88"/>
      <c r="AO404" s="88"/>
      <c r="AP404" s="88"/>
      <c r="AQ404" s="88"/>
      <c r="AR404" s="88"/>
      <c r="AS404" s="88"/>
      <c r="AT404" s="88"/>
      <c r="AU404" s="89"/>
      <c r="AV404" s="88"/>
      <c r="AW404" s="88"/>
      <c r="AX404" s="88"/>
      <c r="AY404" s="88"/>
      <c r="AZ404" s="88"/>
      <c r="BA404" s="88"/>
      <c r="BB404" s="88"/>
      <c r="BC404" s="88"/>
      <c r="BD404" s="88"/>
      <c r="BE404" s="88"/>
      <c r="BF404" s="88"/>
      <c r="BG404" s="88"/>
      <c r="BH404" s="89"/>
    </row>
    <row r="405" spans="1:60" s="103" customFormat="1" x14ac:dyDescent="0.25">
      <c r="A405" s="84" t="s">
        <v>663</v>
      </c>
      <c r="B405" s="111" t="s">
        <v>659</v>
      </c>
      <c r="C405" s="85" t="s">
        <v>470</v>
      </c>
      <c r="D405" s="58">
        <v>1</v>
      </c>
      <c r="E405" s="46">
        <v>46327</v>
      </c>
      <c r="F405" s="46">
        <v>46539</v>
      </c>
      <c r="G405" s="32">
        <f>DATEDIF(E405,F405,"m")</f>
        <v>7</v>
      </c>
      <c r="H405" s="33">
        <f>D405/G405</f>
        <v>0.14285714285714285</v>
      </c>
      <c r="I405" s="36">
        <f>IF(I$7&gt;=$E405,IF(SUMIF($H$1:H$1,77,$H405:H405)&lt;$D405,$H405,0),0)</f>
        <v>0</v>
      </c>
      <c r="J405" s="36">
        <f>IF(J$7&gt;=$E405,IF(SUMIF($H$1:I$1,77,$H405:I405)&lt;$D405,$H405,0),0)</f>
        <v>0</v>
      </c>
      <c r="K405" s="36">
        <f>IF(K$7&gt;=$E405,IF(SUMIF($H$1:J$1,77,$H405:J405)&lt;$D405,$H405,0),0)</f>
        <v>0</v>
      </c>
      <c r="L405" s="36">
        <f>IF(L$7&gt;=$E405,IF(SUMIF($H$1:K$1,77,$H405:K405)&lt;$D405,$H405,0),0)</f>
        <v>0</v>
      </c>
      <c r="M405" s="36">
        <f>IF(M$7&gt;=$E405,IF(SUMIF($H$1:L$1,77,$H405:L405)&lt;$D405,$H405,0),0)</f>
        <v>0</v>
      </c>
      <c r="N405" s="36">
        <f>IF(N$7&gt;=$E405,IF(SUMIF($H$1:M$1,77,$H405:M405)&lt;$D405,$H405,0),0)</f>
        <v>0</v>
      </c>
      <c r="O405" s="36">
        <f>IF(O$7&gt;=$E405,IF(SUMIF($H$1:N$1,77,$H405:N405)&lt;$D405,$H405,0),0)</f>
        <v>0</v>
      </c>
      <c r="P405" s="36">
        <f>IF(P$7&gt;=$E405,IF(SUMIF($H$1:O$1,77,$H405:O405)&lt;$D405,$H405,0),0)</f>
        <v>0</v>
      </c>
      <c r="Q405" s="36">
        <f>IF(Q$7&gt;=$E405,IF(SUMIF($H$1:P$1,77,$H405:P405)&lt;$D405,$H405,0),0)</f>
        <v>0</v>
      </c>
      <c r="R405" s="36">
        <f>IF(R$7&gt;=$E405,IF(SUMIF($H$1:Q$1,77,$H405:Q405)&lt;$D405,$H405,0),0)</f>
        <v>0</v>
      </c>
      <c r="S405" s="36">
        <f>IF(S$7&gt;=$E405,IF(SUMIF($H$1:R$1,77,$H405:R405)&lt;$D405,$H405,0),0)</f>
        <v>0</v>
      </c>
      <c r="T405" s="36">
        <f>IF(T$7&gt;=$E405,IF(SUMIF($H$1:S$1,77,$H405:S405)&lt;$D405,$H405,0),0)</f>
        <v>0</v>
      </c>
      <c r="U405" s="35">
        <f>SUMIF(I$1:T$1,77,I405:T405)</f>
        <v>0</v>
      </c>
      <c r="V405" s="36">
        <f>IF(V$7&gt;=$E405,IF(SUMIF($H$1:U$1,77,$H405:U405)&lt;$D405,$H405,0),0)</f>
        <v>0</v>
      </c>
      <c r="W405" s="36">
        <f>IF(W$7&gt;=$E405,IF(SUMIF($H$1:V$1,77,$H405:V405)&lt;$D405,$H405,0),0)</f>
        <v>0</v>
      </c>
      <c r="X405" s="36">
        <f>IF(X$7&gt;=$E405,IF(SUMIF($H$1:W$1,77,$H405:W405)&lt;$D405,$H405,0),0)</f>
        <v>0</v>
      </c>
      <c r="Y405" s="36">
        <f>IF(Y$7&gt;=$E405,IF(SUMIF($H$1:X$1,77,$H405:X405)&lt;$D405,$H405,0),0)</f>
        <v>0</v>
      </c>
      <c r="Z405" s="36">
        <f>IF(Z$7&gt;=$E405,IF(SUMIF($H$1:Y$1,77,$H405:Y405)&lt;$D405,$H405,0),0)</f>
        <v>0</v>
      </c>
      <c r="AA405" s="36">
        <f>IF(AA$7&gt;=$E405,IF(SUMIF($H$1:Z$1,77,$H405:Z405)&lt;$D405,$H405,0),0)</f>
        <v>0</v>
      </c>
      <c r="AB405" s="36">
        <f>IF(AB$7&gt;=$E405,IF(SUMIF($H$1:AA$1,77,$H405:AA405)&lt;$D405,$H405,0),0)</f>
        <v>0</v>
      </c>
      <c r="AC405" s="36">
        <f>IF(AC$7&gt;=$E405,IF(SUMIF($H$1:AB$1,77,$H405:AB405)&lt;$D405,$H405,0),0)</f>
        <v>0</v>
      </c>
      <c r="AD405" s="36">
        <f>IF(AD$7&gt;=$E405,IF(SUMIF($H$1:AC$1,77,$H405:AC405)&lt;$D405,$H405,0),0)</f>
        <v>0</v>
      </c>
      <c r="AE405" s="36">
        <f>IF(AE$7&gt;=$E405,IF(SUMIF($H$1:AD$1,77,$H405:AD405)&lt;$D405,$H405,0),0)</f>
        <v>0</v>
      </c>
      <c r="AF405" s="36">
        <f>IF(AF$7&gt;=$E405,IF(SUMIF($H$1:AE$1,77,$H405:AE405)&lt;$D405,$H405,0),0)</f>
        <v>0.14285714285714285</v>
      </c>
      <c r="AG405" s="36">
        <f>IF(AG$7&gt;=$E405,IF(SUMIF($H$1:AF$1,77,$H405:AF405)&lt;$D405,$H405,0),0)</f>
        <v>0.14285714285714285</v>
      </c>
      <c r="AH405" s="35">
        <f>SUMIF(V$1:AG$1,77,V405:AG405)</f>
        <v>0.2857142857142857</v>
      </c>
      <c r="AI405" s="36">
        <f>IF(AI$7&gt;=$E405,IF(SUMIF($H$1:AH$1,77,$H405:AH405)&lt;$D405,$H405,0),0)</f>
        <v>0.14285714285714285</v>
      </c>
      <c r="AJ405" s="36">
        <f>IF(AJ$7&gt;=$E405,IF(SUMIF($H$1:AI$1,77,$H405:AI405)&lt;$D405,$H405,0),0)</f>
        <v>0.14285714285714285</v>
      </c>
      <c r="AK405" s="36">
        <f>IF(AK$7&gt;=$E405,IF(SUMIF($H$1:AJ$1,77,$H405:AJ405)&lt;$D405,$H405,0),0)</f>
        <v>0.14285714285714285</v>
      </c>
      <c r="AL405" s="36">
        <f>IF(AL$7&gt;=$E405,IF(SUMIF($H$1:AK$1,77,$H405:AK405)&lt;$D405,$H405,0),0)</f>
        <v>0.14285714285714285</v>
      </c>
      <c r="AM405" s="36">
        <f>IF(AM$7&gt;=$E405,IF(SUMIF($H$1:AL$1,77,$H405:AL405)&lt;$D405,$H405,0),0)</f>
        <v>0.14285714285714285</v>
      </c>
      <c r="AN405" s="36">
        <f>IF(AN$7&gt;=$E405,IF(SUMIF($H$1:AM$1,77,$H405:AM405)&lt;$D405,$H405,0),0)</f>
        <v>0</v>
      </c>
      <c r="AO405" s="36">
        <f>IF(AO$7&gt;=$E405,IF(SUMIF($H$1:AN$1,77,$H405:AN405)&lt;$D405,$H405,0),0)</f>
        <v>0</v>
      </c>
      <c r="AP405" s="36">
        <f>IF(AP$7&gt;=$E405,IF(SUMIF($H$1:AO$1,77,$H405:AO405)&lt;$D405,$H405,0),0)</f>
        <v>0</v>
      </c>
      <c r="AQ405" s="36">
        <f>IF(AQ$7&gt;=$E405,IF(SUMIF($H$1:AP$1,77,$H405:AP405)&lt;$D405,$H405,0),0)</f>
        <v>0</v>
      </c>
      <c r="AR405" s="36">
        <f>IF(AR$7&gt;=$E405,IF(SUMIF($H$1:AQ$1,77,$H405:AQ405)&lt;$D405,$H405,0),0)</f>
        <v>0</v>
      </c>
      <c r="AS405" s="36">
        <f>IF(AS$7&gt;=$E405,IF(SUMIF($H$1:AR$1,77,$H405:AR405)&lt;$D405,$H405,0),0)</f>
        <v>0</v>
      </c>
      <c r="AT405" s="36">
        <f>IF(AT$7&gt;=$E405,IF(SUMIF($H$1:AS$1,77,$H405:AS405)&lt;$D405,$H405,0),0)</f>
        <v>0</v>
      </c>
      <c r="AU405" s="35">
        <f>SUMIF(AI$1:AT$1,77,AI405:AT405)</f>
        <v>0.71428571428571419</v>
      </c>
      <c r="AV405" s="33">
        <f>IF(AV$7&gt;=$E405,IF(SUMIF($H$1:AU$1,77,$H405:AU405)&lt;$D405,$H405,0),0)</f>
        <v>0</v>
      </c>
      <c r="AW405" s="33">
        <f>IF(AW$7&gt;=$E405,IF(SUMIF($H$1:AV$1,77,$H405:AV405)&lt;$D405,$H405,0),0)</f>
        <v>0</v>
      </c>
      <c r="AX405" s="33">
        <f>IF(AX$7&gt;=$E405,IF(SUMIF($H$1:AW$1,77,$H405:AW405)&lt;$D405,$H405,0),0)</f>
        <v>0</v>
      </c>
      <c r="AY405" s="33">
        <f>IF(AY$7&gt;=$E405,IF(SUMIF($H$1:AX$1,77,$H405:AX405)&lt;$D405,$H405,0),0)</f>
        <v>0</v>
      </c>
      <c r="AZ405" s="33">
        <f>IF(AZ$7&gt;=$E405,IF(SUMIF($H$1:AY$1,77,$H405:AY405)&lt;$D405,$H405,0),0)</f>
        <v>0</v>
      </c>
      <c r="BA405" s="33">
        <f>IF(BA$7&gt;=$E405,IF(SUMIF($H$1:AZ$1,77,$H405:AZ405)&lt;$D405,$H405,0),0)</f>
        <v>0</v>
      </c>
      <c r="BB405" s="33">
        <f>IF(BB$7&gt;=$E405,IF(SUMIF($H$1:BA$1,77,$H405:BA405)&lt;$D405,$H405,0),0)</f>
        <v>0</v>
      </c>
      <c r="BC405" s="33">
        <f>IF(BC$7&gt;=$E405,IF(SUMIF($H$1:BB$1,77,$H405:BB405)&lt;$D405,$H405,0),0)</f>
        <v>0</v>
      </c>
      <c r="BD405" s="33">
        <f>IF(BD$7&gt;=$E405,IF(SUMIF($H$1:BC$1,77,$H405:BC405)&lt;$D405,$H405,0),0)</f>
        <v>0</v>
      </c>
      <c r="BE405" s="33">
        <f>IF(BE$7&gt;=$E405,IF(SUMIF($H$1:BD$1,77,$H405:BD405)&lt;$D405,$H405,0),0)</f>
        <v>0</v>
      </c>
      <c r="BF405" s="33">
        <f>IF(BF$7&gt;=$E405,IF(SUMIF($H$1:BE$1,77,$H405:BE405)&lt;$D405,$H405,0),0)</f>
        <v>0</v>
      </c>
      <c r="BG405" s="33">
        <f>IF(BG$7&gt;=$E405,IF(SUMIF($H$1:BF$1,77,$H405:BF405)&lt;$D405,$H405,0),0)</f>
        <v>0</v>
      </c>
      <c r="BH405" s="35">
        <f>SUMIF(AV$1:BG$1,77,AV405:BG405)</f>
        <v>0</v>
      </c>
    </row>
    <row r="406" spans="1:60" s="11" customFormat="1" x14ac:dyDescent="0.25">
      <c r="A406" s="128"/>
      <c r="B406" s="130" t="s">
        <v>664</v>
      </c>
      <c r="C406" s="85"/>
      <c r="D406" s="58"/>
      <c r="E406" s="90"/>
      <c r="F406" s="90"/>
      <c r="G406" s="88"/>
      <c r="H406" s="88"/>
      <c r="I406" s="88"/>
      <c r="J406" s="88"/>
      <c r="K406" s="88"/>
      <c r="L406" s="88"/>
      <c r="M406" s="88"/>
      <c r="N406" s="88"/>
      <c r="O406" s="88"/>
      <c r="P406" s="88"/>
      <c r="Q406" s="88"/>
      <c r="R406" s="88"/>
      <c r="S406" s="88"/>
      <c r="T406" s="88"/>
      <c r="U406" s="89"/>
      <c r="V406" s="88"/>
      <c r="W406" s="88"/>
      <c r="X406" s="88"/>
      <c r="Y406" s="88"/>
      <c r="Z406" s="88"/>
      <c r="AA406" s="88"/>
      <c r="AB406" s="88"/>
      <c r="AC406" s="88"/>
      <c r="AD406" s="88"/>
      <c r="AE406" s="88"/>
      <c r="AF406" s="88"/>
      <c r="AG406" s="88"/>
      <c r="AH406" s="89"/>
      <c r="AI406" s="88"/>
      <c r="AJ406" s="88"/>
      <c r="AK406" s="88"/>
      <c r="AL406" s="88"/>
      <c r="AM406" s="88"/>
      <c r="AN406" s="88"/>
      <c r="AO406" s="88"/>
      <c r="AP406" s="88"/>
      <c r="AQ406" s="88"/>
      <c r="AR406" s="88"/>
      <c r="AS406" s="88"/>
      <c r="AT406" s="88"/>
      <c r="AU406" s="89"/>
      <c r="AV406" s="88"/>
      <c r="AW406" s="88"/>
      <c r="AX406" s="88"/>
      <c r="AY406" s="88"/>
      <c r="AZ406" s="88"/>
      <c r="BA406" s="88"/>
      <c r="BB406" s="88"/>
      <c r="BC406" s="88"/>
      <c r="BD406" s="88"/>
      <c r="BE406" s="88"/>
      <c r="BF406" s="88"/>
      <c r="BG406" s="88"/>
      <c r="BH406" s="89"/>
    </row>
    <row r="407" spans="1:60" s="103" customFormat="1" x14ac:dyDescent="0.25">
      <c r="A407" s="84" t="s">
        <v>665</v>
      </c>
      <c r="B407" s="111" t="s">
        <v>659</v>
      </c>
      <c r="C407" s="85" t="s">
        <v>470</v>
      </c>
      <c r="D407" s="58">
        <v>1</v>
      </c>
      <c r="E407" s="46">
        <v>46692</v>
      </c>
      <c r="F407" s="46">
        <v>46905</v>
      </c>
      <c r="G407" s="32">
        <f>DATEDIF(E407,F407,"m")</f>
        <v>7</v>
      </c>
      <c r="H407" s="33">
        <f>D407/G407</f>
        <v>0.14285714285714285</v>
      </c>
      <c r="I407" s="36">
        <f>IF(I$7&gt;=$E407,IF(SUMIF($H$1:H$1,77,$H407:H407)&lt;$D407,$H407,0),0)</f>
        <v>0</v>
      </c>
      <c r="J407" s="36">
        <f>IF(J$7&gt;=$E407,IF(SUMIF($H$1:I$1,77,$H407:I407)&lt;$D407,$H407,0),0)</f>
        <v>0</v>
      </c>
      <c r="K407" s="36">
        <f>IF(K$7&gt;=$E407,IF(SUMIF($H$1:J$1,77,$H407:J407)&lt;$D407,$H407,0),0)</f>
        <v>0</v>
      </c>
      <c r="L407" s="36">
        <f>IF(L$7&gt;=$E407,IF(SUMIF($H$1:K$1,77,$H407:K407)&lt;$D407,$H407,0),0)</f>
        <v>0</v>
      </c>
      <c r="M407" s="36">
        <f>IF(M$7&gt;=$E407,IF(SUMIF($H$1:L$1,77,$H407:L407)&lt;$D407,$H407,0),0)</f>
        <v>0</v>
      </c>
      <c r="N407" s="36">
        <f>IF(N$7&gt;=$E407,IF(SUMIF($H$1:M$1,77,$H407:M407)&lt;$D407,$H407,0),0)</f>
        <v>0</v>
      </c>
      <c r="O407" s="36">
        <f>IF(O$7&gt;=$E407,IF(SUMIF($H$1:N$1,77,$H407:N407)&lt;$D407,$H407,0),0)</f>
        <v>0</v>
      </c>
      <c r="P407" s="36">
        <f>IF(P$7&gt;=$E407,IF(SUMIF($H$1:O$1,77,$H407:O407)&lt;$D407,$H407,0),0)</f>
        <v>0</v>
      </c>
      <c r="Q407" s="36">
        <f>IF(Q$7&gt;=$E407,IF(SUMIF($H$1:P$1,77,$H407:P407)&lt;$D407,$H407,0),0)</f>
        <v>0</v>
      </c>
      <c r="R407" s="36">
        <f>IF(R$7&gt;=$E407,IF(SUMIF($H$1:Q$1,77,$H407:Q407)&lt;$D407,$H407,0),0)</f>
        <v>0</v>
      </c>
      <c r="S407" s="36">
        <f>IF(S$7&gt;=$E407,IF(SUMIF($H$1:R$1,77,$H407:R407)&lt;$D407,$H407,0),0)</f>
        <v>0</v>
      </c>
      <c r="T407" s="36">
        <f>IF(T$7&gt;=$E407,IF(SUMIF($H$1:S$1,77,$H407:S407)&lt;$D407,$H407,0),0)</f>
        <v>0</v>
      </c>
      <c r="U407" s="35">
        <f>SUMIF(I$1:T$1,77,I407:T407)</f>
        <v>0</v>
      </c>
      <c r="V407" s="36">
        <f>IF(V$7&gt;=$E407,IF(SUMIF($H$1:U$1,77,$H407:U407)&lt;$D407,$H407,0),0)</f>
        <v>0</v>
      </c>
      <c r="W407" s="36">
        <f>IF(W$7&gt;=$E407,IF(SUMIF($H$1:V$1,77,$H407:V407)&lt;$D407,$H407,0),0)</f>
        <v>0</v>
      </c>
      <c r="X407" s="36">
        <f>IF(X$7&gt;=$E407,IF(SUMIF($H$1:W$1,77,$H407:W407)&lt;$D407,$H407,0),0)</f>
        <v>0</v>
      </c>
      <c r="Y407" s="36">
        <f>IF(Y$7&gt;=$E407,IF(SUMIF($H$1:X$1,77,$H407:X407)&lt;$D407,$H407,0),0)</f>
        <v>0</v>
      </c>
      <c r="Z407" s="36">
        <f>IF(Z$7&gt;=$E407,IF(SUMIF($H$1:Y$1,77,$H407:Y407)&lt;$D407,$H407,0),0)</f>
        <v>0</v>
      </c>
      <c r="AA407" s="36">
        <f>IF(AA$7&gt;=$E407,IF(SUMIF($H$1:Z$1,77,$H407:Z407)&lt;$D407,$H407,0),0)</f>
        <v>0</v>
      </c>
      <c r="AB407" s="36">
        <f>IF(AB$7&gt;=$E407,IF(SUMIF($H$1:AA$1,77,$H407:AA407)&lt;$D407,$H407,0),0)</f>
        <v>0</v>
      </c>
      <c r="AC407" s="36">
        <f>IF(AC$7&gt;=$E407,IF(SUMIF($H$1:AB$1,77,$H407:AB407)&lt;$D407,$H407,0),0)</f>
        <v>0</v>
      </c>
      <c r="AD407" s="36">
        <f>IF(AD$7&gt;=$E407,IF(SUMIF($H$1:AC$1,77,$H407:AC407)&lt;$D407,$H407,0),0)</f>
        <v>0</v>
      </c>
      <c r="AE407" s="36">
        <f>IF(AE$7&gt;=$E407,IF(SUMIF($H$1:AD$1,77,$H407:AD407)&lt;$D407,$H407,0),0)</f>
        <v>0</v>
      </c>
      <c r="AF407" s="36">
        <f>IF(AF$7&gt;=$E407,IF(SUMIF($H$1:AE$1,77,$H407:AE407)&lt;$D407,$H407,0),0)</f>
        <v>0</v>
      </c>
      <c r="AG407" s="36">
        <f>IF(AG$7&gt;=$E407,IF(SUMIF($H$1:AF$1,77,$H407:AF407)&lt;$D407,$H407,0),0)</f>
        <v>0</v>
      </c>
      <c r="AH407" s="35">
        <f>SUMIF(V$1:AG$1,77,V407:AG407)</f>
        <v>0</v>
      </c>
      <c r="AI407" s="36">
        <f>IF(AI$7&gt;=$E407,IF(SUMIF($H$1:AH$1,77,$H407:AH407)&lt;$D407,$H407,0),0)</f>
        <v>0</v>
      </c>
      <c r="AJ407" s="36">
        <f>IF(AJ$7&gt;=$E407,IF(SUMIF($H$1:AI$1,77,$H407:AI407)&lt;$D407,$H407,0),0)</f>
        <v>0</v>
      </c>
      <c r="AK407" s="36">
        <f>IF(AK$7&gt;=$E407,IF(SUMIF($H$1:AJ$1,77,$H407:AJ407)&lt;$D407,$H407,0),0)</f>
        <v>0</v>
      </c>
      <c r="AL407" s="36">
        <f>IF(AL$7&gt;=$E407,IF(SUMIF($H$1:AK$1,77,$H407:AK407)&lt;$D407,$H407,0),0)</f>
        <v>0</v>
      </c>
      <c r="AM407" s="36">
        <f>IF(AM$7&gt;=$E407,IF(SUMIF($H$1:AL$1,77,$H407:AL407)&lt;$D407,$H407,0),0)</f>
        <v>0</v>
      </c>
      <c r="AN407" s="36">
        <f>IF(AN$7&gt;=$E407,IF(SUMIF($H$1:AM$1,77,$H407:AM407)&lt;$D407,$H407,0),0)</f>
        <v>0</v>
      </c>
      <c r="AO407" s="36">
        <f>IF(AO$7&gt;=$E407,IF(SUMIF($H$1:AN$1,77,$H407:AN407)&lt;$D407,$H407,0),0)</f>
        <v>0</v>
      </c>
      <c r="AP407" s="36">
        <f>IF(AP$7&gt;=$E407,IF(SUMIF($H$1:AO$1,77,$H407:AO407)&lt;$D407,$H407,0),0)</f>
        <v>0</v>
      </c>
      <c r="AQ407" s="36">
        <f>IF(AQ$7&gt;=$E407,IF(SUMIF($H$1:AP$1,77,$H407:AP407)&lt;$D407,$H407,0),0)</f>
        <v>0</v>
      </c>
      <c r="AR407" s="36">
        <f>IF(AR$7&gt;=$E407,IF(SUMIF($H$1:AQ$1,77,$H407:AQ407)&lt;$D407,$H407,0),0)</f>
        <v>0</v>
      </c>
      <c r="AS407" s="36">
        <f>IF(AS$7&gt;=$E407,IF(SUMIF($H$1:AR$1,77,$H407:AR407)&lt;$D407,$H407,0),0)</f>
        <v>0.14285714285714285</v>
      </c>
      <c r="AT407" s="36">
        <f>IF(AT$7&gt;=$E407,IF(SUMIF($H$1:AS$1,77,$H407:AS407)&lt;$D407,$H407,0),0)</f>
        <v>0.14285714285714285</v>
      </c>
      <c r="AU407" s="35">
        <f>SUMIF(AI$1:AT$1,77,AI407:AT407)</f>
        <v>0.2857142857142857</v>
      </c>
      <c r="AV407" s="33">
        <f>IF(AV$7&gt;=$E407,IF(SUMIF($H$1:AU$1,77,$H407:AU407)&lt;$D407,$H407,0),0)</f>
        <v>0.14285714285714285</v>
      </c>
      <c r="AW407" s="33">
        <f>IF(AW$7&gt;=$E407,IF(SUMIF($H$1:AV$1,77,$H407:AV407)&lt;$D407,$H407,0),0)</f>
        <v>0.14285714285714285</v>
      </c>
      <c r="AX407" s="33">
        <f>IF(AX$7&gt;=$E407,IF(SUMIF($H$1:AW$1,77,$H407:AW407)&lt;$D407,$H407,0),0)</f>
        <v>0.14285714285714285</v>
      </c>
      <c r="AY407" s="33">
        <f>IF(AY$7&gt;=$E407,IF(SUMIF($H$1:AX$1,77,$H407:AX407)&lt;$D407,$H407,0),0)</f>
        <v>0.14285714285714285</v>
      </c>
      <c r="AZ407" s="33">
        <f>IF(AZ$7&gt;=$E407,IF(SUMIF($H$1:AY$1,77,$H407:AY407)&lt;$D407,$H407,0),0)</f>
        <v>0.14285714285714285</v>
      </c>
      <c r="BA407" s="33">
        <f>IF(BA$7&gt;=$E407,IF(SUMIF($H$1:AZ$1,77,$H407:AZ407)&lt;$D407,$H407,0),0)</f>
        <v>0</v>
      </c>
      <c r="BB407" s="33">
        <f>IF(BB$7&gt;=$E407,IF(SUMIF($H$1:BA$1,77,$H407:BA407)&lt;$D407,$H407,0),0)</f>
        <v>0</v>
      </c>
      <c r="BC407" s="33">
        <f>IF(BC$7&gt;=$E407,IF(SUMIF($H$1:BB$1,77,$H407:BB407)&lt;$D407,$H407,0),0)</f>
        <v>0</v>
      </c>
      <c r="BD407" s="33">
        <f>IF(BD$7&gt;=$E407,IF(SUMIF($H$1:BC$1,77,$H407:BC407)&lt;$D407,$H407,0),0)</f>
        <v>0</v>
      </c>
      <c r="BE407" s="33">
        <f>IF(BE$7&gt;=$E407,IF(SUMIF($H$1:BD$1,77,$H407:BD407)&lt;$D407,$H407,0),0)</f>
        <v>0</v>
      </c>
      <c r="BF407" s="33">
        <f>IF(BF$7&gt;=$E407,IF(SUMIF($H$1:BE$1,77,$H407:BE407)&lt;$D407,$H407,0),0)</f>
        <v>0</v>
      </c>
      <c r="BG407" s="33">
        <f>IF(BG$7&gt;=$E407,IF(SUMIF($H$1:BF$1,77,$H407:BF407)&lt;$D407,$H407,0),0)</f>
        <v>0</v>
      </c>
      <c r="BH407" s="35">
        <f>SUMIF(AV$1:BG$1,77,AV407:BG407)</f>
        <v>0.71428571428571419</v>
      </c>
    </row>
    <row r="408" spans="1:60" s="103" customFormat="1" x14ac:dyDescent="0.25">
      <c r="A408" s="116"/>
      <c r="B408" s="130" t="s">
        <v>666</v>
      </c>
      <c r="C408" s="85"/>
      <c r="D408" s="58"/>
      <c r="E408" s="90"/>
      <c r="F408" s="90"/>
      <c r="G408" s="104"/>
      <c r="H408" s="104"/>
      <c r="I408" s="104"/>
      <c r="J408" s="104"/>
      <c r="K408" s="104"/>
      <c r="L408" s="104"/>
      <c r="M408" s="104"/>
      <c r="N408" s="104"/>
      <c r="O408" s="104"/>
      <c r="P408" s="104"/>
      <c r="Q408" s="104"/>
      <c r="R408" s="104"/>
      <c r="S408" s="104"/>
      <c r="T408" s="104"/>
      <c r="U408" s="140"/>
      <c r="V408" s="104"/>
      <c r="W408" s="104"/>
      <c r="X408" s="104"/>
      <c r="Y408" s="104"/>
      <c r="Z408" s="104"/>
      <c r="AA408" s="104"/>
      <c r="AB408" s="104"/>
      <c r="AC408" s="104"/>
      <c r="AD408" s="104"/>
      <c r="AE408" s="104"/>
      <c r="AF408" s="104"/>
      <c r="AG408" s="104"/>
      <c r="AH408" s="140"/>
      <c r="AI408" s="104"/>
      <c r="AJ408" s="104"/>
      <c r="AK408" s="104"/>
      <c r="AL408" s="104"/>
      <c r="AM408" s="104"/>
      <c r="AN408" s="104"/>
      <c r="AO408" s="104"/>
      <c r="AP408" s="104"/>
      <c r="AQ408" s="104"/>
      <c r="AR408" s="104"/>
      <c r="AS408" s="104"/>
      <c r="AT408" s="104"/>
      <c r="AU408" s="140"/>
      <c r="AV408" s="104"/>
      <c r="AW408" s="104"/>
      <c r="AX408" s="104"/>
      <c r="AY408" s="104"/>
      <c r="AZ408" s="104"/>
      <c r="BA408" s="104"/>
      <c r="BB408" s="104"/>
      <c r="BC408" s="104"/>
      <c r="BD408" s="104"/>
      <c r="BE408" s="104"/>
      <c r="BF408" s="104"/>
      <c r="BG408" s="104"/>
      <c r="BH408" s="140"/>
    </row>
    <row r="409" spans="1:60" s="103" customFormat="1" x14ac:dyDescent="0.25">
      <c r="A409" s="84" t="s">
        <v>667</v>
      </c>
      <c r="B409" s="124" t="s">
        <v>668</v>
      </c>
      <c r="C409" s="85" t="s">
        <v>470</v>
      </c>
      <c r="D409" s="58">
        <v>1</v>
      </c>
      <c r="E409" s="31">
        <v>45717</v>
      </c>
      <c r="F409" s="31">
        <v>45778</v>
      </c>
      <c r="G409" s="32">
        <f>DATEDIF(E409,F409,"m")</f>
        <v>2</v>
      </c>
      <c r="H409" s="33">
        <f>D409/G409</f>
        <v>0.5</v>
      </c>
      <c r="I409" s="36">
        <f>IF(I$7&gt;=$E409,IF(SUMIF($H$1:H$1,77,$H409:H409)&lt;$D409,$H409,0),0)</f>
        <v>0</v>
      </c>
      <c r="J409" s="36">
        <f>IF(J$7&gt;=$E409,IF(SUMIF($H$1:I$1,77,$H409:I409)&lt;$D409,$H409,0),0)</f>
        <v>0</v>
      </c>
      <c r="K409" s="36">
        <f>IF(K$7&gt;=$E409,IF(SUMIF($H$1:J$1,77,$H409:J409)&lt;$D409,$H409,0),0)</f>
        <v>0.5</v>
      </c>
      <c r="L409" s="36">
        <f>IF(L$7&gt;=$E409,IF(SUMIF($H$1:K$1,77,$H409:K409)&lt;$D409,$H409,0),0)</f>
        <v>0.5</v>
      </c>
      <c r="M409" s="36">
        <f>IF(M$7&gt;=$E409,IF(SUMIF($H$1:L$1,77,$H409:L409)&lt;$D409,$H409,0),0)</f>
        <v>0</v>
      </c>
      <c r="N409" s="36">
        <f>IF(N$7&gt;=$E409,IF(SUMIF($H$1:M$1,77,$H409:M409)&lt;$D409,$H409,0),0)</f>
        <v>0</v>
      </c>
      <c r="O409" s="36">
        <f>IF(O$7&gt;=$E409,IF(SUMIF($H$1:N$1,77,$H409:N409)&lt;$D409,$H409,0),0)</f>
        <v>0</v>
      </c>
      <c r="P409" s="36">
        <f>IF(P$7&gt;=$E409,IF(SUMIF($H$1:O$1,77,$H409:O409)&lt;$D409,$H409,0),0)</f>
        <v>0</v>
      </c>
      <c r="Q409" s="36">
        <f>IF(Q$7&gt;=$E409,IF(SUMIF($H$1:P$1,77,$H409:P409)&lt;$D409,$H409,0),0)</f>
        <v>0</v>
      </c>
      <c r="R409" s="36">
        <f>IF(R$7&gt;=$E409,IF(SUMIF($H$1:Q$1,77,$H409:Q409)&lt;$D409,$H409,0),0)</f>
        <v>0</v>
      </c>
      <c r="S409" s="36">
        <f>IF(S$7&gt;=$E409,IF(SUMIF($H$1:R$1,77,$H409:R409)&lt;$D409,$H409,0),0)</f>
        <v>0</v>
      </c>
      <c r="T409" s="36">
        <f>IF(T$7&gt;=$E409,IF(SUMIF($H$1:S$1,77,$H409:S409)&lt;$D409,$H409,0),0)</f>
        <v>0</v>
      </c>
      <c r="U409" s="35">
        <f>SUMIF(I$1:T$1,77,I409:T409)</f>
        <v>1</v>
      </c>
      <c r="V409" s="36">
        <f>IF(V$7&gt;=$E409,IF(SUMIF($H$1:U$1,77,$H409:U409)&lt;$D409,$H409,0),0)</f>
        <v>0</v>
      </c>
      <c r="W409" s="36">
        <f>IF(W$7&gt;=$E409,IF(SUMIF($H$1:V$1,77,$H409:V409)&lt;$D409,$H409,0),0)</f>
        <v>0</v>
      </c>
      <c r="X409" s="36">
        <f>IF(X$7&gt;=$E409,IF(SUMIF($H$1:W$1,77,$H409:W409)&lt;$D409,$H409,0),0)</f>
        <v>0</v>
      </c>
      <c r="Y409" s="36">
        <f>IF(Y$7&gt;=$E409,IF(SUMIF($H$1:X$1,77,$H409:X409)&lt;$D409,$H409,0),0)</f>
        <v>0</v>
      </c>
      <c r="Z409" s="36">
        <f>IF(Z$7&gt;=$E409,IF(SUMIF($H$1:Y$1,77,$H409:Y409)&lt;$D409,$H409,0),0)</f>
        <v>0</v>
      </c>
      <c r="AA409" s="36">
        <f>IF(AA$7&gt;=$E409,IF(SUMIF($H$1:Z$1,77,$H409:Z409)&lt;$D409,$H409,0),0)</f>
        <v>0</v>
      </c>
      <c r="AB409" s="36">
        <f>IF(AB$7&gt;=$E409,IF(SUMIF($H$1:AA$1,77,$H409:AA409)&lt;$D409,$H409,0),0)</f>
        <v>0</v>
      </c>
      <c r="AC409" s="36">
        <f>IF(AC$7&gt;=$E409,IF(SUMIF($H$1:AB$1,77,$H409:AB409)&lt;$D409,$H409,0),0)</f>
        <v>0</v>
      </c>
      <c r="AD409" s="36">
        <f>IF(AD$7&gt;=$E409,IF(SUMIF($H$1:AC$1,77,$H409:AC409)&lt;$D409,$H409,0),0)</f>
        <v>0</v>
      </c>
      <c r="AE409" s="36">
        <f>IF(AE$7&gt;=$E409,IF(SUMIF($H$1:AD$1,77,$H409:AD409)&lt;$D409,$H409,0),0)</f>
        <v>0</v>
      </c>
      <c r="AF409" s="36">
        <f>IF(AF$7&gt;=$E409,IF(SUMIF($H$1:AE$1,77,$H409:AE409)&lt;$D409,$H409,0),0)</f>
        <v>0</v>
      </c>
      <c r="AG409" s="36">
        <f>IF(AG$7&gt;=$E409,IF(SUMIF($H$1:AF$1,77,$H409:AF409)&lt;$D409,$H409,0),0)</f>
        <v>0</v>
      </c>
      <c r="AH409" s="35">
        <f>SUMIF(V$1:AG$1,77,V409:AG409)</f>
        <v>0</v>
      </c>
      <c r="AI409" s="36">
        <f>IF(AI$7&gt;=$E409,IF(SUMIF($H$1:AH$1,77,$H409:AH409)&lt;$D409,$H409,0),0)</f>
        <v>0</v>
      </c>
      <c r="AJ409" s="36">
        <f>IF(AJ$7&gt;=$E409,IF(SUMIF($H$1:AI$1,77,$H409:AI409)&lt;$D409,$H409,0),0)</f>
        <v>0</v>
      </c>
      <c r="AK409" s="36">
        <f>IF(AK$7&gt;=$E409,IF(SUMIF($H$1:AJ$1,77,$H409:AJ409)&lt;$D409,$H409,0),0)</f>
        <v>0</v>
      </c>
      <c r="AL409" s="36">
        <f>IF(AL$7&gt;=$E409,IF(SUMIF($H$1:AK$1,77,$H409:AK409)&lt;$D409,$H409,0),0)</f>
        <v>0</v>
      </c>
      <c r="AM409" s="36">
        <f>IF(AM$7&gt;=$E409,IF(SUMIF($H$1:AL$1,77,$H409:AL409)&lt;$D409,$H409,0),0)</f>
        <v>0</v>
      </c>
      <c r="AN409" s="36">
        <f>IF(AN$7&gt;=$E409,IF(SUMIF($H$1:AM$1,77,$H409:AM409)&lt;$D409,$H409,0),0)</f>
        <v>0</v>
      </c>
      <c r="AO409" s="36">
        <f>IF(AO$7&gt;=$E409,IF(SUMIF($H$1:AN$1,77,$H409:AN409)&lt;$D409,$H409,0),0)</f>
        <v>0</v>
      </c>
      <c r="AP409" s="36">
        <f>IF(AP$7&gt;=$E409,IF(SUMIF($H$1:AO$1,77,$H409:AO409)&lt;$D409,$H409,0),0)</f>
        <v>0</v>
      </c>
      <c r="AQ409" s="36">
        <f>IF(AQ$7&gt;=$E409,IF(SUMIF($H$1:AP$1,77,$H409:AP409)&lt;$D409,$H409,0),0)</f>
        <v>0</v>
      </c>
      <c r="AR409" s="36">
        <f>IF(AR$7&gt;=$E409,IF(SUMIF($H$1:AQ$1,77,$H409:AQ409)&lt;$D409,$H409,0),0)</f>
        <v>0</v>
      </c>
      <c r="AS409" s="36">
        <f>IF(AS$7&gt;=$E409,IF(SUMIF($H$1:AR$1,77,$H409:AR409)&lt;$D409,$H409,0),0)</f>
        <v>0</v>
      </c>
      <c r="AT409" s="36">
        <f>IF(AT$7&gt;=$E409,IF(SUMIF($H$1:AS$1,77,$H409:AS409)&lt;$D409,$H409,0),0)</f>
        <v>0</v>
      </c>
      <c r="AU409" s="35">
        <f>SUMIF(AI$1:AT$1,77,AI409:AT409)</f>
        <v>0</v>
      </c>
      <c r="AV409" s="33">
        <f>IF(AV$7&gt;=$E409,IF(SUMIF($H$1:AU$1,77,$H409:AU409)&lt;$D409,$H409,0),0)</f>
        <v>0</v>
      </c>
      <c r="AW409" s="33">
        <f>IF(AW$7&gt;=$E409,IF(SUMIF($H$1:AV$1,77,$H409:AV409)&lt;$D409,$H409,0),0)</f>
        <v>0</v>
      </c>
      <c r="AX409" s="33">
        <f>IF(AX$7&gt;=$E409,IF(SUMIF($H$1:AW$1,77,$H409:AW409)&lt;$D409,$H409,0),0)</f>
        <v>0</v>
      </c>
      <c r="AY409" s="33">
        <f>IF(AY$7&gt;=$E409,IF(SUMIF($H$1:AX$1,77,$H409:AX409)&lt;$D409,$H409,0),0)</f>
        <v>0</v>
      </c>
      <c r="AZ409" s="33">
        <f>IF(AZ$7&gt;=$E409,IF(SUMIF($H$1:AY$1,77,$H409:AY409)&lt;$D409,$H409,0),0)</f>
        <v>0</v>
      </c>
      <c r="BA409" s="33">
        <f>IF(BA$7&gt;=$E409,IF(SUMIF($H$1:AZ$1,77,$H409:AZ409)&lt;$D409,$H409,0),0)</f>
        <v>0</v>
      </c>
      <c r="BB409" s="33">
        <f>IF(BB$7&gt;=$E409,IF(SUMIF($H$1:BA$1,77,$H409:BA409)&lt;$D409,$H409,0),0)</f>
        <v>0</v>
      </c>
      <c r="BC409" s="33">
        <f>IF(BC$7&gt;=$E409,IF(SUMIF($H$1:BB$1,77,$H409:BB409)&lt;$D409,$H409,0),0)</f>
        <v>0</v>
      </c>
      <c r="BD409" s="33">
        <f>IF(BD$7&gt;=$E409,IF(SUMIF($H$1:BC$1,77,$H409:BC409)&lt;$D409,$H409,0),0)</f>
        <v>0</v>
      </c>
      <c r="BE409" s="33">
        <f>IF(BE$7&gt;=$E409,IF(SUMIF($H$1:BD$1,77,$H409:BD409)&lt;$D409,$H409,0),0)</f>
        <v>0</v>
      </c>
      <c r="BF409" s="33">
        <f>IF(BF$7&gt;=$E409,IF(SUMIF($H$1:BE$1,77,$H409:BE409)&lt;$D409,$H409,0),0)</f>
        <v>0</v>
      </c>
      <c r="BG409" s="33">
        <f>IF(BG$7&gt;=$E409,IF(SUMIF($H$1:BF$1,77,$H409:BF409)&lt;$D409,$H409,0),0)</f>
        <v>0</v>
      </c>
      <c r="BH409" s="35">
        <f>SUMIF(AV$1:BG$1,77,AV409:BG409)</f>
        <v>0</v>
      </c>
    </row>
    <row r="410" spans="1:60" s="103" customFormat="1" x14ac:dyDescent="0.25">
      <c r="A410" s="84" t="s">
        <v>669</v>
      </c>
      <c r="B410" s="124" t="s">
        <v>670</v>
      </c>
      <c r="C410" s="85" t="s">
        <v>470</v>
      </c>
      <c r="D410" s="58">
        <v>1</v>
      </c>
      <c r="E410" s="46">
        <v>46997</v>
      </c>
      <c r="F410" s="46">
        <v>47058</v>
      </c>
      <c r="G410" s="32">
        <f>DATEDIF(E410,F410,"m")</f>
        <v>2</v>
      </c>
      <c r="H410" s="33">
        <f>D410/G410</f>
        <v>0.5</v>
      </c>
      <c r="I410" s="36">
        <f>IF(I$7&gt;=$E410,IF(SUMIF($H$1:H$1,77,$H410:H410)&lt;$D410,$H410,0),0)</f>
        <v>0</v>
      </c>
      <c r="J410" s="36">
        <f>IF(J$7&gt;=$E410,IF(SUMIF($H$1:I$1,77,$H410:I410)&lt;$D410,$H410,0),0)</f>
        <v>0</v>
      </c>
      <c r="K410" s="36">
        <f>IF(K$7&gt;=$E410,IF(SUMIF($H$1:J$1,77,$H410:J410)&lt;$D410,$H410,0),0)</f>
        <v>0</v>
      </c>
      <c r="L410" s="36">
        <f>IF(L$7&gt;=$E410,IF(SUMIF($H$1:K$1,77,$H410:K410)&lt;$D410,$H410,0),0)</f>
        <v>0</v>
      </c>
      <c r="M410" s="36">
        <f>IF(M$7&gt;=$E410,IF(SUMIF($H$1:L$1,77,$H410:L410)&lt;$D410,$H410,0),0)</f>
        <v>0</v>
      </c>
      <c r="N410" s="36">
        <f>IF(N$7&gt;=$E410,IF(SUMIF($H$1:M$1,77,$H410:M410)&lt;$D410,$H410,0),0)</f>
        <v>0</v>
      </c>
      <c r="O410" s="36">
        <f>IF(O$7&gt;=$E410,IF(SUMIF($H$1:N$1,77,$H410:N410)&lt;$D410,$H410,0),0)</f>
        <v>0</v>
      </c>
      <c r="P410" s="36">
        <f>IF(P$7&gt;=$E410,IF(SUMIF($H$1:O$1,77,$H410:O410)&lt;$D410,$H410,0),0)</f>
        <v>0</v>
      </c>
      <c r="Q410" s="36">
        <f>IF(Q$7&gt;=$E410,IF(SUMIF($H$1:P$1,77,$H410:P410)&lt;$D410,$H410,0),0)</f>
        <v>0</v>
      </c>
      <c r="R410" s="36">
        <f>IF(R$7&gt;=$E410,IF(SUMIF($H$1:Q$1,77,$H410:Q410)&lt;$D410,$H410,0),0)</f>
        <v>0</v>
      </c>
      <c r="S410" s="36">
        <f>IF(S$7&gt;=$E410,IF(SUMIF($H$1:R$1,77,$H410:R410)&lt;$D410,$H410,0),0)</f>
        <v>0</v>
      </c>
      <c r="T410" s="36">
        <f>IF(T$7&gt;=$E410,IF(SUMIF($H$1:S$1,77,$H410:S410)&lt;$D410,$H410,0),0)</f>
        <v>0</v>
      </c>
      <c r="U410" s="35">
        <f>SUMIF(I$1:T$1,77,I410:T410)</f>
        <v>0</v>
      </c>
      <c r="V410" s="36">
        <f>IF(V$7&gt;=$E410,IF(SUMIF($H$1:U$1,77,$H410:U410)&lt;$D410,$H410,0),0)</f>
        <v>0</v>
      </c>
      <c r="W410" s="36">
        <f>IF(W$7&gt;=$E410,IF(SUMIF($H$1:V$1,77,$H410:V410)&lt;$D410,$H410,0),0)</f>
        <v>0</v>
      </c>
      <c r="X410" s="36">
        <f>IF(X$7&gt;=$E410,IF(SUMIF($H$1:W$1,77,$H410:W410)&lt;$D410,$H410,0),0)</f>
        <v>0</v>
      </c>
      <c r="Y410" s="36">
        <f>IF(Y$7&gt;=$E410,IF(SUMIF($H$1:X$1,77,$H410:X410)&lt;$D410,$H410,0),0)</f>
        <v>0</v>
      </c>
      <c r="Z410" s="36">
        <f>IF(Z$7&gt;=$E410,IF(SUMIF($H$1:Y$1,77,$H410:Y410)&lt;$D410,$H410,0),0)</f>
        <v>0</v>
      </c>
      <c r="AA410" s="36">
        <f>IF(AA$7&gt;=$E410,IF(SUMIF($H$1:Z$1,77,$H410:Z410)&lt;$D410,$H410,0),0)</f>
        <v>0</v>
      </c>
      <c r="AB410" s="36">
        <f>IF(AB$7&gt;=$E410,IF(SUMIF($H$1:AA$1,77,$H410:AA410)&lt;$D410,$H410,0),0)</f>
        <v>0</v>
      </c>
      <c r="AC410" s="36">
        <f>IF(AC$7&gt;=$E410,IF(SUMIF($H$1:AB$1,77,$H410:AB410)&lt;$D410,$H410,0),0)</f>
        <v>0</v>
      </c>
      <c r="AD410" s="36">
        <f>IF(AD$7&gt;=$E410,IF(SUMIF($H$1:AC$1,77,$H410:AC410)&lt;$D410,$H410,0),0)</f>
        <v>0</v>
      </c>
      <c r="AE410" s="36">
        <f>IF(AE$7&gt;=$E410,IF(SUMIF($H$1:AD$1,77,$H410:AD410)&lt;$D410,$H410,0),0)</f>
        <v>0</v>
      </c>
      <c r="AF410" s="36">
        <f>IF(AF$7&gt;=$E410,IF(SUMIF($H$1:AE$1,77,$H410:AE410)&lt;$D410,$H410,0),0)</f>
        <v>0</v>
      </c>
      <c r="AG410" s="36">
        <f>IF(AG$7&gt;=$E410,IF(SUMIF($H$1:AF$1,77,$H410:AF410)&lt;$D410,$H410,0),0)</f>
        <v>0</v>
      </c>
      <c r="AH410" s="35">
        <f>SUMIF(V$1:AG$1,77,V410:AG410)</f>
        <v>0</v>
      </c>
      <c r="AI410" s="36">
        <f>IF(AI$7&gt;=$E410,IF(SUMIF($H$1:AH$1,77,$H410:AH410)&lt;$D410,$H410,0),0)</f>
        <v>0</v>
      </c>
      <c r="AJ410" s="36">
        <f>IF(AJ$7&gt;=$E410,IF(SUMIF($H$1:AI$1,77,$H410:AI410)&lt;$D410,$H410,0),0)</f>
        <v>0</v>
      </c>
      <c r="AK410" s="36">
        <f>IF(AK$7&gt;=$E410,IF(SUMIF($H$1:AJ$1,77,$H410:AJ410)&lt;$D410,$H410,0),0)</f>
        <v>0</v>
      </c>
      <c r="AL410" s="36">
        <f>IF(AL$7&gt;=$E410,IF(SUMIF($H$1:AK$1,77,$H410:AK410)&lt;$D410,$H410,0),0)</f>
        <v>0</v>
      </c>
      <c r="AM410" s="36">
        <f>IF(AM$7&gt;=$E410,IF(SUMIF($H$1:AL$1,77,$H410:AL410)&lt;$D410,$H410,0),0)</f>
        <v>0</v>
      </c>
      <c r="AN410" s="36">
        <f>IF(AN$7&gt;=$E410,IF(SUMIF($H$1:AM$1,77,$H410:AM410)&lt;$D410,$H410,0),0)</f>
        <v>0</v>
      </c>
      <c r="AO410" s="36">
        <f>IF(AO$7&gt;=$E410,IF(SUMIF($H$1:AN$1,77,$H410:AN410)&lt;$D410,$H410,0),0)</f>
        <v>0</v>
      </c>
      <c r="AP410" s="36">
        <f>IF(AP$7&gt;=$E410,IF(SUMIF($H$1:AO$1,77,$H410:AO410)&lt;$D410,$H410,0),0)</f>
        <v>0</v>
      </c>
      <c r="AQ410" s="36">
        <f>IF(AQ$7&gt;=$E410,IF(SUMIF($H$1:AP$1,77,$H410:AP410)&lt;$D410,$H410,0),0)</f>
        <v>0</v>
      </c>
      <c r="AR410" s="36">
        <f>IF(AR$7&gt;=$E410,IF(SUMIF($H$1:AQ$1,77,$H410:AQ410)&lt;$D410,$H410,0),0)</f>
        <v>0</v>
      </c>
      <c r="AS410" s="36">
        <f>IF(AS$7&gt;=$E410,IF(SUMIF($H$1:AR$1,77,$H410:AR410)&lt;$D410,$H410,0),0)</f>
        <v>0</v>
      </c>
      <c r="AT410" s="36">
        <f>IF(AT$7&gt;=$E410,IF(SUMIF($H$1:AS$1,77,$H410:AS410)&lt;$D410,$H410,0),0)</f>
        <v>0</v>
      </c>
      <c r="AU410" s="35">
        <f>SUMIF(AI$1:AT$1,77,AI410:AT410)</f>
        <v>0</v>
      </c>
      <c r="AV410" s="33">
        <f>IF(AV$7&gt;=$E410,IF(SUMIF($H$1:AU$1,77,$H410:AU410)&lt;$D410,$H410,0),0)</f>
        <v>0</v>
      </c>
      <c r="AW410" s="33">
        <f>IF(AW$7&gt;=$E410,IF(SUMIF($H$1:AV$1,77,$H410:AV410)&lt;$D410,$H410,0),0)</f>
        <v>0</v>
      </c>
      <c r="AX410" s="33">
        <f>IF(AX$7&gt;=$E410,IF(SUMIF($H$1:AW$1,77,$H410:AW410)&lt;$D410,$H410,0),0)</f>
        <v>0</v>
      </c>
      <c r="AY410" s="33">
        <f>IF(AY$7&gt;=$E410,IF(SUMIF($H$1:AX$1,77,$H410:AX410)&lt;$D410,$H410,0),0)</f>
        <v>0</v>
      </c>
      <c r="AZ410" s="33">
        <f>IF(AZ$7&gt;=$E410,IF(SUMIF($H$1:AY$1,77,$H410:AY410)&lt;$D410,$H410,0),0)</f>
        <v>0</v>
      </c>
      <c r="BA410" s="33">
        <f>IF(BA$7&gt;=$E410,IF(SUMIF($H$1:AZ$1,77,$H410:AZ410)&lt;$D410,$H410,0),0)</f>
        <v>0</v>
      </c>
      <c r="BB410" s="33">
        <f>IF(BB$7&gt;=$E410,IF(SUMIF($H$1:BA$1,77,$H410:BA410)&lt;$D410,$H410,0),0)</f>
        <v>0</v>
      </c>
      <c r="BC410" s="33">
        <f>IF(BC$7&gt;=$E410,IF(SUMIF($H$1:BB$1,77,$H410:BB410)&lt;$D410,$H410,0),0)</f>
        <v>0</v>
      </c>
      <c r="BD410" s="33">
        <f>IF(BD$7&gt;=$E410,IF(SUMIF($H$1:BC$1,77,$H410:BC410)&lt;$D410,$H410,0),0)</f>
        <v>0.5</v>
      </c>
      <c r="BE410" s="33">
        <f>IF(BE$7&gt;=$E410,IF(SUMIF($H$1:BD$1,77,$H410:BD410)&lt;$D410,$H410,0),0)</f>
        <v>0.5</v>
      </c>
      <c r="BF410" s="33">
        <f>IF(BF$7&gt;=$E410,IF(SUMIF($H$1:BE$1,77,$H410:BE410)&lt;$D410,$H410,0),0)</f>
        <v>0</v>
      </c>
      <c r="BG410" s="33">
        <f>IF(BG$7&gt;=$E410,IF(SUMIF($H$1:BF$1,77,$H410:BF410)&lt;$D410,$H410,0),0)</f>
        <v>0</v>
      </c>
      <c r="BH410" s="35">
        <f>SUMIF(AV$1:BG$1,77,AV410:BG410)</f>
        <v>1</v>
      </c>
    </row>
    <row r="411" spans="1:60" s="103" customFormat="1" x14ac:dyDescent="0.25">
      <c r="A411" s="116"/>
      <c r="B411" s="130" t="s">
        <v>671</v>
      </c>
      <c r="C411" s="85"/>
      <c r="D411" s="58"/>
      <c r="E411" s="90"/>
      <c r="F411" s="90"/>
      <c r="G411" s="104"/>
      <c r="H411" s="104"/>
      <c r="I411" s="104"/>
      <c r="J411" s="104"/>
      <c r="K411" s="104"/>
      <c r="L411" s="104"/>
      <c r="M411" s="104"/>
      <c r="N411" s="104"/>
      <c r="O411" s="104"/>
      <c r="P411" s="104"/>
      <c r="Q411" s="104"/>
      <c r="R411" s="104"/>
      <c r="S411" s="104"/>
      <c r="T411" s="104"/>
      <c r="U411" s="140"/>
      <c r="V411" s="104"/>
      <c r="W411" s="104"/>
      <c r="X411" s="104"/>
      <c r="Y411" s="104"/>
      <c r="Z411" s="104"/>
      <c r="AA411" s="104"/>
      <c r="AB411" s="104"/>
      <c r="AC411" s="104"/>
      <c r="AD411" s="104"/>
      <c r="AE411" s="104"/>
      <c r="AF411" s="104"/>
      <c r="AG411" s="104"/>
      <c r="AH411" s="140"/>
      <c r="AI411" s="104"/>
      <c r="AJ411" s="104"/>
      <c r="AK411" s="104"/>
      <c r="AL411" s="104"/>
      <c r="AM411" s="104"/>
      <c r="AN411" s="104"/>
      <c r="AO411" s="104"/>
      <c r="AP411" s="104"/>
      <c r="AQ411" s="104"/>
      <c r="AR411" s="104"/>
      <c r="AS411" s="104"/>
      <c r="AT411" s="104"/>
      <c r="AU411" s="140"/>
      <c r="AV411" s="104"/>
      <c r="AW411" s="104"/>
      <c r="AX411" s="104"/>
      <c r="AY411" s="104"/>
      <c r="AZ411" s="104"/>
      <c r="BA411" s="104"/>
      <c r="BB411" s="104"/>
      <c r="BC411" s="104"/>
      <c r="BD411" s="104"/>
      <c r="BE411" s="104"/>
      <c r="BF411" s="104"/>
      <c r="BG411" s="104"/>
      <c r="BH411" s="140"/>
    </row>
    <row r="412" spans="1:60" s="103" customFormat="1" x14ac:dyDescent="0.25">
      <c r="A412" s="84" t="s">
        <v>672</v>
      </c>
      <c r="B412" s="90" t="s">
        <v>673</v>
      </c>
      <c r="C412" s="85" t="s">
        <v>55</v>
      </c>
      <c r="D412" s="58">
        <v>185511</v>
      </c>
      <c r="E412" s="31">
        <v>45809</v>
      </c>
      <c r="F412" s="31">
        <v>45931</v>
      </c>
      <c r="G412" s="32">
        <f>DATEDIF(E412,F412,"m")</f>
        <v>4</v>
      </c>
      <c r="H412" s="33">
        <f>D412/G412</f>
        <v>46377.75</v>
      </c>
      <c r="I412" s="36">
        <f>IF(I$7&gt;=$E412,IF(SUMIF($H$1:H$1,77,$H412:H412)&lt;$D412,$H412,0),0)</f>
        <v>0</v>
      </c>
      <c r="J412" s="36">
        <f>IF(J$7&gt;=$E412,IF(SUMIF($H$1:I$1,77,$H412:I412)&lt;$D412,$H412,0),0)</f>
        <v>0</v>
      </c>
      <c r="K412" s="36">
        <f>IF(K$7&gt;=$E412,IF(SUMIF($H$1:J$1,77,$H412:J412)&lt;$D412,$H412,0),0)</f>
        <v>0</v>
      </c>
      <c r="L412" s="36">
        <f>IF(L$7&gt;=$E412,IF(SUMIF($H$1:K$1,77,$H412:K412)&lt;$D412,$H412,0),0)</f>
        <v>0</v>
      </c>
      <c r="M412" s="36">
        <f>IF(M$7&gt;=$E412,IF(SUMIF($H$1:L$1,77,$H412:L412)&lt;$D412,$H412,0),0)</f>
        <v>0</v>
      </c>
      <c r="N412" s="36">
        <f>IF(N$7&gt;=$E412,IF(SUMIF($H$1:M$1,77,$H412:M412)&lt;$D412,$H412,0),0)</f>
        <v>46377.75</v>
      </c>
      <c r="O412" s="36">
        <f>IF(O$7&gt;=$E412,IF(SUMIF($H$1:N$1,77,$H412:N412)&lt;$D412,$H412,0),0)</f>
        <v>46377.75</v>
      </c>
      <c r="P412" s="36">
        <f>IF(P$7&gt;=$E412,IF(SUMIF($H$1:O$1,77,$H412:O412)&lt;$D412,$H412,0),0)</f>
        <v>46377.75</v>
      </c>
      <c r="Q412" s="36">
        <f>IF(Q$7&gt;=$E412,IF(SUMIF($H$1:P$1,77,$H412:P412)&lt;$D412,$H412,0),0)</f>
        <v>46377.75</v>
      </c>
      <c r="R412" s="36">
        <f>IF(R$7&gt;=$E412,IF(SUMIF($H$1:Q$1,77,$H412:Q412)&lt;$D412,$H412,0),0)</f>
        <v>0</v>
      </c>
      <c r="S412" s="36">
        <f>IF(S$7&gt;=$E412,IF(SUMIF($H$1:R$1,77,$H412:R412)&lt;$D412,$H412,0),0)</f>
        <v>0</v>
      </c>
      <c r="T412" s="36">
        <f>IF(T$7&gt;=$E412,IF(SUMIF($H$1:S$1,77,$H412:S412)&lt;$D412,$H412,0),0)</f>
        <v>0</v>
      </c>
      <c r="U412" s="35">
        <f>SUMIF(I$1:T$1,77,I412:T412)</f>
        <v>185511</v>
      </c>
      <c r="V412" s="36">
        <f>IF(V$7&gt;=$E412,IF(SUMIF($H$1:U$1,77,$H412:U412)&lt;$D412,$H412,0),0)</f>
        <v>0</v>
      </c>
      <c r="W412" s="36">
        <f>IF(W$7&gt;=$E412,IF(SUMIF($H$1:V$1,77,$H412:V412)&lt;$D412,$H412,0),0)</f>
        <v>0</v>
      </c>
      <c r="X412" s="36">
        <f>IF(X$7&gt;=$E412,IF(SUMIF($H$1:W$1,77,$H412:W412)&lt;$D412,$H412,0),0)</f>
        <v>0</v>
      </c>
      <c r="Y412" s="36">
        <f>IF(Y$7&gt;=$E412,IF(SUMIF($H$1:X$1,77,$H412:X412)&lt;$D412,$H412,0),0)</f>
        <v>0</v>
      </c>
      <c r="Z412" s="36">
        <f>IF(Z$7&gt;=$E412,IF(SUMIF($H$1:Y$1,77,$H412:Y412)&lt;$D412,$H412,0),0)</f>
        <v>0</v>
      </c>
      <c r="AA412" s="36">
        <f>IF(AA$7&gt;=$E412,IF(SUMIF($H$1:Z$1,77,$H412:Z412)&lt;$D412,$H412,0),0)</f>
        <v>0</v>
      </c>
      <c r="AB412" s="36">
        <f>IF(AB$7&gt;=$E412,IF(SUMIF($H$1:AA$1,77,$H412:AA412)&lt;$D412,$H412,0),0)</f>
        <v>0</v>
      </c>
      <c r="AC412" s="36">
        <f>IF(AC$7&gt;=$E412,IF(SUMIF($H$1:AB$1,77,$H412:AB412)&lt;$D412,$H412,0),0)</f>
        <v>0</v>
      </c>
      <c r="AD412" s="36">
        <f>IF(AD$7&gt;=$E412,IF(SUMIF($H$1:AC$1,77,$H412:AC412)&lt;$D412,$H412,0),0)</f>
        <v>0</v>
      </c>
      <c r="AE412" s="36">
        <f>IF(AE$7&gt;=$E412,IF(SUMIF($H$1:AD$1,77,$H412:AD412)&lt;$D412,$H412,0),0)</f>
        <v>0</v>
      </c>
      <c r="AF412" s="36">
        <f>IF(AF$7&gt;=$E412,IF(SUMIF($H$1:AE$1,77,$H412:AE412)&lt;$D412,$H412,0),0)</f>
        <v>0</v>
      </c>
      <c r="AG412" s="36">
        <f>IF(AG$7&gt;=$E412,IF(SUMIF($H$1:AF$1,77,$H412:AF412)&lt;$D412,$H412,0),0)</f>
        <v>0</v>
      </c>
      <c r="AH412" s="35">
        <f>SUMIF(V$1:AG$1,77,V412:AG412)</f>
        <v>0</v>
      </c>
      <c r="AI412" s="36">
        <f>IF(AI$7&gt;=$E412,IF(SUMIF($H$1:AH$1,77,$H412:AH412)&lt;$D412,$H412,0),0)</f>
        <v>0</v>
      </c>
      <c r="AJ412" s="36">
        <f>IF(AJ$7&gt;=$E412,IF(SUMIF($H$1:AI$1,77,$H412:AI412)&lt;$D412,$H412,0),0)</f>
        <v>0</v>
      </c>
      <c r="AK412" s="36">
        <f>IF(AK$7&gt;=$E412,IF(SUMIF($H$1:AJ$1,77,$H412:AJ412)&lt;$D412,$H412,0),0)</f>
        <v>0</v>
      </c>
      <c r="AL412" s="36">
        <f>IF(AL$7&gt;=$E412,IF(SUMIF($H$1:AK$1,77,$H412:AK412)&lt;$D412,$H412,0),0)</f>
        <v>0</v>
      </c>
      <c r="AM412" s="36">
        <f>IF(AM$7&gt;=$E412,IF(SUMIF($H$1:AL$1,77,$H412:AL412)&lt;$D412,$H412,0),0)</f>
        <v>0</v>
      </c>
      <c r="AN412" s="36">
        <f>IF(AN$7&gt;=$E412,IF(SUMIF($H$1:AM$1,77,$H412:AM412)&lt;$D412,$H412,0),0)</f>
        <v>0</v>
      </c>
      <c r="AO412" s="36">
        <f>IF(AO$7&gt;=$E412,IF(SUMIF($H$1:AN$1,77,$H412:AN412)&lt;$D412,$H412,0),0)</f>
        <v>0</v>
      </c>
      <c r="AP412" s="36">
        <f>IF(AP$7&gt;=$E412,IF(SUMIF($H$1:AO$1,77,$H412:AO412)&lt;$D412,$H412,0),0)</f>
        <v>0</v>
      </c>
      <c r="AQ412" s="36">
        <f>IF(AQ$7&gt;=$E412,IF(SUMIF($H$1:AP$1,77,$H412:AP412)&lt;$D412,$H412,0),0)</f>
        <v>0</v>
      </c>
      <c r="AR412" s="36">
        <f>IF(AR$7&gt;=$E412,IF(SUMIF($H$1:AQ$1,77,$H412:AQ412)&lt;$D412,$H412,0),0)</f>
        <v>0</v>
      </c>
      <c r="AS412" s="36">
        <f>IF(AS$7&gt;=$E412,IF(SUMIF($H$1:AR$1,77,$H412:AR412)&lt;$D412,$H412,0),0)</f>
        <v>0</v>
      </c>
      <c r="AT412" s="36">
        <f>IF(AT$7&gt;=$E412,IF(SUMIF($H$1:AS$1,77,$H412:AS412)&lt;$D412,$H412,0),0)</f>
        <v>0</v>
      </c>
      <c r="AU412" s="35">
        <f>SUMIF(AI$1:AT$1,77,AI412:AT412)</f>
        <v>0</v>
      </c>
      <c r="AV412" s="33">
        <f>IF(AV$7&gt;=$E412,IF(SUMIF($H$1:AU$1,77,$H412:AU412)&lt;$D412,$H412,0),0)</f>
        <v>0</v>
      </c>
      <c r="AW412" s="33">
        <f>IF(AW$7&gt;=$E412,IF(SUMIF($H$1:AV$1,77,$H412:AV412)&lt;$D412,$H412,0),0)</f>
        <v>0</v>
      </c>
      <c r="AX412" s="33">
        <f>IF(AX$7&gt;=$E412,IF(SUMIF($H$1:AW$1,77,$H412:AW412)&lt;$D412,$H412,0),0)</f>
        <v>0</v>
      </c>
      <c r="AY412" s="33">
        <f>IF(AY$7&gt;=$E412,IF(SUMIF($H$1:AX$1,77,$H412:AX412)&lt;$D412,$H412,0),0)</f>
        <v>0</v>
      </c>
      <c r="AZ412" s="33">
        <f>IF(AZ$7&gt;=$E412,IF(SUMIF($H$1:AY$1,77,$H412:AY412)&lt;$D412,$H412,0),0)</f>
        <v>0</v>
      </c>
      <c r="BA412" s="33">
        <f>IF(BA$7&gt;=$E412,IF(SUMIF($H$1:AZ$1,77,$H412:AZ412)&lt;$D412,$H412,0),0)</f>
        <v>0</v>
      </c>
      <c r="BB412" s="33">
        <f>IF(BB$7&gt;=$E412,IF(SUMIF($H$1:BA$1,77,$H412:BA412)&lt;$D412,$H412,0),0)</f>
        <v>0</v>
      </c>
      <c r="BC412" s="33">
        <f>IF(BC$7&gt;=$E412,IF(SUMIF($H$1:BB$1,77,$H412:BB412)&lt;$D412,$H412,0),0)</f>
        <v>0</v>
      </c>
      <c r="BD412" s="33">
        <f>IF(BD$7&gt;=$E412,IF(SUMIF($H$1:BC$1,77,$H412:BC412)&lt;$D412,$H412,0),0)</f>
        <v>0</v>
      </c>
      <c r="BE412" s="33">
        <f>IF(BE$7&gt;=$E412,IF(SUMIF($H$1:BD$1,77,$H412:BD412)&lt;$D412,$H412,0),0)</f>
        <v>0</v>
      </c>
      <c r="BF412" s="33">
        <f>IF(BF$7&gt;=$E412,IF(SUMIF($H$1:BE$1,77,$H412:BE412)&lt;$D412,$H412,0),0)</f>
        <v>0</v>
      </c>
      <c r="BG412" s="33">
        <f>IF(BG$7&gt;=$E412,IF(SUMIF($H$1:BF$1,77,$H412:BF412)&lt;$D412,$H412,0),0)</f>
        <v>0</v>
      </c>
      <c r="BH412" s="35">
        <f>SUMIF(AV$1:BG$1,77,AV412:BG412)</f>
        <v>0</v>
      </c>
    </row>
    <row r="413" spans="1:60" s="103" customFormat="1" x14ac:dyDescent="0.25">
      <c r="A413" s="84" t="s">
        <v>674</v>
      </c>
      <c r="B413" s="90" t="s">
        <v>675</v>
      </c>
      <c r="C413" s="85" t="s">
        <v>55</v>
      </c>
      <c r="D413" s="58">
        <v>185511</v>
      </c>
      <c r="E413" s="46">
        <v>46174</v>
      </c>
      <c r="F413" s="46">
        <v>46266</v>
      </c>
      <c r="G413" s="32">
        <f>DATEDIF(E413,F413,"m")</f>
        <v>3</v>
      </c>
      <c r="H413" s="33">
        <f>D413/G413</f>
        <v>61837</v>
      </c>
      <c r="I413" s="36">
        <f>IF(I$7&gt;=$E413,IF(SUMIF($H$1:H$1,77,$H413:H413)&lt;$D413,$H413,0),0)</f>
        <v>0</v>
      </c>
      <c r="J413" s="36">
        <f>IF(J$7&gt;=$E413,IF(SUMIF($H$1:I$1,77,$H413:I413)&lt;$D413,$H413,0),0)</f>
        <v>0</v>
      </c>
      <c r="K413" s="36">
        <f>IF(K$7&gt;=$E413,IF(SUMIF($H$1:J$1,77,$H413:J413)&lt;$D413,$H413,0),0)</f>
        <v>0</v>
      </c>
      <c r="L413" s="36">
        <f>IF(L$7&gt;=$E413,IF(SUMIF($H$1:K$1,77,$H413:K413)&lt;$D413,$H413,0),0)</f>
        <v>0</v>
      </c>
      <c r="M413" s="36">
        <f>IF(M$7&gt;=$E413,IF(SUMIF($H$1:L$1,77,$H413:L413)&lt;$D413,$H413,0),0)</f>
        <v>0</v>
      </c>
      <c r="N413" s="36">
        <f>IF(N$7&gt;=$E413,IF(SUMIF($H$1:M$1,77,$H413:M413)&lt;$D413,$H413,0),0)</f>
        <v>0</v>
      </c>
      <c r="O413" s="36">
        <f>IF(O$7&gt;=$E413,IF(SUMIF($H$1:N$1,77,$H413:N413)&lt;$D413,$H413,0),0)</f>
        <v>0</v>
      </c>
      <c r="P413" s="36">
        <f>IF(P$7&gt;=$E413,IF(SUMIF($H$1:O$1,77,$H413:O413)&lt;$D413,$H413,0),0)</f>
        <v>0</v>
      </c>
      <c r="Q413" s="36">
        <f>IF(Q$7&gt;=$E413,IF(SUMIF($H$1:P$1,77,$H413:P413)&lt;$D413,$H413,0),0)</f>
        <v>0</v>
      </c>
      <c r="R413" s="36">
        <f>IF(R$7&gt;=$E413,IF(SUMIF($H$1:Q$1,77,$H413:Q413)&lt;$D413,$H413,0),0)</f>
        <v>0</v>
      </c>
      <c r="S413" s="36">
        <f>IF(S$7&gt;=$E413,IF(SUMIF($H$1:R$1,77,$H413:R413)&lt;$D413,$H413,0),0)</f>
        <v>0</v>
      </c>
      <c r="T413" s="36">
        <f>IF(T$7&gt;=$E413,IF(SUMIF($H$1:S$1,77,$H413:S413)&lt;$D413,$H413,0),0)</f>
        <v>0</v>
      </c>
      <c r="U413" s="35">
        <f>SUMIF(I$1:T$1,77,I413:T413)</f>
        <v>0</v>
      </c>
      <c r="V413" s="36">
        <f>IF(V$7&gt;=$E413,IF(SUMIF($H$1:U$1,77,$H413:U413)&lt;$D413,$H413,0),0)</f>
        <v>0</v>
      </c>
      <c r="W413" s="36">
        <f>IF(W$7&gt;=$E413,IF(SUMIF($H$1:V$1,77,$H413:V413)&lt;$D413,$H413,0),0)</f>
        <v>0</v>
      </c>
      <c r="X413" s="36">
        <f>IF(X$7&gt;=$E413,IF(SUMIF($H$1:W$1,77,$H413:W413)&lt;$D413,$H413,0),0)</f>
        <v>0</v>
      </c>
      <c r="Y413" s="36">
        <f>IF(Y$7&gt;=$E413,IF(SUMIF($H$1:X$1,77,$H413:X413)&lt;$D413,$H413,0),0)</f>
        <v>0</v>
      </c>
      <c r="Z413" s="36">
        <f>IF(Z$7&gt;=$E413,IF(SUMIF($H$1:Y$1,77,$H413:Y413)&lt;$D413,$H413,0),0)</f>
        <v>0</v>
      </c>
      <c r="AA413" s="36">
        <f>IF(AA$7&gt;=$E413,IF(SUMIF($H$1:Z$1,77,$H413:Z413)&lt;$D413,$H413,0),0)</f>
        <v>61837</v>
      </c>
      <c r="AB413" s="36">
        <f>IF(AB$7&gt;=$E413,IF(SUMIF($H$1:AA$1,77,$H413:AA413)&lt;$D413,$H413,0),0)</f>
        <v>61837</v>
      </c>
      <c r="AC413" s="36">
        <f>IF(AC$7&gt;=$E413,IF(SUMIF($H$1:AB$1,77,$H413:AB413)&lt;$D413,$H413,0),0)</f>
        <v>61837</v>
      </c>
      <c r="AD413" s="36">
        <f>IF(AD$7&gt;=$E413,IF(SUMIF($H$1:AC$1,77,$H413:AC413)&lt;$D413,$H413,0),0)</f>
        <v>0</v>
      </c>
      <c r="AE413" s="36">
        <f>IF(AE$7&gt;=$E413,IF(SUMIF($H$1:AD$1,77,$H413:AD413)&lt;$D413,$H413,0),0)</f>
        <v>0</v>
      </c>
      <c r="AF413" s="36">
        <f>IF(AF$7&gt;=$E413,IF(SUMIF($H$1:AE$1,77,$H413:AE413)&lt;$D413,$H413,0),0)</f>
        <v>0</v>
      </c>
      <c r="AG413" s="36">
        <f>IF(AG$7&gt;=$E413,IF(SUMIF($H$1:AF$1,77,$H413:AF413)&lt;$D413,$H413,0),0)</f>
        <v>0</v>
      </c>
      <c r="AH413" s="35">
        <f>SUMIF(V$1:AG$1,77,V413:AG413)</f>
        <v>185511</v>
      </c>
      <c r="AI413" s="36">
        <f>IF(AI$7&gt;=$E413,IF(SUMIF($H$1:AH$1,77,$H413:AH413)&lt;$D413,$H413,0),0)</f>
        <v>0</v>
      </c>
      <c r="AJ413" s="36">
        <f>IF(AJ$7&gt;=$E413,IF(SUMIF($H$1:AI$1,77,$H413:AI413)&lt;$D413,$H413,0),0)</f>
        <v>0</v>
      </c>
      <c r="AK413" s="36">
        <f>IF(AK$7&gt;=$E413,IF(SUMIF($H$1:AJ$1,77,$H413:AJ413)&lt;$D413,$H413,0),0)</f>
        <v>0</v>
      </c>
      <c r="AL413" s="36">
        <f>IF(AL$7&gt;=$E413,IF(SUMIF($H$1:AK$1,77,$H413:AK413)&lt;$D413,$H413,0),0)</f>
        <v>0</v>
      </c>
      <c r="AM413" s="36">
        <f>IF(AM$7&gt;=$E413,IF(SUMIF($H$1:AL$1,77,$H413:AL413)&lt;$D413,$H413,0),0)</f>
        <v>0</v>
      </c>
      <c r="AN413" s="36">
        <f>IF(AN$7&gt;=$E413,IF(SUMIF($H$1:AM$1,77,$H413:AM413)&lt;$D413,$H413,0),0)</f>
        <v>0</v>
      </c>
      <c r="AO413" s="36">
        <f>IF(AO$7&gt;=$E413,IF(SUMIF($H$1:AN$1,77,$H413:AN413)&lt;$D413,$H413,0),0)</f>
        <v>0</v>
      </c>
      <c r="AP413" s="36">
        <f>IF(AP$7&gt;=$E413,IF(SUMIF($H$1:AO$1,77,$H413:AO413)&lt;$D413,$H413,0),0)</f>
        <v>0</v>
      </c>
      <c r="AQ413" s="36">
        <f>IF(AQ$7&gt;=$E413,IF(SUMIF($H$1:AP$1,77,$H413:AP413)&lt;$D413,$H413,0),0)</f>
        <v>0</v>
      </c>
      <c r="AR413" s="36">
        <f>IF(AR$7&gt;=$E413,IF(SUMIF($H$1:AQ$1,77,$H413:AQ413)&lt;$D413,$H413,0),0)</f>
        <v>0</v>
      </c>
      <c r="AS413" s="36">
        <f>IF(AS$7&gt;=$E413,IF(SUMIF($H$1:AR$1,77,$H413:AR413)&lt;$D413,$H413,0),0)</f>
        <v>0</v>
      </c>
      <c r="AT413" s="36">
        <f>IF(AT$7&gt;=$E413,IF(SUMIF($H$1:AS$1,77,$H413:AS413)&lt;$D413,$H413,0),0)</f>
        <v>0</v>
      </c>
      <c r="AU413" s="35">
        <f>SUMIF(AI$1:AT$1,77,AI413:AT413)</f>
        <v>0</v>
      </c>
      <c r="AV413" s="33">
        <f>IF(AV$7&gt;=$E413,IF(SUMIF($H$1:AU$1,77,$H413:AU413)&lt;$D413,$H413,0),0)</f>
        <v>0</v>
      </c>
      <c r="AW413" s="33">
        <f>IF(AW$7&gt;=$E413,IF(SUMIF($H$1:AV$1,77,$H413:AV413)&lt;$D413,$H413,0),0)</f>
        <v>0</v>
      </c>
      <c r="AX413" s="33">
        <f>IF(AX$7&gt;=$E413,IF(SUMIF($H$1:AW$1,77,$H413:AW413)&lt;$D413,$H413,0),0)</f>
        <v>0</v>
      </c>
      <c r="AY413" s="33">
        <f>IF(AY$7&gt;=$E413,IF(SUMIF($H$1:AX$1,77,$H413:AX413)&lt;$D413,$H413,0),0)</f>
        <v>0</v>
      </c>
      <c r="AZ413" s="33">
        <f>IF(AZ$7&gt;=$E413,IF(SUMIF($H$1:AY$1,77,$H413:AY413)&lt;$D413,$H413,0),0)</f>
        <v>0</v>
      </c>
      <c r="BA413" s="33">
        <f>IF(BA$7&gt;=$E413,IF(SUMIF($H$1:AZ$1,77,$H413:AZ413)&lt;$D413,$H413,0),0)</f>
        <v>0</v>
      </c>
      <c r="BB413" s="33">
        <f>IF(BB$7&gt;=$E413,IF(SUMIF($H$1:BA$1,77,$H413:BA413)&lt;$D413,$H413,0),0)</f>
        <v>0</v>
      </c>
      <c r="BC413" s="33">
        <f>IF(BC$7&gt;=$E413,IF(SUMIF($H$1:BB$1,77,$H413:BB413)&lt;$D413,$H413,0),0)</f>
        <v>0</v>
      </c>
      <c r="BD413" s="33">
        <f>IF(BD$7&gt;=$E413,IF(SUMIF($H$1:BC$1,77,$H413:BC413)&lt;$D413,$H413,0),0)</f>
        <v>0</v>
      </c>
      <c r="BE413" s="33">
        <f>IF(BE$7&gt;=$E413,IF(SUMIF($H$1:BD$1,77,$H413:BD413)&lt;$D413,$H413,0),0)</f>
        <v>0</v>
      </c>
      <c r="BF413" s="33">
        <f>IF(BF$7&gt;=$E413,IF(SUMIF($H$1:BE$1,77,$H413:BE413)&lt;$D413,$H413,0),0)</f>
        <v>0</v>
      </c>
      <c r="BG413" s="33">
        <f>IF(BG$7&gt;=$E413,IF(SUMIF($H$1:BF$1,77,$H413:BF413)&lt;$D413,$H413,0),0)</f>
        <v>0</v>
      </c>
      <c r="BH413" s="35">
        <f>SUMIF(AV$1:BG$1,77,AV413:BG413)</f>
        <v>0</v>
      </c>
    </row>
    <row r="414" spans="1:60" s="45" customFormat="1" x14ac:dyDescent="0.25">
      <c r="A414" s="39" t="s">
        <v>676</v>
      </c>
      <c r="B414" s="40" t="s">
        <v>677</v>
      </c>
      <c r="C414" s="41"/>
      <c r="D414" s="42"/>
      <c r="E414" s="43"/>
      <c r="F414" s="43"/>
      <c r="G414" s="43"/>
      <c r="H414" s="43"/>
      <c r="I414" s="43"/>
      <c r="J414" s="43"/>
      <c r="K414" s="43"/>
      <c r="L414" s="43"/>
      <c r="M414" s="43"/>
      <c r="N414" s="43"/>
      <c r="O414" s="43"/>
      <c r="P414" s="43"/>
      <c r="Q414" s="43"/>
      <c r="R414" s="43"/>
      <c r="S414" s="43"/>
      <c r="T414" s="43"/>
      <c r="U414" s="44"/>
      <c r="V414" s="43"/>
      <c r="W414" s="43"/>
      <c r="X414" s="43"/>
      <c r="Y414" s="43"/>
      <c r="Z414" s="43"/>
      <c r="AA414" s="43"/>
      <c r="AB414" s="43"/>
      <c r="AC414" s="43"/>
      <c r="AD414" s="43"/>
      <c r="AE414" s="43"/>
      <c r="AF414" s="43"/>
      <c r="AG414" s="43"/>
      <c r="AH414" s="44"/>
      <c r="AI414" s="43"/>
      <c r="AJ414" s="43"/>
      <c r="AK414" s="43"/>
      <c r="AL414" s="43"/>
      <c r="AM414" s="43"/>
      <c r="AN414" s="43"/>
      <c r="AO414" s="43"/>
      <c r="AP414" s="43"/>
      <c r="AQ414" s="43"/>
      <c r="AR414" s="43"/>
      <c r="AS414" s="43"/>
      <c r="AT414" s="43"/>
      <c r="AU414" s="44"/>
      <c r="AV414" s="43"/>
      <c r="AW414" s="43"/>
      <c r="AX414" s="43"/>
      <c r="AY414" s="43"/>
      <c r="AZ414" s="43"/>
      <c r="BA414" s="43"/>
      <c r="BB414" s="43"/>
      <c r="BC414" s="43"/>
      <c r="BD414" s="43"/>
      <c r="BE414" s="43"/>
      <c r="BF414" s="43"/>
      <c r="BG414" s="43"/>
      <c r="BH414" s="44"/>
    </row>
    <row r="415" spans="1:60" s="11" customFormat="1" x14ac:dyDescent="0.25">
      <c r="A415" s="119"/>
      <c r="B415" s="120" t="s">
        <v>678</v>
      </c>
      <c r="C415" s="121"/>
      <c r="D415" s="122"/>
      <c r="E415" s="122"/>
      <c r="F415" s="122"/>
      <c r="G415" s="122"/>
      <c r="H415" s="122"/>
      <c r="I415" s="122"/>
      <c r="J415" s="122"/>
      <c r="K415" s="122"/>
      <c r="L415" s="122"/>
      <c r="M415" s="122"/>
      <c r="N415" s="122"/>
      <c r="O415" s="122"/>
      <c r="P415" s="122"/>
      <c r="Q415" s="122"/>
      <c r="R415" s="122"/>
      <c r="S415" s="122"/>
      <c r="T415" s="122"/>
      <c r="U415" s="123"/>
      <c r="V415" s="122"/>
      <c r="W415" s="122"/>
      <c r="X415" s="122"/>
      <c r="Y415" s="122"/>
      <c r="Z415" s="122"/>
      <c r="AA415" s="122"/>
      <c r="AB415" s="122"/>
      <c r="AC415" s="122"/>
      <c r="AD415" s="122"/>
      <c r="AE415" s="122"/>
      <c r="AF415" s="122"/>
      <c r="AG415" s="122"/>
      <c r="AH415" s="123"/>
      <c r="AI415" s="122"/>
      <c r="AJ415" s="122"/>
      <c r="AK415" s="122"/>
      <c r="AL415" s="122"/>
      <c r="AM415" s="122"/>
      <c r="AN415" s="122"/>
      <c r="AO415" s="122"/>
      <c r="AP415" s="122"/>
      <c r="AQ415" s="122"/>
      <c r="AR415" s="122"/>
      <c r="AS415" s="122"/>
      <c r="AT415" s="122"/>
      <c r="AU415" s="123"/>
      <c r="AV415" s="122"/>
      <c r="AW415" s="122"/>
      <c r="AX415" s="122"/>
      <c r="AY415" s="122"/>
      <c r="AZ415" s="122"/>
      <c r="BA415" s="122"/>
      <c r="BB415" s="122"/>
      <c r="BC415" s="122"/>
      <c r="BD415" s="122"/>
      <c r="BE415" s="122"/>
      <c r="BF415" s="122"/>
      <c r="BG415" s="122"/>
      <c r="BH415" s="123"/>
    </row>
    <row r="416" spans="1:60" s="11" customFormat="1" x14ac:dyDescent="0.25">
      <c r="A416" s="47" t="s">
        <v>679</v>
      </c>
      <c r="B416" s="126" t="s">
        <v>680</v>
      </c>
      <c r="C416" s="127" t="s">
        <v>55</v>
      </c>
      <c r="D416" s="58">
        <v>1064</v>
      </c>
      <c r="E416" s="31">
        <v>45689</v>
      </c>
      <c r="F416" s="31">
        <v>45717</v>
      </c>
      <c r="G416" s="32">
        <f>DATEDIF(E416,F416,"m")</f>
        <v>1</v>
      </c>
      <c r="H416" s="33">
        <f>D416/G416</f>
        <v>1064</v>
      </c>
      <c r="I416" s="36">
        <f>IF(I$7&gt;=$E416,IF(SUMIF($H$1:H$1,77,$H416:H416)&lt;$D416,$H416,0),0)</f>
        <v>0</v>
      </c>
      <c r="J416" s="36">
        <f>IF(J$7&gt;=$E416,IF(SUMIF($H$1:I$1,77,$H416:I416)&lt;$D416,$H416,0),0)</f>
        <v>1064</v>
      </c>
      <c r="K416" s="36">
        <f>IF(K$7&gt;=$E416,IF(SUMIF($H$1:J$1,77,$H416:J416)&lt;$D416,$H416,0),0)</f>
        <v>0</v>
      </c>
      <c r="L416" s="36">
        <f>IF(L$7&gt;=$E416,IF(SUMIF($H$1:K$1,77,$H416:K416)&lt;$D416,$H416,0),0)</f>
        <v>0</v>
      </c>
      <c r="M416" s="36">
        <f>IF(M$7&gt;=$E416,IF(SUMIF($H$1:L$1,77,$H416:L416)&lt;$D416,$H416,0),0)</f>
        <v>0</v>
      </c>
      <c r="N416" s="36">
        <f>IF(N$7&gt;=$E416,IF(SUMIF($H$1:M$1,77,$H416:M416)&lt;$D416,$H416,0),0)</f>
        <v>0</v>
      </c>
      <c r="O416" s="36">
        <f>IF(O$7&gt;=$E416,IF(SUMIF($H$1:N$1,77,$H416:N416)&lt;$D416,$H416,0),0)</f>
        <v>0</v>
      </c>
      <c r="P416" s="36">
        <f>IF(P$7&gt;=$E416,IF(SUMIF($H$1:O$1,77,$H416:O416)&lt;$D416,$H416,0),0)</f>
        <v>0</v>
      </c>
      <c r="Q416" s="36">
        <f>IF(Q$7&gt;=$E416,IF(SUMIF($H$1:P$1,77,$H416:P416)&lt;$D416,$H416,0),0)</f>
        <v>0</v>
      </c>
      <c r="R416" s="36">
        <f>IF(R$7&gt;=$E416,IF(SUMIF($H$1:Q$1,77,$H416:Q416)&lt;$D416,$H416,0),0)</f>
        <v>0</v>
      </c>
      <c r="S416" s="36">
        <f>IF(S$7&gt;=$E416,IF(SUMIF($H$1:R$1,77,$H416:R416)&lt;$D416,$H416,0),0)</f>
        <v>0</v>
      </c>
      <c r="T416" s="36">
        <f>IF(T$7&gt;=$E416,IF(SUMIF($H$1:S$1,77,$H416:S416)&lt;$D416,$H416,0),0)</f>
        <v>0</v>
      </c>
      <c r="U416" s="35">
        <f>SUMIF(I$1:T$1,77,I416:T416)</f>
        <v>1064</v>
      </c>
      <c r="V416" s="36">
        <f>IF(V$7&gt;=$E416,IF(SUMIF($H$1:U$1,77,$H416:U416)&lt;$D416,$H416,0),0)</f>
        <v>0</v>
      </c>
      <c r="W416" s="36">
        <f>IF(W$7&gt;=$E416,IF(SUMIF($H$1:V$1,77,$H416:V416)&lt;$D416,$H416,0),0)</f>
        <v>0</v>
      </c>
      <c r="X416" s="36">
        <f>IF(X$7&gt;=$E416,IF(SUMIF($H$1:W$1,77,$H416:W416)&lt;$D416,$H416,0),0)</f>
        <v>0</v>
      </c>
      <c r="Y416" s="36">
        <f>IF(Y$7&gt;=$E416,IF(SUMIF($H$1:X$1,77,$H416:X416)&lt;$D416,$H416,0),0)</f>
        <v>0</v>
      </c>
      <c r="Z416" s="36">
        <f>IF(Z$7&gt;=$E416,IF(SUMIF($H$1:Y$1,77,$H416:Y416)&lt;$D416,$H416,0),0)</f>
        <v>0</v>
      </c>
      <c r="AA416" s="36">
        <f>IF(AA$7&gt;=$E416,IF(SUMIF($H$1:Z$1,77,$H416:Z416)&lt;$D416,$H416,0),0)</f>
        <v>0</v>
      </c>
      <c r="AB416" s="36">
        <f>IF(AB$7&gt;=$E416,IF(SUMIF($H$1:AA$1,77,$H416:AA416)&lt;$D416,$H416,0),0)</f>
        <v>0</v>
      </c>
      <c r="AC416" s="36">
        <f>IF(AC$7&gt;=$E416,IF(SUMIF($H$1:AB$1,77,$H416:AB416)&lt;$D416,$H416,0),0)</f>
        <v>0</v>
      </c>
      <c r="AD416" s="36">
        <f>IF(AD$7&gt;=$E416,IF(SUMIF($H$1:AC$1,77,$H416:AC416)&lt;$D416,$H416,0),0)</f>
        <v>0</v>
      </c>
      <c r="AE416" s="36">
        <f>IF(AE$7&gt;=$E416,IF(SUMIF($H$1:AD$1,77,$H416:AD416)&lt;$D416,$H416,0),0)</f>
        <v>0</v>
      </c>
      <c r="AF416" s="36">
        <f>IF(AF$7&gt;=$E416,IF(SUMIF($H$1:AE$1,77,$H416:AE416)&lt;$D416,$H416,0),0)</f>
        <v>0</v>
      </c>
      <c r="AG416" s="36">
        <f>IF(AG$7&gt;=$E416,IF(SUMIF($H$1:AF$1,77,$H416:AF416)&lt;$D416,$H416,0),0)</f>
        <v>0</v>
      </c>
      <c r="AH416" s="35">
        <f>SUMIF(V$1:AG$1,77,V416:AG416)</f>
        <v>0</v>
      </c>
      <c r="AI416" s="36">
        <f>IF(AI$7&gt;=$E416,IF(SUMIF($H$1:AH$1,77,$H416:AH416)&lt;$D416,$H416,0),0)</f>
        <v>0</v>
      </c>
      <c r="AJ416" s="36">
        <f>IF(AJ$7&gt;=$E416,IF(SUMIF($H$1:AI$1,77,$H416:AI416)&lt;$D416,$H416,0),0)</f>
        <v>0</v>
      </c>
      <c r="AK416" s="36">
        <f>IF(AK$7&gt;=$E416,IF(SUMIF($H$1:AJ$1,77,$H416:AJ416)&lt;$D416,$H416,0),0)</f>
        <v>0</v>
      </c>
      <c r="AL416" s="36">
        <f>IF(AL$7&gt;=$E416,IF(SUMIF($H$1:AK$1,77,$H416:AK416)&lt;$D416,$H416,0),0)</f>
        <v>0</v>
      </c>
      <c r="AM416" s="36">
        <f>IF(AM$7&gt;=$E416,IF(SUMIF($H$1:AL$1,77,$H416:AL416)&lt;$D416,$H416,0),0)</f>
        <v>0</v>
      </c>
      <c r="AN416" s="36">
        <f>IF(AN$7&gt;=$E416,IF(SUMIF($H$1:AM$1,77,$H416:AM416)&lt;$D416,$H416,0),0)</f>
        <v>0</v>
      </c>
      <c r="AO416" s="36">
        <f>IF(AO$7&gt;=$E416,IF(SUMIF($H$1:AN$1,77,$H416:AN416)&lt;$D416,$H416,0),0)</f>
        <v>0</v>
      </c>
      <c r="AP416" s="36">
        <f>IF(AP$7&gt;=$E416,IF(SUMIF($H$1:AO$1,77,$H416:AO416)&lt;$D416,$H416,0),0)</f>
        <v>0</v>
      </c>
      <c r="AQ416" s="36">
        <f>IF(AQ$7&gt;=$E416,IF(SUMIF($H$1:AP$1,77,$H416:AP416)&lt;$D416,$H416,0),0)</f>
        <v>0</v>
      </c>
      <c r="AR416" s="36">
        <f>IF(AR$7&gt;=$E416,IF(SUMIF($H$1:AQ$1,77,$H416:AQ416)&lt;$D416,$H416,0),0)</f>
        <v>0</v>
      </c>
      <c r="AS416" s="36">
        <f>IF(AS$7&gt;=$E416,IF(SUMIF($H$1:AR$1,77,$H416:AR416)&lt;$D416,$H416,0),0)</f>
        <v>0</v>
      </c>
      <c r="AT416" s="36">
        <f>IF(AT$7&gt;=$E416,IF(SUMIF($H$1:AS$1,77,$H416:AS416)&lt;$D416,$H416,0),0)</f>
        <v>0</v>
      </c>
      <c r="AU416" s="35">
        <f>SUMIF(AI$1:AT$1,77,AI416:AT416)</f>
        <v>0</v>
      </c>
      <c r="AV416" s="33">
        <f>IF(AV$7&gt;=$E416,IF(SUMIF($H$1:AU$1,77,$H416:AU416)&lt;$D416,$H416,0),0)</f>
        <v>0</v>
      </c>
      <c r="AW416" s="33">
        <f>IF(AW$7&gt;=$E416,IF(SUMIF($H$1:AV$1,77,$H416:AV416)&lt;$D416,$H416,0),0)</f>
        <v>0</v>
      </c>
      <c r="AX416" s="33">
        <f>IF(AX$7&gt;=$E416,IF(SUMIF($H$1:AW$1,77,$H416:AW416)&lt;$D416,$H416,0),0)</f>
        <v>0</v>
      </c>
      <c r="AY416" s="33">
        <f>IF(AY$7&gt;=$E416,IF(SUMIF($H$1:AX$1,77,$H416:AX416)&lt;$D416,$H416,0),0)</f>
        <v>0</v>
      </c>
      <c r="AZ416" s="33">
        <f>IF(AZ$7&gt;=$E416,IF(SUMIF($H$1:AY$1,77,$H416:AY416)&lt;$D416,$H416,0),0)</f>
        <v>0</v>
      </c>
      <c r="BA416" s="33">
        <f>IF(BA$7&gt;=$E416,IF(SUMIF($H$1:AZ$1,77,$H416:AZ416)&lt;$D416,$H416,0),0)</f>
        <v>0</v>
      </c>
      <c r="BB416" s="33">
        <f>IF(BB$7&gt;=$E416,IF(SUMIF($H$1:BA$1,77,$H416:BA416)&lt;$D416,$H416,0),0)</f>
        <v>0</v>
      </c>
      <c r="BC416" s="33">
        <f>IF(BC$7&gt;=$E416,IF(SUMIF($H$1:BB$1,77,$H416:BB416)&lt;$D416,$H416,0),0)</f>
        <v>0</v>
      </c>
      <c r="BD416" s="33">
        <f>IF(BD$7&gt;=$E416,IF(SUMIF($H$1:BC$1,77,$H416:BC416)&lt;$D416,$H416,0),0)</f>
        <v>0</v>
      </c>
      <c r="BE416" s="33">
        <f>IF(BE$7&gt;=$E416,IF(SUMIF($H$1:BD$1,77,$H416:BD416)&lt;$D416,$H416,0),0)</f>
        <v>0</v>
      </c>
      <c r="BF416" s="33">
        <f>IF(BF$7&gt;=$E416,IF(SUMIF($H$1:BE$1,77,$H416:BE416)&lt;$D416,$H416,0),0)</f>
        <v>0</v>
      </c>
      <c r="BG416" s="33">
        <f>IF(BG$7&gt;=$E416,IF(SUMIF($H$1:BF$1,77,$H416:BF416)&lt;$D416,$H416,0),0)</f>
        <v>0</v>
      </c>
      <c r="BH416" s="35">
        <f>SUMIF(AV$1:BG$1,77,AV416:BG416)</f>
        <v>0</v>
      </c>
    </row>
    <row r="417" spans="1:60" s="11" customFormat="1" x14ac:dyDescent="0.25">
      <c r="A417" s="47" t="s">
        <v>681</v>
      </c>
      <c r="B417" s="126" t="s">
        <v>682</v>
      </c>
      <c r="C417" s="127" t="s">
        <v>55</v>
      </c>
      <c r="D417" s="58">
        <v>1064</v>
      </c>
      <c r="E417" s="118">
        <v>46966</v>
      </c>
      <c r="F417" s="118">
        <v>46997</v>
      </c>
      <c r="G417" s="32">
        <f>DATEDIF(E417,F417,"m")</f>
        <v>1</v>
      </c>
      <c r="H417" s="33">
        <f>D417/G417</f>
        <v>1064</v>
      </c>
      <c r="I417" s="36">
        <f>IF(I$7&gt;=$E417,IF(SUMIF($H$1:H$1,77,$H417:H417)&lt;$D417,$H417,0),0)</f>
        <v>0</v>
      </c>
      <c r="J417" s="36">
        <f>IF(J$7&gt;=$E417,IF(SUMIF($H$1:I$1,77,$H417:I417)&lt;$D417,$H417,0),0)</f>
        <v>0</v>
      </c>
      <c r="K417" s="36">
        <f>IF(K$7&gt;=$E417,IF(SUMIF($H$1:J$1,77,$H417:J417)&lt;$D417,$H417,0),0)</f>
        <v>0</v>
      </c>
      <c r="L417" s="36">
        <f>IF(L$7&gt;=$E417,IF(SUMIF($H$1:K$1,77,$H417:K417)&lt;$D417,$H417,0),0)</f>
        <v>0</v>
      </c>
      <c r="M417" s="36">
        <f>IF(M$7&gt;=$E417,IF(SUMIF($H$1:L$1,77,$H417:L417)&lt;$D417,$H417,0),0)</f>
        <v>0</v>
      </c>
      <c r="N417" s="36">
        <f>IF(N$7&gt;=$E417,IF(SUMIF($H$1:M$1,77,$H417:M417)&lt;$D417,$H417,0),0)</f>
        <v>0</v>
      </c>
      <c r="O417" s="36">
        <f>IF(O$7&gt;=$E417,IF(SUMIF($H$1:N$1,77,$H417:N417)&lt;$D417,$H417,0),0)</f>
        <v>0</v>
      </c>
      <c r="P417" s="36">
        <f>IF(P$7&gt;=$E417,IF(SUMIF($H$1:O$1,77,$H417:O417)&lt;$D417,$H417,0),0)</f>
        <v>0</v>
      </c>
      <c r="Q417" s="36">
        <f>IF(Q$7&gt;=$E417,IF(SUMIF($H$1:P$1,77,$H417:P417)&lt;$D417,$H417,0),0)</f>
        <v>0</v>
      </c>
      <c r="R417" s="36">
        <f>IF(R$7&gt;=$E417,IF(SUMIF($H$1:Q$1,77,$H417:Q417)&lt;$D417,$H417,0),0)</f>
        <v>0</v>
      </c>
      <c r="S417" s="36">
        <f>IF(S$7&gt;=$E417,IF(SUMIF($H$1:R$1,77,$H417:R417)&lt;$D417,$H417,0),0)</f>
        <v>0</v>
      </c>
      <c r="T417" s="36">
        <f>IF(T$7&gt;=$E417,IF(SUMIF($H$1:S$1,77,$H417:S417)&lt;$D417,$H417,0),0)</f>
        <v>0</v>
      </c>
      <c r="U417" s="35">
        <f>SUMIF(I$1:T$1,77,I417:T417)</f>
        <v>0</v>
      </c>
      <c r="V417" s="36">
        <f>IF(V$7&gt;=$E417,IF(SUMIF($H$1:U$1,77,$H417:U417)&lt;$D417,$H417,0),0)</f>
        <v>0</v>
      </c>
      <c r="W417" s="36">
        <f>IF(W$7&gt;=$E417,IF(SUMIF($H$1:V$1,77,$H417:V417)&lt;$D417,$H417,0),0)</f>
        <v>0</v>
      </c>
      <c r="X417" s="36">
        <f>IF(X$7&gt;=$E417,IF(SUMIF($H$1:W$1,77,$H417:W417)&lt;$D417,$H417,0),0)</f>
        <v>0</v>
      </c>
      <c r="Y417" s="36">
        <f>IF(Y$7&gt;=$E417,IF(SUMIF($H$1:X$1,77,$H417:X417)&lt;$D417,$H417,0),0)</f>
        <v>0</v>
      </c>
      <c r="Z417" s="36">
        <f>IF(Z$7&gt;=$E417,IF(SUMIF($H$1:Y$1,77,$H417:Y417)&lt;$D417,$H417,0),0)</f>
        <v>0</v>
      </c>
      <c r="AA417" s="36">
        <f>IF(AA$7&gt;=$E417,IF(SUMIF($H$1:Z$1,77,$H417:Z417)&lt;$D417,$H417,0),0)</f>
        <v>0</v>
      </c>
      <c r="AB417" s="36">
        <f>IF(AB$7&gt;=$E417,IF(SUMIF($H$1:AA$1,77,$H417:AA417)&lt;$D417,$H417,0),0)</f>
        <v>0</v>
      </c>
      <c r="AC417" s="36">
        <f>IF(AC$7&gt;=$E417,IF(SUMIF($H$1:AB$1,77,$H417:AB417)&lt;$D417,$H417,0),0)</f>
        <v>0</v>
      </c>
      <c r="AD417" s="36">
        <f>IF(AD$7&gt;=$E417,IF(SUMIF($H$1:AC$1,77,$H417:AC417)&lt;$D417,$H417,0),0)</f>
        <v>0</v>
      </c>
      <c r="AE417" s="36">
        <f>IF(AE$7&gt;=$E417,IF(SUMIF($H$1:AD$1,77,$H417:AD417)&lt;$D417,$H417,0),0)</f>
        <v>0</v>
      </c>
      <c r="AF417" s="36">
        <f>IF(AF$7&gt;=$E417,IF(SUMIF($H$1:AE$1,77,$H417:AE417)&lt;$D417,$H417,0),0)</f>
        <v>0</v>
      </c>
      <c r="AG417" s="36">
        <f>IF(AG$7&gt;=$E417,IF(SUMIF($H$1:AF$1,77,$H417:AF417)&lt;$D417,$H417,0),0)</f>
        <v>0</v>
      </c>
      <c r="AH417" s="35">
        <f>SUMIF(V$1:AG$1,77,V417:AG417)</f>
        <v>0</v>
      </c>
      <c r="AI417" s="36">
        <f>IF(AI$7&gt;=$E417,IF(SUMIF($H$1:AH$1,77,$H417:AH417)&lt;$D417,$H417,0),0)</f>
        <v>0</v>
      </c>
      <c r="AJ417" s="36">
        <f>IF(AJ$7&gt;=$E417,IF(SUMIF($H$1:AI$1,77,$H417:AI417)&lt;$D417,$H417,0),0)</f>
        <v>0</v>
      </c>
      <c r="AK417" s="36">
        <f>IF(AK$7&gt;=$E417,IF(SUMIF($H$1:AJ$1,77,$H417:AJ417)&lt;$D417,$H417,0),0)</f>
        <v>0</v>
      </c>
      <c r="AL417" s="36">
        <f>IF(AL$7&gt;=$E417,IF(SUMIF($H$1:AK$1,77,$H417:AK417)&lt;$D417,$H417,0),0)</f>
        <v>0</v>
      </c>
      <c r="AM417" s="36">
        <f>IF(AM$7&gt;=$E417,IF(SUMIF($H$1:AL$1,77,$H417:AL417)&lt;$D417,$H417,0),0)</f>
        <v>0</v>
      </c>
      <c r="AN417" s="36">
        <f>IF(AN$7&gt;=$E417,IF(SUMIF($H$1:AM$1,77,$H417:AM417)&lt;$D417,$H417,0),0)</f>
        <v>0</v>
      </c>
      <c r="AO417" s="36">
        <f>IF(AO$7&gt;=$E417,IF(SUMIF($H$1:AN$1,77,$H417:AN417)&lt;$D417,$H417,0),0)</f>
        <v>0</v>
      </c>
      <c r="AP417" s="36">
        <f>IF(AP$7&gt;=$E417,IF(SUMIF($H$1:AO$1,77,$H417:AO417)&lt;$D417,$H417,0),0)</f>
        <v>0</v>
      </c>
      <c r="AQ417" s="36">
        <f>IF(AQ$7&gt;=$E417,IF(SUMIF($H$1:AP$1,77,$H417:AP417)&lt;$D417,$H417,0),0)</f>
        <v>0</v>
      </c>
      <c r="AR417" s="36">
        <f>IF(AR$7&gt;=$E417,IF(SUMIF($H$1:AQ$1,77,$H417:AQ417)&lt;$D417,$H417,0),0)</f>
        <v>0</v>
      </c>
      <c r="AS417" s="36">
        <f>IF(AS$7&gt;=$E417,IF(SUMIF($H$1:AR$1,77,$H417:AR417)&lt;$D417,$H417,0),0)</f>
        <v>0</v>
      </c>
      <c r="AT417" s="36">
        <f>IF(AT$7&gt;=$E417,IF(SUMIF($H$1:AS$1,77,$H417:AS417)&lt;$D417,$H417,0),0)</f>
        <v>0</v>
      </c>
      <c r="AU417" s="35">
        <f>SUMIF(AI$1:AT$1,77,AI417:AT417)</f>
        <v>0</v>
      </c>
      <c r="AV417" s="33">
        <f>IF(AV$7&gt;=$E417,IF(SUMIF($H$1:AU$1,77,$H417:AU417)&lt;$D417,$H417,0),0)</f>
        <v>0</v>
      </c>
      <c r="AW417" s="33">
        <f>IF(AW$7&gt;=$E417,IF(SUMIF($H$1:AV$1,77,$H417:AV417)&lt;$D417,$H417,0),0)</f>
        <v>0</v>
      </c>
      <c r="AX417" s="33">
        <f>IF(AX$7&gt;=$E417,IF(SUMIF($H$1:AW$1,77,$H417:AW417)&lt;$D417,$H417,0),0)</f>
        <v>0</v>
      </c>
      <c r="AY417" s="33">
        <f>IF(AY$7&gt;=$E417,IF(SUMIF($H$1:AX$1,77,$H417:AX417)&lt;$D417,$H417,0),0)</f>
        <v>0</v>
      </c>
      <c r="AZ417" s="33">
        <f>IF(AZ$7&gt;=$E417,IF(SUMIF($H$1:AY$1,77,$H417:AY417)&lt;$D417,$H417,0),0)</f>
        <v>0</v>
      </c>
      <c r="BA417" s="33">
        <f>IF(BA$7&gt;=$E417,IF(SUMIF($H$1:AZ$1,77,$H417:AZ417)&lt;$D417,$H417,0),0)</f>
        <v>0</v>
      </c>
      <c r="BB417" s="33">
        <f>IF(BB$7&gt;=$E417,IF(SUMIF($H$1:BA$1,77,$H417:BA417)&lt;$D417,$H417,0),0)</f>
        <v>0</v>
      </c>
      <c r="BC417" s="33">
        <f>IF(BC$7&gt;=$E417,IF(SUMIF($H$1:BB$1,77,$H417:BB417)&lt;$D417,$H417,0),0)</f>
        <v>1064</v>
      </c>
      <c r="BD417" s="33">
        <f>IF(BD$7&gt;=$E417,IF(SUMIF($H$1:BC$1,77,$H417:BC417)&lt;$D417,$H417,0),0)</f>
        <v>0</v>
      </c>
      <c r="BE417" s="33">
        <f>IF(BE$7&gt;=$E417,IF(SUMIF($H$1:BD$1,77,$H417:BD417)&lt;$D417,$H417,0),0)</f>
        <v>0</v>
      </c>
      <c r="BF417" s="33">
        <f>IF(BF$7&gt;=$E417,IF(SUMIF($H$1:BE$1,77,$H417:BE417)&lt;$D417,$H417,0),0)</f>
        <v>0</v>
      </c>
      <c r="BG417" s="33">
        <f>IF(BG$7&gt;=$E417,IF(SUMIF($H$1:BF$1,77,$H417:BF417)&lt;$D417,$H417,0),0)</f>
        <v>0</v>
      </c>
      <c r="BH417" s="35">
        <f>SUMIF(AV$1:BG$1,77,AV417:BG417)</f>
        <v>1064</v>
      </c>
    </row>
    <row r="418" spans="1:60" s="11" customFormat="1" x14ac:dyDescent="0.25">
      <c r="A418" s="84" t="s">
        <v>683</v>
      </c>
      <c r="B418" s="124" t="s">
        <v>456</v>
      </c>
      <c r="C418" s="125" t="s">
        <v>55</v>
      </c>
      <c r="D418" s="58">
        <v>137</v>
      </c>
      <c r="E418" s="31">
        <v>45689</v>
      </c>
      <c r="F418" s="31">
        <v>45717</v>
      </c>
      <c r="G418" s="32">
        <f>DATEDIF(E418,F418,"m")</f>
        <v>1</v>
      </c>
      <c r="H418" s="33">
        <f>D418/G418</f>
        <v>137</v>
      </c>
      <c r="I418" s="36">
        <f>IF(I$7&gt;=$E418,IF(SUMIF($H$1:H$1,77,$H418:H418)&lt;$D418,$H418,0),0)</f>
        <v>0</v>
      </c>
      <c r="J418" s="36">
        <f>IF(J$7&gt;=$E418,IF(SUMIF($H$1:I$1,77,$H418:I418)&lt;$D418,$H418,0),0)</f>
        <v>137</v>
      </c>
      <c r="K418" s="36">
        <f>IF(K$7&gt;=$E418,IF(SUMIF($H$1:J$1,77,$H418:J418)&lt;$D418,$H418,0),0)</f>
        <v>0</v>
      </c>
      <c r="L418" s="36">
        <f>IF(L$7&gt;=$E418,IF(SUMIF($H$1:K$1,77,$H418:K418)&lt;$D418,$H418,0),0)</f>
        <v>0</v>
      </c>
      <c r="M418" s="36">
        <f>IF(M$7&gt;=$E418,IF(SUMIF($H$1:L$1,77,$H418:L418)&lt;$D418,$H418,0),0)</f>
        <v>0</v>
      </c>
      <c r="N418" s="36">
        <f>IF(N$7&gt;=$E418,IF(SUMIF($H$1:M$1,77,$H418:M418)&lt;$D418,$H418,0),0)</f>
        <v>0</v>
      </c>
      <c r="O418" s="36">
        <f>IF(O$7&gt;=$E418,IF(SUMIF($H$1:N$1,77,$H418:N418)&lt;$D418,$H418,0),0)</f>
        <v>0</v>
      </c>
      <c r="P418" s="36">
        <f>IF(P$7&gt;=$E418,IF(SUMIF($H$1:O$1,77,$H418:O418)&lt;$D418,$H418,0),0)</f>
        <v>0</v>
      </c>
      <c r="Q418" s="36">
        <f>IF(Q$7&gt;=$E418,IF(SUMIF($H$1:P$1,77,$H418:P418)&lt;$D418,$H418,0),0)</f>
        <v>0</v>
      </c>
      <c r="R418" s="36">
        <f>IF(R$7&gt;=$E418,IF(SUMIF($H$1:Q$1,77,$H418:Q418)&lt;$D418,$H418,0),0)</f>
        <v>0</v>
      </c>
      <c r="S418" s="36">
        <f>IF(S$7&gt;=$E418,IF(SUMIF($H$1:R$1,77,$H418:R418)&lt;$D418,$H418,0),0)</f>
        <v>0</v>
      </c>
      <c r="T418" s="36">
        <f>IF(T$7&gt;=$E418,IF(SUMIF($H$1:S$1,77,$H418:S418)&lt;$D418,$H418,0),0)</f>
        <v>0</v>
      </c>
      <c r="U418" s="35">
        <f>SUMIF(I$1:T$1,77,I418:T418)</f>
        <v>137</v>
      </c>
      <c r="V418" s="36">
        <f>IF(V$7&gt;=$E418,IF(SUMIF($H$1:U$1,77,$H418:U418)&lt;$D418,$H418,0),0)</f>
        <v>0</v>
      </c>
      <c r="W418" s="36">
        <f>IF(W$7&gt;=$E418,IF(SUMIF($H$1:V$1,77,$H418:V418)&lt;$D418,$H418,0),0)</f>
        <v>0</v>
      </c>
      <c r="X418" s="36">
        <f>IF(X$7&gt;=$E418,IF(SUMIF($H$1:W$1,77,$H418:W418)&lt;$D418,$H418,0),0)</f>
        <v>0</v>
      </c>
      <c r="Y418" s="36">
        <f>IF(Y$7&gt;=$E418,IF(SUMIF($H$1:X$1,77,$H418:X418)&lt;$D418,$H418,0),0)</f>
        <v>0</v>
      </c>
      <c r="Z418" s="36">
        <f>IF(Z$7&gt;=$E418,IF(SUMIF($H$1:Y$1,77,$H418:Y418)&lt;$D418,$H418,0),0)</f>
        <v>0</v>
      </c>
      <c r="AA418" s="36">
        <f>IF(AA$7&gt;=$E418,IF(SUMIF($H$1:Z$1,77,$H418:Z418)&lt;$D418,$H418,0),0)</f>
        <v>0</v>
      </c>
      <c r="AB418" s="36">
        <f>IF(AB$7&gt;=$E418,IF(SUMIF($H$1:AA$1,77,$H418:AA418)&lt;$D418,$H418,0),0)</f>
        <v>0</v>
      </c>
      <c r="AC418" s="36">
        <f>IF(AC$7&gt;=$E418,IF(SUMIF($H$1:AB$1,77,$H418:AB418)&lt;$D418,$H418,0),0)</f>
        <v>0</v>
      </c>
      <c r="AD418" s="36">
        <f>IF(AD$7&gt;=$E418,IF(SUMIF($H$1:AC$1,77,$H418:AC418)&lt;$D418,$H418,0),0)</f>
        <v>0</v>
      </c>
      <c r="AE418" s="36">
        <f>IF(AE$7&gt;=$E418,IF(SUMIF($H$1:AD$1,77,$H418:AD418)&lt;$D418,$H418,0),0)</f>
        <v>0</v>
      </c>
      <c r="AF418" s="36">
        <f>IF(AF$7&gt;=$E418,IF(SUMIF($H$1:AE$1,77,$H418:AE418)&lt;$D418,$H418,0),0)</f>
        <v>0</v>
      </c>
      <c r="AG418" s="36">
        <f>IF(AG$7&gt;=$E418,IF(SUMIF($H$1:AF$1,77,$H418:AF418)&lt;$D418,$H418,0),0)</f>
        <v>0</v>
      </c>
      <c r="AH418" s="35">
        <f>SUMIF(V$1:AG$1,77,V418:AG418)</f>
        <v>0</v>
      </c>
      <c r="AI418" s="36">
        <f>IF(AI$7&gt;=$E418,IF(SUMIF($H$1:AH$1,77,$H418:AH418)&lt;$D418,$H418,0),0)</f>
        <v>0</v>
      </c>
      <c r="AJ418" s="36">
        <f>IF(AJ$7&gt;=$E418,IF(SUMIF($H$1:AI$1,77,$H418:AI418)&lt;$D418,$H418,0),0)</f>
        <v>0</v>
      </c>
      <c r="AK418" s="36">
        <f>IF(AK$7&gt;=$E418,IF(SUMIF($H$1:AJ$1,77,$H418:AJ418)&lt;$D418,$H418,0),0)</f>
        <v>0</v>
      </c>
      <c r="AL418" s="36">
        <f>IF(AL$7&gt;=$E418,IF(SUMIF($H$1:AK$1,77,$H418:AK418)&lt;$D418,$H418,0),0)</f>
        <v>0</v>
      </c>
      <c r="AM418" s="36">
        <f>IF(AM$7&gt;=$E418,IF(SUMIF($H$1:AL$1,77,$H418:AL418)&lt;$D418,$H418,0),0)</f>
        <v>0</v>
      </c>
      <c r="AN418" s="36">
        <f>IF(AN$7&gt;=$E418,IF(SUMIF($H$1:AM$1,77,$H418:AM418)&lt;$D418,$H418,0),0)</f>
        <v>0</v>
      </c>
      <c r="AO418" s="36">
        <f>IF(AO$7&gt;=$E418,IF(SUMIF($H$1:AN$1,77,$H418:AN418)&lt;$D418,$H418,0),0)</f>
        <v>0</v>
      </c>
      <c r="AP418" s="36">
        <f>IF(AP$7&gt;=$E418,IF(SUMIF($H$1:AO$1,77,$H418:AO418)&lt;$D418,$H418,0),0)</f>
        <v>0</v>
      </c>
      <c r="AQ418" s="36">
        <f>IF(AQ$7&gt;=$E418,IF(SUMIF($H$1:AP$1,77,$H418:AP418)&lt;$D418,$H418,0),0)</f>
        <v>0</v>
      </c>
      <c r="AR418" s="36">
        <f>IF(AR$7&gt;=$E418,IF(SUMIF($H$1:AQ$1,77,$H418:AQ418)&lt;$D418,$H418,0),0)</f>
        <v>0</v>
      </c>
      <c r="AS418" s="36">
        <f>IF(AS$7&gt;=$E418,IF(SUMIF($H$1:AR$1,77,$H418:AR418)&lt;$D418,$H418,0),0)</f>
        <v>0</v>
      </c>
      <c r="AT418" s="36">
        <f>IF(AT$7&gt;=$E418,IF(SUMIF($H$1:AS$1,77,$H418:AS418)&lt;$D418,$H418,0),0)</f>
        <v>0</v>
      </c>
      <c r="AU418" s="35">
        <f>SUMIF(AI$1:AT$1,77,AI418:AT418)</f>
        <v>0</v>
      </c>
      <c r="AV418" s="33">
        <f>IF(AV$7&gt;=$E418,IF(SUMIF($H$1:AU$1,77,$H418:AU418)&lt;$D418,$H418,0),0)</f>
        <v>0</v>
      </c>
      <c r="AW418" s="33">
        <f>IF(AW$7&gt;=$E418,IF(SUMIF($H$1:AV$1,77,$H418:AV418)&lt;$D418,$H418,0),0)</f>
        <v>0</v>
      </c>
      <c r="AX418" s="33">
        <f>IF(AX$7&gt;=$E418,IF(SUMIF($H$1:AW$1,77,$H418:AW418)&lt;$D418,$H418,0),0)</f>
        <v>0</v>
      </c>
      <c r="AY418" s="33">
        <f>IF(AY$7&gt;=$E418,IF(SUMIF($H$1:AX$1,77,$H418:AX418)&lt;$D418,$H418,0),0)</f>
        <v>0</v>
      </c>
      <c r="AZ418" s="33">
        <f>IF(AZ$7&gt;=$E418,IF(SUMIF($H$1:AY$1,77,$H418:AY418)&lt;$D418,$H418,0),0)</f>
        <v>0</v>
      </c>
      <c r="BA418" s="33">
        <f>IF(BA$7&gt;=$E418,IF(SUMIF($H$1:AZ$1,77,$H418:AZ418)&lt;$D418,$H418,0),0)</f>
        <v>0</v>
      </c>
      <c r="BB418" s="33">
        <f>IF(BB$7&gt;=$E418,IF(SUMIF($H$1:BA$1,77,$H418:BA418)&lt;$D418,$H418,0),0)</f>
        <v>0</v>
      </c>
      <c r="BC418" s="33">
        <f>IF(BC$7&gt;=$E418,IF(SUMIF($H$1:BB$1,77,$H418:BB418)&lt;$D418,$H418,0),0)</f>
        <v>0</v>
      </c>
      <c r="BD418" s="33">
        <f>IF(BD$7&gt;=$E418,IF(SUMIF($H$1:BC$1,77,$H418:BC418)&lt;$D418,$H418,0),0)</f>
        <v>0</v>
      </c>
      <c r="BE418" s="33">
        <f>IF(BE$7&gt;=$E418,IF(SUMIF($H$1:BD$1,77,$H418:BD418)&lt;$D418,$H418,0),0)</f>
        <v>0</v>
      </c>
      <c r="BF418" s="33">
        <f>IF(BF$7&gt;=$E418,IF(SUMIF($H$1:BE$1,77,$H418:BE418)&lt;$D418,$H418,0),0)</f>
        <v>0</v>
      </c>
      <c r="BG418" s="33">
        <f>IF(BG$7&gt;=$E418,IF(SUMIF($H$1:BF$1,77,$H418:BF418)&lt;$D418,$H418,0),0)</f>
        <v>0</v>
      </c>
      <c r="BH418" s="35">
        <f>SUMIF(AV$1:BG$1,77,AV418:BG418)</f>
        <v>0</v>
      </c>
    </row>
    <row r="419" spans="1:60" s="11" customFormat="1" x14ac:dyDescent="0.25">
      <c r="A419" s="84" t="s">
        <v>684</v>
      </c>
      <c r="B419" s="124" t="s">
        <v>685</v>
      </c>
      <c r="C419" s="125" t="s">
        <v>55</v>
      </c>
      <c r="D419" s="58">
        <v>53.8</v>
      </c>
      <c r="E419" s="31">
        <v>45717</v>
      </c>
      <c r="F419" s="31">
        <v>45748</v>
      </c>
      <c r="G419" s="32">
        <f>DATEDIF(E419,F419,"m")</f>
        <v>1</v>
      </c>
      <c r="H419" s="33">
        <f>D419/G419</f>
        <v>53.8</v>
      </c>
      <c r="I419" s="36">
        <f>IF(I$7&gt;=$E419,IF(SUMIF($H$1:H$1,77,$H419:H419)&lt;$D419,$H419,0),0)</f>
        <v>0</v>
      </c>
      <c r="J419" s="36">
        <f>IF(J$7&gt;=$E419,IF(SUMIF($H$1:I$1,77,$H419:I419)&lt;$D419,$H419,0),0)</f>
        <v>0</v>
      </c>
      <c r="K419" s="36">
        <f>IF(K$7&gt;=$E419,IF(SUMIF($H$1:J$1,77,$H419:J419)&lt;$D419,$H419,0),0)</f>
        <v>53.8</v>
      </c>
      <c r="L419" s="36">
        <f>IF(L$7&gt;=$E419,IF(SUMIF($H$1:K$1,77,$H419:K419)&lt;$D419,$H419,0),0)</f>
        <v>0</v>
      </c>
      <c r="M419" s="36">
        <f>IF(M$7&gt;=$E419,IF(SUMIF($H$1:L$1,77,$H419:L419)&lt;$D419,$H419,0),0)</f>
        <v>0</v>
      </c>
      <c r="N419" s="36">
        <f>IF(N$7&gt;=$E419,IF(SUMIF($H$1:M$1,77,$H419:M419)&lt;$D419,$H419,0),0)</f>
        <v>0</v>
      </c>
      <c r="O419" s="36">
        <f>IF(O$7&gt;=$E419,IF(SUMIF($H$1:N$1,77,$H419:N419)&lt;$D419,$H419,0),0)</f>
        <v>0</v>
      </c>
      <c r="P419" s="36">
        <f>IF(P$7&gt;=$E419,IF(SUMIF($H$1:O$1,77,$H419:O419)&lt;$D419,$H419,0),0)</f>
        <v>0</v>
      </c>
      <c r="Q419" s="36">
        <f>IF(Q$7&gt;=$E419,IF(SUMIF($H$1:P$1,77,$H419:P419)&lt;$D419,$H419,0),0)</f>
        <v>0</v>
      </c>
      <c r="R419" s="36">
        <f>IF(R$7&gt;=$E419,IF(SUMIF($H$1:Q$1,77,$H419:Q419)&lt;$D419,$H419,0),0)</f>
        <v>0</v>
      </c>
      <c r="S419" s="36">
        <f>IF(S$7&gt;=$E419,IF(SUMIF($H$1:R$1,77,$H419:R419)&lt;$D419,$H419,0),0)</f>
        <v>0</v>
      </c>
      <c r="T419" s="36">
        <f>IF(T$7&gt;=$E419,IF(SUMIF($H$1:S$1,77,$H419:S419)&lt;$D419,$H419,0),0)</f>
        <v>0</v>
      </c>
      <c r="U419" s="35">
        <f>SUMIF(I$1:T$1,77,I419:T419)</f>
        <v>53.8</v>
      </c>
      <c r="V419" s="36">
        <f>IF(V$7&gt;=$E419,IF(SUMIF($H$1:U$1,77,$H419:U419)&lt;$D419,$H419,0),0)</f>
        <v>0</v>
      </c>
      <c r="W419" s="36">
        <f>IF(W$7&gt;=$E419,IF(SUMIF($H$1:V$1,77,$H419:V419)&lt;$D419,$H419,0),0)</f>
        <v>0</v>
      </c>
      <c r="X419" s="36">
        <f>IF(X$7&gt;=$E419,IF(SUMIF($H$1:W$1,77,$H419:W419)&lt;$D419,$H419,0),0)</f>
        <v>0</v>
      </c>
      <c r="Y419" s="36">
        <f>IF(Y$7&gt;=$E419,IF(SUMIF($H$1:X$1,77,$H419:X419)&lt;$D419,$H419,0),0)</f>
        <v>0</v>
      </c>
      <c r="Z419" s="36">
        <f>IF(Z$7&gt;=$E419,IF(SUMIF($H$1:Y$1,77,$H419:Y419)&lt;$D419,$H419,0),0)</f>
        <v>0</v>
      </c>
      <c r="AA419" s="36">
        <f>IF(AA$7&gt;=$E419,IF(SUMIF($H$1:Z$1,77,$H419:Z419)&lt;$D419,$H419,0),0)</f>
        <v>0</v>
      </c>
      <c r="AB419" s="36">
        <f>IF(AB$7&gt;=$E419,IF(SUMIF($H$1:AA$1,77,$H419:AA419)&lt;$D419,$H419,0),0)</f>
        <v>0</v>
      </c>
      <c r="AC419" s="36">
        <f>IF(AC$7&gt;=$E419,IF(SUMIF($H$1:AB$1,77,$H419:AB419)&lt;$D419,$H419,0),0)</f>
        <v>0</v>
      </c>
      <c r="AD419" s="36">
        <f>IF(AD$7&gt;=$E419,IF(SUMIF($H$1:AC$1,77,$H419:AC419)&lt;$D419,$H419,0),0)</f>
        <v>0</v>
      </c>
      <c r="AE419" s="36">
        <f>IF(AE$7&gt;=$E419,IF(SUMIF($H$1:AD$1,77,$H419:AD419)&lt;$D419,$H419,0),0)</f>
        <v>0</v>
      </c>
      <c r="AF419" s="36">
        <f>IF(AF$7&gt;=$E419,IF(SUMIF($H$1:AE$1,77,$H419:AE419)&lt;$D419,$H419,0),0)</f>
        <v>0</v>
      </c>
      <c r="AG419" s="36">
        <f>IF(AG$7&gt;=$E419,IF(SUMIF($H$1:AF$1,77,$H419:AF419)&lt;$D419,$H419,0),0)</f>
        <v>0</v>
      </c>
      <c r="AH419" s="35">
        <f>SUMIF(V$1:AG$1,77,V419:AG419)</f>
        <v>0</v>
      </c>
      <c r="AI419" s="36">
        <f>IF(AI$7&gt;=$E419,IF(SUMIF($H$1:AH$1,77,$H419:AH419)&lt;$D419,$H419,0),0)</f>
        <v>0</v>
      </c>
      <c r="AJ419" s="36">
        <f>IF(AJ$7&gt;=$E419,IF(SUMIF($H$1:AI$1,77,$H419:AI419)&lt;$D419,$H419,0),0)</f>
        <v>0</v>
      </c>
      <c r="AK419" s="36">
        <f>IF(AK$7&gt;=$E419,IF(SUMIF($H$1:AJ$1,77,$H419:AJ419)&lt;$D419,$H419,0),0)</f>
        <v>0</v>
      </c>
      <c r="AL419" s="36">
        <f>IF(AL$7&gt;=$E419,IF(SUMIF($H$1:AK$1,77,$H419:AK419)&lt;$D419,$H419,0),0)</f>
        <v>0</v>
      </c>
      <c r="AM419" s="36">
        <f>IF(AM$7&gt;=$E419,IF(SUMIF($H$1:AL$1,77,$H419:AL419)&lt;$D419,$H419,0),0)</f>
        <v>0</v>
      </c>
      <c r="AN419" s="36">
        <f>IF(AN$7&gt;=$E419,IF(SUMIF($H$1:AM$1,77,$H419:AM419)&lt;$D419,$H419,0),0)</f>
        <v>0</v>
      </c>
      <c r="AO419" s="36">
        <f>IF(AO$7&gt;=$E419,IF(SUMIF($H$1:AN$1,77,$H419:AN419)&lt;$D419,$H419,0),0)</f>
        <v>0</v>
      </c>
      <c r="AP419" s="36">
        <f>IF(AP$7&gt;=$E419,IF(SUMIF($H$1:AO$1,77,$H419:AO419)&lt;$D419,$H419,0),0)</f>
        <v>0</v>
      </c>
      <c r="AQ419" s="36">
        <f>IF(AQ$7&gt;=$E419,IF(SUMIF($H$1:AP$1,77,$H419:AP419)&lt;$D419,$H419,0),0)</f>
        <v>0</v>
      </c>
      <c r="AR419" s="36">
        <f>IF(AR$7&gt;=$E419,IF(SUMIF($H$1:AQ$1,77,$H419:AQ419)&lt;$D419,$H419,0),0)</f>
        <v>0</v>
      </c>
      <c r="AS419" s="36">
        <f>IF(AS$7&gt;=$E419,IF(SUMIF($H$1:AR$1,77,$H419:AR419)&lt;$D419,$H419,0),0)</f>
        <v>0</v>
      </c>
      <c r="AT419" s="36">
        <f>IF(AT$7&gt;=$E419,IF(SUMIF($H$1:AS$1,77,$H419:AS419)&lt;$D419,$H419,0),0)</f>
        <v>0</v>
      </c>
      <c r="AU419" s="35">
        <f>SUMIF(AI$1:AT$1,77,AI419:AT419)</f>
        <v>0</v>
      </c>
      <c r="AV419" s="33">
        <f>IF(AV$7&gt;=$E419,IF(SUMIF($H$1:AU$1,77,$H419:AU419)&lt;$D419,$H419,0),0)</f>
        <v>0</v>
      </c>
      <c r="AW419" s="33">
        <f>IF(AW$7&gt;=$E419,IF(SUMIF($H$1:AV$1,77,$H419:AV419)&lt;$D419,$H419,0),0)</f>
        <v>0</v>
      </c>
      <c r="AX419" s="33">
        <f>IF(AX$7&gt;=$E419,IF(SUMIF($H$1:AW$1,77,$H419:AW419)&lt;$D419,$H419,0),0)</f>
        <v>0</v>
      </c>
      <c r="AY419" s="33">
        <f>IF(AY$7&gt;=$E419,IF(SUMIF($H$1:AX$1,77,$H419:AX419)&lt;$D419,$H419,0),0)</f>
        <v>0</v>
      </c>
      <c r="AZ419" s="33">
        <f>IF(AZ$7&gt;=$E419,IF(SUMIF($H$1:AY$1,77,$H419:AY419)&lt;$D419,$H419,0),0)</f>
        <v>0</v>
      </c>
      <c r="BA419" s="33">
        <f>IF(BA$7&gt;=$E419,IF(SUMIF($H$1:AZ$1,77,$H419:AZ419)&lt;$D419,$H419,0),0)</f>
        <v>0</v>
      </c>
      <c r="BB419" s="33">
        <f>IF(BB$7&gt;=$E419,IF(SUMIF($H$1:BA$1,77,$H419:BA419)&lt;$D419,$H419,0),0)</f>
        <v>0</v>
      </c>
      <c r="BC419" s="33">
        <f>IF(BC$7&gt;=$E419,IF(SUMIF($H$1:BB$1,77,$H419:BB419)&lt;$D419,$H419,0),0)</f>
        <v>0</v>
      </c>
      <c r="BD419" s="33">
        <f>IF(BD$7&gt;=$E419,IF(SUMIF($H$1:BC$1,77,$H419:BC419)&lt;$D419,$H419,0),0)</f>
        <v>0</v>
      </c>
      <c r="BE419" s="33">
        <f>IF(BE$7&gt;=$E419,IF(SUMIF($H$1:BD$1,77,$H419:BD419)&lt;$D419,$H419,0),0)</f>
        <v>0</v>
      </c>
      <c r="BF419" s="33">
        <f>IF(BF$7&gt;=$E419,IF(SUMIF($H$1:BE$1,77,$H419:BE419)&lt;$D419,$H419,0),0)</f>
        <v>0</v>
      </c>
      <c r="BG419" s="33">
        <f>IF(BG$7&gt;=$E419,IF(SUMIF($H$1:BF$1,77,$H419:BF419)&lt;$D419,$H419,0),0)</f>
        <v>0</v>
      </c>
      <c r="BH419" s="35">
        <f>SUMIF(AV$1:BG$1,77,AV419:BG419)</f>
        <v>0</v>
      </c>
    </row>
    <row r="420" spans="1:60" s="11" customFormat="1" x14ac:dyDescent="0.25">
      <c r="A420" s="84" t="s">
        <v>686</v>
      </c>
      <c r="B420" s="124" t="s">
        <v>687</v>
      </c>
      <c r="C420" s="125" t="s">
        <v>55</v>
      </c>
      <c r="D420" s="58">
        <v>53.8</v>
      </c>
      <c r="E420" s="46">
        <v>46966</v>
      </c>
      <c r="F420" s="118">
        <v>46997</v>
      </c>
      <c r="G420" s="32">
        <f>DATEDIF(E420,F420,"m")</f>
        <v>1</v>
      </c>
      <c r="H420" s="33">
        <f>D420/G420</f>
        <v>53.8</v>
      </c>
      <c r="I420" s="36">
        <f>IF(I$7&gt;=$E420,IF(SUMIF($H$1:H$1,77,$H420:H420)&lt;$D420,$H420,0),0)</f>
        <v>0</v>
      </c>
      <c r="J420" s="36">
        <f>IF(J$7&gt;=$E420,IF(SUMIF($H$1:I$1,77,$H420:I420)&lt;$D420,$H420,0),0)</f>
        <v>0</v>
      </c>
      <c r="K420" s="36">
        <f>IF(K$7&gt;=$E420,IF(SUMIF($H$1:J$1,77,$H420:J420)&lt;$D420,$H420,0),0)</f>
        <v>0</v>
      </c>
      <c r="L420" s="36">
        <f>IF(L$7&gt;=$E420,IF(SUMIF($H$1:K$1,77,$H420:K420)&lt;$D420,$H420,0),0)</f>
        <v>0</v>
      </c>
      <c r="M420" s="36">
        <f>IF(M$7&gt;=$E420,IF(SUMIF($H$1:L$1,77,$H420:L420)&lt;$D420,$H420,0),0)</f>
        <v>0</v>
      </c>
      <c r="N420" s="36">
        <f>IF(N$7&gt;=$E420,IF(SUMIF($H$1:M$1,77,$H420:M420)&lt;$D420,$H420,0),0)</f>
        <v>0</v>
      </c>
      <c r="O420" s="36">
        <f>IF(O$7&gt;=$E420,IF(SUMIF($H$1:N$1,77,$H420:N420)&lt;$D420,$H420,0),0)</f>
        <v>0</v>
      </c>
      <c r="P420" s="36">
        <f>IF(P$7&gt;=$E420,IF(SUMIF($H$1:O$1,77,$H420:O420)&lt;$D420,$H420,0),0)</f>
        <v>0</v>
      </c>
      <c r="Q420" s="36">
        <f>IF(Q$7&gt;=$E420,IF(SUMIF($H$1:P$1,77,$H420:P420)&lt;$D420,$H420,0),0)</f>
        <v>0</v>
      </c>
      <c r="R420" s="36">
        <f>IF(R$7&gt;=$E420,IF(SUMIF($H$1:Q$1,77,$H420:Q420)&lt;$D420,$H420,0),0)</f>
        <v>0</v>
      </c>
      <c r="S420" s="36">
        <f>IF(S$7&gt;=$E420,IF(SUMIF($H$1:R$1,77,$H420:R420)&lt;$D420,$H420,0),0)</f>
        <v>0</v>
      </c>
      <c r="T420" s="36">
        <f>IF(T$7&gt;=$E420,IF(SUMIF($H$1:S$1,77,$H420:S420)&lt;$D420,$H420,0),0)</f>
        <v>0</v>
      </c>
      <c r="U420" s="35">
        <f>SUMIF(I$1:T$1,77,I420:T420)</f>
        <v>0</v>
      </c>
      <c r="V420" s="36">
        <f>IF(V$7&gt;=$E420,IF(SUMIF($H$1:U$1,77,$H420:U420)&lt;$D420,$H420,0),0)</f>
        <v>0</v>
      </c>
      <c r="W420" s="36">
        <f>IF(W$7&gt;=$E420,IF(SUMIF($H$1:V$1,77,$H420:V420)&lt;$D420,$H420,0),0)</f>
        <v>0</v>
      </c>
      <c r="X420" s="36">
        <f>IF(X$7&gt;=$E420,IF(SUMIF($H$1:W$1,77,$H420:W420)&lt;$D420,$H420,0),0)</f>
        <v>0</v>
      </c>
      <c r="Y420" s="36">
        <f>IF(Y$7&gt;=$E420,IF(SUMIF($H$1:X$1,77,$H420:X420)&lt;$D420,$H420,0),0)</f>
        <v>0</v>
      </c>
      <c r="Z420" s="36">
        <f>IF(Z$7&gt;=$E420,IF(SUMIF($H$1:Y$1,77,$H420:Y420)&lt;$D420,$H420,0),0)</f>
        <v>0</v>
      </c>
      <c r="AA420" s="36">
        <f>IF(AA$7&gt;=$E420,IF(SUMIF($H$1:Z$1,77,$H420:Z420)&lt;$D420,$H420,0),0)</f>
        <v>0</v>
      </c>
      <c r="AB420" s="36">
        <f>IF(AB$7&gt;=$E420,IF(SUMIF($H$1:AA$1,77,$H420:AA420)&lt;$D420,$H420,0),0)</f>
        <v>0</v>
      </c>
      <c r="AC420" s="36">
        <f>IF(AC$7&gt;=$E420,IF(SUMIF($H$1:AB$1,77,$H420:AB420)&lt;$D420,$H420,0),0)</f>
        <v>0</v>
      </c>
      <c r="AD420" s="36">
        <f>IF(AD$7&gt;=$E420,IF(SUMIF($H$1:AC$1,77,$H420:AC420)&lt;$D420,$H420,0),0)</f>
        <v>0</v>
      </c>
      <c r="AE420" s="36">
        <f>IF(AE$7&gt;=$E420,IF(SUMIF($H$1:AD$1,77,$H420:AD420)&lt;$D420,$H420,0),0)</f>
        <v>0</v>
      </c>
      <c r="AF420" s="36">
        <f>IF(AF$7&gt;=$E420,IF(SUMIF($H$1:AE$1,77,$H420:AE420)&lt;$D420,$H420,0),0)</f>
        <v>0</v>
      </c>
      <c r="AG420" s="36">
        <f>IF(AG$7&gt;=$E420,IF(SUMIF($H$1:AF$1,77,$H420:AF420)&lt;$D420,$H420,0),0)</f>
        <v>0</v>
      </c>
      <c r="AH420" s="35">
        <f>SUMIF(V$1:AG$1,77,V420:AG420)</f>
        <v>0</v>
      </c>
      <c r="AI420" s="36">
        <f>IF(AI$7&gt;=$E420,IF(SUMIF($H$1:AH$1,77,$H420:AH420)&lt;$D420,$H420,0),0)</f>
        <v>0</v>
      </c>
      <c r="AJ420" s="36">
        <f>IF(AJ$7&gt;=$E420,IF(SUMIF($H$1:AI$1,77,$H420:AI420)&lt;$D420,$H420,0),0)</f>
        <v>0</v>
      </c>
      <c r="AK420" s="36">
        <f>IF(AK$7&gt;=$E420,IF(SUMIF($H$1:AJ$1,77,$H420:AJ420)&lt;$D420,$H420,0),0)</f>
        <v>0</v>
      </c>
      <c r="AL420" s="36">
        <f>IF(AL$7&gt;=$E420,IF(SUMIF($H$1:AK$1,77,$H420:AK420)&lt;$D420,$H420,0),0)</f>
        <v>0</v>
      </c>
      <c r="AM420" s="36">
        <f>IF(AM$7&gt;=$E420,IF(SUMIF($H$1:AL$1,77,$H420:AL420)&lt;$D420,$H420,0),0)</f>
        <v>0</v>
      </c>
      <c r="AN420" s="36">
        <f>IF(AN$7&gt;=$E420,IF(SUMIF($H$1:AM$1,77,$H420:AM420)&lt;$D420,$H420,0),0)</f>
        <v>0</v>
      </c>
      <c r="AO420" s="36">
        <f>IF(AO$7&gt;=$E420,IF(SUMIF($H$1:AN$1,77,$H420:AN420)&lt;$D420,$H420,0),0)</f>
        <v>0</v>
      </c>
      <c r="AP420" s="36">
        <f>IF(AP$7&gt;=$E420,IF(SUMIF($H$1:AO$1,77,$H420:AO420)&lt;$D420,$H420,0),0)</f>
        <v>0</v>
      </c>
      <c r="AQ420" s="36">
        <f>IF(AQ$7&gt;=$E420,IF(SUMIF($H$1:AP$1,77,$H420:AP420)&lt;$D420,$H420,0),0)</f>
        <v>0</v>
      </c>
      <c r="AR420" s="36">
        <f>IF(AR$7&gt;=$E420,IF(SUMIF($H$1:AQ$1,77,$H420:AQ420)&lt;$D420,$H420,0),0)</f>
        <v>0</v>
      </c>
      <c r="AS420" s="36">
        <f>IF(AS$7&gt;=$E420,IF(SUMIF($H$1:AR$1,77,$H420:AR420)&lt;$D420,$H420,0),0)</f>
        <v>0</v>
      </c>
      <c r="AT420" s="36">
        <f>IF(AT$7&gt;=$E420,IF(SUMIF($H$1:AS$1,77,$H420:AS420)&lt;$D420,$H420,0),0)</f>
        <v>0</v>
      </c>
      <c r="AU420" s="35">
        <f>SUMIF(AI$1:AT$1,77,AI420:AT420)</f>
        <v>0</v>
      </c>
      <c r="AV420" s="33">
        <f>IF(AV$7&gt;=$E420,IF(SUMIF($H$1:AU$1,77,$H420:AU420)&lt;$D420,$H420,0),0)</f>
        <v>0</v>
      </c>
      <c r="AW420" s="33">
        <f>IF(AW$7&gt;=$E420,IF(SUMIF($H$1:AV$1,77,$H420:AV420)&lt;$D420,$H420,0),0)</f>
        <v>0</v>
      </c>
      <c r="AX420" s="33">
        <f>IF(AX$7&gt;=$E420,IF(SUMIF($H$1:AW$1,77,$H420:AW420)&lt;$D420,$H420,0),0)</f>
        <v>0</v>
      </c>
      <c r="AY420" s="33">
        <f>IF(AY$7&gt;=$E420,IF(SUMIF($H$1:AX$1,77,$H420:AX420)&lt;$D420,$H420,0),0)</f>
        <v>0</v>
      </c>
      <c r="AZ420" s="33">
        <f>IF(AZ$7&gt;=$E420,IF(SUMIF($H$1:AY$1,77,$H420:AY420)&lt;$D420,$H420,0),0)</f>
        <v>0</v>
      </c>
      <c r="BA420" s="33">
        <f>IF(BA$7&gt;=$E420,IF(SUMIF($H$1:AZ$1,77,$H420:AZ420)&lt;$D420,$H420,0),0)</f>
        <v>0</v>
      </c>
      <c r="BB420" s="33">
        <f>IF(BB$7&gt;=$E420,IF(SUMIF($H$1:BA$1,77,$H420:BA420)&lt;$D420,$H420,0),0)</f>
        <v>0</v>
      </c>
      <c r="BC420" s="33">
        <f>IF(BC$7&gt;=$E420,IF(SUMIF($H$1:BB$1,77,$H420:BB420)&lt;$D420,$H420,0),0)</f>
        <v>53.8</v>
      </c>
      <c r="BD420" s="33">
        <f>IF(BD$7&gt;=$E420,IF(SUMIF($H$1:BC$1,77,$H420:BC420)&lt;$D420,$H420,0),0)</f>
        <v>0</v>
      </c>
      <c r="BE420" s="33">
        <f>IF(BE$7&gt;=$E420,IF(SUMIF($H$1:BD$1,77,$H420:BD420)&lt;$D420,$H420,0),0)</f>
        <v>0</v>
      </c>
      <c r="BF420" s="33">
        <f>IF(BF$7&gt;=$E420,IF(SUMIF($H$1:BE$1,77,$H420:BE420)&lt;$D420,$H420,0),0)</f>
        <v>0</v>
      </c>
      <c r="BG420" s="33">
        <f>IF(BG$7&gt;=$E420,IF(SUMIF($H$1:BF$1,77,$H420:BF420)&lt;$D420,$H420,0),0)</f>
        <v>0</v>
      </c>
      <c r="BH420" s="35">
        <f>SUMIF(AV$1:BG$1,77,AV420:BG420)</f>
        <v>53.8</v>
      </c>
    </row>
    <row r="421" spans="1:60" s="11" customFormat="1" x14ac:dyDescent="0.25">
      <c r="A421" s="119"/>
      <c r="B421" s="120" t="s">
        <v>688</v>
      </c>
      <c r="C421" s="121"/>
      <c r="D421" s="122"/>
      <c r="E421" s="122"/>
      <c r="F421" s="122"/>
      <c r="G421" s="122"/>
      <c r="H421" s="122"/>
      <c r="I421" s="122"/>
      <c r="J421" s="122"/>
      <c r="K421" s="122"/>
      <c r="L421" s="122"/>
      <c r="M421" s="122"/>
      <c r="N421" s="122"/>
      <c r="O421" s="122"/>
      <c r="P421" s="122"/>
      <c r="Q421" s="122"/>
      <c r="R421" s="122"/>
      <c r="S421" s="122"/>
      <c r="T421" s="122"/>
      <c r="U421" s="123"/>
      <c r="V421" s="122"/>
      <c r="W421" s="122"/>
      <c r="X421" s="122"/>
      <c r="Y421" s="122"/>
      <c r="Z421" s="122"/>
      <c r="AA421" s="122"/>
      <c r="AB421" s="122"/>
      <c r="AC421" s="122"/>
      <c r="AD421" s="122"/>
      <c r="AE421" s="122"/>
      <c r="AF421" s="122"/>
      <c r="AG421" s="122"/>
      <c r="AH421" s="123"/>
      <c r="AI421" s="122"/>
      <c r="AJ421" s="122"/>
      <c r="AK421" s="122"/>
      <c r="AL421" s="122"/>
      <c r="AM421" s="122"/>
      <c r="AN421" s="122"/>
      <c r="AO421" s="122"/>
      <c r="AP421" s="122"/>
      <c r="AQ421" s="122"/>
      <c r="AR421" s="122"/>
      <c r="AS421" s="122"/>
      <c r="AT421" s="122"/>
      <c r="AU421" s="123"/>
      <c r="AV421" s="122"/>
      <c r="AW421" s="122"/>
      <c r="AX421" s="122"/>
      <c r="AY421" s="122"/>
      <c r="AZ421" s="122"/>
      <c r="BA421" s="122"/>
      <c r="BB421" s="122"/>
      <c r="BC421" s="122"/>
      <c r="BD421" s="122"/>
      <c r="BE421" s="122"/>
      <c r="BF421" s="122"/>
      <c r="BG421" s="122"/>
      <c r="BH421" s="123"/>
    </row>
    <row r="422" spans="1:60" s="11" customFormat="1" x14ac:dyDescent="0.25">
      <c r="A422" s="47" t="s">
        <v>689</v>
      </c>
      <c r="B422" s="126" t="s">
        <v>436</v>
      </c>
      <c r="C422" s="127" t="s">
        <v>46</v>
      </c>
      <c r="D422" s="58">
        <v>327.10000000000002</v>
      </c>
      <c r="E422" s="31">
        <v>45748</v>
      </c>
      <c r="F422" s="31">
        <v>45778</v>
      </c>
      <c r="G422" s="32">
        <f>DATEDIF(E422,F422,"m")</f>
        <v>1</v>
      </c>
      <c r="H422" s="33">
        <f>D422/G422</f>
        <v>327.10000000000002</v>
      </c>
      <c r="I422" s="36">
        <f>IF(I$7&gt;=$E422,IF(SUMIF($H$1:H$1,77,$H422:H422)&lt;$D422,$H422,0),0)</f>
        <v>0</v>
      </c>
      <c r="J422" s="36">
        <f>IF(J$7&gt;=$E422,IF(SUMIF($H$1:I$1,77,$H422:I422)&lt;$D422,$H422,0),0)</f>
        <v>0</v>
      </c>
      <c r="K422" s="36">
        <f>IF(K$7&gt;=$E422,IF(SUMIF($H$1:J$1,77,$H422:J422)&lt;$D422,$H422,0),0)</f>
        <v>0</v>
      </c>
      <c r="L422" s="36">
        <f>IF(L$7&gt;=$E422,IF(SUMIF($H$1:K$1,77,$H422:K422)&lt;$D422,$H422,0),0)</f>
        <v>327.10000000000002</v>
      </c>
      <c r="M422" s="36">
        <f>IF(M$7&gt;=$E422,IF(SUMIF($H$1:L$1,77,$H422:L422)&lt;$D422,$H422,0),0)</f>
        <v>0</v>
      </c>
      <c r="N422" s="36">
        <f>IF(N$7&gt;=$E422,IF(SUMIF($H$1:M$1,77,$H422:M422)&lt;$D422,$H422,0),0)</f>
        <v>0</v>
      </c>
      <c r="O422" s="36">
        <f>IF(O$7&gt;=$E422,IF(SUMIF($H$1:N$1,77,$H422:N422)&lt;$D422,$H422,0),0)</f>
        <v>0</v>
      </c>
      <c r="P422" s="36">
        <f>IF(P$7&gt;=$E422,IF(SUMIF($H$1:O$1,77,$H422:O422)&lt;$D422,$H422,0),0)</f>
        <v>0</v>
      </c>
      <c r="Q422" s="36">
        <f>IF(Q$7&gt;=$E422,IF(SUMIF($H$1:P$1,77,$H422:P422)&lt;$D422,$H422,0),0)</f>
        <v>0</v>
      </c>
      <c r="R422" s="36">
        <f>IF(R$7&gt;=$E422,IF(SUMIF($H$1:Q$1,77,$H422:Q422)&lt;$D422,$H422,0),0)</f>
        <v>0</v>
      </c>
      <c r="S422" s="36">
        <f>IF(S$7&gt;=$E422,IF(SUMIF($H$1:R$1,77,$H422:R422)&lt;$D422,$H422,0),0)</f>
        <v>0</v>
      </c>
      <c r="T422" s="36">
        <f>IF(T$7&gt;=$E422,IF(SUMIF($H$1:S$1,77,$H422:S422)&lt;$D422,$H422,0),0)</f>
        <v>0</v>
      </c>
      <c r="U422" s="35">
        <f>SUMIF(I$1:T$1,77,I422:T422)</f>
        <v>327.10000000000002</v>
      </c>
      <c r="V422" s="36">
        <f>IF(V$7&gt;=$E422,IF(SUMIF($H$1:U$1,77,$H422:U422)&lt;$D422,$H422,0),0)</f>
        <v>0</v>
      </c>
      <c r="W422" s="36">
        <f>IF(W$7&gt;=$E422,IF(SUMIF($H$1:V$1,77,$H422:V422)&lt;$D422,$H422,0),0)</f>
        <v>0</v>
      </c>
      <c r="X422" s="36">
        <f>IF(X$7&gt;=$E422,IF(SUMIF($H$1:W$1,77,$H422:W422)&lt;$D422,$H422,0),0)</f>
        <v>0</v>
      </c>
      <c r="Y422" s="36">
        <f>IF(Y$7&gt;=$E422,IF(SUMIF($H$1:X$1,77,$H422:X422)&lt;$D422,$H422,0),0)</f>
        <v>0</v>
      </c>
      <c r="Z422" s="36">
        <f>IF(Z$7&gt;=$E422,IF(SUMIF($H$1:Y$1,77,$H422:Y422)&lt;$D422,$H422,0),0)</f>
        <v>0</v>
      </c>
      <c r="AA422" s="36">
        <f>IF(AA$7&gt;=$E422,IF(SUMIF($H$1:Z$1,77,$H422:Z422)&lt;$D422,$H422,0),0)</f>
        <v>0</v>
      </c>
      <c r="AB422" s="36">
        <f>IF(AB$7&gt;=$E422,IF(SUMIF($H$1:AA$1,77,$H422:AA422)&lt;$D422,$H422,0),0)</f>
        <v>0</v>
      </c>
      <c r="AC422" s="36">
        <f>IF(AC$7&gt;=$E422,IF(SUMIF($H$1:AB$1,77,$H422:AB422)&lt;$D422,$H422,0),0)</f>
        <v>0</v>
      </c>
      <c r="AD422" s="36">
        <f>IF(AD$7&gt;=$E422,IF(SUMIF($H$1:AC$1,77,$H422:AC422)&lt;$D422,$H422,0),0)</f>
        <v>0</v>
      </c>
      <c r="AE422" s="36">
        <f>IF(AE$7&gt;=$E422,IF(SUMIF($H$1:AD$1,77,$H422:AD422)&lt;$D422,$H422,0),0)</f>
        <v>0</v>
      </c>
      <c r="AF422" s="36">
        <f>IF(AF$7&gt;=$E422,IF(SUMIF($H$1:AE$1,77,$H422:AE422)&lt;$D422,$H422,0),0)</f>
        <v>0</v>
      </c>
      <c r="AG422" s="36">
        <f>IF(AG$7&gt;=$E422,IF(SUMIF($H$1:AF$1,77,$H422:AF422)&lt;$D422,$H422,0),0)</f>
        <v>0</v>
      </c>
      <c r="AH422" s="35">
        <f>SUMIF(V$1:AG$1,77,V422:AG422)</f>
        <v>0</v>
      </c>
      <c r="AI422" s="36">
        <f>IF(AI$7&gt;=$E422,IF(SUMIF($H$1:AH$1,77,$H422:AH422)&lt;$D422,$H422,0),0)</f>
        <v>0</v>
      </c>
      <c r="AJ422" s="36">
        <f>IF(AJ$7&gt;=$E422,IF(SUMIF($H$1:AI$1,77,$H422:AI422)&lt;$D422,$H422,0),0)</f>
        <v>0</v>
      </c>
      <c r="AK422" s="36">
        <f>IF(AK$7&gt;=$E422,IF(SUMIF($H$1:AJ$1,77,$H422:AJ422)&lt;$D422,$H422,0),0)</f>
        <v>0</v>
      </c>
      <c r="AL422" s="36">
        <f>IF(AL$7&gt;=$E422,IF(SUMIF($H$1:AK$1,77,$H422:AK422)&lt;$D422,$H422,0),0)</f>
        <v>0</v>
      </c>
      <c r="AM422" s="36">
        <f>IF(AM$7&gt;=$E422,IF(SUMIF($H$1:AL$1,77,$H422:AL422)&lt;$D422,$H422,0),0)</f>
        <v>0</v>
      </c>
      <c r="AN422" s="36">
        <f>IF(AN$7&gt;=$E422,IF(SUMIF($H$1:AM$1,77,$H422:AM422)&lt;$D422,$H422,0),0)</f>
        <v>0</v>
      </c>
      <c r="AO422" s="36">
        <f>IF(AO$7&gt;=$E422,IF(SUMIF($H$1:AN$1,77,$H422:AN422)&lt;$D422,$H422,0),0)</f>
        <v>0</v>
      </c>
      <c r="AP422" s="36">
        <f>IF(AP$7&gt;=$E422,IF(SUMIF($H$1:AO$1,77,$H422:AO422)&lt;$D422,$H422,0),0)</f>
        <v>0</v>
      </c>
      <c r="AQ422" s="36">
        <f>IF(AQ$7&gt;=$E422,IF(SUMIF($H$1:AP$1,77,$H422:AP422)&lt;$D422,$H422,0),0)</f>
        <v>0</v>
      </c>
      <c r="AR422" s="36">
        <f>IF(AR$7&gt;=$E422,IF(SUMIF($H$1:AQ$1,77,$H422:AQ422)&lt;$D422,$H422,0),0)</f>
        <v>0</v>
      </c>
      <c r="AS422" s="36">
        <f>IF(AS$7&gt;=$E422,IF(SUMIF($H$1:AR$1,77,$H422:AR422)&lt;$D422,$H422,0),0)</f>
        <v>0</v>
      </c>
      <c r="AT422" s="36">
        <f>IF(AT$7&gt;=$E422,IF(SUMIF($H$1:AS$1,77,$H422:AS422)&lt;$D422,$H422,0),0)</f>
        <v>0</v>
      </c>
      <c r="AU422" s="35">
        <f>SUMIF(AI$1:AT$1,77,AI422:AT422)</f>
        <v>0</v>
      </c>
      <c r="AV422" s="33">
        <f>IF(AV$7&gt;=$E422,IF(SUMIF($H$1:AU$1,77,$H422:AU422)&lt;$D422,$H422,0),0)</f>
        <v>0</v>
      </c>
      <c r="AW422" s="33">
        <f>IF(AW$7&gt;=$E422,IF(SUMIF($H$1:AV$1,77,$H422:AV422)&lt;$D422,$H422,0),0)</f>
        <v>0</v>
      </c>
      <c r="AX422" s="33">
        <f>IF(AX$7&gt;=$E422,IF(SUMIF($H$1:AW$1,77,$H422:AW422)&lt;$D422,$H422,0),0)</f>
        <v>0</v>
      </c>
      <c r="AY422" s="33">
        <f>IF(AY$7&gt;=$E422,IF(SUMIF($H$1:AX$1,77,$H422:AX422)&lt;$D422,$H422,0),0)</f>
        <v>0</v>
      </c>
      <c r="AZ422" s="33">
        <f>IF(AZ$7&gt;=$E422,IF(SUMIF($H$1:AY$1,77,$H422:AY422)&lt;$D422,$H422,0),0)</f>
        <v>0</v>
      </c>
      <c r="BA422" s="33">
        <f>IF(BA$7&gt;=$E422,IF(SUMIF($H$1:AZ$1,77,$H422:AZ422)&lt;$D422,$H422,0),0)</f>
        <v>0</v>
      </c>
      <c r="BB422" s="33">
        <f>IF(BB$7&gt;=$E422,IF(SUMIF($H$1:BA$1,77,$H422:BA422)&lt;$D422,$H422,0),0)</f>
        <v>0</v>
      </c>
      <c r="BC422" s="33">
        <f>IF(BC$7&gt;=$E422,IF(SUMIF($H$1:BB$1,77,$H422:BB422)&lt;$D422,$H422,0),0)</f>
        <v>0</v>
      </c>
      <c r="BD422" s="33">
        <f>IF(BD$7&gt;=$E422,IF(SUMIF($H$1:BC$1,77,$H422:BC422)&lt;$D422,$H422,0),0)</f>
        <v>0</v>
      </c>
      <c r="BE422" s="33">
        <f>IF(BE$7&gt;=$E422,IF(SUMIF($H$1:BD$1,77,$H422:BD422)&lt;$D422,$H422,0),0)</f>
        <v>0</v>
      </c>
      <c r="BF422" s="33">
        <f>IF(BF$7&gt;=$E422,IF(SUMIF($H$1:BE$1,77,$H422:BE422)&lt;$D422,$H422,0),0)</f>
        <v>0</v>
      </c>
      <c r="BG422" s="33">
        <f>IF(BG$7&gt;=$E422,IF(SUMIF($H$1:BF$1,77,$H422:BF422)&lt;$D422,$H422,0),0)</f>
        <v>0</v>
      </c>
      <c r="BH422" s="35">
        <f>SUMIF(AV$1:BG$1,77,AV422:BG422)</f>
        <v>0</v>
      </c>
    </row>
    <row r="423" spans="1:60" s="11" customFormat="1" x14ac:dyDescent="0.25">
      <c r="A423" s="47" t="s">
        <v>690</v>
      </c>
      <c r="B423" s="126" t="s">
        <v>438</v>
      </c>
      <c r="C423" s="127" t="s">
        <v>46</v>
      </c>
      <c r="D423" s="58">
        <v>327.10000000000002</v>
      </c>
      <c r="E423" s="31">
        <v>45839</v>
      </c>
      <c r="F423" s="31">
        <v>45870</v>
      </c>
      <c r="G423" s="32">
        <f>DATEDIF(E423,F423,"m")</f>
        <v>1</v>
      </c>
      <c r="H423" s="33">
        <f>D423/G423</f>
        <v>327.10000000000002</v>
      </c>
      <c r="I423" s="36">
        <f>IF(I$7&gt;=$E423,IF(SUMIF($H$1:H$1,77,$H423:H423)&lt;$D423,$H423,0),0)</f>
        <v>0</v>
      </c>
      <c r="J423" s="36">
        <f>IF(J$7&gt;=$E423,IF(SUMIF($H$1:I$1,77,$H423:I423)&lt;$D423,$H423,0),0)</f>
        <v>0</v>
      </c>
      <c r="K423" s="36">
        <f>IF(K$7&gt;=$E423,IF(SUMIF($H$1:J$1,77,$H423:J423)&lt;$D423,$H423,0),0)</f>
        <v>0</v>
      </c>
      <c r="L423" s="36">
        <f>IF(L$7&gt;=$E423,IF(SUMIF($H$1:K$1,77,$H423:K423)&lt;$D423,$H423,0),0)</f>
        <v>0</v>
      </c>
      <c r="M423" s="36">
        <f>IF(M$7&gt;=$E423,IF(SUMIF($H$1:L$1,77,$H423:L423)&lt;$D423,$H423,0),0)</f>
        <v>0</v>
      </c>
      <c r="N423" s="36">
        <f>IF(N$7&gt;=$E423,IF(SUMIF($H$1:M$1,77,$H423:M423)&lt;$D423,$H423,0),0)</f>
        <v>0</v>
      </c>
      <c r="O423" s="36">
        <f>IF(O$7&gt;=$E423,IF(SUMIF($H$1:N$1,77,$H423:N423)&lt;$D423,$H423,0),0)</f>
        <v>327.10000000000002</v>
      </c>
      <c r="P423" s="36">
        <f>IF(P$7&gt;=$E423,IF(SUMIF($H$1:O$1,77,$H423:O423)&lt;$D423,$H423,0),0)</f>
        <v>0</v>
      </c>
      <c r="Q423" s="36">
        <f>IF(Q$7&gt;=$E423,IF(SUMIF($H$1:P$1,77,$H423:P423)&lt;$D423,$H423,0),0)</f>
        <v>0</v>
      </c>
      <c r="R423" s="36">
        <f>IF(R$7&gt;=$E423,IF(SUMIF($H$1:Q$1,77,$H423:Q423)&lt;$D423,$H423,0),0)</f>
        <v>0</v>
      </c>
      <c r="S423" s="36">
        <f>IF(S$7&gt;=$E423,IF(SUMIF($H$1:R$1,77,$H423:R423)&lt;$D423,$H423,0),0)</f>
        <v>0</v>
      </c>
      <c r="T423" s="36">
        <f>IF(T$7&gt;=$E423,IF(SUMIF($H$1:S$1,77,$H423:S423)&lt;$D423,$H423,0),0)</f>
        <v>0</v>
      </c>
      <c r="U423" s="35">
        <f>SUMIF(I$1:T$1,77,I423:T423)</f>
        <v>327.10000000000002</v>
      </c>
      <c r="V423" s="36">
        <f>IF(V$7&gt;=$E423,IF(SUMIF($H$1:U$1,77,$H423:U423)&lt;$D423,$H423,0),0)</f>
        <v>0</v>
      </c>
      <c r="W423" s="36">
        <f>IF(W$7&gt;=$E423,IF(SUMIF($H$1:V$1,77,$H423:V423)&lt;$D423,$H423,0),0)</f>
        <v>0</v>
      </c>
      <c r="X423" s="36">
        <f>IF(X$7&gt;=$E423,IF(SUMIF($H$1:W$1,77,$H423:W423)&lt;$D423,$H423,0),0)</f>
        <v>0</v>
      </c>
      <c r="Y423" s="36">
        <f>IF(Y$7&gt;=$E423,IF(SUMIF($H$1:X$1,77,$H423:X423)&lt;$D423,$H423,0),0)</f>
        <v>0</v>
      </c>
      <c r="Z423" s="36">
        <f>IF(Z$7&gt;=$E423,IF(SUMIF($H$1:Y$1,77,$H423:Y423)&lt;$D423,$H423,0),0)</f>
        <v>0</v>
      </c>
      <c r="AA423" s="36">
        <f>IF(AA$7&gt;=$E423,IF(SUMIF($H$1:Z$1,77,$H423:Z423)&lt;$D423,$H423,0),0)</f>
        <v>0</v>
      </c>
      <c r="AB423" s="36">
        <f>IF(AB$7&gt;=$E423,IF(SUMIF($H$1:AA$1,77,$H423:AA423)&lt;$D423,$H423,0),0)</f>
        <v>0</v>
      </c>
      <c r="AC423" s="36">
        <f>IF(AC$7&gt;=$E423,IF(SUMIF($H$1:AB$1,77,$H423:AB423)&lt;$D423,$H423,0),0)</f>
        <v>0</v>
      </c>
      <c r="AD423" s="36">
        <f>IF(AD$7&gt;=$E423,IF(SUMIF($H$1:AC$1,77,$H423:AC423)&lt;$D423,$H423,0),0)</f>
        <v>0</v>
      </c>
      <c r="AE423" s="36">
        <f>IF(AE$7&gt;=$E423,IF(SUMIF($H$1:AD$1,77,$H423:AD423)&lt;$D423,$H423,0),0)</f>
        <v>0</v>
      </c>
      <c r="AF423" s="36">
        <f>IF(AF$7&gt;=$E423,IF(SUMIF($H$1:AE$1,77,$H423:AE423)&lt;$D423,$H423,0),0)</f>
        <v>0</v>
      </c>
      <c r="AG423" s="36">
        <f>IF(AG$7&gt;=$E423,IF(SUMIF($H$1:AF$1,77,$H423:AF423)&lt;$D423,$H423,0),0)</f>
        <v>0</v>
      </c>
      <c r="AH423" s="35">
        <f>SUMIF(V$1:AG$1,77,V423:AG423)</f>
        <v>0</v>
      </c>
      <c r="AI423" s="36">
        <f>IF(AI$7&gt;=$E423,IF(SUMIF($H$1:AH$1,77,$H423:AH423)&lt;$D423,$H423,0),0)</f>
        <v>0</v>
      </c>
      <c r="AJ423" s="36">
        <f>IF(AJ$7&gt;=$E423,IF(SUMIF($H$1:AI$1,77,$H423:AI423)&lt;$D423,$H423,0),0)</f>
        <v>0</v>
      </c>
      <c r="AK423" s="36">
        <f>IF(AK$7&gt;=$E423,IF(SUMIF($H$1:AJ$1,77,$H423:AJ423)&lt;$D423,$H423,0),0)</f>
        <v>0</v>
      </c>
      <c r="AL423" s="36">
        <f>IF(AL$7&gt;=$E423,IF(SUMIF($H$1:AK$1,77,$H423:AK423)&lt;$D423,$H423,0),0)</f>
        <v>0</v>
      </c>
      <c r="AM423" s="36">
        <f>IF(AM$7&gt;=$E423,IF(SUMIF($H$1:AL$1,77,$H423:AL423)&lt;$D423,$H423,0),0)</f>
        <v>0</v>
      </c>
      <c r="AN423" s="36">
        <f>IF(AN$7&gt;=$E423,IF(SUMIF($H$1:AM$1,77,$H423:AM423)&lt;$D423,$H423,0),0)</f>
        <v>0</v>
      </c>
      <c r="AO423" s="36">
        <f>IF(AO$7&gt;=$E423,IF(SUMIF($H$1:AN$1,77,$H423:AN423)&lt;$D423,$H423,0),0)</f>
        <v>0</v>
      </c>
      <c r="AP423" s="36">
        <f>IF(AP$7&gt;=$E423,IF(SUMIF($H$1:AO$1,77,$H423:AO423)&lt;$D423,$H423,0),0)</f>
        <v>0</v>
      </c>
      <c r="AQ423" s="36">
        <f>IF(AQ$7&gt;=$E423,IF(SUMIF($H$1:AP$1,77,$H423:AP423)&lt;$D423,$H423,0),0)</f>
        <v>0</v>
      </c>
      <c r="AR423" s="36">
        <f>IF(AR$7&gt;=$E423,IF(SUMIF($H$1:AQ$1,77,$H423:AQ423)&lt;$D423,$H423,0),0)</f>
        <v>0</v>
      </c>
      <c r="AS423" s="36">
        <f>IF(AS$7&gt;=$E423,IF(SUMIF($H$1:AR$1,77,$H423:AR423)&lt;$D423,$H423,0),0)</f>
        <v>0</v>
      </c>
      <c r="AT423" s="36">
        <f>IF(AT$7&gt;=$E423,IF(SUMIF($H$1:AS$1,77,$H423:AS423)&lt;$D423,$H423,0),0)</f>
        <v>0</v>
      </c>
      <c r="AU423" s="35">
        <f>SUMIF(AI$1:AT$1,77,AI423:AT423)</f>
        <v>0</v>
      </c>
      <c r="AV423" s="33">
        <f>IF(AV$7&gt;=$E423,IF(SUMIF($H$1:AU$1,77,$H423:AU423)&lt;$D423,$H423,0),0)</f>
        <v>0</v>
      </c>
      <c r="AW423" s="33">
        <f>IF(AW$7&gt;=$E423,IF(SUMIF($H$1:AV$1,77,$H423:AV423)&lt;$D423,$H423,0),0)</f>
        <v>0</v>
      </c>
      <c r="AX423" s="33">
        <f>IF(AX$7&gt;=$E423,IF(SUMIF($H$1:AW$1,77,$H423:AW423)&lt;$D423,$H423,0),0)</f>
        <v>0</v>
      </c>
      <c r="AY423" s="33">
        <f>IF(AY$7&gt;=$E423,IF(SUMIF($H$1:AX$1,77,$H423:AX423)&lt;$D423,$H423,0),0)</f>
        <v>0</v>
      </c>
      <c r="AZ423" s="33">
        <f>IF(AZ$7&gt;=$E423,IF(SUMIF($H$1:AY$1,77,$H423:AY423)&lt;$D423,$H423,0),0)</f>
        <v>0</v>
      </c>
      <c r="BA423" s="33">
        <f>IF(BA$7&gt;=$E423,IF(SUMIF($H$1:AZ$1,77,$H423:AZ423)&lt;$D423,$H423,0),0)</f>
        <v>0</v>
      </c>
      <c r="BB423" s="33">
        <f>IF(BB$7&gt;=$E423,IF(SUMIF($H$1:BA$1,77,$H423:BA423)&lt;$D423,$H423,0),0)</f>
        <v>0</v>
      </c>
      <c r="BC423" s="33">
        <f>IF(BC$7&gt;=$E423,IF(SUMIF($H$1:BB$1,77,$H423:BB423)&lt;$D423,$H423,0),0)</f>
        <v>0</v>
      </c>
      <c r="BD423" s="33">
        <f>IF(BD$7&gt;=$E423,IF(SUMIF($H$1:BC$1,77,$H423:BC423)&lt;$D423,$H423,0),0)</f>
        <v>0</v>
      </c>
      <c r="BE423" s="33">
        <f>IF(BE$7&gt;=$E423,IF(SUMIF($H$1:BD$1,77,$H423:BD423)&lt;$D423,$H423,0),0)</f>
        <v>0</v>
      </c>
      <c r="BF423" s="33">
        <f>IF(BF$7&gt;=$E423,IF(SUMIF($H$1:BE$1,77,$H423:BE423)&lt;$D423,$H423,0),0)</f>
        <v>0</v>
      </c>
      <c r="BG423" s="33">
        <f>IF(BG$7&gt;=$E423,IF(SUMIF($H$1:BF$1,77,$H423:BF423)&lt;$D423,$H423,0),0)</f>
        <v>0</v>
      </c>
      <c r="BH423" s="35">
        <f>SUMIF(AV$1:BG$1,77,AV423:BG423)</f>
        <v>0</v>
      </c>
    </row>
    <row r="424" spans="1:60" s="11" customFormat="1" x14ac:dyDescent="0.25">
      <c r="A424" s="47" t="s">
        <v>691</v>
      </c>
      <c r="B424" s="126" t="s">
        <v>168</v>
      </c>
      <c r="C424" s="127" t="s">
        <v>55</v>
      </c>
      <c r="D424" s="129">
        <v>6382</v>
      </c>
      <c r="E424" s="31">
        <v>45748</v>
      </c>
      <c r="F424" s="31">
        <v>45809</v>
      </c>
      <c r="G424" s="32">
        <f>DATEDIF(E424,F424,"m")</f>
        <v>2</v>
      </c>
      <c r="H424" s="33">
        <f>D424/G424</f>
        <v>3191</v>
      </c>
      <c r="I424" s="36">
        <f>IF(I$7&gt;=$E424,IF(SUMIF($H$1:H$1,77,$H424:H424)&lt;$D424,$H424,0),0)</f>
        <v>0</v>
      </c>
      <c r="J424" s="36">
        <f>IF(J$7&gt;=$E424,IF(SUMIF($H$1:I$1,77,$H424:I424)&lt;$D424,$H424,0),0)</f>
        <v>0</v>
      </c>
      <c r="K424" s="36">
        <f>IF(K$7&gt;=$E424,IF(SUMIF($H$1:J$1,77,$H424:J424)&lt;$D424,$H424,0),0)</f>
        <v>0</v>
      </c>
      <c r="L424" s="36">
        <f>IF(L$7&gt;=$E424,IF(SUMIF($H$1:K$1,77,$H424:K424)&lt;$D424,$H424,0),0)</f>
        <v>3191</v>
      </c>
      <c r="M424" s="36">
        <f>IF(M$7&gt;=$E424,IF(SUMIF($H$1:L$1,77,$H424:L424)&lt;$D424,$H424,0),0)</f>
        <v>3191</v>
      </c>
      <c r="N424" s="36">
        <f>IF(N$7&gt;=$E424,IF(SUMIF($H$1:M$1,77,$H424:M424)&lt;$D424,$H424,0),0)</f>
        <v>0</v>
      </c>
      <c r="O424" s="36">
        <f>IF(O$7&gt;=$E424,IF(SUMIF($H$1:N$1,77,$H424:N424)&lt;$D424,$H424,0),0)</f>
        <v>0</v>
      </c>
      <c r="P424" s="36">
        <f>IF(P$7&gt;=$E424,IF(SUMIF($H$1:O$1,77,$H424:O424)&lt;$D424,$H424,0),0)</f>
        <v>0</v>
      </c>
      <c r="Q424" s="36">
        <f>IF(Q$7&gt;=$E424,IF(SUMIF($H$1:P$1,77,$H424:P424)&lt;$D424,$H424,0),0)</f>
        <v>0</v>
      </c>
      <c r="R424" s="36">
        <f>IF(R$7&gt;=$E424,IF(SUMIF($H$1:Q$1,77,$H424:Q424)&lt;$D424,$H424,0),0)</f>
        <v>0</v>
      </c>
      <c r="S424" s="36">
        <f>IF(S$7&gt;=$E424,IF(SUMIF($H$1:R$1,77,$H424:R424)&lt;$D424,$H424,0),0)</f>
        <v>0</v>
      </c>
      <c r="T424" s="36">
        <f>IF(T$7&gt;=$E424,IF(SUMIF($H$1:S$1,77,$H424:S424)&lt;$D424,$H424,0),0)</f>
        <v>0</v>
      </c>
      <c r="U424" s="35">
        <f>SUMIF(I$1:T$1,77,I424:T424)</f>
        <v>6382</v>
      </c>
      <c r="V424" s="36">
        <f>IF(V$7&gt;=$E424,IF(SUMIF($H$1:U$1,77,$H424:U424)&lt;$D424,$H424,0),0)</f>
        <v>0</v>
      </c>
      <c r="W424" s="36">
        <f>IF(W$7&gt;=$E424,IF(SUMIF($H$1:V$1,77,$H424:V424)&lt;$D424,$H424,0),0)</f>
        <v>0</v>
      </c>
      <c r="X424" s="36">
        <f>IF(X$7&gt;=$E424,IF(SUMIF($H$1:W$1,77,$H424:W424)&lt;$D424,$H424,0),0)</f>
        <v>0</v>
      </c>
      <c r="Y424" s="36">
        <f>IF(Y$7&gt;=$E424,IF(SUMIF($H$1:X$1,77,$H424:X424)&lt;$D424,$H424,0),0)</f>
        <v>0</v>
      </c>
      <c r="Z424" s="36">
        <f>IF(Z$7&gt;=$E424,IF(SUMIF($H$1:Y$1,77,$H424:Y424)&lt;$D424,$H424,0),0)</f>
        <v>0</v>
      </c>
      <c r="AA424" s="36">
        <f>IF(AA$7&gt;=$E424,IF(SUMIF($H$1:Z$1,77,$H424:Z424)&lt;$D424,$H424,0),0)</f>
        <v>0</v>
      </c>
      <c r="AB424" s="36">
        <f>IF(AB$7&gt;=$E424,IF(SUMIF($H$1:AA$1,77,$H424:AA424)&lt;$D424,$H424,0),0)</f>
        <v>0</v>
      </c>
      <c r="AC424" s="36">
        <f>IF(AC$7&gt;=$E424,IF(SUMIF($H$1:AB$1,77,$H424:AB424)&lt;$D424,$H424,0),0)</f>
        <v>0</v>
      </c>
      <c r="AD424" s="36">
        <f>IF(AD$7&gt;=$E424,IF(SUMIF($H$1:AC$1,77,$H424:AC424)&lt;$D424,$H424,0),0)</f>
        <v>0</v>
      </c>
      <c r="AE424" s="36">
        <f>IF(AE$7&gt;=$E424,IF(SUMIF($H$1:AD$1,77,$H424:AD424)&lt;$D424,$H424,0),0)</f>
        <v>0</v>
      </c>
      <c r="AF424" s="36">
        <f>IF(AF$7&gt;=$E424,IF(SUMIF($H$1:AE$1,77,$H424:AE424)&lt;$D424,$H424,0),0)</f>
        <v>0</v>
      </c>
      <c r="AG424" s="36">
        <f>IF(AG$7&gt;=$E424,IF(SUMIF($H$1:AF$1,77,$H424:AF424)&lt;$D424,$H424,0),0)</f>
        <v>0</v>
      </c>
      <c r="AH424" s="35">
        <f>SUMIF(V$1:AG$1,77,V424:AG424)</f>
        <v>0</v>
      </c>
      <c r="AI424" s="36">
        <f>IF(AI$7&gt;=$E424,IF(SUMIF($H$1:AH$1,77,$H424:AH424)&lt;$D424,$H424,0),0)</f>
        <v>0</v>
      </c>
      <c r="AJ424" s="36">
        <f>IF(AJ$7&gt;=$E424,IF(SUMIF($H$1:AI$1,77,$H424:AI424)&lt;$D424,$H424,0),0)</f>
        <v>0</v>
      </c>
      <c r="AK424" s="36">
        <f>IF(AK$7&gt;=$E424,IF(SUMIF($H$1:AJ$1,77,$H424:AJ424)&lt;$D424,$H424,0),0)</f>
        <v>0</v>
      </c>
      <c r="AL424" s="36">
        <f>IF(AL$7&gt;=$E424,IF(SUMIF($H$1:AK$1,77,$H424:AK424)&lt;$D424,$H424,0),0)</f>
        <v>0</v>
      </c>
      <c r="AM424" s="36">
        <f>IF(AM$7&gt;=$E424,IF(SUMIF($H$1:AL$1,77,$H424:AL424)&lt;$D424,$H424,0),0)</f>
        <v>0</v>
      </c>
      <c r="AN424" s="36">
        <f>IF(AN$7&gt;=$E424,IF(SUMIF($H$1:AM$1,77,$H424:AM424)&lt;$D424,$H424,0),0)</f>
        <v>0</v>
      </c>
      <c r="AO424" s="36">
        <f>IF(AO$7&gt;=$E424,IF(SUMIF($H$1:AN$1,77,$H424:AN424)&lt;$D424,$H424,0),0)</f>
        <v>0</v>
      </c>
      <c r="AP424" s="36">
        <f>IF(AP$7&gt;=$E424,IF(SUMIF($H$1:AO$1,77,$H424:AO424)&lt;$D424,$H424,0),0)</f>
        <v>0</v>
      </c>
      <c r="AQ424" s="36">
        <f>IF(AQ$7&gt;=$E424,IF(SUMIF($H$1:AP$1,77,$H424:AP424)&lt;$D424,$H424,0),0)</f>
        <v>0</v>
      </c>
      <c r="AR424" s="36">
        <f>IF(AR$7&gt;=$E424,IF(SUMIF($H$1:AQ$1,77,$H424:AQ424)&lt;$D424,$H424,0),0)</f>
        <v>0</v>
      </c>
      <c r="AS424" s="36">
        <f>IF(AS$7&gt;=$E424,IF(SUMIF($H$1:AR$1,77,$H424:AR424)&lt;$D424,$H424,0),0)</f>
        <v>0</v>
      </c>
      <c r="AT424" s="36">
        <f>IF(AT$7&gt;=$E424,IF(SUMIF($H$1:AS$1,77,$H424:AS424)&lt;$D424,$H424,0),0)</f>
        <v>0</v>
      </c>
      <c r="AU424" s="35">
        <f>SUMIF(AI$1:AT$1,77,AI424:AT424)</f>
        <v>0</v>
      </c>
      <c r="AV424" s="33">
        <f>IF(AV$7&gt;=$E424,IF(SUMIF($H$1:AU$1,77,$H424:AU424)&lt;$D424,$H424,0),0)</f>
        <v>0</v>
      </c>
      <c r="AW424" s="33">
        <f>IF(AW$7&gt;=$E424,IF(SUMIF($H$1:AV$1,77,$H424:AV424)&lt;$D424,$H424,0),0)</f>
        <v>0</v>
      </c>
      <c r="AX424" s="33">
        <f>IF(AX$7&gt;=$E424,IF(SUMIF($H$1:AW$1,77,$H424:AW424)&lt;$D424,$H424,0),0)</f>
        <v>0</v>
      </c>
      <c r="AY424" s="33">
        <f>IF(AY$7&gt;=$E424,IF(SUMIF($H$1:AX$1,77,$H424:AX424)&lt;$D424,$H424,0),0)</f>
        <v>0</v>
      </c>
      <c r="AZ424" s="33">
        <f>IF(AZ$7&gt;=$E424,IF(SUMIF($H$1:AY$1,77,$H424:AY424)&lt;$D424,$H424,0),0)</f>
        <v>0</v>
      </c>
      <c r="BA424" s="33">
        <f>IF(BA$7&gt;=$E424,IF(SUMIF($H$1:AZ$1,77,$H424:AZ424)&lt;$D424,$H424,0),0)</f>
        <v>0</v>
      </c>
      <c r="BB424" s="33">
        <f>IF(BB$7&gt;=$E424,IF(SUMIF($H$1:BA$1,77,$H424:BA424)&lt;$D424,$H424,0),0)</f>
        <v>0</v>
      </c>
      <c r="BC424" s="33">
        <f>IF(BC$7&gt;=$E424,IF(SUMIF($H$1:BB$1,77,$H424:BB424)&lt;$D424,$H424,0),0)</f>
        <v>0</v>
      </c>
      <c r="BD424" s="33">
        <f>IF(BD$7&gt;=$E424,IF(SUMIF($H$1:BC$1,77,$H424:BC424)&lt;$D424,$H424,0),0)</f>
        <v>0</v>
      </c>
      <c r="BE424" s="33">
        <f>IF(BE$7&gt;=$E424,IF(SUMIF($H$1:BD$1,77,$H424:BD424)&lt;$D424,$H424,0),0)</f>
        <v>0</v>
      </c>
      <c r="BF424" s="33">
        <f>IF(BF$7&gt;=$E424,IF(SUMIF($H$1:BE$1,77,$H424:BE424)&lt;$D424,$H424,0),0)</f>
        <v>0</v>
      </c>
      <c r="BG424" s="33">
        <f>IF(BG$7&gt;=$E424,IF(SUMIF($H$1:BF$1,77,$H424:BF424)&lt;$D424,$H424,0),0)</f>
        <v>0</v>
      </c>
      <c r="BH424" s="35">
        <f>SUMIF(AV$1:BG$1,77,AV424:BG424)</f>
        <v>0</v>
      </c>
    </row>
    <row r="425" spans="1:60" s="11" customFormat="1" x14ac:dyDescent="0.25">
      <c r="A425" s="47" t="s">
        <v>692</v>
      </c>
      <c r="B425" s="126" t="s">
        <v>441</v>
      </c>
      <c r="C425" s="127" t="s">
        <v>55</v>
      </c>
      <c r="D425" s="58">
        <v>418</v>
      </c>
      <c r="E425" s="31">
        <v>45778</v>
      </c>
      <c r="F425" s="31">
        <v>45809</v>
      </c>
      <c r="G425" s="32">
        <f>DATEDIF(E425,F425,"m")</f>
        <v>1</v>
      </c>
      <c r="H425" s="33">
        <f>D425/G425</f>
        <v>418</v>
      </c>
      <c r="I425" s="36">
        <f>IF(I$7&gt;=$E425,IF(SUMIF($H$1:H$1,77,$H425:H425)&lt;$D425,$H425,0),0)</f>
        <v>0</v>
      </c>
      <c r="J425" s="36">
        <f>IF(J$7&gt;=$E425,IF(SUMIF($H$1:I$1,77,$H425:I425)&lt;$D425,$H425,0),0)</f>
        <v>0</v>
      </c>
      <c r="K425" s="36">
        <f>IF(K$7&gt;=$E425,IF(SUMIF($H$1:J$1,77,$H425:J425)&lt;$D425,$H425,0),0)</f>
        <v>0</v>
      </c>
      <c r="L425" s="36">
        <f>IF(L$7&gt;=$E425,IF(SUMIF($H$1:K$1,77,$H425:K425)&lt;$D425,$H425,0),0)</f>
        <v>0</v>
      </c>
      <c r="M425" s="36">
        <f>IF(M$7&gt;=$E425,IF(SUMIF($H$1:L$1,77,$H425:L425)&lt;$D425,$H425,0),0)</f>
        <v>418</v>
      </c>
      <c r="N425" s="36">
        <f>IF(N$7&gt;=$E425,IF(SUMIF($H$1:M$1,77,$H425:M425)&lt;$D425,$H425,0),0)</f>
        <v>0</v>
      </c>
      <c r="O425" s="36">
        <f>IF(O$7&gt;=$E425,IF(SUMIF($H$1:N$1,77,$H425:N425)&lt;$D425,$H425,0),0)</f>
        <v>0</v>
      </c>
      <c r="P425" s="36">
        <f>IF(P$7&gt;=$E425,IF(SUMIF($H$1:O$1,77,$H425:O425)&lt;$D425,$H425,0),0)</f>
        <v>0</v>
      </c>
      <c r="Q425" s="36">
        <f>IF(Q$7&gt;=$E425,IF(SUMIF($H$1:P$1,77,$H425:P425)&lt;$D425,$H425,0),0)</f>
        <v>0</v>
      </c>
      <c r="R425" s="36">
        <f>IF(R$7&gt;=$E425,IF(SUMIF($H$1:Q$1,77,$H425:Q425)&lt;$D425,$H425,0),0)</f>
        <v>0</v>
      </c>
      <c r="S425" s="36">
        <f>IF(S$7&gt;=$E425,IF(SUMIF($H$1:R$1,77,$H425:R425)&lt;$D425,$H425,0),0)</f>
        <v>0</v>
      </c>
      <c r="T425" s="36">
        <f>IF(T$7&gt;=$E425,IF(SUMIF($H$1:S$1,77,$H425:S425)&lt;$D425,$H425,0),0)</f>
        <v>0</v>
      </c>
      <c r="U425" s="35">
        <f>SUMIF(I$1:T$1,77,I425:T425)</f>
        <v>418</v>
      </c>
      <c r="V425" s="36">
        <f>IF(V$7&gt;=$E425,IF(SUMIF($H$1:U$1,77,$H425:U425)&lt;$D425,$H425,0),0)</f>
        <v>0</v>
      </c>
      <c r="W425" s="36">
        <f>IF(W$7&gt;=$E425,IF(SUMIF($H$1:V$1,77,$H425:V425)&lt;$D425,$H425,0),0)</f>
        <v>0</v>
      </c>
      <c r="X425" s="36">
        <f>IF(X$7&gt;=$E425,IF(SUMIF($H$1:W$1,77,$H425:W425)&lt;$D425,$H425,0),0)</f>
        <v>0</v>
      </c>
      <c r="Y425" s="36">
        <f>IF(Y$7&gt;=$E425,IF(SUMIF($H$1:X$1,77,$H425:X425)&lt;$D425,$H425,0),0)</f>
        <v>0</v>
      </c>
      <c r="Z425" s="36">
        <f>IF(Z$7&gt;=$E425,IF(SUMIF($H$1:Y$1,77,$H425:Y425)&lt;$D425,$H425,0),0)</f>
        <v>0</v>
      </c>
      <c r="AA425" s="36">
        <f>IF(AA$7&gt;=$E425,IF(SUMIF($H$1:Z$1,77,$H425:Z425)&lt;$D425,$H425,0),0)</f>
        <v>0</v>
      </c>
      <c r="AB425" s="36">
        <f>IF(AB$7&gt;=$E425,IF(SUMIF($H$1:AA$1,77,$H425:AA425)&lt;$D425,$H425,0),0)</f>
        <v>0</v>
      </c>
      <c r="AC425" s="36">
        <f>IF(AC$7&gt;=$E425,IF(SUMIF($H$1:AB$1,77,$H425:AB425)&lt;$D425,$H425,0),0)</f>
        <v>0</v>
      </c>
      <c r="AD425" s="36">
        <f>IF(AD$7&gt;=$E425,IF(SUMIF($H$1:AC$1,77,$H425:AC425)&lt;$D425,$H425,0),0)</f>
        <v>0</v>
      </c>
      <c r="AE425" s="36">
        <f>IF(AE$7&gt;=$E425,IF(SUMIF($H$1:AD$1,77,$H425:AD425)&lt;$D425,$H425,0),0)</f>
        <v>0</v>
      </c>
      <c r="AF425" s="36">
        <f>IF(AF$7&gt;=$E425,IF(SUMIF($H$1:AE$1,77,$H425:AE425)&lt;$D425,$H425,0),0)</f>
        <v>0</v>
      </c>
      <c r="AG425" s="36">
        <f>IF(AG$7&gt;=$E425,IF(SUMIF($H$1:AF$1,77,$H425:AF425)&lt;$D425,$H425,0),0)</f>
        <v>0</v>
      </c>
      <c r="AH425" s="35">
        <f>SUMIF(V$1:AG$1,77,V425:AG425)</f>
        <v>0</v>
      </c>
      <c r="AI425" s="36">
        <f>IF(AI$7&gt;=$E425,IF(SUMIF($H$1:AH$1,77,$H425:AH425)&lt;$D425,$H425,0),0)</f>
        <v>0</v>
      </c>
      <c r="AJ425" s="36">
        <f>IF(AJ$7&gt;=$E425,IF(SUMIF($H$1:AI$1,77,$H425:AI425)&lt;$D425,$H425,0),0)</f>
        <v>0</v>
      </c>
      <c r="AK425" s="36">
        <f>IF(AK$7&gt;=$E425,IF(SUMIF($H$1:AJ$1,77,$H425:AJ425)&lt;$D425,$H425,0),0)</f>
        <v>0</v>
      </c>
      <c r="AL425" s="36">
        <f>IF(AL$7&gt;=$E425,IF(SUMIF($H$1:AK$1,77,$H425:AK425)&lt;$D425,$H425,0),0)</f>
        <v>0</v>
      </c>
      <c r="AM425" s="36">
        <f>IF(AM$7&gt;=$E425,IF(SUMIF($H$1:AL$1,77,$H425:AL425)&lt;$D425,$H425,0),0)</f>
        <v>0</v>
      </c>
      <c r="AN425" s="36">
        <f>IF(AN$7&gt;=$E425,IF(SUMIF($H$1:AM$1,77,$H425:AM425)&lt;$D425,$H425,0),0)</f>
        <v>0</v>
      </c>
      <c r="AO425" s="36">
        <f>IF(AO$7&gt;=$E425,IF(SUMIF($H$1:AN$1,77,$H425:AN425)&lt;$D425,$H425,0),0)</f>
        <v>0</v>
      </c>
      <c r="AP425" s="36">
        <f>IF(AP$7&gt;=$E425,IF(SUMIF($H$1:AO$1,77,$H425:AO425)&lt;$D425,$H425,0),0)</f>
        <v>0</v>
      </c>
      <c r="AQ425" s="36">
        <f>IF(AQ$7&gt;=$E425,IF(SUMIF($H$1:AP$1,77,$H425:AP425)&lt;$D425,$H425,0),0)</f>
        <v>0</v>
      </c>
      <c r="AR425" s="36">
        <f>IF(AR$7&gt;=$E425,IF(SUMIF($H$1:AQ$1,77,$H425:AQ425)&lt;$D425,$H425,0),0)</f>
        <v>0</v>
      </c>
      <c r="AS425" s="36">
        <f>IF(AS$7&gt;=$E425,IF(SUMIF($H$1:AR$1,77,$H425:AR425)&lt;$D425,$H425,0),0)</f>
        <v>0</v>
      </c>
      <c r="AT425" s="36">
        <f>IF(AT$7&gt;=$E425,IF(SUMIF($H$1:AS$1,77,$H425:AS425)&lt;$D425,$H425,0),0)</f>
        <v>0</v>
      </c>
      <c r="AU425" s="35">
        <f>SUMIF(AI$1:AT$1,77,AI425:AT425)</f>
        <v>0</v>
      </c>
      <c r="AV425" s="33">
        <f>IF(AV$7&gt;=$E425,IF(SUMIF($H$1:AU$1,77,$H425:AU425)&lt;$D425,$H425,0),0)</f>
        <v>0</v>
      </c>
      <c r="AW425" s="33">
        <f>IF(AW$7&gt;=$E425,IF(SUMIF($H$1:AV$1,77,$H425:AV425)&lt;$D425,$H425,0),0)</f>
        <v>0</v>
      </c>
      <c r="AX425" s="33">
        <f>IF(AX$7&gt;=$E425,IF(SUMIF($H$1:AW$1,77,$H425:AW425)&lt;$D425,$H425,0),0)</f>
        <v>0</v>
      </c>
      <c r="AY425" s="33">
        <f>IF(AY$7&gt;=$E425,IF(SUMIF($H$1:AX$1,77,$H425:AX425)&lt;$D425,$H425,0),0)</f>
        <v>0</v>
      </c>
      <c r="AZ425" s="33">
        <f>IF(AZ$7&gt;=$E425,IF(SUMIF($H$1:AY$1,77,$H425:AY425)&lt;$D425,$H425,0),0)</f>
        <v>0</v>
      </c>
      <c r="BA425" s="33">
        <f>IF(BA$7&gt;=$E425,IF(SUMIF($H$1:AZ$1,77,$H425:AZ425)&lt;$D425,$H425,0),0)</f>
        <v>0</v>
      </c>
      <c r="BB425" s="33">
        <f>IF(BB$7&gt;=$E425,IF(SUMIF($H$1:BA$1,77,$H425:BA425)&lt;$D425,$H425,0),0)</f>
        <v>0</v>
      </c>
      <c r="BC425" s="33">
        <f>IF(BC$7&gt;=$E425,IF(SUMIF($H$1:BB$1,77,$H425:BB425)&lt;$D425,$H425,0),0)</f>
        <v>0</v>
      </c>
      <c r="BD425" s="33">
        <f>IF(BD$7&gt;=$E425,IF(SUMIF($H$1:BC$1,77,$H425:BC425)&lt;$D425,$H425,0),0)</f>
        <v>0</v>
      </c>
      <c r="BE425" s="33">
        <f>IF(BE$7&gt;=$E425,IF(SUMIF($H$1:BD$1,77,$H425:BD425)&lt;$D425,$H425,0),0)</f>
        <v>0</v>
      </c>
      <c r="BF425" s="33">
        <f>IF(BF$7&gt;=$E425,IF(SUMIF($H$1:BE$1,77,$H425:BE425)&lt;$D425,$H425,0),0)</f>
        <v>0</v>
      </c>
      <c r="BG425" s="33">
        <f>IF(BG$7&gt;=$E425,IF(SUMIF($H$1:BF$1,77,$H425:BF425)&lt;$D425,$H425,0),0)</f>
        <v>0</v>
      </c>
      <c r="BH425" s="35">
        <f>SUMIF(AV$1:BG$1,77,AV425:BG425)</f>
        <v>0</v>
      </c>
    </row>
    <row r="426" spans="1:60" s="11" customFormat="1" x14ac:dyDescent="0.25">
      <c r="A426" s="47" t="s">
        <v>693</v>
      </c>
      <c r="B426" s="126" t="s">
        <v>694</v>
      </c>
      <c r="C426" s="127" t="s">
        <v>55</v>
      </c>
      <c r="D426" s="58">
        <v>5298</v>
      </c>
      <c r="E426" s="31">
        <v>45839</v>
      </c>
      <c r="F426" s="31">
        <v>45870</v>
      </c>
      <c r="G426" s="32">
        <f>DATEDIF(E426,F426,"m")</f>
        <v>1</v>
      </c>
      <c r="H426" s="33">
        <f>D426/G426</f>
        <v>5298</v>
      </c>
      <c r="I426" s="36">
        <f>IF(I$7&gt;=$E426,IF(SUMIF($H$1:H$1,77,$H426:H426)&lt;$D426,$H426,0),0)</f>
        <v>0</v>
      </c>
      <c r="J426" s="36">
        <f>IF(J$7&gt;=$E426,IF(SUMIF($H$1:I$1,77,$H426:I426)&lt;$D426,$H426,0),0)</f>
        <v>0</v>
      </c>
      <c r="K426" s="36">
        <f>IF(K$7&gt;=$E426,IF(SUMIF($H$1:J$1,77,$H426:J426)&lt;$D426,$H426,0),0)</f>
        <v>0</v>
      </c>
      <c r="L426" s="36">
        <f>IF(L$7&gt;=$E426,IF(SUMIF($H$1:K$1,77,$H426:K426)&lt;$D426,$H426,0),0)</f>
        <v>0</v>
      </c>
      <c r="M426" s="36">
        <f>IF(M$7&gt;=$E426,IF(SUMIF($H$1:L$1,77,$H426:L426)&lt;$D426,$H426,0),0)</f>
        <v>0</v>
      </c>
      <c r="N426" s="36">
        <f>IF(N$7&gt;=$E426,IF(SUMIF($H$1:M$1,77,$H426:M426)&lt;$D426,$H426,0),0)</f>
        <v>0</v>
      </c>
      <c r="O426" s="36">
        <f>IF(O$7&gt;=$E426,IF(SUMIF($H$1:N$1,77,$H426:N426)&lt;$D426,$H426,0),0)</f>
        <v>5298</v>
      </c>
      <c r="P426" s="36">
        <f>IF(P$7&gt;=$E426,IF(SUMIF($H$1:O$1,77,$H426:O426)&lt;$D426,$H426,0),0)</f>
        <v>0</v>
      </c>
      <c r="Q426" s="36">
        <f>IF(Q$7&gt;=$E426,IF(SUMIF($H$1:P$1,77,$H426:P426)&lt;$D426,$H426,0),0)</f>
        <v>0</v>
      </c>
      <c r="R426" s="36">
        <f>IF(R$7&gt;=$E426,IF(SUMIF($H$1:Q$1,77,$H426:Q426)&lt;$D426,$H426,0),0)</f>
        <v>0</v>
      </c>
      <c r="S426" s="36">
        <f>IF(S$7&gt;=$E426,IF(SUMIF($H$1:R$1,77,$H426:R426)&lt;$D426,$H426,0),0)</f>
        <v>0</v>
      </c>
      <c r="T426" s="36">
        <f>IF(T$7&gt;=$E426,IF(SUMIF($H$1:S$1,77,$H426:S426)&lt;$D426,$H426,0),0)</f>
        <v>0</v>
      </c>
      <c r="U426" s="35">
        <f>SUMIF(I$1:T$1,77,I426:T426)</f>
        <v>5298</v>
      </c>
      <c r="V426" s="36">
        <f>IF(V$7&gt;=$E426,IF(SUMIF($H$1:U$1,77,$H426:U426)&lt;$D426,$H426,0),0)</f>
        <v>0</v>
      </c>
      <c r="W426" s="36">
        <f>IF(W$7&gt;=$E426,IF(SUMIF($H$1:V$1,77,$H426:V426)&lt;$D426,$H426,0),0)</f>
        <v>0</v>
      </c>
      <c r="X426" s="36">
        <f>IF(X$7&gt;=$E426,IF(SUMIF($H$1:W$1,77,$H426:W426)&lt;$D426,$H426,0),0)</f>
        <v>0</v>
      </c>
      <c r="Y426" s="36">
        <f>IF(Y$7&gt;=$E426,IF(SUMIF($H$1:X$1,77,$H426:X426)&lt;$D426,$H426,0),0)</f>
        <v>0</v>
      </c>
      <c r="Z426" s="36">
        <f>IF(Z$7&gt;=$E426,IF(SUMIF($H$1:Y$1,77,$H426:Y426)&lt;$D426,$H426,0),0)</f>
        <v>0</v>
      </c>
      <c r="AA426" s="36">
        <f>IF(AA$7&gt;=$E426,IF(SUMIF($H$1:Z$1,77,$H426:Z426)&lt;$D426,$H426,0),0)</f>
        <v>0</v>
      </c>
      <c r="AB426" s="36">
        <f>IF(AB$7&gt;=$E426,IF(SUMIF($H$1:AA$1,77,$H426:AA426)&lt;$D426,$H426,0),0)</f>
        <v>0</v>
      </c>
      <c r="AC426" s="36">
        <f>IF(AC$7&gt;=$E426,IF(SUMIF($H$1:AB$1,77,$H426:AB426)&lt;$D426,$H426,0),0)</f>
        <v>0</v>
      </c>
      <c r="AD426" s="36">
        <f>IF(AD$7&gt;=$E426,IF(SUMIF($H$1:AC$1,77,$H426:AC426)&lt;$D426,$H426,0),0)</f>
        <v>0</v>
      </c>
      <c r="AE426" s="36">
        <f>IF(AE$7&gt;=$E426,IF(SUMIF($H$1:AD$1,77,$H426:AD426)&lt;$D426,$H426,0),0)</f>
        <v>0</v>
      </c>
      <c r="AF426" s="36">
        <f>IF(AF$7&gt;=$E426,IF(SUMIF($H$1:AE$1,77,$H426:AE426)&lt;$D426,$H426,0),0)</f>
        <v>0</v>
      </c>
      <c r="AG426" s="36">
        <f>IF(AG$7&gt;=$E426,IF(SUMIF($H$1:AF$1,77,$H426:AF426)&lt;$D426,$H426,0),0)</f>
        <v>0</v>
      </c>
      <c r="AH426" s="35">
        <f>SUMIF(V$1:AG$1,77,V426:AG426)</f>
        <v>0</v>
      </c>
      <c r="AI426" s="36">
        <f>IF(AI$7&gt;=$E426,IF(SUMIF($H$1:AH$1,77,$H426:AH426)&lt;$D426,$H426,0),0)</f>
        <v>0</v>
      </c>
      <c r="AJ426" s="36">
        <f>IF(AJ$7&gt;=$E426,IF(SUMIF($H$1:AI$1,77,$H426:AI426)&lt;$D426,$H426,0),0)</f>
        <v>0</v>
      </c>
      <c r="AK426" s="36">
        <f>IF(AK$7&gt;=$E426,IF(SUMIF($H$1:AJ$1,77,$H426:AJ426)&lt;$D426,$H426,0),0)</f>
        <v>0</v>
      </c>
      <c r="AL426" s="36">
        <f>IF(AL$7&gt;=$E426,IF(SUMIF($H$1:AK$1,77,$H426:AK426)&lt;$D426,$H426,0),0)</f>
        <v>0</v>
      </c>
      <c r="AM426" s="36">
        <f>IF(AM$7&gt;=$E426,IF(SUMIF($H$1:AL$1,77,$H426:AL426)&lt;$D426,$H426,0),0)</f>
        <v>0</v>
      </c>
      <c r="AN426" s="36">
        <f>IF(AN$7&gt;=$E426,IF(SUMIF($H$1:AM$1,77,$H426:AM426)&lt;$D426,$H426,0),0)</f>
        <v>0</v>
      </c>
      <c r="AO426" s="36">
        <f>IF(AO$7&gt;=$E426,IF(SUMIF($H$1:AN$1,77,$H426:AN426)&lt;$D426,$H426,0),0)</f>
        <v>0</v>
      </c>
      <c r="AP426" s="36">
        <f>IF(AP$7&gt;=$E426,IF(SUMIF($H$1:AO$1,77,$H426:AO426)&lt;$D426,$H426,0),0)</f>
        <v>0</v>
      </c>
      <c r="AQ426" s="36">
        <f>IF(AQ$7&gt;=$E426,IF(SUMIF($H$1:AP$1,77,$H426:AP426)&lt;$D426,$H426,0),0)</f>
        <v>0</v>
      </c>
      <c r="AR426" s="36">
        <f>IF(AR$7&gt;=$E426,IF(SUMIF($H$1:AQ$1,77,$H426:AQ426)&lt;$D426,$H426,0),0)</f>
        <v>0</v>
      </c>
      <c r="AS426" s="36">
        <f>IF(AS$7&gt;=$E426,IF(SUMIF($H$1:AR$1,77,$H426:AR426)&lt;$D426,$H426,0),0)</f>
        <v>0</v>
      </c>
      <c r="AT426" s="36">
        <f>IF(AT$7&gt;=$E426,IF(SUMIF($H$1:AS$1,77,$H426:AS426)&lt;$D426,$H426,0),0)</f>
        <v>0</v>
      </c>
      <c r="AU426" s="35">
        <f>SUMIF(AI$1:AT$1,77,AI426:AT426)</f>
        <v>0</v>
      </c>
      <c r="AV426" s="33">
        <f>IF(AV$7&gt;=$E426,IF(SUMIF($H$1:AU$1,77,$H426:AU426)&lt;$D426,$H426,0),0)</f>
        <v>0</v>
      </c>
      <c r="AW426" s="33">
        <f>IF(AW$7&gt;=$E426,IF(SUMIF($H$1:AV$1,77,$H426:AV426)&lt;$D426,$H426,0),0)</f>
        <v>0</v>
      </c>
      <c r="AX426" s="33">
        <f>IF(AX$7&gt;=$E426,IF(SUMIF($H$1:AW$1,77,$H426:AW426)&lt;$D426,$H426,0),0)</f>
        <v>0</v>
      </c>
      <c r="AY426" s="33">
        <f>IF(AY$7&gt;=$E426,IF(SUMIF($H$1:AX$1,77,$H426:AX426)&lt;$D426,$H426,0),0)</f>
        <v>0</v>
      </c>
      <c r="AZ426" s="33">
        <f>IF(AZ$7&gt;=$E426,IF(SUMIF($H$1:AY$1,77,$H426:AY426)&lt;$D426,$H426,0),0)</f>
        <v>0</v>
      </c>
      <c r="BA426" s="33">
        <f>IF(BA$7&gt;=$E426,IF(SUMIF($H$1:AZ$1,77,$H426:AZ426)&lt;$D426,$H426,0),0)</f>
        <v>0</v>
      </c>
      <c r="BB426" s="33">
        <f>IF(BB$7&gt;=$E426,IF(SUMIF($H$1:BA$1,77,$H426:BA426)&lt;$D426,$H426,0),0)</f>
        <v>0</v>
      </c>
      <c r="BC426" s="33">
        <f>IF(BC$7&gt;=$E426,IF(SUMIF($H$1:BB$1,77,$H426:BB426)&lt;$D426,$H426,0),0)</f>
        <v>0</v>
      </c>
      <c r="BD426" s="33">
        <f>IF(BD$7&gt;=$E426,IF(SUMIF($H$1:BC$1,77,$H426:BC426)&lt;$D426,$H426,0),0)</f>
        <v>0</v>
      </c>
      <c r="BE426" s="33">
        <f>IF(BE$7&gt;=$E426,IF(SUMIF($H$1:BD$1,77,$H426:BD426)&lt;$D426,$H426,0),0)</f>
        <v>0</v>
      </c>
      <c r="BF426" s="33">
        <f>IF(BF$7&gt;=$E426,IF(SUMIF($H$1:BE$1,77,$H426:BE426)&lt;$D426,$H426,0),0)</f>
        <v>0</v>
      </c>
      <c r="BG426" s="33">
        <f>IF(BG$7&gt;=$E426,IF(SUMIF($H$1:BF$1,77,$H426:BF426)&lt;$D426,$H426,0),0)</f>
        <v>0</v>
      </c>
      <c r="BH426" s="35">
        <f>SUMIF(AV$1:BG$1,77,AV426:BG426)</f>
        <v>0</v>
      </c>
    </row>
    <row r="427" spans="1:60" s="11" customFormat="1" x14ac:dyDescent="0.25">
      <c r="A427" s="119"/>
      <c r="B427" s="120" t="s">
        <v>695</v>
      </c>
      <c r="C427" s="121"/>
      <c r="D427" s="122"/>
      <c r="E427" s="122"/>
      <c r="F427" s="122"/>
      <c r="G427" s="122"/>
      <c r="H427" s="122"/>
      <c r="I427" s="122"/>
      <c r="J427" s="122"/>
      <c r="K427" s="122"/>
      <c r="L427" s="122"/>
      <c r="M427" s="122"/>
      <c r="N427" s="122"/>
      <c r="O427" s="122"/>
      <c r="P427" s="122"/>
      <c r="Q427" s="122"/>
      <c r="R427" s="122"/>
      <c r="S427" s="122"/>
      <c r="T427" s="122"/>
      <c r="U427" s="123"/>
      <c r="V427" s="122"/>
      <c r="W427" s="122"/>
      <c r="X427" s="122"/>
      <c r="Y427" s="122"/>
      <c r="Z427" s="122"/>
      <c r="AA427" s="122"/>
      <c r="AB427" s="122"/>
      <c r="AC427" s="122"/>
      <c r="AD427" s="122"/>
      <c r="AE427" s="122"/>
      <c r="AF427" s="122"/>
      <c r="AG427" s="122"/>
      <c r="AH427" s="123"/>
      <c r="AI427" s="122"/>
      <c r="AJ427" s="122"/>
      <c r="AK427" s="122"/>
      <c r="AL427" s="122"/>
      <c r="AM427" s="122"/>
      <c r="AN427" s="122"/>
      <c r="AO427" s="122"/>
      <c r="AP427" s="122"/>
      <c r="AQ427" s="122"/>
      <c r="AR427" s="122"/>
      <c r="AS427" s="122"/>
      <c r="AT427" s="122"/>
      <c r="AU427" s="123"/>
      <c r="AV427" s="122"/>
      <c r="AW427" s="122"/>
      <c r="AX427" s="122"/>
      <c r="AY427" s="122"/>
      <c r="AZ427" s="122"/>
      <c r="BA427" s="122"/>
      <c r="BB427" s="122"/>
      <c r="BC427" s="122"/>
      <c r="BD427" s="122"/>
      <c r="BE427" s="122"/>
      <c r="BF427" s="122"/>
      <c r="BG427" s="122"/>
      <c r="BH427" s="123"/>
    </row>
    <row r="428" spans="1:60" s="11" customFormat="1" x14ac:dyDescent="0.25">
      <c r="A428" s="47" t="s">
        <v>696</v>
      </c>
      <c r="B428" s="139" t="s">
        <v>446</v>
      </c>
      <c r="C428" s="127" t="s">
        <v>32</v>
      </c>
      <c r="D428" s="58">
        <v>1</v>
      </c>
      <c r="E428" s="31">
        <v>45809</v>
      </c>
      <c r="F428" s="31">
        <v>45839</v>
      </c>
      <c r="G428" s="32">
        <f>DATEDIF(E428,F428,"m")</f>
        <v>1</v>
      </c>
      <c r="H428" s="33">
        <f>D428/G428</f>
        <v>1</v>
      </c>
      <c r="I428" s="36">
        <f>IF(I$7&gt;=$E428,IF(SUMIF($H$1:H$1,77,$H428:H428)&lt;$D428,$H428,0),0)</f>
        <v>0</v>
      </c>
      <c r="J428" s="36">
        <f>IF(J$7&gt;=$E428,IF(SUMIF($H$1:I$1,77,$H428:I428)&lt;$D428,$H428,0),0)</f>
        <v>0</v>
      </c>
      <c r="K428" s="36">
        <f>IF(K$7&gt;=$E428,IF(SUMIF($H$1:J$1,77,$H428:J428)&lt;$D428,$H428,0),0)</f>
        <v>0</v>
      </c>
      <c r="L428" s="36">
        <f>IF(L$7&gt;=$E428,IF(SUMIF($H$1:K$1,77,$H428:K428)&lt;$D428,$H428,0),0)</f>
        <v>0</v>
      </c>
      <c r="M428" s="36">
        <f>IF(M$7&gt;=$E428,IF(SUMIF($H$1:L$1,77,$H428:L428)&lt;$D428,$H428,0),0)</f>
        <v>0</v>
      </c>
      <c r="N428" s="36">
        <f>IF(N$7&gt;=$E428,IF(SUMIF($H$1:M$1,77,$H428:M428)&lt;$D428,$H428,0),0)</f>
        <v>1</v>
      </c>
      <c r="O428" s="36">
        <f>IF(O$7&gt;=$E428,IF(SUMIF($H$1:N$1,77,$H428:N428)&lt;$D428,$H428,0),0)</f>
        <v>0</v>
      </c>
      <c r="P428" s="36">
        <f>IF(P$7&gt;=$E428,IF(SUMIF($H$1:O$1,77,$H428:O428)&lt;$D428,$H428,0),0)</f>
        <v>0</v>
      </c>
      <c r="Q428" s="36">
        <f>IF(Q$7&gt;=$E428,IF(SUMIF($H$1:P$1,77,$H428:P428)&lt;$D428,$H428,0),0)</f>
        <v>0</v>
      </c>
      <c r="R428" s="36">
        <f>IF(R$7&gt;=$E428,IF(SUMIF($H$1:Q$1,77,$H428:Q428)&lt;$D428,$H428,0),0)</f>
        <v>0</v>
      </c>
      <c r="S428" s="36">
        <f>IF(S$7&gt;=$E428,IF(SUMIF($H$1:R$1,77,$H428:R428)&lt;$D428,$H428,0),0)</f>
        <v>0</v>
      </c>
      <c r="T428" s="36">
        <f>IF(T$7&gt;=$E428,IF(SUMIF($H$1:S$1,77,$H428:S428)&lt;$D428,$H428,0),0)</f>
        <v>0</v>
      </c>
      <c r="U428" s="35">
        <f>SUMIF(I$1:T$1,77,I428:T428)</f>
        <v>1</v>
      </c>
      <c r="V428" s="36">
        <f>IF(V$7&gt;=$E428,IF(SUMIF($H$1:U$1,77,$H428:U428)&lt;$D428,$H428,0),0)</f>
        <v>0</v>
      </c>
      <c r="W428" s="36">
        <f>IF(W$7&gt;=$E428,IF(SUMIF($H$1:V$1,77,$H428:V428)&lt;$D428,$H428,0),0)</f>
        <v>0</v>
      </c>
      <c r="X428" s="36">
        <f>IF(X$7&gt;=$E428,IF(SUMIF($H$1:W$1,77,$H428:W428)&lt;$D428,$H428,0),0)</f>
        <v>0</v>
      </c>
      <c r="Y428" s="36">
        <f>IF(Y$7&gt;=$E428,IF(SUMIF($H$1:X$1,77,$H428:X428)&lt;$D428,$H428,0),0)</f>
        <v>0</v>
      </c>
      <c r="Z428" s="36">
        <f>IF(Z$7&gt;=$E428,IF(SUMIF($H$1:Y$1,77,$H428:Y428)&lt;$D428,$H428,0),0)</f>
        <v>0</v>
      </c>
      <c r="AA428" s="36">
        <f>IF(AA$7&gt;=$E428,IF(SUMIF($H$1:Z$1,77,$H428:Z428)&lt;$D428,$H428,0),0)</f>
        <v>0</v>
      </c>
      <c r="AB428" s="36">
        <f>IF(AB$7&gt;=$E428,IF(SUMIF($H$1:AA$1,77,$H428:AA428)&lt;$D428,$H428,0),0)</f>
        <v>0</v>
      </c>
      <c r="AC428" s="36">
        <f>IF(AC$7&gt;=$E428,IF(SUMIF($H$1:AB$1,77,$H428:AB428)&lt;$D428,$H428,0),0)</f>
        <v>0</v>
      </c>
      <c r="AD428" s="36">
        <f>IF(AD$7&gt;=$E428,IF(SUMIF($H$1:AC$1,77,$H428:AC428)&lt;$D428,$H428,0),0)</f>
        <v>0</v>
      </c>
      <c r="AE428" s="36">
        <f>IF(AE$7&gt;=$E428,IF(SUMIF($H$1:AD$1,77,$H428:AD428)&lt;$D428,$H428,0),0)</f>
        <v>0</v>
      </c>
      <c r="AF428" s="36">
        <f>IF(AF$7&gt;=$E428,IF(SUMIF($H$1:AE$1,77,$H428:AE428)&lt;$D428,$H428,0),0)</f>
        <v>0</v>
      </c>
      <c r="AG428" s="36">
        <f>IF(AG$7&gt;=$E428,IF(SUMIF($H$1:AF$1,77,$H428:AF428)&lt;$D428,$H428,0),0)</f>
        <v>0</v>
      </c>
      <c r="AH428" s="35">
        <f>SUMIF(V$1:AG$1,77,V428:AG428)</f>
        <v>0</v>
      </c>
      <c r="AI428" s="36">
        <f>IF(AI$7&gt;=$E428,IF(SUMIF($H$1:AH$1,77,$H428:AH428)&lt;$D428,$H428,0),0)</f>
        <v>0</v>
      </c>
      <c r="AJ428" s="36">
        <f>IF(AJ$7&gt;=$E428,IF(SUMIF($H$1:AI$1,77,$H428:AI428)&lt;$D428,$H428,0),0)</f>
        <v>0</v>
      </c>
      <c r="AK428" s="36">
        <f>IF(AK$7&gt;=$E428,IF(SUMIF($H$1:AJ$1,77,$H428:AJ428)&lt;$D428,$H428,0),0)</f>
        <v>0</v>
      </c>
      <c r="AL428" s="36">
        <f>IF(AL$7&gt;=$E428,IF(SUMIF($H$1:AK$1,77,$H428:AK428)&lt;$D428,$H428,0),0)</f>
        <v>0</v>
      </c>
      <c r="AM428" s="36">
        <f>IF(AM$7&gt;=$E428,IF(SUMIF($H$1:AL$1,77,$H428:AL428)&lt;$D428,$H428,0),0)</f>
        <v>0</v>
      </c>
      <c r="AN428" s="36">
        <f>IF(AN$7&gt;=$E428,IF(SUMIF($H$1:AM$1,77,$H428:AM428)&lt;$D428,$H428,0),0)</f>
        <v>0</v>
      </c>
      <c r="AO428" s="36">
        <f>IF(AO$7&gt;=$E428,IF(SUMIF($H$1:AN$1,77,$H428:AN428)&lt;$D428,$H428,0),0)</f>
        <v>0</v>
      </c>
      <c r="AP428" s="36">
        <f>IF(AP$7&gt;=$E428,IF(SUMIF($H$1:AO$1,77,$H428:AO428)&lt;$D428,$H428,0),0)</f>
        <v>0</v>
      </c>
      <c r="AQ428" s="36">
        <f>IF(AQ$7&gt;=$E428,IF(SUMIF($H$1:AP$1,77,$H428:AP428)&lt;$D428,$H428,0),0)</f>
        <v>0</v>
      </c>
      <c r="AR428" s="36">
        <f>IF(AR$7&gt;=$E428,IF(SUMIF($H$1:AQ$1,77,$H428:AQ428)&lt;$D428,$H428,0),0)</f>
        <v>0</v>
      </c>
      <c r="AS428" s="36">
        <f>IF(AS$7&gt;=$E428,IF(SUMIF($H$1:AR$1,77,$H428:AR428)&lt;$D428,$H428,0),0)</f>
        <v>0</v>
      </c>
      <c r="AT428" s="36">
        <f>IF(AT$7&gt;=$E428,IF(SUMIF($H$1:AS$1,77,$H428:AS428)&lt;$D428,$H428,0),0)</f>
        <v>0</v>
      </c>
      <c r="AU428" s="35">
        <f>SUMIF(AI$1:AT$1,77,AI428:AT428)</f>
        <v>0</v>
      </c>
      <c r="AV428" s="33">
        <f>IF(AV$7&gt;=$E428,IF(SUMIF($H$1:AU$1,77,$H428:AU428)&lt;$D428,$H428,0),0)</f>
        <v>0</v>
      </c>
      <c r="AW428" s="33">
        <f>IF(AW$7&gt;=$E428,IF(SUMIF($H$1:AV$1,77,$H428:AV428)&lt;$D428,$H428,0),0)</f>
        <v>0</v>
      </c>
      <c r="AX428" s="33">
        <f>IF(AX$7&gt;=$E428,IF(SUMIF($H$1:AW$1,77,$H428:AW428)&lt;$D428,$H428,0),0)</f>
        <v>0</v>
      </c>
      <c r="AY428" s="33">
        <f>IF(AY$7&gt;=$E428,IF(SUMIF($H$1:AX$1,77,$H428:AX428)&lt;$D428,$H428,0),0)</f>
        <v>0</v>
      </c>
      <c r="AZ428" s="33">
        <f>IF(AZ$7&gt;=$E428,IF(SUMIF($H$1:AY$1,77,$H428:AY428)&lt;$D428,$H428,0),0)</f>
        <v>0</v>
      </c>
      <c r="BA428" s="33">
        <f>IF(BA$7&gt;=$E428,IF(SUMIF($H$1:AZ$1,77,$H428:AZ428)&lt;$D428,$H428,0),0)</f>
        <v>0</v>
      </c>
      <c r="BB428" s="33">
        <f>IF(BB$7&gt;=$E428,IF(SUMIF($H$1:BA$1,77,$H428:BA428)&lt;$D428,$H428,0),0)</f>
        <v>0</v>
      </c>
      <c r="BC428" s="33">
        <f>IF(BC$7&gt;=$E428,IF(SUMIF($H$1:BB$1,77,$H428:BB428)&lt;$D428,$H428,0),0)</f>
        <v>0</v>
      </c>
      <c r="BD428" s="33">
        <f>IF(BD$7&gt;=$E428,IF(SUMIF($H$1:BC$1,77,$H428:BC428)&lt;$D428,$H428,0),0)</f>
        <v>0</v>
      </c>
      <c r="BE428" s="33">
        <f>IF(BE$7&gt;=$E428,IF(SUMIF($H$1:BD$1,77,$H428:BD428)&lt;$D428,$H428,0),0)</f>
        <v>0</v>
      </c>
      <c r="BF428" s="33">
        <f>IF(BF$7&gt;=$E428,IF(SUMIF($H$1:BE$1,77,$H428:BE428)&lt;$D428,$H428,0),0)</f>
        <v>0</v>
      </c>
      <c r="BG428" s="33">
        <f>IF(BG$7&gt;=$E428,IF(SUMIF($H$1:BF$1,77,$H428:BF428)&lt;$D428,$H428,0),0)</f>
        <v>0</v>
      </c>
      <c r="BH428" s="35">
        <f>SUMIF(AV$1:BG$1,77,AV428:BG428)</f>
        <v>0</v>
      </c>
    </row>
    <row r="429" spans="1:60" s="11" customFormat="1" x14ac:dyDescent="0.25">
      <c r="A429" s="84" t="s">
        <v>697</v>
      </c>
      <c r="B429" s="53" t="s">
        <v>448</v>
      </c>
      <c r="C429" s="125" t="s">
        <v>32</v>
      </c>
      <c r="D429" s="58">
        <v>1</v>
      </c>
      <c r="E429" s="31">
        <v>45809</v>
      </c>
      <c r="F429" s="31">
        <v>45839</v>
      </c>
      <c r="G429" s="32">
        <f>DATEDIF(E429,F429,"m")</f>
        <v>1</v>
      </c>
      <c r="H429" s="33">
        <f>D429/G429</f>
        <v>1</v>
      </c>
      <c r="I429" s="36">
        <f>IF(I$7&gt;=$E429,IF(SUMIF($H$1:H$1,77,$H429:H429)&lt;$D429,$H429,0),0)</f>
        <v>0</v>
      </c>
      <c r="J429" s="36">
        <f>IF(J$7&gt;=$E429,IF(SUMIF($H$1:I$1,77,$H429:I429)&lt;$D429,$H429,0),0)</f>
        <v>0</v>
      </c>
      <c r="K429" s="36">
        <f>IF(K$7&gt;=$E429,IF(SUMIF($H$1:J$1,77,$H429:J429)&lt;$D429,$H429,0),0)</f>
        <v>0</v>
      </c>
      <c r="L429" s="36">
        <f>IF(L$7&gt;=$E429,IF(SUMIF($H$1:K$1,77,$H429:K429)&lt;$D429,$H429,0),0)</f>
        <v>0</v>
      </c>
      <c r="M429" s="36">
        <f>IF(M$7&gt;=$E429,IF(SUMIF($H$1:L$1,77,$H429:L429)&lt;$D429,$H429,0),0)</f>
        <v>0</v>
      </c>
      <c r="N429" s="36">
        <f>IF(N$7&gt;=$E429,IF(SUMIF($H$1:M$1,77,$H429:M429)&lt;$D429,$H429,0),0)</f>
        <v>1</v>
      </c>
      <c r="O429" s="36">
        <f>IF(O$7&gt;=$E429,IF(SUMIF($H$1:N$1,77,$H429:N429)&lt;$D429,$H429,0),0)</f>
        <v>0</v>
      </c>
      <c r="P429" s="36">
        <f>IF(P$7&gt;=$E429,IF(SUMIF($H$1:O$1,77,$H429:O429)&lt;$D429,$H429,0),0)</f>
        <v>0</v>
      </c>
      <c r="Q429" s="36">
        <f>IF(Q$7&gt;=$E429,IF(SUMIF($H$1:P$1,77,$H429:P429)&lt;$D429,$H429,0),0)</f>
        <v>0</v>
      </c>
      <c r="R429" s="36">
        <f>IF(R$7&gt;=$E429,IF(SUMIF($H$1:Q$1,77,$H429:Q429)&lt;$D429,$H429,0),0)</f>
        <v>0</v>
      </c>
      <c r="S429" s="36">
        <f>IF(S$7&gt;=$E429,IF(SUMIF($H$1:R$1,77,$H429:R429)&lt;$D429,$H429,0),0)</f>
        <v>0</v>
      </c>
      <c r="T429" s="36">
        <f>IF(T$7&gt;=$E429,IF(SUMIF($H$1:S$1,77,$H429:S429)&lt;$D429,$H429,0),0)</f>
        <v>0</v>
      </c>
      <c r="U429" s="35">
        <f>SUMIF(I$1:T$1,77,I429:T429)</f>
        <v>1</v>
      </c>
      <c r="V429" s="36">
        <f>IF(V$7&gt;=$E429,IF(SUMIF($H$1:U$1,77,$H429:U429)&lt;$D429,$H429,0),0)</f>
        <v>0</v>
      </c>
      <c r="W429" s="36">
        <f>IF(W$7&gt;=$E429,IF(SUMIF($H$1:V$1,77,$H429:V429)&lt;$D429,$H429,0),0)</f>
        <v>0</v>
      </c>
      <c r="X429" s="36">
        <f>IF(X$7&gt;=$E429,IF(SUMIF($H$1:W$1,77,$H429:W429)&lt;$D429,$H429,0),0)</f>
        <v>0</v>
      </c>
      <c r="Y429" s="36">
        <f>IF(Y$7&gt;=$E429,IF(SUMIF($H$1:X$1,77,$H429:X429)&lt;$D429,$H429,0),0)</f>
        <v>0</v>
      </c>
      <c r="Z429" s="36">
        <f>IF(Z$7&gt;=$E429,IF(SUMIF($H$1:Y$1,77,$H429:Y429)&lt;$D429,$H429,0),0)</f>
        <v>0</v>
      </c>
      <c r="AA429" s="36">
        <f>IF(AA$7&gt;=$E429,IF(SUMIF($H$1:Z$1,77,$H429:Z429)&lt;$D429,$H429,0),0)</f>
        <v>0</v>
      </c>
      <c r="AB429" s="36">
        <f>IF(AB$7&gt;=$E429,IF(SUMIF($H$1:AA$1,77,$H429:AA429)&lt;$D429,$H429,0),0)</f>
        <v>0</v>
      </c>
      <c r="AC429" s="36">
        <f>IF(AC$7&gt;=$E429,IF(SUMIF($H$1:AB$1,77,$H429:AB429)&lt;$D429,$H429,0),0)</f>
        <v>0</v>
      </c>
      <c r="AD429" s="36">
        <f>IF(AD$7&gt;=$E429,IF(SUMIF($H$1:AC$1,77,$H429:AC429)&lt;$D429,$H429,0),0)</f>
        <v>0</v>
      </c>
      <c r="AE429" s="36">
        <f>IF(AE$7&gt;=$E429,IF(SUMIF($H$1:AD$1,77,$H429:AD429)&lt;$D429,$H429,0),0)</f>
        <v>0</v>
      </c>
      <c r="AF429" s="36">
        <f>IF(AF$7&gt;=$E429,IF(SUMIF($H$1:AE$1,77,$H429:AE429)&lt;$D429,$H429,0),0)</f>
        <v>0</v>
      </c>
      <c r="AG429" s="36">
        <f>IF(AG$7&gt;=$E429,IF(SUMIF($H$1:AF$1,77,$H429:AF429)&lt;$D429,$H429,0),0)</f>
        <v>0</v>
      </c>
      <c r="AH429" s="35">
        <f>SUMIF(V$1:AG$1,77,V429:AG429)</f>
        <v>0</v>
      </c>
      <c r="AI429" s="36">
        <f>IF(AI$7&gt;=$E429,IF(SUMIF($H$1:AH$1,77,$H429:AH429)&lt;$D429,$H429,0),0)</f>
        <v>0</v>
      </c>
      <c r="AJ429" s="36">
        <f>IF(AJ$7&gt;=$E429,IF(SUMIF($H$1:AI$1,77,$H429:AI429)&lt;$D429,$H429,0),0)</f>
        <v>0</v>
      </c>
      <c r="AK429" s="36">
        <f>IF(AK$7&gt;=$E429,IF(SUMIF($H$1:AJ$1,77,$H429:AJ429)&lt;$D429,$H429,0),0)</f>
        <v>0</v>
      </c>
      <c r="AL429" s="36">
        <f>IF(AL$7&gt;=$E429,IF(SUMIF($H$1:AK$1,77,$H429:AK429)&lt;$D429,$H429,0),0)</f>
        <v>0</v>
      </c>
      <c r="AM429" s="36">
        <f>IF(AM$7&gt;=$E429,IF(SUMIF($H$1:AL$1,77,$H429:AL429)&lt;$D429,$H429,0),0)</f>
        <v>0</v>
      </c>
      <c r="AN429" s="36">
        <f>IF(AN$7&gt;=$E429,IF(SUMIF($H$1:AM$1,77,$H429:AM429)&lt;$D429,$H429,0),0)</f>
        <v>0</v>
      </c>
      <c r="AO429" s="36">
        <f>IF(AO$7&gt;=$E429,IF(SUMIF($H$1:AN$1,77,$H429:AN429)&lt;$D429,$H429,0),0)</f>
        <v>0</v>
      </c>
      <c r="AP429" s="36">
        <f>IF(AP$7&gt;=$E429,IF(SUMIF($H$1:AO$1,77,$H429:AO429)&lt;$D429,$H429,0),0)</f>
        <v>0</v>
      </c>
      <c r="AQ429" s="36">
        <f>IF(AQ$7&gt;=$E429,IF(SUMIF($H$1:AP$1,77,$H429:AP429)&lt;$D429,$H429,0),0)</f>
        <v>0</v>
      </c>
      <c r="AR429" s="36">
        <f>IF(AR$7&gt;=$E429,IF(SUMIF($H$1:AQ$1,77,$H429:AQ429)&lt;$D429,$H429,0),0)</f>
        <v>0</v>
      </c>
      <c r="AS429" s="36">
        <f>IF(AS$7&gt;=$E429,IF(SUMIF($H$1:AR$1,77,$H429:AR429)&lt;$D429,$H429,0),0)</f>
        <v>0</v>
      </c>
      <c r="AT429" s="36">
        <f>IF(AT$7&gt;=$E429,IF(SUMIF($H$1:AS$1,77,$H429:AS429)&lt;$D429,$H429,0),0)</f>
        <v>0</v>
      </c>
      <c r="AU429" s="35">
        <f>SUMIF(AI$1:AT$1,77,AI429:AT429)</f>
        <v>0</v>
      </c>
      <c r="AV429" s="33">
        <f>IF(AV$7&gt;=$E429,IF(SUMIF($H$1:AU$1,77,$H429:AU429)&lt;$D429,$H429,0),0)</f>
        <v>0</v>
      </c>
      <c r="AW429" s="33">
        <f>IF(AW$7&gt;=$E429,IF(SUMIF($H$1:AV$1,77,$H429:AV429)&lt;$D429,$H429,0),0)</f>
        <v>0</v>
      </c>
      <c r="AX429" s="33">
        <f>IF(AX$7&gt;=$E429,IF(SUMIF($H$1:AW$1,77,$H429:AW429)&lt;$D429,$H429,0),0)</f>
        <v>0</v>
      </c>
      <c r="AY429" s="33">
        <f>IF(AY$7&gt;=$E429,IF(SUMIF($H$1:AX$1,77,$H429:AX429)&lt;$D429,$H429,0),0)</f>
        <v>0</v>
      </c>
      <c r="AZ429" s="33">
        <f>IF(AZ$7&gt;=$E429,IF(SUMIF($H$1:AY$1,77,$H429:AY429)&lt;$D429,$H429,0),0)</f>
        <v>0</v>
      </c>
      <c r="BA429" s="33">
        <f>IF(BA$7&gt;=$E429,IF(SUMIF($H$1:AZ$1,77,$H429:AZ429)&lt;$D429,$H429,0),0)</f>
        <v>0</v>
      </c>
      <c r="BB429" s="33">
        <f>IF(BB$7&gt;=$E429,IF(SUMIF($H$1:BA$1,77,$H429:BA429)&lt;$D429,$H429,0),0)</f>
        <v>0</v>
      </c>
      <c r="BC429" s="33">
        <f>IF(BC$7&gt;=$E429,IF(SUMIF($H$1:BB$1,77,$H429:BB429)&lt;$D429,$H429,0),0)</f>
        <v>0</v>
      </c>
      <c r="BD429" s="33">
        <f>IF(BD$7&gt;=$E429,IF(SUMIF($H$1:BC$1,77,$H429:BC429)&lt;$D429,$H429,0),0)</f>
        <v>0</v>
      </c>
      <c r="BE429" s="33">
        <f>IF(BE$7&gt;=$E429,IF(SUMIF($H$1:BD$1,77,$H429:BD429)&lt;$D429,$H429,0),0)</f>
        <v>0</v>
      </c>
      <c r="BF429" s="33">
        <f>IF(BF$7&gt;=$E429,IF(SUMIF($H$1:BE$1,77,$H429:BE429)&lt;$D429,$H429,0),0)</f>
        <v>0</v>
      </c>
      <c r="BG429" s="33">
        <f>IF(BG$7&gt;=$E429,IF(SUMIF($H$1:BF$1,77,$H429:BF429)&lt;$D429,$H429,0),0)</f>
        <v>0</v>
      </c>
      <c r="BH429" s="35">
        <f>SUMIF(AV$1:BG$1,77,AV429:BG429)</f>
        <v>0</v>
      </c>
    </row>
    <row r="430" spans="1:60" s="11" customFormat="1" ht="28.5" x14ac:dyDescent="0.25">
      <c r="A430" s="119"/>
      <c r="B430" s="120" t="s">
        <v>698</v>
      </c>
      <c r="C430" s="121"/>
      <c r="D430" s="122"/>
      <c r="E430" s="122"/>
      <c r="F430" s="122"/>
      <c r="G430" s="122"/>
      <c r="H430" s="122"/>
      <c r="I430" s="122"/>
      <c r="J430" s="122"/>
      <c r="K430" s="122"/>
      <c r="L430" s="122"/>
      <c r="M430" s="122"/>
      <c r="N430" s="122"/>
      <c r="O430" s="122"/>
      <c r="P430" s="122"/>
      <c r="Q430" s="122"/>
      <c r="R430" s="122"/>
      <c r="S430" s="122"/>
      <c r="T430" s="122"/>
      <c r="U430" s="123"/>
      <c r="V430" s="122"/>
      <c r="W430" s="122"/>
      <c r="X430" s="122"/>
      <c r="Y430" s="122"/>
      <c r="Z430" s="122"/>
      <c r="AA430" s="122"/>
      <c r="AB430" s="122"/>
      <c r="AC430" s="122"/>
      <c r="AD430" s="122"/>
      <c r="AE430" s="122"/>
      <c r="AF430" s="122"/>
      <c r="AG430" s="122"/>
      <c r="AH430" s="123"/>
      <c r="AI430" s="122"/>
      <c r="AJ430" s="122"/>
      <c r="AK430" s="122"/>
      <c r="AL430" s="122"/>
      <c r="AM430" s="122"/>
      <c r="AN430" s="122"/>
      <c r="AO430" s="122"/>
      <c r="AP430" s="122"/>
      <c r="AQ430" s="122"/>
      <c r="AR430" s="122"/>
      <c r="AS430" s="122"/>
      <c r="AT430" s="122"/>
      <c r="AU430" s="123"/>
      <c r="AV430" s="122"/>
      <c r="AW430" s="122"/>
      <c r="AX430" s="122"/>
      <c r="AY430" s="122"/>
      <c r="AZ430" s="122"/>
      <c r="BA430" s="122"/>
      <c r="BB430" s="122"/>
      <c r="BC430" s="122"/>
      <c r="BD430" s="122"/>
      <c r="BE430" s="122"/>
      <c r="BF430" s="122"/>
      <c r="BG430" s="122"/>
      <c r="BH430" s="123"/>
    </row>
    <row r="431" spans="1:60" s="11" customFormat="1" x14ac:dyDescent="0.25">
      <c r="A431" s="47" t="s">
        <v>699</v>
      </c>
      <c r="B431" s="79" t="s">
        <v>700</v>
      </c>
      <c r="C431" s="51" t="s">
        <v>32</v>
      </c>
      <c r="D431" s="58">
        <v>1</v>
      </c>
      <c r="E431" s="31">
        <v>45809</v>
      </c>
      <c r="F431" s="31">
        <v>45839</v>
      </c>
      <c r="G431" s="56">
        <f>DATEDIF(E431,F431,"m")</f>
        <v>1</v>
      </c>
      <c r="H431" s="33">
        <f>D431/G431</f>
        <v>1</v>
      </c>
      <c r="I431" s="36">
        <f>IF(I$7&gt;=$E431,IF(SUMIF($H$1:H$1,77,$H431:H431)&lt;$D431,$H431,0),0)</f>
        <v>0</v>
      </c>
      <c r="J431" s="36">
        <f>IF(J$7&gt;=$E431,IF(SUMIF($H$1:I$1,77,$H431:I431)&lt;$D431,$H431,0),0)</f>
        <v>0</v>
      </c>
      <c r="K431" s="36">
        <f>IF(K$7&gt;=$E431,IF(SUMIF($H$1:J$1,77,$H431:J431)&lt;$D431,$H431,0),0)</f>
        <v>0</v>
      </c>
      <c r="L431" s="36">
        <f>IF(L$7&gt;=$E431,IF(SUMIF($H$1:K$1,77,$H431:K431)&lt;$D431,$H431,0),0)</f>
        <v>0</v>
      </c>
      <c r="M431" s="36">
        <f>IF(M$7&gt;=$E431,IF(SUMIF($H$1:L$1,77,$H431:L431)&lt;$D431,$H431,0),0)</f>
        <v>0</v>
      </c>
      <c r="N431" s="36">
        <f>IF(N$7&gt;=$E431,IF(SUMIF($H$1:M$1,77,$H431:M431)&lt;$D431,$H431,0),0)</f>
        <v>1</v>
      </c>
      <c r="O431" s="36">
        <f>IF(O$7&gt;=$E431,IF(SUMIF($H$1:N$1,77,$H431:N431)&lt;$D431,$H431,0),0)</f>
        <v>0</v>
      </c>
      <c r="P431" s="36">
        <f>IF(P$7&gt;=$E431,IF(SUMIF($H$1:O$1,77,$H431:O431)&lt;$D431,$H431,0),0)</f>
        <v>0</v>
      </c>
      <c r="Q431" s="36">
        <f>IF(Q$7&gt;=$E431,IF(SUMIF($H$1:P$1,77,$H431:P431)&lt;$D431,$H431,0),0)</f>
        <v>0</v>
      </c>
      <c r="R431" s="36">
        <f>IF(R$7&gt;=$E431,IF(SUMIF($H$1:Q$1,77,$H431:Q431)&lt;$D431,$H431,0),0)</f>
        <v>0</v>
      </c>
      <c r="S431" s="36">
        <f>IF(S$7&gt;=$E431,IF(SUMIF($H$1:R$1,77,$H431:R431)&lt;$D431,$H431,0),0)</f>
        <v>0</v>
      </c>
      <c r="T431" s="36">
        <f>IF(T$7&gt;=$E431,IF(SUMIF($H$1:S$1,77,$H431:S431)&lt;$D431,$H431,0),0)</f>
        <v>0</v>
      </c>
      <c r="U431" s="35">
        <f>SUMIF(I$1:T$1,77,I431:T431)</f>
        <v>1</v>
      </c>
      <c r="V431" s="36">
        <f>IF(V$7&gt;=$E431,IF(SUMIF($H$1:U$1,77,$H431:U431)&lt;$D431,$H431,0),0)</f>
        <v>0</v>
      </c>
      <c r="W431" s="36">
        <f>IF(W$7&gt;=$E431,IF(SUMIF($H$1:V$1,77,$H431:V431)&lt;$D431,$H431,0),0)</f>
        <v>0</v>
      </c>
      <c r="X431" s="36">
        <f>IF(X$7&gt;=$E431,IF(SUMIF($H$1:W$1,77,$H431:W431)&lt;$D431,$H431,0),0)</f>
        <v>0</v>
      </c>
      <c r="Y431" s="36">
        <f>IF(Y$7&gt;=$E431,IF(SUMIF($H$1:X$1,77,$H431:X431)&lt;$D431,$H431,0),0)</f>
        <v>0</v>
      </c>
      <c r="Z431" s="36">
        <f>IF(Z$7&gt;=$E431,IF(SUMIF($H$1:Y$1,77,$H431:Y431)&lt;$D431,$H431,0),0)</f>
        <v>0</v>
      </c>
      <c r="AA431" s="36">
        <f>IF(AA$7&gt;=$E431,IF(SUMIF($H$1:Z$1,77,$H431:Z431)&lt;$D431,$H431,0),0)</f>
        <v>0</v>
      </c>
      <c r="AB431" s="36">
        <f>IF(AB$7&gt;=$E431,IF(SUMIF($H$1:AA$1,77,$H431:AA431)&lt;$D431,$H431,0),0)</f>
        <v>0</v>
      </c>
      <c r="AC431" s="36">
        <f>IF(AC$7&gt;=$E431,IF(SUMIF($H$1:AB$1,77,$H431:AB431)&lt;$D431,$H431,0),0)</f>
        <v>0</v>
      </c>
      <c r="AD431" s="36">
        <f>IF(AD$7&gt;=$E431,IF(SUMIF($H$1:AC$1,77,$H431:AC431)&lt;$D431,$H431,0),0)</f>
        <v>0</v>
      </c>
      <c r="AE431" s="36">
        <f>IF(AE$7&gt;=$E431,IF(SUMIF($H$1:AD$1,77,$H431:AD431)&lt;$D431,$H431,0),0)</f>
        <v>0</v>
      </c>
      <c r="AF431" s="36">
        <f>IF(AF$7&gt;=$E431,IF(SUMIF($H$1:AE$1,77,$H431:AE431)&lt;$D431,$H431,0),0)</f>
        <v>0</v>
      </c>
      <c r="AG431" s="36">
        <f>IF(AG$7&gt;=$E431,IF(SUMIF($H$1:AF$1,77,$H431:AF431)&lt;$D431,$H431,0),0)</f>
        <v>0</v>
      </c>
      <c r="AH431" s="35">
        <f>SUMIF(V$1:AG$1,77,V431:AG431)</f>
        <v>0</v>
      </c>
      <c r="AI431" s="36">
        <f>IF(AI$7&gt;=$E431,IF(SUMIF($H$1:AH$1,77,$H431:AH431)&lt;$D431,$H431,0),0)</f>
        <v>0</v>
      </c>
      <c r="AJ431" s="36">
        <f>IF(AJ$7&gt;=$E431,IF(SUMIF($H$1:AI$1,77,$H431:AI431)&lt;$D431,$H431,0),0)</f>
        <v>0</v>
      </c>
      <c r="AK431" s="36">
        <f>IF(AK$7&gt;=$E431,IF(SUMIF($H$1:AJ$1,77,$H431:AJ431)&lt;$D431,$H431,0),0)</f>
        <v>0</v>
      </c>
      <c r="AL431" s="36">
        <f>IF(AL$7&gt;=$E431,IF(SUMIF($H$1:AK$1,77,$H431:AK431)&lt;$D431,$H431,0),0)</f>
        <v>0</v>
      </c>
      <c r="AM431" s="36">
        <f>IF(AM$7&gt;=$E431,IF(SUMIF($H$1:AL$1,77,$H431:AL431)&lt;$D431,$H431,0),0)</f>
        <v>0</v>
      </c>
      <c r="AN431" s="36">
        <f>IF(AN$7&gt;=$E431,IF(SUMIF($H$1:AM$1,77,$H431:AM431)&lt;$D431,$H431,0),0)</f>
        <v>0</v>
      </c>
      <c r="AO431" s="36">
        <f>IF(AO$7&gt;=$E431,IF(SUMIF($H$1:AN$1,77,$H431:AN431)&lt;$D431,$H431,0),0)</f>
        <v>0</v>
      </c>
      <c r="AP431" s="36">
        <f>IF(AP$7&gt;=$E431,IF(SUMIF($H$1:AO$1,77,$H431:AO431)&lt;$D431,$H431,0),0)</f>
        <v>0</v>
      </c>
      <c r="AQ431" s="36">
        <f>IF(AQ$7&gt;=$E431,IF(SUMIF($H$1:AP$1,77,$H431:AP431)&lt;$D431,$H431,0),0)</f>
        <v>0</v>
      </c>
      <c r="AR431" s="36">
        <f>IF(AR$7&gt;=$E431,IF(SUMIF($H$1:AQ$1,77,$H431:AQ431)&lt;$D431,$H431,0),0)</f>
        <v>0</v>
      </c>
      <c r="AS431" s="36">
        <f>IF(AS$7&gt;=$E431,IF(SUMIF($H$1:AR$1,77,$H431:AR431)&lt;$D431,$H431,0),0)</f>
        <v>0</v>
      </c>
      <c r="AT431" s="36">
        <f>IF(AT$7&gt;=$E431,IF(SUMIF($H$1:AS$1,77,$H431:AS431)&lt;$D431,$H431,0),0)</f>
        <v>0</v>
      </c>
      <c r="AU431" s="35">
        <f>SUMIF(AI$1:AT$1,77,AI431:AT431)</f>
        <v>0</v>
      </c>
      <c r="AV431" s="33">
        <f>IF(AV$7&gt;=$E431,IF(SUMIF($H$1:AU$1,77,$H431:AU431)&lt;$D431,$H431,0),0)</f>
        <v>0</v>
      </c>
      <c r="AW431" s="33">
        <f>IF(AW$7&gt;=$E431,IF(SUMIF($H$1:AV$1,77,$H431:AV431)&lt;$D431,$H431,0),0)</f>
        <v>0</v>
      </c>
      <c r="AX431" s="33">
        <f>IF(AX$7&gt;=$E431,IF(SUMIF($H$1:AW$1,77,$H431:AW431)&lt;$D431,$H431,0),0)</f>
        <v>0</v>
      </c>
      <c r="AY431" s="33">
        <f>IF(AY$7&gt;=$E431,IF(SUMIF($H$1:AX$1,77,$H431:AX431)&lt;$D431,$H431,0),0)</f>
        <v>0</v>
      </c>
      <c r="AZ431" s="33">
        <f>IF(AZ$7&gt;=$E431,IF(SUMIF($H$1:AY$1,77,$H431:AY431)&lt;$D431,$H431,0),0)</f>
        <v>0</v>
      </c>
      <c r="BA431" s="33">
        <f>IF(BA$7&gt;=$E431,IF(SUMIF($H$1:AZ$1,77,$H431:AZ431)&lt;$D431,$H431,0),0)</f>
        <v>0</v>
      </c>
      <c r="BB431" s="33">
        <f>IF(BB$7&gt;=$E431,IF(SUMIF($H$1:BA$1,77,$H431:BA431)&lt;$D431,$H431,0),0)</f>
        <v>0</v>
      </c>
      <c r="BC431" s="33">
        <f>IF(BC$7&gt;=$E431,IF(SUMIF($H$1:BB$1,77,$H431:BB431)&lt;$D431,$H431,0),0)</f>
        <v>0</v>
      </c>
      <c r="BD431" s="33">
        <f>IF(BD$7&gt;=$E431,IF(SUMIF($H$1:BC$1,77,$H431:BC431)&lt;$D431,$H431,0),0)</f>
        <v>0</v>
      </c>
      <c r="BE431" s="33">
        <f>IF(BE$7&gt;=$E431,IF(SUMIF($H$1:BD$1,77,$H431:BD431)&lt;$D431,$H431,0),0)</f>
        <v>0</v>
      </c>
      <c r="BF431" s="33">
        <f>IF(BF$7&gt;=$E431,IF(SUMIF($H$1:BE$1,77,$H431:BE431)&lt;$D431,$H431,0),0)</f>
        <v>0</v>
      </c>
      <c r="BG431" s="33">
        <f>IF(BG$7&gt;=$E431,IF(SUMIF($H$1:BF$1,77,$H431:BF431)&lt;$D431,$H431,0),0)</f>
        <v>0</v>
      </c>
      <c r="BH431" s="35">
        <f>SUMIF(AV$1:BG$1,77,AV431:BG431)</f>
        <v>0</v>
      </c>
    </row>
    <row r="432" spans="1:60" s="11" customFormat="1" x14ac:dyDescent="0.25">
      <c r="A432" s="47" t="s">
        <v>701</v>
      </c>
      <c r="B432" s="79" t="s">
        <v>702</v>
      </c>
      <c r="C432" s="51" t="s">
        <v>32</v>
      </c>
      <c r="D432" s="58">
        <v>1</v>
      </c>
      <c r="E432" s="31">
        <v>45809</v>
      </c>
      <c r="F432" s="31">
        <v>45839</v>
      </c>
      <c r="G432" s="32">
        <f>DATEDIF(E432,F432,"m")</f>
        <v>1</v>
      </c>
      <c r="H432" s="33">
        <f>D432/G432</f>
        <v>1</v>
      </c>
      <c r="I432" s="36">
        <f>IF(I$7&gt;=$E432,IF(SUMIF($H$1:H$1,77,$H432:H432)&lt;$D432,$H432,0),0)</f>
        <v>0</v>
      </c>
      <c r="J432" s="36">
        <f>IF(J$7&gt;=$E432,IF(SUMIF($H$1:I$1,77,$H432:I432)&lt;$D432,$H432,0),0)</f>
        <v>0</v>
      </c>
      <c r="K432" s="36">
        <f>IF(K$7&gt;=$E432,IF(SUMIF($H$1:J$1,77,$H432:J432)&lt;$D432,$H432,0),0)</f>
        <v>0</v>
      </c>
      <c r="L432" s="36">
        <f>IF(L$7&gt;=$E432,IF(SUMIF($H$1:K$1,77,$H432:K432)&lt;$D432,$H432,0),0)</f>
        <v>0</v>
      </c>
      <c r="M432" s="36">
        <f>IF(M$7&gt;=$E432,IF(SUMIF($H$1:L$1,77,$H432:L432)&lt;$D432,$H432,0),0)</f>
        <v>0</v>
      </c>
      <c r="N432" s="36">
        <f>IF(N$7&gt;=$E432,IF(SUMIF($H$1:M$1,77,$H432:M432)&lt;$D432,$H432,0),0)</f>
        <v>1</v>
      </c>
      <c r="O432" s="36">
        <f>IF(O$7&gt;=$E432,IF(SUMIF($H$1:N$1,77,$H432:N432)&lt;$D432,$H432,0),0)</f>
        <v>0</v>
      </c>
      <c r="P432" s="36">
        <f>IF(P$7&gt;=$E432,IF(SUMIF($H$1:O$1,77,$H432:O432)&lt;$D432,$H432,0),0)</f>
        <v>0</v>
      </c>
      <c r="Q432" s="36">
        <f>IF(Q$7&gt;=$E432,IF(SUMIF($H$1:P$1,77,$H432:P432)&lt;$D432,$H432,0),0)</f>
        <v>0</v>
      </c>
      <c r="R432" s="36">
        <f>IF(R$7&gt;=$E432,IF(SUMIF($H$1:Q$1,77,$H432:Q432)&lt;$D432,$H432,0),0)</f>
        <v>0</v>
      </c>
      <c r="S432" s="36">
        <f>IF(S$7&gt;=$E432,IF(SUMIF($H$1:R$1,77,$H432:R432)&lt;$D432,$H432,0),0)</f>
        <v>0</v>
      </c>
      <c r="T432" s="36">
        <f>IF(T$7&gt;=$E432,IF(SUMIF($H$1:S$1,77,$H432:S432)&lt;$D432,$H432,0),0)</f>
        <v>0</v>
      </c>
      <c r="U432" s="35">
        <f>SUMIF(I$1:T$1,77,I432:T432)</f>
        <v>1</v>
      </c>
      <c r="V432" s="36">
        <f>IF(V$7&gt;=$E432,IF(SUMIF($H$1:U$1,77,$H432:U432)&lt;$D432,$H432,0),0)</f>
        <v>0</v>
      </c>
      <c r="W432" s="36">
        <f>IF(W$7&gt;=$E432,IF(SUMIF($H$1:V$1,77,$H432:V432)&lt;$D432,$H432,0),0)</f>
        <v>0</v>
      </c>
      <c r="X432" s="36">
        <f>IF(X$7&gt;=$E432,IF(SUMIF($H$1:W$1,77,$H432:W432)&lt;$D432,$H432,0),0)</f>
        <v>0</v>
      </c>
      <c r="Y432" s="36">
        <f>IF(Y$7&gt;=$E432,IF(SUMIF($H$1:X$1,77,$H432:X432)&lt;$D432,$H432,0),0)</f>
        <v>0</v>
      </c>
      <c r="Z432" s="36">
        <f>IF(Z$7&gt;=$E432,IF(SUMIF($H$1:Y$1,77,$H432:Y432)&lt;$D432,$H432,0),0)</f>
        <v>0</v>
      </c>
      <c r="AA432" s="36">
        <f>IF(AA$7&gt;=$E432,IF(SUMIF($H$1:Z$1,77,$H432:Z432)&lt;$D432,$H432,0),0)</f>
        <v>0</v>
      </c>
      <c r="AB432" s="36">
        <f>IF(AB$7&gt;=$E432,IF(SUMIF($H$1:AA$1,77,$H432:AA432)&lt;$D432,$H432,0),0)</f>
        <v>0</v>
      </c>
      <c r="AC432" s="36">
        <f>IF(AC$7&gt;=$E432,IF(SUMIF($H$1:AB$1,77,$H432:AB432)&lt;$D432,$H432,0),0)</f>
        <v>0</v>
      </c>
      <c r="AD432" s="36">
        <f>IF(AD$7&gt;=$E432,IF(SUMIF($H$1:AC$1,77,$H432:AC432)&lt;$D432,$H432,0),0)</f>
        <v>0</v>
      </c>
      <c r="AE432" s="36">
        <f>IF(AE$7&gt;=$E432,IF(SUMIF($H$1:AD$1,77,$H432:AD432)&lt;$D432,$H432,0),0)</f>
        <v>0</v>
      </c>
      <c r="AF432" s="36">
        <f>IF(AF$7&gt;=$E432,IF(SUMIF($H$1:AE$1,77,$H432:AE432)&lt;$D432,$H432,0),0)</f>
        <v>0</v>
      </c>
      <c r="AG432" s="36">
        <f>IF(AG$7&gt;=$E432,IF(SUMIF($H$1:AF$1,77,$H432:AF432)&lt;$D432,$H432,0),0)</f>
        <v>0</v>
      </c>
      <c r="AH432" s="35">
        <f>SUMIF(V$1:AG$1,77,V432:AG432)</f>
        <v>0</v>
      </c>
      <c r="AI432" s="36">
        <f>IF(AI$7&gt;=$E432,IF(SUMIF($H$1:AH$1,77,$H432:AH432)&lt;$D432,$H432,0),0)</f>
        <v>0</v>
      </c>
      <c r="AJ432" s="36">
        <f>IF(AJ$7&gt;=$E432,IF(SUMIF($H$1:AI$1,77,$H432:AI432)&lt;$D432,$H432,0),0)</f>
        <v>0</v>
      </c>
      <c r="AK432" s="36">
        <f>IF(AK$7&gt;=$E432,IF(SUMIF($H$1:AJ$1,77,$H432:AJ432)&lt;$D432,$H432,0),0)</f>
        <v>0</v>
      </c>
      <c r="AL432" s="36">
        <f>IF(AL$7&gt;=$E432,IF(SUMIF($H$1:AK$1,77,$H432:AK432)&lt;$D432,$H432,0),0)</f>
        <v>0</v>
      </c>
      <c r="AM432" s="36">
        <f>IF(AM$7&gt;=$E432,IF(SUMIF($H$1:AL$1,77,$H432:AL432)&lt;$D432,$H432,0),0)</f>
        <v>0</v>
      </c>
      <c r="AN432" s="36">
        <f>IF(AN$7&gt;=$E432,IF(SUMIF($H$1:AM$1,77,$H432:AM432)&lt;$D432,$H432,0),0)</f>
        <v>0</v>
      </c>
      <c r="AO432" s="36">
        <f>IF(AO$7&gt;=$E432,IF(SUMIF($H$1:AN$1,77,$H432:AN432)&lt;$D432,$H432,0),0)</f>
        <v>0</v>
      </c>
      <c r="AP432" s="36">
        <f>IF(AP$7&gt;=$E432,IF(SUMIF($H$1:AO$1,77,$H432:AO432)&lt;$D432,$H432,0),0)</f>
        <v>0</v>
      </c>
      <c r="AQ432" s="36">
        <f>IF(AQ$7&gt;=$E432,IF(SUMIF($H$1:AP$1,77,$H432:AP432)&lt;$D432,$H432,0),0)</f>
        <v>0</v>
      </c>
      <c r="AR432" s="36">
        <f>IF(AR$7&gt;=$E432,IF(SUMIF($H$1:AQ$1,77,$H432:AQ432)&lt;$D432,$H432,0),0)</f>
        <v>0</v>
      </c>
      <c r="AS432" s="36">
        <f>IF(AS$7&gt;=$E432,IF(SUMIF($H$1:AR$1,77,$H432:AR432)&lt;$D432,$H432,0),0)</f>
        <v>0</v>
      </c>
      <c r="AT432" s="36">
        <f>IF(AT$7&gt;=$E432,IF(SUMIF($H$1:AS$1,77,$H432:AS432)&lt;$D432,$H432,0),0)</f>
        <v>0</v>
      </c>
      <c r="AU432" s="35">
        <f>SUMIF(AI$1:AT$1,77,AI432:AT432)</f>
        <v>0</v>
      </c>
      <c r="AV432" s="33">
        <f>IF(AV$7&gt;=$E432,IF(SUMIF($H$1:AU$1,77,$H432:AU432)&lt;$D432,$H432,0),0)</f>
        <v>0</v>
      </c>
      <c r="AW432" s="33">
        <f>IF(AW$7&gt;=$E432,IF(SUMIF($H$1:AV$1,77,$H432:AV432)&lt;$D432,$H432,0),0)</f>
        <v>0</v>
      </c>
      <c r="AX432" s="33">
        <f>IF(AX$7&gt;=$E432,IF(SUMIF($H$1:AW$1,77,$H432:AW432)&lt;$D432,$H432,0),0)</f>
        <v>0</v>
      </c>
      <c r="AY432" s="33">
        <f>IF(AY$7&gt;=$E432,IF(SUMIF($H$1:AX$1,77,$H432:AX432)&lt;$D432,$H432,0),0)</f>
        <v>0</v>
      </c>
      <c r="AZ432" s="33">
        <f>IF(AZ$7&gt;=$E432,IF(SUMIF($H$1:AY$1,77,$H432:AY432)&lt;$D432,$H432,0),0)</f>
        <v>0</v>
      </c>
      <c r="BA432" s="33">
        <f>IF(BA$7&gt;=$E432,IF(SUMIF($H$1:AZ$1,77,$H432:AZ432)&lt;$D432,$H432,0),0)</f>
        <v>0</v>
      </c>
      <c r="BB432" s="33">
        <f>IF(BB$7&gt;=$E432,IF(SUMIF($H$1:BA$1,77,$H432:BA432)&lt;$D432,$H432,0),0)</f>
        <v>0</v>
      </c>
      <c r="BC432" s="33">
        <f>IF(BC$7&gt;=$E432,IF(SUMIF($H$1:BB$1,77,$H432:BB432)&lt;$D432,$H432,0),0)</f>
        <v>0</v>
      </c>
      <c r="BD432" s="33">
        <f>IF(BD$7&gt;=$E432,IF(SUMIF($H$1:BC$1,77,$H432:BC432)&lt;$D432,$H432,0),0)</f>
        <v>0</v>
      </c>
      <c r="BE432" s="33">
        <f>IF(BE$7&gt;=$E432,IF(SUMIF($H$1:BD$1,77,$H432:BD432)&lt;$D432,$H432,0),0)</f>
        <v>0</v>
      </c>
      <c r="BF432" s="33">
        <f>IF(BF$7&gt;=$E432,IF(SUMIF($H$1:BE$1,77,$H432:BE432)&lt;$D432,$H432,0),0)</f>
        <v>0</v>
      </c>
      <c r="BG432" s="33">
        <f>IF(BG$7&gt;=$E432,IF(SUMIF($H$1:BF$1,77,$H432:BF432)&lt;$D432,$H432,0),0)</f>
        <v>0</v>
      </c>
      <c r="BH432" s="35">
        <f>SUMIF(AV$1:BG$1,77,AV432:BG432)</f>
        <v>0</v>
      </c>
    </row>
    <row r="433" spans="1:60" s="11" customFormat="1" x14ac:dyDescent="0.25">
      <c r="A433" s="119"/>
      <c r="B433" s="120" t="s">
        <v>703</v>
      </c>
      <c r="C433" s="121"/>
      <c r="D433" s="122"/>
      <c r="E433" s="122"/>
      <c r="F433" s="122"/>
      <c r="G433" s="122"/>
      <c r="H433" s="122"/>
      <c r="I433" s="122"/>
      <c r="J433" s="122"/>
      <c r="K433" s="122"/>
      <c r="L433" s="122"/>
      <c r="M433" s="122"/>
      <c r="N433" s="122"/>
      <c r="O433" s="122"/>
      <c r="P433" s="122"/>
      <c r="Q433" s="122"/>
      <c r="R433" s="122"/>
      <c r="S433" s="122"/>
      <c r="T433" s="122"/>
      <c r="U433" s="123"/>
      <c r="V433" s="122"/>
      <c r="W433" s="122"/>
      <c r="X433" s="122"/>
      <c r="Y433" s="122"/>
      <c r="Z433" s="122"/>
      <c r="AA433" s="122"/>
      <c r="AB433" s="122"/>
      <c r="AC433" s="122"/>
      <c r="AD433" s="122"/>
      <c r="AE433" s="122"/>
      <c r="AF433" s="122"/>
      <c r="AG433" s="122"/>
      <c r="AH433" s="123"/>
      <c r="AI433" s="122"/>
      <c r="AJ433" s="122"/>
      <c r="AK433" s="122"/>
      <c r="AL433" s="122"/>
      <c r="AM433" s="122"/>
      <c r="AN433" s="122"/>
      <c r="AO433" s="122"/>
      <c r="AP433" s="122"/>
      <c r="AQ433" s="122"/>
      <c r="AR433" s="122"/>
      <c r="AS433" s="122"/>
      <c r="AT433" s="122"/>
      <c r="AU433" s="123"/>
      <c r="AV433" s="122"/>
      <c r="AW433" s="122"/>
      <c r="AX433" s="122"/>
      <c r="AY433" s="122"/>
      <c r="AZ433" s="122"/>
      <c r="BA433" s="122"/>
      <c r="BB433" s="122"/>
      <c r="BC433" s="122"/>
      <c r="BD433" s="122"/>
      <c r="BE433" s="122"/>
      <c r="BF433" s="122"/>
      <c r="BG433" s="122"/>
      <c r="BH433" s="123"/>
    </row>
    <row r="434" spans="1:60" s="11" customFormat="1" x14ac:dyDescent="0.25">
      <c r="A434" s="47" t="s">
        <v>704</v>
      </c>
      <c r="B434" s="126" t="s">
        <v>705</v>
      </c>
      <c r="C434" s="127" t="s">
        <v>32</v>
      </c>
      <c r="D434" s="58">
        <v>1</v>
      </c>
      <c r="E434" s="31">
        <v>45809</v>
      </c>
      <c r="F434" s="31">
        <v>45870</v>
      </c>
      <c r="G434" s="32">
        <f>DATEDIF(E434,F434,"m")</f>
        <v>2</v>
      </c>
      <c r="H434" s="33">
        <f>D434/G434</f>
        <v>0.5</v>
      </c>
      <c r="I434" s="36">
        <f>IF(I$7&gt;=$E434,IF(SUMIF($H$1:H$1,77,$H434:H434)&lt;$D434,$H434,0),0)</f>
        <v>0</v>
      </c>
      <c r="J434" s="36">
        <f>IF(J$7&gt;=$E434,IF(SUMIF($H$1:I$1,77,$H434:I434)&lt;$D434,$H434,0),0)</f>
        <v>0</v>
      </c>
      <c r="K434" s="36">
        <f>IF(K$7&gt;=$E434,IF(SUMIF($H$1:J$1,77,$H434:J434)&lt;$D434,$H434,0),0)</f>
        <v>0</v>
      </c>
      <c r="L434" s="36">
        <f>IF(L$7&gt;=$E434,IF(SUMIF($H$1:K$1,77,$H434:K434)&lt;$D434,$H434,0),0)</f>
        <v>0</v>
      </c>
      <c r="M434" s="36">
        <f>IF(M$7&gt;=$E434,IF(SUMIF($H$1:L$1,77,$H434:L434)&lt;$D434,$H434,0),0)</f>
        <v>0</v>
      </c>
      <c r="N434" s="36">
        <f>IF(N$7&gt;=$E434,IF(SUMIF($H$1:M$1,77,$H434:M434)&lt;$D434,$H434,0),0)</f>
        <v>0.5</v>
      </c>
      <c r="O434" s="36">
        <f>IF(O$7&gt;=$E434,IF(SUMIF($H$1:N$1,77,$H434:N434)&lt;$D434,$H434,0),0)</f>
        <v>0.5</v>
      </c>
      <c r="P434" s="36">
        <f>IF(P$7&gt;=$E434,IF(SUMIF($H$1:O$1,77,$H434:O434)&lt;$D434,$H434,0),0)</f>
        <v>0</v>
      </c>
      <c r="Q434" s="36">
        <f>IF(Q$7&gt;=$E434,IF(SUMIF($H$1:P$1,77,$H434:P434)&lt;$D434,$H434,0),0)</f>
        <v>0</v>
      </c>
      <c r="R434" s="36">
        <f>IF(R$7&gt;=$E434,IF(SUMIF($H$1:Q$1,77,$H434:Q434)&lt;$D434,$H434,0),0)</f>
        <v>0</v>
      </c>
      <c r="S434" s="36">
        <f>IF(S$7&gt;=$E434,IF(SUMIF($H$1:R$1,77,$H434:R434)&lt;$D434,$H434,0),0)</f>
        <v>0</v>
      </c>
      <c r="T434" s="36">
        <f>IF(T$7&gt;=$E434,IF(SUMIF($H$1:S$1,77,$H434:S434)&lt;$D434,$H434,0),0)</f>
        <v>0</v>
      </c>
      <c r="U434" s="35">
        <f>SUMIF(I$1:T$1,77,I434:T434)</f>
        <v>1</v>
      </c>
      <c r="V434" s="36">
        <f>IF(V$7&gt;=$E434,IF(SUMIF($H$1:U$1,77,$H434:U434)&lt;$D434,$H434,0),0)</f>
        <v>0</v>
      </c>
      <c r="W434" s="36">
        <f>IF(W$7&gt;=$E434,IF(SUMIF($H$1:V$1,77,$H434:V434)&lt;$D434,$H434,0),0)</f>
        <v>0</v>
      </c>
      <c r="X434" s="36">
        <f>IF(X$7&gt;=$E434,IF(SUMIF($H$1:W$1,77,$H434:W434)&lt;$D434,$H434,0),0)</f>
        <v>0</v>
      </c>
      <c r="Y434" s="36">
        <f>IF(Y$7&gt;=$E434,IF(SUMIF($H$1:X$1,77,$H434:X434)&lt;$D434,$H434,0),0)</f>
        <v>0</v>
      </c>
      <c r="Z434" s="36">
        <f>IF(Z$7&gt;=$E434,IF(SUMIF($H$1:Y$1,77,$H434:Y434)&lt;$D434,$H434,0),0)</f>
        <v>0</v>
      </c>
      <c r="AA434" s="36">
        <f>IF(AA$7&gt;=$E434,IF(SUMIF($H$1:Z$1,77,$H434:Z434)&lt;$D434,$H434,0),0)</f>
        <v>0</v>
      </c>
      <c r="AB434" s="36">
        <f>IF(AB$7&gt;=$E434,IF(SUMIF($H$1:AA$1,77,$H434:AA434)&lt;$D434,$H434,0),0)</f>
        <v>0</v>
      </c>
      <c r="AC434" s="36">
        <f>IF(AC$7&gt;=$E434,IF(SUMIF($H$1:AB$1,77,$H434:AB434)&lt;$D434,$H434,0),0)</f>
        <v>0</v>
      </c>
      <c r="AD434" s="36">
        <f>IF(AD$7&gt;=$E434,IF(SUMIF($H$1:AC$1,77,$H434:AC434)&lt;$D434,$H434,0),0)</f>
        <v>0</v>
      </c>
      <c r="AE434" s="36">
        <f>IF(AE$7&gt;=$E434,IF(SUMIF($H$1:AD$1,77,$H434:AD434)&lt;$D434,$H434,0),0)</f>
        <v>0</v>
      </c>
      <c r="AF434" s="36">
        <f>IF(AF$7&gt;=$E434,IF(SUMIF($H$1:AE$1,77,$H434:AE434)&lt;$D434,$H434,0),0)</f>
        <v>0</v>
      </c>
      <c r="AG434" s="36">
        <f>IF(AG$7&gt;=$E434,IF(SUMIF($H$1:AF$1,77,$H434:AF434)&lt;$D434,$H434,0),0)</f>
        <v>0</v>
      </c>
      <c r="AH434" s="35">
        <f>SUMIF(V$1:AG$1,77,V434:AG434)</f>
        <v>0</v>
      </c>
      <c r="AI434" s="36">
        <f>IF(AI$7&gt;=$E434,IF(SUMIF($H$1:AH$1,77,$H434:AH434)&lt;$D434,$H434,0),0)</f>
        <v>0</v>
      </c>
      <c r="AJ434" s="36">
        <f>IF(AJ$7&gt;=$E434,IF(SUMIF($H$1:AI$1,77,$H434:AI434)&lt;$D434,$H434,0),0)</f>
        <v>0</v>
      </c>
      <c r="AK434" s="36">
        <f>IF(AK$7&gt;=$E434,IF(SUMIF($H$1:AJ$1,77,$H434:AJ434)&lt;$D434,$H434,0),0)</f>
        <v>0</v>
      </c>
      <c r="AL434" s="36">
        <f>IF(AL$7&gt;=$E434,IF(SUMIF($H$1:AK$1,77,$H434:AK434)&lt;$D434,$H434,0),0)</f>
        <v>0</v>
      </c>
      <c r="AM434" s="36">
        <f>IF(AM$7&gt;=$E434,IF(SUMIF($H$1:AL$1,77,$H434:AL434)&lt;$D434,$H434,0),0)</f>
        <v>0</v>
      </c>
      <c r="AN434" s="36">
        <f>IF(AN$7&gt;=$E434,IF(SUMIF($H$1:AM$1,77,$H434:AM434)&lt;$D434,$H434,0),0)</f>
        <v>0</v>
      </c>
      <c r="AO434" s="36">
        <f>IF(AO$7&gt;=$E434,IF(SUMIF($H$1:AN$1,77,$H434:AN434)&lt;$D434,$H434,0),0)</f>
        <v>0</v>
      </c>
      <c r="AP434" s="36">
        <f>IF(AP$7&gt;=$E434,IF(SUMIF($H$1:AO$1,77,$H434:AO434)&lt;$D434,$H434,0),0)</f>
        <v>0</v>
      </c>
      <c r="AQ434" s="36">
        <f>IF(AQ$7&gt;=$E434,IF(SUMIF($H$1:AP$1,77,$H434:AP434)&lt;$D434,$H434,0),0)</f>
        <v>0</v>
      </c>
      <c r="AR434" s="36">
        <f>IF(AR$7&gt;=$E434,IF(SUMIF($H$1:AQ$1,77,$H434:AQ434)&lt;$D434,$H434,0),0)</f>
        <v>0</v>
      </c>
      <c r="AS434" s="36">
        <f>IF(AS$7&gt;=$E434,IF(SUMIF($H$1:AR$1,77,$H434:AR434)&lt;$D434,$H434,0),0)</f>
        <v>0</v>
      </c>
      <c r="AT434" s="36">
        <f>IF(AT$7&gt;=$E434,IF(SUMIF($H$1:AS$1,77,$H434:AS434)&lt;$D434,$H434,0),0)</f>
        <v>0</v>
      </c>
      <c r="AU434" s="35">
        <f>SUMIF(AI$1:AT$1,77,AI434:AT434)</f>
        <v>0</v>
      </c>
      <c r="AV434" s="33">
        <f>IF(AV$7&gt;=$E434,IF(SUMIF($H$1:AU$1,77,$H434:AU434)&lt;$D434,$H434,0),0)</f>
        <v>0</v>
      </c>
      <c r="AW434" s="33">
        <f>IF(AW$7&gt;=$E434,IF(SUMIF($H$1:AV$1,77,$H434:AV434)&lt;$D434,$H434,0),0)</f>
        <v>0</v>
      </c>
      <c r="AX434" s="33">
        <f>IF(AX$7&gt;=$E434,IF(SUMIF($H$1:AW$1,77,$H434:AW434)&lt;$D434,$H434,0),0)</f>
        <v>0</v>
      </c>
      <c r="AY434" s="33">
        <f>IF(AY$7&gt;=$E434,IF(SUMIF($H$1:AX$1,77,$H434:AX434)&lt;$D434,$H434,0),0)</f>
        <v>0</v>
      </c>
      <c r="AZ434" s="33">
        <f>IF(AZ$7&gt;=$E434,IF(SUMIF($H$1:AY$1,77,$H434:AY434)&lt;$D434,$H434,0),0)</f>
        <v>0</v>
      </c>
      <c r="BA434" s="33">
        <f>IF(BA$7&gt;=$E434,IF(SUMIF($H$1:AZ$1,77,$H434:AZ434)&lt;$D434,$H434,0),0)</f>
        <v>0</v>
      </c>
      <c r="BB434" s="33">
        <f>IF(BB$7&gt;=$E434,IF(SUMIF($H$1:BA$1,77,$H434:BA434)&lt;$D434,$H434,0),0)</f>
        <v>0</v>
      </c>
      <c r="BC434" s="33">
        <f>IF(BC$7&gt;=$E434,IF(SUMIF($H$1:BB$1,77,$H434:BB434)&lt;$D434,$H434,0),0)</f>
        <v>0</v>
      </c>
      <c r="BD434" s="33">
        <f>IF(BD$7&gt;=$E434,IF(SUMIF($H$1:BC$1,77,$H434:BC434)&lt;$D434,$H434,0),0)</f>
        <v>0</v>
      </c>
      <c r="BE434" s="33">
        <f>IF(BE$7&gt;=$E434,IF(SUMIF($H$1:BD$1,77,$H434:BD434)&lt;$D434,$H434,0),0)</f>
        <v>0</v>
      </c>
      <c r="BF434" s="33">
        <f>IF(BF$7&gt;=$E434,IF(SUMIF($H$1:BE$1,77,$H434:BE434)&lt;$D434,$H434,0),0)</f>
        <v>0</v>
      </c>
      <c r="BG434" s="33">
        <f>IF(BG$7&gt;=$E434,IF(SUMIF($H$1:BF$1,77,$H434:BF434)&lt;$D434,$H434,0),0)</f>
        <v>0</v>
      </c>
      <c r="BH434" s="35">
        <f>SUMIF(AV$1:BG$1,77,AV434:BG434)</f>
        <v>0</v>
      </c>
    </row>
    <row r="435" spans="1:60" s="11" customFormat="1" x14ac:dyDescent="0.25">
      <c r="A435" s="47" t="s">
        <v>706</v>
      </c>
      <c r="B435" s="126" t="s">
        <v>466</v>
      </c>
      <c r="C435" s="127" t="s">
        <v>32</v>
      </c>
      <c r="D435" s="58">
        <v>1</v>
      </c>
      <c r="E435" s="31">
        <v>45870</v>
      </c>
      <c r="F435" s="31">
        <v>45901</v>
      </c>
      <c r="G435" s="32">
        <f>DATEDIF(E435,F435,"m")</f>
        <v>1</v>
      </c>
      <c r="H435" s="33">
        <f>D435/G435</f>
        <v>1</v>
      </c>
      <c r="I435" s="36">
        <f>IF(I$7&gt;=$E435,IF(SUMIF($H$1:H$1,77,$H435:H435)&lt;$D435,$H435,0),0)</f>
        <v>0</v>
      </c>
      <c r="J435" s="36">
        <f>IF(J$7&gt;=$E435,IF(SUMIF($H$1:I$1,77,$H435:I435)&lt;$D435,$H435,0),0)</f>
        <v>0</v>
      </c>
      <c r="K435" s="36">
        <f>IF(K$7&gt;=$E435,IF(SUMIF($H$1:J$1,77,$H435:J435)&lt;$D435,$H435,0),0)</f>
        <v>0</v>
      </c>
      <c r="L435" s="36">
        <f>IF(L$7&gt;=$E435,IF(SUMIF($H$1:K$1,77,$H435:K435)&lt;$D435,$H435,0),0)</f>
        <v>0</v>
      </c>
      <c r="M435" s="36">
        <f>IF(M$7&gt;=$E435,IF(SUMIF($H$1:L$1,77,$H435:L435)&lt;$D435,$H435,0),0)</f>
        <v>0</v>
      </c>
      <c r="N435" s="36">
        <f>IF(N$7&gt;=$E435,IF(SUMIF($H$1:M$1,77,$H435:M435)&lt;$D435,$H435,0),0)</f>
        <v>0</v>
      </c>
      <c r="O435" s="36">
        <f>IF(O$7&gt;=$E435,IF(SUMIF($H$1:N$1,77,$H435:N435)&lt;$D435,$H435,0),0)</f>
        <v>0</v>
      </c>
      <c r="P435" s="36">
        <f>IF(P$7&gt;=$E435,IF(SUMIF($H$1:O$1,77,$H435:O435)&lt;$D435,$H435,0),0)</f>
        <v>1</v>
      </c>
      <c r="Q435" s="36">
        <f>IF(Q$7&gt;=$E435,IF(SUMIF($H$1:P$1,77,$H435:P435)&lt;$D435,$H435,0),0)</f>
        <v>0</v>
      </c>
      <c r="R435" s="36">
        <f>IF(R$7&gt;=$E435,IF(SUMIF($H$1:Q$1,77,$H435:Q435)&lt;$D435,$H435,0),0)</f>
        <v>0</v>
      </c>
      <c r="S435" s="36">
        <f>IF(S$7&gt;=$E435,IF(SUMIF($H$1:R$1,77,$H435:R435)&lt;$D435,$H435,0),0)</f>
        <v>0</v>
      </c>
      <c r="T435" s="36">
        <f>IF(T$7&gt;=$E435,IF(SUMIF($H$1:S$1,77,$H435:S435)&lt;$D435,$H435,0),0)</f>
        <v>0</v>
      </c>
      <c r="U435" s="35">
        <f>SUMIF(I$1:T$1,77,I435:T435)</f>
        <v>1</v>
      </c>
      <c r="V435" s="36">
        <f>IF(V$7&gt;=$E435,IF(SUMIF($H$1:U$1,77,$H435:U435)&lt;$D435,$H435,0),0)</f>
        <v>0</v>
      </c>
      <c r="W435" s="36">
        <f>IF(W$7&gt;=$E435,IF(SUMIF($H$1:V$1,77,$H435:V435)&lt;$D435,$H435,0),0)</f>
        <v>0</v>
      </c>
      <c r="X435" s="36">
        <f>IF(X$7&gt;=$E435,IF(SUMIF($H$1:W$1,77,$H435:W435)&lt;$D435,$H435,0),0)</f>
        <v>0</v>
      </c>
      <c r="Y435" s="36">
        <f>IF(Y$7&gt;=$E435,IF(SUMIF($H$1:X$1,77,$H435:X435)&lt;$D435,$H435,0),0)</f>
        <v>0</v>
      </c>
      <c r="Z435" s="36">
        <f>IF(Z$7&gt;=$E435,IF(SUMIF($H$1:Y$1,77,$H435:Y435)&lt;$D435,$H435,0),0)</f>
        <v>0</v>
      </c>
      <c r="AA435" s="36">
        <f>IF(AA$7&gt;=$E435,IF(SUMIF($H$1:Z$1,77,$H435:Z435)&lt;$D435,$H435,0),0)</f>
        <v>0</v>
      </c>
      <c r="AB435" s="36">
        <f>IF(AB$7&gt;=$E435,IF(SUMIF($H$1:AA$1,77,$H435:AA435)&lt;$D435,$H435,0),0)</f>
        <v>0</v>
      </c>
      <c r="AC435" s="36">
        <f>IF(AC$7&gt;=$E435,IF(SUMIF($H$1:AB$1,77,$H435:AB435)&lt;$D435,$H435,0),0)</f>
        <v>0</v>
      </c>
      <c r="AD435" s="36">
        <f>IF(AD$7&gt;=$E435,IF(SUMIF($H$1:AC$1,77,$H435:AC435)&lt;$D435,$H435,0),0)</f>
        <v>0</v>
      </c>
      <c r="AE435" s="36">
        <f>IF(AE$7&gt;=$E435,IF(SUMIF($H$1:AD$1,77,$H435:AD435)&lt;$D435,$H435,0),0)</f>
        <v>0</v>
      </c>
      <c r="AF435" s="36">
        <f>IF(AF$7&gt;=$E435,IF(SUMIF($H$1:AE$1,77,$H435:AE435)&lt;$D435,$H435,0),0)</f>
        <v>0</v>
      </c>
      <c r="AG435" s="36">
        <f>IF(AG$7&gt;=$E435,IF(SUMIF($H$1:AF$1,77,$H435:AF435)&lt;$D435,$H435,0),0)</f>
        <v>0</v>
      </c>
      <c r="AH435" s="35">
        <f>SUMIF(V$1:AG$1,77,V435:AG435)</f>
        <v>0</v>
      </c>
      <c r="AI435" s="36">
        <f>IF(AI$7&gt;=$E435,IF(SUMIF($H$1:AH$1,77,$H435:AH435)&lt;$D435,$H435,0),0)</f>
        <v>0</v>
      </c>
      <c r="AJ435" s="36">
        <f>IF(AJ$7&gt;=$E435,IF(SUMIF($H$1:AI$1,77,$H435:AI435)&lt;$D435,$H435,0),0)</f>
        <v>0</v>
      </c>
      <c r="AK435" s="36">
        <f>IF(AK$7&gt;=$E435,IF(SUMIF($H$1:AJ$1,77,$H435:AJ435)&lt;$D435,$H435,0),0)</f>
        <v>0</v>
      </c>
      <c r="AL435" s="36">
        <f>IF(AL$7&gt;=$E435,IF(SUMIF($H$1:AK$1,77,$H435:AK435)&lt;$D435,$H435,0),0)</f>
        <v>0</v>
      </c>
      <c r="AM435" s="36">
        <f>IF(AM$7&gt;=$E435,IF(SUMIF($H$1:AL$1,77,$H435:AL435)&lt;$D435,$H435,0),0)</f>
        <v>0</v>
      </c>
      <c r="AN435" s="36">
        <f>IF(AN$7&gt;=$E435,IF(SUMIF($H$1:AM$1,77,$H435:AM435)&lt;$D435,$H435,0),0)</f>
        <v>0</v>
      </c>
      <c r="AO435" s="36">
        <f>IF(AO$7&gt;=$E435,IF(SUMIF($H$1:AN$1,77,$H435:AN435)&lt;$D435,$H435,0),0)</f>
        <v>0</v>
      </c>
      <c r="AP435" s="36">
        <f>IF(AP$7&gt;=$E435,IF(SUMIF($H$1:AO$1,77,$H435:AO435)&lt;$D435,$H435,0),0)</f>
        <v>0</v>
      </c>
      <c r="AQ435" s="36">
        <f>IF(AQ$7&gt;=$E435,IF(SUMIF($H$1:AP$1,77,$H435:AP435)&lt;$D435,$H435,0),0)</f>
        <v>0</v>
      </c>
      <c r="AR435" s="36">
        <f>IF(AR$7&gt;=$E435,IF(SUMIF($H$1:AQ$1,77,$H435:AQ435)&lt;$D435,$H435,0),0)</f>
        <v>0</v>
      </c>
      <c r="AS435" s="36">
        <f>IF(AS$7&gt;=$E435,IF(SUMIF($H$1:AR$1,77,$H435:AR435)&lt;$D435,$H435,0),0)</f>
        <v>0</v>
      </c>
      <c r="AT435" s="36">
        <f>IF(AT$7&gt;=$E435,IF(SUMIF($H$1:AS$1,77,$H435:AS435)&lt;$D435,$H435,0),0)</f>
        <v>0</v>
      </c>
      <c r="AU435" s="35">
        <f>SUMIF(AI$1:AT$1,77,AI435:AT435)</f>
        <v>0</v>
      </c>
      <c r="AV435" s="33">
        <f>IF(AV$7&gt;=$E435,IF(SUMIF($H$1:AU$1,77,$H435:AU435)&lt;$D435,$H435,0),0)</f>
        <v>0</v>
      </c>
      <c r="AW435" s="33">
        <f>IF(AW$7&gt;=$E435,IF(SUMIF($H$1:AV$1,77,$H435:AV435)&lt;$D435,$H435,0),0)</f>
        <v>0</v>
      </c>
      <c r="AX435" s="33">
        <f>IF(AX$7&gt;=$E435,IF(SUMIF($H$1:AW$1,77,$H435:AW435)&lt;$D435,$H435,0),0)</f>
        <v>0</v>
      </c>
      <c r="AY435" s="33">
        <f>IF(AY$7&gt;=$E435,IF(SUMIF($H$1:AX$1,77,$H435:AX435)&lt;$D435,$H435,0),0)</f>
        <v>0</v>
      </c>
      <c r="AZ435" s="33">
        <f>IF(AZ$7&gt;=$E435,IF(SUMIF($H$1:AY$1,77,$H435:AY435)&lt;$D435,$H435,0),0)</f>
        <v>0</v>
      </c>
      <c r="BA435" s="33">
        <f>IF(BA$7&gt;=$E435,IF(SUMIF($H$1:AZ$1,77,$H435:AZ435)&lt;$D435,$H435,0),0)</f>
        <v>0</v>
      </c>
      <c r="BB435" s="33">
        <f>IF(BB$7&gt;=$E435,IF(SUMIF($H$1:BA$1,77,$H435:BA435)&lt;$D435,$H435,0),0)</f>
        <v>0</v>
      </c>
      <c r="BC435" s="33">
        <f>IF(BC$7&gt;=$E435,IF(SUMIF($H$1:BB$1,77,$H435:BB435)&lt;$D435,$H435,0),0)</f>
        <v>0</v>
      </c>
      <c r="BD435" s="33">
        <f>IF(BD$7&gt;=$E435,IF(SUMIF($H$1:BC$1,77,$H435:BC435)&lt;$D435,$H435,0),0)</f>
        <v>0</v>
      </c>
      <c r="BE435" s="33">
        <f>IF(BE$7&gt;=$E435,IF(SUMIF($H$1:BD$1,77,$H435:BD435)&lt;$D435,$H435,0),0)</f>
        <v>0</v>
      </c>
      <c r="BF435" s="33">
        <f>IF(BF$7&gt;=$E435,IF(SUMIF($H$1:BE$1,77,$H435:BE435)&lt;$D435,$H435,0),0)</f>
        <v>0</v>
      </c>
      <c r="BG435" s="33">
        <f>IF(BG$7&gt;=$E435,IF(SUMIF($H$1:BF$1,77,$H435:BF435)&lt;$D435,$H435,0),0)</f>
        <v>0</v>
      </c>
      <c r="BH435" s="35">
        <f>SUMIF(AV$1:BG$1,77,AV435:BG435)</f>
        <v>0</v>
      </c>
    </row>
    <row r="436" spans="1:60" s="11" customFormat="1" ht="28.5" x14ac:dyDescent="0.25">
      <c r="A436" s="119"/>
      <c r="B436" s="120" t="s">
        <v>707</v>
      </c>
      <c r="C436" s="121"/>
      <c r="D436" s="122"/>
      <c r="E436" s="122"/>
      <c r="F436" s="122"/>
      <c r="G436" s="122"/>
      <c r="H436" s="122"/>
      <c r="I436" s="122"/>
      <c r="J436" s="122"/>
      <c r="K436" s="122"/>
      <c r="L436" s="122"/>
      <c r="M436" s="122"/>
      <c r="N436" s="122"/>
      <c r="O436" s="122"/>
      <c r="P436" s="122"/>
      <c r="Q436" s="122"/>
      <c r="R436" s="122"/>
      <c r="S436" s="122"/>
      <c r="T436" s="122"/>
      <c r="U436" s="123"/>
      <c r="V436" s="122"/>
      <c r="W436" s="122"/>
      <c r="X436" s="122"/>
      <c r="Y436" s="122"/>
      <c r="Z436" s="122"/>
      <c r="AA436" s="122"/>
      <c r="AB436" s="122"/>
      <c r="AC436" s="122"/>
      <c r="AD436" s="122"/>
      <c r="AE436" s="122"/>
      <c r="AF436" s="122"/>
      <c r="AG436" s="122"/>
      <c r="AH436" s="123"/>
      <c r="AI436" s="122"/>
      <c r="AJ436" s="122"/>
      <c r="AK436" s="122"/>
      <c r="AL436" s="122"/>
      <c r="AM436" s="122"/>
      <c r="AN436" s="122"/>
      <c r="AO436" s="122"/>
      <c r="AP436" s="122"/>
      <c r="AQ436" s="122"/>
      <c r="AR436" s="122"/>
      <c r="AS436" s="122"/>
      <c r="AT436" s="122"/>
      <c r="AU436" s="123"/>
      <c r="AV436" s="122"/>
      <c r="AW436" s="122"/>
      <c r="AX436" s="122"/>
      <c r="AY436" s="122"/>
      <c r="AZ436" s="122"/>
      <c r="BA436" s="122"/>
      <c r="BB436" s="122"/>
      <c r="BC436" s="122"/>
      <c r="BD436" s="122"/>
      <c r="BE436" s="122"/>
      <c r="BF436" s="122"/>
      <c r="BG436" s="122"/>
      <c r="BH436" s="123"/>
    </row>
    <row r="437" spans="1:60" s="11" customFormat="1" x14ac:dyDescent="0.25">
      <c r="A437" s="47" t="s">
        <v>708</v>
      </c>
      <c r="B437" s="79" t="s">
        <v>709</v>
      </c>
      <c r="C437" s="51" t="s">
        <v>32</v>
      </c>
      <c r="D437" s="58">
        <v>1</v>
      </c>
      <c r="E437" s="31">
        <v>45839</v>
      </c>
      <c r="F437" s="31">
        <v>45870</v>
      </c>
      <c r="G437" s="32">
        <f>DATEDIF(E437,F437,"m")</f>
        <v>1</v>
      </c>
      <c r="H437" s="33">
        <f>D437/G437</f>
        <v>1</v>
      </c>
      <c r="I437" s="36">
        <f>IF(I$7&gt;=$E437,IF(SUMIF($H$1:H$1,77,$H437:H437)&lt;$D437,$H437,0),0)</f>
        <v>0</v>
      </c>
      <c r="J437" s="36">
        <f>IF(J$7&gt;=$E437,IF(SUMIF($H$1:I$1,77,$H437:I437)&lt;$D437,$H437,0),0)</f>
        <v>0</v>
      </c>
      <c r="K437" s="36">
        <f>IF(K$7&gt;=$E437,IF(SUMIF($H$1:J$1,77,$H437:J437)&lt;$D437,$H437,0),0)</f>
        <v>0</v>
      </c>
      <c r="L437" s="36">
        <f>IF(L$7&gt;=$E437,IF(SUMIF($H$1:K$1,77,$H437:K437)&lt;$D437,$H437,0),0)</f>
        <v>0</v>
      </c>
      <c r="M437" s="36">
        <f>IF(M$7&gt;=$E437,IF(SUMIF($H$1:L$1,77,$H437:L437)&lt;$D437,$H437,0),0)</f>
        <v>0</v>
      </c>
      <c r="N437" s="36">
        <f>IF(N$7&gt;=$E437,IF(SUMIF($H$1:M$1,77,$H437:M437)&lt;$D437,$H437,0),0)</f>
        <v>0</v>
      </c>
      <c r="O437" s="36">
        <f>IF(O$7&gt;=$E437,IF(SUMIF($H$1:N$1,77,$H437:N437)&lt;$D437,$H437,0),0)</f>
        <v>1</v>
      </c>
      <c r="P437" s="36">
        <f>IF(P$7&gt;=$E437,IF(SUMIF($H$1:O$1,77,$H437:O437)&lt;$D437,$H437,0),0)</f>
        <v>0</v>
      </c>
      <c r="Q437" s="36">
        <f>IF(Q$7&gt;=$E437,IF(SUMIF($H$1:P$1,77,$H437:P437)&lt;$D437,$H437,0),0)</f>
        <v>0</v>
      </c>
      <c r="R437" s="36">
        <f>IF(R$7&gt;=$E437,IF(SUMIF($H$1:Q$1,77,$H437:Q437)&lt;$D437,$H437,0),0)</f>
        <v>0</v>
      </c>
      <c r="S437" s="36">
        <f>IF(S$7&gt;=$E437,IF(SUMIF($H$1:R$1,77,$H437:R437)&lt;$D437,$H437,0),0)</f>
        <v>0</v>
      </c>
      <c r="T437" s="36">
        <f>IF(T$7&gt;=$E437,IF(SUMIF($H$1:S$1,77,$H437:S437)&lt;$D437,$H437,0),0)</f>
        <v>0</v>
      </c>
      <c r="U437" s="35">
        <f>SUMIF(I$1:T$1,77,I437:T437)</f>
        <v>1</v>
      </c>
      <c r="V437" s="36">
        <f>IF(V$7&gt;=$E437,IF(SUMIF($H$1:U$1,77,$H437:U437)&lt;$D437,$H437,0),0)</f>
        <v>0</v>
      </c>
      <c r="W437" s="36">
        <f>IF(W$7&gt;=$E437,IF(SUMIF($H$1:V$1,77,$H437:V437)&lt;$D437,$H437,0),0)</f>
        <v>0</v>
      </c>
      <c r="X437" s="36">
        <f>IF(X$7&gt;=$E437,IF(SUMIF($H$1:W$1,77,$H437:W437)&lt;$D437,$H437,0),0)</f>
        <v>0</v>
      </c>
      <c r="Y437" s="36">
        <f>IF(Y$7&gt;=$E437,IF(SUMIF($H$1:X$1,77,$H437:X437)&lt;$D437,$H437,0),0)</f>
        <v>0</v>
      </c>
      <c r="Z437" s="36">
        <f>IF(Z$7&gt;=$E437,IF(SUMIF($H$1:Y$1,77,$H437:Y437)&lt;$D437,$H437,0),0)</f>
        <v>0</v>
      </c>
      <c r="AA437" s="36">
        <f>IF(AA$7&gt;=$E437,IF(SUMIF($H$1:Z$1,77,$H437:Z437)&lt;$D437,$H437,0),0)</f>
        <v>0</v>
      </c>
      <c r="AB437" s="36">
        <f>IF(AB$7&gt;=$E437,IF(SUMIF($H$1:AA$1,77,$H437:AA437)&lt;$D437,$H437,0),0)</f>
        <v>0</v>
      </c>
      <c r="AC437" s="36">
        <f>IF(AC$7&gt;=$E437,IF(SUMIF($H$1:AB$1,77,$H437:AB437)&lt;$D437,$H437,0),0)</f>
        <v>0</v>
      </c>
      <c r="AD437" s="36">
        <f>IF(AD$7&gt;=$E437,IF(SUMIF($H$1:AC$1,77,$H437:AC437)&lt;$D437,$H437,0),0)</f>
        <v>0</v>
      </c>
      <c r="AE437" s="36">
        <f>IF(AE$7&gt;=$E437,IF(SUMIF($H$1:AD$1,77,$H437:AD437)&lt;$D437,$H437,0),0)</f>
        <v>0</v>
      </c>
      <c r="AF437" s="36">
        <f>IF(AF$7&gt;=$E437,IF(SUMIF($H$1:AE$1,77,$H437:AE437)&lt;$D437,$H437,0),0)</f>
        <v>0</v>
      </c>
      <c r="AG437" s="36">
        <f>IF(AG$7&gt;=$E437,IF(SUMIF($H$1:AF$1,77,$H437:AF437)&lt;$D437,$H437,0),0)</f>
        <v>0</v>
      </c>
      <c r="AH437" s="35">
        <f>SUMIF(V$1:AG$1,77,V437:AG437)</f>
        <v>0</v>
      </c>
      <c r="AI437" s="36">
        <f>IF(AI$7&gt;=$E437,IF(SUMIF($H$1:AH$1,77,$H437:AH437)&lt;$D437,$H437,0),0)</f>
        <v>0</v>
      </c>
      <c r="AJ437" s="36">
        <f>IF(AJ$7&gt;=$E437,IF(SUMIF($H$1:AI$1,77,$H437:AI437)&lt;$D437,$H437,0),0)</f>
        <v>0</v>
      </c>
      <c r="AK437" s="36">
        <f>IF(AK$7&gt;=$E437,IF(SUMIF($H$1:AJ$1,77,$H437:AJ437)&lt;$D437,$H437,0),0)</f>
        <v>0</v>
      </c>
      <c r="AL437" s="36">
        <f>IF(AL$7&gt;=$E437,IF(SUMIF($H$1:AK$1,77,$H437:AK437)&lt;$D437,$H437,0),0)</f>
        <v>0</v>
      </c>
      <c r="AM437" s="36">
        <f>IF(AM$7&gt;=$E437,IF(SUMIF($H$1:AL$1,77,$H437:AL437)&lt;$D437,$H437,0),0)</f>
        <v>0</v>
      </c>
      <c r="AN437" s="36">
        <f>IF(AN$7&gt;=$E437,IF(SUMIF($H$1:AM$1,77,$H437:AM437)&lt;$D437,$H437,0),0)</f>
        <v>0</v>
      </c>
      <c r="AO437" s="36">
        <f>IF(AO$7&gt;=$E437,IF(SUMIF($H$1:AN$1,77,$H437:AN437)&lt;$D437,$H437,0),0)</f>
        <v>0</v>
      </c>
      <c r="AP437" s="36">
        <f>IF(AP$7&gt;=$E437,IF(SUMIF($H$1:AO$1,77,$H437:AO437)&lt;$D437,$H437,0),0)</f>
        <v>0</v>
      </c>
      <c r="AQ437" s="36">
        <f>IF(AQ$7&gt;=$E437,IF(SUMIF($H$1:AP$1,77,$H437:AP437)&lt;$D437,$H437,0),0)</f>
        <v>0</v>
      </c>
      <c r="AR437" s="36">
        <f>IF(AR$7&gt;=$E437,IF(SUMIF($H$1:AQ$1,77,$H437:AQ437)&lt;$D437,$H437,0),0)</f>
        <v>0</v>
      </c>
      <c r="AS437" s="36">
        <f>IF(AS$7&gt;=$E437,IF(SUMIF($H$1:AR$1,77,$H437:AR437)&lt;$D437,$H437,0),0)</f>
        <v>0</v>
      </c>
      <c r="AT437" s="36">
        <f>IF(AT$7&gt;=$E437,IF(SUMIF($H$1:AS$1,77,$H437:AS437)&lt;$D437,$H437,0),0)</f>
        <v>0</v>
      </c>
      <c r="AU437" s="35">
        <f>SUMIF(AI$1:AT$1,77,AI437:AT437)</f>
        <v>0</v>
      </c>
      <c r="AV437" s="33">
        <f>IF(AV$7&gt;=$E437,IF(SUMIF($H$1:AU$1,77,$H437:AU437)&lt;$D437,$H437,0),0)</f>
        <v>0</v>
      </c>
      <c r="AW437" s="33">
        <f>IF(AW$7&gt;=$E437,IF(SUMIF($H$1:AV$1,77,$H437:AV437)&lt;$D437,$H437,0),0)</f>
        <v>0</v>
      </c>
      <c r="AX437" s="33">
        <f>IF(AX$7&gt;=$E437,IF(SUMIF($H$1:AW$1,77,$H437:AW437)&lt;$D437,$H437,0),0)</f>
        <v>0</v>
      </c>
      <c r="AY437" s="33">
        <f>IF(AY$7&gt;=$E437,IF(SUMIF($H$1:AX$1,77,$H437:AX437)&lt;$D437,$H437,0),0)</f>
        <v>0</v>
      </c>
      <c r="AZ437" s="33">
        <f>IF(AZ$7&gt;=$E437,IF(SUMIF($H$1:AY$1,77,$H437:AY437)&lt;$D437,$H437,0),0)</f>
        <v>0</v>
      </c>
      <c r="BA437" s="33">
        <f>IF(BA$7&gt;=$E437,IF(SUMIF($H$1:AZ$1,77,$H437:AZ437)&lt;$D437,$H437,0),0)</f>
        <v>0</v>
      </c>
      <c r="BB437" s="33">
        <f>IF(BB$7&gt;=$E437,IF(SUMIF($H$1:BA$1,77,$H437:BA437)&lt;$D437,$H437,0),0)</f>
        <v>0</v>
      </c>
      <c r="BC437" s="33">
        <f>IF(BC$7&gt;=$E437,IF(SUMIF($H$1:BB$1,77,$H437:BB437)&lt;$D437,$H437,0),0)</f>
        <v>0</v>
      </c>
      <c r="BD437" s="33">
        <f>IF(BD$7&gt;=$E437,IF(SUMIF($H$1:BC$1,77,$H437:BC437)&lt;$D437,$H437,0),0)</f>
        <v>0</v>
      </c>
      <c r="BE437" s="33">
        <f>IF(BE$7&gt;=$E437,IF(SUMIF($H$1:BD$1,77,$H437:BD437)&lt;$D437,$H437,0),0)</f>
        <v>0</v>
      </c>
      <c r="BF437" s="33">
        <f>IF(BF$7&gt;=$E437,IF(SUMIF($H$1:BE$1,77,$H437:BE437)&lt;$D437,$H437,0),0)</f>
        <v>0</v>
      </c>
      <c r="BG437" s="33">
        <f>IF(BG$7&gt;=$E437,IF(SUMIF($H$1:BF$1,77,$H437:BF437)&lt;$D437,$H437,0),0)</f>
        <v>0</v>
      </c>
      <c r="BH437" s="35">
        <f>SUMIF(AV$1:BG$1,77,AV437:BG437)</f>
        <v>0</v>
      </c>
    </row>
    <row r="438" spans="1:60" s="11" customFormat="1" x14ac:dyDescent="0.25">
      <c r="A438" s="47" t="s">
        <v>710</v>
      </c>
      <c r="B438" s="79" t="s">
        <v>711</v>
      </c>
      <c r="C438" s="51" t="s">
        <v>32</v>
      </c>
      <c r="D438" s="58">
        <v>1</v>
      </c>
      <c r="E438" s="31">
        <v>45870</v>
      </c>
      <c r="F438" s="31">
        <v>45901</v>
      </c>
      <c r="G438" s="32">
        <f>DATEDIF(E438,F438,"m")</f>
        <v>1</v>
      </c>
      <c r="H438" s="33">
        <f>D438/G438</f>
        <v>1</v>
      </c>
      <c r="I438" s="36">
        <f>IF(I$7&gt;=$E438,IF(SUMIF($H$1:H$1,77,$H438:H438)&lt;$D438,$H438,0),0)</f>
        <v>0</v>
      </c>
      <c r="J438" s="36">
        <f>IF(J$7&gt;=$E438,IF(SUMIF($H$1:I$1,77,$H438:I438)&lt;$D438,$H438,0),0)</f>
        <v>0</v>
      </c>
      <c r="K438" s="36">
        <f>IF(K$7&gt;=$E438,IF(SUMIF($H$1:J$1,77,$H438:J438)&lt;$D438,$H438,0),0)</f>
        <v>0</v>
      </c>
      <c r="L438" s="36">
        <f>IF(L$7&gt;=$E438,IF(SUMIF($H$1:K$1,77,$H438:K438)&lt;$D438,$H438,0),0)</f>
        <v>0</v>
      </c>
      <c r="M438" s="36">
        <f>IF(M$7&gt;=$E438,IF(SUMIF($H$1:L$1,77,$H438:L438)&lt;$D438,$H438,0),0)</f>
        <v>0</v>
      </c>
      <c r="N438" s="36">
        <f>IF(N$7&gt;=$E438,IF(SUMIF($H$1:M$1,77,$H438:M438)&lt;$D438,$H438,0),0)</f>
        <v>0</v>
      </c>
      <c r="O438" s="36">
        <f>IF(O$7&gt;=$E438,IF(SUMIF($H$1:N$1,77,$H438:N438)&lt;$D438,$H438,0),0)</f>
        <v>0</v>
      </c>
      <c r="P438" s="36">
        <f>IF(P$7&gt;=$E438,IF(SUMIF($H$1:O$1,77,$H438:O438)&lt;$D438,$H438,0),0)</f>
        <v>1</v>
      </c>
      <c r="Q438" s="36">
        <f>IF(Q$7&gt;=$E438,IF(SUMIF($H$1:P$1,77,$H438:P438)&lt;$D438,$H438,0),0)</f>
        <v>0</v>
      </c>
      <c r="R438" s="36">
        <f>IF(R$7&gt;=$E438,IF(SUMIF($H$1:Q$1,77,$H438:Q438)&lt;$D438,$H438,0),0)</f>
        <v>0</v>
      </c>
      <c r="S438" s="36">
        <f>IF(S$7&gt;=$E438,IF(SUMIF($H$1:R$1,77,$H438:R438)&lt;$D438,$H438,0),0)</f>
        <v>0</v>
      </c>
      <c r="T438" s="36">
        <f>IF(T$7&gt;=$E438,IF(SUMIF($H$1:S$1,77,$H438:S438)&lt;$D438,$H438,0),0)</f>
        <v>0</v>
      </c>
      <c r="U438" s="35">
        <f>SUMIF(I$1:T$1,77,I438:T438)</f>
        <v>1</v>
      </c>
      <c r="V438" s="36">
        <f>IF(V$7&gt;=$E438,IF(SUMIF($H$1:U$1,77,$H438:U438)&lt;$D438,$H438,0),0)</f>
        <v>0</v>
      </c>
      <c r="W438" s="36">
        <f>IF(W$7&gt;=$E438,IF(SUMIF($H$1:V$1,77,$H438:V438)&lt;$D438,$H438,0),0)</f>
        <v>0</v>
      </c>
      <c r="X438" s="36">
        <f>IF(X$7&gt;=$E438,IF(SUMIF($H$1:W$1,77,$H438:W438)&lt;$D438,$H438,0),0)</f>
        <v>0</v>
      </c>
      <c r="Y438" s="36">
        <f>IF(Y$7&gt;=$E438,IF(SUMIF($H$1:X$1,77,$H438:X438)&lt;$D438,$H438,0),0)</f>
        <v>0</v>
      </c>
      <c r="Z438" s="36">
        <f>IF(Z$7&gt;=$E438,IF(SUMIF($H$1:Y$1,77,$H438:Y438)&lt;$D438,$H438,0),0)</f>
        <v>0</v>
      </c>
      <c r="AA438" s="36">
        <f>IF(AA$7&gt;=$E438,IF(SUMIF($H$1:Z$1,77,$H438:Z438)&lt;$D438,$H438,0),0)</f>
        <v>0</v>
      </c>
      <c r="AB438" s="36">
        <f>IF(AB$7&gt;=$E438,IF(SUMIF($H$1:AA$1,77,$H438:AA438)&lt;$D438,$H438,0),0)</f>
        <v>0</v>
      </c>
      <c r="AC438" s="36">
        <f>IF(AC$7&gt;=$E438,IF(SUMIF($H$1:AB$1,77,$H438:AB438)&lt;$D438,$H438,0),0)</f>
        <v>0</v>
      </c>
      <c r="AD438" s="36">
        <f>IF(AD$7&gt;=$E438,IF(SUMIF($H$1:AC$1,77,$H438:AC438)&lt;$D438,$H438,0),0)</f>
        <v>0</v>
      </c>
      <c r="AE438" s="36">
        <f>IF(AE$7&gt;=$E438,IF(SUMIF($H$1:AD$1,77,$H438:AD438)&lt;$D438,$H438,0),0)</f>
        <v>0</v>
      </c>
      <c r="AF438" s="36">
        <f>IF(AF$7&gt;=$E438,IF(SUMIF($H$1:AE$1,77,$H438:AE438)&lt;$D438,$H438,0),0)</f>
        <v>0</v>
      </c>
      <c r="AG438" s="36">
        <f>IF(AG$7&gt;=$E438,IF(SUMIF($H$1:AF$1,77,$H438:AF438)&lt;$D438,$H438,0),0)</f>
        <v>0</v>
      </c>
      <c r="AH438" s="35">
        <f>SUMIF(V$1:AG$1,77,V438:AG438)</f>
        <v>0</v>
      </c>
      <c r="AI438" s="36">
        <f>IF(AI$7&gt;=$E438,IF(SUMIF($H$1:AH$1,77,$H438:AH438)&lt;$D438,$H438,0),0)</f>
        <v>0</v>
      </c>
      <c r="AJ438" s="36">
        <f>IF(AJ$7&gt;=$E438,IF(SUMIF($H$1:AI$1,77,$H438:AI438)&lt;$D438,$H438,0),0)</f>
        <v>0</v>
      </c>
      <c r="AK438" s="36">
        <f>IF(AK$7&gt;=$E438,IF(SUMIF($H$1:AJ$1,77,$H438:AJ438)&lt;$D438,$H438,0),0)</f>
        <v>0</v>
      </c>
      <c r="AL438" s="36">
        <f>IF(AL$7&gt;=$E438,IF(SUMIF($H$1:AK$1,77,$H438:AK438)&lt;$D438,$H438,0),0)</f>
        <v>0</v>
      </c>
      <c r="AM438" s="36">
        <f>IF(AM$7&gt;=$E438,IF(SUMIF($H$1:AL$1,77,$H438:AL438)&lt;$D438,$H438,0),0)</f>
        <v>0</v>
      </c>
      <c r="AN438" s="36">
        <f>IF(AN$7&gt;=$E438,IF(SUMIF($H$1:AM$1,77,$H438:AM438)&lt;$D438,$H438,0),0)</f>
        <v>0</v>
      </c>
      <c r="AO438" s="36">
        <f>IF(AO$7&gt;=$E438,IF(SUMIF($H$1:AN$1,77,$H438:AN438)&lt;$D438,$H438,0),0)</f>
        <v>0</v>
      </c>
      <c r="AP438" s="36">
        <f>IF(AP$7&gt;=$E438,IF(SUMIF($H$1:AO$1,77,$H438:AO438)&lt;$D438,$H438,0),0)</f>
        <v>0</v>
      </c>
      <c r="AQ438" s="36">
        <f>IF(AQ$7&gt;=$E438,IF(SUMIF($H$1:AP$1,77,$H438:AP438)&lt;$D438,$H438,0),0)</f>
        <v>0</v>
      </c>
      <c r="AR438" s="36">
        <f>IF(AR$7&gt;=$E438,IF(SUMIF($H$1:AQ$1,77,$H438:AQ438)&lt;$D438,$H438,0),0)</f>
        <v>0</v>
      </c>
      <c r="AS438" s="36">
        <f>IF(AS$7&gt;=$E438,IF(SUMIF($H$1:AR$1,77,$H438:AR438)&lt;$D438,$H438,0),0)</f>
        <v>0</v>
      </c>
      <c r="AT438" s="36">
        <f>IF(AT$7&gt;=$E438,IF(SUMIF($H$1:AS$1,77,$H438:AS438)&lt;$D438,$H438,0),0)</f>
        <v>0</v>
      </c>
      <c r="AU438" s="35">
        <f>SUMIF(AI$1:AT$1,77,AI438:AT438)</f>
        <v>0</v>
      </c>
      <c r="AV438" s="33">
        <f>IF(AV$7&gt;=$E438,IF(SUMIF($H$1:AU$1,77,$H438:AU438)&lt;$D438,$H438,0),0)</f>
        <v>0</v>
      </c>
      <c r="AW438" s="33">
        <f>IF(AW$7&gt;=$E438,IF(SUMIF($H$1:AV$1,77,$H438:AV438)&lt;$D438,$H438,0),0)</f>
        <v>0</v>
      </c>
      <c r="AX438" s="33">
        <f>IF(AX$7&gt;=$E438,IF(SUMIF($H$1:AW$1,77,$H438:AW438)&lt;$D438,$H438,0),0)</f>
        <v>0</v>
      </c>
      <c r="AY438" s="33">
        <f>IF(AY$7&gt;=$E438,IF(SUMIF($H$1:AX$1,77,$H438:AX438)&lt;$D438,$H438,0),0)</f>
        <v>0</v>
      </c>
      <c r="AZ438" s="33">
        <f>IF(AZ$7&gt;=$E438,IF(SUMIF($H$1:AY$1,77,$H438:AY438)&lt;$D438,$H438,0),0)</f>
        <v>0</v>
      </c>
      <c r="BA438" s="33">
        <f>IF(BA$7&gt;=$E438,IF(SUMIF($H$1:AZ$1,77,$H438:AZ438)&lt;$D438,$H438,0),0)</f>
        <v>0</v>
      </c>
      <c r="BB438" s="33">
        <f>IF(BB$7&gt;=$E438,IF(SUMIF($H$1:BA$1,77,$H438:BA438)&lt;$D438,$H438,0),0)</f>
        <v>0</v>
      </c>
      <c r="BC438" s="33">
        <f>IF(BC$7&gt;=$E438,IF(SUMIF($H$1:BB$1,77,$H438:BB438)&lt;$D438,$H438,0),0)</f>
        <v>0</v>
      </c>
      <c r="BD438" s="33">
        <f>IF(BD$7&gt;=$E438,IF(SUMIF($H$1:BC$1,77,$H438:BC438)&lt;$D438,$H438,0),0)</f>
        <v>0</v>
      </c>
      <c r="BE438" s="33">
        <f>IF(BE$7&gt;=$E438,IF(SUMIF($H$1:BD$1,77,$H438:BD438)&lt;$D438,$H438,0),0)</f>
        <v>0</v>
      </c>
      <c r="BF438" s="33">
        <f>IF(BF$7&gt;=$E438,IF(SUMIF($H$1:BE$1,77,$H438:BE438)&lt;$D438,$H438,0),0)</f>
        <v>0</v>
      </c>
      <c r="BG438" s="33">
        <f>IF(BG$7&gt;=$E438,IF(SUMIF($H$1:BF$1,77,$H438:BF438)&lt;$D438,$H438,0),0)</f>
        <v>0</v>
      </c>
      <c r="BH438" s="35">
        <f>SUMIF(AV$1:BG$1,77,AV438:BG438)</f>
        <v>0</v>
      </c>
    </row>
    <row r="439" spans="1:60" s="45" customFormat="1" ht="21" customHeight="1" x14ac:dyDescent="0.25">
      <c r="A439" s="39" t="s">
        <v>712</v>
      </c>
      <c r="B439" s="40" t="s">
        <v>713</v>
      </c>
      <c r="C439" s="41"/>
      <c r="D439" s="42"/>
      <c r="E439" s="43"/>
      <c r="F439" s="43"/>
      <c r="G439" s="43"/>
      <c r="H439" s="43"/>
      <c r="I439" s="43"/>
      <c r="J439" s="43"/>
      <c r="K439" s="43"/>
      <c r="L439" s="43"/>
      <c r="M439" s="43"/>
      <c r="N439" s="43"/>
      <c r="O439" s="43"/>
      <c r="P439" s="43"/>
      <c r="Q439" s="43"/>
      <c r="R439" s="43"/>
      <c r="S439" s="43"/>
      <c r="T439" s="43"/>
      <c r="U439" s="44"/>
      <c r="V439" s="43"/>
      <c r="W439" s="43"/>
      <c r="X439" s="43"/>
      <c r="Y439" s="43"/>
      <c r="Z439" s="43"/>
      <c r="AA439" s="43"/>
      <c r="AB439" s="43"/>
      <c r="AC439" s="43"/>
      <c r="AD439" s="43"/>
      <c r="AE439" s="43"/>
      <c r="AF439" s="43"/>
      <c r="AG439" s="43"/>
      <c r="AH439" s="44"/>
      <c r="AI439" s="43"/>
      <c r="AJ439" s="43"/>
      <c r="AK439" s="43"/>
      <c r="AL439" s="43"/>
      <c r="AM439" s="43"/>
      <c r="AN439" s="43"/>
      <c r="AO439" s="43"/>
      <c r="AP439" s="43"/>
      <c r="AQ439" s="43"/>
      <c r="AR439" s="43"/>
      <c r="AS439" s="43"/>
      <c r="AT439" s="43"/>
      <c r="AU439" s="44"/>
      <c r="AV439" s="43"/>
      <c r="AW439" s="43"/>
      <c r="AX439" s="43"/>
      <c r="AY439" s="43"/>
      <c r="AZ439" s="43"/>
      <c r="BA439" s="43"/>
      <c r="BB439" s="43"/>
      <c r="BC439" s="43"/>
      <c r="BD439" s="43"/>
      <c r="BE439" s="43"/>
      <c r="BF439" s="43"/>
      <c r="BG439" s="43"/>
      <c r="BH439" s="44"/>
    </row>
    <row r="440" spans="1:60" s="45" customFormat="1" ht="42.75" x14ac:dyDescent="0.25">
      <c r="A440" s="39" t="s">
        <v>714</v>
      </c>
      <c r="B440" s="40" t="s">
        <v>715</v>
      </c>
      <c r="C440" s="41"/>
      <c r="D440" s="42"/>
      <c r="E440" s="43"/>
      <c r="F440" s="43"/>
      <c r="G440" s="43"/>
      <c r="H440" s="43"/>
      <c r="I440" s="43"/>
      <c r="J440" s="43"/>
      <c r="K440" s="43"/>
      <c r="L440" s="43"/>
      <c r="M440" s="43"/>
      <c r="N440" s="43"/>
      <c r="O440" s="43"/>
      <c r="P440" s="43"/>
      <c r="Q440" s="43"/>
      <c r="R440" s="43"/>
      <c r="S440" s="43"/>
      <c r="T440" s="43"/>
      <c r="U440" s="44"/>
      <c r="V440" s="43"/>
      <c r="W440" s="43"/>
      <c r="X440" s="43"/>
      <c r="Y440" s="43"/>
      <c r="Z440" s="43"/>
      <c r="AA440" s="43"/>
      <c r="AB440" s="43"/>
      <c r="AC440" s="43"/>
      <c r="AD440" s="43"/>
      <c r="AE440" s="43"/>
      <c r="AF440" s="43"/>
      <c r="AG440" s="43"/>
      <c r="AH440" s="44"/>
      <c r="AI440" s="43"/>
      <c r="AJ440" s="43"/>
      <c r="AK440" s="43"/>
      <c r="AL440" s="43"/>
      <c r="AM440" s="43"/>
      <c r="AN440" s="43"/>
      <c r="AO440" s="43"/>
      <c r="AP440" s="43"/>
      <c r="AQ440" s="43"/>
      <c r="AR440" s="43"/>
      <c r="AS440" s="43"/>
      <c r="AT440" s="43"/>
      <c r="AU440" s="44"/>
      <c r="AV440" s="43"/>
      <c r="AW440" s="43"/>
      <c r="AX440" s="43"/>
      <c r="AY440" s="43"/>
      <c r="AZ440" s="43"/>
      <c r="BA440" s="43"/>
      <c r="BB440" s="43"/>
      <c r="BC440" s="43"/>
      <c r="BD440" s="43"/>
      <c r="BE440" s="43"/>
      <c r="BF440" s="43"/>
      <c r="BG440" s="43"/>
      <c r="BH440" s="44"/>
    </row>
    <row r="441" spans="1:60" s="11" customFormat="1" x14ac:dyDescent="0.25">
      <c r="A441" s="119"/>
      <c r="B441" s="120" t="s">
        <v>716</v>
      </c>
      <c r="C441" s="121"/>
      <c r="D441" s="122"/>
      <c r="E441" s="122"/>
      <c r="F441" s="122"/>
      <c r="G441" s="122"/>
      <c r="H441" s="122"/>
      <c r="I441" s="122"/>
      <c r="J441" s="122"/>
      <c r="K441" s="122"/>
      <c r="L441" s="122"/>
      <c r="M441" s="122"/>
      <c r="N441" s="122"/>
      <c r="O441" s="122"/>
      <c r="P441" s="122"/>
      <c r="Q441" s="122"/>
      <c r="R441" s="122"/>
      <c r="S441" s="122"/>
      <c r="T441" s="122"/>
      <c r="U441" s="123"/>
      <c r="V441" s="122"/>
      <c r="W441" s="122"/>
      <c r="X441" s="122"/>
      <c r="Y441" s="122"/>
      <c r="Z441" s="122"/>
      <c r="AA441" s="122"/>
      <c r="AB441" s="122"/>
      <c r="AC441" s="122"/>
      <c r="AD441" s="122"/>
      <c r="AE441" s="122"/>
      <c r="AF441" s="122"/>
      <c r="AG441" s="122"/>
      <c r="AH441" s="123"/>
      <c r="AI441" s="122"/>
      <c r="AJ441" s="122"/>
      <c r="AK441" s="122"/>
      <c r="AL441" s="122"/>
      <c r="AM441" s="122"/>
      <c r="AN441" s="122"/>
      <c r="AO441" s="122"/>
      <c r="AP441" s="122"/>
      <c r="AQ441" s="122"/>
      <c r="AR441" s="122"/>
      <c r="AS441" s="122"/>
      <c r="AT441" s="122"/>
      <c r="AU441" s="123"/>
      <c r="AV441" s="122"/>
      <c r="AW441" s="122"/>
      <c r="AX441" s="122"/>
      <c r="AY441" s="122"/>
      <c r="AZ441" s="122"/>
      <c r="BA441" s="122"/>
      <c r="BB441" s="122"/>
      <c r="BC441" s="122"/>
      <c r="BD441" s="122"/>
      <c r="BE441" s="122"/>
      <c r="BF441" s="122"/>
      <c r="BG441" s="122"/>
      <c r="BH441" s="123"/>
    </row>
    <row r="442" spans="1:60" s="103" customFormat="1" x14ac:dyDescent="0.25">
      <c r="A442" s="85" t="s">
        <v>717</v>
      </c>
      <c r="B442" s="90" t="s">
        <v>288</v>
      </c>
      <c r="C442" s="85" t="s">
        <v>32</v>
      </c>
      <c r="D442" s="58">
        <v>32</v>
      </c>
      <c r="E442" s="82">
        <v>46023</v>
      </c>
      <c r="F442" s="82">
        <v>46054</v>
      </c>
      <c r="G442" s="32">
        <f t="shared" ref="G442:G450" si="111">DATEDIF(E442,F442,"m")</f>
        <v>1</v>
      </c>
      <c r="H442" s="33">
        <f t="shared" ref="H442:H450" si="112">D442/G442</f>
        <v>32</v>
      </c>
      <c r="I442" s="36">
        <f>IF(I$7&gt;=$E442,IF(SUMIF($H$1:H$1,77,$H442:H442)&lt;$D442,$H442,0),0)</f>
        <v>0</v>
      </c>
      <c r="J442" s="36">
        <f>IF(J$7&gt;=$E442,IF(SUMIF($H$1:I$1,77,$H442:I442)&lt;$D442,$H442,0),0)</f>
        <v>0</v>
      </c>
      <c r="K442" s="36">
        <f>IF(K$7&gt;=$E442,IF(SUMIF($H$1:J$1,77,$H442:J442)&lt;$D442,$H442,0),0)</f>
        <v>0</v>
      </c>
      <c r="L442" s="36">
        <f>IF(L$7&gt;=$E442,IF(SUMIF($H$1:K$1,77,$H442:K442)&lt;$D442,$H442,0),0)</f>
        <v>0</v>
      </c>
      <c r="M442" s="36">
        <f>IF(M$7&gt;=$E442,IF(SUMIF($H$1:L$1,77,$H442:L442)&lt;$D442,$H442,0),0)</f>
        <v>0</v>
      </c>
      <c r="N442" s="36">
        <f>IF(N$7&gt;=$E442,IF(SUMIF($H$1:M$1,77,$H442:M442)&lt;$D442,$H442,0),0)</f>
        <v>0</v>
      </c>
      <c r="O442" s="36">
        <f>IF(O$7&gt;=$E442,IF(SUMIF($H$1:N$1,77,$H442:N442)&lt;$D442,$H442,0),0)</f>
        <v>0</v>
      </c>
      <c r="P442" s="36">
        <f>IF(P$7&gt;=$E442,IF(SUMIF($H$1:O$1,77,$H442:O442)&lt;$D442,$H442,0),0)</f>
        <v>0</v>
      </c>
      <c r="Q442" s="36">
        <f>IF(Q$7&gt;=$E442,IF(SUMIF($H$1:P$1,77,$H442:P442)&lt;$D442,$H442,0),0)</f>
        <v>0</v>
      </c>
      <c r="R442" s="36">
        <f>IF(R$7&gt;=$E442,IF(SUMIF($H$1:Q$1,77,$H442:Q442)&lt;$D442,$H442,0),0)</f>
        <v>0</v>
      </c>
      <c r="S442" s="36">
        <f>IF(S$7&gt;=$E442,IF(SUMIF($H$1:R$1,77,$H442:R442)&lt;$D442,$H442,0),0)</f>
        <v>0</v>
      </c>
      <c r="T442" s="36">
        <f>IF(T$7&gt;=$E442,IF(SUMIF($H$1:S$1,77,$H442:S442)&lt;$D442,$H442,0),0)</f>
        <v>0</v>
      </c>
      <c r="U442" s="35">
        <f t="shared" ref="U442:U450" si="113">SUMIF(I$1:T$1,77,I442:T442)</f>
        <v>0</v>
      </c>
      <c r="V442" s="36">
        <f>IF(V$7&gt;=$E442,IF(SUMIF($H$1:U$1,77,$H442:U442)&lt;$D442,$H442,0),0)</f>
        <v>32</v>
      </c>
      <c r="W442" s="36">
        <f>IF(W$7&gt;=$E442,IF(SUMIF($H$1:V$1,77,$H442:V442)&lt;$D442,$H442,0),0)</f>
        <v>0</v>
      </c>
      <c r="X442" s="36">
        <f>IF(X$7&gt;=$E442,IF(SUMIF($H$1:W$1,77,$H442:W442)&lt;$D442,$H442,0),0)</f>
        <v>0</v>
      </c>
      <c r="Y442" s="36">
        <f>IF(Y$7&gt;=$E442,IF(SUMIF($H$1:X$1,77,$H442:X442)&lt;$D442,$H442,0),0)</f>
        <v>0</v>
      </c>
      <c r="Z442" s="36">
        <f>IF(Z$7&gt;=$E442,IF(SUMIF($H$1:Y$1,77,$H442:Y442)&lt;$D442,$H442,0),0)</f>
        <v>0</v>
      </c>
      <c r="AA442" s="36">
        <f>IF(AA$7&gt;=$E442,IF(SUMIF($H$1:Z$1,77,$H442:Z442)&lt;$D442,$H442,0),0)</f>
        <v>0</v>
      </c>
      <c r="AB442" s="36">
        <f>IF(AB$7&gt;=$E442,IF(SUMIF($H$1:AA$1,77,$H442:AA442)&lt;$D442,$H442,0),0)</f>
        <v>0</v>
      </c>
      <c r="AC442" s="36">
        <f>IF(AC$7&gt;=$E442,IF(SUMIF($H$1:AB$1,77,$H442:AB442)&lt;$D442,$H442,0),0)</f>
        <v>0</v>
      </c>
      <c r="AD442" s="36">
        <f>IF(AD$7&gt;=$E442,IF(SUMIF($H$1:AC$1,77,$H442:AC442)&lt;$D442,$H442,0),0)</f>
        <v>0</v>
      </c>
      <c r="AE442" s="36">
        <f>IF(AE$7&gt;=$E442,IF(SUMIF($H$1:AD$1,77,$H442:AD442)&lt;$D442,$H442,0),0)</f>
        <v>0</v>
      </c>
      <c r="AF442" s="36">
        <f>IF(AF$7&gt;=$E442,IF(SUMIF($H$1:AE$1,77,$H442:AE442)&lt;$D442,$H442,0),0)</f>
        <v>0</v>
      </c>
      <c r="AG442" s="36">
        <f>IF(AG$7&gt;=$E442,IF(SUMIF($H$1:AF$1,77,$H442:AF442)&lt;$D442,$H442,0),0)</f>
        <v>0</v>
      </c>
      <c r="AH442" s="35">
        <f t="shared" ref="AH442:AH450" si="114">SUMIF(V$1:AG$1,77,V442:AG442)</f>
        <v>32</v>
      </c>
      <c r="AI442" s="36">
        <f>IF(AI$7&gt;=$E442,IF(SUMIF($H$1:AH$1,77,$H442:AH442)&lt;$D442,$H442,0),0)</f>
        <v>0</v>
      </c>
      <c r="AJ442" s="36">
        <f>IF(AJ$7&gt;=$E442,IF(SUMIF($H$1:AI$1,77,$H442:AI442)&lt;$D442,$H442,0),0)</f>
        <v>0</v>
      </c>
      <c r="AK442" s="36">
        <f>IF(AK$7&gt;=$E442,IF(SUMIF($H$1:AJ$1,77,$H442:AJ442)&lt;$D442,$H442,0),0)</f>
        <v>0</v>
      </c>
      <c r="AL442" s="36">
        <f>IF(AL$7&gt;=$E442,IF(SUMIF($H$1:AK$1,77,$H442:AK442)&lt;$D442,$H442,0),0)</f>
        <v>0</v>
      </c>
      <c r="AM442" s="36">
        <f>IF(AM$7&gt;=$E442,IF(SUMIF($H$1:AL$1,77,$H442:AL442)&lt;$D442,$H442,0),0)</f>
        <v>0</v>
      </c>
      <c r="AN442" s="36">
        <f>IF(AN$7&gt;=$E442,IF(SUMIF($H$1:AM$1,77,$H442:AM442)&lt;$D442,$H442,0),0)</f>
        <v>0</v>
      </c>
      <c r="AO442" s="36">
        <f>IF(AO$7&gt;=$E442,IF(SUMIF($H$1:AN$1,77,$H442:AN442)&lt;$D442,$H442,0),0)</f>
        <v>0</v>
      </c>
      <c r="AP442" s="36">
        <f>IF(AP$7&gt;=$E442,IF(SUMIF($H$1:AO$1,77,$H442:AO442)&lt;$D442,$H442,0),0)</f>
        <v>0</v>
      </c>
      <c r="AQ442" s="36">
        <f>IF(AQ$7&gt;=$E442,IF(SUMIF($H$1:AP$1,77,$H442:AP442)&lt;$D442,$H442,0),0)</f>
        <v>0</v>
      </c>
      <c r="AR442" s="36">
        <f>IF(AR$7&gt;=$E442,IF(SUMIF($H$1:AQ$1,77,$H442:AQ442)&lt;$D442,$H442,0),0)</f>
        <v>0</v>
      </c>
      <c r="AS442" s="36">
        <f>IF(AS$7&gt;=$E442,IF(SUMIF($H$1:AR$1,77,$H442:AR442)&lt;$D442,$H442,0),0)</f>
        <v>0</v>
      </c>
      <c r="AT442" s="36">
        <f>IF(AT$7&gt;=$E442,IF(SUMIF($H$1:AS$1,77,$H442:AS442)&lt;$D442,$H442,0),0)</f>
        <v>0</v>
      </c>
      <c r="AU442" s="35">
        <f t="shared" ref="AU442:AU450" si="115">SUMIF(AI$1:AT$1,77,AI442:AT442)</f>
        <v>0</v>
      </c>
      <c r="AV442" s="33">
        <f>IF(AV$7&gt;=$E442,IF(SUMIF($H$1:AU$1,77,$H442:AU442)&lt;$D442,$H442,0),0)</f>
        <v>0</v>
      </c>
      <c r="AW442" s="33">
        <f>IF(AW$7&gt;=$E442,IF(SUMIF($H$1:AV$1,77,$H442:AV442)&lt;$D442,$H442,0),0)</f>
        <v>0</v>
      </c>
      <c r="AX442" s="33">
        <f>IF(AX$7&gt;=$E442,IF(SUMIF($H$1:AW$1,77,$H442:AW442)&lt;$D442,$H442,0),0)</f>
        <v>0</v>
      </c>
      <c r="AY442" s="33">
        <f>IF(AY$7&gt;=$E442,IF(SUMIF($H$1:AX$1,77,$H442:AX442)&lt;$D442,$H442,0),0)</f>
        <v>0</v>
      </c>
      <c r="AZ442" s="33">
        <f>IF(AZ$7&gt;=$E442,IF(SUMIF($H$1:AY$1,77,$H442:AY442)&lt;$D442,$H442,0),0)</f>
        <v>0</v>
      </c>
      <c r="BA442" s="33">
        <f>IF(BA$7&gt;=$E442,IF(SUMIF($H$1:AZ$1,77,$H442:AZ442)&lt;$D442,$H442,0),0)</f>
        <v>0</v>
      </c>
      <c r="BB442" s="33">
        <f>IF(BB$7&gt;=$E442,IF(SUMIF($H$1:BA$1,77,$H442:BA442)&lt;$D442,$H442,0),0)</f>
        <v>0</v>
      </c>
      <c r="BC442" s="33">
        <f>IF(BC$7&gt;=$E442,IF(SUMIF($H$1:BB$1,77,$H442:BB442)&lt;$D442,$H442,0),0)</f>
        <v>0</v>
      </c>
      <c r="BD442" s="33">
        <f>IF(BD$7&gt;=$E442,IF(SUMIF($H$1:BC$1,77,$H442:BC442)&lt;$D442,$H442,0),0)</f>
        <v>0</v>
      </c>
      <c r="BE442" s="33">
        <f>IF(BE$7&gt;=$E442,IF(SUMIF($H$1:BD$1,77,$H442:BD442)&lt;$D442,$H442,0),0)</f>
        <v>0</v>
      </c>
      <c r="BF442" s="33">
        <f>IF(BF$7&gt;=$E442,IF(SUMIF($H$1:BE$1,77,$H442:BE442)&lt;$D442,$H442,0),0)</f>
        <v>0</v>
      </c>
      <c r="BG442" s="33">
        <f>IF(BG$7&gt;=$E442,IF(SUMIF($H$1:BF$1,77,$H442:BF442)&lt;$D442,$H442,0),0)</f>
        <v>0</v>
      </c>
      <c r="BH442" s="35">
        <f t="shared" ref="BH442:BH450" si="116">SUMIF(AV$1:BG$1,77,AV442:BG442)</f>
        <v>0</v>
      </c>
    </row>
    <row r="443" spans="1:60" s="103" customFormat="1" x14ac:dyDescent="0.25">
      <c r="A443" s="85" t="s">
        <v>718</v>
      </c>
      <c r="B443" s="90" t="s">
        <v>257</v>
      </c>
      <c r="C443" s="85" t="s">
        <v>32</v>
      </c>
      <c r="D443" s="58">
        <v>32</v>
      </c>
      <c r="E443" s="82">
        <v>46082</v>
      </c>
      <c r="F443" s="82">
        <v>46113</v>
      </c>
      <c r="G443" s="32">
        <f>DATEDIF(E443,F443,"m")</f>
        <v>1</v>
      </c>
      <c r="H443" s="33">
        <f t="shared" si="112"/>
        <v>32</v>
      </c>
      <c r="I443" s="36">
        <f>IF(I$7&gt;=$E443,IF(SUMIF($H$1:H$1,77,$H443:H443)&lt;$D443,$H443,0),0)</f>
        <v>0</v>
      </c>
      <c r="J443" s="36">
        <f>IF(J$7&gt;=$E443,IF(SUMIF($H$1:I$1,77,$H443:I443)&lt;$D443,$H443,0),0)</f>
        <v>0</v>
      </c>
      <c r="K443" s="36">
        <f>IF(K$7&gt;=$E443,IF(SUMIF($H$1:J$1,77,$H443:J443)&lt;$D443,$H443,0),0)</f>
        <v>0</v>
      </c>
      <c r="L443" s="36">
        <f>IF(L$7&gt;=$E443,IF(SUMIF($H$1:K$1,77,$H443:K443)&lt;$D443,$H443,0),0)</f>
        <v>0</v>
      </c>
      <c r="M443" s="36">
        <f>IF(M$7&gt;=$E443,IF(SUMIF($H$1:L$1,77,$H443:L443)&lt;$D443,$H443,0),0)</f>
        <v>0</v>
      </c>
      <c r="N443" s="36">
        <f>IF(N$7&gt;=$E443,IF(SUMIF($H$1:M$1,77,$H443:M443)&lt;$D443,$H443,0),0)</f>
        <v>0</v>
      </c>
      <c r="O443" s="36">
        <f>IF(O$7&gt;=$E443,IF(SUMIF($H$1:N$1,77,$H443:N443)&lt;$D443,$H443,0),0)</f>
        <v>0</v>
      </c>
      <c r="P443" s="36">
        <f>IF(P$7&gt;=$E443,IF(SUMIF($H$1:O$1,77,$H443:O443)&lt;$D443,$H443,0),0)</f>
        <v>0</v>
      </c>
      <c r="Q443" s="36">
        <f>IF(Q$7&gt;=$E443,IF(SUMIF($H$1:P$1,77,$H443:P443)&lt;$D443,$H443,0),0)</f>
        <v>0</v>
      </c>
      <c r="R443" s="36">
        <f>IF(R$7&gt;=$E443,IF(SUMIF($H$1:Q$1,77,$H443:Q443)&lt;$D443,$H443,0),0)</f>
        <v>0</v>
      </c>
      <c r="S443" s="36">
        <f>IF(S$7&gt;=$E443,IF(SUMIF($H$1:R$1,77,$H443:R443)&lt;$D443,$H443,0),0)</f>
        <v>0</v>
      </c>
      <c r="T443" s="36">
        <f>IF(T$7&gt;=$E443,IF(SUMIF($H$1:S$1,77,$H443:S443)&lt;$D443,$H443,0),0)</f>
        <v>0</v>
      </c>
      <c r="U443" s="35">
        <f t="shared" si="113"/>
        <v>0</v>
      </c>
      <c r="V443" s="36">
        <f>IF(V$7&gt;=$E443,IF(SUMIF($H$1:U$1,77,$H443:U443)&lt;$D443,$H443,0),0)</f>
        <v>0</v>
      </c>
      <c r="W443" s="36">
        <f>IF(W$7&gt;=$E443,IF(SUMIF($H$1:V$1,77,$H443:V443)&lt;$D443,$H443,0),0)</f>
        <v>0</v>
      </c>
      <c r="X443" s="36">
        <f>IF(X$7&gt;=$E443,IF(SUMIF($H$1:W$1,77,$H443:W443)&lt;$D443,$H443,0),0)</f>
        <v>32</v>
      </c>
      <c r="Y443" s="36">
        <f>IF(Y$7&gt;=$E443,IF(SUMIF($H$1:X$1,77,$H443:X443)&lt;$D443,$H443,0),0)</f>
        <v>0</v>
      </c>
      <c r="Z443" s="36">
        <f>IF(Z$7&gt;=$E443,IF(SUMIF($H$1:Y$1,77,$H443:Y443)&lt;$D443,$H443,0),0)</f>
        <v>0</v>
      </c>
      <c r="AA443" s="36">
        <f>IF(AA$7&gt;=$E443,IF(SUMIF($H$1:Z$1,77,$H443:Z443)&lt;$D443,$H443,0),0)</f>
        <v>0</v>
      </c>
      <c r="AB443" s="36">
        <f>IF(AB$7&gt;=$E443,IF(SUMIF($H$1:AA$1,77,$H443:AA443)&lt;$D443,$H443,0),0)</f>
        <v>0</v>
      </c>
      <c r="AC443" s="36">
        <f>IF(AC$7&gt;=$E443,IF(SUMIF($H$1:AB$1,77,$H443:AB443)&lt;$D443,$H443,0),0)</f>
        <v>0</v>
      </c>
      <c r="AD443" s="36">
        <f>IF(AD$7&gt;=$E443,IF(SUMIF($H$1:AC$1,77,$H443:AC443)&lt;$D443,$H443,0),0)</f>
        <v>0</v>
      </c>
      <c r="AE443" s="36">
        <f>IF(AE$7&gt;=$E443,IF(SUMIF($H$1:AD$1,77,$H443:AD443)&lt;$D443,$H443,0),0)</f>
        <v>0</v>
      </c>
      <c r="AF443" s="36">
        <f>IF(AF$7&gt;=$E443,IF(SUMIF($H$1:AE$1,77,$H443:AE443)&lt;$D443,$H443,0),0)</f>
        <v>0</v>
      </c>
      <c r="AG443" s="36">
        <f>IF(AG$7&gt;=$E443,IF(SUMIF($H$1:AF$1,77,$H443:AF443)&lt;$D443,$H443,0),0)</f>
        <v>0</v>
      </c>
      <c r="AH443" s="35">
        <f t="shared" si="114"/>
        <v>32</v>
      </c>
      <c r="AI443" s="36">
        <f>IF(AI$7&gt;=$E443,IF(SUMIF($H$1:AH$1,77,$H443:AH443)&lt;$D443,$H443,0),0)</f>
        <v>0</v>
      </c>
      <c r="AJ443" s="36">
        <f>IF(AJ$7&gt;=$E443,IF(SUMIF($H$1:AI$1,77,$H443:AI443)&lt;$D443,$H443,0),0)</f>
        <v>0</v>
      </c>
      <c r="AK443" s="36">
        <f>IF(AK$7&gt;=$E443,IF(SUMIF($H$1:AJ$1,77,$H443:AJ443)&lt;$D443,$H443,0),0)</f>
        <v>0</v>
      </c>
      <c r="AL443" s="36">
        <f>IF(AL$7&gt;=$E443,IF(SUMIF($H$1:AK$1,77,$H443:AK443)&lt;$D443,$H443,0),0)</f>
        <v>0</v>
      </c>
      <c r="AM443" s="36">
        <f>IF(AM$7&gt;=$E443,IF(SUMIF($H$1:AL$1,77,$H443:AL443)&lt;$D443,$H443,0),0)</f>
        <v>0</v>
      </c>
      <c r="AN443" s="36">
        <f>IF(AN$7&gt;=$E443,IF(SUMIF($H$1:AM$1,77,$H443:AM443)&lt;$D443,$H443,0),0)</f>
        <v>0</v>
      </c>
      <c r="AO443" s="36">
        <f>IF(AO$7&gt;=$E443,IF(SUMIF($H$1:AN$1,77,$H443:AN443)&lt;$D443,$H443,0),0)</f>
        <v>0</v>
      </c>
      <c r="AP443" s="36">
        <f>IF(AP$7&gt;=$E443,IF(SUMIF($H$1:AO$1,77,$H443:AO443)&lt;$D443,$H443,0),0)</f>
        <v>0</v>
      </c>
      <c r="AQ443" s="36">
        <f>IF(AQ$7&gt;=$E443,IF(SUMIF($H$1:AP$1,77,$H443:AP443)&lt;$D443,$H443,0),0)</f>
        <v>0</v>
      </c>
      <c r="AR443" s="36">
        <f>IF(AR$7&gt;=$E443,IF(SUMIF($H$1:AQ$1,77,$H443:AQ443)&lt;$D443,$H443,0),0)</f>
        <v>0</v>
      </c>
      <c r="AS443" s="36">
        <f>IF(AS$7&gt;=$E443,IF(SUMIF($H$1:AR$1,77,$H443:AR443)&lt;$D443,$H443,0),0)</f>
        <v>0</v>
      </c>
      <c r="AT443" s="36">
        <f>IF(AT$7&gt;=$E443,IF(SUMIF($H$1:AS$1,77,$H443:AS443)&lt;$D443,$H443,0),0)</f>
        <v>0</v>
      </c>
      <c r="AU443" s="35">
        <f t="shared" si="115"/>
        <v>0</v>
      </c>
      <c r="AV443" s="33">
        <f>IF(AV$7&gt;=$E443,IF(SUMIF($H$1:AU$1,77,$H443:AU443)&lt;$D443,$H443,0),0)</f>
        <v>0</v>
      </c>
      <c r="AW443" s="33">
        <f>IF(AW$7&gt;=$E443,IF(SUMIF($H$1:AV$1,77,$H443:AV443)&lt;$D443,$H443,0),0)</f>
        <v>0</v>
      </c>
      <c r="AX443" s="33">
        <f>IF(AX$7&gt;=$E443,IF(SUMIF($H$1:AW$1,77,$H443:AW443)&lt;$D443,$H443,0),0)</f>
        <v>0</v>
      </c>
      <c r="AY443" s="33">
        <f>IF(AY$7&gt;=$E443,IF(SUMIF($H$1:AX$1,77,$H443:AX443)&lt;$D443,$H443,0),0)</f>
        <v>0</v>
      </c>
      <c r="AZ443" s="33">
        <f>IF(AZ$7&gt;=$E443,IF(SUMIF($H$1:AY$1,77,$H443:AY443)&lt;$D443,$H443,0),0)</f>
        <v>0</v>
      </c>
      <c r="BA443" s="33">
        <f>IF(BA$7&gt;=$E443,IF(SUMIF($H$1:AZ$1,77,$H443:AZ443)&lt;$D443,$H443,0),0)</f>
        <v>0</v>
      </c>
      <c r="BB443" s="33">
        <f>IF(BB$7&gt;=$E443,IF(SUMIF($H$1:BA$1,77,$H443:BA443)&lt;$D443,$H443,0),0)</f>
        <v>0</v>
      </c>
      <c r="BC443" s="33">
        <f>IF(BC$7&gt;=$E443,IF(SUMIF($H$1:BB$1,77,$H443:BB443)&lt;$D443,$H443,0),0)</f>
        <v>0</v>
      </c>
      <c r="BD443" s="33">
        <f>IF(BD$7&gt;=$E443,IF(SUMIF($H$1:BC$1,77,$H443:BC443)&lt;$D443,$H443,0),0)</f>
        <v>0</v>
      </c>
      <c r="BE443" s="33">
        <f>IF(BE$7&gt;=$E443,IF(SUMIF($H$1:BD$1,77,$H443:BD443)&lt;$D443,$H443,0),0)</f>
        <v>0</v>
      </c>
      <c r="BF443" s="33">
        <f>IF(BF$7&gt;=$E443,IF(SUMIF($H$1:BE$1,77,$H443:BE443)&lt;$D443,$H443,0),0)</f>
        <v>0</v>
      </c>
      <c r="BG443" s="33">
        <f>IF(BG$7&gt;=$E443,IF(SUMIF($H$1:BF$1,77,$H443:BF443)&lt;$D443,$H443,0),0)</f>
        <v>0</v>
      </c>
      <c r="BH443" s="35">
        <f t="shared" si="116"/>
        <v>0</v>
      </c>
    </row>
    <row r="444" spans="1:60" s="11" customFormat="1" x14ac:dyDescent="0.25">
      <c r="A444" s="85" t="s">
        <v>719</v>
      </c>
      <c r="B444" s="90" t="s">
        <v>259</v>
      </c>
      <c r="C444" s="85" t="s">
        <v>32</v>
      </c>
      <c r="D444" s="58">
        <v>32</v>
      </c>
      <c r="E444" s="46">
        <v>46113</v>
      </c>
      <c r="F444" s="46">
        <v>46143</v>
      </c>
      <c r="G444" s="32">
        <f t="shared" si="111"/>
        <v>1</v>
      </c>
      <c r="H444" s="33">
        <f t="shared" si="112"/>
        <v>32</v>
      </c>
      <c r="I444" s="36">
        <f>IF(I$7&gt;=$E444,IF(SUMIF($H$1:H$1,77,$H444:H444)&lt;$D444,$H444,0),0)</f>
        <v>0</v>
      </c>
      <c r="J444" s="36">
        <f>IF(J$7&gt;=$E444,IF(SUMIF($H$1:I$1,77,$H444:I444)&lt;$D444,$H444,0),0)</f>
        <v>0</v>
      </c>
      <c r="K444" s="36">
        <f>IF(K$7&gt;=$E444,IF(SUMIF($H$1:J$1,77,$H444:J444)&lt;$D444,$H444,0),0)</f>
        <v>0</v>
      </c>
      <c r="L444" s="36">
        <f>IF(L$7&gt;=$E444,IF(SUMIF($H$1:K$1,77,$H444:K444)&lt;$D444,$H444,0),0)</f>
        <v>0</v>
      </c>
      <c r="M444" s="36">
        <f>IF(M$7&gt;=$E444,IF(SUMIF($H$1:L$1,77,$H444:L444)&lt;$D444,$H444,0),0)</f>
        <v>0</v>
      </c>
      <c r="N444" s="36">
        <f>IF(N$7&gt;=$E444,IF(SUMIF($H$1:M$1,77,$H444:M444)&lt;$D444,$H444,0),0)</f>
        <v>0</v>
      </c>
      <c r="O444" s="36">
        <f>IF(O$7&gt;=$E444,IF(SUMIF($H$1:N$1,77,$H444:N444)&lt;$D444,$H444,0),0)</f>
        <v>0</v>
      </c>
      <c r="P444" s="36">
        <f>IF(P$7&gt;=$E444,IF(SUMIF($H$1:O$1,77,$H444:O444)&lt;$D444,$H444,0),0)</f>
        <v>0</v>
      </c>
      <c r="Q444" s="36">
        <f>IF(Q$7&gt;=$E444,IF(SUMIF($H$1:P$1,77,$H444:P444)&lt;$D444,$H444,0),0)</f>
        <v>0</v>
      </c>
      <c r="R444" s="36">
        <f>IF(R$7&gt;=$E444,IF(SUMIF($H$1:Q$1,77,$H444:Q444)&lt;$D444,$H444,0),0)</f>
        <v>0</v>
      </c>
      <c r="S444" s="36">
        <f>IF(S$7&gt;=$E444,IF(SUMIF($H$1:R$1,77,$H444:R444)&lt;$D444,$H444,0),0)</f>
        <v>0</v>
      </c>
      <c r="T444" s="36">
        <f>IF(T$7&gt;=$E444,IF(SUMIF($H$1:S$1,77,$H444:S444)&lt;$D444,$H444,0),0)</f>
        <v>0</v>
      </c>
      <c r="U444" s="35">
        <f t="shared" si="113"/>
        <v>0</v>
      </c>
      <c r="V444" s="36">
        <f>IF(V$7&gt;=$E444,IF(SUMIF($H$1:U$1,77,$H444:U444)&lt;$D444,$H444,0),0)</f>
        <v>0</v>
      </c>
      <c r="W444" s="36">
        <f>IF(W$7&gt;=$E444,IF(SUMIF($H$1:V$1,77,$H444:V444)&lt;$D444,$H444,0),0)</f>
        <v>0</v>
      </c>
      <c r="X444" s="36">
        <f>IF(X$7&gt;=$E444,IF(SUMIF($H$1:W$1,77,$H444:W444)&lt;$D444,$H444,0),0)</f>
        <v>0</v>
      </c>
      <c r="Y444" s="36">
        <f>IF(Y$7&gt;=$E444,IF(SUMIF($H$1:X$1,77,$H444:X444)&lt;$D444,$H444,0),0)</f>
        <v>32</v>
      </c>
      <c r="Z444" s="36">
        <f>IF(Z$7&gt;=$E444,IF(SUMIF($H$1:Y$1,77,$H444:Y444)&lt;$D444,$H444,0),0)</f>
        <v>0</v>
      </c>
      <c r="AA444" s="36">
        <f>IF(AA$7&gt;=$E444,IF(SUMIF($H$1:Z$1,77,$H444:Z444)&lt;$D444,$H444,0),0)</f>
        <v>0</v>
      </c>
      <c r="AB444" s="36">
        <f>IF(AB$7&gt;=$E444,IF(SUMIF($H$1:AA$1,77,$H444:AA444)&lt;$D444,$H444,0),0)</f>
        <v>0</v>
      </c>
      <c r="AC444" s="36">
        <f>IF(AC$7&gt;=$E444,IF(SUMIF($H$1:AB$1,77,$H444:AB444)&lt;$D444,$H444,0),0)</f>
        <v>0</v>
      </c>
      <c r="AD444" s="36">
        <f>IF(AD$7&gt;=$E444,IF(SUMIF($H$1:AC$1,77,$H444:AC444)&lt;$D444,$H444,0),0)</f>
        <v>0</v>
      </c>
      <c r="AE444" s="36">
        <f>IF(AE$7&gt;=$E444,IF(SUMIF($H$1:AD$1,77,$H444:AD444)&lt;$D444,$H444,0),0)</f>
        <v>0</v>
      </c>
      <c r="AF444" s="36">
        <f>IF(AF$7&gt;=$E444,IF(SUMIF($H$1:AE$1,77,$H444:AE444)&lt;$D444,$H444,0),0)</f>
        <v>0</v>
      </c>
      <c r="AG444" s="36">
        <f>IF(AG$7&gt;=$E444,IF(SUMIF($H$1:AF$1,77,$H444:AF444)&lt;$D444,$H444,0),0)</f>
        <v>0</v>
      </c>
      <c r="AH444" s="35">
        <f t="shared" si="114"/>
        <v>32</v>
      </c>
      <c r="AI444" s="36">
        <f>IF(AI$7&gt;=$E444,IF(SUMIF($H$1:AH$1,77,$H444:AH444)&lt;$D444,$H444,0),0)</f>
        <v>0</v>
      </c>
      <c r="AJ444" s="36">
        <f>IF(AJ$7&gt;=$E444,IF(SUMIF($H$1:AI$1,77,$H444:AI444)&lt;$D444,$H444,0),0)</f>
        <v>0</v>
      </c>
      <c r="AK444" s="36">
        <f>IF(AK$7&gt;=$E444,IF(SUMIF($H$1:AJ$1,77,$H444:AJ444)&lt;$D444,$H444,0),0)</f>
        <v>0</v>
      </c>
      <c r="AL444" s="36">
        <f>IF(AL$7&gt;=$E444,IF(SUMIF($H$1:AK$1,77,$H444:AK444)&lt;$D444,$H444,0),0)</f>
        <v>0</v>
      </c>
      <c r="AM444" s="36">
        <f>IF(AM$7&gt;=$E444,IF(SUMIF($H$1:AL$1,77,$H444:AL444)&lt;$D444,$H444,0),0)</f>
        <v>0</v>
      </c>
      <c r="AN444" s="36">
        <f>IF(AN$7&gt;=$E444,IF(SUMIF($H$1:AM$1,77,$H444:AM444)&lt;$D444,$H444,0),0)</f>
        <v>0</v>
      </c>
      <c r="AO444" s="36">
        <f>IF(AO$7&gt;=$E444,IF(SUMIF($H$1:AN$1,77,$H444:AN444)&lt;$D444,$H444,0),0)</f>
        <v>0</v>
      </c>
      <c r="AP444" s="36">
        <f>IF(AP$7&gt;=$E444,IF(SUMIF($H$1:AO$1,77,$H444:AO444)&lt;$D444,$H444,0),0)</f>
        <v>0</v>
      </c>
      <c r="AQ444" s="36">
        <f>IF(AQ$7&gt;=$E444,IF(SUMIF($H$1:AP$1,77,$H444:AP444)&lt;$D444,$H444,0),0)</f>
        <v>0</v>
      </c>
      <c r="AR444" s="36">
        <f>IF(AR$7&gt;=$E444,IF(SUMIF($H$1:AQ$1,77,$H444:AQ444)&lt;$D444,$H444,0),0)</f>
        <v>0</v>
      </c>
      <c r="AS444" s="36">
        <f>IF(AS$7&gt;=$E444,IF(SUMIF($H$1:AR$1,77,$H444:AR444)&lt;$D444,$H444,0),0)</f>
        <v>0</v>
      </c>
      <c r="AT444" s="36">
        <f>IF(AT$7&gt;=$E444,IF(SUMIF($H$1:AS$1,77,$H444:AS444)&lt;$D444,$H444,0),0)</f>
        <v>0</v>
      </c>
      <c r="AU444" s="35">
        <f t="shared" si="115"/>
        <v>0</v>
      </c>
      <c r="AV444" s="33">
        <f>IF(AV$7&gt;=$E444,IF(SUMIF($H$1:AU$1,77,$H444:AU444)&lt;$D444,$H444,0),0)</f>
        <v>0</v>
      </c>
      <c r="AW444" s="33">
        <f>IF(AW$7&gt;=$E444,IF(SUMIF($H$1:AV$1,77,$H444:AV444)&lt;$D444,$H444,0),0)</f>
        <v>0</v>
      </c>
      <c r="AX444" s="33">
        <f>IF(AX$7&gt;=$E444,IF(SUMIF($H$1:AW$1,77,$H444:AW444)&lt;$D444,$H444,0),0)</f>
        <v>0</v>
      </c>
      <c r="AY444" s="33">
        <f>IF(AY$7&gt;=$E444,IF(SUMIF($H$1:AX$1,77,$H444:AX444)&lt;$D444,$H444,0),0)</f>
        <v>0</v>
      </c>
      <c r="AZ444" s="33">
        <f>IF(AZ$7&gt;=$E444,IF(SUMIF($H$1:AY$1,77,$H444:AY444)&lt;$D444,$H444,0),0)</f>
        <v>0</v>
      </c>
      <c r="BA444" s="33">
        <f>IF(BA$7&gt;=$E444,IF(SUMIF($H$1:AZ$1,77,$H444:AZ444)&lt;$D444,$H444,0),0)</f>
        <v>0</v>
      </c>
      <c r="BB444" s="33">
        <f>IF(BB$7&gt;=$E444,IF(SUMIF($H$1:BA$1,77,$H444:BA444)&lt;$D444,$H444,0),0)</f>
        <v>0</v>
      </c>
      <c r="BC444" s="33">
        <f>IF(BC$7&gt;=$E444,IF(SUMIF($H$1:BB$1,77,$H444:BB444)&lt;$D444,$H444,0),0)</f>
        <v>0</v>
      </c>
      <c r="BD444" s="33">
        <f>IF(BD$7&gt;=$E444,IF(SUMIF($H$1:BC$1,77,$H444:BC444)&lt;$D444,$H444,0),0)</f>
        <v>0</v>
      </c>
      <c r="BE444" s="33">
        <f>IF(BE$7&gt;=$E444,IF(SUMIF($H$1:BD$1,77,$H444:BD444)&lt;$D444,$H444,0),0)</f>
        <v>0</v>
      </c>
      <c r="BF444" s="33">
        <f>IF(BF$7&gt;=$E444,IF(SUMIF($H$1:BE$1,77,$H444:BE444)&lt;$D444,$H444,0),0)</f>
        <v>0</v>
      </c>
      <c r="BG444" s="33">
        <f>IF(BG$7&gt;=$E444,IF(SUMIF($H$1:BF$1,77,$H444:BF444)&lt;$D444,$H444,0),0)</f>
        <v>0</v>
      </c>
      <c r="BH444" s="35">
        <f t="shared" si="116"/>
        <v>0</v>
      </c>
    </row>
    <row r="445" spans="1:60" s="11" customFormat="1" x14ac:dyDescent="0.25">
      <c r="A445" s="85" t="s">
        <v>720</v>
      </c>
      <c r="B445" s="90" t="s">
        <v>261</v>
      </c>
      <c r="C445" s="85" t="s">
        <v>32</v>
      </c>
      <c r="D445" s="58">
        <v>1</v>
      </c>
      <c r="E445" s="46">
        <v>46143</v>
      </c>
      <c r="F445" s="46">
        <v>46174</v>
      </c>
      <c r="G445" s="32">
        <f t="shared" si="111"/>
        <v>1</v>
      </c>
      <c r="H445" s="33">
        <f t="shared" si="112"/>
        <v>1</v>
      </c>
      <c r="I445" s="36">
        <f>IF(I$7&gt;=$E445,IF(SUMIF($H$1:H$1,77,$H445:H445)&lt;$D445,$H445,0),0)</f>
        <v>0</v>
      </c>
      <c r="J445" s="36">
        <f>IF(J$7&gt;=$E445,IF(SUMIF($H$1:I$1,77,$H445:I445)&lt;$D445,$H445,0),0)</f>
        <v>0</v>
      </c>
      <c r="K445" s="36">
        <f>IF(K$7&gt;=$E445,IF(SUMIF($H$1:J$1,77,$H445:J445)&lt;$D445,$H445,0),0)</f>
        <v>0</v>
      </c>
      <c r="L445" s="36">
        <f>IF(L$7&gt;=$E445,IF(SUMIF($H$1:K$1,77,$H445:K445)&lt;$D445,$H445,0),0)</f>
        <v>0</v>
      </c>
      <c r="M445" s="36">
        <f>IF(M$7&gt;=$E445,IF(SUMIF($H$1:L$1,77,$H445:L445)&lt;$D445,$H445,0),0)</f>
        <v>0</v>
      </c>
      <c r="N445" s="36">
        <f>IF(N$7&gt;=$E445,IF(SUMIF($H$1:M$1,77,$H445:M445)&lt;$D445,$H445,0),0)</f>
        <v>0</v>
      </c>
      <c r="O445" s="36">
        <f>IF(O$7&gt;=$E445,IF(SUMIF($H$1:N$1,77,$H445:N445)&lt;$D445,$H445,0),0)</f>
        <v>0</v>
      </c>
      <c r="P445" s="36">
        <f>IF(P$7&gt;=$E445,IF(SUMIF($H$1:O$1,77,$H445:O445)&lt;$D445,$H445,0),0)</f>
        <v>0</v>
      </c>
      <c r="Q445" s="36">
        <f>IF(Q$7&gt;=$E445,IF(SUMIF($H$1:P$1,77,$H445:P445)&lt;$D445,$H445,0),0)</f>
        <v>0</v>
      </c>
      <c r="R445" s="36">
        <f>IF(R$7&gt;=$E445,IF(SUMIF($H$1:Q$1,77,$H445:Q445)&lt;$D445,$H445,0),0)</f>
        <v>0</v>
      </c>
      <c r="S445" s="36">
        <f>IF(S$7&gt;=$E445,IF(SUMIF($H$1:R$1,77,$H445:R445)&lt;$D445,$H445,0),0)</f>
        <v>0</v>
      </c>
      <c r="T445" s="36">
        <f>IF(T$7&gt;=$E445,IF(SUMIF($H$1:S$1,77,$H445:S445)&lt;$D445,$H445,0),0)</f>
        <v>0</v>
      </c>
      <c r="U445" s="35">
        <f t="shared" si="113"/>
        <v>0</v>
      </c>
      <c r="V445" s="36">
        <f>IF(V$7&gt;=$E445,IF(SUMIF($H$1:U$1,77,$H445:U445)&lt;$D445,$H445,0),0)</f>
        <v>0</v>
      </c>
      <c r="W445" s="36">
        <f>IF(W$7&gt;=$E445,IF(SUMIF($H$1:V$1,77,$H445:V445)&lt;$D445,$H445,0),0)</f>
        <v>0</v>
      </c>
      <c r="X445" s="36">
        <f>IF(X$7&gt;=$E445,IF(SUMIF($H$1:W$1,77,$H445:W445)&lt;$D445,$H445,0),0)</f>
        <v>0</v>
      </c>
      <c r="Y445" s="36">
        <f>IF(Y$7&gt;=$E445,IF(SUMIF($H$1:X$1,77,$H445:X445)&lt;$D445,$H445,0),0)</f>
        <v>0</v>
      </c>
      <c r="Z445" s="36">
        <f>IF(Z$7&gt;=$E445,IF(SUMIF($H$1:Y$1,77,$H445:Y445)&lt;$D445,$H445,0),0)</f>
        <v>1</v>
      </c>
      <c r="AA445" s="36">
        <f>IF(AA$7&gt;=$E445,IF(SUMIF($H$1:Z$1,77,$H445:Z445)&lt;$D445,$H445,0),0)</f>
        <v>0</v>
      </c>
      <c r="AB445" s="36">
        <f>IF(AB$7&gt;=$E445,IF(SUMIF($H$1:AA$1,77,$H445:AA445)&lt;$D445,$H445,0),0)</f>
        <v>0</v>
      </c>
      <c r="AC445" s="36">
        <f>IF(AC$7&gt;=$E445,IF(SUMIF($H$1:AB$1,77,$H445:AB445)&lt;$D445,$H445,0),0)</f>
        <v>0</v>
      </c>
      <c r="AD445" s="36">
        <f>IF(AD$7&gt;=$E445,IF(SUMIF($H$1:AC$1,77,$H445:AC445)&lt;$D445,$H445,0),0)</f>
        <v>0</v>
      </c>
      <c r="AE445" s="36">
        <f>IF(AE$7&gt;=$E445,IF(SUMIF($H$1:AD$1,77,$H445:AD445)&lt;$D445,$H445,0),0)</f>
        <v>0</v>
      </c>
      <c r="AF445" s="36">
        <f>IF(AF$7&gt;=$E445,IF(SUMIF($H$1:AE$1,77,$H445:AE445)&lt;$D445,$H445,0),0)</f>
        <v>0</v>
      </c>
      <c r="AG445" s="36">
        <f>IF(AG$7&gt;=$E445,IF(SUMIF($H$1:AF$1,77,$H445:AF445)&lt;$D445,$H445,0),0)</f>
        <v>0</v>
      </c>
      <c r="AH445" s="35">
        <f t="shared" si="114"/>
        <v>1</v>
      </c>
      <c r="AI445" s="36">
        <f>IF(AI$7&gt;=$E445,IF(SUMIF($H$1:AH$1,77,$H445:AH445)&lt;$D445,$H445,0),0)</f>
        <v>0</v>
      </c>
      <c r="AJ445" s="36">
        <f>IF(AJ$7&gt;=$E445,IF(SUMIF($H$1:AI$1,77,$H445:AI445)&lt;$D445,$H445,0),0)</f>
        <v>0</v>
      </c>
      <c r="AK445" s="36">
        <f>IF(AK$7&gt;=$E445,IF(SUMIF($H$1:AJ$1,77,$H445:AJ445)&lt;$D445,$H445,0),0)</f>
        <v>0</v>
      </c>
      <c r="AL445" s="36">
        <f>IF(AL$7&gt;=$E445,IF(SUMIF($H$1:AK$1,77,$H445:AK445)&lt;$D445,$H445,0),0)</f>
        <v>0</v>
      </c>
      <c r="AM445" s="36">
        <f>IF(AM$7&gt;=$E445,IF(SUMIF($H$1:AL$1,77,$H445:AL445)&lt;$D445,$H445,0),0)</f>
        <v>0</v>
      </c>
      <c r="AN445" s="36">
        <f>IF(AN$7&gt;=$E445,IF(SUMIF($H$1:AM$1,77,$H445:AM445)&lt;$D445,$H445,0),0)</f>
        <v>0</v>
      </c>
      <c r="AO445" s="36">
        <f>IF(AO$7&gt;=$E445,IF(SUMIF($H$1:AN$1,77,$H445:AN445)&lt;$D445,$H445,0),0)</f>
        <v>0</v>
      </c>
      <c r="AP445" s="36">
        <f>IF(AP$7&gt;=$E445,IF(SUMIF($H$1:AO$1,77,$H445:AO445)&lt;$D445,$H445,0),0)</f>
        <v>0</v>
      </c>
      <c r="AQ445" s="36">
        <f>IF(AQ$7&gt;=$E445,IF(SUMIF($H$1:AP$1,77,$H445:AP445)&lt;$D445,$H445,0),0)</f>
        <v>0</v>
      </c>
      <c r="AR445" s="36">
        <f>IF(AR$7&gt;=$E445,IF(SUMIF($H$1:AQ$1,77,$H445:AQ445)&lt;$D445,$H445,0),0)</f>
        <v>0</v>
      </c>
      <c r="AS445" s="36">
        <f>IF(AS$7&gt;=$E445,IF(SUMIF($H$1:AR$1,77,$H445:AR445)&lt;$D445,$H445,0),0)</f>
        <v>0</v>
      </c>
      <c r="AT445" s="36">
        <f>IF(AT$7&gt;=$E445,IF(SUMIF($H$1:AS$1,77,$H445:AS445)&lt;$D445,$H445,0),0)</f>
        <v>0</v>
      </c>
      <c r="AU445" s="35">
        <f t="shared" si="115"/>
        <v>0</v>
      </c>
      <c r="AV445" s="33">
        <f>IF(AV$7&gt;=$E445,IF(SUMIF($H$1:AU$1,77,$H445:AU445)&lt;$D445,$H445,0),0)</f>
        <v>0</v>
      </c>
      <c r="AW445" s="33">
        <f>IF(AW$7&gt;=$E445,IF(SUMIF($H$1:AV$1,77,$H445:AV445)&lt;$D445,$H445,0),0)</f>
        <v>0</v>
      </c>
      <c r="AX445" s="33">
        <f>IF(AX$7&gt;=$E445,IF(SUMIF($H$1:AW$1,77,$H445:AW445)&lt;$D445,$H445,0),0)</f>
        <v>0</v>
      </c>
      <c r="AY445" s="33">
        <f>IF(AY$7&gt;=$E445,IF(SUMIF($H$1:AX$1,77,$H445:AX445)&lt;$D445,$H445,0),0)</f>
        <v>0</v>
      </c>
      <c r="AZ445" s="33">
        <f>IF(AZ$7&gt;=$E445,IF(SUMIF($H$1:AY$1,77,$H445:AY445)&lt;$D445,$H445,0),0)</f>
        <v>0</v>
      </c>
      <c r="BA445" s="33">
        <f>IF(BA$7&gt;=$E445,IF(SUMIF($H$1:AZ$1,77,$H445:AZ445)&lt;$D445,$H445,0),0)</f>
        <v>0</v>
      </c>
      <c r="BB445" s="33">
        <f>IF(BB$7&gt;=$E445,IF(SUMIF($H$1:BA$1,77,$H445:BA445)&lt;$D445,$H445,0),0)</f>
        <v>0</v>
      </c>
      <c r="BC445" s="33">
        <f>IF(BC$7&gt;=$E445,IF(SUMIF($H$1:BB$1,77,$H445:BB445)&lt;$D445,$H445,0),0)</f>
        <v>0</v>
      </c>
      <c r="BD445" s="33">
        <f>IF(BD$7&gt;=$E445,IF(SUMIF($H$1:BC$1,77,$H445:BC445)&lt;$D445,$H445,0),0)</f>
        <v>0</v>
      </c>
      <c r="BE445" s="33">
        <f>IF(BE$7&gt;=$E445,IF(SUMIF($H$1:BD$1,77,$H445:BD445)&lt;$D445,$H445,0),0)</f>
        <v>0</v>
      </c>
      <c r="BF445" s="33">
        <f>IF(BF$7&gt;=$E445,IF(SUMIF($H$1:BE$1,77,$H445:BE445)&lt;$D445,$H445,0),0)</f>
        <v>0</v>
      </c>
      <c r="BG445" s="33">
        <f>IF(BG$7&gt;=$E445,IF(SUMIF($H$1:BF$1,77,$H445:BF445)&lt;$D445,$H445,0),0)</f>
        <v>0</v>
      </c>
      <c r="BH445" s="35">
        <f t="shared" si="116"/>
        <v>0</v>
      </c>
    </row>
    <row r="446" spans="1:60" s="11" customFormat="1" x14ac:dyDescent="0.25">
      <c r="A446" s="85" t="s">
        <v>721</v>
      </c>
      <c r="B446" s="90" t="s">
        <v>263</v>
      </c>
      <c r="C446" s="85" t="s">
        <v>55</v>
      </c>
      <c r="D446" s="58">
        <v>222.4</v>
      </c>
      <c r="E446" s="46">
        <v>46174</v>
      </c>
      <c r="F446" s="46">
        <v>46204</v>
      </c>
      <c r="G446" s="32">
        <f t="shared" si="111"/>
        <v>1</v>
      </c>
      <c r="H446" s="33">
        <f t="shared" si="112"/>
        <v>222.4</v>
      </c>
      <c r="I446" s="36">
        <f>IF(I$7&gt;=$E446,IF(SUMIF($H$1:H$1,77,$H446:H446)&lt;$D446,$H446,0),0)</f>
        <v>0</v>
      </c>
      <c r="J446" s="36">
        <f>IF(J$7&gt;=$E446,IF(SUMIF($H$1:I$1,77,$H446:I446)&lt;$D446,$H446,0),0)</f>
        <v>0</v>
      </c>
      <c r="K446" s="36">
        <f>IF(K$7&gt;=$E446,IF(SUMIF($H$1:J$1,77,$H446:J446)&lt;$D446,$H446,0),0)</f>
        <v>0</v>
      </c>
      <c r="L446" s="36">
        <f>IF(L$7&gt;=$E446,IF(SUMIF($H$1:K$1,77,$H446:K446)&lt;$D446,$H446,0),0)</f>
        <v>0</v>
      </c>
      <c r="M446" s="36">
        <f>IF(M$7&gt;=$E446,IF(SUMIF($H$1:L$1,77,$H446:L446)&lt;$D446,$H446,0),0)</f>
        <v>0</v>
      </c>
      <c r="N446" s="36">
        <f>IF(N$7&gt;=$E446,IF(SUMIF($H$1:M$1,77,$H446:M446)&lt;$D446,$H446,0),0)</f>
        <v>0</v>
      </c>
      <c r="O446" s="36">
        <f>IF(O$7&gt;=$E446,IF(SUMIF($H$1:N$1,77,$H446:N446)&lt;$D446,$H446,0),0)</f>
        <v>0</v>
      </c>
      <c r="P446" s="36">
        <f>IF(P$7&gt;=$E446,IF(SUMIF($H$1:O$1,77,$H446:O446)&lt;$D446,$H446,0),0)</f>
        <v>0</v>
      </c>
      <c r="Q446" s="36">
        <f>IF(Q$7&gt;=$E446,IF(SUMIF($H$1:P$1,77,$H446:P446)&lt;$D446,$H446,0),0)</f>
        <v>0</v>
      </c>
      <c r="R446" s="36">
        <f>IF(R$7&gt;=$E446,IF(SUMIF($H$1:Q$1,77,$H446:Q446)&lt;$D446,$H446,0),0)</f>
        <v>0</v>
      </c>
      <c r="S446" s="36">
        <f>IF(S$7&gt;=$E446,IF(SUMIF($H$1:R$1,77,$H446:R446)&lt;$D446,$H446,0),0)</f>
        <v>0</v>
      </c>
      <c r="T446" s="36">
        <f>IF(T$7&gt;=$E446,IF(SUMIF($H$1:S$1,77,$H446:S446)&lt;$D446,$H446,0),0)</f>
        <v>0</v>
      </c>
      <c r="U446" s="35">
        <f t="shared" si="113"/>
        <v>0</v>
      </c>
      <c r="V446" s="36">
        <f>IF(V$7&gt;=$E446,IF(SUMIF($H$1:U$1,77,$H446:U446)&lt;$D446,$H446,0),0)</f>
        <v>0</v>
      </c>
      <c r="W446" s="36">
        <f>IF(W$7&gt;=$E446,IF(SUMIF($H$1:V$1,77,$H446:V446)&lt;$D446,$H446,0),0)</f>
        <v>0</v>
      </c>
      <c r="X446" s="36">
        <f>IF(X$7&gt;=$E446,IF(SUMIF($H$1:W$1,77,$H446:W446)&lt;$D446,$H446,0),0)</f>
        <v>0</v>
      </c>
      <c r="Y446" s="36">
        <f>IF(Y$7&gt;=$E446,IF(SUMIF($H$1:X$1,77,$H446:X446)&lt;$D446,$H446,0),0)</f>
        <v>0</v>
      </c>
      <c r="Z446" s="36">
        <f>IF(Z$7&gt;=$E446,IF(SUMIF($H$1:Y$1,77,$H446:Y446)&lt;$D446,$H446,0),0)</f>
        <v>0</v>
      </c>
      <c r="AA446" s="36">
        <f>IF(AA$7&gt;=$E446,IF(SUMIF($H$1:Z$1,77,$H446:Z446)&lt;$D446,$H446,0),0)</f>
        <v>222.4</v>
      </c>
      <c r="AB446" s="36">
        <f>IF(AB$7&gt;=$E446,IF(SUMIF($H$1:AA$1,77,$H446:AA446)&lt;$D446,$H446,0),0)</f>
        <v>0</v>
      </c>
      <c r="AC446" s="36">
        <f>IF(AC$7&gt;=$E446,IF(SUMIF($H$1:AB$1,77,$H446:AB446)&lt;$D446,$H446,0),0)</f>
        <v>0</v>
      </c>
      <c r="AD446" s="36">
        <f>IF(AD$7&gt;=$E446,IF(SUMIF($H$1:AC$1,77,$H446:AC446)&lt;$D446,$H446,0),0)</f>
        <v>0</v>
      </c>
      <c r="AE446" s="36">
        <f>IF(AE$7&gt;=$E446,IF(SUMIF($H$1:AD$1,77,$H446:AD446)&lt;$D446,$H446,0),0)</f>
        <v>0</v>
      </c>
      <c r="AF446" s="36">
        <f>IF(AF$7&gt;=$E446,IF(SUMIF($H$1:AE$1,77,$H446:AE446)&lt;$D446,$H446,0),0)</f>
        <v>0</v>
      </c>
      <c r="AG446" s="36">
        <f>IF(AG$7&gt;=$E446,IF(SUMIF($H$1:AF$1,77,$H446:AF446)&lt;$D446,$H446,0),0)</f>
        <v>0</v>
      </c>
      <c r="AH446" s="35">
        <f t="shared" si="114"/>
        <v>222.4</v>
      </c>
      <c r="AI446" s="36">
        <f>IF(AI$7&gt;=$E446,IF(SUMIF($H$1:AH$1,77,$H446:AH446)&lt;$D446,$H446,0),0)</f>
        <v>0</v>
      </c>
      <c r="AJ446" s="36">
        <f>IF(AJ$7&gt;=$E446,IF(SUMIF($H$1:AI$1,77,$H446:AI446)&lt;$D446,$H446,0),0)</f>
        <v>0</v>
      </c>
      <c r="AK446" s="36">
        <f>IF(AK$7&gt;=$E446,IF(SUMIF($H$1:AJ$1,77,$H446:AJ446)&lt;$D446,$H446,0),0)</f>
        <v>0</v>
      </c>
      <c r="AL446" s="36">
        <f>IF(AL$7&gt;=$E446,IF(SUMIF($H$1:AK$1,77,$H446:AK446)&lt;$D446,$H446,0),0)</f>
        <v>0</v>
      </c>
      <c r="AM446" s="36">
        <f>IF(AM$7&gt;=$E446,IF(SUMIF($H$1:AL$1,77,$H446:AL446)&lt;$D446,$H446,0),0)</f>
        <v>0</v>
      </c>
      <c r="AN446" s="36">
        <f>IF(AN$7&gt;=$E446,IF(SUMIF($H$1:AM$1,77,$H446:AM446)&lt;$D446,$H446,0),0)</f>
        <v>0</v>
      </c>
      <c r="AO446" s="36">
        <f>IF(AO$7&gt;=$E446,IF(SUMIF($H$1:AN$1,77,$H446:AN446)&lt;$D446,$H446,0),0)</f>
        <v>0</v>
      </c>
      <c r="AP446" s="36">
        <f>IF(AP$7&gt;=$E446,IF(SUMIF($H$1:AO$1,77,$H446:AO446)&lt;$D446,$H446,0),0)</f>
        <v>0</v>
      </c>
      <c r="AQ446" s="36">
        <f>IF(AQ$7&gt;=$E446,IF(SUMIF($H$1:AP$1,77,$H446:AP446)&lt;$D446,$H446,0),0)</f>
        <v>0</v>
      </c>
      <c r="AR446" s="36">
        <f>IF(AR$7&gt;=$E446,IF(SUMIF($H$1:AQ$1,77,$H446:AQ446)&lt;$D446,$H446,0),0)</f>
        <v>0</v>
      </c>
      <c r="AS446" s="36">
        <f>IF(AS$7&gt;=$E446,IF(SUMIF($H$1:AR$1,77,$H446:AR446)&lt;$D446,$H446,0),0)</f>
        <v>0</v>
      </c>
      <c r="AT446" s="36">
        <f>IF(AT$7&gt;=$E446,IF(SUMIF($H$1:AS$1,77,$H446:AS446)&lt;$D446,$H446,0),0)</f>
        <v>0</v>
      </c>
      <c r="AU446" s="35">
        <f t="shared" si="115"/>
        <v>0</v>
      </c>
      <c r="AV446" s="33">
        <f>IF(AV$7&gt;=$E446,IF(SUMIF($H$1:AU$1,77,$H446:AU446)&lt;$D446,$H446,0),0)</f>
        <v>0</v>
      </c>
      <c r="AW446" s="33">
        <f>IF(AW$7&gt;=$E446,IF(SUMIF($H$1:AV$1,77,$H446:AV446)&lt;$D446,$H446,0),0)</f>
        <v>0</v>
      </c>
      <c r="AX446" s="33">
        <f>IF(AX$7&gt;=$E446,IF(SUMIF($H$1:AW$1,77,$H446:AW446)&lt;$D446,$H446,0),0)</f>
        <v>0</v>
      </c>
      <c r="AY446" s="33">
        <f>IF(AY$7&gt;=$E446,IF(SUMIF($H$1:AX$1,77,$H446:AX446)&lt;$D446,$H446,0),0)</f>
        <v>0</v>
      </c>
      <c r="AZ446" s="33">
        <f>IF(AZ$7&gt;=$E446,IF(SUMIF($H$1:AY$1,77,$H446:AY446)&lt;$D446,$H446,0),0)</f>
        <v>0</v>
      </c>
      <c r="BA446" s="33">
        <f>IF(BA$7&gt;=$E446,IF(SUMIF($H$1:AZ$1,77,$H446:AZ446)&lt;$D446,$H446,0),0)</f>
        <v>0</v>
      </c>
      <c r="BB446" s="33">
        <f>IF(BB$7&gt;=$E446,IF(SUMIF($H$1:BA$1,77,$H446:BA446)&lt;$D446,$H446,0),0)</f>
        <v>0</v>
      </c>
      <c r="BC446" s="33">
        <f>IF(BC$7&gt;=$E446,IF(SUMIF($H$1:BB$1,77,$H446:BB446)&lt;$D446,$H446,0),0)</f>
        <v>0</v>
      </c>
      <c r="BD446" s="33">
        <f>IF(BD$7&gt;=$E446,IF(SUMIF($H$1:BC$1,77,$H446:BC446)&lt;$D446,$H446,0),0)</f>
        <v>0</v>
      </c>
      <c r="BE446" s="33">
        <f>IF(BE$7&gt;=$E446,IF(SUMIF($H$1:BD$1,77,$H446:BD446)&lt;$D446,$H446,0),0)</f>
        <v>0</v>
      </c>
      <c r="BF446" s="33">
        <f>IF(BF$7&gt;=$E446,IF(SUMIF($H$1:BE$1,77,$H446:BE446)&lt;$D446,$H446,0),0)</f>
        <v>0</v>
      </c>
      <c r="BG446" s="33">
        <f>IF(BG$7&gt;=$E446,IF(SUMIF($H$1:BF$1,77,$H446:BF446)&lt;$D446,$H446,0),0)</f>
        <v>0</v>
      </c>
      <c r="BH446" s="35">
        <f t="shared" si="116"/>
        <v>0</v>
      </c>
    </row>
    <row r="447" spans="1:60" s="11" customFormat="1" x14ac:dyDescent="0.25">
      <c r="A447" s="85" t="s">
        <v>722</v>
      </c>
      <c r="B447" s="90" t="s">
        <v>265</v>
      </c>
      <c r="C447" s="85" t="s">
        <v>32</v>
      </c>
      <c r="D447" s="58">
        <v>1</v>
      </c>
      <c r="E447" s="46">
        <v>46204</v>
      </c>
      <c r="F447" s="46">
        <v>46235</v>
      </c>
      <c r="G447" s="32">
        <f t="shared" si="111"/>
        <v>1</v>
      </c>
      <c r="H447" s="33">
        <f t="shared" si="112"/>
        <v>1</v>
      </c>
      <c r="I447" s="36">
        <f>IF(I$7&gt;=$E447,IF(SUMIF($H$1:H$1,77,$H447:H447)&lt;$D447,$H447,0),0)</f>
        <v>0</v>
      </c>
      <c r="J447" s="36">
        <f>IF(J$7&gt;=$E447,IF(SUMIF($H$1:I$1,77,$H447:I447)&lt;$D447,$H447,0),0)</f>
        <v>0</v>
      </c>
      <c r="K447" s="36">
        <f>IF(K$7&gt;=$E447,IF(SUMIF($H$1:J$1,77,$H447:J447)&lt;$D447,$H447,0),0)</f>
        <v>0</v>
      </c>
      <c r="L447" s="36">
        <f>IF(L$7&gt;=$E447,IF(SUMIF($H$1:K$1,77,$H447:K447)&lt;$D447,$H447,0),0)</f>
        <v>0</v>
      </c>
      <c r="M447" s="36">
        <f>IF(M$7&gt;=$E447,IF(SUMIF($H$1:L$1,77,$H447:L447)&lt;$D447,$H447,0),0)</f>
        <v>0</v>
      </c>
      <c r="N447" s="36">
        <f>IF(N$7&gt;=$E447,IF(SUMIF($H$1:M$1,77,$H447:M447)&lt;$D447,$H447,0),0)</f>
        <v>0</v>
      </c>
      <c r="O447" s="36">
        <f>IF(O$7&gt;=$E447,IF(SUMIF($H$1:N$1,77,$H447:N447)&lt;$D447,$H447,0),0)</f>
        <v>0</v>
      </c>
      <c r="P447" s="36">
        <f>IF(P$7&gt;=$E447,IF(SUMIF($H$1:O$1,77,$H447:O447)&lt;$D447,$H447,0),0)</f>
        <v>0</v>
      </c>
      <c r="Q447" s="36">
        <f>IF(Q$7&gt;=$E447,IF(SUMIF($H$1:P$1,77,$H447:P447)&lt;$D447,$H447,0),0)</f>
        <v>0</v>
      </c>
      <c r="R447" s="36">
        <f>IF(R$7&gt;=$E447,IF(SUMIF($H$1:Q$1,77,$H447:Q447)&lt;$D447,$H447,0),0)</f>
        <v>0</v>
      </c>
      <c r="S447" s="36">
        <f>IF(S$7&gt;=$E447,IF(SUMIF($H$1:R$1,77,$H447:R447)&lt;$D447,$H447,0),0)</f>
        <v>0</v>
      </c>
      <c r="T447" s="36">
        <f>IF(T$7&gt;=$E447,IF(SUMIF($H$1:S$1,77,$H447:S447)&lt;$D447,$H447,0),0)</f>
        <v>0</v>
      </c>
      <c r="U447" s="35">
        <f t="shared" si="113"/>
        <v>0</v>
      </c>
      <c r="V447" s="36">
        <f>IF(V$7&gt;=$E447,IF(SUMIF($H$1:U$1,77,$H447:U447)&lt;$D447,$H447,0),0)</f>
        <v>0</v>
      </c>
      <c r="W447" s="36">
        <f>IF(W$7&gt;=$E447,IF(SUMIF($H$1:V$1,77,$H447:V447)&lt;$D447,$H447,0),0)</f>
        <v>0</v>
      </c>
      <c r="X447" s="36">
        <f>IF(X$7&gt;=$E447,IF(SUMIF($H$1:W$1,77,$H447:W447)&lt;$D447,$H447,0),0)</f>
        <v>0</v>
      </c>
      <c r="Y447" s="36">
        <f>IF(Y$7&gt;=$E447,IF(SUMIF($H$1:X$1,77,$H447:X447)&lt;$D447,$H447,0),0)</f>
        <v>0</v>
      </c>
      <c r="Z447" s="36">
        <f>IF(Z$7&gt;=$E447,IF(SUMIF($H$1:Y$1,77,$H447:Y447)&lt;$D447,$H447,0),0)</f>
        <v>0</v>
      </c>
      <c r="AA447" s="36">
        <f>IF(AA$7&gt;=$E447,IF(SUMIF($H$1:Z$1,77,$H447:Z447)&lt;$D447,$H447,0),0)</f>
        <v>0</v>
      </c>
      <c r="AB447" s="36">
        <f>IF(AB$7&gt;=$E447,IF(SUMIF($H$1:AA$1,77,$H447:AA447)&lt;$D447,$H447,0),0)</f>
        <v>1</v>
      </c>
      <c r="AC447" s="36">
        <f>IF(AC$7&gt;=$E447,IF(SUMIF($H$1:AB$1,77,$H447:AB447)&lt;$D447,$H447,0),0)</f>
        <v>0</v>
      </c>
      <c r="AD447" s="36">
        <f>IF(AD$7&gt;=$E447,IF(SUMIF($H$1:AC$1,77,$H447:AC447)&lt;$D447,$H447,0),0)</f>
        <v>0</v>
      </c>
      <c r="AE447" s="36">
        <f>IF(AE$7&gt;=$E447,IF(SUMIF($H$1:AD$1,77,$H447:AD447)&lt;$D447,$H447,0),0)</f>
        <v>0</v>
      </c>
      <c r="AF447" s="36">
        <f>IF(AF$7&gt;=$E447,IF(SUMIF($H$1:AE$1,77,$H447:AE447)&lt;$D447,$H447,0),0)</f>
        <v>0</v>
      </c>
      <c r="AG447" s="36">
        <f>IF(AG$7&gt;=$E447,IF(SUMIF($H$1:AF$1,77,$H447:AF447)&lt;$D447,$H447,0),0)</f>
        <v>0</v>
      </c>
      <c r="AH447" s="35">
        <f t="shared" si="114"/>
        <v>1</v>
      </c>
      <c r="AI447" s="36">
        <f>IF(AI$7&gt;=$E447,IF(SUMIF($H$1:AH$1,77,$H447:AH447)&lt;$D447,$H447,0),0)</f>
        <v>0</v>
      </c>
      <c r="AJ447" s="36">
        <f>IF(AJ$7&gt;=$E447,IF(SUMIF($H$1:AI$1,77,$H447:AI447)&lt;$D447,$H447,0),0)</f>
        <v>0</v>
      </c>
      <c r="AK447" s="36">
        <f>IF(AK$7&gt;=$E447,IF(SUMIF($H$1:AJ$1,77,$H447:AJ447)&lt;$D447,$H447,0),0)</f>
        <v>0</v>
      </c>
      <c r="AL447" s="36">
        <f>IF(AL$7&gt;=$E447,IF(SUMIF($H$1:AK$1,77,$H447:AK447)&lt;$D447,$H447,0),0)</f>
        <v>0</v>
      </c>
      <c r="AM447" s="36">
        <f>IF(AM$7&gt;=$E447,IF(SUMIF($H$1:AL$1,77,$H447:AL447)&lt;$D447,$H447,0),0)</f>
        <v>0</v>
      </c>
      <c r="AN447" s="36">
        <f>IF(AN$7&gt;=$E447,IF(SUMIF($H$1:AM$1,77,$H447:AM447)&lt;$D447,$H447,0),0)</f>
        <v>0</v>
      </c>
      <c r="AO447" s="36">
        <f>IF(AO$7&gt;=$E447,IF(SUMIF($H$1:AN$1,77,$H447:AN447)&lt;$D447,$H447,0),0)</f>
        <v>0</v>
      </c>
      <c r="AP447" s="36">
        <f>IF(AP$7&gt;=$E447,IF(SUMIF($H$1:AO$1,77,$H447:AO447)&lt;$D447,$H447,0),0)</f>
        <v>0</v>
      </c>
      <c r="AQ447" s="36">
        <f>IF(AQ$7&gt;=$E447,IF(SUMIF($H$1:AP$1,77,$H447:AP447)&lt;$D447,$H447,0),0)</f>
        <v>0</v>
      </c>
      <c r="AR447" s="36">
        <f>IF(AR$7&gt;=$E447,IF(SUMIF($H$1:AQ$1,77,$H447:AQ447)&lt;$D447,$H447,0),0)</f>
        <v>0</v>
      </c>
      <c r="AS447" s="36">
        <f>IF(AS$7&gt;=$E447,IF(SUMIF($H$1:AR$1,77,$H447:AR447)&lt;$D447,$H447,0),0)</f>
        <v>0</v>
      </c>
      <c r="AT447" s="36">
        <f>IF(AT$7&gt;=$E447,IF(SUMIF($H$1:AS$1,77,$H447:AS447)&lt;$D447,$H447,0),0)</f>
        <v>0</v>
      </c>
      <c r="AU447" s="35">
        <f t="shared" si="115"/>
        <v>0</v>
      </c>
      <c r="AV447" s="33">
        <f>IF(AV$7&gt;=$E447,IF(SUMIF($H$1:AU$1,77,$H447:AU447)&lt;$D447,$H447,0),0)</f>
        <v>0</v>
      </c>
      <c r="AW447" s="33">
        <f>IF(AW$7&gt;=$E447,IF(SUMIF($H$1:AV$1,77,$H447:AV447)&lt;$D447,$H447,0),0)</f>
        <v>0</v>
      </c>
      <c r="AX447" s="33">
        <f>IF(AX$7&gt;=$E447,IF(SUMIF($H$1:AW$1,77,$H447:AW447)&lt;$D447,$H447,0),0)</f>
        <v>0</v>
      </c>
      <c r="AY447" s="33">
        <f>IF(AY$7&gt;=$E447,IF(SUMIF($H$1:AX$1,77,$H447:AX447)&lt;$D447,$H447,0),0)</f>
        <v>0</v>
      </c>
      <c r="AZ447" s="33">
        <f>IF(AZ$7&gt;=$E447,IF(SUMIF($H$1:AY$1,77,$H447:AY447)&lt;$D447,$H447,0),0)</f>
        <v>0</v>
      </c>
      <c r="BA447" s="33">
        <f>IF(BA$7&gt;=$E447,IF(SUMIF($H$1:AZ$1,77,$H447:AZ447)&lt;$D447,$H447,0),0)</f>
        <v>0</v>
      </c>
      <c r="BB447" s="33">
        <f>IF(BB$7&gt;=$E447,IF(SUMIF($H$1:BA$1,77,$H447:BA447)&lt;$D447,$H447,0),0)</f>
        <v>0</v>
      </c>
      <c r="BC447" s="33">
        <f>IF(BC$7&gt;=$E447,IF(SUMIF($H$1:BB$1,77,$H447:BB447)&lt;$D447,$H447,0),0)</f>
        <v>0</v>
      </c>
      <c r="BD447" s="33">
        <f>IF(BD$7&gt;=$E447,IF(SUMIF($H$1:BC$1,77,$H447:BC447)&lt;$D447,$H447,0),0)</f>
        <v>0</v>
      </c>
      <c r="BE447" s="33">
        <f>IF(BE$7&gt;=$E447,IF(SUMIF($H$1:BD$1,77,$H447:BD447)&lt;$D447,$H447,0),0)</f>
        <v>0</v>
      </c>
      <c r="BF447" s="33">
        <f>IF(BF$7&gt;=$E447,IF(SUMIF($H$1:BE$1,77,$H447:BE447)&lt;$D447,$H447,0),0)</f>
        <v>0</v>
      </c>
      <c r="BG447" s="33">
        <f>IF(BG$7&gt;=$E447,IF(SUMIF($H$1:BF$1,77,$H447:BF447)&lt;$D447,$H447,0),0)</f>
        <v>0</v>
      </c>
      <c r="BH447" s="35">
        <f t="shared" si="116"/>
        <v>0</v>
      </c>
    </row>
    <row r="448" spans="1:60" s="11" customFormat="1" x14ac:dyDescent="0.25">
      <c r="A448" s="85" t="s">
        <v>723</v>
      </c>
      <c r="B448" s="90" t="s">
        <v>267</v>
      </c>
      <c r="C448" s="85" t="s">
        <v>32</v>
      </c>
      <c r="D448" s="58">
        <v>2</v>
      </c>
      <c r="E448" s="46">
        <v>46204</v>
      </c>
      <c r="F448" s="46">
        <v>46235</v>
      </c>
      <c r="G448" s="32">
        <f t="shared" si="111"/>
        <v>1</v>
      </c>
      <c r="H448" s="33">
        <f t="shared" si="112"/>
        <v>2</v>
      </c>
      <c r="I448" s="36">
        <f>IF(I$7&gt;=$E448,IF(SUMIF($H$1:H$1,77,$H448:H448)&lt;$D448,$H448,0),0)</f>
        <v>0</v>
      </c>
      <c r="J448" s="36">
        <f>IF(J$7&gt;=$E448,IF(SUMIF($H$1:I$1,77,$H448:I448)&lt;$D448,$H448,0),0)</f>
        <v>0</v>
      </c>
      <c r="K448" s="36">
        <f>IF(K$7&gt;=$E448,IF(SUMIF($H$1:J$1,77,$H448:J448)&lt;$D448,$H448,0),0)</f>
        <v>0</v>
      </c>
      <c r="L448" s="36">
        <f>IF(L$7&gt;=$E448,IF(SUMIF($H$1:K$1,77,$H448:K448)&lt;$D448,$H448,0),0)</f>
        <v>0</v>
      </c>
      <c r="M448" s="36">
        <f>IF(M$7&gt;=$E448,IF(SUMIF($H$1:L$1,77,$H448:L448)&lt;$D448,$H448,0),0)</f>
        <v>0</v>
      </c>
      <c r="N448" s="36">
        <f>IF(N$7&gt;=$E448,IF(SUMIF($H$1:M$1,77,$H448:M448)&lt;$D448,$H448,0),0)</f>
        <v>0</v>
      </c>
      <c r="O448" s="36">
        <f>IF(O$7&gt;=$E448,IF(SUMIF($H$1:N$1,77,$H448:N448)&lt;$D448,$H448,0),0)</f>
        <v>0</v>
      </c>
      <c r="P448" s="36">
        <f>IF(P$7&gt;=$E448,IF(SUMIF($H$1:O$1,77,$H448:O448)&lt;$D448,$H448,0),0)</f>
        <v>0</v>
      </c>
      <c r="Q448" s="36">
        <f>IF(Q$7&gt;=$E448,IF(SUMIF($H$1:P$1,77,$H448:P448)&lt;$D448,$H448,0),0)</f>
        <v>0</v>
      </c>
      <c r="R448" s="36">
        <f>IF(R$7&gt;=$E448,IF(SUMIF($H$1:Q$1,77,$H448:Q448)&lt;$D448,$H448,0),0)</f>
        <v>0</v>
      </c>
      <c r="S448" s="36">
        <f>IF(S$7&gt;=$E448,IF(SUMIF($H$1:R$1,77,$H448:R448)&lt;$D448,$H448,0),0)</f>
        <v>0</v>
      </c>
      <c r="T448" s="36">
        <f>IF(T$7&gt;=$E448,IF(SUMIF($H$1:S$1,77,$H448:S448)&lt;$D448,$H448,0),0)</f>
        <v>0</v>
      </c>
      <c r="U448" s="35">
        <f t="shared" si="113"/>
        <v>0</v>
      </c>
      <c r="V448" s="36">
        <f>IF(V$7&gt;=$E448,IF(SUMIF($H$1:U$1,77,$H448:U448)&lt;$D448,$H448,0),0)</f>
        <v>0</v>
      </c>
      <c r="W448" s="36">
        <f>IF(W$7&gt;=$E448,IF(SUMIF($H$1:V$1,77,$H448:V448)&lt;$D448,$H448,0),0)</f>
        <v>0</v>
      </c>
      <c r="X448" s="36">
        <f>IF(X$7&gt;=$E448,IF(SUMIF($H$1:W$1,77,$H448:W448)&lt;$D448,$H448,0),0)</f>
        <v>0</v>
      </c>
      <c r="Y448" s="36">
        <f>IF(Y$7&gt;=$E448,IF(SUMIF($H$1:X$1,77,$H448:X448)&lt;$D448,$H448,0),0)</f>
        <v>0</v>
      </c>
      <c r="Z448" s="36">
        <f>IF(Z$7&gt;=$E448,IF(SUMIF($H$1:Y$1,77,$H448:Y448)&lt;$D448,$H448,0),0)</f>
        <v>0</v>
      </c>
      <c r="AA448" s="36">
        <f>IF(AA$7&gt;=$E448,IF(SUMIF($H$1:Z$1,77,$H448:Z448)&lt;$D448,$H448,0),0)</f>
        <v>0</v>
      </c>
      <c r="AB448" s="36">
        <f>IF(AB$7&gt;=$E448,IF(SUMIF($H$1:AA$1,77,$H448:AA448)&lt;$D448,$H448,0),0)</f>
        <v>2</v>
      </c>
      <c r="AC448" s="36">
        <f>IF(AC$7&gt;=$E448,IF(SUMIF($H$1:AB$1,77,$H448:AB448)&lt;$D448,$H448,0),0)</f>
        <v>0</v>
      </c>
      <c r="AD448" s="36">
        <f>IF(AD$7&gt;=$E448,IF(SUMIF($H$1:AC$1,77,$H448:AC448)&lt;$D448,$H448,0),0)</f>
        <v>0</v>
      </c>
      <c r="AE448" s="36">
        <f>IF(AE$7&gt;=$E448,IF(SUMIF($H$1:AD$1,77,$H448:AD448)&lt;$D448,$H448,0),0)</f>
        <v>0</v>
      </c>
      <c r="AF448" s="36">
        <f>IF(AF$7&gt;=$E448,IF(SUMIF($H$1:AE$1,77,$H448:AE448)&lt;$D448,$H448,0),0)</f>
        <v>0</v>
      </c>
      <c r="AG448" s="36">
        <f>IF(AG$7&gt;=$E448,IF(SUMIF($H$1:AF$1,77,$H448:AF448)&lt;$D448,$H448,0),0)</f>
        <v>0</v>
      </c>
      <c r="AH448" s="35">
        <f t="shared" si="114"/>
        <v>2</v>
      </c>
      <c r="AI448" s="36">
        <f>IF(AI$7&gt;=$E448,IF(SUMIF($H$1:AH$1,77,$H448:AH448)&lt;$D448,$H448,0),0)</f>
        <v>0</v>
      </c>
      <c r="AJ448" s="36">
        <f>IF(AJ$7&gt;=$E448,IF(SUMIF($H$1:AI$1,77,$H448:AI448)&lt;$D448,$H448,0),0)</f>
        <v>0</v>
      </c>
      <c r="AK448" s="36">
        <f>IF(AK$7&gt;=$E448,IF(SUMIF($H$1:AJ$1,77,$H448:AJ448)&lt;$D448,$H448,0),0)</f>
        <v>0</v>
      </c>
      <c r="AL448" s="36">
        <f>IF(AL$7&gt;=$E448,IF(SUMIF($H$1:AK$1,77,$H448:AK448)&lt;$D448,$H448,0),0)</f>
        <v>0</v>
      </c>
      <c r="AM448" s="36">
        <f>IF(AM$7&gt;=$E448,IF(SUMIF($H$1:AL$1,77,$H448:AL448)&lt;$D448,$H448,0),0)</f>
        <v>0</v>
      </c>
      <c r="AN448" s="36">
        <f>IF(AN$7&gt;=$E448,IF(SUMIF($H$1:AM$1,77,$H448:AM448)&lt;$D448,$H448,0),0)</f>
        <v>0</v>
      </c>
      <c r="AO448" s="36">
        <f>IF(AO$7&gt;=$E448,IF(SUMIF($H$1:AN$1,77,$H448:AN448)&lt;$D448,$H448,0),0)</f>
        <v>0</v>
      </c>
      <c r="AP448" s="36">
        <f>IF(AP$7&gt;=$E448,IF(SUMIF($H$1:AO$1,77,$H448:AO448)&lt;$D448,$H448,0),0)</f>
        <v>0</v>
      </c>
      <c r="AQ448" s="36">
        <f>IF(AQ$7&gt;=$E448,IF(SUMIF($H$1:AP$1,77,$H448:AP448)&lt;$D448,$H448,0),0)</f>
        <v>0</v>
      </c>
      <c r="AR448" s="36">
        <f>IF(AR$7&gt;=$E448,IF(SUMIF($H$1:AQ$1,77,$H448:AQ448)&lt;$D448,$H448,0),0)</f>
        <v>0</v>
      </c>
      <c r="AS448" s="36">
        <f>IF(AS$7&gt;=$E448,IF(SUMIF($H$1:AR$1,77,$H448:AR448)&lt;$D448,$H448,0),0)</f>
        <v>0</v>
      </c>
      <c r="AT448" s="36">
        <f>IF(AT$7&gt;=$E448,IF(SUMIF($H$1:AS$1,77,$H448:AS448)&lt;$D448,$H448,0),0)</f>
        <v>0</v>
      </c>
      <c r="AU448" s="35">
        <f t="shared" si="115"/>
        <v>0</v>
      </c>
      <c r="AV448" s="33">
        <f>IF(AV$7&gt;=$E448,IF(SUMIF($H$1:AU$1,77,$H448:AU448)&lt;$D448,$H448,0),0)</f>
        <v>0</v>
      </c>
      <c r="AW448" s="33">
        <f>IF(AW$7&gt;=$E448,IF(SUMIF($H$1:AV$1,77,$H448:AV448)&lt;$D448,$H448,0),0)</f>
        <v>0</v>
      </c>
      <c r="AX448" s="33">
        <f>IF(AX$7&gt;=$E448,IF(SUMIF($H$1:AW$1,77,$H448:AW448)&lt;$D448,$H448,0),0)</f>
        <v>0</v>
      </c>
      <c r="AY448" s="33">
        <f>IF(AY$7&gt;=$E448,IF(SUMIF($H$1:AX$1,77,$H448:AX448)&lt;$D448,$H448,0),0)</f>
        <v>0</v>
      </c>
      <c r="AZ448" s="33">
        <f>IF(AZ$7&gt;=$E448,IF(SUMIF($H$1:AY$1,77,$H448:AY448)&lt;$D448,$H448,0),0)</f>
        <v>0</v>
      </c>
      <c r="BA448" s="33">
        <f>IF(BA$7&gt;=$E448,IF(SUMIF($H$1:AZ$1,77,$H448:AZ448)&lt;$D448,$H448,0),0)</f>
        <v>0</v>
      </c>
      <c r="BB448" s="33">
        <f>IF(BB$7&gt;=$E448,IF(SUMIF($H$1:BA$1,77,$H448:BA448)&lt;$D448,$H448,0),0)</f>
        <v>0</v>
      </c>
      <c r="BC448" s="33">
        <f>IF(BC$7&gt;=$E448,IF(SUMIF($H$1:BB$1,77,$H448:BB448)&lt;$D448,$H448,0),0)</f>
        <v>0</v>
      </c>
      <c r="BD448" s="33">
        <f>IF(BD$7&gt;=$E448,IF(SUMIF($H$1:BC$1,77,$H448:BC448)&lt;$D448,$H448,0),0)</f>
        <v>0</v>
      </c>
      <c r="BE448" s="33">
        <f>IF(BE$7&gt;=$E448,IF(SUMIF($H$1:BD$1,77,$H448:BD448)&lt;$D448,$H448,0),0)</f>
        <v>0</v>
      </c>
      <c r="BF448" s="33">
        <f>IF(BF$7&gt;=$E448,IF(SUMIF($H$1:BE$1,77,$H448:BE448)&lt;$D448,$H448,0),0)</f>
        <v>0</v>
      </c>
      <c r="BG448" s="33">
        <f>IF(BG$7&gt;=$E448,IF(SUMIF($H$1:BF$1,77,$H448:BF448)&lt;$D448,$H448,0),0)</f>
        <v>0</v>
      </c>
      <c r="BH448" s="35">
        <f t="shared" si="116"/>
        <v>0</v>
      </c>
    </row>
    <row r="449" spans="1:60" s="11" customFormat="1" x14ac:dyDescent="0.25">
      <c r="A449" s="85" t="s">
        <v>724</v>
      </c>
      <c r="B449" s="112" t="s">
        <v>282</v>
      </c>
      <c r="C449" s="85" t="s">
        <v>82</v>
      </c>
      <c r="D449" s="58">
        <v>26.5</v>
      </c>
      <c r="E449" s="46">
        <v>46905</v>
      </c>
      <c r="F449" s="46">
        <v>46935</v>
      </c>
      <c r="G449" s="32">
        <f t="shared" si="111"/>
        <v>1</v>
      </c>
      <c r="H449" s="33">
        <f t="shared" si="112"/>
        <v>26.5</v>
      </c>
      <c r="I449" s="36">
        <f>IF(I$7&gt;=$E449,IF(SUMIF($H$1:H$1,77,$H449:H449)&lt;$D449,$H449,0),0)</f>
        <v>0</v>
      </c>
      <c r="J449" s="36">
        <f>IF(J$7&gt;=$E449,IF(SUMIF($H$1:I$1,77,$H449:I449)&lt;$D449,$H449,0),0)</f>
        <v>0</v>
      </c>
      <c r="K449" s="36">
        <f>IF(K$7&gt;=$E449,IF(SUMIF($H$1:J$1,77,$H449:J449)&lt;$D449,$H449,0),0)</f>
        <v>0</v>
      </c>
      <c r="L449" s="36">
        <f>IF(L$7&gt;=$E449,IF(SUMIF($H$1:K$1,77,$H449:K449)&lt;$D449,$H449,0),0)</f>
        <v>0</v>
      </c>
      <c r="M449" s="36">
        <f>IF(M$7&gt;=$E449,IF(SUMIF($H$1:L$1,77,$H449:L449)&lt;$D449,$H449,0),0)</f>
        <v>0</v>
      </c>
      <c r="N449" s="36">
        <f>IF(N$7&gt;=$E449,IF(SUMIF($H$1:M$1,77,$H449:M449)&lt;$D449,$H449,0),0)</f>
        <v>0</v>
      </c>
      <c r="O449" s="36">
        <f>IF(O$7&gt;=$E449,IF(SUMIF($H$1:N$1,77,$H449:N449)&lt;$D449,$H449,0),0)</f>
        <v>0</v>
      </c>
      <c r="P449" s="36">
        <f>IF(P$7&gt;=$E449,IF(SUMIF($H$1:O$1,77,$H449:O449)&lt;$D449,$H449,0),0)</f>
        <v>0</v>
      </c>
      <c r="Q449" s="36">
        <f>IF(Q$7&gt;=$E449,IF(SUMIF($H$1:P$1,77,$H449:P449)&lt;$D449,$H449,0),0)</f>
        <v>0</v>
      </c>
      <c r="R449" s="36">
        <f>IF(R$7&gt;=$E449,IF(SUMIF($H$1:Q$1,77,$H449:Q449)&lt;$D449,$H449,0),0)</f>
        <v>0</v>
      </c>
      <c r="S449" s="36">
        <f>IF(S$7&gt;=$E449,IF(SUMIF($H$1:R$1,77,$H449:R449)&lt;$D449,$H449,0),0)</f>
        <v>0</v>
      </c>
      <c r="T449" s="36">
        <f>IF(T$7&gt;=$E449,IF(SUMIF($H$1:S$1,77,$H449:S449)&lt;$D449,$H449,0),0)</f>
        <v>0</v>
      </c>
      <c r="U449" s="35">
        <f t="shared" si="113"/>
        <v>0</v>
      </c>
      <c r="V449" s="36">
        <f>IF(V$7&gt;=$E449,IF(SUMIF($H$1:U$1,77,$H449:U449)&lt;$D449,$H449,0),0)</f>
        <v>0</v>
      </c>
      <c r="W449" s="36">
        <f>IF(W$7&gt;=$E449,IF(SUMIF($H$1:V$1,77,$H449:V449)&lt;$D449,$H449,0),0)</f>
        <v>0</v>
      </c>
      <c r="X449" s="36">
        <f>IF(X$7&gt;=$E449,IF(SUMIF($H$1:W$1,77,$H449:W449)&lt;$D449,$H449,0),0)</f>
        <v>0</v>
      </c>
      <c r="Y449" s="36">
        <f>IF(Y$7&gt;=$E449,IF(SUMIF($H$1:X$1,77,$H449:X449)&lt;$D449,$H449,0),0)</f>
        <v>0</v>
      </c>
      <c r="Z449" s="36">
        <f>IF(Z$7&gt;=$E449,IF(SUMIF($H$1:Y$1,77,$H449:Y449)&lt;$D449,$H449,0),0)</f>
        <v>0</v>
      </c>
      <c r="AA449" s="36">
        <f>IF(AA$7&gt;=$E449,IF(SUMIF($H$1:Z$1,77,$H449:Z449)&lt;$D449,$H449,0),0)</f>
        <v>0</v>
      </c>
      <c r="AB449" s="36">
        <f>IF(AB$7&gt;=$E449,IF(SUMIF($H$1:AA$1,77,$H449:AA449)&lt;$D449,$H449,0),0)</f>
        <v>0</v>
      </c>
      <c r="AC449" s="36">
        <f>IF(AC$7&gt;=$E449,IF(SUMIF($H$1:AB$1,77,$H449:AB449)&lt;$D449,$H449,0),0)</f>
        <v>0</v>
      </c>
      <c r="AD449" s="36">
        <f>IF(AD$7&gt;=$E449,IF(SUMIF($H$1:AC$1,77,$H449:AC449)&lt;$D449,$H449,0),0)</f>
        <v>0</v>
      </c>
      <c r="AE449" s="36">
        <f>IF(AE$7&gt;=$E449,IF(SUMIF($H$1:AD$1,77,$H449:AD449)&lt;$D449,$H449,0),0)</f>
        <v>0</v>
      </c>
      <c r="AF449" s="36">
        <f>IF(AF$7&gt;=$E449,IF(SUMIF($H$1:AE$1,77,$H449:AE449)&lt;$D449,$H449,0),0)</f>
        <v>0</v>
      </c>
      <c r="AG449" s="36">
        <f>IF(AG$7&gt;=$E449,IF(SUMIF($H$1:AF$1,77,$H449:AF449)&lt;$D449,$H449,0),0)</f>
        <v>0</v>
      </c>
      <c r="AH449" s="35">
        <f t="shared" si="114"/>
        <v>0</v>
      </c>
      <c r="AI449" s="36">
        <f>IF(AI$7&gt;=$E449,IF(SUMIF($H$1:AH$1,77,$H449:AH449)&lt;$D449,$H449,0),0)</f>
        <v>0</v>
      </c>
      <c r="AJ449" s="36">
        <f>IF(AJ$7&gt;=$E449,IF(SUMIF($H$1:AI$1,77,$H449:AI449)&lt;$D449,$H449,0),0)</f>
        <v>0</v>
      </c>
      <c r="AK449" s="36">
        <f>IF(AK$7&gt;=$E449,IF(SUMIF($H$1:AJ$1,77,$H449:AJ449)&lt;$D449,$H449,0),0)</f>
        <v>0</v>
      </c>
      <c r="AL449" s="36">
        <f>IF(AL$7&gt;=$E449,IF(SUMIF($H$1:AK$1,77,$H449:AK449)&lt;$D449,$H449,0),0)</f>
        <v>0</v>
      </c>
      <c r="AM449" s="36">
        <f>IF(AM$7&gt;=$E449,IF(SUMIF($H$1:AL$1,77,$H449:AL449)&lt;$D449,$H449,0),0)</f>
        <v>0</v>
      </c>
      <c r="AN449" s="36">
        <f>IF(AN$7&gt;=$E449,IF(SUMIF($H$1:AM$1,77,$H449:AM449)&lt;$D449,$H449,0),0)</f>
        <v>0</v>
      </c>
      <c r="AO449" s="36">
        <f>IF(AO$7&gt;=$E449,IF(SUMIF($H$1:AN$1,77,$H449:AN449)&lt;$D449,$H449,0),0)</f>
        <v>0</v>
      </c>
      <c r="AP449" s="36">
        <f>IF(AP$7&gt;=$E449,IF(SUMIF($H$1:AO$1,77,$H449:AO449)&lt;$D449,$H449,0),0)</f>
        <v>0</v>
      </c>
      <c r="AQ449" s="36">
        <f>IF(AQ$7&gt;=$E449,IF(SUMIF($H$1:AP$1,77,$H449:AP449)&lt;$D449,$H449,0),0)</f>
        <v>0</v>
      </c>
      <c r="AR449" s="36">
        <f>IF(AR$7&gt;=$E449,IF(SUMIF($H$1:AQ$1,77,$H449:AQ449)&lt;$D449,$H449,0),0)</f>
        <v>0</v>
      </c>
      <c r="AS449" s="36">
        <f>IF(AS$7&gt;=$E449,IF(SUMIF($H$1:AR$1,77,$H449:AR449)&lt;$D449,$H449,0),0)</f>
        <v>0</v>
      </c>
      <c r="AT449" s="36">
        <f>IF(AT$7&gt;=$E449,IF(SUMIF($H$1:AS$1,77,$H449:AS449)&lt;$D449,$H449,0),0)</f>
        <v>0</v>
      </c>
      <c r="AU449" s="35">
        <f t="shared" si="115"/>
        <v>0</v>
      </c>
      <c r="AV449" s="33">
        <f>IF(AV$7&gt;=$E449,IF(SUMIF($H$1:AU$1,77,$H449:AU449)&lt;$D449,$H449,0),0)</f>
        <v>0</v>
      </c>
      <c r="AW449" s="33">
        <f>IF(AW$7&gt;=$E449,IF(SUMIF($H$1:AV$1,77,$H449:AV449)&lt;$D449,$H449,0),0)</f>
        <v>0</v>
      </c>
      <c r="AX449" s="33">
        <f>IF(AX$7&gt;=$E449,IF(SUMIF($H$1:AW$1,77,$H449:AW449)&lt;$D449,$H449,0),0)</f>
        <v>0</v>
      </c>
      <c r="AY449" s="33">
        <f>IF(AY$7&gt;=$E449,IF(SUMIF($H$1:AX$1,77,$H449:AX449)&lt;$D449,$H449,0),0)</f>
        <v>0</v>
      </c>
      <c r="AZ449" s="33">
        <f>IF(AZ$7&gt;=$E449,IF(SUMIF($H$1:AY$1,77,$H449:AY449)&lt;$D449,$H449,0),0)</f>
        <v>0</v>
      </c>
      <c r="BA449" s="33">
        <f>IF(BA$7&gt;=$E449,IF(SUMIF($H$1:AZ$1,77,$H449:AZ449)&lt;$D449,$H449,0),0)</f>
        <v>26.5</v>
      </c>
      <c r="BB449" s="33">
        <f>IF(BB$7&gt;=$E449,IF(SUMIF($H$1:BA$1,77,$H449:BA449)&lt;$D449,$H449,0),0)</f>
        <v>0</v>
      </c>
      <c r="BC449" s="33">
        <f>IF(BC$7&gt;=$E449,IF(SUMIF($H$1:BB$1,77,$H449:BB449)&lt;$D449,$H449,0),0)</f>
        <v>0</v>
      </c>
      <c r="BD449" s="33">
        <f>IF(BD$7&gt;=$E449,IF(SUMIF($H$1:BC$1,77,$H449:BC449)&lt;$D449,$H449,0),0)</f>
        <v>0</v>
      </c>
      <c r="BE449" s="33">
        <f>IF(BE$7&gt;=$E449,IF(SUMIF($H$1:BD$1,77,$H449:BD449)&lt;$D449,$H449,0),0)</f>
        <v>0</v>
      </c>
      <c r="BF449" s="33">
        <f>IF(BF$7&gt;=$E449,IF(SUMIF($H$1:BE$1,77,$H449:BE449)&lt;$D449,$H449,0),0)</f>
        <v>0</v>
      </c>
      <c r="BG449" s="33">
        <f>IF(BG$7&gt;=$E449,IF(SUMIF($H$1:BF$1,77,$H449:BF449)&lt;$D449,$H449,0),0)</f>
        <v>0</v>
      </c>
      <c r="BH449" s="35">
        <f t="shared" si="116"/>
        <v>26.5</v>
      </c>
    </row>
    <row r="450" spans="1:60" s="11" customFormat="1" x14ac:dyDescent="0.25">
      <c r="A450" s="85" t="s">
        <v>725</v>
      </c>
      <c r="B450" s="112" t="s">
        <v>284</v>
      </c>
      <c r="C450" s="85" t="s">
        <v>82</v>
      </c>
      <c r="D450" s="58">
        <v>26.5</v>
      </c>
      <c r="E450" s="46">
        <v>46905</v>
      </c>
      <c r="F450" s="46">
        <v>46935</v>
      </c>
      <c r="G450" s="32">
        <f t="shared" si="111"/>
        <v>1</v>
      </c>
      <c r="H450" s="33">
        <f t="shared" si="112"/>
        <v>26.5</v>
      </c>
      <c r="I450" s="36">
        <f>IF(I$7&gt;=$E450,IF(SUMIF($H$1:H$1,77,$H450:H450)&lt;$D450,$H450,0),0)</f>
        <v>0</v>
      </c>
      <c r="J450" s="36">
        <f>IF(J$7&gt;=$E450,IF(SUMIF($H$1:I$1,77,$H450:I450)&lt;$D450,$H450,0),0)</f>
        <v>0</v>
      </c>
      <c r="K450" s="36">
        <f>IF(K$7&gt;=$E450,IF(SUMIF($H$1:J$1,77,$H450:J450)&lt;$D450,$H450,0),0)</f>
        <v>0</v>
      </c>
      <c r="L450" s="36">
        <f>IF(L$7&gt;=$E450,IF(SUMIF($H$1:K$1,77,$H450:K450)&lt;$D450,$H450,0),0)</f>
        <v>0</v>
      </c>
      <c r="M450" s="36">
        <f>IF(M$7&gt;=$E450,IF(SUMIF($H$1:L$1,77,$H450:L450)&lt;$D450,$H450,0),0)</f>
        <v>0</v>
      </c>
      <c r="N450" s="36">
        <f>IF(N$7&gt;=$E450,IF(SUMIF($H$1:M$1,77,$H450:M450)&lt;$D450,$H450,0),0)</f>
        <v>0</v>
      </c>
      <c r="O450" s="36">
        <f>IF(O$7&gt;=$E450,IF(SUMIF($H$1:N$1,77,$H450:N450)&lt;$D450,$H450,0),0)</f>
        <v>0</v>
      </c>
      <c r="P450" s="36">
        <f>IF(P$7&gt;=$E450,IF(SUMIF($H$1:O$1,77,$H450:O450)&lt;$D450,$H450,0),0)</f>
        <v>0</v>
      </c>
      <c r="Q450" s="36">
        <f>IF(Q$7&gt;=$E450,IF(SUMIF($H$1:P$1,77,$H450:P450)&lt;$D450,$H450,0),0)</f>
        <v>0</v>
      </c>
      <c r="R450" s="36">
        <f>IF(R$7&gt;=$E450,IF(SUMIF($H$1:Q$1,77,$H450:Q450)&lt;$D450,$H450,0),0)</f>
        <v>0</v>
      </c>
      <c r="S450" s="36">
        <f>IF(S$7&gt;=$E450,IF(SUMIF($H$1:R$1,77,$H450:R450)&lt;$D450,$H450,0),0)</f>
        <v>0</v>
      </c>
      <c r="T450" s="36">
        <f>IF(T$7&gt;=$E450,IF(SUMIF($H$1:S$1,77,$H450:S450)&lt;$D450,$H450,0),0)</f>
        <v>0</v>
      </c>
      <c r="U450" s="35">
        <f t="shared" si="113"/>
        <v>0</v>
      </c>
      <c r="V450" s="36">
        <f>IF(V$7&gt;=$E450,IF(SUMIF($H$1:U$1,77,$H450:U450)&lt;$D450,$H450,0),0)</f>
        <v>0</v>
      </c>
      <c r="W450" s="36">
        <f>IF(W$7&gt;=$E450,IF(SUMIF($H$1:V$1,77,$H450:V450)&lt;$D450,$H450,0),0)</f>
        <v>0</v>
      </c>
      <c r="X450" s="36">
        <f>IF(X$7&gt;=$E450,IF(SUMIF($H$1:W$1,77,$H450:W450)&lt;$D450,$H450,0),0)</f>
        <v>0</v>
      </c>
      <c r="Y450" s="36">
        <f>IF(Y$7&gt;=$E450,IF(SUMIF($H$1:X$1,77,$H450:X450)&lt;$D450,$H450,0),0)</f>
        <v>0</v>
      </c>
      <c r="Z450" s="36">
        <f>IF(Z$7&gt;=$E450,IF(SUMIF($H$1:Y$1,77,$H450:Y450)&lt;$D450,$H450,0),0)</f>
        <v>0</v>
      </c>
      <c r="AA450" s="36">
        <f>IF(AA$7&gt;=$E450,IF(SUMIF($H$1:Z$1,77,$H450:Z450)&lt;$D450,$H450,0),0)</f>
        <v>0</v>
      </c>
      <c r="AB450" s="36">
        <f>IF(AB$7&gt;=$E450,IF(SUMIF($H$1:AA$1,77,$H450:AA450)&lt;$D450,$H450,0),0)</f>
        <v>0</v>
      </c>
      <c r="AC450" s="36">
        <f>IF(AC$7&gt;=$E450,IF(SUMIF($H$1:AB$1,77,$H450:AB450)&lt;$D450,$H450,0),0)</f>
        <v>0</v>
      </c>
      <c r="AD450" s="36">
        <f>IF(AD$7&gt;=$E450,IF(SUMIF($H$1:AC$1,77,$H450:AC450)&lt;$D450,$H450,0),0)</f>
        <v>0</v>
      </c>
      <c r="AE450" s="36">
        <f>IF(AE$7&gt;=$E450,IF(SUMIF($H$1:AD$1,77,$H450:AD450)&lt;$D450,$H450,0),0)</f>
        <v>0</v>
      </c>
      <c r="AF450" s="36">
        <f>IF(AF$7&gt;=$E450,IF(SUMIF($H$1:AE$1,77,$H450:AE450)&lt;$D450,$H450,0),0)</f>
        <v>0</v>
      </c>
      <c r="AG450" s="36">
        <f>IF(AG$7&gt;=$E450,IF(SUMIF($H$1:AF$1,77,$H450:AF450)&lt;$D450,$H450,0),0)</f>
        <v>0</v>
      </c>
      <c r="AH450" s="35">
        <f t="shared" si="114"/>
        <v>0</v>
      </c>
      <c r="AI450" s="36">
        <f>IF(AI$7&gt;=$E450,IF(SUMIF($H$1:AH$1,77,$H450:AH450)&lt;$D450,$H450,0),0)</f>
        <v>0</v>
      </c>
      <c r="AJ450" s="36">
        <f>IF(AJ$7&gt;=$E450,IF(SUMIF($H$1:AI$1,77,$H450:AI450)&lt;$D450,$H450,0),0)</f>
        <v>0</v>
      </c>
      <c r="AK450" s="36">
        <f>IF(AK$7&gt;=$E450,IF(SUMIF($H$1:AJ$1,77,$H450:AJ450)&lt;$D450,$H450,0),0)</f>
        <v>0</v>
      </c>
      <c r="AL450" s="36">
        <f>IF(AL$7&gt;=$E450,IF(SUMIF($H$1:AK$1,77,$H450:AK450)&lt;$D450,$H450,0),0)</f>
        <v>0</v>
      </c>
      <c r="AM450" s="36">
        <f>IF(AM$7&gt;=$E450,IF(SUMIF($H$1:AL$1,77,$H450:AL450)&lt;$D450,$H450,0),0)</f>
        <v>0</v>
      </c>
      <c r="AN450" s="36">
        <f>IF(AN$7&gt;=$E450,IF(SUMIF($H$1:AM$1,77,$H450:AM450)&lt;$D450,$H450,0),0)</f>
        <v>0</v>
      </c>
      <c r="AO450" s="36">
        <f>IF(AO$7&gt;=$E450,IF(SUMIF($H$1:AN$1,77,$H450:AN450)&lt;$D450,$H450,0),0)</f>
        <v>0</v>
      </c>
      <c r="AP450" s="36">
        <f>IF(AP$7&gt;=$E450,IF(SUMIF($H$1:AO$1,77,$H450:AO450)&lt;$D450,$H450,0),0)</f>
        <v>0</v>
      </c>
      <c r="AQ450" s="36">
        <f>IF(AQ$7&gt;=$E450,IF(SUMIF($H$1:AP$1,77,$H450:AP450)&lt;$D450,$H450,0),0)</f>
        <v>0</v>
      </c>
      <c r="AR450" s="36">
        <f>IF(AR$7&gt;=$E450,IF(SUMIF($H$1:AQ$1,77,$H450:AQ450)&lt;$D450,$H450,0),0)</f>
        <v>0</v>
      </c>
      <c r="AS450" s="36">
        <f>IF(AS$7&gt;=$E450,IF(SUMIF($H$1:AR$1,77,$H450:AR450)&lt;$D450,$H450,0),0)</f>
        <v>0</v>
      </c>
      <c r="AT450" s="36">
        <f>IF(AT$7&gt;=$E450,IF(SUMIF($H$1:AS$1,77,$H450:AS450)&lt;$D450,$H450,0),0)</f>
        <v>0</v>
      </c>
      <c r="AU450" s="35">
        <f t="shared" si="115"/>
        <v>0</v>
      </c>
      <c r="AV450" s="33">
        <f>IF(AV$7&gt;=$E450,IF(SUMIF($H$1:AU$1,77,$H450:AU450)&lt;$D450,$H450,0),0)</f>
        <v>0</v>
      </c>
      <c r="AW450" s="33">
        <f>IF(AW$7&gt;=$E450,IF(SUMIF($H$1:AV$1,77,$H450:AV450)&lt;$D450,$H450,0),0)</f>
        <v>0</v>
      </c>
      <c r="AX450" s="33">
        <f>IF(AX$7&gt;=$E450,IF(SUMIF($H$1:AW$1,77,$H450:AW450)&lt;$D450,$H450,0),0)</f>
        <v>0</v>
      </c>
      <c r="AY450" s="33">
        <f>IF(AY$7&gt;=$E450,IF(SUMIF($H$1:AX$1,77,$H450:AX450)&lt;$D450,$H450,0),0)</f>
        <v>0</v>
      </c>
      <c r="AZ450" s="33">
        <f>IF(AZ$7&gt;=$E450,IF(SUMIF($H$1:AY$1,77,$H450:AY450)&lt;$D450,$H450,0),0)</f>
        <v>0</v>
      </c>
      <c r="BA450" s="33">
        <f>IF(BA$7&gt;=$E450,IF(SUMIF($H$1:AZ$1,77,$H450:AZ450)&lt;$D450,$H450,0),0)</f>
        <v>26.5</v>
      </c>
      <c r="BB450" s="33">
        <f>IF(BB$7&gt;=$E450,IF(SUMIF($H$1:BA$1,77,$H450:BA450)&lt;$D450,$H450,0),0)</f>
        <v>0</v>
      </c>
      <c r="BC450" s="33">
        <f>IF(BC$7&gt;=$E450,IF(SUMIF($H$1:BB$1,77,$H450:BB450)&lt;$D450,$H450,0),0)</f>
        <v>0</v>
      </c>
      <c r="BD450" s="33">
        <f>IF(BD$7&gt;=$E450,IF(SUMIF($H$1:BC$1,77,$H450:BC450)&lt;$D450,$H450,0),0)</f>
        <v>0</v>
      </c>
      <c r="BE450" s="33">
        <f>IF(BE$7&gt;=$E450,IF(SUMIF($H$1:BD$1,77,$H450:BD450)&lt;$D450,$H450,0),0)</f>
        <v>0</v>
      </c>
      <c r="BF450" s="33">
        <f>IF(BF$7&gt;=$E450,IF(SUMIF($H$1:BE$1,77,$H450:BE450)&lt;$D450,$H450,0),0)</f>
        <v>0</v>
      </c>
      <c r="BG450" s="33">
        <f>IF(BG$7&gt;=$E450,IF(SUMIF($H$1:BF$1,77,$H450:BF450)&lt;$D450,$H450,0),0)</f>
        <v>0</v>
      </c>
      <c r="BH450" s="35">
        <f t="shared" si="116"/>
        <v>26.5</v>
      </c>
    </row>
    <row r="451" spans="1:60" s="11" customFormat="1" x14ac:dyDescent="0.25">
      <c r="A451" s="116"/>
      <c r="B451" s="117" t="s">
        <v>726</v>
      </c>
      <c r="C451" s="85"/>
      <c r="D451" s="58"/>
      <c r="E451" s="90"/>
      <c r="F451" s="90"/>
      <c r="G451" s="88"/>
      <c r="H451" s="88"/>
      <c r="I451" s="88"/>
      <c r="J451" s="88"/>
      <c r="K451" s="88"/>
      <c r="L451" s="88"/>
      <c r="M451" s="88"/>
      <c r="N451" s="88"/>
      <c r="O451" s="88"/>
      <c r="P451" s="88"/>
      <c r="Q451" s="88"/>
      <c r="R451" s="88"/>
      <c r="S451" s="88"/>
      <c r="T451" s="88"/>
      <c r="U451" s="89"/>
      <c r="V451" s="88"/>
      <c r="W451" s="88"/>
      <c r="X451" s="88"/>
      <c r="Y451" s="88"/>
      <c r="Z451" s="88"/>
      <c r="AA451" s="88"/>
      <c r="AB451" s="88"/>
      <c r="AC451" s="88"/>
      <c r="AD451" s="88"/>
      <c r="AE451" s="88"/>
      <c r="AF451" s="88"/>
      <c r="AG451" s="88"/>
      <c r="AH451" s="89"/>
      <c r="AI451" s="88"/>
      <c r="AJ451" s="88"/>
      <c r="AK451" s="88"/>
      <c r="AL451" s="88"/>
      <c r="AM451" s="88"/>
      <c r="AN451" s="88"/>
      <c r="AO451" s="88"/>
      <c r="AP451" s="88"/>
      <c r="AQ451" s="88"/>
      <c r="AR451" s="88"/>
      <c r="AS451" s="88"/>
      <c r="AT451" s="88"/>
      <c r="AU451" s="89"/>
      <c r="AV451" s="88"/>
      <c r="AW451" s="88"/>
      <c r="AX451" s="88"/>
      <c r="AY451" s="88"/>
      <c r="AZ451" s="88"/>
      <c r="BA451" s="88"/>
      <c r="BB451" s="88"/>
      <c r="BC451" s="88"/>
      <c r="BD451" s="88"/>
      <c r="BE451" s="88"/>
      <c r="BF451" s="88"/>
      <c r="BG451" s="88"/>
      <c r="BH451" s="89"/>
    </row>
    <row r="452" spans="1:60" s="11" customFormat="1" x14ac:dyDescent="0.25">
      <c r="A452" s="85" t="s">
        <v>727</v>
      </c>
      <c r="B452" s="90" t="s">
        <v>728</v>
      </c>
      <c r="C452" s="85" t="s">
        <v>32</v>
      </c>
      <c r="D452" s="58">
        <v>32</v>
      </c>
      <c r="E452" s="31">
        <v>45839</v>
      </c>
      <c r="F452" s="31">
        <v>45931</v>
      </c>
      <c r="G452" s="32">
        <f t="shared" ref="G452:G458" si="117">DATEDIF(E452,F452,"m")</f>
        <v>3</v>
      </c>
      <c r="H452" s="33">
        <f t="shared" ref="H452:H458" si="118">D452/G452</f>
        <v>10.666666666666666</v>
      </c>
      <c r="I452" s="36">
        <f>IF(I$7&gt;=$E452,IF(SUMIF($H$1:H$1,77,$H452:H452)&lt;$D452,$H452,0),0)</f>
        <v>0</v>
      </c>
      <c r="J452" s="36">
        <f>IF(J$7&gt;=$E452,IF(SUMIF($H$1:I$1,77,$H452:I452)&lt;$D452,$H452,0),0)</f>
        <v>0</v>
      </c>
      <c r="K452" s="36">
        <f>IF(K$7&gt;=$E452,IF(SUMIF($H$1:J$1,77,$H452:J452)&lt;$D452,$H452,0),0)</f>
        <v>0</v>
      </c>
      <c r="L452" s="36">
        <f>IF(L$7&gt;=$E452,IF(SUMIF($H$1:K$1,77,$H452:K452)&lt;$D452,$H452,0),0)</f>
        <v>0</v>
      </c>
      <c r="M452" s="36">
        <f>IF(M$7&gt;=$E452,IF(SUMIF($H$1:L$1,77,$H452:L452)&lt;$D452,$H452,0),0)</f>
        <v>0</v>
      </c>
      <c r="N452" s="36">
        <f>IF(N$7&gt;=$E452,IF(SUMIF($H$1:M$1,77,$H452:M452)&lt;$D452,$H452,0),0)</f>
        <v>0</v>
      </c>
      <c r="O452" s="36">
        <f>IF(O$7&gt;=$E452,IF(SUMIF($H$1:N$1,77,$H452:N452)&lt;$D452,$H452,0),0)</f>
        <v>10.666666666666666</v>
      </c>
      <c r="P452" s="36">
        <f>IF(P$7&gt;=$E452,IF(SUMIF($H$1:O$1,77,$H452:O452)&lt;$D452,$H452,0),0)</f>
        <v>10.666666666666666</v>
      </c>
      <c r="Q452" s="36">
        <f>IF(Q$7&gt;=$E452,IF(SUMIF($H$1:P$1,77,$H452:P452)&lt;$D452,$H452,0),0)</f>
        <v>10.666666666666666</v>
      </c>
      <c r="R452" s="36">
        <f>IF(R$7&gt;=$E452,IF(SUMIF($H$1:Q$1,77,$H452:Q452)&lt;$D452,$H452,0),0)</f>
        <v>0</v>
      </c>
      <c r="S452" s="36">
        <f>IF(S$7&gt;=$E452,IF(SUMIF($H$1:R$1,77,$H452:R452)&lt;$D452,$H452,0),0)</f>
        <v>0</v>
      </c>
      <c r="T452" s="36">
        <f>IF(T$7&gt;=$E452,IF(SUMIF($H$1:S$1,77,$H452:S452)&lt;$D452,$H452,0),0)</f>
        <v>0</v>
      </c>
      <c r="U452" s="35">
        <f t="shared" ref="U452:U458" si="119">SUMIF(I$1:T$1,77,I452:T452)</f>
        <v>32</v>
      </c>
      <c r="V452" s="36">
        <f>IF(V$7&gt;=$E452,IF(SUMIF($H$1:U$1,77,$H452:U452)&lt;$D452,$H452,0),0)</f>
        <v>0</v>
      </c>
      <c r="W452" s="36">
        <f>IF(W$7&gt;=$E452,IF(SUMIF($H$1:V$1,77,$H452:V452)&lt;$D452,$H452,0),0)</f>
        <v>0</v>
      </c>
      <c r="X452" s="36">
        <f>IF(X$7&gt;=$E452,IF(SUMIF($H$1:W$1,77,$H452:W452)&lt;$D452,$H452,0),0)</f>
        <v>0</v>
      </c>
      <c r="Y452" s="36">
        <f>IF(Y$7&gt;=$E452,IF(SUMIF($H$1:X$1,77,$H452:X452)&lt;$D452,$H452,0),0)</f>
        <v>0</v>
      </c>
      <c r="Z452" s="36">
        <f>IF(Z$7&gt;=$E452,IF(SUMIF($H$1:Y$1,77,$H452:Y452)&lt;$D452,$H452,0),0)</f>
        <v>0</v>
      </c>
      <c r="AA452" s="36">
        <f>IF(AA$7&gt;=$E452,IF(SUMIF($H$1:Z$1,77,$H452:Z452)&lt;$D452,$H452,0),0)</f>
        <v>0</v>
      </c>
      <c r="AB452" s="36">
        <f>IF(AB$7&gt;=$E452,IF(SUMIF($H$1:AA$1,77,$H452:AA452)&lt;$D452,$H452,0),0)</f>
        <v>0</v>
      </c>
      <c r="AC452" s="36">
        <f>IF(AC$7&gt;=$E452,IF(SUMIF($H$1:AB$1,77,$H452:AB452)&lt;$D452,$H452,0),0)</f>
        <v>0</v>
      </c>
      <c r="AD452" s="36">
        <f>IF(AD$7&gt;=$E452,IF(SUMIF($H$1:AC$1,77,$H452:AC452)&lt;$D452,$H452,0),0)</f>
        <v>0</v>
      </c>
      <c r="AE452" s="36">
        <f>IF(AE$7&gt;=$E452,IF(SUMIF($H$1:AD$1,77,$H452:AD452)&lt;$D452,$H452,0),0)</f>
        <v>0</v>
      </c>
      <c r="AF452" s="36">
        <f>IF(AF$7&gt;=$E452,IF(SUMIF($H$1:AE$1,77,$H452:AE452)&lt;$D452,$H452,0),0)</f>
        <v>0</v>
      </c>
      <c r="AG452" s="36">
        <f>IF(AG$7&gt;=$E452,IF(SUMIF($H$1:AF$1,77,$H452:AF452)&lt;$D452,$H452,0),0)</f>
        <v>0</v>
      </c>
      <c r="AH452" s="35">
        <f t="shared" ref="AH452:AH458" si="120">SUMIF(V$1:AG$1,77,V452:AG452)</f>
        <v>0</v>
      </c>
      <c r="AI452" s="36">
        <f>IF(AI$7&gt;=$E452,IF(SUMIF($H$1:AH$1,77,$H452:AH452)&lt;$D452,$H452,0),0)</f>
        <v>0</v>
      </c>
      <c r="AJ452" s="36">
        <f>IF(AJ$7&gt;=$E452,IF(SUMIF($H$1:AI$1,77,$H452:AI452)&lt;$D452,$H452,0),0)</f>
        <v>0</v>
      </c>
      <c r="AK452" s="36">
        <f>IF(AK$7&gt;=$E452,IF(SUMIF($H$1:AJ$1,77,$H452:AJ452)&lt;$D452,$H452,0),0)</f>
        <v>0</v>
      </c>
      <c r="AL452" s="36">
        <f>IF(AL$7&gt;=$E452,IF(SUMIF($H$1:AK$1,77,$H452:AK452)&lt;$D452,$H452,0),0)</f>
        <v>0</v>
      </c>
      <c r="AM452" s="36">
        <f>IF(AM$7&gt;=$E452,IF(SUMIF($H$1:AL$1,77,$H452:AL452)&lt;$D452,$H452,0),0)</f>
        <v>0</v>
      </c>
      <c r="AN452" s="36">
        <f>IF(AN$7&gt;=$E452,IF(SUMIF($H$1:AM$1,77,$H452:AM452)&lt;$D452,$H452,0),0)</f>
        <v>0</v>
      </c>
      <c r="AO452" s="36">
        <f>IF(AO$7&gt;=$E452,IF(SUMIF($H$1:AN$1,77,$H452:AN452)&lt;$D452,$H452,0),0)</f>
        <v>0</v>
      </c>
      <c r="AP452" s="36">
        <f>IF(AP$7&gt;=$E452,IF(SUMIF($H$1:AO$1,77,$H452:AO452)&lt;$D452,$H452,0),0)</f>
        <v>0</v>
      </c>
      <c r="AQ452" s="36">
        <f>IF(AQ$7&gt;=$E452,IF(SUMIF($H$1:AP$1,77,$H452:AP452)&lt;$D452,$H452,0),0)</f>
        <v>0</v>
      </c>
      <c r="AR452" s="36">
        <f>IF(AR$7&gt;=$E452,IF(SUMIF($H$1:AQ$1,77,$H452:AQ452)&lt;$D452,$H452,0),0)</f>
        <v>0</v>
      </c>
      <c r="AS452" s="36">
        <f>IF(AS$7&gt;=$E452,IF(SUMIF($H$1:AR$1,77,$H452:AR452)&lt;$D452,$H452,0),0)</f>
        <v>0</v>
      </c>
      <c r="AT452" s="36">
        <f>IF(AT$7&gt;=$E452,IF(SUMIF($H$1:AS$1,77,$H452:AS452)&lt;$D452,$H452,0),0)</f>
        <v>0</v>
      </c>
      <c r="AU452" s="35">
        <f t="shared" ref="AU452:AU458" si="121">SUMIF(AI$1:AT$1,77,AI452:AT452)</f>
        <v>0</v>
      </c>
      <c r="AV452" s="33">
        <f>IF(AV$7&gt;=$E452,IF(SUMIF($H$1:AU$1,77,$H452:AU452)&lt;$D452,$H452,0),0)</f>
        <v>0</v>
      </c>
      <c r="AW452" s="33">
        <f>IF(AW$7&gt;=$E452,IF(SUMIF($H$1:AV$1,77,$H452:AV452)&lt;$D452,$H452,0),0)</f>
        <v>0</v>
      </c>
      <c r="AX452" s="33">
        <f>IF(AX$7&gt;=$E452,IF(SUMIF($H$1:AW$1,77,$H452:AW452)&lt;$D452,$H452,0),0)</f>
        <v>0</v>
      </c>
      <c r="AY452" s="33">
        <f>IF(AY$7&gt;=$E452,IF(SUMIF($H$1:AX$1,77,$H452:AX452)&lt;$D452,$H452,0),0)</f>
        <v>0</v>
      </c>
      <c r="AZ452" s="33">
        <f>IF(AZ$7&gt;=$E452,IF(SUMIF($H$1:AY$1,77,$H452:AY452)&lt;$D452,$H452,0),0)</f>
        <v>0</v>
      </c>
      <c r="BA452" s="33">
        <f>IF(BA$7&gt;=$E452,IF(SUMIF($H$1:AZ$1,77,$H452:AZ452)&lt;$D452,$H452,0),0)</f>
        <v>0</v>
      </c>
      <c r="BB452" s="33">
        <f>IF(BB$7&gt;=$E452,IF(SUMIF($H$1:BA$1,77,$H452:BA452)&lt;$D452,$H452,0),0)</f>
        <v>0</v>
      </c>
      <c r="BC452" s="33">
        <f>IF(BC$7&gt;=$E452,IF(SUMIF($H$1:BB$1,77,$H452:BB452)&lt;$D452,$H452,0),0)</f>
        <v>0</v>
      </c>
      <c r="BD452" s="33">
        <f>IF(BD$7&gt;=$E452,IF(SUMIF($H$1:BC$1,77,$H452:BC452)&lt;$D452,$H452,0),0)</f>
        <v>0</v>
      </c>
      <c r="BE452" s="33">
        <f>IF(BE$7&gt;=$E452,IF(SUMIF($H$1:BD$1,77,$H452:BD452)&lt;$D452,$H452,0),0)</f>
        <v>0</v>
      </c>
      <c r="BF452" s="33">
        <f>IF(BF$7&gt;=$E452,IF(SUMIF($H$1:BE$1,77,$H452:BE452)&lt;$D452,$H452,0),0)</f>
        <v>0</v>
      </c>
      <c r="BG452" s="33">
        <f>IF(BG$7&gt;=$E452,IF(SUMIF($H$1:BF$1,77,$H452:BF452)&lt;$D452,$H452,0),0)</f>
        <v>0</v>
      </c>
      <c r="BH452" s="35">
        <f t="shared" ref="BH452:BH458" si="122">SUMIF(AV$1:BG$1,77,AV452:BG452)</f>
        <v>0</v>
      </c>
    </row>
    <row r="453" spans="1:60" s="11" customFormat="1" x14ac:dyDescent="0.25">
      <c r="A453" s="85" t="s">
        <v>729</v>
      </c>
      <c r="B453" s="90" t="s">
        <v>257</v>
      </c>
      <c r="C453" s="85" t="s">
        <v>32</v>
      </c>
      <c r="D453" s="58">
        <v>32</v>
      </c>
      <c r="E453" s="31">
        <v>45839</v>
      </c>
      <c r="F453" s="31">
        <v>45931</v>
      </c>
      <c r="G453" s="32">
        <f>DATEDIF(E453,F453,"m")</f>
        <v>3</v>
      </c>
      <c r="H453" s="33">
        <f t="shared" si="118"/>
        <v>10.666666666666666</v>
      </c>
      <c r="I453" s="36">
        <f>IF(I$7&gt;=$E453,IF(SUMIF($H$1:H$1,77,$H453:H453)&lt;$D453,$H453,0),0)</f>
        <v>0</v>
      </c>
      <c r="J453" s="36">
        <f>IF(J$7&gt;=$E453,IF(SUMIF($H$1:I$1,77,$H453:I453)&lt;$D453,$H453,0),0)</f>
        <v>0</v>
      </c>
      <c r="K453" s="36">
        <f>IF(K$7&gt;=$E453,IF(SUMIF($H$1:J$1,77,$H453:J453)&lt;$D453,$H453,0),0)</f>
        <v>0</v>
      </c>
      <c r="L453" s="36">
        <f>IF(L$7&gt;=$E453,IF(SUMIF($H$1:K$1,77,$H453:K453)&lt;$D453,$H453,0),0)</f>
        <v>0</v>
      </c>
      <c r="M453" s="36">
        <f>IF(M$7&gt;=$E453,IF(SUMIF($H$1:L$1,77,$H453:L453)&lt;$D453,$H453,0),0)</f>
        <v>0</v>
      </c>
      <c r="N453" s="36">
        <f>IF(N$7&gt;=$E453,IF(SUMIF($H$1:M$1,77,$H453:M453)&lt;$D453,$H453,0),0)</f>
        <v>0</v>
      </c>
      <c r="O453" s="36">
        <f>IF(O$7&gt;=$E453,IF(SUMIF($H$1:N$1,77,$H453:N453)&lt;$D453,$H453,0),0)</f>
        <v>10.666666666666666</v>
      </c>
      <c r="P453" s="36">
        <f>IF(P$7&gt;=$E453,IF(SUMIF($H$1:O$1,77,$H453:O453)&lt;$D453,$H453,0),0)</f>
        <v>10.666666666666666</v>
      </c>
      <c r="Q453" s="36">
        <f>IF(Q$7&gt;=$E453,IF(SUMIF($H$1:P$1,77,$H453:P453)&lt;$D453,$H453,0),0)</f>
        <v>10.666666666666666</v>
      </c>
      <c r="R453" s="36">
        <f>IF(R$7&gt;=$E453,IF(SUMIF($H$1:Q$1,77,$H453:Q453)&lt;$D453,$H453,0),0)</f>
        <v>0</v>
      </c>
      <c r="S453" s="36">
        <f>IF(S$7&gt;=$E453,IF(SUMIF($H$1:R$1,77,$H453:R453)&lt;$D453,$H453,0),0)</f>
        <v>0</v>
      </c>
      <c r="T453" s="36">
        <f>IF(T$7&gt;=$E453,IF(SUMIF($H$1:S$1,77,$H453:S453)&lt;$D453,$H453,0),0)</f>
        <v>0</v>
      </c>
      <c r="U453" s="35">
        <f t="shared" si="119"/>
        <v>32</v>
      </c>
      <c r="V453" s="36">
        <f>IF(V$7&gt;=$E453,IF(SUMIF($H$1:U$1,77,$H453:U453)&lt;$D453,$H453,0),0)</f>
        <v>0</v>
      </c>
      <c r="W453" s="36">
        <f>IF(W$7&gt;=$E453,IF(SUMIF($H$1:V$1,77,$H453:V453)&lt;$D453,$H453,0),0)</f>
        <v>0</v>
      </c>
      <c r="X453" s="36">
        <f>IF(X$7&gt;=$E453,IF(SUMIF($H$1:W$1,77,$H453:W453)&lt;$D453,$H453,0),0)</f>
        <v>0</v>
      </c>
      <c r="Y453" s="36">
        <f>IF(Y$7&gt;=$E453,IF(SUMIF($H$1:X$1,77,$H453:X453)&lt;$D453,$H453,0),0)</f>
        <v>0</v>
      </c>
      <c r="Z453" s="36">
        <f>IF(Z$7&gt;=$E453,IF(SUMIF($H$1:Y$1,77,$H453:Y453)&lt;$D453,$H453,0),0)</f>
        <v>0</v>
      </c>
      <c r="AA453" s="36">
        <f>IF(AA$7&gt;=$E453,IF(SUMIF($H$1:Z$1,77,$H453:Z453)&lt;$D453,$H453,0),0)</f>
        <v>0</v>
      </c>
      <c r="AB453" s="36">
        <f>IF(AB$7&gt;=$E453,IF(SUMIF($H$1:AA$1,77,$H453:AA453)&lt;$D453,$H453,0),0)</f>
        <v>0</v>
      </c>
      <c r="AC453" s="36">
        <f>IF(AC$7&gt;=$E453,IF(SUMIF($H$1:AB$1,77,$H453:AB453)&lt;$D453,$H453,0),0)</f>
        <v>0</v>
      </c>
      <c r="AD453" s="36">
        <f>IF(AD$7&gt;=$E453,IF(SUMIF($H$1:AC$1,77,$H453:AC453)&lt;$D453,$H453,0),0)</f>
        <v>0</v>
      </c>
      <c r="AE453" s="36">
        <f>IF(AE$7&gt;=$E453,IF(SUMIF($H$1:AD$1,77,$H453:AD453)&lt;$D453,$H453,0),0)</f>
        <v>0</v>
      </c>
      <c r="AF453" s="36">
        <f>IF(AF$7&gt;=$E453,IF(SUMIF($H$1:AE$1,77,$H453:AE453)&lt;$D453,$H453,0),0)</f>
        <v>0</v>
      </c>
      <c r="AG453" s="36">
        <f>IF(AG$7&gt;=$E453,IF(SUMIF($H$1:AF$1,77,$H453:AF453)&lt;$D453,$H453,0),0)</f>
        <v>0</v>
      </c>
      <c r="AH453" s="35">
        <f t="shared" si="120"/>
        <v>0</v>
      </c>
      <c r="AI453" s="36">
        <f>IF(AI$7&gt;=$E453,IF(SUMIF($H$1:AH$1,77,$H453:AH453)&lt;$D453,$H453,0),0)</f>
        <v>0</v>
      </c>
      <c r="AJ453" s="36">
        <f>IF(AJ$7&gt;=$E453,IF(SUMIF($H$1:AI$1,77,$H453:AI453)&lt;$D453,$H453,0),0)</f>
        <v>0</v>
      </c>
      <c r="AK453" s="36">
        <f>IF(AK$7&gt;=$E453,IF(SUMIF($H$1:AJ$1,77,$H453:AJ453)&lt;$D453,$H453,0),0)</f>
        <v>0</v>
      </c>
      <c r="AL453" s="36">
        <f>IF(AL$7&gt;=$E453,IF(SUMIF($H$1:AK$1,77,$H453:AK453)&lt;$D453,$H453,0),0)</f>
        <v>0</v>
      </c>
      <c r="AM453" s="36">
        <f>IF(AM$7&gt;=$E453,IF(SUMIF($H$1:AL$1,77,$H453:AL453)&lt;$D453,$H453,0),0)</f>
        <v>0</v>
      </c>
      <c r="AN453" s="36">
        <f>IF(AN$7&gt;=$E453,IF(SUMIF($H$1:AM$1,77,$H453:AM453)&lt;$D453,$H453,0),0)</f>
        <v>0</v>
      </c>
      <c r="AO453" s="36">
        <f>IF(AO$7&gt;=$E453,IF(SUMIF($H$1:AN$1,77,$H453:AN453)&lt;$D453,$H453,0),0)</f>
        <v>0</v>
      </c>
      <c r="AP453" s="36">
        <f>IF(AP$7&gt;=$E453,IF(SUMIF($H$1:AO$1,77,$H453:AO453)&lt;$D453,$H453,0),0)</f>
        <v>0</v>
      </c>
      <c r="AQ453" s="36">
        <f>IF(AQ$7&gt;=$E453,IF(SUMIF($H$1:AP$1,77,$H453:AP453)&lt;$D453,$H453,0),0)</f>
        <v>0</v>
      </c>
      <c r="AR453" s="36">
        <f>IF(AR$7&gt;=$E453,IF(SUMIF($H$1:AQ$1,77,$H453:AQ453)&lt;$D453,$H453,0),0)</f>
        <v>0</v>
      </c>
      <c r="AS453" s="36">
        <f>IF(AS$7&gt;=$E453,IF(SUMIF($H$1:AR$1,77,$H453:AR453)&lt;$D453,$H453,0),0)</f>
        <v>0</v>
      </c>
      <c r="AT453" s="36">
        <f>IF(AT$7&gt;=$E453,IF(SUMIF($H$1:AS$1,77,$H453:AS453)&lt;$D453,$H453,0),0)</f>
        <v>0</v>
      </c>
      <c r="AU453" s="35">
        <f t="shared" si="121"/>
        <v>0</v>
      </c>
      <c r="AV453" s="33">
        <f>IF(AV$7&gt;=$E453,IF(SUMIF($H$1:AU$1,77,$H453:AU453)&lt;$D453,$H453,0),0)</f>
        <v>0</v>
      </c>
      <c r="AW453" s="33">
        <f>IF(AW$7&gt;=$E453,IF(SUMIF($H$1:AV$1,77,$H453:AV453)&lt;$D453,$H453,0),0)</f>
        <v>0</v>
      </c>
      <c r="AX453" s="33">
        <f>IF(AX$7&gt;=$E453,IF(SUMIF($H$1:AW$1,77,$H453:AW453)&lt;$D453,$H453,0),0)</f>
        <v>0</v>
      </c>
      <c r="AY453" s="33">
        <f>IF(AY$7&gt;=$E453,IF(SUMIF($H$1:AX$1,77,$H453:AX453)&lt;$D453,$H453,0),0)</f>
        <v>0</v>
      </c>
      <c r="AZ453" s="33">
        <f>IF(AZ$7&gt;=$E453,IF(SUMIF($H$1:AY$1,77,$H453:AY453)&lt;$D453,$H453,0),0)</f>
        <v>0</v>
      </c>
      <c r="BA453" s="33">
        <f>IF(BA$7&gt;=$E453,IF(SUMIF($H$1:AZ$1,77,$H453:AZ453)&lt;$D453,$H453,0),0)</f>
        <v>0</v>
      </c>
      <c r="BB453" s="33">
        <f>IF(BB$7&gt;=$E453,IF(SUMIF($H$1:BA$1,77,$H453:BA453)&lt;$D453,$H453,0),0)</f>
        <v>0</v>
      </c>
      <c r="BC453" s="33">
        <f>IF(BC$7&gt;=$E453,IF(SUMIF($H$1:BB$1,77,$H453:BB453)&lt;$D453,$H453,0),0)</f>
        <v>0</v>
      </c>
      <c r="BD453" s="33">
        <f>IF(BD$7&gt;=$E453,IF(SUMIF($H$1:BC$1,77,$H453:BC453)&lt;$D453,$H453,0),0)</f>
        <v>0</v>
      </c>
      <c r="BE453" s="33">
        <f>IF(BE$7&gt;=$E453,IF(SUMIF($H$1:BD$1,77,$H453:BD453)&lt;$D453,$H453,0),0)</f>
        <v>0</v>
      </c>
      <c r="BF453" s="33">
        <f>IF(BF$7&gt;=$E453,IF(SUMIF($H$1:BE$1,77,$H453:BE453)&lt;$D453,$H453,0),0)</f>
        <v>0</v>
      </c>
      <c r="BG453" s="33">
        <f>IF(BG$7&gt;=$E453,IF(SUMIF($H$1:BF$1,77,$H453:BF453)&lt;$D453,$H453,0),0)</f>
        <v>0</v>
      </c>
      <c r="BH453" s="35">
        <f t="shared" si="122"/>
        <v>0</v>
      </c>
    </row>
    <row r="454" spans="1:60" s="11" customFormat="1" x14ac:dyDescent="0.25">
      <c r="A454" s="85" t="s">
        <v>730</v>
      </c>
      <c r="B454" s="90" t="s">
        <v>259</v>
      </c>
      <c r="C454" s="85" t="s">
        <v>32</v>
      </c>
      <c r="D454" s="58">
        <v>32</v>
      </c>
      <c r="E454" s="46">
        <v>46082</v>
      </c>
      <c r="F454" s="46">
        <v>46113</v>
      </c>
      <c r="G454" s="32">
        <f t="shared" si="117"/>
        <v>1</v>
      </c>
      <c r="H454" s="33">
        <f t="shared" si="118"/>
        <v>32</v>
      </c>
      <c r="I454" s="36">
        <f>IF(I$7&gt;=$E454,IF(SUMIF($H$1:H$1,77,$H454:H454)&lt;$D454,$H454,0),0)</f>
        <v>0</v>
      </c>
      <c r="J454" s="36">
        <f>IF(J$7&gt;=$E454,IF(SUMIF($H$1:I$1,77,$H454:I454)&lt;$D454,$H454,0),0)</f>
        <v>0</v>
      </c>
      <c r="K454" s="36">
        <f>IF(K$7&gt;=$E454,IF(SUMIF($H$1:J$1,77,$H454:J454)&lt;$D454,$H454,0),0)</f>
        <v>0</v>
      </c>
      <c r="L454" s="36">
        <f>IF(L$7&gt;=$E454,IF(SUMIF($H$1:K$1,77,$H454:K454)&lt;$D454,$H454,0),0)</f>
        <v>0</v>
      </c>
      <c r="M454" s="36">
        <f>IF(M$7&gt;=$E454,IF(SUMIF($H$1:L$1,77,$H454:L454)&lt;$D454,$H454,0),0)</f>
        <v>0</v>
      </c>
      <c r="N454" s="36">
        <f>IF(N$7&gt;=$E454,IF(SUMIF($H$1:M$1,77,$H454:M454)&lt;$D454,$H454,0),0)</f>
        <v>0</v>
      </c>
      <c r="O454" s="36">
        <f>IF(O$7&gt;=$E454,IF(SUMIF($H$1:N$1,77,$H454:N454)&lt;$D454,$H454,0),0)</f>
        <v>0</v>
      </c>
      <c r="P454" s="36">
        <f>IF(P$7&gt;=$E454,IF(SUMIF($H$1:O$1,77,$H454:O454)&lt;$D454,$H454,0),0)</f>
        <v>0</v>
      </c>
      <c r="Q454" s="36">
        <f>IF(Q$7&gt;=$E454,IF(SUMIF($H$1:P$1,77,$H454:P454)&lt;$D454,$H454,0),0)</f>
        <v>0</v>
      </c>
      <c r="R454" s="36">
        <f>IF(R$7&gt;=$E454,IF(SUMIF($H$1:Q$1,77,$H454:Q454)&lt;$D454,$H454,0),0)</f>
        <v>0</v>
      </c>
      <c r="S454" s="36">
        <f>IF(S$7&gt;=$E454,IF(SUMIF($H$1:R$1,77,$H454:R454)&lt;$D454,$H454,0),0)</f>
        <v>0</v>
      </c>
      <c r="T454" s="36">
        <f>IF(T$7&gt;=$E454,IF(SUMIF($H$1:S$1,77,$H454:S454)&lt;$D454,$H454,0),0)</f>
        <v>0</v>
      </c>
      <c r="U454" s="35">
        <f t="shared" si="119"/>
        <v>0</v>
      </c>
      <c r="V454" s="36">
        <f>IF(V$7&gt;=$E454,IF(SUMIF($H$1:U$1,77,$H454:U454)&lt;$D454,$H454,0),0)</f>
        <v>0</v>
      </c>
      <c r="W454" s="36">
        <f>IF(W$7&gt;=$E454,IF(SUMIF($H$1:V$1,77,$H454:V454)&lt;$D454,$H454,0),0)</f>
        <v>0</v>
      </c>
      <c r="X454" s="36">
        <f>IF(X$7&gt;=$E454,IF(SUMIF($H$1:W$1,77,$H454:W454)&lt;$D454,$H454,0),0)</f>
        <v>32</v>
      </c>
      <c r="Y454" s="36">
        <f>IF(Y$7&gt;=$E454,IF(SUMIF($H$1:X$1,77,$H454:X454)&lt;$D454,$H454,0),0)</f>
        <v>0</v>
      </c>
      <c r="Z454" s="36">
        <f>IF(Z$7&gt;=$E454,IF(SUMIF($H$1:Y$1,77,$H454:Y454)&lt;$D454,$H454,0),0)</f>
        <v>0</v>
      </c>
      <c r="AA454" s="36">
        <f>IF(AA$7&gt;=$E454,IF(SUMIF($H$1:Z$1,77,$H454:Z454)&lt;$D454,$H454,0),0)</f>
        <v>0</v>
      </c>
      <c r="AB454" s="36">
        <f>IF(AB$7&gt;=$E454,IF(SUMIF($H$1:AA$1,77,$H454:AA454)&lt;$D454,$H454,0),0)</f>
        <v>0</v>
      </c>
      <c r="AC454" s="36">
        <f>IF(AC$7&gt;=$E454,IF(SUMIF($H$1:AB$1,77,$H454:AB454)&lt;$D454,$H454,0),0)</f>
        <v>0</v>
      </c>
      <c r="AD454" s="36">
        <f>IF(AD$7&gt;=$E454,IF(SUMIF($H$1:AC$1,77,$H454:AC454)&lt;$D454,$H454,0),0)</f>
        <v>0</v>
      </c>
      <c r="AE454" s="36">
        <f>IF(AE$7&gt;=$E454,IF(SUMIF($H$1:AD$1,77,$H454:AD454)&lt;$D454,$H454,0),0)</f>
        <v>0</v>
      </c>
      <c r="AF454" s="36">
        <f>IF(AF$7&gt;=$E454,IF(SUMIF($H$1:AE$1,77,$H454:AE454)&lt;$D454,$H454,0),0)</f>
        <v>0</v>
      </c>
      <c r="AG454" s="36">
        <f>IF(AG$7&gt;=$E454,IF(SUMIF($H$1:AF$1,77,$H454:AF454)&lt;$D454,$H454,0),0)</f>
        <v>0</v>
      </c>
      <c r="AH454" s="35">
        <f t="shared" si="120"/>
        <v>32</v>
      </c>
      <c r="AI454" s="36">
        <f>IF(AI$7&gt;=$E454,IF(SUMIF($H$1:AH$1,77,$H454:AH454)&lt;$D454,$H454,0),0)</f>
        <v>0</v>
      </c>
      <c r="AJ454" s="36">
        <f>IF(AJ$7&gt;=$E454,IF(SUMIF($H$1:AI$1,77,$H454:AI454)&lt;$D454,$H454,0),0)</f>
        <v>0</v>
      </c>
      <c r="AK454" s="36">
        <f>IF(AK$7&gt;=$E454,IF(SUMIF($H$1:AJ$1,77,$H454:AJ454)&lt;$D454,$H454,0),0)</f>
        <v>0</v>
      </c>
      <c r="AL454" s="36">
        <f>IF(AL$7&gt;=$E454,IF(SUMIF($H$1:AK$1,77,$H454:AK454)&lt;$D454,$H454,0),0)</f>
        <v>0</v>
      </c>
      <c r="AM454" s="36">
        <f>IF(AM$7&gt;=$E454,IF(SUMIF($H$1:AL$1,77,$H454:AL454)&lt;$D454,$H454,0),0)</f>
        <v>0</v>
      </c>
      <c r="AN454" s="36">
        <f>IF(AN$7&gt;=$E454,IF(SUMIF($H$1:AM$1,77,$H454:AM454)&lt;$D454,$H454,0),0)</f>
        <v>0</v>
      </c>
      <c r="AO454" s="36">
        <f>IF(AO$7&gt;=$E454,IF(SUMIF($H$1:AN$1,77,$H454:AN454)&lt;$D454,$H454,0),0)</f>
        <v>0</v>
      </c>
      <c r="AP454" s="36">
        <f>IF(AP$7&gt;=$E454,IF(SUMIF($H$1:AO$1,77,$H454:AO454)&lt;$D454,$H454,0),0)</f>
        <v>0</v>
      </c>
      <c r="AQ454" s="36">
        <f>IF(AQ$7&gt;=$E454,IF(SUMIF($H$1:AP$1,77,$H454:AP454)&lt;$D454,$H454,0),0)</f>
        <v>0</v>
      </c>
      <c r="AR454" s="36">
        <f>IF(AR$7&gt;=$E454,IF(SUMIF($H$1:AQ$1,77,$H454:AQ454)&lt;$D454,$H454,0),0)</f>
        <v>0</v>
      </c>
      <c r="AS454" s="36">
        <f>IF(AS$7&gt;=$E454,IF(SUMIF($H$1:AR$1,77,$H454:AR454)&lt;$D454,$H454,0),0)</f>
        <v>0</v>
      </c>
      <c r="AT454" s="36">
        <f>IF(AT$7&gt;=$E454,IF(SUMIF($H$1:AS$1,77,$H454:AS454)&lt;$D454,$H454,0),0)</f>
        <v>0</v>
      </c>
      <c r="AU454" s="35">
        <f t="shared" si="121"/>
        <v>0</v>
      </c>
      <c r="AV454" s="33">
        <f>IF(AV$7&gt;=$E454,IF(SUMIF($H$1:AU$1,77,$H454:AU454)&lt;$D454,$H454,0),0)</f>
        <v>0</v>
      </c>
      <c r="AW454" s="33">
        <f>IF(AW$7&gt;=$E454,IF(SUMIF($H$1:AV$1,77,$H454:AV454)&lt;$D454,$H454,0),0)</f>
        <v>0</v>
      </c>
      <c r="AX454" s="33">
        <f>IF(AX$7&gt;=$E454,IF(SUMIF($H$1:AW$1,77,$H454:AW454)&lt;$D454,$H454,0),0)</f>
        <v>0</v>
      </c>
      <c r="AY454" s="33">
        <f>IF(AY$7&gt;=$E454,IF(SUMIF($H$1:AX$1,77,$H454:AX454)&lt;$D454,$H454,0),0)</f>
        <v>0</v>
      </c>
      <c r="AZ454" s="33">
        <f>IF(AZ$7&gt;=$E454,IF(SUMIF($H$1:AY$1,77,$H454:AY454)&lt;$D454,$H454,0),0)</f>
        <v>0</v>
      </c>
      <c r="BA454" s="33">
        <f>IF(BA$7&gt;=$E454,IF(SUMIF($H$1:AZ$1,77,$H454:AZ454)&lt;$D454,$H454,0),0)</f>
        <v>0</v>
      </c>
      <c r="BB454" s="33">
        <f>IF(BB$7&gt;=$E454,IF(SUMIF($H$1:BA$1,77,$H454:BA454)&lt;$D454,$H454,0),0)</f>
        <v>0</v>
      </c>
      <c r="BC454" s="33">
        <f>IF(BC$7&gt;=$E454,IF(SUMIF($H$1:BB$1,77,$H454:BB454)&lt;$D454,$H454,0),0)</f>
        <v>0</v>
      </c>
      <c r="BD454" s="33">
        <f>IF(BD$7&gt;=$E454,IF(SUMIF($H$1:BC$1,77,$H454:BC454)&lt;$D454,$H454,0),0)</f>
        <v>0</v>
      </c>
      <c r="BE454" s="33">
        <f>IF(BE$7&gt;=$E454,IF(SUMIF($H$1:BD$1,77,$H454:BD454)&lt;$D454,$H454,0),0)</f>
        <v>0</v>
      </c>
      <c r="BF454" s="33">
        <f>IF(BF$7&gt;=$E454,IF(SUMIF($H$1:BE$1,77,$H454:BE454)&lt;$D454,$H454,0),0)</f>
        <v>0</v>
      </c>
      <c r="BG454" s="33">
        <f>IF(BG$7&gt;=$E454,IF(SUMIF($H$1:BF$1,77,$H454:BF454)&lt;$D454,$H454,0),0)</f>
        <v>0</v>
      </c>
      <c r="BH454" s="35">
        <f t="shared" si="122"/>
        <v>0</v>
      </c>
    </row>
    <row r="455" spans="1:60" s="11" customFormat="1" x14ac:dyDescent="0.25">
      <c r="A455" s="85" t="s">
        <v>731</v>
      </c>
      <c r="B455" s="90" t="s">
        <v>261</v>
      </c>
      <c r="C455" s="85" t="s">
        <v>32</v>
      </c>
      <c r="D455" s="58">
        <v>1</v>
      </c>
      <c r="E455" s="46">
        <v>46113</v>
      </c>
      <c r="F455" s="46">
        <v>46143</v>
      </c>
      <c r="G455" s="32">
        <f>DATEDIF(E455,F455,"m")</f>
        <v>1</v>
      </c>
      <c r="H455" s="33">
        <f t="shared" si="118"/>
        <v>1</v>
      </c>
      <c r="I455" s="36">
        <f>IF(I$7&gt;=$E455,IF(SUMIF($H$1:H$1,77,$H455:H455)&lt;$D455,$H455,0),0)</f>
        <v>0</v>
      </c>
      <c r="J455" s="36">
        <f>IF(J$7&gt;=$E455,IF(SUMIF($H$1:I$1,77,$H455:I455)&lt;$D455,$H455,0),0)</f>
        <v>0</v>
      </c>
      <c r="K455" s="36">
        <f>IF(K$7&gt;=$E455,IF(SUMIF($H$1:J$1,77,$H455:J455)&lt;$D455,$H455,0),0)</f>
        <v>0</v>
      </c>
      <c r="L455" s="36">
        <f>IF(L$7&gt;=$E455,IF(SUMIF($H$1:K$1,77,$H455:K455)&lt;$D455,$H455,0),0)</f>
        <v>0</v>
      </c>
      <c r="M455" s="36">
        <f>IF(M$7&gt;=$E455,IF(SUMIF($H$1:L$1,77,$H455:L455)&lt;$D455,$H455,0),0)</f>
        <v>0</v>
      </c>
      <c r="N455" s="36">
        <f>IF(N$7&gt;=$E455,IF(SUMIF($H$1:M$1,77,$H455:M455)&lt;$D455,$H455,0),0)</f>
        <v>0</v>
      </c>
      <c r="O455" s="36">
        <f>IF(O$7&gt;=$E455,IF(SUMIF($H$1:N$1,77,$H455:N455)&lt;$D455,$H455,0),0)</f>
        <v>0</v>
      </c>
      <c r="P455" s="36">
        <f>IF(P$7&gt;=$E455,IF(SUMIF($H$1:O$1,77,$H455:O455)&lt;$D455,$H455,0),0)</f>
        <v>0</v>
      </c>
      <c r="Q455" s="36">
        <f>IF(Q$7&gt;=$E455,IF(SUMIF($H$1:P$1,77,$H455:P455)&lt;$D455,$H455,0),0)</f>
        <v>0</v>
      </c>
      <c r="R455" s="36">
        <f>IF(R$7&gt;=$E455,IF(SUMIF($H$1:Q$1,77,$H455:Q455)&lt;$D455,$H455,0),0)</f>
        <v>0</v>
      </c>
      <c r="S455" s="36">
        <f>IF(S$7&gt;=$E455,IF(SUMIF($H$1:R$1,77,$H455:R455)&lt;$D455,$H455,0),0)</f>
        <v>0</v>
      </c>
      <c r="T455" s="36">
        <f>IF(T$7&gt;=$E455,IF(SUMIF($H$1:S$1,77,$H455:S455)&lt;$D455,$H455,0),0)</f>
        <v>0</v>
      </c>
      <c r="U455" s="35">
        <f t="shared" si="119"/>
        <v>0</v>
      </c>
      <c r="V455" s="36">
        <f>IF(V$7&gt;=$E455,IF(SUMIF($H$1:U$1,77,$H455:U455)&lt;$D455,$H455,0),0)</f>
        <v>0</v>
      </c>
      <c r="W455" s="36">
        <f>IF(W$7&gt;=$E455,IF(SUMIF($H$1:V$1,77,$H455:V455)&lt;$D455,$H455,0),0)</f>
        <v>0</v>
      </c>
      <c r="X455" s="36">
        <f>IF(X$7&gt;=$E455,IF(SUMIF($H$1:W$1,77,$H455:W455)&lt;$D455,$H455,0),0)</f>
        <v>0</v>
      </c>
      <c r="Y455" s="36">
        <f>IF(Y$7&gt;=$E455,IF(SUMIF($H$1:X$1,77,$H455:X455)&lt;$D455,$H455,0),0)</f>
        <v>1</v>
      </c>
      <c r="Z455" s="36">
        <f>IF(Z$7&gt;=$E455,IF(SUMIF($H$1:Y$1,77,$H455:Y455)&lt;$D455,$H455,0),0)</f>
        <v>0</v>
      </c>
      <c r="AA455" s="36">
        <f>IF(AA$7&gt;=$E455,IF(SUMIF($H$1:Z$1,77,$H455:Z455)&lt;$D455,$H455,0),0)</f>
        <v>0</v>
      </c>
      <c r="AB455" s="36">
        <f>IF(AB$7&gt;=$E455,IF(SUMIF($H$1:AA$1,77,$H455:AA455)&lt;$D455,$H455,0),0)</f>
        <v>0</v>
      </c>
      <c r="AC455" s="36">
        <f>IF(AC$7&gt;=$E455,IF(SUMIF($H$1:AB$1,77,$H455:AB455)&lt;$D455,$H455,0),0)</f>
        <v>0</v>
      </c>
      <c r="AD455" s="36">
        <f>IF(AD$7&gt;=$E455,IF(SUMIF($H$1:AC$1,77,$H455:AC455)&lt;$D455,$H455,0),0)</f>
        <v>0</v>
      </c>
      <c r="AE455" s="36">
        <f>IF(AE$7&gt;=$E455,IF(SUMIF($H$1:AD$1,77,$H455:AD455)&lt;$D455,$H455,0),0)</f>
        <v>0</v>
      </c>
      <c r="AF455" s="36">
        <f>IF(AF$7&gt;=$E455,IF(SUMIF($H$1:AE$1,77,$H455:AE455)&lt;$D455,$H455,0),0)</f>
        <v>0</v>
      </c>
      <c r="AG455" s="36">
        <f>IF(AG$7&gt;=$E455,IF(SUMIF($H$1:AF$1,77,$H455:AF455)&lt;$D455,$H455,0),0)</f>
        <v>0</v>
      </c>
      <c r="AH455" s="35">
        <f t="shared" si="120"/>
        <v>1</v>
      </c>
      <c r="AI455" s="36">
        <f>IF(AI$7&gt;=$E455,IF(SUMIF($H$1:AH$1,77,$H455:AH455)&lt;$D455,$H455,0),0)</f>
        <v>0</v>
      </c>
      <c r="AJ455" s="36">
        <f>IF(AJ$7&gt;=$E455,IF(SUMIF($H$1:AI$1,77,$H455:AI455)&lt;$D455,$H455,0),0)</f>
        <v>0</v>
      </c>
      <c r="AK455" s="36">
        <f>IF(AK$7&gt;=$E455,IF(SUMIF($H$1:AJ$1,77,$H455:AJ455)&lt;$D455,$H455,0),0)</f>
        <v>0</v>
      </c>
      <c r="AL455" s="36">
        <f>IF(AL$7&gt;=$E455,IF(SUMIF($H$1:AK$1,77,$H455:AK455)&lt;$D455,$H455,0),0)</f>
        <v>0</v>
      </c>
      <c r="AM455" s="36">
        <f>IF(AM$7&gt;=$E455,IF(SUMIF($H$1:AL$1,77,$H455:AL455)&lt;$D455,$H455,0),0)</f>
        <v>0</v>
      </c>
      <c r="AN455" s="36">
        <f>IF(AN$7&gt;=$E455,IF(SUMIF($H$1:AM$1,77,$H455:AM455)&lt;$D455,$H455,0),0)</f>
        <v>0</v>
      </c>
      <c r="AO455" s="36">
        <f>IF(AO$7&gt;=$E455,IF(SUMIF($H$1:AN$1,77,$H455:AN455)&lt;$D455,$H455,0),0)</f>
        <v>0</v>
      </c>
      <c r="AP455" s="36">
        <f>IF(AP$7&gt;=$E455,IF(SUMIF($H$1:AO$1,77,$H455:AO455)&lt;$D455,$H455,0),0)</f>
        <v>0</v>
      </c>
      <c r="AQ455" s="36">
        <f>IF(AQ$7&gt;=$E455,IF(SUMIF($H$1:AP$1,77,$H455:AP455)&lt;$D455,$H455,0),0)</f>
        <v>0</v>
      </c>
      <c r="AR455" s="36">
        <f>IF(AR$7&gt;=$E455,IF(SUMIF($H$1:AQ$1,77,$H455:AQ455)&lt;$D455,$H455,0),0)</f>
        <v>0</v>
      </c>
      <c r="AS455" s="36">
        <f>IF(AS$7&gt;=$E455,IF(SUMIF($H$1:AR$1,77,$H455:AR455)&lt;$D455,$H455,0),0)</f>
        <v>0</v>
      </c>
      <c r="AT455" s="36">
        <f>IF(AT$7&gt;=$E455,IF(SUMIF($H$1:AS$1,77,$H455:AS455)&lt;$D455,$H455,0),0)</f>
        <v>0</v>
      </c>
      <c r="AU455" s="35">
        <f t="shared" si="121"/>
        <v>0</v>
      </c>
      <c r="AV455" s="33">
        <f>IF(AV$7&gt;=$E455,IF(SUMIF($H$1:AU$1,77,$H455:AU455)&lt;$D455,$H455,0),0)</f>
        <v>0</v>
      </c>
      <c r="AW455" s="33">
        <f>IF(AW$7&gt;=$E455,IF(SUMIF($H$1:AV$1,77,$H455:AV455)&lt;$D455,$H455,0),0)</f>
        <v>0</v>
      </c>
      <c r="AX455" s="33">
        <f>IF(AX$7&gt;=$E455,IF(SUMIF($H$1:AW$1,77,$H455:AW455)&lt;$D455,$H455,0),0)</f>
        <v>0</v>
      </c>
      <c r="AY455" s="33">
        <f>IF(AY$7&gt;=$E455,IF(SUMIF($H$1:AX$1,77,$H455:AX455)&lt;$D455,$H455,0),0)</f>
        <v>0</v>
      </c>
      <c r="AZ455" s="33">
        <f>IF(AZ$7&gt;=$E455,IF(SUMIF($H$1:AY$1,77,$H455:AY455)&lt;$D455,$H455,0),0)</f>
        <v>0</v>
      </c>
      <c r="BA455" s="33">
        <f>IF(BA$7&gt;=$E455,IF(SUMIF($H$1:AZ$1,77,$H455:AZ455)&lt;$D455,$H455,0),0)</f>
        <v>0</v>
      </c>
      <c r="BB455" s="33">
        <f>IF(BB$7&gt;=$E455,IF(SUMIF($H$1:BA$1,77,$H455:BA455)&lt;$D455,$H455,0),0)</f>
        <v>0</v>
      </c>
      <c r="BC455" s="33">
        <f>IF(BC$7&gt;=$E455,IF(SUMIF($H$1:BB$1,77,$H455:BB455)&lt;$D455,$H455,0),0)</f>
        <v>0</v>
      </c>
      <c r="BD455" s="33">
        <f>IF(BD$7&gt;=$E455,IF(SUMIF($H$1:BC$1,77,$H455:BC455)&lt;$D455,$H455,0),0)</f>
        <v>0</v>
      </c>
      <c r="BE455" s="33">
        <f>IF(BE$7&gt;=$E455,IF(SUMIF($H$1:BD$1,77,$H455:BD455)&lt;$D455,$H455,0),0)</f>
        <v>0</v>
      </c>
      <c r="BF455" s="33">
        <f>IF(BF$7&gt;=$E455,IF(SUMIF($H$1:BE$1,77,$H455:BE455)&lt;$D455,$H455,0),0)</f>
        <v>0</v>
      </c>
      <c r="BG455" s="33">
        <f>IF(BG$7&gt;=$E455,IF(SUMIF($H$1:BF$1,77,$H455:BF455)&lt;$D455,$H455,0),0)</f>
        <v>0</v>
      </c>
      <c r="BH455" s="35">
        <f t="shared" si="122"/>
        <v>0</v>
      </c>
    </row>
    <row r="456" spans="1:60" s="11" customFormat="1" x14ac:dyDescent="0.25">
      <c r="A456" s="85" t="s">
        <v>732</v>
      </c>
      <c r="B456" s="90" t="s">
        <v>263</v>
      </c>
      <c r="C456" s="85" t="s">
        <v>55</v>
      </c>
      <c r="D456" s="58">
        <v>203.8</v>
      </c>
      <c r="E456" s="46">
        <v>46143</v>
      </c>
      <c r="F456" s="46">
        <v>46174</v>
      </c>
      <c r="G456" s="32">
        <f t="shared" si="117"/>
        <v>1</v>
      </c>
      <c r="H456" s="33">
        <f t="shared" si="118"/>
        <v>203.8</v>
      </c>
      <c r="I456" s="36">
        <f>IF(I$7&gt;=$E456,IF(SUMIF($H$1:H$1,77,$H456:H456)&lt;$D456,$H456,0),0)</f>
        <v>0</v>
      </c>
      <c r="J456" s="36">
        <f>IF(J$7&gt;=$E456,IF(SUMIF($H$1:I$1,77,$H456:I456)&lt;$D456,$H456,0),0)</f>
        <v>0</v>
      </c>
      <c r="K456" s="36">
        <f>IF(K$7&gt;=$E456,IF(SUMIF($H$1:J$1,77,$H456:J456)&lt;$D456,$H456,0),0)</f>
        <v>0</v>
      </c>
      <c r="L456" s="36">
        <f>IF(L$7&gt;=$E456,IF(SUMIF($H$1:K$1,77,$H456:K456)&lt;$D456,$H456,0),0)</f>
        <v>0</v>
      </c>
      <c r="M456" s="36">
        <f>IF(M$7&gt;=$E456,IF(SUMIF($H$1:L$1,77,$H456:L456)&lt;$D456,$H456,0),0)</f>
        <v>0</v>
      </c>
      <c r="N456" s="36">
        <f>IF(N$7&gt;=$E456,IF(SUMIF($H$1:M$1,77,$H456:M456)&lt;$D456,$H456,0),0)</f>
        <v>0</v>
      </c>
      <c r="O456" s="36">
        <f>IF(O$7&gt;=$E456,IF(SUMIF($H$1:N$1,77,$H456:N456)&lt;$D456,$H456,0),0)</f>
        <v>0</v>
      </c>
      <c r="P456" s="36">
        <f>IF(P$7&gt;=$E456,IF(SUMIF($H$1:O$1,77,$H456:O456)&lt;$D456,$H456,0),0)</f>
        <v>0</v>
      </c>
      <c r="Q456" s="36">
        <f>IF(Q$7&gt;=$E456,IF(SUMIF($H$1:P$1,77,$H456:P456)&lt;$D456,$H456,0),0)</f>
        <v>0</v>
      </c>
      <c r="R456" s="36">
        <f>IF(R$7&gt;=$E456,IF(SUMIF($H$1:Q$1,77,$H456:Q456)&lt;$D456,$H456,0),0)</f>
        <v>0</v>
      </c>
      <c r="S456" s="36">
        <f>IF(S$7&gt;=$E456,IF(SUMIF($H$1:R$1,77,$H456:R456)&lt;$D456,$H456,0),0)</f>
        <v>0</v>
      </c>
      <c r="T456" s="36">
        <f>IF(T$7&gt;=$E456,IF(SUMIF($H$1:S$1,77,$H456:S456)&lt;$D456,$H456,0),0)</f>
        <v>0</v>
      </c>
      <c r="U456" s="35">
        <f t="shared" si="119"/>
        <v>0</v>
      </c>
      <c r="V456" s="36">
        <f>IF(V$7&gt;=$E456,IF(SUMIF($H$1:U$1,77,$H456:U456)&lt;$D456,$H456,0),0)</f>
        <v>0</v>
      </c>
      <c r="W456" s="36">
        <f>IF(W$7&gt;=$E456,IF(SUMIF($H$1:V$1,77,$H456:V456)&lt;$D456,$H456,0),0)</f>
        <v>0</v>
      </c>
      <c r="X456" s="36">
        <f>IF(X$7&gt;=$E456,IF(SUMIF($H$1:W$1,77,$H456:W456)&lt;$D456,$H456,0),0)</f>
        <v>0</v>
      </c>
      <c r="Y456" s="36">
        <f>IF(Y$7&gt;=$E456,IF(SUMIF($H$1:X$1,77,$H456:X456)&lt;$D456,$H456,0),0)</f>
        <v>0</v>
      </c>
      <c r="Z456" s="36">
        <f>IF(Z$7&gt;=$E456,IF(SUMIF($H$1:Y$1,77,$H456:Y456)&lt;$D456,$H456,0),0)</f>
        <v>203.8</v>
      </c>
      <c r="AA456" s="36">
        <f>IF(AA$7&gt;=$E456,IF(SUMIF($H$1:Z$1,77,$H456:Z456)&lt;$D456,$H456,0),0)</f>
        <v>0</v>
      </c>
      <c r="AB456" s="36">
        <f>IF(AB$7&gt;=$E456,IF(SUMIF($H$1:AA$1,77,$H456:AA456)&lt;$D456,$H456,0),0)</f>
        <v>0</v>
      </c>
      <c r="AC456" s="36">
        <f>IF(AC$7&gt;=$E456,IF(SUMIF($H$1:AB$1,77,$H456:AB456)&lt;$D456,$H456,0),0)</f>
        <v>0</v>
      </c>
      <c r="AD456" s="36">
        <f>IF(AD$7&gt;=$E456,IF(SUMIF($H$1:AC$1,77,$H456:AC456)&lt;$D456,$H456,0),0)</f>
        <v>0</v>
      </c>
      <c r="AE456" s="36">
        <f>IF(AE$7&gt;=$E456,IF(SUMIF($H$1:AD$1,77,$H456:AD456)&lt;$D456,$H456,0),0)</f>
        <v>0</v>
      </c>
      <c r="AF456" s="36">
        <f>IF(AF$7&gt;=$E456,IF(SUMIF($H$1:AE$1,77,$H456:AE456)&lt;$D456,$H456,0),0)</f>
        <v>0</v>
      </c>
      <c r="AG456" s="36">
        <f>IF(AG$7&gt;=$E456,IF(SUMIF($H$1:AF$1,77,$H456:AF456)&lt;$D456,$H456,0),0)</f>
        <v>0</v>
      </c>
      <c r="AH456" s="35">
        <f t="shared" si="120"/>
        <v>203.8</v>
      </c>
      <c r="AI456" s="36">
        <f>IF(AI$7&gt;=$E456,IF(SUMIF($H$1:AH$1,77,$H456:AH456)&lt;$D456,$H456,0),0)</f>
        <v>0</v>
      </c>
      <c r="AJ456" s="36">
        <f>IF(AJ$7&gt;=$E456,IF(SUMIF($H$1:AI$1,77,$H456:AI456)&lt;$D456,$H456,0),0)</f>
        <v>0</v>
      </c>
      <c r="AK456" s="36">
        <f>IF(AK$7&gt;=$E456,IF(SUMIF($H$1:AJ$1,77,$H456:AJ456)&lt;$D456,$H456,0),0)</f>
        <v>0</v>
      </c>
      <c r="AL456" s="36">
        <f>IF(AL$7&gt;=$E456,IF(SUMIF($H$1:AK$1,77,$H456:AK456)&lt;$D456,$H456,0),0)</f>
        <v>0</v>
      </c>
      <c r="AM456" s="36">
        <f>IF(AM$7&gt;=$E456,IF(SUMIF($H$1:AL$1,77,$H456:AL456)&lt;$D456,$H456,0),0)</f>
        <v>0</v>
      </c>
      <c r="AN456" s="36">
        <f>IF(AN$7&gt;=$E456,IF(SUMIF($H$1:AM$1,77,$H456:AM456)&lt;$D456,$H456,0),0)</f>
        <v>0</v>
      </c>
      <c r="AO456" s="36">
        <f>IF(AO$7&gt;=$E456,IF(SUMIF($H$1:AN$1,77,$H456:AN456)&lt;$D456,$H456,0),0)</f>
        <v>0</v>
      </c>
      <c r="AP456" s="36">
        <f>IF(AP$7&gt;=$E456,IF(SUMIF($H$1:AO$1,77,$H456:AO456)&lt;$D456,$H456,0),0)</f>
        <v>0</v>
      </c>
      <c r="AQ456" s="36">
        <f>IF(AQ$7&gt;=$E456,IF(SUMIF($H$1:AP$1,77,$H456:AP456)&lt;$D456,$H456,0),0)</f>
        <v>0</v>
      </c>
      <c r="AR456" s="36">
        <f>IF(AR$7&gt;=$E456,IF(SUMIF($H$1:AQ$1,77,$H456:AQ456)&lt;$D456,$H456,0),0)</f>
        <v>0</v>
      </c>
      <c r="AS456" s="36">
        <f>IF(AS$7&gt;=$E456,IF(SUMIF($H$1:AR$1,77,$H456:AR456)&lt;$D456,$H456,0),0)</f>
        <v>0</v>
      </c>
      <c r="AT456" s="36">
        <f>IF(AT$7&gt;=$E456,IF(SUMIF($H$1:AS$1,77,$H456:AS456)&lt;$D456,$H456,0),0)</f>
        <v>0</v>
      </c>
      <c r="AU456" s="35">
        <f t="shared" si="121"/>
        <v>0</v>
      </c>
      <c r="AV456" s="33">
        <f>IF(AV$7&gt;=$E456,IF(SUMIF($H$1:AU$1,77,$H456:AU456)&lt;$D456,$H456,0),0)</f>
        <v>0</v>
      </c>
      <c r="AW456" s="33">
        <f>IF(AW$7&gt;=$E456,IF(SUMIF($H$1:AV$1,77,$H456:AV456)&lt;$D456,$H456,0),0)</f>
        <v>0</v>
      </c>
      <c r="AX456" s="33">
        <f>IF(AX$7&gt;=$E456,IF(SUMIF($H$1:AW$1,77,$H456:AW456)&lt;$D456,$H456,0),0)</f>
        <v>0</v>
      </c>
      <c r="AY456" s="33">
        <f>IF(AY$7&gt;=$E456,IF(SUMIF($H$1:AX$1,77,$H456:AX456)&lt;$D456,$H456,0),0)</f>
        <v>0</v>
      </c>
      <c r="AZ456" s="33">
        <f>IF(AZ$7&gt;=$E456,IF(SUMIF($H$1:AY$1,77,$H456:AY456)&lt;$D456,$H456,0),0)</f>
        <v>0</v>
      </c>
      <c r="BA456" s="33">
        <f>IF(BA$7&gt;=$E456,IF(SUMIF($H$1:AZ$1,77,$H456:AZ456)&lt;$D456,$H456,0),0)</f>
        <v>0</v>
      </c>
      <c r="BB456" s="33">
        <f>IF(BB$7&gt;=$E456,IF(SUMIF($H$1:BA$1,77,$H456:BA456)&lt;$D456,$H456,0),0)</f>
        <v>0</v>
      </c>
      <c r="BC456" s="33">
        <f>IF(BC$7&gt;=$E456,IF(SUMIF($H$1:BB$1,77,$H456:BB456)&lt;$D456,$H456,0),0)</f>
        <v>0</v>
      </c>
      <c r="BD456" s="33">
        <f>IF(BD$7&gt;=$E456,IF(SUMIF($H$1:BC$1,77,$H456:BC456)&lt;$D456,$H456,0),0)</f>
        <v>0</v>
      </c>
      <c r="BE456" s="33">
        <f>IF(BE$7&gt;=$E456,IF(SUMIF($H$1:BD$1,77,$H456:BD456)&lt;$D456,$H456,0),0)</f>
        <v>0</v>
      </c>
      <c r="BF456" s="33">
        <f>IF(BF$7&gt;=$E456,IF(SUMIF($H$1:BE$1,77,$H456:BE456)&lt;$D456,$H456,0),0)</f>
        <v>0</v>
      </c>
      <c r="BG456" s="33">
        <f>IF(BG$7&gt;=$E456,IF(SUMIF($H$1:BF$1,77,$H456:BF456)&lt;$D456,$H456,0),0)</f>
        <v>0</v>
      </c>
      <c r="BH456" s="35">
        <f t="shared" si="122"/>
        <v>0</v>
      </c>
    </row>
    <row r="457" spans="1:60" s="11" customFormat="1" x14ac:dyDescent="0.25">
      <c r="A457" s="85" t="s">
        <v>733</v>
      </c>
      <c r="B457" s="90" t="s">
        <v>265</v>
      </c>
      <c r="C457" s="85" t="s">
        <v>32</v>
      </c>
      <c r="D457" s="58">
        <v>1</v>
      </c>
      <c r="E457" s="46">
        <v>46174</v>
      </c>
      <c r="F457" s="46">
        <v>46204</v>
      </c>
      <c r="G457" s="32">
        <f t="shared" si="117"/>
        <v>1</v>
      </c>
      <c r="H457" s="33">
        <f t="shared" si="118"/>
        <v>1</v>
      </c>
      <c r="I457" s="36">
        <f>IF(I$7&gt;=$E457,IF(SUMIF($H$1:H$1,77,$H457:H457)&lt;$D457,$H457,0),0)</f>
        <v>0</v>
      </c>
      <c r="J457" s="36">
        <f>IF(J$7&gt;=$E457,IF(SUMIF($H$1:I$1,77,$H457:I457)&lt;$D457,$H457,0),0)</f>
        <v>0</v>
      </c>
      <c r="K457" s="36">
        <f>IF(K$7&gt;=$E457,IF(SUMIF($H$1:J$1,77,$H457:J457)&lt;$D457,$H457,0),0)</f>
        <v>0</v>
      </c>
      <c r="L457" s="36">
        <f>IF(L$7&gt;=$E457,IF(SUMIF($H$1:K$1,77,$H457:K457)&lt;$D457,$H457,0),0)</f>
        <v>0</v>
      </c>
      <c r="M457" s="36">
        <f>IF(M$7&gt;=$E457,IF(SUMIF($H$1:L$1,77,$H457:L457)&lt;$D457,$H457,0),0)</f>
        <v>0</v>
      </c>
      <c r="N457" s="36">
        <f>IF(N$7&gt;=$E457,IF(SUMIF($H$1:M$1,77,$H457:M457)&lt;$D457,$H457,0),0)</f>
        <v>0</v>
      </c>
      <c r="O457" s="36">
        <f>IF(O$7&gt;=$E457,IF(SUMIF($H$1:N$1,77,$H457:N457)&lt;$D457,$H457,0),0)</f>
        <v>0</v>
      </c>
      <c r="P457" s="36">
        <f>IF(P$7&gt;=$E457,IF(SUMIF($H$1:O$1,77,$H457:O457)&lt;$D457,$H457,0),0)</f>
        <v>0</v>
      </c>
      <c r="Q457" s="36">
        <f>IF(Q$7&gt;=$E457,IF(SUMIF($H$1:P$1,77,$H457:P457)&lt;$D457,$H457,0),0)</f>
        <v>0</v>
      </c>
      <c r="R457" s="36">
        <f>IF(R$7&gt;=$E457,IF(SUMIF($H$1:Q$1,77,$H457:Q457)&lt;$D457,$H457,0),0)</f>
        <v>0</v>
      </c>
      <c r="S457" s="36">
        <f>IF(S$7&gt;=$E457,IF(SUMIF($H$1:R$1,77,$H457:R457)&lt;$D457,$H457,0),0)</f>
        <v>0</v>
      </c>
      <c r="T457" s="36">
        <f>IF(T$7&gt;=$E457,IF(SUMIF($H$1:S$1,77,$H457:S457)&lt;$D457,$H457,0),0)</f>
        <v>0</v>
      </c>
      <c r="U457" s="35">
        <f t="shared" si="119"/>
        <v>0</v>
      </c>
      <c r="V457" s="36">
        <f>IF(V$7&gt;=$E457,IF(SUMIF($H$1:U$1,77,$H457:U457)&lt;$D457,$H457,0),0)</f>
        <v>0</v>
      </c>
      <c r="W457" s="36">
        <f>IF(W$7&gt;=$E457,IF(SUMIF($H$1:V$1,77,$H457:V457)&lt;$D457,$H457,0),0)</f>
        <v>0</v>
      </c>
      <c r="X457" s="36">
        <f>IF(X$7&gt;=$E457,IF(SUMIF($H$1:W$1,77,$H457:W457)&lt;$D457,$H457,0),0)</f>
        <v>0</v>
      </c>
      <c r="Y457" s="36">
        <f>IF(Y$7&gt;=$E457,IF(SUMIF($H$1:X$1,77,$H457:X457)&lt;$D457,$H457,0),0)</f>
        <v>0</v>
      </c>
      <c r="Z457" s="36">
        <f>IF(Z$7&gt;=$E457,IF(SUMIF($H$1:Y$1,77,$H457:Y457)&lt;$D457,$H457,0),0)</f>
        <v>0</v>
      </c>
      <c r="AA457" s="36">
        <f>IF(AA$7&gt;=$E457,IF(SUMIF($H$1:Z$1,77,$H457:Z457)&lt;$D457,$H457,0),0)</f>
        <v>1</v>
      </c>
      <c r="AB457" s="36">
        <f>IF(AB$7&gt;=$E457,IF(SUMIF($H$1:AA$1,77,$H457:AA457)&lt;$D457,$H457,0),0)</f>
        <v>0</v>
      </c>
      <c r="AC457" s="36">
        <f>IF(AC$7&gt;=$E457,IF(SUMIF($H$1:AB$1,77,$H457:AB457)&lt;$D457,$H457,0),0)</f>
        <v>0</v>
      </c>
      <c r="AD457" s="36">
        <f>IF(AD$7&gt;=$E457,IF(SUMIF($H$1:AC$1,77,$H457:AC457)&lt;$D457,$H457,0),0)</f>
        <v>0</v>
      </c>
      <c r="AE457" s="36">
        <f>IF(AE$7&gt;=$E457,IF(SUMIF($H$1:AD$1,77,$H457:AD457)&lt;$D457,$H457,0),0)</f>
        <v>0</v>
      </c>
      <c r="AF457" s="36">
        <f>IF(AF$7&gt;=$E457,IF(SUMIF($H$1:AE$1,77,$H457:AE457)&lt;$D457,$H457,0),0)</f>
        <v>0</v>
      </c>
      <c r="AG457" s="36">
        <f>IF(AG$7&gt;=$E457,IF(SUMIF($H$1:AF$1,77,$H457:AF457)&lt;$D457,$H457,0),0)</f>
        <v>0</v>
      </c>
      <c r="AH457" s="35">
        <f t="shared" si="120"/>
        <v>1</v>
      </c>
      <c r="AI457" s="36">
        <f>IF(AI$7&gt;=$E457,IF(SUMIF($H$1:AH$1,77,$H457:AH457)&lt;$D457,$H457,0),0)</f>
        <v>0</v>
      </c>
      <c r="AJ457" s="36">
        <f>IF(AJ$7&gt;=$E457,IF(SUMIF($H$1:AI$1,77,$H457:AI457)&lt;$D457,$H457,0),0)</f>
        <v>0</v>
      </c>
      <c r="AK457" s="36">
        <f>IF(AK$7&gt;=$E457,IF(SUMIF($H$1:AJ$1,77,$H457:AJ457)&lt;$D457,$H457,0),0)</f>
        <v>0</v>
      </c>
      <c r="AL457" s="36">
        <f>IF(AL$7&gt;=$E457,IF(SUMIF($H$1:AK$1,77,$H457:AK457)&lt;$D457,$H457,0),0)</f>
        <v>0</v>
      </c>
      <c r="AM457" s="36">
        <f>IF(AM$7&gt;=$E457,IF(SUMIF($H$1:AL$1,77,$H457:AL457)&lt;$D457,$H457,0),0)</f>
        <v>0</v>
      </c>
      <c r="AN457" s="36">
        <f>IF(AN$7&gt;=$E457,IF(SUMIF($H$1:AM$1,77,$H457:AM457)&lt;$D457,$H457,0),0)</f>
        <v>0</v>
      </c>
      <c r="AO457" s="36">
        <f>IF(AO$7&gt;=$E457,IF(SUMIF($H$1:AN$1,77,$H457:AN457)&lt;$D457,$H457,0),0)</f>
        <v>0</v>
      </c>
      <c r="AP457" s="36">
        <f>IF(AP$7&gt;=$E457,IF(SUMIF($H$1:AO$1,77,$H457:AO457)&lt;$D457,$H457,0),0)</f>
        <v>0</v>
      </c>
      <c r="AQ457" s="36">
        <f>IF(AQ$7&gt;=$E457,IF(SUMIF($H$1:AP$1,77,$H457:AP457)&lt;$D457,$H457,0),0)</f>
        <v>0</v>
      </c>
      <c r="AR457" s="36">
        <f>IF(AR$7&gt;=$E457,IF(SUMIF($H$1:AQ$1,77,$H457:AQ457)&lt;$D457,$H457,0),0)</f>
        <v>0</v>
      </c>
      <c r="AS457" s="36">
        <f>IF(AS$7&gt;=$E457,IF(SUMIF($H$1:AR$1,77,$H457:AR457)&lt;$D457,$H457,0),0)</f>
        <v>0</v>
      </c>
      <c r="AT457" s="36">
        <f>IF(AT$7&gt;=$E457,IF(SUMIF($H$1:AS$1,77,$H457:AS457)&lt;$D457,$H457,0),0)</f>
        <v>0</v>
      </c>
      <c r="AU457" s="35">
        <f t="shared" si="121"/>
        <v>0</v>
      </c>
      <c r="AV457" s="33">
        <f>IF(AV$7&gt;=$E457,IF(SUMIF($H$1:AU$1,77,$H457:AU457)&lt;$D457,$H457,0),0)</f>
        <v>0</v>
      </c>
      <c r="AW457" s="33">
        <f>IF(AW$7&gt;=$E457,IF(SUMIF($H$1:AV$1,77,$H457:AV457)&lt;$D457,$H457,0),0)</f>
        <v>0</v>
      </c>
      <c r="AX457" s="33">
        <f>IF(AX$7&gt;=$E457,IF(SUMIF($H$1:AW$1,77,$H457:AW457)&lt;$D457,$H457,0),0)</f>
        <v>0</v>
      </c>
      <c r="AY457" s="33">
        <f>IF(AY$7&gt;=$E457,IF(SUMIF($H$1:AX$1,77,$H457:AX457)&lt;$D457,$H457,0),0)</f>
        <v>0</v>
      </c>
      <c r="AZ457" s="33">
        <f>IF(AZ$7&gt;=$E457,IF(SUMIF($H$1:AY$1,77,$H457:AY457)&lt;$D457,$H457,0),0)</f>
        <v>0</v>
      </c>
      <c r="BA457" s="33">
        <f>IF(BA$7&gt;=$E457,IF(SUMIF($H$1:AZ$1,77,$H457:AZ457)&lt;$D457,$H457,0),0)</f>
        <v>0</v>
      </c>
      <c r="BB457" s="33">
        <f>IF(BB$7&gt;=$E457,IF(SUMIF($H$1:BA$1,77,$H457:BA457)&lt;$D457,$H457,0),0)</f>
        <v>0</v>
      </c>
      <c r="BC457" s="33">
        <f>IF(BC$7&gt;=$E457,IF(SUMIF($H$1:BB$1,77,$H457:BB457)&lt;$D457,$H457,0),0)</f>
        <v>0</v>
      </c>
      <c r="BD457" s="33">
        <f>IF(BD$7&gt;=$E457,IF(SUMIF($H$1:BC$1,77,$H457:BC457)&lt;$D457,$H457,0),0)</f>
        <v>0</v>
      </c>
      <c r="BE457" s="33">
        <f>IF(BE$7&gt;=$E457,IF(SUMIF($H$1:BD$1,77,$H457:BD457)&lt;$D457,$H457,0),0)</f>
        <v>0</v>
      </c>
      <c r="BF457" s="33">
        <f>IF(BF$7&gt;=$E457,IF(SUMIF($H$1:BE$1,77,$H457:BE457)&lt;$D457,$H457,0),0)</f>
        <v>0</v>
      </c>
      <c r="BG457" s="33">
        <f>IF(BG$7&gt;=$E457,IF(SUMIF($H$1:BF$1,77,$H457:BF457)&lt;$D457,$H457,0),0)</f>
        <v>0</v>
      </c>
      <c r="BH457" s="35">
        <f t="shared" si="122"/>
        <v>0</v>
      </c>
    </row>
    <row r="458" spans="1:60" s="11" customFormat="1" x14ac:dyDescent="0.25">
      <c r="A458" s="85" t="s">
        <v>734</v>
      </c>
      <c r="B458" s="90" t="s">
        <v>267</v>
      </c>
      <c r="C458" s="85" t="s">
        <v>32</v>
      </c>
      <c r="D458" s="58">
        <v>4</v>
      </c>
      <c r="E458" s="46">
        <v>46174</v>
      </c>
      <c r="F458" s="46">
        <v>46204</v>
      </c>
      <c r="G458" s="32">
        <f t="shared" si="117"/>
        <v>1</v>
      </c>
      <c r="H458" s="33">
        <f t="shared" si="118"/>
        <v>4</v>
      </c>
      <c r="I458" s="36">
        <f>IF(I$7&gt;=$E458,IF(SUMIF($H$1:H$1,77,$H458:H458)&lt;$D458,$H458,0),0)</f>
        <v>0</v>
      </c>
      <c r="J458" s="36">
        <f>IF(J$7&gt;=$E458,IF(SUMIF($H$1:I$1,77,$H458:I458)&lt;$D458,$H458,0),0)</f>
        <v>0</v>
      </c>
      <c r="K458" s="36">
        <f>IF(K$7&gt;=$E458,IF(SUMIF($H$1:J$1,77,$H458:J458)&lt;$D458,$H458,0),0)</f>
        <v>0</v>
      </c>
      <c r="L458" s="36">
        <f>IF(L$7&gt;=$E458,IF(SUMIF($H$1:K$1,77,$H458:K458)&lt;$D458,$H458,0),0)</f>
        <v>0</v>
      </c>
      <c r="M458" s="36">
        <f>IF(M$7&gt;=$E458,IF(SUMIF($H$1:L$1,77,$H458:L458)&lt;$D458,$H458,0),0)</f>
        <v>0</v>
      </c>
      <c r="N458" s="36">
        <f>IF(N$7&gt;=$E458,IF(SUMIF($H$1:M$1,77,$H458:M458)&lt;$D458,$H458,0),0)</f>
        <v>0</v>
      </c>
      <c r="O458" s="36">
        <f>IF(O$7&gt;=$E458,IF(SUMIF($H$1:N$1,77,$H458:N458)&lt;$D458,$H458,0),0)</f>
        <v>0</v>
      </c>
      <c r="P458" s="36">
        <f>IF(P$7&gt;=$E458,IF(SUMIF($H$1:O$1,77,$H458:O458)&lt;$D458,$H458,0),0)</f>
        <v>0</v>
      </c>
      <c r="Q458" s="36">
        <f>IF(Q$7&gt;=$E458,IF(SUMIF($H$1:P$1,77,$H458:P458)&lt;$D458,$H458,0),0)</f>
        <v>0</v>
      </c>
      <c r="R458" s="36">
        <f>IF(R$7&gt;=$E458,IF(SUMIF($H$1:Q$1,77,$H458:Q458)&lt;$D458,$H458,0),0)</f>
        <v>0</v>
      </c>
      <c r="S458" s="36">
        <f>IF(S$7&gt;=$E458,IF(SUMIF($H$1:R$1,77,$H458:R458)&lt;$D458,$H458,0),0)</f>
        <v>0</v>
      </c>
      <c r="T458" s="36">
        <f>IF(T$7&gt;=$E458,IF(SUMIF($H$1:S$1,77,$H458:S458)&lt;$D458,$H458,0),0)</f>
        <v>0</v>
      </c>
      <c r="U458" s="35">
        <f t="shared" si="119"/>
        <v>0</v>
      </c>
      <c r="V458" s="36">
        <f>IF(V$7&gt;=$E458,IF(SUMIF($H$1:U$1,77,$H458:U458)&lt;$D458,$H458,0),0)</f>
        <v>0</v>
      </c>
      <c r="W458" s="36">
        <f>IF(W$7&gt;=$E458,IF(SUMIF($H$1:V$1,77,$H458:V458)&lt;$D458,$H458,0),0)</f>
        <v>0</v>
      </c>
      <c r="X458" s="36">
        <f>IF(X$7&gt;=$E458,IF(SUMIF($H$1:W$1,77,$H458:W458)&lt;$D458,$H458,0),0)</f>
        <v>0</v>
      </c>
      <c r="Y458" s="36">
        <f>IF(Y$7&gt;=$E458,IF(SUMIF($H$1:X$1,77,$H458:X458)&lt;$D458,$H458,0),0)</f>
        <v>0</v>
      </c>
      <c r="Z458" s="36">
        <f>IF(Z$7&gt;=$E458,IF(SUMIF($H$1:Y$1,77,$H458:Y458)&lt;$D458,$H458,0),0)</f>
        <v>0</v>
      </c>
      <c r="AA458" s="36">
        <f>IF(AA$7&gt;=$E458,IF(SUMIF($H$1:Z$1,77,$H458:Z458)&lt;$D458,$H458,0),0)</f>
        <v>4</v>
      </c>
      <c r="AB458" s="36">
        <f>IF(AB$7&gt;=$E458,IF(SUMIF($H$1:AA$1,77,$H458:AA458)&lt;$D458,$H458,0),0)</f>
        <v>0</v>
      </c>
      <c r="AC458" s="36">
        <f>IF(AC$7&gt;=$E458,IF(SUMIF($H$1:AB$1,77,$H458:AB458)&lt;$D458,$H458,0),0)</f>
        <v>0</v>
      </c>
      <c r="AD458" s="36">
        <f>IF(AD$7&gt;=$E458,IF(SUMIF($H$1:AC$1,77,$H458:AC458)&lt;$D458,$H458,0),0)</f>
        <v>0</v>
      </c>
      <c r="AE458" s="36">
        <f>IF(AE$7&gt;=$E458,IF(SUMIF($H$1:AD$1,77,$H458:AD458)&lt;$D458,$H458,0),0)</f>
        <v>0</v>
      </c>
      <c r="AF458" s="36">
        <f>IF(AF$7&gt;=$E458,IF(SUMIF($H$1:AE$1,77,$H458:AE458)&lt;$D458,$H458,0),0)</f>
        <v>0</v>
      </c>
      <c r="AG458" s="36">
        <f>IF(AG$7&gt;=$E458,IF(SUMIF($H$1:AF$1,77,$H458:AF458)&lt;$D458,$H458,0),0)</f>
        <v>0</v>
      </c>
      <c r="AH458" s="35">
        <f t="shared" si="120"/>
        <v>4</v>
      </c>
      <c r="AI458" s="36">
        <f>IF(AI$7&gt;=$E458,IF(SUMIF($H$1:AH$1,77,$H458:AH458)&lt;$D458,$H458,0),0)</f>
        <v>0</v>
      </c>
      <c r="AJ458" s="36">
        <f>IF(AJ$7&gt;=$E458,IF(SUMIF($H$1:AI$1,77,$H458:AI458)&lt;$D458,$H458,0),0)</f>
        <v>0</v>
      </c>
      <c r="AK458" s="36">
        <f>IF(AK$7&gt;=$E458,IF(SUMIF($H$1:AJ$1,77,$H458:AJ458)&lt;$D458,$H458,0),0)</f>
        <v>0</v>
      </c>
      <c r="AL458" s="36">
        <f>IF(AL$7&gt;=$E458,IF(SUMIF($H$1:AK$1,77,$H458:AK458)&lt;$D458,$H458,0),0)</f>
        <v>0</v>
      </c>
      <c r="AM458" s="36">
        <f>IF(AM$7&gt;=$E458,IF(SUMIF($H$1:AL$1,77,$H458:AL458)&lt;$D458,$H458,0),0)</f>
        <v>0</v>
      </c>
      <c r="AN458" s="36">
        <f>IF(AN$7&gt;=$E458,IF(SUMIF($H$1:AM$1,77,$H458:AM458)&lt;$D458,$H458,0),0)</f>
        <v>0</v>
      </c>
      <c r="AO458" s="36">
        <f>IF(AO$7&gt;=$E458,IF(SUMIF($H$1:AN$1,77,$H458:AN458)&lt;$D458,$H458,0),0)</f>
        <v>0</v>
      </c>
      <c r="AP458" s="36">
        <f>IF(AP$7&gt;=$E458,IF(SUMIF($H$1:AO$1,77,$H458:AO458)&lt;$D458,$H458,0),0)</f>
        <v>0</v>
      </c>
      <c r="AQ458" s="36">
        <f>IF(AQ$7&gt;=$E458,IF(SUMIF($H$1:AP$1,77,$H458:AP458)&lt;$D458,$H458,0),0)</f>
        <v>0</v>
      </c>
      <c r="AR458" s="36">
        <f>IF(AR$7&gt;=$E458,IF(SUMIF($H$1:AQ$1,77,$H458:AQ458)&lt;$D458,$H458,0),0)</f>
        <v>0</v>
      </c>
      <c r="AS458" s="36">
        <f>IF(AS$7&gt;=$E458,IF(SUMIF($H$1:AR$1,77,$H458:AR458)&lt;$D458,$H458,0),0)</f>
        <v>0</v>
      </c>
      <c r="AT458" s="36">
        <f>IF(AT$7&gt;=$E458,IF(SUMIF($H$1:AS$1,77,$H458:AS458)&lt;$D458,$H458,0),0)</f>
        <v>0</v>
      </c>
      <c r="AU458" s="35">
        <f t="shared" si="121"/>
        <v>0</v>
      </c>
      <c r="AV458" s="33">
        <f>IF(AV$7&gt;=$E458,IF(SUMIF($H$1:AU$1,77,$H458:AU458)&lt;$D458,$H458,0),0)</f>
        <v>0</v>
      </c>
      <c r="AW458" s="33">
        <f>IF(AW$7&gt;=$E458,IF(SUMIF($H$1:AV$1,77,$H458:AV458)&lt;$D458,$H458,0),0)</f>
        <v>0</v>
      </c>
      <c r="AX458" s="33">
        <f>IF(AX$7&gt;=$E458,IF(SUMIF($H$1:AW$1,77,$H458:AW458)&lt;$D458,$H458,0),0)</f>
        <v>0</v>
      </c>
      <c r="AY458" s="33">
        <f>IF(AY$7&gt;=$E458,IF(SUMIF($H$1:AX$1,77,$H458:AX458)&lt;$D458,$H458,0),0)</f>
        <v>0</v>
      </c>
      <c r="AZ458" s="33">
        <f>IF(AZ$7&gt;=$E458,IF(SUMIF($H$1:AY$1,77,$H458:AY458)&lt;$D458,$H458,0),0)</f>
        <v>0</v>
      </c>
      <c r="BA458" s="33">
        <f>IF(BA$7&gt;=$E458,IF(SUMIF($H$1:AZ$1,77,$H458:AZ458)&lt;$D458,$H458,0),0)</f>
        <v>0</v>
      </c>
      <c r="BB458" s="33">
        <f>IF(BB$7&gt;=$E458,IF(SUMIF($H$1:BA$1,77,$H458:BA458)&lt;$D458,$H458,0),0)</f>
        <v>0</v>
      </c>
      <c r="BC458" s="33">
        <f>IF(BC$7&gt;=$E458,IF(SUMIF($H$1:BB$1,77,$H458:BB458)&lt;$D458,$H458,0),0)</f>
        <v>0</v>
      </c>
      <c r="BD458" s="33">
        <f>IF(BD$7&gt;=$E458,IF(SUMIF($H$1:BC$1,77,$H458:BC458)&lt;$D458,$H458,0),0)</f>
        <v>0</v>
      </c>
      <c r="BE458" s="33">
        <f>IF(BE$7&gt;=$E458,IF(SUMIF($H$1:BD$1,77,$H458:BD458)&lt;$D458,$H458,0),0)</f>
        <v>0</v>
      </c>
      <c r="BF458" s="33">
        <f>IF(BF$7&gt;=$E458,IF(SUMIF($H$1:BE$1,77,$H458:BE458)&lt;$D458,$H458,0),0)</f>
        <v>0</v>
      </c>
      <c r="BG458" s="33">
        <f>IF(BG$7&gt;=$E458,IF(SUMIF($H$1:BF$1,77,$H458:BF458)&lt;$D458,$H458,0),0)</f>
        <v>0</v>
      </c>
      <c r="BH458" s="35">
        <f t="shared" si="122"/>
        <v>0</v>
      </c>
    </row>
    <row r="459" spans="1:60" s="11" customFormat="1" x14ac:dyDescent="0.25">
      <c r="A459" s="116"/>
      <c r="B459" s="117" t="s">
        <v>735</v>
      </c>
      <c r="C459" s="85"/>
      <c r="D459" s="58"/>
      <c r="E459" s="90"/>
      <c r="F459" s="90"/>
      <c r="G459" s="88"/>
      <c r="H459" s="88"/>
      <c r="I459" s="88"/>
      <c r="J459" s="88"/>
      <c r="K459" s="88"/>
      <c r="L459" s="88"/>
      <c r="M459" s="88"/>
      <c r="N459" s="88"/>
      <c r="O459" s="88"/>
      <c r="P459" s="88"/>
      <c r="Q459" s="88"/>
      <c r="R459" s="88"/>
      <c r="S459" s="88"/>
      <c r="T459" s="88"/>
      <c r="U459" s="89"/>
      <c r="V459" s="88"/>
      <c r="W459" s="88"/>
      <c r="X459" s="88"/>
      <c r="Y459" s="88"/>
      <c r="Z459" s="88"/>
      <c r="AA459" s="88"/>
      <c r="AB459" s="88"/>
      <c r="AC459" s="88"/>
      <c r="AD459" s="88"/>
      <c r="AE459" s="88"/>
      <c r="AF459" s="88"/>
      <c r="AG459" s="88"/>
      <c r="AH459" s="89"/>
      <c r="AI459" s="88"/>
      <c r="AJ459" s="88"/>
      <c r="AK459" s="88"/>
      <c r="AL459" s="88"/>
      <c r="AM459" s="88"/>
      <c r="AN459" s="88"/>
      <c r="AO459" s="88"/>
      <c r="AP459" s="88"/>
      <c r="AQ459" s="88"/>
      <c r="AR459" s="88"/>
      <c r="AS459" s="88"/>
      <c r="AT459" s="88"/>
      <c r="AU459" s="89"/>
      <c r="AV459" s="88"/>
      <c r="AW459" s="88"/>
      <c r="AX459" s="88"/>
      <c r="AY459" s="88"/>
      <c r="AZ459" s="88"/>
      <c r="BA459" s="88"/>
      <c r="BB459" s="88"/>
      <c r="BC459" s="88"/>
      <c r="BD459" s="88"/>
      <c r="BE459" s="88"/>
      <c r="BF459" s="88"/>
      <c r="BG459" s="88"/>
      <c r="BH459" s="89"/>
    </row>
    <row r="460" spans="1:60" s="11" customFormat="1" x14ac:dyDescent="0.25">
      <c r="A460" s="85" t="s">
        <v>736</v>
      </c>
      <c r="B460" s="111" t="s">
        <v>344</v>
      </c>
      <c r="C460" s="85" t="s">
        <v>27</v>
      </c>
      <c r="D460" s="58">
        <v>45</v>
      </c>
      <c r="E460" s="46">
        <v>46905</v>
      </c>
      <c r="F460" s="46">
        <v>46935</v>
      </c>
      <c r="G460" s="32">
        <f t="shared" ref="G460:G467" si="123">DATEDIF(E460,F460,"m")</f>
        <v>1</v>
      </c>
      <c r="H460" s="33">
        <f t="shared" ref="H460:H467" si="124">D460/G460</f>
        <v>45</v>
      </c>
      <c r="I460" s="36">
        <f>IF(I$7&gt;=$E460,IF(SUMIF($H$1:H$1,77,$H460:H460)&lt;$D460,$H460,0),0)</f>
        <v>0</v>
      </c>
      <c r="J460" s="36">
        <f>IF(J$7&gt;=$E460,IF(SUMIF($H$1:I$1,77,$H460:I460)&lt;$D460,$H460,0),0)</f>
        <v>0</v>
      </c>
      <c r="K460" s="36">
        <f>IF(K$7&gt;=$E460,IF(SUMIF($H$1:J$1,77,$H460:J460)&lt;$D460,$H460,0),0)</f>
        <v>0</v>
      </c>
      <c r="L460" s="36">
        <f>IF(L$7&gt;=$E460,IF(SUMIF($H$1:K$1,77,$H460:K460)&lt;$D460,$H460,0),0)</f>
        <v>0</v>
      </c>
      <c r="M460" s="36">
        <f>IF(M$7&gt;=$E460,IF(SUMIF($H$1:L$1,77,$H460:L460)&lt;$D460,$H460,0),0)</f>
        <v>0</v>
      </c>
      <c r="N460" s="36">
        <f>IF(N$7&gt;=$E460,IF(SUMIF($H$1:M$1,77,$H460:M460)&lt;$D460,$H460,0),0)</f>
        <v>0</v>
      </c>
      <c r="O460" s="36">
        <f>IF(O$7&gt;=$E460,IF(SUMIF($H$1:N$1,77,$H460:N460)&lt;$D460,$H460,0),0)</f>
        <v>0</v>
      </c>
      <c r="P460" s="36">
        <f>IF(P$7&gt;=$E460,IF(SUMIF($H$1:O$1,77,$H460:O460)&lt;$D460,$H460,0),0)</f>
        <v>0</v>
      </c>
      <c r="Q460" s="36">
        <f>IF(Q$7&gt;=$E460,IF(SUMIF($H$1:P$1,77,$H460:P460)&lt;$D460,$H460,0),0)</f>
        <v>0</v>
      </c>
      <c r="R460" s="36">
        <f>IF(R$7&gt;=$E460,IF(SUMIF($H$1:Q$1,77,$H460:Q460)&lt;$D460,$H460,0),0)</f>
        <v>0</v>
      </c>
      <c r="S460" s="36">
        <f>IF(S$7&gt;=$E460,IF(SUMIF($H$1:R$1,77,$H460:R460)&lt;$D460,$H460,0),0)</f>
        <v>0</v>
      </c>
      <c r="T460" s="36">
        <f>IF(T$7&gt;=$E460,IF(SUMIF($H$1:S$1,77,$H460:S460)&lt;$D460,$H460,0),0)</f>
        <v>0</v>
      </c>
      <c r="U460" s="35">
        <f t="shared" ref="U460:U467" si="125">SUMIF(I$1:T$1,77,I460:T460)</f>
        <v>0</v>
      </c>
      <c r="V460" s="36">
        <f>IF(V$7&gt;=$E460,IF(SUMIF($H$1:U$1,77,$H460:U460)&lt;$D460,$H460,0),0)</f>
        <v>0</v>
      </c>
      <c r="W460" s="36">
        <f>IF(W$7&gt;=$E460,IF(SUMIF($H$1:V$1,77,$H460:V460)&lt;$D460,$H460,0),0)</f>
        <v>0</v>
      </c>
      <c r="X460" s="36">
        <f>IF(X$7&gt;=$E460,IF(SUMIF($H$1:W$1,77,$H460:W460)&lt;$D460,$H460,0),0)</f>
        <v>0</v>
      </c>
      <c r="Y460" s="36">
        <f>IF(Y$7&gt;=$E460,IF(SUMIF($H$1:X$1,77,$H460:X460)&lt;$D460,$H460,0),0)</f>
        <v>0</v>
      </c>
      <c r="Z460" s="36">
        <f>IF(Z$7&gt;=$E460,IF(SUMIF($H$1:Y$1,77,$H460:Y460)&lt;$D460,$H460,0),0)</f>
        <v>0</v>
      </c>
      <c r="AA460" s="36">
        <f>IF(AA$7&gt;=$E460,IF(SUMIF($H$1:Z$1,77,$H460:Z460)&lt;$D460,$H460,0),0)</f>
        <v>0</v>
      </c>
      <c r="AB460" s="36">
        <f>IF(AB$7&gt;=$E460,IF(SUMIF($H$1:AA$1,77,$H460:AA460)&lt;$D460,$H460,0),0)</f>
        <v>0</v>
      </c>
      <c r="AC460" s="36">
        <f>IF(AC$7&gt;=$E460,IF(SUMIF($H$1:AB$1,77,$H460:AB460)&lt;$D460,$H460,0),0)</f>
        <v>0</v>
      </c>
      <c r="AD460" s="36">
        <f>IF(AD$7&gt;=$E460,IF(SUMIF($H$1:AC$1,77,$H460:AC460)&lt;$D460,$H460,0),0)</f>
        <v>0</v>
      </c>
      <c r="AE460" s="36">
        <f>IF(AE$7&gt;=$E460,IF(SUMIF($H$1:AD$1,77,$H460:AD460)&lt;$D460,$H460,0),0)</f>
        <v>0</v>
      </c>
      <c r="AF460" s="36">
        <f>IF(AF$7&gt;=$E460,IF(SUMIF($H$1:AE$1,77,$H460:AE460)&lt;$D460,$H460,0),0)</f>
        <v>0</v>
      </c>
      <c r="AG460" s="36">
        <f>IF(AG$7&gt;=$E460,IF(SUMIF($H$1:AF$1,77,$H460:AF460)&lt;$D460,$H460,0),0)</f>
        <v>0</v>
      </c>
      <c r="AH460" s="35">
        <f t="shared" ref="AH460:AH467" si="126">SUMIF(V$1:AG$1,77,V460:AG460)</f>
        <v>0</v>
      </c>
      <c r="AI460" s="36">
        <f>IF(AI$7&gt;=$E460,IF(SUMIF($H$1:AH$1,77,$H460:AH460)&lt;$D460,$H460,0),0)</f>
        <v>0</v>
      </c>
      <c r="AJ460" s="36">
        <f>IF(AJ$7&gt;=$E460,IF(SUMIF($H$1:AI$1,77,$H460:AI460)&lt;$D460,$H460,0),0)</f>
        <v>0</v>
      </c>
      <c r="AK460" s="36">
        <f>IF(AK$7&gt;=$E460,IF(SUMIF($H$1:AJ$1,77,$H460:AJ460)&lt;$D460,$H460,0),0)</f>
        <v>0</v>
      </c>
      <c r="AL460" s="36">
        <f>IF(AL$7&gt;=$E460,IF(SUMIF($H$1:AK$1,77,$H460:AK460)&lt;$D460,$H460,0),0)</f>
        <v>0</v>
      </c>
      <c r="AM460" s="36">
        <f>IF(AM$7&gt;=$E460,IF(SUMIF($H$1:AL$1,77,$H460:AL460)&lt;$D460,$H460,0),0)</f>
        <v>0</v>
      </c>
      <c r="AN460" s="36">
        <f>IF(AN$7&gt;=$E460,IF(SUMIF($H$1:AM$1,77,$H460:AM460)&lt;$D460,$H460,0),0)</f>
        <v>0</v>
      </c>
      <c r="AO460" s="36">
        <f>IF(AO$7&gt;=$E460,IF(SUMIF($H$1:AN$1,77,$H460:AN460)&lt;$D460,$H460,0),0)</f>
        <v>0</v>
      </c>
      <c r="AP460" s="36">
        <f>IF(AP$7&gt;=$E460,IF(SUMIF($H$1:AO$1,77,$H460:AO460)&lt;$D460,$H460,0),0)</f>
        <v>0</v>
      </c>
      <c r="AQ460" s="36">
        <f>IF(AQ$7&gt;=$E460,IF(SUMIF($H$1:AP$1,77,$H460:AP460)&lt;$D460,$H460,0),0)</f>
        <v>0</v>
      </c>
      <c r="AR460" s="36">
        <f>IF(AR$7&gt;=$E460,IF(SUMIF($H$1:AQ$1,77,$H460:AQ460)&lt;$D460,$H460,0),0)</f>
        <v>0</v>
      </c>
      <c r="AS460" s="36">
        <f>IF(AS$7&gt;=$E460,IF(SUMIF($H$1:AR$1,77,$H460:AR460)&lt;$D460,$H460,0),0)</f>
        <v>0</v>
      </c>
      <c r="AT460" s="36">
        <f>IF(AT$7&gt;=$E460,IF(SUMIF($H$1:AS$1,77,$H460:AS460)&lt;$D460,$H460,0),0)</f>
        <v>0</v>
      </c>
      <c r="AU460" s="35">
        <f t="shared" ref="AU460:AU467" si="127">SUMIF(AI$1:AT$1,77,AI460:AT460)</f>
        <v>0</v>
      </c>
      <c r="AV460" s="33">
        <f>IF(AV$7&gt;=$E460,IF(SUMIF($H$1:AU$1,77,$H460:AU460)&lt;$D460,$H460,0),0)</f>
        <v>0</v>
      </c>
      <c r="AW460" s="33">
        <f>IF(AW$7&gt;=$E460,IF(SUMIF($H$1:AV$1,77,$H460:AV460)&lt;$D460,$H460,0),0)</f>
        <v>0</v>
      </c>
      <c r="AX460" s="33">
        <f>IF(AX$7&gt;=$E460,IF(SUMIF($H$1:AW$1,77,$H460:AW460)&lt;$D460,$H460,0),0)</f>
        <v>0</v>
      </c>
      <c r="AY460" s="33">
        <f>IF(AY$7&gt;=$E460,IF(SUMIF($H$1:AX$1,77,$H460:AX460)&lt;$D460,$H460,0),0)</f>
        <v>0</v>
      </c>
      <c r="AZ460" s="33">
        <f>IF(AZ$7&gt;=$E460,IF(SUMIF($H$1:AY$1,77,$H460:AY460)&lt;$D460,$H460,0),0)</f>
        <v>0</v>
      </c>
      <c r="BA460" s="33">
        <f>IF(BA$7&gt;=$E460,IF(SUMIF($H$1:AZ$1,77,$H460:AZ460)&lt;$D460,$H460,0),0)</f>
        <v>45</v>
      </c>
      <c r="BB460" s="33">
        <f>IF(BB$7&gt;=$E460,IF(SUMIF($H$1:BA$1,77,$H460:BA460)&lt;$D460,$H460,0),0)</f>
        <v>0</v>
      </c>
      <c r="BC460" s="33">
        <f>IF(BC$7&gt;=$E460,IF(SUMIF($H$1:BB$1,77,$H460:BB460)&lt;$D460,$H460,0),0)</f>
        <v>0</v>
      </c>
      <c r="BD460" s="33">
        <f>IF(BD$7&gt;=$E460,IF(SUMIF($H$1:BC$1,77,$H460:BC460)&lt;$D460,$H460,0),0)</f>
        <v>0</v>
      </c>
      <c r="BE460" s="33">
        <f>IF(BE$7&gt;=$E460,IF(SUMIF($H$1:BD$1,77,$H460:BD460)&lt;$D460,$H460,0),0)</f>
        <v>0</v>
      </c>
      <c r="BF460" s="33">
        <f>IF(BF$7&gt;=$E460,IF(SUMIF($H$1:BE$1,77,$H460:BE460)&lt;$D460,$H460,0),0)</f>
        <v>0</v>
      </c>
      <c r="BG460" s="33">
        <f>IF(BG$7&gt;=$E460,IF(SUMIF($H$1:BF$1,77,$H460:BF460)&lt;$D460,$H460,0),0)</f>
        <v>0</v>
      </c>
      <c r="BH460" s="35">
        <f t="shared" ref="BH460:BH467" si="128">SUMIF(AV$1:BG$1,77,AV460:BG460)</f>
        <v>45</v>
      </c>
    </row>
    <row r="461" spans="1:60" s="11" customFormat="1" ht="30" x14ac:dyDescent="0.25">
      <c r="A461" s="85" t="s">
        <v>737</v>
      </c>
      <c r="B461" s="111" t="s">
        <v>272</v>
      </c>
      <c r="C461" s="85" t="s">
        <v>27</v>
      </c>
      <c r="D461" s="58">
        <v>36</v>
      </c>
      <c r="E461" s="46">
        <v>46905</v>
      </c>
      <c r="F461" s="46">
        <v>46935</v>
      </c>
      <c r="G461" s="32">
        <f t="shared" si="123"/>
        <v>1</v>
      </c>
      <c r="H461" s="33">
        <f t="shared" si="124"/>
        <v>36</v>
      </c>
      <c r="I461" s="36">
        <f>IF(I$7&gt;=$E461,IF(SUMIF($H$1:H$1,77,$H461:H461)&lt;$D461,$H461,0),0)</f>
        <v>0</v>
      </c>
      <c r="J461" s="36">
        <f>IF(J$7&gt;=$E461,IF(SUMIF($H$1:I$1,77,$H461:I461)&lt;$D461,$H461,0),0)</f>
        <v>0</v>
      </c>
      <c r="K461" s="36">
        <f>IF(K$7&gt;=$E461,IF(SUMIF($H$1:J$1,77,$H461:J461)&lt;$D461,$H461,0),0)</f>
        <v>0</v>
      </c>
      <c r="L461" s="36">
        <f>IF(L$7&gt;=$E461,IF(SUMIF($H$1:K$1,77,$H461:K461)&lt;$D461,$H461,0),0)</f>
        <v>0</v>
      </c>
      <c r="M461" s="36">
        <f>IF(M$7&gt;=$E461,IF(SUMIF($H$1:L$1,77,$H461:L461)&lt;$D461,$H461,0),0)</f>
        <v>0</v>
      </c>
      <c r="N461" s="36">
        <f>IF(N$7&gt;=$E461,IF(SUMIF($H$1:M$1,77,$H461:M461)&lt;$D461,$H461,0),0)</f>
        <v>0</v>
      </c>
      <c r="O461" s="36">
        <f>IF(O$7&gt;=$E461,IF(SUMIF($H$1:N$1,77,$H461:N461)&lt;$D461,$H461,0),0)</f>
        <v>0</v>
      </c>
      <c r="P461" s="36">
        <f>IF(P$7&gt;=$E461,IF(SUMIF($H$1:O$1,77,$H461:O461)&lt;$D461,$H461,0),0)</f>
        <v>0</v>
      </c>
      <c r="Q461" s="36">
        <f>IF(Q$7&gt;=$E461,IF(SUMIF($H$1:P$1,77,$H461:P461)&lt;$D461,$H461,0),0)</f>
        <v>0</v>
      </c>
      <c r="R461" s="36">
        <f>IF(R$7&gt;=$E461,IF(SUMIF($H$1:Q$1,77,$H461:Q461)&lt;$D461,$H461,0),0)</f>
        <v>0</v>
      </c>
      <c r="S461" s="36">
        <f>IF(S$7&gt;=$E461,IF(SUMIF($H$1:R$1,77,$H461:R461)&lt;$D461,$H461,0),0)</f>
        <v>0</v>
      </c>
      <c r="T461" s="36">
        <f>IF(T$7&gt;=$E461,IF(SUMIF($H$1:S$1,77,$H461:S461)&lt;$D461,$H461,0),0)</f>
        <v>0</v>
      </c>
      <c r="U461" s="35">
        <f t="shared" si="125"/>
        <v>0</v>
      </c>
      <c r="V461" s="36">
        <f>IF(V$7&gt;=$E461,IF(SUMIF($H$1:U$1,77,$H461:U461)&lt;$D461,$H461,0),0)</f>
        <v>0</v>
      </c>
      <c r="W461" s="36">
        <f>IF(W$7&gt;=$E461,IF(SUMIF($H$1:V$1,77,$H461:V461)&lt;$D461,$H461,0),0)</f>
        <v>0</v>
      </c>
      <c r="X461" s="36">
        <f>IF(X$7&gt;=$E461,IF(SUMIF($H$1:W$1,77,$H461:W461)&lt;$D461,$H461,0),0)</f>
        <v>0</v>
      </c>
      <c r="Y461" s="36">
        <f>IF(Y$7&gt;=$E461,IF(SUMIF($H$1:X$1,77,$H461:X461)&lt;$D461,$H461,0),0)</f>
        <v>0</v>
      </c>
      <c r="Z461" s="36">
        <f>IF(Z$7&gt;=$E461,IF(SUMIF($H$1:Y$1,77,$H461:Y461)&lt;$D461,$H461,0),0)</f>
        <v>0</v>
      </c>
      <c r="AA461" s="36">
        <f>IF(AA$7&gt;=$E461,IF(SUMIF($H$1:Z$1,77,$H461:Z461)&lt;$D461,$H461,0),0)</f>
        <v>0</v>
      </c>
      <c r="AB461" s="36">
        <f>IF(AB$7&gt;=$E461,IF(SUMIF($H$1:AA$1,77,$H461:AA461)&lt;$D461,$H461,0),0)</f>
        <v>0</v>
      </c>
      <c r="AC461" s="36">
        <f>IF(AC$7&gt;=$E461,IF(SUMIF($H$1:AB$1,77,$H461:AB461)&lt;$D461,$H461,0),0)</f>
        <v>0</v>
      </c>
      <c r="AD461" s="36">
        <f>IF(AD$7&gt;=$E461,IF(SUMIF($H$1:AC$1,77,$H461:AC461)&lt;$D461,$H461,0),0)</f>
        <v>0</v>
      </c>
      <c r="AE461" s="36">
        <f>IF(AE$7&gt;=$E461,IF(SUMIF($H$1:AD$1,77,$H461:AD461)&lt;$D461,$H461,0),0)</f>
        <v>0</v>
      </c>
      <c r="AF461" s="36">
        <f>IF(AF$7&gt;=$E461,IF(SUMIF($H$1:AE$1,77,$H461:AE461)&lt;$D461,$H461,0),0)</f>
        <v>0</v>
      </c>
      <c r="AG461" s="36">
        <f>IF(AG$7&gt;=$E461,IF(SUMIF($H$1:AF$1,77,$H461:AF461)&lt;$D461,$H461,0),0)</f>
        <v>0</v>
      </c>
      <c r="AH461" s="35">
        <f t="shared" si="126"/>
        <v>0</v>
      </c>
      <c r="AI461" s="36">
        <f>IF(AI$7&gt;=$E461,IF(SUMIF($H$1:AH$1,77,$H461:AH461)&lt;$D461,$H461,0),0)</f>
        <v>0</v>
      </c>
      <c r="AJ461" s="36">
        <f>IF(AJ$7&gt;=$E461,IF(SUMIF($H$1:AI$1,77,$H461:AI461)&lt;$D461,$H461,0),0)</f>
        <v>0</v>
      </c>
      <c r="AK461" s="36">
        <f>IF(AK$7&gt;=$E461,IF(SUMIF($H$1:AJ$1,77,$H461:AJ461)&lt;$D461,$H461,0),0)</f>
        <v>0</v>
      </c>
      <c r="AL461" s="36">
        <f>IF(AL$7&gt;=$E461,IF(SUMIF($H$1:AK$1,77,$H461:AK461)&lt;$D461,$H461,0),0)</f>
        <v>0</v>
      </c>
      <c r="AM461" s="36">
        <f>IF(AM$7&gt;=$E461,IF(SUMIF($H$1:AL$1,77,$H461:AL461)&lt;$D461,$H461,0),0)</f>
        <v>0</v>
      </c>
      <c r="AN461" s="36">
        <f>IF(AN$7&gt;=$E461,IF(SUMIF($H$1:AM$1,77,$H461:AM461)&lt;$D461,$H461,0),0)</f>
        <v>0</v>
      </c>
      <c r="AO461" s="36">
        <f>IF(AO$7&gt;=$E461,IF(SUMIF($H$1:AN$1,77,$H461:AN461)&lt;$D461,$H461,0),0)</f>
        <v>0</v>
      </c>
      <c r="AP461" s="36">
        <f>IF(AP$7&gt;=$E461,IF(SUMIF($H$1:AO$1,77,$H461:AO461)&lt;$D461,$H461,0),0)</f>
        <v>0</v>
      </c>
      <c r="AQ461" s="36">
        <f>IF(AQ$7&gt;=$E461,IF(SUMIF($H$1:AP$1,77,$H461:AP461)&lt;$D461,$H461,0),0)</f>
        <v>0</v>
      </c>
      <c r="AR461" s="36">
        <f>IF(AR$7&gt;=$E461,IF(SUMIF($H$1:AQ$1,77,$H461:AQ461)&lt;$D461,$H461,0),0)</f>
        <v>0</v>
      </c>
      <c r="AS461" s="36">
        <f>IF(AS$7&gt;=$E461,IF(SUMIF($H$1:AR$1,77,$H461:AR461)&lt;$D461,$H461,0),0)</f>
        <v>0</v>
      </c>
      <c r="AT461" s="36">
        <f>IF(AT$7&gt;=$E461,IF(SUMIF($H$1:AS$1,77,$H461:AS461)&lt;$D461,$H461,0),0)</f>
        <v>0</v>
      </c>
      <c r="AU461" s="35">
        <f t="shared" si="127"/>
        <v>0</v>
      </c>
      <c r="AV461" s="33">
        <f>IF(AV$7&gt;=$E461,IF(SUMIF($H$1:AU$1,77,$H461:AU461)&lt;$D461,$H461,0),0)</f>
        <v>0</v>
      </c>
      <c r="AW461" s="33">
        <f>IF(AW$7&gt;=$E461,IF(SUMIF($H$1:AV$1,77,$H461:AV461)&lt;$D461,$H461,0),0)</f>
        <v>0</v>
      </c>
      <c r="AX461" s="33">
        <f>IF(AX$7&gt;=$E461,IF(SUMIF($H$1:AW$1,77,$H461:AW461)&lt;$D461,$H461,0),0)</f>
        <v>0</v>
      </c>
      <c r="AY461" s="33">
        <f>IF(AY$7&gt;=$E461,IF(SUMIF($H$1:AX$1,77,$H461:AX461)&lt;$D461,$H461,0),0)</f>
        <v>0</v>
      </c>
      <c r="AZ461" s="33">
        <f>IF(AZ$7&gt;=$E461,IF(SUMIF($H$1:AY$1,77,$H461:AY461)&lt;$D461,$H461,0),0)</f>
        <v>0</v>
      </c>
      <c r="BA461" s="33">
        <f>IF(BA$7&gt;=$E461,IF(SUMIF($H$1:AZ$1,77,$H461:AZ461)&lt;$D461,$H461,0),0)</f>
        <v>36</v>
      </c>
      <c r="BB461" s="33">
        <f>IF(BB$7&gt;=$E461,IF(SUMIF($H$1:BA$1,77,$H461:BA461)&lt;$D461,$H461,0),0)</f>
        <v>0</v>
      </c>
      <c r="BC461" s="33">
        <f>IF(BC$7&gt;=$E461,IF(SUMIF($H$1:BB$1,77,$H461:BB461)&lt;$D461,$H461,0),0)</f>
        <v>0</v>
      </c>
      <c r="BD461" s="33">
        <f>IF(BD$7&gt;=$E461,IF(SUMIF($H$1:BC$1,77,$H461:BC461)&lt;$D461,$H461,0),0)</f>
        <v>0</v>
      </c>
      <c r="BE461" s="33">
        <f>IF(BE$7&gt;=$E461,IF(SUMIF($H$1:BD$1,77,$H461:BD461)&lt;$D461,$H461,0),0)</f>
        <v>0</v>
      </c>
      <c r="BF461" s="33">
        <f>IF(BF$7&gt;=$E461,IF(SUMIF($H$1:BE$1,77,$H461:BE461)&lt;$D461,$H461,0),0)</f>
        <v>0</v>
      </c>
      <c r="BG461" s="33">
        <f>IF(BG$7&gt;=$E461,IF(SUMIF($H$1:BF$1,77,$H461:BF461)&lt;$D461,$H461,0),0)</f>
        <v>0</v>
      </c>
      <c r="BH461" s="35">
        <f t="shared" si="128"/>
        <v>36</v>
      </c>
    </row>
    <row r="462" spans="1:60" s="11" customFormat="1" ht="30" x14ac:dyDescent="0.25">
      <c r="A462" s="85" t="s">
        <v>738</v>
      </c>
      <c r="B462" s="111" t="s">
        <v>347</v>
      </c>
      <c r="C462" s="85" t="s">
        <v>27</v>
      </c>
      <c r="D462" s="58">
        <v>36</v>
      </c>
      <c r="E462" s="46">
        <v>46905</v>
      </c>
      <c r="F462" s="46">
        <v>46935</v>
      </c>
      <c r="G462" s="32">
        <f t="shared" si="123"/>
        <v>1</v>
      </c>
      <c r="H462" s="33">
        <f t="shared" si="124"/>
        <v>36</v>
      </c>
      <c r="I462" s="36">
        <f>IF(I$7&gt;=$E462,IF(SUMIF($H$1:H$1,77,$H462:H462)&lt;$D462,$H462,0),0)</f>
        <v>0</v>
      </c>
      <c r="J462" s="36">
        <f>IF(J$7&gt;=$E462,IF(SUMIF($H$1:I$1,77,$H462:I462)&lt;$D462,$H462,0),0)</f>
        <v>0</v>
      </c>
      <c r="K462" s="36">
        <f>IF(K$7&gt;=$E462,IF(SUMIF($H$1:J$1,77,$H462:J462)&lt;$D462,$H462,0),0)</f>
        <v>0</v>
      </c>
      <c r="L462" s="36">
        <f>IF(L$7&gt;=$E462,IF(SUMIF($H$1:K$1,77,$H462:K462)&lt;$D462,$H462,0),0)</f>
        <v>0</v>
      </c>
      <c r="M462" s="36">
        <f>IF(M$7&gt;=$E462,IF(SUMIF($H$1:L$1,77,$H462:L462)&lt;$D462,$H462,0),0)</f>
        <v>0</v>
      </c>
      <c r="N462" s="36">
        <f>IF(N$7&gt;=$E462,IF(SUMIF($H$1:M$1,77,$H462:M462)&lt;$D462,$H462,0),0)</f>
        <v>0</v>
      </c>
      <c r="O462" s="36">
        <f>IF(O$7&gt;=$E462,IF(SUMIF($H$1:N$1,77,$H462:N462)&lt;$D462,$H462,0),0)</f>
        <v>0</v>
      </c>
      <c r="P462" s="36">
        <f>IF(P$7&gt;=$E462,IF(SUMIF($H$1:O$1,77,$H462:O462)&lt;$D462,$H462,0),0)</f>
        <v>0</v>
      </c>
      <c r="Q462" s="36">
        <f>IF(Q$7&gt;=$E462,IF(SUMIF($H$1:P$1,77,$H462:P462)&lt;$D462,$H462,0),0)</f>
        <v>0</v>
      </c>
      <c r="R462" s="36">
        <f>IF(R$7&gt;=$E462,IF(SUMIF($H$1:Q$1,77,$H462:Q462)&lt;$D462,$H462,0),0)</f>
        <v>0</v>
      </c>
      <c r="S462" s="36">
        <f>IF(S$7&gt;=$E462,IF(SUMIF($H$1:R$1,77,$H462:R462)&lt;$D462,$H462,0),0)</f>
        <v>0</v>
      </c>
      <c r="T462" s="36">
        <f>IF(T$7&gt;=$E462,IF(SUMIF($H$1:S$1,77,$H462:S462)&lt;$D462,$H462,0),0)</f>
        <v>0</v>
      </c>
      <c r="U462" s="35">
        <f t="shared" si="125"/>
        <v>0</v>
      </c>
      <c r="V462" s="36">
        <f>IF(V$7&gt;=$E462,IF(SUMIF($H$1:U$1,77,$H462:U462)&lt;$D462,$H462,0),0)</f>
        <v>0</v>
      </c>
      <c r="W462" s="36">
        <f>IF(W$7&gt;=$E462,IF(SUMIF($H$1:V$1,77,$H462:V462)&lt;$D462,$H462,0),0)</f>
        <v>0</v>
      </c>
      <c r="X462" s="36">
        <f>IF(X$7&gt;=$E462,IF(SUMIF($H$1:W$1,77,$H462:W462)&lt;$D462,$H462,0),0)</f>
        <v>0</v>
      </c>
      <c r="Y462" s="36">
        <f>IF(Y$7&gt;=$E462,IF(SUMIF($H$1:X$1,77,$H462:X462)&lt;$D462,$H462,0),0)</f>
        <v>0</v>
      </c>
      <c r="Z462" s="36">
        <f>IF(Z$7&gt;=$E462,IF(SUMIF($H$1:Y$1,77,$H462:Y462)&lt;$D462,$H462,0),0)</f>
        <v>0</v>
      </c>
      <c r="AA462" s="36">
        <f>IF(AA$7&gt;=$E462,IF(SUMIF($H$1:Z$1,77,$H462:Z462)&lt;$D462,$H462,0),0)</f>
        <v>0</v>
      </c>
      <c r="AB462" s="36">
        <f>IF(AB$7&gt;=$E462,IF(SUMIF($H$1:AA$1,77,$H462:AA462)&lt;$D462,$H462,0),0)</f>
        <v>0</v>
      </c>
      <c r="AC462" s="36">
        <f>IF(AC$7&gt;=$E462,IF(SUMIF($H$1:AB$1,77,$H462:AB462)&lt;$D462,$H462,0),0)</f>
        <v>0</v>
      </c>
      <c r="AD462" s="36">
        <f>IF(AD$7&gt;=$E462,IF(SUMIF($H$1:AC$1,77,$H462:AC462)&lt;$D462,$H462,0),0)</f>
        <v>0</v>
      </c>
      <c r="AE462" s="36">
        <f>IF(AE$7&gt;=$E462,IF(SUMIF($H$1:AD$1,77,$H462:AD462)&lt;$D462,$H462,0),0)</f>
        <v>0</v>
      </c>
      <c r="AF462" s="36">
        <f>IF(AF$7&gt;=$E462,IF(SUMIF($H$1:AE$1,77,$H462:AE462)&lt;$D462,$H462,0),0)</f>
        <v>0</v>
      </c>
      <c r="AG462" s="36">
        <f>IF(AG$7&gt;=$E462,IF(SUMIF($H$1:AF$1,77,$H462:AF462)&lt;$D462,$H462,0),0)</f>
        <v>0</v>
      </c>
      <c r="AH462" s="35">
        <f t="shared" si="126"/>
        <v>0</v>
      </c>
      <c r="AI462" s="36">
        <f>IF(AI$7&gt;=$E462,IF(SUMIF($H$1:AH$1,77,$H462:AH462)&lt;$D462,$H462,0),0)</f>
        <v>0</v>
      </c>
      <c r="AJ462" s="36">
        <f>IF(AJ$7&gt;=$E462,IF(SUMIF($H$1:AI$1,77,$H462:AI462)&lt;$D462,$H462,0),0)</f>
        <v>0</v>
      </c>
      <c r="AK462" s="36">
        <f>IF(AK$7&gt;=$E462,IF(SUMIF($H$1:AJ$1,77,$H462:AJ462)&lt;$D462,$H462,0),0)</f>
        <v>0</v>
      </c>
      <c r="AL462" s="36">
        <f>IF(AL$7&gt;=$E462,IF(SUMIF($H$1:AK$1,77,$H462:AK462)&lt;$D462,$H462,0),0)</f>
        <v>0</v>
      </c>
      <c r="AM462" s="36">
        <f>IF(AM$7&gt;=$E462,IF(SUMIF($H$1:AL$1,77,$H462:AL462)&lt;$D462,$H462,0),0)</f>
        <v>0</v>
      </c>
      <c r="AN462" s="36">
        <f>IF(AN$7&gt;=$E462,IF(SUMIF($H$1:AM$1,77,$H462:AM462)&lt;$D462,$H462,0),0)</f>
        <v>0</v>
      </c>
      <c r="AO462" s="36">
        <f>IF(AO$7&gt;=$E462,IF(SUMIF($H$1:AN$1,77,$H462:AN462)&lt;$D462,$H462,0),0)</f>
        <v>0</v>
      </c>
      <c r="AP462" s="36">
        <f>IF(AP$7&gt;=$E462,IF(SUMIF($H$1:AO$1,77,$H462:AO462)&lt;$D462,$H462,0),0)</f>
        <v>0</v>
      </c>
      <c r="AQ462" s="36">
        <f>IF(AQ$7&gt;=$E462,IF(SUMIF($H$1:AP$1,77,$H462:AP462)&lt;$D462,$H462,0),0)</f>
        <v>0</v>
      </c>
      <c r="AR462" s="36">
        <f>IF(AR$7&gt;=$E462,IF(SUMIF($H$1:AQ$1,77,$H462:AQ462)&lt;$D462,$H462,0),0)</f>
        <v>0</v>
      </c>
      <c r="AS462" s="36">
        <f>IF(AS$7&gt;=$E462,IF(SUMIF($H$1:AR$1,77,$H462:AR462)&lt;$D462,$H462,0),0)</f>
        <v>0</v>
      </c>
      <c r="AT462" s="36">
        <f>IF(AT$7&gt;=$E462,IF(SUMIF($H$1:AS$1,77,$H462:AS462)&lt;$D462,$H462,0),0)</f>
        <v>0</v>
      </c>
      <c r="AU462" s="35">
        <f t="shared" si="127"/>
        <v>0</v>
      </c>
      <c r="AV462" s="33">
        <f>IF(AV$7&gt;=$E462,IF(SUMIF($H$1:AU$1,77,$H462:AU462)&lt;$D462,$H462,0),0)</f>
        <v>0</v>
      </c>
      <c r="AW462" s="33">
        <f>IF(AW$7&gt;=$E462,IF(SUMIF($H$1:AV$1,77,$H462:AV462)&lt;$D462,$H462,0),0)</f>
        <v>0</v>
      </c>
      <c r="AX462" s="33">
        <f>IF(AX$7&gt;=$E462,IF(SUMIF($H$1:AW$1,77,$H462:AW462)&lt;$D462,$H462,0),0)</f>
        <v>0</v>
      </c>
      <c r="AY462" s="33">
        <f>IF(AY$7&gt;=$E462,IF(SUMIF($H$1:AX$1,77,$H462:AX462)&lt;$D462,$H462,0),0)</f>
        <v>0</v>
      </c>
      <c r="AZ462" s="33">
        <f>IF(AZ$7&gt;=$E462,IF(SUMIF($H$1:AY$1,77,$H462:AY462)&lt;$D462,$H462,0),0)</f>
        <v>0</v>
      </c>
      <c r="BA462" s="33">
        <f>IF(BA$7&gt;=$E462,IF(SUMIF($H$1:AZ$1,77,$H462:AZ462)&lt;$D462,$H462,0),0)</f>
        <v>36</v>
      </c>
      <c r="BB462" s="33">
        <f>IF(BB$7&gt;=$E462,IF(SUMIF($H$1:BA$1,77,$H462:BA462)&lt;$D462,$H462,0),0)</f>
        <v>0</v>
      </c>
      <c r="BC462" s="33">
        <f>IF(BC$7&gt;=$E462,IF(SUMIF($H$1:BB$1,77,$H462:BB462)&lt;$D462,$H462,0),0)</f>
        <v>0</v>
      </c>
      <c r="BD462" s="33">
        <f>IF(BD$7&gt;=$E462,IF(SUMIF($H$1:BC$1,77,$H462:BC462)&lt;$D462,$H462,0),0)</f>
        <v>0</v>
      </c>
      <c r="BE462" s="33">
        <f>IF(BE$7&gt;=$E462,IF(SUMIF($H$1:BD$1,77,$H462:BD462)&lt;$D462,$H462,0),0)</f>
        <v>0</v>
      </c>
      <c r="BF462" s="33">
        <f>IF(BF$7&gt;=$E462,IF(SUMIF($H$1:BE$1,77,$H462:BE462)&lt;$D462,$H462,0),0)</f>
        <v>0</v>
      </c>
      <c r="BG462" s="33">
        <f>IF(BG$7&gt;=$E462,IF(SUMIF($H$1:BF$1,77,$H462:BF462)&lt;$D462,$H462,0),0)</f>
        <v>0</v>
      </c>
      <c r="BH462" s="35">
        <f t="shared" si="128"/>
        <v>36</v>
      </c>
    </row>
    <row r="463" spans="1:60" s="11" customFormat="1" ht="30" x14ac:dyDescent="0.25">
      <c r="A463" s="85" t="s">
        <v>739</v>
      </c>
      <c r="B463" s="111" t="s">
        <v>276</v>
      </c>
      <c r="C463" s="85" t="s">
        <v>27</v>
      </c>
      <c r="D463" s="107">
        <v>8.0499999999999989</v>
      </c>
      <c r="E463" s="46">
        <v>46905</v>
      </c>
      <c r="F463" s="46">
        <v>46935</v>
      </c>
      <c r="G463" s="32">
        <f t="shared" si="123"/>
        <v>1</v>
      </c>
      <c r="H463" s="33">
        <f t="shared" si="124"/>
        <v>8.0499999999999989</v>
      </c>
      <c r="I463" s="36">
        <f>IF(I$7&gt;=$E463,IF(SUMIF($H$1:H$1,77,$H463:H463)&lt;$D463,$H463,0),0)</f>
        <v>0</v>
      </c>
      <c r="J463" s="36">
        <f>IF(J$7&gt;=$E463,IF(SUMIF($H$1:I$1,77,$H463:I463)&lt;$D463,$H463,0),0)</f>
        <v>0</v>
      </c>
      <c r="K463" s="36">
        <f>IF(K$7&gt;=$E463,IF(SUMIF($H$1:J$1,77,$H463:J463)&lt;$D463,$H463,0),0)</f>
        <v>0</v>
      </c>
      <c r="L463" s="36">
        <f>IF(L$7&gt;=$E463,IF(SUMIF($H$1:K$1,77,$H463:K463)&lt;$D463,$H463,0),0)</f>
        <v>0</v>
      </c>
      <c r="M463" s="36">
        <f>IF(M$7&gt;=$E463,IF(SUMIF($H$1:L$1,77,$H463:L463)&lt;$D463,$H463,0),0)</f>
        <v>0</v>
      </c>
      <c r="N463" s="36">
        <f>IF(N$7&gt;=$E463,IF(SUMIF($H$1:M$1,77,$H463:M463)&lt;$D463,$H463,0),0)</f>
        <v>0</v>
      </c>
      <c r="O463" s="36">
        <f>IF(O$7&gt;=$E463,IF(SUMIF($H$1:N$1,77,$H463:N463)&lt;$D463,$H463,0),0)</f>
        <v>0</v>
      </c>
      <c r="P463" s="36">
        <f>IF(P$7&gt;=$E463,IF(SUMIF($H$1:O$1,77,$H463:O463)&lt;$D463,$H463,0),0)</f>
        <v>0</v>
      </c>
      <c r="Q463" s="36">
        <f>IF(Q$7&gt;=$E463,IF(SUMIF($H$1:P$1,77,$H463:P463)&lt;$D463,$H463,0),0)</f>
        <v>0</v>
      </c>
      <c r="R463" s="36">
        <f>IF(R$7&gt;=$E463,IF(SUMIF($H$1:Q$1,77,$H463:Q463)&lt;$D463,$H463,0),0)</f>
        <v>0</v>
      </c>
      <c r="S463" s="36">
        <f>IF(S$7&gt;=$E463,IF(SUMIF($H$1:R$1,77,$H463:R463)&lt;$D463,$H463,0),0)</f>
        <v>0</v>
      </c>
      <c r="T463" s="36">
        <f>IF(T$7&gt;=$E463,IF(SUMIF($H$1:S$1,77,$H463:S463)&lt;$D463,$H463,0),0)</f>
        <v>0</v>
      </c>
      <c r="U463" s="35">
        <f t="shared" si="125"/>
        <v>0</v>
      </c>
      <c r="V463" s="36">
        <f>IF(V$7&gt;=$E463,IF(SUMIF($H$1:U$1,77,$H463:U463)&lt;$D463,$H463,0),0)</f>
        <v>0</v>
      </c>
      <c r="W463" s="36">
        <f>IF(W$7&gt;=$E463,IF(SUMIF($H$1:V$1,77,$H463:V463)&lt;$D463,$H463,0),0)</f>
        <v>0</v>
      </c>
      <c r="X463" s="36">
        <f>IF(X$7&gt;=$E463,IF(SUMIF($H$1:W$1,77,$H463:W463)&lt;$D463,$H463,0),0)</f>
        <v>0</v>
      </c>
      <c r="Y463" s="36">
        <f>IF(Y$7&gt;=$E463,IF(SUMIF($H$1:X$1,77,$H463:X463)&lt;$D463,$H463,0),0)</f>
        <v>0</v>
      </c>
      <c r="Z463" s="36">
        <f>IF(Z$7&gt;=$E463,IF(SUMIF($H$1:Y$1,77,$H463:Y463)&lt;$D463,$H463,0),0)</f>
        <v>0</v>
      </c>
      <c r="AA463" s="36">
        <f>IF(AA$7&gt;=$E463,IF(SUMIF($H$1:Z$1,77,$H463:Z463)&lt;$D463,$H463,0),0)</f>
        <v>0</v>
      </c>
      <c r="AB463" s="36">
        <f>IF(AB$7&gt;=$E463,IF(SUMIF($H$1:AA$1,77,$H463:AA463)&lt;$D463,$H463,0),0)</f>
        <v>0</v>
      </c>
      <c r="AC463" s="36">
        <f>IF(AC$7&gt;=$E463,IF(SUMIF($H$1:AB$1,77,$H463:AB463)&lt;$D463,$H463,0),0)</f>
        <v>0</v>
      </c>
      <c r="AD463" s="36">
        <f>IF(AD$7&gt;=$E463,IF(SUMIF($H$1:AC$1,77,$H463:AC463)&lt;$D463,$H463,0),0)</f>
        <v>0</v>
      </c>
      <c r="AE463" s="36">
        <f>IF(AE$7&gt;=$E463,IF(SUMIF($H$1:AD$1,77,$H463:AD463)&lt;$D463,$H463,0),0)</f>
        <v>0</v>
      </c>
      <c r="AF463" s="36">
        <f>IF(AF$7&gt;=$E463,IF(SUMIF($H$1:AE$1,77,$H463:AE463)&lt;$D463,$H463,0),0)</f>
        <v>0</v>
      </c>
      <c r="AG463" s="36">
        <f>IF(AG$7&gt;=$E463,IF(SUMIF($H$1:AF$1,77,$H463:AF463)&lt;$D463,$H463,0),0)</f>
        <v>0</v>
      </c>
      <c r="AH463" s="35">
        <f t="shared" si="126"/>
        <v>0</v>
      </c>
      <c r="AI463" s="36">
        <f>IF(AI$7&gt;=$E463,IF(SUMIF($H$1:AH$1,77,$H463:AH463)&lt;$D463,$H463,0),0)</f>
        <v>0</v>
      </c>
      <c r="AJ463" s="36">
        <f>IF(AJ$7&gt;=$E463,IF(SUMIF($H$1:AI$1,77,$H463:AI463)&lt;$D463,$H463,0),0)</f>
        <v>0</v>
      </c>
      <c r="AK463" s="36">
        <f>IF(AK$7&gt;=$E463,IF(SUMIF($H$1:AJ$1,77,$H463:AJ463)&lt;$D463,$H463,0),0)</f>
        <v>0</v>
      </c>
      <c r="AL463" s="36">
        <f>IF(AL$7&gt;=$E463,IF(SUMIF($H$1:AK$1,77,$H463:AK463)&lt;$D463,$H463,0),0)</f>
        <v>0</v>
      </c>
      <c r="AM463" s="36">
        <f>IF(AM$7&gt;=$E463,IF(SUMIF($H$1:AL$1,77,$H463:AL463)&lt;$D463,$H463,0),0)</f>
        <v>0</v>
      </c>
      <c r="AN463" s="36">
        <f>IF(AN$7&gt;=$E463,IF(SUMIF($H$1:AM$1,77,$H463:AM463)&lt;$D463,$H463,0),0)</f>
        <v>0</v>
      </c>
      <c r="AO463" s="36">
        <f>IF(AO$7&gt;=$E463,IF(SUMIF($H$1:AN$1,77,$H463:AN463)&lt;$D463,$H463,0),0)</f>
        <v>0</v>
      </c>
      <c r="AP463" s="36">
        <f>IF(AP$7&gt;=$E463,IF(SUMIF($H$1:AO$1,77,$H463:AO463)&lt;$D463,$H463,0),0)</f>
        <v>0</v>
      </c>
      <c r="AQ463" s="36">
        <f>IF(AQ$7&gt;=$E463,IF(SUMIF($H$1:AP$1,77,$H463:AP463)&lt;$D463,$H463,0),0)</f>
        <v>0</v>
      </c>
      <c r="AR463" s="36">
        <f>IF(AR$7&gt;=$E463,IF(SUMIF($H$1:AQ$1,77,$H463:AQ463)&lt;$D463,$H463,0),0)</f>
        <v>0</v>
      </c>
      <c r="AS463" s="36">
        <f>IF(AS$7&gt;=$E463,IF(SUMIF($H$1:AR$1,77,$H463:AR463)&lt;$D463,$H463,0),0)</f>
        <v>0</v>
      </c>
      <c r="AT463" s="36">
        <f>IF(AT$7&gt;=$E463,IF(SUMIF($H$1:AS$1,77,$H463:AS463)&lt;$D463,$H463,0),0)</f>
        <v>0</v>
      </c>
      <c r="AU463" s="35">
        <f t="shared" si="127"/>
        <v>0</v>
      </c>
      <c r="AV463" s="33">
        <f>IF(AV$7&gt;=$E463,IF(SUMIF($H$1:AU$1,77,$H463:AU463)&lt;$D463,$H463,0),0)</f>
        <v>0</v>
      </c>
      <c r="AW463" s="33">
        <f>IF(AW$7&gt;=$E463,IF(SUMIF($H$1:AV$1,77,$H463:AV463)&lt;$D463,$H463,0),0)</f>
        <v>0</v>
      </c>
      <c r="AX463" s="33">
        <f>IF(AX$7&gt;=$E463,IF(SUMIF($H$1:AW$1,77,$H463:AW463)&lt;$D463,$H463,0),0)</f>
        <v>0</v>
      </c>
      <c r="AY463" s="33">
        <f>IF(AY$7&gt;=$E463,IF(SUMIF($H$1:AX$1,77,$H463:AX463)&lt;$D463,$H463,0),0)</f>
        <v>0</v>
      </c>
      <c r="AZ463" s="33">
        <f>IF(AZ$7&gt;=$E463,IF(SUMIF($H$1:AY$1,77,$H463:AY463)&lt;$D463,$H463,0),0)</f>
        <v>0</v>
      </c>
      <c r="BA463" s="33">
        <f>IF(BA$7&gt;=$E463,IF(SUMIF($H$1:AZ$1,77,$H463:AZ463)&lt;$D463,$H463,0),0)</f>
        <v>8.0499999999999989</v>
      </c>
      <c r="BB463" s="33">
        <f>IF(BB$7&gt;=$E463,IF(SUMIF($H$1:BA$1,77,$H463:BA463)&lt;$D463,$H463,0),0)</f>
        <v>0</v>
      </c>
      <c r="BC463" s="33">
        <f>IF(BC$7&gt;=$E463,IF(SUMIF($H$1:BB$1,77,$H463:BB463)&lt;$D463,$H463,0),0)</f>
        <v>0</v>
      </c>
      <c r="BD463" s="33">
        <f>IF(BD$7&gt;=$E463,IF(SUMIF($H$1:BC$1,77,$H463:BC463)&lt;$D463,$H463,0),0)</f>
        <v>0</v>
      </c>
      <c r="BE463" s="33">
        <f>IF(BE$7&gt;=$E463,IF(SUMIF($H$1:BD$1,77,$H463:BD463)&lt;$D463,$H463,0),0)</f>
        <v>0</v>
      </c>
      <c r="BF463" s="33">
        <f>IF(BF$7&gt;=$E463,IF(SUMIF($H$1:BE$1,77,$H463:BE463)&lt;$D463,$H463,0),0)</f>
        <v>0</v>
      </c>
      <c r="BG463" s="33">
        <f>IF(BG$7&gt;=$E463,IF(SUMIF($H$1:BF$1,77,$H463:BF463)&lt;$D463,$H463,0),0)</f>
        <v>0</v>
      </c>
      <c r="BH463" s="35">
        <f t="shared" si="128"/>
        <v>8.0499999999999989</v>
      </c>
    </row>
    <row r="464" spans="1:60" s="11" customFormat="1" x14ac:dyDescent="0.25">
      <c r="A464" s="85" t="s">
        <v>740</v>
      </c>
      <c r="B464" s="111" t="s">
        <v>278</v>
      </c>
      <c r="C464" s="85" t="s">
        <v>82</v>
      </c>
      <c r="D464" s="58">
        <v>6.3</v>
      </c>
      <c r="E464" s="46">
        <v>46905</v>
      </c>
      <c r="F464" s="46">
        <v>46935</v>
      </c>
      <c r="G464" s="32">
        <f t="shared" si="123"/>
        <v>1</v>
      </c>
      <c r="H464" s="33">
        <f t="shared" si="124"/>
        <v>6.3</v>
      </c>
      <c r="I464" s="36">
        <f>IF(I$7&gt;=$E464,IF(SUMIF($H$1:H$1,77,$H464:H464)&lt;$D464,$H464,0),0)</f>
        <v>0</v>
      </c>
      <c r="J464" s="36">
        <f>IF(J$7&gt;=$E464,IF(SUMIF($H$1:I$1,77,$H464:I464)&lt;$D464,$H464,0),0)</f>
        <v>0</v>
      </c>
      <c r="K464" s="36">
        <f>IF(K$7&gt;=$E464,IF(SUMIF($H$1:J$1,77,$H464:J464)&lt;$D464,$H464,0),0)</f>
        <v>0</v>
      </c>
      <c r="L464" s="36">
        <f>IF(L$7&gt;=$E464,IF(SUMIF($H$1:K$1,77,$H464:K464)&lt;$D464,$H464,0),0)</f>
        <v>0</v>
      </c>
      <c r="M464" s="36">
        <f>IF(M$7&gt;=$E464,IF(SUMIF($H$1:L$1,77,$H464:L464)&lt;$D464,$H464,0),0)</f>
        <v>0</v>
      </c>
      <c r="N464" s="36">
        <f>IF(N$7&gt;=$E464,IF(SUMIF($H$1:M$1,77,$H464:M464)&lt;$D464,$H464,0),0)</f>
        <v>0</v>
      </c>
      <c r="O464" s="36">
        <f>IF(O$7&gt;=$E464,IF(SUMIF($H$1:N$1,77,$H464:N464)&lt;$D464,$H464,0),0)</f>
        <v>0</v>
      </c>
      <c r="P464" s="36">
        <f>IF(P$7&gt;=$E464,IF(SUMIF($H$1:O$1,77,$H464:O464)&lt;$D464,$H464,0),0)</f>
        <v>0</v>
      </c>
      <c r="Q464" s="36">
        <f>IF(Q$7&gt;=$E464,IF(SUMIF($H$1:P$1,77,$H464:P464)&lt;$D464,$H464,0),0)</f>
        <v>0</v>
      </c>
      <c r="R464" s="36">
        <f>IF(R$7&gt;=$E464,IF(SUMIF($H$1:Q$1,77,$H464:Q464)&lt;$D464,$H464,0),0)</f>
        <v>0</v>
      </c>
      <c r="S464" s="36">
        <f>IF(S$7&gt;=$E464,IF(SUMIF($H$1:R$1,77,$H464:R464)&lt;$D464,$H464,0),0)</f>
        <v>0</v>
      </c>
      <c r="T464" s="36">
        <f>IF(T$7&gt;=$E464,IF(SUMIF($H$1:S$1,77,$H464:S464)&lt;$D464,$H464,0),0)</f>
        <v>0</v>
      </c>
      <c r="U464" s="35">
        <f t="shared" si="125"/>
        <v>0</v>
      </c>
      <c r="V464" s="36">
        <f>IF(V$7&gt;=$E464,IF(SUMIF($H$1:U$1,77,$H464:U464)&lt;$D464,$H464,0),0)</f>
        <v>0</v>
      </c>
      <c r="W464" s="36">
        <f>IF(W$7&gt;=$E464,IF(SUMIF($H$1:V$1,77,$H464:V464)&lt;$D464,$H464,0),0)</f>
        <v>0</v>
      </c>
      <c r="X464" s="36">
        <f>IF(X$7&gt;=$E464,IF(SUMIF($H$1:W$1,77,$H464:W464)&lt;$D464,$H464,0),0)</f>
        <v>0</v>
      </c>
      <c r="Y464" s="36">
        <f>IF(Y$7&gt;=$E464,IF(SUMIF($H$1:X$1,77,$H464:X464)&lt;$D464,$H464,0),0)</f>
        <v>0</v>
      </c>
      <c r="Z464" s="36">
        <f>IF(Z$7&gt;=$E464,IF(SUMIF($H$1:Y$1,77,$H464:Y464)&lt;$D464,$H464,0),0)</f>
        <v>0</v>
      </c>
      <c r="AA464" s="36">
        <f>IF(AA$7&gt;=$E464,IF(SUMIF($H$1:Z$1,77,$H464:Z464)&lt;$D464,$H464,0),0)</f>
        <v>0</v>
      </c>
      <c r="AB464" s="36">
        <f>IF(AB$7&gt;=$E464,IF(SUMIF($H$1:AA$1,77,$H464:AA464)&lt;$D464,$H464,0),0)</f>
        <v>0</v>
      </c>
      <c r="AC464" s="36">
        <f>IF(AC$7&gt;=$E464,IF(SUMIF($H$1:AB$1,77,$H464:AB464)&lt;$D464,$H464,0),0)</f>
        <v>0</v>
      </c>
      <c r="AD464" s="36">
        <f>IF(AD$7&gt;=$E464,IF(SUMIF($H$1:AC$1,77,$H464:AC464)&lt;$D464,$H464,0),0)</f>
        <v>0</v>
      </c>
      <c r="AE464" s="36">
        <f>IF(AE$7&gt;=$E464,IF(SUMIF($H$1:AD$1,77,$H464:AD464)&lt;$D464,$H464,0),0)</f>
        <v>0</v>
      </c>
      <c r="AF464" s="36">
        <f>IF(AF$7&gt;=$E464,IF(SUMIF($H$1:AE$1,77,$H464:AE464)&lt;$D464,$H464,0),0)</f>
        <v>0</v>
      </c>
      <c r="AG464" s="36">
        <f>IF(AG$7&gt;=$E464,IF(SUMIF($H$1:AF$1,77,$H464:AF464)&lt;$D464,$H464,0),0)</f>
        <v>0</v>
      </c>
      <c r="AH464" s="35">
        <f t="shared" si="126"/>
        <v>0</v>
      </c>
      <c r="AI464" s="36">
        <f>IF(AI$7&gt;=$E464,IF(SUMIF($H$1:AH$1,77,$H464:AH464)&lt;$D464,$H464,0),0)</f>
        <v>0</v>
      </c>
      <c r="AJ464" s="36">
        <f>IF(AJ$7&gt;=$E464,IF(SUMIF($H$1:AI$1,77,$H464:AI464)&lt;$D464,$H464,0),0)</f>
        <v>0</v>
      </c>
      <c r="AK464" s="36">
        <f>IF(AK$7&gt;=$E464,IF(SUMIF($H$1:AJ$1,77,$H464:AJ464)&lt;$D464,$H464,0),0)</f>
        <v>0</v>
      </c>
      <c r="AL464" s="36">
        <f>IF(AL$7&gt;=$E464,IF(SUMIF($H$1:AK$1,77,$H464:AK464)&lt;$D464,$H464,0),0)</f>
        <v>0</v>
      </c>
      <c r="AM464" s="36">
        <f>IF(AM$7&gt;=$E464,IF(SUMIF($H$1:AL$1,77,$H464:AL464)&lt;$D464,$H464,0),0)</f>
        <v>0</v>
      </c>
      <c r="AN464" s="36">
        <f>IF(AN$7&gt;=$E464,IF(SUMIF($H$1:AM$1,77,$H464:AM464)&lt;$D464,$H464,0),0)</f>
        <v>0</v>
      </c>
      <c r="AO464" s="36">
        <f>IF(AO$7&gt;=$E464,IF(SUMIF($H$1:AN$1,77,$H464:AN464)&lt;$D464,$H464,0),0)</f>
        <v>0</v>
      </c>
      <c r="AP464" s="36">
        <f>IF(AP$7&gt;=$E464,IF(SUMIF($H$1:AO$1,77,$H464:AO464)&lt;$D464,$H464,0),0)</f>
        <v>0</v>
      </c>
      <c r="AQ464" s="36">
        <f>IF(AQ$7&gt;=$E464,IF(SUMIF($H$1:AP$1,77,$H464:AP464)&lt;$D464,$H464,0),0)</f>
        <v>0</v>
      </c>
      <c r="AR464" s="36">
        <f>IF(AR$7&gt;=$E464,IF(SUMIF($H$1:AQ$1,77,$H464:AQ464)&lt;$D464,$H464,0),0)</f>
        <v>0</v>
      </c>
      <c r="AS464" s="36">
        <f>IF(AS$7&gt;=$E464,IF(SUMIF($H$1:AR$1,77,$H464:AR464)&lt;$D464,$H464,0),0)</f>
        <v>0</v>
      </c>
      <c r="AT464" s="36">
        <f>IF(AT$7&gt;=$E464,IF(SUMIF($H$1:AS$1,77,$H464:AS464)&lt;$D464,$H464,0),0)</f>
        <v>0</v>
      </c>
      <c r="AU464" s="35">
        <f t="shared" si="127"/>
        <v>0</v>
      </c>
      <c r="AV464" s="33">
        <f>IF(AV$7&gt;=$E464,IF(SUMIF($H$1:AU$1,77,$H464:AU464)&lt;$D464,$H464,0),0)</f>
        <v>0</v>
      </c>
      <c r="AW464" s="33">
        <f>IF(AW$7&gt;=$E464,IF(SUMIF($H$1:AV$1,77,$H464:AV464)&lt;$D464,$H464,0),0)</f>
        <v>0</v>
      </c>
      <c r="AX464" s="33">
        <f>IF(AX$7&gt;=$E464,IF(SUMIF($H$1:AW$1,77,$H464:AW464)&lt;$D464,$H464,0),0)</f>
        <v>0</v>
      </c>
      <c r="AY464" s="33">
        <f>IF(AY$7&gt;=$E464,IF(SUMIF($H$1:AX$1,77,$H464:AX464)&lt;$D464,$H464,0),0)</f>
        <v>0</v>
      </c>
      <c r="AZ464" s="33">
        <f>IF(AZ$7&gt;=$E464,IF(SUMIF($H$1:AY$1,77,$H464:AY464)&lt;$D464,$H464,0),0)</f>
        <v>0</v>
      </c>
      <c r="BA464" s="33">
        <f>IF(BA$7&gt;=$E464,IF(SUMIF($H$1:AZ$1,77,$H464:AZ464)&lt;$D464,$H464,0),0)</f>
        <v>6.3</v>
      </c>
      <c r="BB464" s="33">
        <f>IF(BB$7&gt;=$E464,IF(SUMIF($H$1:BA$1,77,$H464:BA464)&lt;$D464,$H464,0),0)</f>
        <v>0</v>
      </c>
      <c r="BC464" s="33">
        <f>IF(BC$7&gt;=$E464,IF(SUMIF($H$1:BB$1,77,$H464:BB464)&lt;$D464,$H464,0),0)</f>
        <v>0</v>
      </c>
      <c r="BD464" s="33">
        <f>IF(BD$7&gt;=$E464,IF(SUMIF($H$1:BC$1,77,$H464:BC464)&lt;$D464,$H464,0),0)</f>
        <v>0</v>
      </c>
      <c r="BE464" s="33">
        <f>IF(BE$7&gt;=$E464,IF(SUMIF($H$1:BD$1,77,$H464:BD464)&lt;$D464,$H464,0),0)</f>
        <v>0</v>
      </c>
      <c r="BF464" s="33">
        <f>IF(BF$7&gt;=$E464,IF(SUMIF($H$1:BE$1,77,$H464:BE464)&lt;$D464,$H464,0),0)</f>
        <v>0</v>
      </c>
      <c r="BG464" s="33">
        <f>IF(BG$7&gt;=$E464,IF(SUMIF($H$1:BF$1,77,$H464:BF464)&lt;$D464,$H464,0),0)</f>
        <v>0</v>
      </c>
      <c r="BH464" s="35">
        <f t="shared" si="128"/>
        <v>6.3</v>
      </c>
    </row>
    <row r="465" spans="1:60" s="11" customFormat="1" x14ac:dyDescent="0.25">
      <c r="A465" s="85" t="s">
        <v>741</v>
      </c>
      <c r="B465" s="111" t="s">
        <v>280</v>
      </c>
      <c r="C465" s="85" t="s">
        <v>82</v>
      </c>
      <c r="D465" s="58">
        <v>7.7</v>
      </c>
      <c r="E465" s="46">
        <v>46905</v>
      </c>
      <c r="F465" s="46">
        <v>46935</v>
      </c>
      <c r="G465" s="32">
        <f t="shared" si="123"/>
        <v>1</v>
      </c>
      <c r="H465" s="33">
        <f t="shared" si="124"/>
        <v>7.7</v>
      </c>
      <c r="I465" s="36">
        <f>IF(I$7&gt;=$E465,IF(SUMIF($H$1:H$1,77,$H465:H465)&lt;$D465,$H465,0),0)</f>
        <v>0</v>
      </c>
      <c r="J465" s="36">
        <f>IF(J$7&gt;=$E465,IF(SUMIF($H$1:I$1,77,$H465:I465)&lt;$D465,$H465,0),0)</f>
        <v>0</v>
      </c>
      <c r="K465" s="36">
        <f>IF(K$7&gt;=$E465,IF(SUMIF($H$1:J$1,77,$H465:J465)&lt;$D465,$H465,0),0)</f>
        <v>0</v>
      </c>
      <c r="L465" s="36">
        <f>IF(L$7&gt;=$E465,IF(SUMIF($H$1:K$1,77,$H465:K465)&lt;$D465,$H465,0),0)</f>
        <v>0</v>
      </c>
      <c r="M465" s="36">
        <f>IF(M$7&gt;=$E465,IF(SUMIF($H$1:L$1,77,$H465:L465)&lt;$D465,$H465,0),0)</f>
        <v>0</v>
      </c>
      <c r="N465" s="36">
        <f>IF(N$7&gt;=$E465,IF(SUMIF($H$1:M$1,77,$H465:M465)&lt;$D465,$H465,0),0)</f>
        <v>0</v>
      </c>
      <c r="O465" s="36">
        <f>IF(O$7&gt;=$E465,IF(SUMIF($H$1:N$1,77,$H465:N465)&lt;$D465,$H465,0),0)</f>
        <v>0</v>
      </c>
      <c r="P465" s="36">
        <f>IF(P$7&gt;=$E465,IF(SUMIF($H$1:O$1,77,$H465:O465)&lt;$D465,$H465,0),0)</f>
        <v>0</v>
      </c>
      <c r="Q465" s="36">
        <f>IF(Q$7&gt;=$E465,IF(SUMIF($H$1:P$1,77,$H465:P465)&lt;$D465,$H465,0),0)</f>
        <v>0</v>
      </c>
      <c r="R465" s="36">
        <f>IF(R$7&gt;=$E465,IF(SUMIF($H$1:Q$1,77,$H465:Q465)&lt;$D465,$H465,0),0)</f>
        <v>0</v>
      </c>
      <c r="S465" s="36">
        <f>IF(S$7&gt;=$E465,IF(SUMIF($H$1:R$1,77,$H465:R465)&lt;$D465,$H465,0),0)</f>
        <v>0</v>
      </c>
      <c r="T465" s="36">
        <f>IF(T$7&gt;=$E465,IF(SUMIF($H$1:S$1,77,$H465:S465)&lt;$D465,$H465,0),0)</f>
        <v>0</v>
      </c>
      <c r="U465" s="35">
        <f t="shared" si="125"/>
        <v>0</v>
      </c>
      <c r="V465" s="36">
        <f>IF(V$7&gt;=$E465,IF(SUMIF($H$1:U$1,77,$H465:U465)&lt;$D465,$H465,0),0)</f>
        <v>0</v>
      </c>
      <c r="W465" s="36">
        <f>IF(W$7&gt;=$E465,IF(SUMIF($H$1:V$1,77,$H465:V465)&lt;$D465,$H465,0),0)</f>
        <v>0</v>
      </c>
      <c r="X465" s="36">
        <f>IF(X$7&gt;=$E465,IF(SUMIF($H$1:W$1,77,$H465:W465)&lt;$D465,$H465,0),0)</f>
        <v>0</v>
      </c>
      <c r="Y465" s="36">
        <f>IF(Y$7&gt;=$E465,IF(SUMIF($H$1:X$1,77,$H465:X465)&lt;$D465,$H465,0),0)</f>
        <v>0</v>
      </c>
      <c r="Z465" s="36">
        <f>IF(Z$7&gt;=$E465,IF(SUMIF($H$1:Y$1,77,$H465:Y465)&lt;$D465,$H465,0),0)</f>
        <v>0</v>
      </c>
      <c r="AA465" s="36">
        <f>IF(AA$7&gt;=$E465,IF(SUMIF($H$1:Z$1,77,$H465:Z465)&lt;$D465,$H465,0),0)</f>
        <v>0</v>
      </c>
      <c r="AB465" s="36">
        <f>IF(AB$7&gt;=$E465,IF(SUMIF($H$1:AA$1,77,$H465:AA465)&lt;$D465,$H465,0),0)</f>
        <v>0</v>
      </c>
      <c r="AC465" s="36">
        <f>IF(AC$7&gt;=$E465,IF(SUMIF($H$1:AB$1,77,$H465:AB465)&lt;$D465,$H465,0),0)</f>
        <v>0</v>
      </c>
      <c r="AD465" s="36">
        <f>IF(AD$7&gt;=$E465,IF(SUMIF($H$1:AC$1,77,$H465:AC465)&lt;$D465,$H465,0),0)</f>
        <v>0</v>
      </c>
      <c r="AE465" s="36">
        <f>IF(AE$7&gt;=$E465,IF(SUMIF($H$1:AD$1,77,$H465:AD465)&lt;$D465,$H465,0),0)</f>
        <v>0</v>
      </c>
      <c r="AF465" s="36">
        <f>IF(AF$7&gt;=$E465,IF(SUMIF($H$1:AE$1,77,$H465:AE465)&lt;$D465,$H465,0),0)</f>
        <v>0</v>
      </c>
      <c r="AG465" s="36">
        <f>IF(AG$7&gt;=$E465,IF(SUMIF($H$1:AF$1,77,$H465:AF465)&lt;$D465,$H465,0),0)</f>
        <v>0</v>
      </c>
      <c r="AH465" s="35">
        <f t="shared" si="126"/>
        <v>0</v>
      </c>
      <c r="AI465" s="36">
        <f>IF(AI$7&gt;=$E465,IF(SUMIF($H$1:AH$1,77,$H465:AH465)&lt;$D465,$H465,0),0)</f>
        <v>0</v>
      </c>
      <c r="AJ465" s="36">
        <f>IF(AJ$7&gt;=$E465,IF(SUMIF($H$1:AI$1,77,$H465:AI465)&lt;$D465,$H465,0),0)</f>
        <v>0</v>
      </c>
      <c r="AK465" s="36">
        <f>IF(AK$7&gt;=$E465,IF(SUMIF($H$1:AJ$1,77,$H465:AJ465)&lt;$D465,$H465,0),0)</f>
        <v>0</v>
      </c>
      <c r="AL465" s="36">
        <f>IF(AL$7&gt;=$E465,IF(SUMIF($H$1:AK$1,77,$H465:AK465)&lt;$D465,$H465,0),0)</f>
        <v>0</v>
      </c>
      <c r="AM465" s="36">
        <f>IF(AM$7&gt;=$E465,IF(SUMIF($H$1:AL$1,77,$H465:AL465)&lt;$D465,$H465,0),0)</f>
        <v>0</v>
      </c>
      <c r="AN465" s="36">
        <f>IF(AN$7&gt;=$E465,IF(SUMIF($H$1:AM$1,77,$H465:AM465)&lt;$D465,$H465,0),0)</f>
        <v>0</v>
      </c>
      <c r="AO465" s="36">
        <f>IF(AO$7&gt;=$E465,IF(SUMIF($H$1:AN$1,77,$H465:AN465)&lt;$D465,$H465,0),0)</f>
        <v>0</v>
      </c>
      <c r="AP465" s="36">
        <f>IF(AP$7&gt;=$E465,IF(SUMIF($H$1:AO$1,77,$H465:AO465)&lt;$D465,$H465,0),0)</f>
        <v>0</v>
      </c>
      <c r="AQ465" s="36">
        <f>IF(AQ$7&gt;=$E465,IF(SUMIF($H$1:AP$1,77,$H465:AP465)&lt;$D465,$H465,0),0)</f>
        <v>0</v>
      </c>
      <c r="AR465" s="36">
        <f>IF(AR$7&gt;=$E465,IF(SUMIF($H$1:AQ$1,77,$H465:AQ465)&lt;$D465,$H465,0),0)</f>
        <v>0</v>
      </c>
      <c r="AS465" s="36">
        <f>IF(AS$7&gt;=$E465,IF(SUMIF($H$1:AR$1,77,$H465:AR465)&lt;$D465,$H465,0),0)</f>
        <v>0</v>
      </c>
      <c r="AT465" s="36">
        <f>IF(AT$7&gt;=$E465,IF(SUMIF($H$1:AS$1,77,$H465:AS465)&lt;$D465,$H465,0),0)</f>
        <v>0</v>
      </c>
      <c r="AU465" s="35">
        <f t="shared" si="127"/>
        <v>0</v>
      </c>
      <c r="AV465" s="33">
        <f>IF(AV$7&gt;=$E465,IF(SUMIF($H$1:AU$1,77,$H465:AU465)&lt;$D465,$H465,0),0)</f>
        <v>0</v>
      </c>
      <c r="AW465" s="33">
        <f>IF(AW$7&gt;=$E465,IF(SUMIF($H$1:AV$1,77,$H465:AV465)&lt;$D465,$H465,0),0)</f>
        <v>0</v>
      </c>
      <c r="AX465" s="33">
        <f>IF(AX$7&gt;=$E465,IF(SUMIF($H$1:AW$1,77,$H465:AW465)&lt;$D465,$H465,0),0)</f>
        <v>0</v>
      </c>
      <c r="AY465" s="33">
        <f>IF(AY$7&gt;=$E465,IF(SUMIF($H$1:AX$1,77,$H465:AX465)&lt;$D465,$H465,0),0)</f>
        <v>0</v>
      </c>
      <c r="AZ465" s="33">
        <f>IF(AZ$7&gt;=$E465,IF(SUMIF($H$1:AY$1,77,$H465:AY465)&lt;$D465,$H465,0),0)</f>
        <v>0</v>
      </c>
      <c r="BA465" s="33">
        <f>IF(BA$7&gt;=$E465,IF(SUMIF($H$1:AZ$1,77,$H465:AZ465)&lt;$D465,$H465,0),0)</f>
        <v>7.7</v>
      </c>
      <c r="BB465" s="33">
        <f>IF(BB$7&gt;=$E465,IF(SUMIF($H$1:BA$1,77,$H465:BA465)&lt;$D465,$H465,0),0)</f>
        <v>0</v>
      </c>
      <c r="BC465" s="33">
        <f>IF(BC$7&gt;=$E465,IF(SUMIF($H$1:BB$1,77,$H465:BB465)&lt;$D465,$H465,0),0)</f>
        <v>0</v>
      </c>
      <c r="BD465" s="33">
        <f>IF(BD$7&gt;=$E465,IF(SUMIF($H$1:BC$1,77,$H465:BC465)&lt;$D465,$H465,0),0)</f>
        <v>0</v>
      </c>
      <c r="BE465" s="33">
        <f>IF(BE$7&gt;=$E465,IF(SUMIF($H$1:BD$1,77,$H465:BD465)&lt;$D465,$H465,0),0)</f>
        <v>0</v>
      </c>
      <c r="BF465" s="33">
        <f>IF(BF$7&gt;=$E465,IF(SUMIF($H$1:BE$1,77,$H465:BE465)&lt;$D465,$H465,0),0)</f>
        <v>0</v>
      </c>
      <c r="BG465" s="33">
        <f>IF(BG$7&gt;=$E465,IF(SUMIF($H$1:BF$1,77,$H465:BF465)&lt;$D465,$H465,0),0)</f>
        <v>0</v>
      </c>
      <c r="BH465" s="35">
        <f t="shared" si="128"/>
        <v>7.7</v>
      </c>
    </row>
    <row r="466" spans="1:60" s="11" customFormat="1" x14ac:dyDescent="0.25">
      <c r="A466" s="85" t="s">
        <v>742</v>
      </c>
      <c r="B466" s="112" t="s">
        <v>355</v>
      </c>
      <c r="C466" s="85" t="s">
        <v>82</v>
      </c>
      <c r="D466" s="58">
        <v>40</v>
      </c>
      <c r="E466" s="46">
        <v>46905</v>
      </c>
      <c r="F466" s="46">
        <v>46935</v>
      </c>
      <c r="G466" s="32">
        <f t="shared" si="123"/>
        <v>1</v>
      </c>
      <c r="H466" s="33">
        <f t="shared" si="124"/>
        <v>40</v>
      </c>
      <c r="I466" s="36">
        <f>IF(I$7&gt;=$E466,IF(SUMIF($H$1:H$1,77,$H466:H466)&lt;$D466,$H466,0),0)</f>
        <v>0</v>
      </c>
      <c r="J466" s="36">
        <f>IF(J$7&gt;=$E466,IF(SUMIF($H$1:I$1,77,$H466:I466)&lt;$D466,$H466,0),0)</f>
        <v>0</v>
      </c>
      <c r="K466" s="36">
        <f>IF(K$7&gt;=$E466,IF(SUMIF($H$1:J$1,77,$H466:J466)&lt;$D466,$H466,0),0)</f>
        <v>0</v>
      </c>
      <c r="L466" s="36">
        <f>IF(L$7&gt;=$E466,IF(SUMIF($H$1:K$1,77,$H466:K466)&lt;$D466,$H466,0),0)</f>
        <v>0</v>
      </c>
      <c r="M466" s="36">
        <f>IF(M$7&gt;=$E466,IF(SUMIF($H$1:L$1,77,$H466:L466)&lt;$D466,$H466,0),0)</f>
        <v>0</v>
      </c>
      <c r="N466" s="36">
        <f>IF(N$7&gt;=$E466,IF(SUMIF($H$1:M$1,77,$H466:M466)&lt;$D466,$H466,0),0)</f>
        <v>0</v>
      </c>
      <c r="O466" s="36">
        <f>IF(O$7&gt;=$E466,IF(SUMIF($H$1:N$1,77,$H466:N466)&lt;$D466,$H466,0),0)</f>
        <v>0</v>
      </c>
      <c r="P466" s="36">
        <f>IF(P$7&gt;=$E466,IF(SUMIF($H$1:O$1,77,$H466:O466)&lt;$D466,$H466,0),0)</f>
        <v>0</v>
      </c>
      <c r="Q466" s="36">
        <f>IF(Q$7&gt;=$E466,IF(SUMIF($H$1:P$1,77,$H466:P466)&lt;$D466,$H466,0),0)</f>
        <v>0</v>
      </c>
      <c r="R466" s="36">
        <f>IF(R$7&gt;=$E466,IF(SUMIF($H$1:Q$1,77,$H466:Q466)&lt;$D466,$H466,0),0)</f>
        <v>0</v>
      </c>
      <c r="S466" s="36">
        <f>IF(S$7&gt;=$E466,IF(SUMIF($H$1:R$1,77,$H466:R466)&lt;$D466,$H466,0),0)</f>
        <v>0</v>
      </c>
      <c r="T466" s="36">
        <f>IF(T$7&gt;=$E466,IF(SUMIF($H$1:S$1,77,$H466:S466)&lt;$D466,$H466,0),0)</f>
        <v>0</v>
      </c>
      <c r="U466" s="35">
        <f t="shared" si="125"/>
        <v>0</v>
      </c>
      <c r="V466" s="36">
        <f>IF(V$7&gt;=$E466,IF(SUMIF($H$1:U$1,77,$H466:U466)&lt;$D466,$H466,0),0)</f>
        <v>0</v>
      </c>
      <c r="W466" s="36">
        <f>IF(W$7&gt;=$E466,IF(SUMIF($H$1:V$1,77,$H466:V466)&lt;$D466,$H466,0),0)</f>
        <v>0</v>
      </c>
      <c r="X466" s="36">
        <f>IF(X$7&gt;=$E466,IF(SUMIF($H$1:W$1,77,$H466:W466)&lt;$D466,$H466,0),0)</f>
        <v>0</v>
      </c>
      <c r="Y466" s="36">
        <f>IF(Y$7&gt;=$E466,IF(SUMIF($H$1:X$1,77,$H466:X466)&lt;$D466,$H466,0),0)</f>
        <v>0</v>
      </c>
      <c r="Z466" s="36">
        <f>IF(Z$7&gt;=$E466,IF(SUMIF($H$1:Y$1,77,$H466:Y466)&lt;$D466,$H466,0),0)</f>
        <v>0</v>
      </c>
      <c r="AA466" s="36">
        <f>IF(AA$7&gt;=$E466,IF(SUMIF($H$1:Z$1,77,$H466:Z466)&lt;$D466,$H466,0),0)</f>
        <v>0</v>
      </c>
      <c r="AB466" s="36">
        <f>IF(AB$7&gt;=$E466,IF(SUMIF($H$1:AA$1,77,$H466:AA466)&lt;$D466,$H466,0),0)</f>
        <v>0</v>
      </c>
      <c r="AC466" s="36">
        <f>IF(AC$7&gt;=$E466,IF(SUMIF($H$1:AB$1,77,$H466:AB466)&lt;$D466,$H466,0),0)</f>
        <v>0</v>
      </c>
      <c r="AD466" s="36">
        <f>IF(AD$7&gt;=$E466,IF(SUMIF($H$1:AC$1,77,$H466:AC466)&lt;$D466,$H466,0),0)</f>
        <v>0</v>
      </c>
      <c r="AE466" s="36">
        <f>IF(AE$7&gt;=$E466,IF(SUMIF($H$1:AD$1,77,$H466:AD466)&lt;$D466,$H466,0),0)</f>
        <v>0</v>
      </c>
      <c r="AF466" s="36">
        <f>IF(AF$7&gt;=$E466,IF(SUMIF($H$1:AE$1,77,$H466:AE466)&lt;$D466,$H466,0),0)</f>
        <v>0</v>
      </c>
      <c r="AG466" s="36">
        <f>IF(AG$7&gt;=$E466,IF(SUMIF($H$1:AF$1,77,$H466:AF466)&lt;$D466,$H466,0),0)</f>
        <v>0</v>
      </c>
      <c r="AH466" s="35">
        <f t="shared" si="126"/>
        <v>0</v>
      </c>
      <c r="AI466" s="36">
        <f>IF(AI$7&gt;=$E466,IF(SUMIF($H$1:AH$1,77,$H466:AH466)&lt;$D466,$H466,0),0)</f>
        <v>0</v>
      </c>
      <c r="AJ466" s="36">
        <f>IF(AJ$7&gt;=$E466,IF(SUMIF($H$1:AI$1,77,$H466:AI466)&lt;$D466,$H466,0),0)</f>
        <v>0</v>
      </c>
      <c r="AK466" s="36">
        <f>IF(AK$7&gt;=$E466,IF(SUMIF($H$1:AJ$1,77,$H466:AJ466)&lt;$D466,$H466,0),0)</f>
        <v>0</v>
      </c>
      <c r="AL466" s="36">
        <f>IF(AL$7&gt;=$E466,IF(SUMIF($H$1:AK$1,77,$H466:AK466)&lt;$D466,$H466,0),0)</f>
        <v>0</v>
      </c>
      <c r="AM466" s="36">
        <f>IF(AM$7&gt;=$E466,IF(SUMIF($H$1:AL$1,77,$H466:AL466)&lt;$D466,$H466,0),0)</f>
        <v>0</v>
      </c>
      <c r="AN466" s="36">
        <f>IF(AN$7&gt;=$E466,IF(SUMIF($H$1:AM$1,77,$H466:AM466)&lt;$D466,$H466,0),0)</f>
        <v>0</v>
      </c>
      <c r="AO466" s="36">
        <f>IF(AO$7&gt;=$E466,IF(SUMIF($H$1:AN$1,77,$H466:AN466)&lt;$D466,$H466,0),0)</f>
        <v>0</v>
      </c>
      <c r="AP466" s="36">
        <f>IF(AP$7&gt;=$E466,IF(SUMIF($H$1:AO$1,77,$H466:AO466)&lt;$D466,$H466,0),0)</f>
        <v>0</v>
      </c>
      <c r="AQ466" s="36">
        <f>IF(AQ$7&gt;=$E466,IF(SUMIF($H$1:AP$1,77,$H466:AP466)&lt;$D466,$H466,0),0)</f>
        <v>0</v>
      </c>
      <c r="AR466" s="36">
        <f>IF(AR$7&gt;=$E466,IF(SUMIF($H$1:AQ$1,77,$H466:AQ466)&lt;$D466,$H466,0),0)</f>
        <v>0</v>
      </c>
      <c r="AS466" s="36">
        <f>IF(AS$7&gt;=$E466,IF(SUMIF($H$1:AR$1,77,$H466:AR466)&lt;$D466,$H466,0),0)</f>
        <v>0</v>
      </c>
      <c r="AT466" s="36">
        <f>IF(AT$7&gt;=$E466,IF(SUMIF($H$1:AS$1,77,$H466:AS466)&lt;$D466,$H466,0),0)</f>
        <v>0</v>
      </c>
      <c r="AU466" s="35">
        <f t="shared" si="127"/>
        <v>0</v>
      </c>
      <c r="AV466" s="33">
        <f>IF(AV$7&gt;=$E466,IF(SUMIF($H$1:AU$1,77,$H466:AU466)&lt;$D466,$H466,0),0)</f>
        <v>0</v>
      </c>
      <c r="AW466" s="33">
        <f>IF(AW$7&gt;=$E466,IF(SUMIF($H$1:AV$1,77,$H466:AV466)&lt;$D466,$H466,0),0)</f>
        <v>0</v>
      </c>
      <c r="AX466" s="33">
        <f>IF(AX$7&gt;=$E466,IF(SUMIF($H$1:AW$1,77,$H466:AW466)&lt;$D466,$H466,0),0)</f>
        <v>0</v>
      </c>
      <c r="AY466" s="33">
        <f>IF(AY$7&gt;=$E466,IF(SUMIF($H$1:AX$1,77,$H466:AX466)&lt;$D466,$H466,0),0)</f>
        <v>0</v>
      </c>
      <c r="AZ466" s="33">
        <f>IF(AZ$7&gt;=$E466,IF(SUMIF($H$1:AY$1,77,$H466:AY466)&lt;$D466,$H466,0),0)</f>
        <v>0</v>
      </c>
      <c r="BA466" s="33">
        <f>IF(BA$7&gt;=$E466,IF(SUMIF($H$1:AZ$1,77,$H466:AZ466)&lt;$D466,$H466,0),0)</f>
        <v>40</v>
      </c>
      <c r="BB466" s="33">
        <f>IF(BB$7&gt;=$E466,IF(SUMIF($H$1:BA$1,77,$H466:BA466)&lt;$D466,$H466,0),0)</f>
        <v>0</v>
      </c>
      <c r="BC466" s="33">
        <f>IF(BC$7&gt;=$E466,IF(SUMIF($H$1:BB$1,77,$H466:BB466)&lt;$D466,$H466,0),0)</f>
        <v>0</v>
      </c>
      <c r="BD466" s="33">
        <f>IF(BD$7&gt;=$E466,IF(SUMIF($H$1:BC$1,77,$H466:BC466)&lt;$D466,$H466,0),0)</f>
        <v>0</v>
      </c>
      <c r="BE466" s="33">
        <f>IF(BE$7&gt;=$E466,IF(SUMIF($H$1:BD$1,77,$H466:BD466)&lt;$D466,$H466,0),0)</f>
        <v>0</v>
      </c>
      <c r="BF466" s="33">
        <f>IF(BF$7&gt;=$E466,IF(SUMIF($H$1:BE$1,77,$H466:BE466)&lt;$D466,$H466,0),0)</f>
        <v>0</v>
      </c>
      <c r="BG466" s="33">
        <f>IF(BG$7&gt;=$E466,IF(SUMIF($H$1:BF$1,77,$H466:BF466)&lt;$D466,$H466,0),0)</f>
        <v>0</v>
      </c>
      <c r="BH466" s="35">
        <f t="shared" si="128"/>
        <v>40</v>
      </c>
    </row>
    <row r="467" spans="1:60" s="11" customFormat="1" x14ac:dyDescent="0.25">
      <c r="A467" s="85" t="s">
        <v>743</v>
      </c>
      <c r="B467" s="112" t="s">
        <v>284</v>
      </c>
      <c r="C467" s="85" t="s">
        <v>82</v>
      </c>
      <c r="D467" s="58">
        <v>40</v>
      </c>
      <c r="E467" s="46">
        <v>46905</v>
      </c>
      <c r="F467" s="46">
        <v>46935</v>
      </c>
      <c r="G467" s="32">
        <f t="shared" si="123"/>
        <v>1</v>
      </c>
      <c r="H467" s="33">
        <f t="shared" si="124"/>
        <v>40</v>
      </c>
      <c r="I467" s="36">
        <f>IF(I$7&gt;=$E467,IF(SUMIF($H$1:H$1,77,$H467:H467)&lt;$D467,$H467,0),0)</f>
        <v>0</v>
      </c>
      <c r="J467" s="36">
        <f>IF(J$7&gt;=$E467,IF(SUMIF($H$1:I$1,77,$H467:I467)&lt;$D467,$H467,0),0)</f>
        <v>0</v>
      </c>
      <c r="K467" s="36">
        <f>IF(K$7&gt;=$E467,IF(SUMIF($H$1:J$1,77,$H467:J467)&lt;$D467,$H467,0),0)</f>
        <v>0</v>
      </c>
      <c r="L467" s="36">
        <f>IF(L$7&gt;=$E467,IF(SUMIF($H$1:K$1,77,$H467:K467)&lt;$D467,$H467,0),0)</f>
        <v>0</v>
      </c>
      <c r="M467" s="36">
        <f>IF(M$7&gt;=$E467,IF(SUMIF($H$1:L$1,77,$H467:L467)&lt;$D467,$H467,0),0)</f>
        <v>0</v>
      </c>
      <c r="N467" s="36">
        <f>IF(N$7&gt;=$E467,IF(SUMIF($H$1:M$1,77,$H467:M467)&lt;$D467,$H467,0),0)</f>
        <v>0</v>
      </c>
      <c r="O467" s="36">
        <f>IF(O$7&gt;=$E467,IF(SUMIF($H$1:N$1,77,$H467:N467)&lt;$D467,$H467,0),0)</f>
        <v>0</v>
      </c>
      <c r="P467" s="36">
        <f>IF(P$7&gt;=$E467,IF(SUMIF($H$1:O$1,77,$H467:O467)&lt;$D467,$H467,0),0)</f>
        <v>0</v>
      </c>
      <c r="Q467" s="36">
        <f>IF(Q$7&gt;=$E467,IF(SUMIF($H$1:P$1,77,$H467:P467)&lt;$D467,$H467,0),0)</f>
        <v>0</v>
      </c>
      <c r="R467" s="36">
        <f>IF(R$7&gt;=$E467,IF(SUMIF($H$1:Q$1,77,$H467:Q467)&lt;$D467,$H467,0),0)</f>
        <v>0</v>
      </c>
      <c r="S467" s="36">
        <f>IF(S$7&gt;=$E467,IF(SUMIF($H$1:R$1,77,$H467:R467)&lt;$D467,$H467,0),0)</f>
        <v>0</v>
      </c>
      <c r="T467" s="36">
        <f>IF(T$7&gt;=$E467,IF(SUMIF($H$1:S$1,77,$H467:S467)&lt;$D467,$H467,0),0)</f>
        <v>0</v>
      </c>
      <c r="U467" s="35">
        <f t="shared" si="125"/>
        <v>0</v>
      </c>
      <c r="V467" s="36">
        <f>IF(V$7&gt;=$E467,IF(SUMIF($H$1:U$1,77,$H467:U467)&lt;$D467,$H467,0),0)</f>
        <v>0</v>
      </c>
      <c r="W467" s="36">
        <f>IF(W$7&gt;=$E467,IF(SUMIF($H$1:V$1,77,$H467:V467)&lt;$D467,$H467,0),0)</f>
        <v>0</v>
      </c>
      <c r="X467" s="36">
        <f>IF(X$7&gt;=$E467,IF(SUMIF($H$1:W$1,77,$H467:W467)&lt;$D467,$H467,0),0)</f>
        <v>0</v>
      </c>
      <c r="Y467" s="36">
        <f>IF(Y$7&gt;=$E467,IF(SUMIF($H$1:X$1,77,$H467:X467)&lt;$D467,$H467,0),0)</f>
        <v>0</v>
      </c>
      <c r="Z467" s="36">
        <f>IF(Z$7&gt;=$E467,IF(SUMIF($H$1:Y$1,77,$H467:Y467)&lt;$D467,$H467,0),0)</f>
        <v>0</v>
      </c>
      <c r="AA467" s="36">
        <f>IF(AA$7&gt;=$E467,IF(SUMIF($H$1:Z$1,77,$H467:Z467)&lt;$D467,$H467,0),0)</f>
        <v>0</v>
      </c>
      <c r="AB467" s="36">
        <f>IF(AB$7&gt;=$E467,IF(SUMIF($H$1:AA$1,77,$H467:AA467)&lt;$D467,$H467,0),0)</f>
        <v>0</v>
      </c>
      <c r="AC467" s="36">
        <f>IF(AC$7&gt;=$E467,IF(SUMIF($H$1:AB$1,77,$H467:AB467)&lt;$D467,$H467,0),0)</f>
        <v>0</v>
      </c>
      <c r="AD467" s="36">
        <f>IF(AD$7&gt;=$E467,IF(SUMIF($H$1:AC$1,77,$H467:AC467)&lt;$D467,$H467,0),0)</f>
        <v>0</v>
      </c>
      <c r="AE467" s="36">
        <f>IF(AE$7&gt;=$E467,IF(SUMIF($H$1:AD$1,77,$H467:AD467)&lt;$D467,$H467,0),0)</f>
        <v>0</v>
      </c>
      <c r="AF467" s="36">
        <f>IF(AF$7&gt;=$E467,IF(SUMIF($H$1:AE$1,77,$H467:AE467)&lt;$D467,$H467,0),0)</f>
        <v>0</v>
      </c>
      <c r="AG467" s="36">
        <f>IF(AG$7&gt;=$E467,IF(SUMIF($H$1:AF$1,77,$H467:AF467)&lt;$D467,$H467,0),0)</f>
        <v>0</v>
      </c>
      <c r="AH467" s="35">
        <f t="shared" si="126"/>
        <v>0</v>
      </c>
      <c r="AI467" s="36">
        <f>IF(AI$7&gt;=$E467,IF(SUMIF($H$1:AH$1,77,$H467:AH467)&lt;$D467,$H467,0),0)</f>
        <v>0</v>
      </c>
      <c r="AJ467" s="36">
        <f>IF(AJ$7&gt;=$E467,IF(SUMIF($H$1:AI$1,77,$H467:AI467)&lt;$D467,$H467,0),0)</f>
        <v>0</v>
      </c>
      <c r="AK467" s="36">
        <f>IF(AK$7&gt;=$E467,IF(SUMIF($H$1:AJ$1,77,$H467:AJ467)&lt;$D467,$H467,0),0)</f>
        <v>0</v>
      </c>
      <c r="AL467" s="36">
        <f>IF(AL$7&gt;=$E467,IF(SUMIF($H$1:AK$1,77,$H467:AK467)&lt;$D467,$H467,0),0)</f>
        <v>0</v>
      </c>
      <c r="AM467" s="36">
        <f>IF(AM$7&gt;=$E467,IF(SUMIF($H$1:AL$1,77,$H467:AL467)&lt;$D467,$H467,0),0)</f>
        <v>0</v>
      </c>
      <c r="AN467" s="36">
        <f>IF(AN$7&gt;=$E467,IF(SUMIF($H$1:AM$1,77,$H467:AM467)&lt;$D467,$H467,0),0)</f>
        <v>0</v>
      </c>
      <c r="AO467" s="36">
        <f>IF(AO$7&gt;=$E467,IF(SUMIF($H$1:AN$1,77,$H467:AN467)&lt;$D467,$H467,0),0)</f>
        <v>0</v>
      </c>
      <c r="AP467" s="36">
        <f>IF(AP$7&gt;=$E467,IF(SUMIF($H$1:AO$1,77,$H467:AO467)&lt;$D467,$H467,0),0)</f>
        <v>0</v>
      </c>
      <c r="AQ467" s="36">
        <f>IF(AQ$7&gt;=$E467,IF(SUMIF($H$1:AP$1,77,$H467:AP467)&lt;$D467,$H467,0),0)</f>
        <v>0</v>
      </c>
      <c r="AR467" s="36">
        <f>IF(AR$7&gt;=$E467,IF(SUMIF($H$1:AQ$1,77,$H467:AQ467)&lt;$D467,$H467,0),0)</f>
        <v>0</v>
      </c>
      <c r="AS467" s="36">
        <f>IF(AS$7&gt;=$E467,IF(SUMIF($H$1:AR$1,77,$H467:AR467)&lt;$D467,$H467,0),0)</f>
        <v>0</v>
      </c>
      <c r="AT467" s="36">
        <f>IF(AT$7&gt;=$E467,IF(SUMIF($H$1:AS$1,77,$H467:AS467)&lt;$D467,$H467,0),0)</f>
        <v>0</v>
      </c>
      <c r="AU467" s="35">
        <f t="shared" si="127"/>
        <v>0</v>
      </c>
      <c r="AV467" s="33">
        <f>IF(AV$7&gt;=$E467,IF(SUMIF($H$1:AU$1,77,$H467:AU467)&lt;$D467,$H467,0),0)</f>
        <v>0</v>
      </c>
      <c r="AW467" s="33">
        <f>IF(AW$7&gt;=$E467,IF(SUMIF($H$1:AV$1,77,$H467:AV467)&lt;$D467,$H467,0),0)</f>
        <v>0</v>
      </c>
      <c r="AX467" s="33">
        <f>IF(AX$7&gt;=$E467,IF(SUMIF($H$1:AW$1,77,$H467:AW467)&lt;$D467,$H467,0),0)</f>
        <v>0</v>
      </c>
      <c r="AY467" s="33">
        <f>IF(AY$7&gt;=$E467,IF(SUMIF($H$1:AX$1,77,$H467:AX467)&lt;$D467,$H467,0),0)</f>
        <v>0</v>
      </c>
      <c r="AZ467" s="33">
        <f>IF(AZ$7&gt;=$E467,IF(SUMIF($H$1:AY$1,77,$H467:AY467)&lt;$D467,$H467,0),0)</f>
        <v>0</v>
      </c>
      <c r="BA467" s="33">
        <f>IF(BA$7&gt;=$E467,IF(SUMIF($H$1:AZ$1,77,$H467:AZ467)&lt;$D467,$H467,0),0)</f>
        <v>40</v>
      </c>
      <c r="BB467" s="33">
        <f>IF(BB$7&gt;=$E467,IF(SUMIF($H$1:BA$1,77,$H467:BA467)&lt;$D467,$H467,0),0)</f>
        <v>0</v>
      </c>
      <c r="BC467" s="33">
        <f>IF(BC$7&gt;=$E467,IF(SUMIF($H$1:BB$1,77,$H467:BB467)&lt;$D467,$H467,0),0)</f>
        <v>0</v>
      </c>
      <c r="BD467" s="33">
        <f>IF(BD$7&gt;=$E467,IF(SUMIF($H$1:BC$1,77,$H467:BC467)&lt;$D467,$H467,0),0)</f>
        <v>0</v>
      </c>
      <c r="BE467" s="33">
        <f>IF(BE$7&gt;=$E467,IF(SUMIF($H$1:BD$1,77,$H467:BD467)&lt;$D467,$H467,0),0)</f>
        <v>0</v>
      </c>
      <c r="BF467" s="33">
        <f>IF(BF$7&gt;=$E467,IF(SUMIF($H$1:BE$1,77,$H467:BE467)&lt;$D467,$H467,0),0)</f>
        <v>0</v>
      </c>
      <c r="BG467" s="33">
        <f>IF(BG$7&gt;=$E467,IF(SUMIF($H$1:BF$1,77,$H467:BF467)&lt;$D467,$H467,0),0)</f>
        <v>0</v>
      </c>
      <c r="BH467" s="35">
        <f t="shared" si="128"/>
        <v>40</v>
      </c>
    </row>
    <row r="468" spans="1:60" s="11" customFormat="1" x14ac:dyDescent="0.25">
      <c r="A468" s="116"/>
      <c r="B468" s="117" t="s">
        <v>744</v>
      </c>
      <c r="C468" s="85"/>
      <c r="D468" s="58"/>
      <c r="E468" s="90"/>
      <c r="F468" s="90"/>
      <c r="G468" s="88"/>
      <c r="H468" s="88"/>
      <c r="I468" s="88"/>
      <c r="J468" s="88"/>
      <c r="K468" s="88"/>
      <c r="L468" s="88"/>
      <c r="M468" s="88"/>
      <c r="N468" s="88"/>
      <c r="O468" s="88"/>
      <c r="P468" s="88"/>
      <c r="Q468" s="88"/>
      <c r="R468" s="88"/>
      <c r="S468" s="88"/>
      <c r="T468" s="88"/>
      <c r="U468" s="89"/>
      <c r="V468" s="88"/>
      <c r="W468" s="88"/>
      <c r="X468" s="88"/>
      <c r="Y468" s="88"/>
      <c r="Z468" s="88"/>
      <c r="AA468" s="88"/>
      <c r="AB468" s="88"/>
      <c r="AC468" s="88"/>
      <c r="AD468" s="88"/>
      <c r="AE468" s="88"/>
      <c r="AF468" s="88"/>
      <c r="AG468" s="88"/>
      <c r="AH468" s="89"/>
      <c r="AI468" s="88"/>
      <c r="AJ468" s="88"/>
      <c r="AK468" s="88"/>
      <c r="AL468" s="88"/>
      <c r="AM468" s="88"/>
      <c r="AN468" s="88"/>
      <c r="AO468" s="88"/>
      <c r="AP468" s="88"/>
      <c r="AQ468" s="88"/>
      <c r="AR468" s="88"/>
      <c r="AS468" s="88"/>
      <c r="AT468" s="88"/>
      <c r="AU468" s="89"/>
      <c r="AV468" s="88"/>
      <c r="AW468" s="88"/>
      <c r="AX468" s="88"/>
      <c r="AY468" s="88"/>
      <c r="AZ468" s="88"/>
      <c r="BA468" s="88"/>
      <c r="BB468" s="88"/>
      <c r="BC468" s="88"/>
      <c r="BD468" s="88"/>
      <c r="BE468" s="88"/>
      <c r="BF468" s="88"/>
      <c r="BG468" s="88"/>
      <c r="BH468" s="89"/>
    </row>
    <row r="469" spans="1:60" s="11" customFormat="1" x14ac:dyDescent="0.25">
      <c r="A469" s="85" t="s">
        <v>745</v>
      </c>
      <c r="B469" s="90" t="s">
        <v>746</v>
      </c>
      <c r="C469" s="85" t="s">
        <v>314</v>
      </c>
      <c r="D469" s="58">
        <v>263.16500000000002</v>
      </c>
      <c r="E469" s="46">
        <v>46600</v>
      </c>
      <c r="F469" s="46">
        <v>46631</v>
      </c>
      <c r="G469" s="32">
        <f t="shared" ref="G469:G477" si="129">DATEDIF(E469,F469,"m")</f>
        <v>1</v>
      </c>
      <c r="H469" s="33">
        <f>D469/G469</f>
        <v>263.16500000000002</v>
      </c>
      <c r="I469" s="36">
        <f>IF(I$7&gt;=$E469,IF(SUMIF($H$1:H$1,77,$H469:H469)&lt;$D469,$H469,0),0)</f>
        <v>0</v>
      </c>
      <c r="J469" s="36">
        <f>IF(J$7&gt;=$E469,IF(SUMIF($H$1:I$1,77,$H469:I469)&lt;$D469,$H469,0),0)</f>
        <v>0</v>
      </c>
      <c r="K469" s="36">
        <f>IF(K$7&gt;=$E469,IF(SUMIF($H$1:J$1,77,$H469:J469)&lt;$D469,$H469,0),0)</f>
        <v>0</v>
      </c>
      <c r="L469" s="36">
        <f>IF(L$7&gt;=$E469,IF(SUMIF($H$1:K$1,77,$H469:K469)&lt;$D469,$H469,0),0)</f>
        <v>0</v>
      </c>
      <c r="M469" s="36">
        <f>IF(M$7&gt;=$E469,IF(SUMIF($H$1:L$1,77,$H469:L469)&lt;$D469,$H469,0),0)</f>
        <v>0</v>
      </c>
      <c r="N469" s="36">
        <f>IF(N$7&gt;=$E469,IF(SUMIF($H$1:M$1,77,$H469:M469)&lt;$D469,$H469,0),0)</f>
        <v>0</v>
      </c>
      <c r="O469" s="36">
        <f>IF(O$7&gt;=$E469,IF(SUMIF($H$1:N$1,77,$H469:N469)&lt;$D469,$H469,0),0)</f>
        <v>0</v>
      </c>
      <c r="P469" s="36">
        <f>IF(P$7&gt;=$E469,IF(SUMIF($H$1:O$1,77,$H469:O469)&lt;$D469,$H469,0),0)</f>
        <v>0</v>
      </c>
      <c r="Q469" s="36">
        <f>IF(Q$7&gt;=$E469,IF(SUMIF($H$1:P$1,77,$H469:P469)&lt;$D469,$H469,0),0)</f>
        <v>0</v>
      </c>
      <c r="R469" s="36">
        <f>IF(R$7&gt;=$E469,IF(SUMIF($H$1:Q$1,77,$H469:Q469)&lt;$D469,$H469,0),0)</f>
        <v>0</v>
      </c>
      <c r="S469" s="36">
        <f>IF(S$7&gt;=$E469,IF(SUMIF($H$1:R$1,77,$H469:R469)&lt;$D469,$H469,0),0)</f>
        <v>0</v>
      </c>
      <c r="T469" s="36">
        <f>IF(T$7&gt;=$E469,IF(SUMIF($H$1:S$1,77,$H469:S469)&lt;$D469,$H469,0),0)</f>
        <v>0</v>
      </c>
      <c r="U469" s="35">
        <f>SUMIF(I$1:T$1,77,I469:T469)</f>
        <v>0</v>
      </c>
      <c r="V469" s="36">
        <f>IF(V$7&gt;=$E469,IF(SUMIF($H$1:U$1,77,$H469:U469)&lt;$D469,$H469,0),0)</f>
        <v>0</v>
      </c>
      <c r="W469" s="36">
        <f>IF(W$7&gt;=$E469,IF(SUMIF($H$1:V$1,77,$H469:V469)&lt;$D469,$H469,0),0)</f>
        <v>0</v>
      </c>
      <c r="X469" s="36">
        <f>IF(X$7&gt;=$E469,IF(SUMIF($H$1:W$1,77,$H469:W469)&lt;$D469,$H469,0),0)</f>
        <v>0</v>
      </c>
      <c r="Y469" s="36">
        <f>IF(Y$7&gt;=$E469,IF(SUMIF($H$1:X$1,77,$H469:X469)&lt;$D469,$H469,0),0)</f>
        <v>0</v>
      </c>
      <c r="Z469" s="36">
        <f>IF(Z$7&gt;=$E469,IF(SUMIF($H$1:Y$1,77,$H469:Y469)&lt;$D469,$H469,0),0)</f>
        <v>0</v>
      </c>
      <c r="AA469" s="36">
        <f>IF(AA$7&gt;=$E469,IF(SUMIF($H$1:Z$1,77,$H469:Z469)&lt;$D469,$H469,0),0)</f>
        <v>0</v>
      </c>
      <c r="AB469" s="36">
        <f>IF(AB$7&gt;=$E469,IF(SUMIF($H$1:AA$1,77,$H469:AA469)&lt;$D469,$H469,0),0)</f>
        <v>0</v>
      </c>
      <c r="AC469" s="36">
        <f>IF(AC$7&gt;=$E469,IF(SUMIF($H$1:AB$1,77,$H469:AB469)&lt;$D469,$H469,0),0)</f>
        <v>0</v>
      </c>
      <c r="AD469" s="36">
        <f>IF(AD$7&gt;=$E469,IF(SUMIF($H$1:AC$1,77,$H469:AC469)&lt;$D469,$H469,0),0)</f>
        <v>0</v>
      </c>
      <c r="AE469" s="36">
        <f>IF(AE$7&gt;=$E469,IF(SUMIF($H$1:AD$1,77,$H469:AD469)&lt;$D469,$H469,0),0)</f>
        <v>0</v>
      </c>
      <c r="AF469" s="36">
        <f>IF(AF$7&gt;=$E469,IF(SUMIF($H$1:AE$1,77,$H469:AE469)&lt;$D469,$H469,0),0)</f>
        <v>0</v>
      </c>
      <c r="AG469" s="36">
        <f>IF(AG$7&gt;=$E469,IF(SUMIF($H$1:AF$1,77,$H469:AF469)&lt;$D469,$H469,0),0)</f>
        <v>0</v>
      </c>
      <c r="AH469" s="35">
        <f>SUMIF(V$1:AG$1,77,V469:AG469)</f>
        <v>0</v>
      </c>
      <c r="AI469" s="36">
        <f>IF(AI$7&gt;=$E469,IF(SUMIF($H$1:AH$1,77,$H469:AH469)&lt;$D469,$H469,0),0)</f>
        <v>0</v>
      </c>
      <c r="AJ469" s="36">
        <f>IF(AJ$7&gt;=$E469,IF(SUMIF($H$1:AI$1,77,$H469:AI469)&lt;$D469,$H469,0),0)</f>
        <v>0</v>
      </c>
      <c r="AK469" s="36">
        <f>IF(AK$7&gt;=$E469,IF(SUMIF($H$1:AJ$1,77,$H469:AJ469)&lt;$D469,$H469,0),0)</f>
        <v>0</v>
      </c>
      <c r="AL469" s="36">
        <f>IF(AL$7&gt;=$E469,IF(SUMIF($H$1:AK$1,77,$H469:AK469)&lt;$D469,$H469,0),0)</f>
        <v>0</v>
      </c>
      <c r="AM469" s="36">
        <f>IF(AM$7&gt;=$E469,IF(SUMIF($H$1:AL$1,77,$H469:AL469)&lt;$D469,$H469,0),0)</f>
        <v>0</v>
      </c>
      <c r="AN469" s="36">
        <f>IF(AN$7&gt;=$E469,IF(SUMIF($H$1:AM$1,77,$H469:AM469)&lt;$D469,$H469,0),0)</f>
        <v>0</v>
      </c>
      <c r="AO469" s="36">
        <f>IF(AO$7&gt;=$E469,IF(SUMIF($H$1:AN$1,77,$H469:AN469)&lt;$D469,$H469,0),0)</f>
        <v>0</v>
      </c>
      <c r="AP469" s="36">
        <f>IF(AP$7&gt;=$E469,IF(SUMIF($H$1:AO$1,77,$H469:AO469)&lt;$D469,$H469,0),0)</f>
        <v>263.16500000000002</v>
      </c>
      <c r="AQ469" s="36">
        <f>IF(AQ$7&gt;=$E469,IF(SUMIF($H$1:AP$1,77,$H469:AP469)&lt;$D469,$H469,0),0)</f>
        <v>0</v>
      </c>
      <c r="AR469" s="36">
        <f>IF(AR$7&gt;=$E469,IF(SUMIF($H$1:AQ$1,77,$H469:AQ469)&lt;$D469,$H469,0),0)</f>
        <v>0</v>
      </c>
      <c r="AS469" s="36">
        <f>IF(AS$7&gt;=$E469,IF(SUMIF($H$1:AR$1,77,$H469:AR469)&lt;$D469,$H469,0),0)</f>
        <v>0</v>
      </c>
      <c r="AT469" s="36">
        <f>IF(AT$7&gt;=$E469,IF(SUMIF($H$1:AS$1,77,$H469:AS469)&lt;$D469,$H469,0),0)</f>
        <v>0</v>
      </c>
      <c r="AU469" s="35">
        <f>SUMIF(AI$1:AT$1,77,AI469:AT469)</f>
        <v>263.16500000000002</v>
      </c>
      <c r="AV469" s="33">
        <f>IF(AV$7&gt;=$E469,IF(SUMIF($H$1:AU$1,77,$H469:AU469)&lt;$D469,$H469,0),0)</f>
        <v>0</v>
      </c>
      <c r="AW469" s="33">
        <f>IF(AW$7&gt;=$E469,IF(SUMIF($H$1:AV$1,77,$H469:AV469)&lt;$D469,$H469,0),0)</f>
        <v>0</v>
      </c>
      <c r="AX469" s="33">
        <f>IF(AX$7&gt;=$E469,IF(SUMIF($H$1:AW$1,77,$H469:AW469)&lt;$D469,$H469,0),0)</f>
        <v>0</v>
      </c>
      <c r="AY469" s="33">
        <f>IF(AY$7&gt;=$E469,IF(SUMIF($H$1:AX$1,77,$H469:AX469)&lt;$D469,$H469,0),0)</f>
        <v>0</v>
      </c>
      <c r="AZ469" s="33">
        <f>IF(AZ$7&gt;=$E469,IF(SUMIF($H$1:AY$1,77,$H469:AY469)&lt;$D469,$H469,0),0)</f>
        <v>0</v>
      </c>
      <c r="BA469" s="33">
        <f>IF(BA$7&gt;=$E469,IF(SUMIF($H$1:AZ$1,77,$H469:AZ469)&lt;$D469,$H469,0),0)</f>
        <v>0</v>
      </c>
      <c r="BB469" s="33">
        <f>IF(BB$7&gt;=$E469,IF(SUMIF($H$1:BA$1,77,$H469:BA469)&lt;$D469,$H469,0),0)</f>
        <v>0</v>
      </c>
      <c r="BC469" s="33">
        <f>IF(BC$7&gt;=$E469,IF(SUMIF($H$1:BB$1,77,$H469:BB469)&lt;$D469,$H469,0),0)</f>
        <v>0</v>
      </c>
      <c r="BD469" s="33">
        <f>IF(BD$7&gt;=$E469,IF(SUMIF($H$1:BC$1,77,$H469:BC469)&lt;$D469,$H469,0),0)</f>
        <v>0</v>
      </c>
      <c r="BE469" s="33">
        <f>IF(BE$7&gt;=$E469,IF(SUMIF($H$1:BD$1,77,$H469:BD469)&lt;$D469,$H469,0),0)</f>
        <v>0</v>
      </c>
      <c r="BF469" s="33">
        <f>IF(BF$7&gt;=$E469,IF(SUMIF($H$1:BE$1,77,$H469:BE469)&lt;$D469,$H469,0),0)</f>
        <v>0</v>
      </c>
      <c r="BG469" s="33">
        <f>IF(BG$7&gt;=$E469,IF(SUMIF($H$1:BF$1,77,$H469:BF469)&lt;$D469,$H469,0),0)</f>
        <v>0</v>
      </c>
      <c r="BH469" s="35">
        <f>SUMIF(AV$1:BG$1,77,AV469:BG469)</f>
        <v>0</v>
      </c>
    </row>
    <row r="470" spans="1:60" s="11" customFormat="1" x14ac:dyDescent="0.25">
      <c r="A470" s="85" t="s">
        <v>747</v>
      </c>
      <c r="B470" s="90" t="s">
        <v>387</v>
      </c>
      <c r="C470" s="85" t="s">
        <v>314</v>
      </c>
      <c r="D470" s="58">
        <v>712</v>
      </c>
      <c r="E470" s="46">
        <v>46600</v>
      </c>
      <c r="F470" s="46">
        <v>46692</v>
      </c>
      <c r="G470" s="32">
        <f t="shared" si="129"/>
        <v>3</v>
      </c>
      <c r="H470" s="33">
        <f>D470/G470</f>
        <v>237.33333333333334</v>
      </c>
      <c r="I470" s="36">
        <f>IF(I$7&gt;=$E470,IF(SUMIF($H$1:H$1,77,$H470:H470)&lt;$D470,$H470,0),0)</f>
        <v>0</v>
      </c>
      <c r="J470" s="36">
        <f>IF(J$7&gt;=$E470,IF(SUMIF($H$1:I$1,77,$H470:I470)&lt;$D470,$H470,0),0)</f>
        <v>0</v>
      </c>
      <c r="K470" s="36">
        <f>IF(K$7&gt;=$E470,IF(SUMIF($H$1:J$1,77,$H470:J470)&lt;$D470,$H470,0),0)</f>
        <v>0</v>
      </c>
      <c r="L470" s="36">
        <f>IF(L$7&gt;=$E470,IF(SUMIF($H$1:K$1,77,$H470:K470)&lt;$D470,$H470,0),0)</f>
        <v>0</v>
      </c>
      <c r="M470" s="36">
        <f>IF(M$7&gt;=$E470,IF(SUMIF($H$1:L$1,77,$H470:L470)&lt;$D470,$H470,0),0)</f>
        <v>0</v>
      </c>
      <c r="N470" s="36">
        <f>IF(N$7&gt;=$E470,IF(SUMIF($H$1:M$1,77,$H470:M470)&lt;$D470,$H470,0),0)</f>
        <v>0</v>
      </c>
      <c r="O470" s="36">
        <f>IF(O$7&gt;=$E470,IF(SUMIF($H$1:N$1,77,$H470:N470)&lt;$D470,$H470,0),0)</f>
        <v>0</v>
      </c>
      <c r="P470" s="36">
        <f>IF(P$7&gt;=$E470,IF(SUMIF($H$1:O$1,77,$H470:O470)&lt;$D470,$H470,0),0)</f>
        <v>0</v>
      </c>
      <c r="Q470" s="36">
        <f>IF(Q$7&gt;=$E470,IF(SUMIF($H$1:P$1,77,$H470:P470)&lt;$D470,$H470,0),0)</f>
        <v>0</v>
      </c>
      <c r="R470" s="36">
        <f>IF(R$7&gt;=$E470,IF(SUMIF($H$1:Q$1,77,$H470:Q470)&lt;$D470,$H470,0),0)</f>
        <v>0</v>
      </c>
      <c r="S470" s="36">
        <f>IF(S$7&gt;=$E470,IF(SUMIF($H$1:R$1,77,$H470:R470)&lt;$D470,$H470,0),0)</f>
        <v>0</v>
      </c>
      <c r="T470" s="36">
        <f>IF(T$7&gt;=$E470,IF(SUMIF($H$1:S$1,77,$H470:S470)&lt;$D470,$H470,0),0)</f>
        <v>0</v>
      </c>
      <c r="U470" s="35">
        <f>SUMIF(I$1:T$1,77,I470:T470)</f>
        <v>0</v>
      </c>
      <c r="V470" s="36">
        <f>IF(V$7&gt;=$E470,IF(SUMIF($H$1:U$1,77,$H470:U470)&lt;$D470,$H470,0),0)</f>
        <v>0</v>
      </c>
      <c r="W470" s="36">
        <f>IF(W$7&gt;=$E470,IF(SUMIF($H$1:V$1,77,$H470:V470)&lt;$D470,$H470,0),0)</f>
        <v>0</v>
      </c>
      <c r="X470" s="36">
        <f>IF(X$7&gt;=$E470,IF(SUMIF($H$1:W$1,77,$H470:W470)&lt;$D470,$H470,0),0)</f>
        <v>0</v>
      </c>
      <c r="Y470" s="36">
        <f>IF(Y$7&gt;=$E470,IF(SUMIF($H$1:X$1,77,$H470:X470)&lt;$D470,$H470,0),0)</f>
        <v>0</v>
      </c>
      <c r="Z470" s="36">
        <f>IF(Z$7&gt;=$E470,IF(SUMIF($H$1:Y$1,77,$H470:Y470)&lt;$D470,$H470,0),0)</f>
        <v>0</v>
      </c>
      <c r="AA470" s="36">
        <f>IF(AA$7&gt;=$E470,IF(SUMIF($H$1:Z$1,77,$H470:Z470)&lt;$D470,$H470,0),0)</f>
        <v>0</v>
      </c>
      <c r="AB470" s="36">
        <f>IF(AB$7&gt;=$E470,IF(SUMIF($H$1:AA$1,77,$H470:AA470)&lt;$D470,$H470,0),0)</f>
        <v>0</v>
      </c>
      <c r="AC470" s="36">
        <f>IF(AC$7&gt;=$E470,IF(SUMIF($H$1:AB$1,77,$H470:AB470)&lt;$D470,$H470,0),0)</f>
        <v>0</v>
      </c>
      <c r="AD470" s="36">
        <f>IF(AD$7&gt;=$E470,IF(SUMIF($H$1:AC$1,77,$H470:AC470)&lt;$D470,$H470,0),0)</f>
        <v>0</v>
      </c>
      <c r="AE470" s="36">
        <f>IF(AE$7&gt;=$E470,IF(SUMIF($H$1:AD$1,77,$H470:AD470)&lt;$D470,$H470,0),0)</f>
        <v>0</v>
      </c>
      <c r="AF470" s="36">
        <f>IF(AF$7&gt;=$E470,IF(SUMIF($H$1:AE$1,77,$H470:AE470)&lt;$D470,$H470,0),0)</f>
        <v>0</v>
      </c>
      <c r="AG470" s="36">
        <f>IF(AG$7&gt;=$E470,IF(SUMIF($H$1:AF$1,77,$H470:AF470)&lt;$D470,$H470,0),0)</f>
        <v>0</v>
      </c>
      <c r="AH470" s="35">
        <f>SUMIF(V$1:AG$1,77,V470:AG470)</f>
        <v>0</v>
      </c>
      <c r="AI470" s="36">
        <f>IF(AI$7&gt;=$E470,IF(SUMIF($H$1:AH$1,77,$H470:AH470)&lt;$D470,$H470,0),0)</f>
        <v>0</v>
      </c>
      <c r="AJ470" s="36">
        <f>IF(AJ$7&gt;=$E470,IF(SUMIF($H$1:AI$1,77,$H470:AI470)&lt;$D470,$H470,0),0)</f>
        <v>0</v>
      </c>
      <c r="AK470" s="36">
        <f>IF(AK$7&gt;=$E470,IF(SUMIF($H$1:AJ$1,77,$H470:AJ470)&lt;$D470,$H470,0),0)</f>
        <v>0</v>
      </c>
      <c r="AL470" s="36">
        <f>IF(AL$7&gt;=$E470,IF(SUMIF($H$1:AK$1,77,$H470:AK470)&lt;$D470,$H470,0),0)</f>
        <v>0</v>
      </c>
      <c r="AM470" s="36">
        <f>IF(AM$7&gt;=$E470,IF(SUMIF($H$1:AL$1,77,$H470:AL470)&lt;$D470,$H470,0),0)</f>
        <v>0</v>
      </c>
      <c r="AN470" s="36">
        <f>IF(AN$7&gt;=$E470,IF(SUMIF($H$1:AM$1,77,$H470:AM470)&lt;$D470,$H470,0),0)</f>
        <v>0</v>
      </c>
      <c r="AO470" s="36">
        <f>IF(AO$7&gt;=$E470,IF(SUMIF($H$1:AN$1,77,$H470:AN470)&lt;$D470,$H470,0),0)</f>
        <v>0</v>
      </c>
      <c r="AP470" s="36">
        <f>IF(AP$7&gt;=$E470,IF(SUMIF($H$1:AO$1,77,$H470:AO470)&lt;$D470,$H470,0),0)</f>
        <v>237.33333333333334</v>
      </c>
      <c r="AQ470" s="36">
        <f>IF(AQ$7&gt;=$E470,IF(SUMIF($H$1:AP$1,77,$H470:AP470)&lt;$D470,$H470,0),0)</f>
        <v>237.33333333333334</v>
      </c>
      <c r="AR470" s="36">
        <f>IF(AR$7&gt;=$E470,IF(SUMIF($H$1:AQ$1,77,$H470:AQ470)&lt;$D470,$H470,0),0)</f>
        <v>237.33333333333334</v>
      </c>
      <c r="AS470" s="36">
        <f>IF(AS$7&gt;=$E470,IF(SUMIF($H$1:AR$1,77,$H470:AR470)&lt;$D470,$H470,0),0)</f>
        <v>0</v>
      </c>
      <c r="AT470" s="36">
        <f>IF(AT$7&gt;=$E470,IF(SUMIF($H$1:AS$1,77,$H470:AS470)&lt;$D470,$H470,0),0)</f>
        <v>0</v>
      </c>
      <c r="AU470" s="35">
        <f>SUMIF(AI$1:AT$1,77,AI470:AT470)</f>
        <v>712</v>
      </c>
      <c r="AV470" s="33">
        <f>IF(AV$7&gt;=$E470,IF(SUMIF($H$1:AU$1,77,$H470:AU470)&lt;$D470,$H470,0),0)</f>
        <v>0</v>
      </c>
      <c r="AW470" s="33">
        <f>IF(AW$7&gt;=$E470,IF(SUMIF($H$1:AV$1,77,$H470:AV470)&lt;$D470,$H470,0),0)</f>
        <v>0</v>
      </c>
      <c r="AX470" s="33">
        <f>IF(AX$7&gt;=$E470,IF(SUMIF($H$1:AW$1,77,$H470:AW470)&lt;$D470,$H470,0),0)</f>
        <v>0</v>
      </c>
      <c r="AY470" s="33">
        <f>IF(AY$7&gt;=$E470,IF(SUMIF($H$1:AX$1,77,$H470:AX470)&lt;$D470,$H470,0),0)</f>
        <v>0</v>
      </c>
      <c r="AZ470" s="33">
        <f>IF(AZ$7&gt;=$E470,IF(SUMIF($H$1:AY$1,77,$H470:AY470)&lt;$D470,$H470,0),0)</f>
        <v>0</v>
      </c>
      <c r="BA470" s="33">
        <f>IF(BA$7&gt;=$E470,IF(SUMIF($H$1:AZ$1,77,$H470:AZ470)&lt;$D470,$H470,0),0)</f>
        <v>0</v>
      </c>
      <c r="BB470" s="33">
        <f>IF(BB$7&gt;=$E470,IF(SUMIF($H$1:BA$1,77,$H470:BA470)&lt;$D470,$H470,0),0)</f>
        <v>0</v>
      </c>
      <c r="BC470" s="33">
        <f>IF(BC$7&gt;=$E470,IF(SUMIF($H$1:BB$1,77,$H470:BB470)&lt;$D470,$H470,0),0)</f>
        <v>0</v>
      </c>
      <c r="BD470" s="33">
        <f>IF(BD$7&gt;=$E470,IF(SUMIF($H$1:BC$1,77,$H470:BC470)&lt;$D470,$H470,0),0)</f>
        <v>0</v>
      </c>
      <c r="BE470" s="33">
        <f>IF(BE$7&gt;=$E470,IF(SUMIF($H$1:BD$1,77,$H470:BD470)&lt;$D470,$H470,0),0)</f>
        <v>0</v>
      </c>
      <c r="BF470" s="33">
        <f>IF(BF$7&gt;=$E470,IF(SUMIF($H$1:BE$1,77,$H470:BE470)&lt;$D470,$H470,0),0)</f>
        <v>0</v>
      </c>
      <c r="BG470" s="33">
        <f>IF(BG$7&gt;=$E470,IF(SUMIF($H$1:BF$1,77,$H470:BF470)&lt;$D470,$H470,0),0)</f>
        <v>0</v>
      </c>
      <c r="BH470" s="35">
        <f>SUMIF(AV$1:BG$1,77,AV470:BG470)</f>
        <v>0</v>
      </c>
    </row>
    <row r="471" spans="1:60" s="11" customFormat="1" x14ac:dyDescent="0.25">
      <c r="A471" s="85" t="s">
        <v>748</v>
      </c>
      <c r="B471" s="90" t="s">
        <v>749</v>
      </c>
      <c r="C471" s="85" t="s">
        <v>82</v>
      </c>
      <c r="D471" s="58">
        <v>0.5</v>
      </c>
      <c r="E471" s="46">
        <v>46661</v>
      </c>
      <c r="F471" s="46">
        <v>46692</v>
      </c>
      <c r="G471" s="32">
        <f t="shared" si="129"/>
        <v>1</v>
      </c>
      <c r="H471" s="33">
        <f>D471/G471</f>
        <v>0.5</v>
      </c>
      <c r="I471" s="36">
        <f>IF(I$7&gt;=$E471,IF(SUMIF($H$1:H$1,77,$H471:H471)&lt;$D471,$H471,0),0)</f>
        <v>0</v>
      </c>
      <c r="J471" s="36">
        <f>IF(J$7&gt;=$E471,IF(SUMIF($H$1:I$1,77,$H471:I471)&lt;$D471,$H471,0),0)</f>
        <v>0</v>
      </c>
      <c r="K471" s="36">
        <f>IF(K$7&gt;=$E471,IF(SUMIF($H$1:J$1,77,$H471:J471)&lt;$D471,$H471,0),0)</f>
        <v>0</v>
      </c>
      <c r="L471" s="36">
        <f>IF(L$7&gt;=$E471,IF(SUMIF($H$1:K$1,77,$H471:K471)&lt;$D471,$H471,0),0)</f>
        <v>0</v>
      </c>
      <c r="M471" s="36">
        <f>IF(M$7&gt;=$E471,IF(SUMIF($H$1:L$1,77,$H471:L471)&lt;$D471,$H471,0),0)</f>
        <v>0</v>
      </c>
      <c r="N471" s="36">
        <f>IF(N$7&gt;=$E471,IF(SUMIF($H$1:M$1,77,$H471:M471)&lt;$D471,$H471,0),0)</f>
        <v>0</v>
      </c>
      <c r="O471" s="36">
        <f>IF(O$7&gt;=$E471,IF(SUMIF($H$1:N$1,77,$H471:N471)&lt;$D471,$H471,0),0)</f>
        <v>0</v>
      </c>
      <c r="P471" s="36">
        <f>IF(P$7&gt;=$E471,IF(SUMIF($H$1:O$1,77,$H471:O471)&lt;$D471,$H471,0),0)</f>
        <v>0</v>
      </c>
      <c r="Q471" s="36">
        <f>IF(Q$7&gt;=$E471,IF(SUMIF($H$1:P$1,77,$H471:P471)&lt;$D471,$H471,0),0)</f>
        <v>0</v>
      </c>
      <c r="R471" s="36">
        <f>IF(R$7&gt;=$E471,IF(SUMIF($H$1:Q$1,77,$H471:Q471)&lt;$D471,$H471,0),0)</f>
        <v>0</v>
      </c>
      <c r="S471" s="36">
        <f>IF(S$7&gt;=$E471,IF(SUMIF($H$1:R$1,77,$H471:R471)&lt;$D471,$H471,0),0)</f>
        <v>0</v>
      </c>
      <c r="T471" s="36">
        <f>IF(T$7&gt;=$E471,IF(SUMIF($H$1:S$1,77,$H471:S471)&lt;$D471,$H471,0),0)</f>
        <v>0</v>
      </c>
      <c r="U471" s="35">
        <f>SUMIF(I$1:T$1,77,I471:T471)</f>
        <v>0</v>
      </c>
      <c r="V471" s="36">
        <f>IF(V$7&gt;=$E471,IF(SUMIF($H$1:U$1,77,$H471:U471)&lt;$D471,$H471,0),0)</f>
        <v>0</v>
      </c>
      <c r="W471" s="36">
        <f>IF(W$7&gt;=$E471,IF(SUMIF($H$1:V$1,77,$H471:V471)&lt;$D471,$H471,0),0)</f>
        <v>0</v>
      </c>
      <c r="X471" s="36">
        <f>IF(X$7&gt;=$E471,IF(SUMIF($H$1:W$1,77,$H471:W471)&lt;$D471,$H471,0),0)</f>
        <v>0</v>
      </c>
      <c r="Y471" s="36">
        <f>IF(Y$7&gt;=$E471,IF(SUMIF($H$1:X$1,77,$H471:X471)&lt;$D471,$H471,0),0)</f>
        <v>0</v>
      </c>
      <c r="Z471" s="36">
        <f>IF(Z$7&gt;=$E471,IF(SUMIF($H$1:Y$1,77,$H471:Y471)&lt;$D471,$H471,0),0)</f>
        <v>0</v>
      </c>
      <c r="AA471" s="36">
        <f>IF(AA$7&gt;=$E471,IF(SUMIF($H$1:Z$1,77,$H471:Z471)&lt;$D471,$H471,0),0)</f>
        <v>0</v>
      </c>
      <c r="AB471" s="36">
        <f>IF(AB$7&gt;=$E471,IF(SUMIF($H$1:AA$1,77,$H471:AA471)&lt;$D471,$H471,0),0)</f>
        <v>0</v>
      </c>
      <c r="AC471" s="36">
        <f>IF(AC$7&gt;=$E471,IF(SUMIF($H$1:AB$1,77,$H471:AB471)&lt;$D471,$H471,0),0)</f>
        <v>0</v>
      </c>
      <c r="AD471" s="36">
        <f>IF(AD$7&gt;=$E471,IF(SUMIF($H$1:AC$1,77,$H471:AC471)&lt;$D471,$H471,0),0)</f>
        <v>0</v>
      </c>
      <c r="AE471" s="36">
        <f>IF(AE$7&gt;=$E471,IF(SUMIF($H$1:AD$1,77,$H471:AD471)&lt;$D471,$H471,0),0)</f>
        <v>0</v>
      </c>
      <c r="AF471" s="36">
        <f>IF(AF$7&gt;=$E471,IF(SUMIF($H$1:AE$1,77,$H471:AE471)&lt;$D471,$H471,0),0)</f>
        <v>0</v>
      </c>
      <c r="AG471" s="36">
        <f>IF(AG$7&gt;=$E471,IF(SUMIF($H$1:AF$1,77,$H471:AF471)&lt;$D471,$H471,0),0)</f>
        <v>0</v>
      </c>
      <c r="AH471" s="35">
        <f>SUMIF(V$1:AG$1,77,V471:AG471)</f>
        <v>0</v>
      </c>
      <c r="AI471" s="36">
        <f>IF(AI$7&gt;=$E471,IF(SUMIF($H$1:AH$1,77,$H471:AH471)&lt;$D471,$H471,0),0)</f>
        <v>0</v>
      </c>
      <c r="AJ471" s="36">
        <f>IF(AJ$7&gt;=$E471,IF(SUMIF($H$1:AI$1,77,$H471:AI471)&lt;$D471,$H471,0),0)</f>
        <v>0</v>
      </c>
      <c r="AK471" s="36">
        <f>IF(AK$7&gt;=$E471,IF(SUMIF($H$1:AJ$1,77,$H471:AJ471)&lt;$D471,$H471,0),0)</f>
        <v>0</v>
      </c>
      <c r="AL471" s="36">
        <f>IF(AL$7&gt;=$E471,IF(SUMIF($H$1:AK$1,77,$H471:AK471)&lt;$D471,$H471,0),0)</f>
        <v>0</v>
      </c>
      <c r="AM471" s="36">
        <f>IF(AM$7&gt;=$E471,IF(SUMIF($H$1:AL$1,77,$H471:AL471)&lt;$D471,$H471,0),0)</f>
        <v>0</v>
      </c>
      <c r="AN471" s="36">
        <f>IF(AN$7&gt;=$E471,IF(SUMIF($H$1:AM$1,77,$H471:AM471)&lt;$D471,$H471,0),0)</f>
        <v>0</v>
      </c>
      <c r="AO471" s="36">
        <f>IF(AO$7&gt;=$E471,IF(SUMIF($H$1:AN$1,77,$H471:AN471)&lt;$D471,$H471,0),0)</f>
        <v>0</v>
      </c>
      <c r="AP471" s="36">
        <f>IF(AP$7&gt;=$E471,IF(SUMIF($H$1:AO$1,77,$H471:AO471)&lt;$D471,$H471,0),0)</f>
        <v>0</v>
      </c>
      <c r="AQ471" s="36">
        <f>IF(AQ$7&gt;=$E471,IF(SUMIF($H$1:AP$1,77,$H471:AP471)&lt;$D471,$H471,0),0)</f>
        <v>0</v>
      </c>
      <c r="AR471" s="36">
        <f>IF(AR$7&gt;=$E471,IF(SUMIF($H$1:AQ$1,77,$H471:AQ471)&lt;$D471,$H471,0),0)</f>
        <v>0.5</v>
      </c>
      <c r="AS471" s="36">
        <f>IF(AS$7&gt;=$E471,IF(SUMIF($H$1:AR$1,77,$H471:AR471)&lt;$D471,$H471,0),0)</f>
        <v>0</v>
      </c>
      <c r="AT471" s="36">
        <f>IF(AT$7&gt;=$E471,IF(SUMIF($H$1:AS$1,77,$H471:AS471)&lt;$D471,$H471,0),0)</f>
        <v>0</v>
      </c>
      <c r="AU471" s="35">
        <f>SUMIF(AI$1:AT$1,77,AI471:AT471)</f>
        <v>0.5</v>
      </c>
      <c r="AV471" s="33">
        <f>IF(AV$7&gt;=$E471,IF(SUMIF($H$1:AU$1,77,$H471:AU471)&lt;$D471,$H471,0),0)</f>
        <v>0</v>
      </c>
      <c r="AW471" s="33">
        <f>IF(AW$7&gt;=$E471,IF(SUMIF($H$1:AV$1,77,$H471:AV471)&lt;$D471,$H471,0),0)</f>
        <v>0</v>
      </c>
      <c r="AX471" s="33">
        <f>IF(AX$7&gt;=$E471,IF(SUMIF($H$1:AW$1,77,$H471:AW471)&lt;$D471,$H471,0),0)</f>
        <v>0</v>
      </c>
      <c r="AY471" s="33">
        <f>IF(AY$7&gt;=$E471,IF(SUMIF($H$1:AX$1,77,$H471:AX471)&lt;$D471,$H471,0),0)</f>
        <v>0</v>
      </c>
      <c r="AZ471" s="33">
        <f>IF(AZ$7&gt;=$E471,IF(SUMIF($H$1:AY$1,77,$H471:AY471)&lt;$D471,$H471,0),0)</f>
        <v>0</v>
      </c>
      <c r="BA471" s="33">
        <f>IF(BA$7&gt;=$E471,IF(SUMIF($H$1:AZ$1,77,$H471:AZ471)&lt;$D471,$H471,0),0)</f>
        <v>0</v>
      </c>
      <c r="BB471" s="33">
        <f>IF(BB$7&gt;=$E471,IF(SUMIF($H$1:BA$1,77,$H471:BA471)&lt;$D471,$H471,0),0)</f>
        <v>0</v>
      </c>
      <c r="BC471" s="33">
        <f>IF(BC$7&gt;=$E471,IF(SUMIF($H$1:BB$1,77,$H471:BB471)&lt;$D471,$H471,0),0)</f>
        <v>0</v>
      </c>
      <c r="BD471" s="33">
        <f>IF(BD$7&gt;=$E471,IF(SUMIF($H$1:BC$1,77,$H471:BC471)&lt;$D471,$H471,0),0)</f>
        <v>0</v>
      </c>
      <c r="BE471" s="33">
        <f>IF(BE$7&gt;=$E471,IF(SUMIF($H$1:BD$1,77,$H471:BD471)&lt;$D471,$H471,0),0)</f>
        <v>0</v>
      </c>
      <c r="BF471" s="33">
        <f>IF(BF$7&gt;=$E471,IF(SUMIF($H$1:BE$1,77,$H471:BE471)&lt;$D471,$H471,0),0)</f>
        <v>0</v>
      </c>
      <c r="BG471" s="33">
        <f>IF(BG$7&gt;=$E471,IF(SUMIF($H$1:BF$1,77,$H471:BF471)&lt;$D471,$H471,0),0)</f>
        <v>0</v>
      </c>
      <c r="BH471" s="35">
        <f>SUMIF(AV$1:BG$1,77,AV471:BG471)</f>
        <v>0</v>
      </c>
    </row>
    <row r="472" spans="1:60" s="11" customFormat="1" x14ac:dyDescent="0.25">
      <c r="A472" s="85" t="s">
        <v>750</v>
      </c>
      <c r="B472" s="90" t="s">
        <v>380</v>
      </c>
      <c r="C472" s="85" t="s">
        <v>314</v>
      </c>
      <c r="D472" s="58">
        <v>16.48</v>
      </c>
      <c r="E472" s="46">
        <v>46692</v>
      </c>
      <c r="F472" s="46">
        <v>46722</v>
      </c>
      <c r="G472" s="32">
        <f t="shared" si="129"/>
        <v>1</v>
      </c>
      <c r="H472" s="33">
        <f>D472/G472</f>
        <v>16.48</v>
      </c>
      <c r="I472" s="36">
        <f>IF(I$7&gt;=$E472,IF(SUMIF($H$1:H$1,77,$H472:H472)&lt;$D472,$H472,0),0)</f>
        <v>0</v>
      </c>
      <c r="J472" s="36">
        <f>IF(J$7&gt;=$E472,IF(SUMIF($H$1:I$1,77,$H472:I472)&lt;$D472,$H472,0),0)</f>
        <v>0</v>
      </c>
      <c r="K472" s="36">
        <f>IF(K$7&gt;=$E472,IF(SUMIF($H$1:J$1,77,$H472:J472)&lt;$D472,$H472,0),0)</f>
        <v>0</v>
      </c>
      <c r="L472" s="36">
        <f>IF(L$7&gt;=$E472,IF(SUMIF($H$1:K$1,77,$H472:K472)&lt;$D472,$H472,0),0)</f>
        <v>0</v>
      </c>
      <c r="M472" s="36">
        <f>IF(M$7&gt;=$E472,IF(SUMIF($H$1:L$1,77,$H472:L472)&lt;$D472,$H472,0),0)</f>
        <v>0</v>
      </c>
      <c r="N472" s="36">
        <f>IF(N$7&gt;=$E472,IF(SUMIF($H$1:M$1,77,$H472:M472)&lt;$D472,$H472,0),0)</f>
        <v>0</v>
      </c>
      <c r="O472" s="36">
        <f>IF(O$7&gt;=$E472,IF(SUMIF($H$1:N$1,77,$H472:N472)&lt;$D472,$H472,0),0)</f>
        <v>0</v>
      </c>
      <c r="P472" s="36">
        <f>IF(P$7&gt;=$E472,IF(SUMIF($H$1:O$1,77,$H472:O472)&lt;$D472,$H472,0),0)</f>
        <v>0</v>
      </c>
      <c r="Q472" s="36">
        <f>IF(Q$7&gt;=$E472,IF(SUMIF($H$1:P$1,77,$H472:P472)&lt;$D472,$H472,0),0)</f>
        <v>0</v>
      </c>
      <c r="R472" s="36">
        <f>IF(R$7&gt;=$E472,IF(SUMIF($H$1:Q$1,77,$H472:Q472)&lt;$D472,$H472,0),0)</f>
        <v>0</v>
      </c>
      <c r="S472" s="36">
        <f>IF(S$7&gt;=$E472,IF(SUMIF($H$1:R$1,77,$H472:R472)&lt;$D472,$H472,0),0)</f>
        <v>0</v>
      </c>
      <c r="T472" s="36">
        <f>IF(T$7&gt;=$E472,IF(SUMIF($H$1:S$1,77,$H472:S472)&lt;$D472,$H472,0),0)</f>
        <v>0</v>
      </c>
      <c r="U472" s="35">
        <f>SUMIF(I$1:T$1,77,I472:T472)</f>
        <v>0</v>
      </c>
      <c r="V472" s="36">
        <f>IF(V$7&gt;=$E472,IF(SUMIF($H$1:U$1,77,$H472:U472)&lt;$D472,$H472,0),0)</f>
        <v>0</v>
      </c>
      <c r="W472" s="36">
        <f>IF(W$7&gt;=$E472,IF(SUMIF($H$1:V$1,77,$H472:V472)&lt;$D472,$H472,0),0)</f>
        <v>0</v>
      </c>
      <c r="X472" s="36">
        <f>IF(X$7&gt;=$E472,IF(SUMIF($H$1:W$1,77,$H472:W472)&lt;$D472,$H472,0),0)</f>
        <v>0</v>
      </c>
      <c r="Y472" s="36">
        <f>IF(Y$7&gt;=$E472,IF(SUMIF($H$1:X$1,77,$H472:X472)&lt;$D472,$H472,0),0)</f>
        <v>0</v>
      </c>
      <c r="Z472" s="36">
        <f>IF(Z$7&gt;=$E472,IF(SUMIF($H$1:Y$1,77,$H472:Y472)&lt;$D472,$H472,0),0)</f>
        <v>0</v>
      </c>
      <c r="AA472" s="36">
        <f>IF(AA$7&gt;=$E472,IF(SUMIF($H$1:Z$1,77,$H472:Z472)&lt;$D472,$H472,0),0)</f>
        <v>0</v>
      </c>
      <c r="AB472" s="36">
        <f>IF(AB$7&gt;=$E472,IF(SUMIF($H$1:AA$1,77,$H472:AA472)&lt;$D472,$H472,0),0)</f>
        <v>0</v>
      </c>
      <c r="AC472" s="36">
        <f>IF(AC$7&gt;=$E472,IF(SUMIF($H$1:AB$1,77,$H472:AB472)&lt;$D472,$H472,0),0)</f>
        <v>0</v>
      </c>
      <c r="AD472" s="36">
        <f>IF(AD$7&gt;=$E472,IF(SUMIF($H$1:AC$1,77,$H472:AC472)&lt;$D472,$H472,0),0)</f>
        <v>0</v>
      </c>
      <c r="AE472" s="36">
        <f>IF(AE$7&gt;=$E472,IF(SUMIF($H$1:AD$1,77,$H472:AD472)&lt;$D472,$H472,0),0)</f>
        <v>0</v>
      </c>
      <c r="AF472" s="36">
        <f>IF(AF$7&gt;=$E472,IF(SUMIF($H$1:AE$1,77,$H472:AE472)&lt;$D472,$H472,0),0)</f>
        <v>0</v>
      </c>
      <c r="AG472" s="36">
        <f>IF(AG$7&gt;=$E472,IF(SUMIF($H$1:AF$1,77,$H472:AF472)&lt;$D472,$H472,0),0)</f>
        <v>0</v>
      </c>
      <c r="AH472" s="35">
        <f>SUMIF(V$1:AG$1,77,V472:AG472)</f>
        <v>0</v>
      </c>
      <c r="AI472" s="36">
        <f>IF(AI$7&gt;=$E472,IF(SUMIF($H$1:AH$1,77,$H472:AH472)&lt;$D472,$H472,0),0)</f>
        <v>0</v>
      </c>
      <c r="AJ472" s="36">
        <f>IF(AJ$7&gt;=$E472,IF(SUMIF($H$1:AI$1,77,$H472:AI472)&lt;$D472,$H472,0),0)</f>
        <v>0</v>
      </c>
      <c r="AK472" s="36">
        <f>IF(AK$7&gt;=$E472,IF(SUMIF($H$1:AJ$1,77,$H472:AJ472)&lt;$D472,$H472,0),0)</f>
        <v>0</v>
      </c>
      <c r="AL472" s="36">
        <f>IF(AL$7&gt;=$E472,IF(SUMIF($H$1:AK$1,77,$H472:AK472)&lt;$D472,$H472,0),0)</f>
        <v>0</v>
      </c>
      <c r="AM472" s="36">
        <f>IF(AM$7&gt;=$E472,IF(SUMIF($H$1:AL$1,77,$H472:AL472)&lt;$D472,$H472,0),0)</f>
        <v>0</v>
      </c>
      <c r="AN472" s="36">
        <f>IF(AN$7&gt;=$E472,IF(SUMIF($H$1:AM$1,77,$H472:AM472)&lt;$D472,$H472,0),0)</f>
        <v>0</v>
      </c>
      <c r="AO472" s="36">
        <f>IF(AO$7&gt;=$E472,IF(SUMIF($H$1:AN$1,77,$H472:AN472)&lt;$D472,$H472,0),0)</f>
        <v>0</v>
      </c>
      <c r="AP472" s="36">
        <f>IF(AP$7&gt;=$E472,IF(SUMIF($H$1:AO$1,77,$H472:AO472)&lt;$D472,$H472,0),0)</f>
        <v>0</v>
      </c>
      <c r="AQ472" s="36">
        <f>IF(AQ$7&gt;=$E472,IF(SUMIF($H$1:AP$1,77,$H472:AP472)&lt;$D472,$H472,0),0)</f>
        <v>0</v>
      </c>
      <c r="AR472" s="36">
        <f>IF(AR$7&gt;=$E472,IF(SUMIF($H$1:AQ$1,77,$H472:AQ472)&lt;$D472,$H472,0),0)</f>
        <v>0</v>
      </c>
      <c r="AS472" s="36">
        <f>IF(AS$7&gt;=$E472,IF(SUMIF($H$1:AR$1,77,$H472:AR472)&lt;$D472,$H472,0),0)</f>
        <v>16.48</v>
      </c>
      <c r="AT472" s="36">
        <f>IF(AT$7&gt;=$E472,IF(SUMIF($H$1:AS$1,77,$H472:AS472)&lt;$D472,$H472,0),0)</f>
        <v>0</v>
      </c>
      <c r="AU472" s="35">
        <f>SUMIF(AI$1:AT$1,77,AI472:AT472)</f>
        <v>16.48</v>
      </c>
      <c r="AV472" s="33">
        <f>IF(AV$7&gt;=$E472,IF(SUMIF($H$1:AU$1,77,$H472:AU472)&lt;$D472,$H472,0),0)</f>
        <v>0</v>
      </c>
      <c r="AW472" s="33">
        <f>IF(AW$7&gt;=$E472,IF(SUMIF($H$1:AV$1,77,$H472:AV472)&lt;$D472,$H472,0),0)</f>
        <v>0</v>
      </c>
      <c r="AX472" s="33">
        <f>IF(AX$7&gt;=$E472,IF(SUMIF($H$1:AW$1,77,$H472:AW472)&lt;$D472,$H472,0),0)</f>
        <v>0</v>
      </c>
      <c r="AY472" s="33">
        <f>IF(AY$7&gt;=$E472,IF(SUMIF($H$1:AX$1,77,$H472:AX472)&lt;$D472,$H472,0),0)</f>
        <v>0</v>
      </c>
      <c r="AZ472" s="33">
        <f>IF(AZ$7&gt;=$E472,IF(SUMIF($H$1:AY$1,77,$H472:AY472)&lt;$D472,$H472,0),0)</f>
        <v>0</v>
      </c>
      <c r="BA472" s="33">
        <f>IF(BA$7&gt;=$E472,IF(SUMIF($H$1:AZ$1,77,$H472:AZ472)&lt;$D472,$H472,0),0)</f>
        <v>0</v>
      </c>
      <c r="BB472" s="33">
        <f>IF(BB$7&gt;=$E472,IF(SUMIF($H$1:BA$1,77,$H472:BA472)&lt;$D472,$H472,0),0)</f>
        <v>0</v>
      </c>
      <c r="BC472" s="33">
        <f>IF(BC$7&gt;=$E472,IF(SUMIF($H$1:BB$1,77,$H472:BB472)&lt;$D472,$H472,0),0)</f>
        <v>0</v>
      </c>
      <c r="BD472" s="33">
        <f>IF(BD$7&gt;=$E472,IF(SUMIF($H$1:BC$1,77,$H472:BC472)&lt;$D472,$H472,0),0)</f>
        <v>0</v>
      </c>
      <c r="BE472" s="33">
        <f>IF(BE$7&gt;=$E472,IF(SUMIF($H$1:BD$1,77,$H472:BD472)&lt;$D472,$H472,0),0)</f>
        <v>0</v>
      </c>
      <c r="BF472" s="33">
        <f>IF(BF$7&gt;=$E472,IF(SUMIF($H$1:BE$1,77,$H472:BE472)&lt;$D472,$H472,0),0)</f>
        <v>0</v>
      </c>
      <c r="BG472" s="33">
        <f>IF(BG$7&gt;=$E472,IF(SUMIF($H$1:BF$1,77,$H472:BF472)&lt;$D472,$H472,0),0)</f>
        <v>0</v>
      </c>
      <c r="BH472" s="35">
        <f>SUMIF(AV$1:BG$1,77,AV472:BG472)</f>
        <v>0</v>
      </c>
    </row>
    <row r="473" spans="1:60" s="11" customFormat="1" x14ac:dyDescent="0.25">
      <c r="A473" s="85" t="s">
        <v>751</v>
      </c>
      <c r="B473" s="90" t="s">
        <v>382</v>
      </c>
      <c r="C473" s="85" t="s">
        <v>314</v>
      </c>
      <c r="D473" s="58">
        <v>103</v>
      </c>
      <c r="E473" s="46">
        <v>46692</v>
      </c>
      <c r="F473" s="46">
        <v>46722</v>
      </c>
      <c r="G473" s="32">
        <f t="shared" si="129"/>
        <v>1</v>
      </c>
      <c r="H473" s="33">
        <f>D473/G473</f>
        <v>103</v>
      </c>
      <c r="I473" s="36">
        <f>IF(I$7&gt;=$E473,IF(SUMIF($H$1:H$1,77,$H473:H473)&lt;$D473,$H473,0),0)</f>
        <v>0</v>
      </c>
      <c r="J473" s="36">
        <f>IF(J$7&gt;=$E473,IF(SUMIF($H$1:I$1,77,$H473:I473)&lt;$D473,$H473,0),0)</f>
        <v>0</v>
      </c>
      <c r="K473" s="36">
        <f>IF(K$7&gt;=$E473,IF(SUMIF($H$1:J$1,77,$H473:J473)&lt;$D473,$H473,0),0)</f>
        <v>0</v>
      </c>
      <c r="L473" s="36">
        <f>IF(L$7&gt;=$E473,IF(SUMIF($H$1:K$1,77,$H473:K473)&lt;$D473,$H473,0),0)</f>
        <v>0</v>
      </c>
      <c r="M473" s="36">
        <f>IF(M$7&gt;=$E473,IF(SUMIF($H$1:L$1,77,$H473:L473)&lt;$D473,$H473,0),0)</f>
        <v>0</v>
      </c>
      <c r="N473" s="36">
        <f>IF(N$7&gt;=$E473,IF(SUMIF($H$1:M$1,77,$H473:M473)&lt;$D473,$H473,0),0)</f>
        <v>0</v>
      </c>
      <c r="O473" s="36">
        <f>IF(O$7&gt;=$E473,IF(SUMIF($H$1:N$1,77,$H473:N473)&lt;$D473,$H473,0),0)</f>
        <v>0</v>
      </c>
      <c r="P473" s="36">
        <f>IF(P$7&gt;=$E473,IF(SUMIF($H$1:O$1,77,$H473:O473)&lt;$D473,$H473,0),0)</f>
        <v>0</v>
      </c>
      <c r="Q473" s="36">
        <f>IF(Q$7&gt;=$E473,IF(SUMIF($H$1:P$1,77,$H473:P473)&lt;$D473,$H473,0),0)</f>
        <v>0</v>
      </c>
      <c r="R473" s="36">
        <f>IF(R$7&gt;=$E473,IF(SUMIF($H$1:Q$1,77,$H473:Q473)&lt;$D473,$H473,0),0)</f>
        <v>0</v>
      </c>
      <c r="S473" s="36">
        <f>IF(S$7&gt;=$E473,IF(SUMIF($H$1:R$1,77,$H473:R473)&lt;$D473,$H473,0),0)</f>
        <v>0</v>
      </c>
      <c r="T473" s="36">
        <f>IF(T$7&gt;=$E473,IF(SUMIF($H$1:S$1,77,$H473:S473)&lt;$D473,$H473,0),0)</f>
        <v>0</v>
      </c>
      <c r="U473" s="35">
        <f>SUMIF(I$1:T$1,77,I473:T473)</f>
        <v>0</v>
      </c>
      <c r="V473" s="36">
        <f>IF(V$7&gt;=$E473,IF(SUMIF($H$1:U$1,77,$H473:U473)&lt;$D473,$H473,0),0)</f>
        <v>0</v>
      </c>
      <c r="W473" s="36">
        <f>IF(W$7&gt;=$E473,IF(SUMIF($H$1:V$1,77,$H473:V473)&lt;$D473,$H473,0),0)</f>
        <v>0</v>
      </c>
      <c r="X473" s="36">
        <f>IF(X$7&gt;=$E473,IF(SUMIF($H$1:W$1,77,$H473:W473)&lt;$D473,$H473,0),0)</f>
        <v>0</v>
      </c>
      <c r="Y473" s="36">
        <f>IF(Y$7&gt;=$E473,IF(SUMIF($H$1:X$1,77,$H473:X473)&lt;$D473,$H473,0),0)</f>
        <v>0</v>
      </c>
      <c r="Z473" s="36">
        <f>IF(Z$7&gt;=$E473,IF(SUMIF($H$1:Y$1,77,$H473:Y473)&lt;$D473,$H473,0),0)</f>
        <v>0</v>
      </c>
      <c r="AA473" s="36">
        <f>IF(AA$7&gt;=$E473,IF(SUMIF($H$1:Z$1,77,$H473:Z473)&lt;$D473,$H473,0),0)</f>
        <v>0</v>
      </c>
      <c r="AB473" s="36">
        <f>IF(AB$7&gt;=$E473,IF(SUMIF($H$1:AA$1,77,$H473:AA473)&lt;$D473,$H473,0),0)</f>
        <v>0</v>
      </c>
      <c r="AC473" s="36">
        <f>IF(AC$7&gt;=$E473,IF(SUMIF($H$1:AB$1,77,$H473:AB473)&lt;$D473,$H473,0),0)</f>
        <v>0</v>
      </c>
      <c r="AD473" s="36">
        <f>IF(AD$7&gt;=$E473,IF(SUMIF($H$1:AC$1,77,$H473:AC473)&lt;$D473,$H473,0),0)</f>
        <v>0</v>
      </c>
      <c r="AE473" s="36">
        <f>IF(AE$7&gt;=$E473,IF(SUMIF($H$1:AD$1,77,$H473:AD473)&lt;$D473,$H473,0),0)</f>
        <v>0</v>
      </c>
      <c r="AF473" s="36">
        <f>IF(AF$7&gt;=$E473,IF(SUMIF($H$1:AE$1,77,$H473:AE473)&lt;$D473,$H473,0),0)</f>
        <v>0</v>
      </c>
      <c r="AG473" s="36">
        <f>IF(AG$7&gt;=$E473,IF(SUMIF($H$1:AF$1,77,$H473:AF473)&lt;$D473,$H473,0),0)</f>
        <v>0</v>
      </c>
      <c r="AH473" s="35">
        <f>SUMIF(V$1:AG$1,77,V473:AG473)</f>
        <v>0</v>
      </c>
      <c r="AI473" s="36">
        <f>IF(AI$7&gt;=$E473,IF(SUMIF($H$1:AH$1,77,$H473:AH473)&lt;$D473,$H473,0),0)</f>
        <v>0</v>
      </c>
      <c r="AJ473" s="36">
        <f>IF(AJ$7&gt;=$E473,IF(SUMIF($H$1:AI$1,77,$H473:AI473)&lt;$D473,$H473,0),0)</f>
        <v>0</v>
      </c>
      <c r="AK473" s="36">
        <f>IF(AK$7&gt;=$E473,IF(SUMIF($H$1:AJ$1,77,$H473:AJ473)&lt;$D473,$H473,0),0)</f>
        <v>0</v>
      </c>
      <c r="AL473" s="36">
        <f>IF(AL$7&gt;=$E473,IF(SUMIF($H$1:AK$1,77,$H473:AK473)&lt;$D473,$H473,0),0)</f>
        <v>0</v>
      </c>
      <c r="AM473" s="36">
        <f>IF(AM$7&gt;=$E473,IF(SUMIF($H$1:AL$1,77,$H473:AL473)&lt;$D473,$H473,0),0)</f>
        <v>0</v>
      </c>
      <c r="AN473" s="36">
        <f>IF(AN$7&gt;=$E473,IF(SUMIF($H$1:AM$1,77,$H473:AM473)&lt;$D473,$H473,0),0)</f>
        <v>0</v>
      </c>
      <c r="AO473" s="36">
        <f>IF(AO$7&gt;=$E473,IF(SUMIF($H$1:AN$1,77,$H473:AN473)&lt;$D473,$H473,0),0)</f>
        <v>0</v>
      </c>
      <c r="AP473" s="36">
        <f>IF(AP$7&gt;=$E473,IF(SUMIF($H$1:AO$1,77,$H473:AO473)&lt;$D473,$H473,0),0)</f>
        <v>0</v>
      </c>
      <c r="AQ473" s="36">
        <f>IF(AQ$7&gt;=$E473,IF(SUMIF($H$1:AP$1,77,$H473:AP473)&lt;$D473,$H473,0),0)</f>
        <v>0</v>
      </c>
      <c r="AR473" s="36">
        <f>IF(AR$7&gt;=$E473,IF(SUMIF($H$1:AQ$1,77,$H473:AQ473)&lt;$D473,$H473,0),0)</f>
        <v>0</v>
      </c>
      <c r="AS473" s="36">
        <f>IF(AS$7&gt;=$E473,IF(SUMIF($H$1:AR$1,77,$H473:AR473)&lt;$D473,$H473,0),0)</f>
        <v>103</v>
      </c>
      <c r="AT473" s="36">
        <f>IF(AT$7&gt;=$E473,IF(SUMIF($H$1:AS$1,77,$H473:AS473)&lt;$D473,$H473,0),0)</f>
        <v>0</v>
      </c>
      <c r="AU473" s="35">
        <f>SUMIF(AI$1:AT$1,77,AI473:AT473)</f>
        <v>103</v>
      </c>
      <c r="AV473" s="33">
        <f>IF(AV$7&gt;=$E473,IF(SUMIF($H$1:AU$1,77,$H473:AU473)&lt;$D473,$H473,0),0)</f>
        <v>0</v>
      </c>
      <c r="AW473" s="33">
        <f>IF(AW$7&gt;=$E473,IF(SUMIF($H$1:AV$1,77,$H473:AV473)&lt;$D473,$H473,0),0)</f>
        <v>0</v>
      </c>
      <c r="AX473" s="33">
        <f>IF(AX$7&gt;=$E473,IF(SUMIF($H$1:AW$1,77,$H473:AW473)&lt;$D473,$H473,0),0)</f>
        <v>0</v>
      </c>
      <c r="AY473" s="33">
        <f>IF(AY$7&gt;=$E473,IF(SUMIF($H$1:AX$1,77,$H473:AX473)&lt;$D473,$H473,0),0)</f>
        <v>0</v>
      </c>
      <c r="AZ473" s="33">
        <f>IF(AZ$7&gt;=$E473,IF(SUMIF($H$1:AY$1,77,$H473:AY473)&lt;$D473,$H473,0),0)</f>
        <v>0</v>
      </c>
      <c r="BA473" s="33">
        <f>IF(BA$7&gt;=$E473,IF(SUMIF($H$1:AZ$1,77,$H473:AZ473)&lt;$D473,$H473,0),0)</f>
        <v>0</v>
      </c>
      <c r="BB473" s="33">
        <f>IF(BB$7&gt;=$E473,IF(SUMIF($H$1:BA$1,77,$H473:BA473)&lt;$D473,$H473,0),0)</f>
        <v>0</v>
      </c>
      <c r="BC473" s="33">
        <f>IF(BC$7&gt;=$E473,IF(SUMIF($H$1:BB$1,77,$H473:BB473)&lt;$D473,$H473,0),0)</f>
        <v>0</v>
      </c>
      <c r="BD473" s="33">
        <f>IF(BD$7&gt;=$E473,IF(SUMIF($H$1:BC$1,77,$H473:BC473)&lt;$D473,$H473,0),0)</f>
        <v>0</v>
      </c>
      <c r="BE473" s="33">
        <f>IF(BE$7&gt;=$E473,IF(SUMIF($H$1:BD$1,77,$H473:BD473)&lt;$D473,$H473,0),0)</f>
        <v>0</v>
      </c>
      <c r="BF473" s="33">
        <f>IF(BF$7&gt;=$E473,IF(SUMIF($H$1:BE$1,77,$H473:BE473)&lt;$D473,$H473,0),0)</f>
        <v>0</v>
      </c>
      <c r="BG473" s="33">
        <f>IF(BG$7&gt;=$E473,IF(SUMIF($H$1:BF$1,77,$H473:BF473)&lt;$D473,$H473,0),0)</f>
        <v>0</v>
      </c>
      <c r="BH473" s="35">
        <f>SUMIF(AV$1:BG$1,77,AV473:BG473)</f>
        <v>0</v>
      </c>
    </row>
    <row r="474" spans="1:60" s="11" customFormat="1" x14ac:dyDescent="0.25">
      <c r="A474" s="85"/>
      <c r="B474" s="117" t="s">
        <v>752</v>
      </c>
      <c r="C474" s="85"/>
      <c r="D474" s="58"/>
      <c r="E474" s="46"/>
      <c r="F474" s="46"/>
      <c r="G474" s="32"/>
      <c r="H474" s="33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5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  <c r="AF474" s="36"/>
      <c r="AG474" s="36"/>
      <c r="AH474" s="35"/>
      <c r="AI474" s="36"/>
      <c r="AJ474" s="36"/>
      <c r="AK474" s="36"/>
      <c r="AL474" s="36"/>
      <c r="AM474" s="36"/>
      <c r="AN474" s="36"/>
      <c r="AO474" s="36"/>
      <c r="AP474" s="36"/>
      <c r="AQ474" s="36"/>
      <c r="AR474" s="36"/>
      <c r="AS474" s="36"/>
      <c r="AT474" s="36"/>
      <c r="AU474" s="35"/>
      <c r="AV474" s="33"/>
      <c r="AW474" s="33"/>
      <c r="AX474" s="33"/>
      <c r="AY474" s="33"/>
      <c r="AZ474" s="33"/>
      <c r="BA474" s="33"/>
      <c r="BB474" s="33"/>
      <c r="BC474" s="33"/>
      <c r="BD474" s="33"/>
      <c r="BE474" s="33"/>
      <c r="BF474" s="33"/>
      <c r="BG474" s="33"/>
      <c r="BH474" s="35"/>
    </row>
    <row r="475" spans="1:60" s="11" customFormat="1" x14ac:dyDescent="0.25">
      <c r="A475" s="85" t="s">
        <v>753</v>
      </c>
      <c r="B475" s="90" t="s">
        <v>397</v>
      </c>
      <c r="C475" s="85" t="s">
        <v>32</v>
      </c>
      <c r="D475" s="58">
        <v>6</v>
      </c>
      <c r="E475" s="46">
        <v>46661</v>
      </c>
      <c r="F475" s="46">
        <v>46692</v>
      </c>
      <c r="G475" s="32">
        <f t="shared" si="129"/>
        <v>1</v>
      </c>
      <c r="H475" s="33">
        <f>D475/G475</f>
        <v>6</v>
      </c>
      <c r="I475" s="36">
        <f>IF(I$7&gt;=$E475,IF(SUMIF($H$1:H$1,77,$H475:H475)&lt;$D475,$H475,0),0)</f>
        <v>0</v>
      </c>
      <c r="J475" s="36">
        <f>IF(J$7&gt;=$E475,IF(SUMIF($H$1:I$1,77,$H475:I475)&lt;$D475,$H475,0),0)</f>
        <v>0</v>
      </c>
      <c r="K475" s="36">
        <f>IF(K$7&gt;=$E475,IF(SUMIF($H$1:J$1,77,$H475:J475)&lt;$D475,$H475,0),0)</f>
        <v>0</v>
      </c>
      <c r="L475" s="36">
        <f>IF(L$7&gt;=$E475,IF(SUMIF($H$1:K$1,77,$H475:K475)&lt;$D475,$H475,0),0)</f>
        <v>0</v>
      </c>
      <c r="M475" s="36">
        <f>IF(M$7&gt;=$E475,IF(SUMIF($H$1:L$1,77,$H475:L475)&lt;$D475,$H475,0),0)</f>
        <v>0</v>
      </c>
      <c r="N475" s="36">
        <f>IF(N$7&gt;=$E475,IF(SUMIF($H$1:M$1,77,$H475:M475)&lt;$D475,$H475,0),0)</f>
        <v>0</v>
      </c>
      <c r="O475" s="36">
        <f>IF(O$7&gt;=$E475,IF(SUMIF($H$1:N$1,77,$H475:N475)&lt;$D475,$H475,0),0)</f>
        <v>0</v>
      </c>
      <c r="P475" s="36">
        <f>IF(P$7&gt;=$E475,IF(SUMIF($H$1:O$1,77,$H475:O475)&lt;$D475,$H475,0),0)</f>
        <v>0</v>
      </c>
      <c r="Q475" s="36">
        <f>IF(Q$7&gt;=$E475,IF(SUMIF($H$1:P$1,77,$H475:P475)&lt;$D475,$H475,0),0)</f>
        <v>0</v>
      </c>
      <c r="R475" s="36">
        <f>IF(R$7&gt;=$E475,IF(SUMIF($H$1:Q$1,77,$H475:Q475)&lt;$D475,$H475,0),0)</f>
        <v>0</v>
      </c>
      <c r="S475" s="36">
        <f>IF(S$7&gt;=$E475,IF(SUMIF($H$1:R$1,77,$H475:R475)&lt;$D475,$H475,0),0)</f>
        <v>0</v>
      </c>
      <c r="T475" s="36">
        <f>IF(T$7&gt;=$E475,IF(SUMIF($H$1:S$1,77,$H475:S475)&lt;$D475,$H475,0),0)</f>
        <v>0</v>
      </c>
      <c r="U475" s="35">
        <f>SUMIF(I$1:T$1,77,I475:T475)</f>
        <v>0</v>
      </c>
      <c r="V475" s="36">
        <f>IF(V$7&gt;=$E475,IF(SUMIF($H$1:U$1,77,$H475:U475)&lt;$D475,$H475,0),0)</f>
        <v>0</v>
      </c>
      <c r="W475" s="36">
        <f>IF(W$7&gt;=$E475,IF(SUMIF($H$1:V$1,77,$H475:V475)&lt;$D475,$H475,0),0)</f>
        <v>0</v>
      </c>
      <c r="X475" s="36">
        <f>IF(X$7&gt;=$E475,IF(SUMIF($H$1:W$1,77,$H475:W475)&lt;$D475,$H475,0),0)</f>
        <v>0</v>
      </c>
      <c r="Y475" s="36">
        <f>IF(Y$7&gt;=$E475,IF(SUMIF($H$1:X$1,77,$H475:X475)&lt;$D475,$H475,0),0)</f>
        <v>0</v>
      </c>
      <c r="Z475" s="36">
        <f>IF(Z$7&gt;=$E475,IF(SUMIF($H$1:Y$1,77,$H475:Y475)&lt;$D475,$H475,0),0)</f>
        <v>0</v>
      </c>
      <c r="AA475" s="36">
        <f>IF(AA$7&gt;=$E475,IF(SUMIF($H$1:Z$1,77,$H475:Z475)&lt;$D475,$H475,0),0)</f>
        <v>0</v>
      </c>
      <c r="AB475" s="36">
        <f>IF(AB$7&gt;=$E475,IF(SUMIF($H$1:AA$1,77,$H475:AA475)&lt;$D475,$H475,0),0)</f>
        <v>0</v>
      </c>
      <c r="AC475" s="36">
        <f>IF(AC$7&gt;=$E475,IF(SUMIF($H$1:AB$1,77,$H475:AB475)&lt;$D475,$H475,0),0)</f>
        <v>0</v>
      </c>
      <c r="AD475" s="36">
        <f>IF(AD$7&gt;=$E475,IF(SUMIF($H$1:AC$1,77,$H475:AC475)&lt;$D475,$H475,0),0)</f>
        <v>0</v>
      </c>
      <c r="AE475" s="36">
        <f>IF(AE$7&gt;=$E475,IF(SUMIF($H$1:AD$1,77,$H475:AD475)&lt;$D475,$H475,0),0)</f>
        <v>0</v>
      </c>
      <c r="AF475" s="36">
        <f>IF(AF$7&gt;=$E475,IF(SUMIF($H$1:AE$1,77,$H475:AE475)&lt;$D475,$H475,0),0)</f>
        <v>0</v>
      </c>
      <c r="AG475" s="36">
        <f>IF(AG$7&gt;=$E475,IF(SUMIF($H$1:AF$1,77,$H475:AF475)&lt;$D475,$H475,0),0)</f>
        <v>0</v>
      </c>
      <c r="AH475" s="35">
        <f>SUMIF(V$1:AG$1,77,V475:AG475)</f>
        <v>0</v>
      </c>
      <c r="AI475" s="36">
        <f>IF(AI$7&gt;=$E475,IF(SUMIF($H$1:AH$1,77,$H475:AH475)&lt;$D475,$H475,0),0)</f>
        <v>0</v>
      </c>
      <c r="AJ475" s="36">
        <f>IF(AJ$7&gt;=$E475,IF(SUMIF($H$1:AI$1,77,$H475:AI475)&lt;$D475,$H475,0),0)</f>
        <v>0</v>
      </c>
      <c r="AK475" s="36">
        <f>IF(AK$7&gt;=$E475,IF(SUMIF($H$1:AJ$1,77,$H475:AJ475)&lt;$D475,$H475,0),0)</f>
        <v>0</v>
      </c>
      <c r="AL475" s="36">
        <f>IF(AL$7&gt;=$E475,IF(SUMIF($H$1:AK$1,77,$H475:AK475)&lt;$D475,$H475,0),0)</f>
        <v>0</v>
      </c>
      <c r="AM475" s="36">
        <f>IF(AM$7&gt;=$E475,IF(SUMIF($H$1:AL$1,77,$H475:AL475)&lt;$D475,$H475,0),0)</f>
        <v>0</v>
      </c>
      <c r="AN475" s="36">
        <f>IF(AN$7&gt;=$E475,IF(SUMIF($H$1:AM$1,77,$H475:AM475)&lt;$D475,$H475,0),0)</f>
        <v>0</v>
      </c>
      <c r="AO475" s="36">
        <f>IF(AO$7&gt;=$E475,IF(SUMIF($H$1:AN$1,77,$H475:AN475)&lt;$D475,$H475,0),0)</f>
        <v>0</v>
      </c>
      <c r="AP475" s="36">
        <f>IF(AP$7&gt;=$E475,IF(SUMIF($H$1:AO$1,77,$H475:AO475)&lt;$D475,$H475,0),0)</f>
        <v>0</v>
      </c>
      <c r="AQ475" s="36">
        <f>IF(AQ$7&gt;=$E475,IF(SUMIF($H$1:AP$1,77,$H475:AP475)&lt;$D475,$H475,0),0)</f>
        <v>0</v>
      </c>
      <c r="AR475" s="36">
        <f>IF(AR$7&gt;=$E475,IF(SUMIF($H$1:AQ$1,77,$H475:AQ475)&lt;$D475,$H475,0),0)</f>
        <v>6</v>
      </c>
      <c r="AS475" s="36">
        <f>IF(AS$7&gt;=$E475,IF(SUMIF($H$1:AR$1,77,$H475:AR475)&lt;$D475,$H475,0),0)</f>
        <v>0</v>
      </c>
      <c r="AT475" s="36">
        <f>IF(AT$7&gt;=$E475,IF(SUMIF($H$1:AS$1,77,$H475:AS475)&lt;$D475,$H475,0),0)</f>
        <v>0</v>
      </c>
      <c r="AU475" s="35">
        <f>SUMIF(AI$1:AT$1,77,AI475:AT475)</f>
        <v>6</v>
      </c>
      <c r="AV475" s="33">
        <f>IF(AV$7&gt;=$E475,IF(SUMIF($H$1:AU$1,77,$H475:AU475)&lt;$D475,$H475,0),0)</f>
        <v>0</v>
      </c>
      <c r="AW475" s="33">
        <f>IF(AW$7&gt;=$E475,IF(SUMIF($H$1:AV$1,77,$H475:AV475)&lt;$D475,$H475,0),0)</f>
        <v>0</v>
      </c>
      <c r="AX475" s="33">
        <f>IF(AX$7&gt;=$E475,IF(SUMIF($H$1:AW$1,77,$H475:AW475)&lt;$D475,$H475,0),0)</f>
        <v>0</v>
      </c>
      <c r="AY475" s="33">
        <f>IF(AY$7&gt;=$E475,IF(SUMIF($H$1:AX$1,77,$H475:AX475)&lt;$D475,$H475,0),0)</f>
        <v>0</v>
      </c>
      <c r="AZ475" s="33">
        <f>IF(AZ$7&gt;=$E475,IF(SUMIF($H$1:AY$1,77,$H475:AY475)&lt;$D475,$H475,0),0)</f>
        <v>0</v>
      </c>
      <c r="BA475" s="33">
        <f>IF(BA$7&gt;=$E475,IF(SUMIF($H$1:AZ$1,77,$H475:AZ475)&lt;$D475,$H475,0),0)</f>
        <v>0</v>
      </c>
      <c r="BB475" s="33">
        <f>IF(BB$7&gt;=$E475,IF(SUMIF($H$1:BA$1,77,$H475:BA475)&lt;$D475,$H475,0),0)</f>
        <v>0</v>
      </c>
      <c r="BC475" s="33">
        <f>IF(BC$7&gt;=$E475,IF(SUMIF($H$1:BB$1,77,$H475:BB475)&lt;$D475,$H475,0),0)</f>
        <v>0</v>
      </c>
      <c r="BD475" s="33">
        <f>IF(BD$7&gt;=$E475,IF(SUMIF($H$1:BC$1,77,$H475:BC475)&lt;$D475,$H475,0),0)</f>
        <v>0</v>
      </c>
      <c r="BE475" s="33">
        <f>IF(BE$7&gt;=$E475,IF(SUMIF($H$1:BD$1,77,$H475:BD475)&lt;$D475,$H475,0),0)</f>
        <v>0</v>
      </c>
      <c r="BF475" s="33">
        <f>IF(BF$7&gt;=$E475,IF(SUMIF($H$1:BE$1,77,$H475:BE475)&lt;$D475,$H475,0),0)</f>
        <v>0</v>
      </c>
      <c r="BG475" s="33">
        <f>IF(BG$7&gt;=$E475,IF(SUMIF($H$1:BF$1,77,$H475:BF475)&lt;$D475,$H475,0),0)</f>
        <v>0</v>
      </c>
      <c r="BH475" s="35">
        <f>SUMIF(AV$1:BG$1,77,AV475:BG475)</f>
        <v>0</v>
      </c>
    </row>
    <row r="476" spans="1:60" s="11" customFormat="1" x14ac:dyDescent="0.25">
      <c r="A476" s="85"/>
      <c r="B476" s="117" t="s">
        <v>754</v>
      </c>
      <c r="C476" s="85"/>
      <c r="D476" s="58"/>
      <c r="E476" s="46"/>
      <c r="F476" s="46"/>
      <c r="G476" s="32"/>
      <c r="H476" s="33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5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  <c r="AF476" s="36"/>
      <c r="AG476" s="36"/>
      <c r="AH476" s="35"/>
      <c r="AI476" s="36"/>
      <c r="AJ476" s="36"/>
      <c r="AK476" s="36"/>
      <c r="AL476" s="36"/>
      <c r="AM476" s="36"/>
      <c r="AN476" s="36"/>
      <c r="AO476" s="36"/>
      <c r="AP476" s="36"/>
      <c r="AQ476" s="36"/>
      <c r="AR476" s="36"/>
      <c r="AS476" s="36"/>
      <c r="AT476" s="36"/>
      <c r="AU476" s="35"/>
      <c r="AV476" s="33"/>
      <c r="AW476" s="33"/>
      <c r="AX476" s="33"/>
      <c r="AY476" s="33"/>
      <c r="AZ476" s="33"/>
      <c r="BA476" s="33"/>
      <c r="BB476" s="33"/>
      <c r="BC476" s="33"/>
      <c r="BD476" s="33"/>
      <c r="BE476" s="33"/>
      <c r="BF476" s="33"/>
      <c r="BG476" s="33"/>
      <c r="BH476" s="35"/>
    </row>
    <row r="477" spans="1:60" s="11" customFormat="1" x14ac:dyDescent="0.25">
      <c r="A477" s="85" t="s">
        <v>755</v>
      </c>
      <c r="B477" s="111" t="s">
        <v>756</v>
      </c>
      <c r="C477" s="85" t="s">
        <v>27</v>
      </c>
      <c r="D477" s="58">
        <v>16170</v>
      </c>
      <c r="E477" s="46">
        <v>46935</v>
      </c>
      <c r="F477" s="46">
        <v>46966</v>
      </c>
      <c r="G477" s="32">
        <f t="shared" si="129"/>
        <v>1</v>
      </c>
      <c r="H477" s="33">
        <f>D477/G477</f>
        <v>16170</v>
      </c>
      <c r="I477" s="36">
        <f>IF(I$7&gt;=$E477,IF(SUMIF($H$1:H$1,77,$H477:H477)&lt;$D477,$H477,0),0)</f>
        <v>0</v>
      </c>
      <c r="J477" s="36">
        <f>IF(J$7&gt;=$E477,IF(SUMIF($H$1:I$1,77,$H477:I477)&lt;$D477,$H477,0),0)</f>
        <v>0</v>
      </c>
      <c r="K477" s="36">
        <f>IF(K$7&gt;=$E477,IF(SUMIF($H$1:J$1,77,$H477:J477)&lt;$D477,$H477,0),0)</f>
        <v>0</v>
      </c>
      <c r="L477" s="36">
        <f>IF(L$7&gt;=$E477,IF(SUMIF($H$1:K$1,77,$H477:K477)&lt;$D477,$H477,0),0)</f>
        <v>0</v>
      </c>
      <c r="M477" s="36">
        <f>IF(M$7&gt;=$E477,IF(SUMIF($H$1:L$1,77,$H477:L477)&lt;$D477,$H477,0),0)</f>
        <v>0</v>
      </c>
      <c r="N477" s="36">
        <f>IF(N$7&gt;=$E477,IF(SUMIF($H$1:M$1,77,$H477:M477)&lt;$D477,$H477,0),0)</f>
        <v>0</v>
      </c>
      <c r="O477" s="36">
        <f>IF(O$7&gt;=$E477,IF(SUMIF($H$1:N$1,77,$H477:N477)&lt;$D477,$H477,0),0)</f>
        <v>0</v>
      </c>
      <c r="P477" s="36">
        <f>IF(P$7&gt;=$E477,IF(SUMIF($H$1:O$1,77,$H477:O477)&lt;$D477,$H477,0),0)</f>
        <v>0</v>
      </c>
      <c r="Q477" s="36">
        <f>IF(Q$7&gt;=$E477,IF(SUMIF($H$1:P$1,77,$H477:P477)&lt;$D477,$H477,0),0)</f>
        <v>0</v>
      </c>
      <c r="R477" s="36">
        <f>IF(R$7&gt;=$E477,IF(SUMIF($H$1:Q$1,77,$H477:Q477)&lt;$D477,$H477,0),0)</f>
        <v>0</v>
      </c>
      <c r="S477" s="36">
        <f>IF(S$7&gt;=$E477,IF(SUMIF($H$1:R$1,77,$H477:R477)&lt;$D477,$H477,0),0)</f>
        <v>0</v>
      </c>
      <c r="T477" s="36">
        <f>IF(T$7&gt;=$E477,IF(SUMIF($H$1:S$1,77,$H477:S477)&lt;$D477,$H477,0),0)</f>
        <v>0</v>
      </c>
      <c r="U477" s="35">
        <f>SUMIF(I$1:T$1,77,I477:T477)</f>
        <v>0</v>
      </c>
      <c r="V477" s="36">
        <f>IF(V$7&gt;=$E477,IF(SUMIF($H$1:U$1,77,$H477:U477)&lt;$D477,$H477,0),0)</f>
        <v>0</v>
      </c>
      <c r="W477" s="36">
        <f>IF(W$7&gt;=$E477,IF(SUMIF($H$1:V$1,77,$H477:V477)&lt;$D477,$H477,0),0)</f>
        <v>0</v>
      </c>
      <c r="X477" s="36">
        <f>IF(X$7&gt;=$E477,IF(SUMIF($H$1:W$1,77,$H477:W477)&lt;$D477,$H477,0),0)</f>
        <v>0</v>
      </c>
      <c r="Y477" s="36">
        <f>IF(Y$7&gt;=$E477,IF(SUMIF($H$1:X$1,77,$H477:X477)&lt;$D477,$H477,0),0)</f>
        <v>0</v>
      </c>
      <c r="Z477" s="36">
        <f>IF(Z$7&gt;=$E477,IF(SUMIF($H$1:Y$1,77,$H477:Y477)&lt;$D477,$H477,0),0)</f>
        <v>0</v>
      </c>
      <c r="AA477" s="36">
        <f>IF(AA$7&gt;=$E477,IF(SUMIF($H$1:Z$1,77,$H477:Z477)&lt;$D477,$H477,0),0)</f>
        <v>0</v>
      </c>
      <c r="AB477" s="36">
        <f>IF(AB$7&gt;=$E477,IF(SUMIF($H$1:AA$1,77,$H477:AA477)&lt;$D477,$H477,0),0)</f>
        <v>0</v>
      </c>
      <c r="AC477" s="36">
        <f>IF(AC$7&gt;=$E477,IF(SUMIF($H$1:AB$1,77,$H477:AB477)&lt;$D477,$H477,0),0)</f>
        <v>0</v>
      </c>
      <c r="AD477" s="36">
        <f>IF(AD$7&gt;=$E477,IF(SUMIF($H$1:AC$1,77,$H477:AC477)&lt;$D477,$H477,0),0)</f>
        <v>0</v>
      </c>
      <c r="AE477" s="36">
        <f>IF(AE$7&gt;=$E477,IF(SUMIF($H$1:AD$1,77,$H477:AD477)&lt;$D477,$H477,0),0)</f>
        <v>0</v>
      </c>
      <c r="AF477" s="36">
        <f>IF(AF$7&gt;=$E477,IF(SUMIF($H$1:AE$1,77,$H477:AE477)&lt;$D477,$H477,0),0)</f>
        <v>0</v>
      </c>
      <c r="AG477" s="36">
        <f>IF(AG$7&gt;=$E477,IF(SUMIF($H$1:AF$1,77,$H477:AF477)&lt;$D477,$H477,0),0)</f>
        <v>0</v>
      </c>
      <c r="AH477" s="35">
        <f>SUMIF(V$1:AG$1,77,V477:AG477)</f>
        <v>0</v>
      </c>
      <c r="AI477" s="36">
        <f>IF(AI$7&gt;=$E477,IF(SUMIF($H$1:AH$1,77,$H477:AH477)&lt;$D477,$H477,0),0)</f>
        <v>0</v>
      </c>
      <c r="AJ477" s="36">
        <f>IF(AJ$7&gt;=$E477,IF(SUMIF($H$1:AI$1,77,$H477:AI477)&lt;$D477,$H477,0),0)</f>
        <v>0</v>
      </c>
      <c r="AK477" s="36">
        <f>IF(AK$7&gt;=$E477,IF(SUMIF($H$1:AJ$1,77,$H477:AJ477)&lt;$D477,$H477,0),0)</f>
        <v>0</v>
      </c>
      <c r="AL477" s="36">
        <f>IF(AL$7&gt;=$E477,IF(SUMIF($H$1:AK$1,77,$H477:AK477)&lt;$D477,$H477,0),0)</f>
        <v>0</v>
      </c>
      <c r="AM477" s="36">
        <f>IF(AM$7&gt;=$E477,IF(SUMIF($H$1:AL$1,77,$H477:AL477)&lt;$D477,$H477,0),0)</f>
        <v>0</v>
      </c>
      <c r="AN477" s="36">
        <f>IF(AN$7&gt;=$E477,IF(SUMIF($H$1:AM$1,77,$H477:AM477)&lt;$D477,$H477,0),0)</f>
        <v>0</v>
      </c>
      <c r="AO477" s="36">
        <f>IF(AO$7&gt;=$E477,IF(SUMIF($H$1:AN$1,77,$H477:AN477)&lt;$D477,$H477,0),0)</f>
        <v>0</v>
      </c>
      <c r="AP477" s="36">
        <f>IF(AP$7&gt;=$E477,IF(SUMIF($H$1:AO$1,77,$H477:AO477)&lt;$D477,$H477,0),0)</f>
        <v>0</v>
      </c>
      <c r="AQ477" s="36">
        <f>IF(AQ$7&gt;=$E477,IF(SUMIF($H$1:AP$1,77,$H477:AP477)&lt;$D477,$H477,0),0)</f>
        <v>0</v>
      </c>
      <c r="AR477" s="36">
        <f>IF(AR$7&gt;=$E477,IF(SUMIF($H$1:AQ$1,77,$H477:AQ477)&lt;$D477,$H477,0),0)</f>
        <v>0</v>
      </c>
      <c r="AS477" s="36">
        <f>IF(AS$7&gt;=$E477,IF(SUMIF($H$1:AR$1,77,$H477:AR477)&lt;$D477,$H477,0),0)</f>
        <v>0</v>
      </c>
      <c r="AT477" s="36">
        <f>IF(AT$7&gt;=$E477,IF(SUMIF($H$1:AS$1,77,$H477:AS477)&lt;$D477,$H477,0),0)</f>
        <v>0</v>
      </c>
      <c r="AU477" s="35">
        <f>SUMIF(AI$1:AT$1,77,AI477:AT477)</f>
        <v>0</v>
      </c>
      <c r="AV477" s="33">
        <f>IF(AV$7&gt;=$E477,IF(SUMIF($H$1:AU$1,77,$H477:AU477)&lt;$D477,$H477,0),0)</f>
        <v>0</v>
      </c>
      <c r="AW477" s="33">
        <f>IF(AW$7&gt;=$E477,IF(SUMIF($H$1:AV$1,77,$H477:AV477)&lt;$D477,$H477,0),0)</f>
        <v>0</v>
      </c>
      <c r="AX477" s="33">
        <f>IF(AX$7&gt;=$E477,IF(SUMIF($H$1:AW$1,77,$H477:AW477)&lt;$D477,$H477,0),0)</f>
        <v>0</v>
      </c>
      <c r="AY477" s="33">
        <f>IF(AY$7&gt;=$E477,IF(SUMIF($H$1:AX$1,77,$H477:AX477)&lt;$D477,$H477,0),0)</f>
        <v>0</v>
      </c>
      <c r="AZ477" s="33">
        <f>IF(AZ$7&gt;=$E477,IF(SUMIF($H$1:AY$1,77,$H477:AY477)&lt;$D477,$H477,0),0)</f>
        <v>0</v>
      </c>
      <c r="BA477" s="33">
        <f>IF(BA$7&gt;=$E477,IF(SUMIF($H$1:AZ$1,77,$H477:AZ477)&lt;$D477,$H477,0),0)</f>
        <v>0</v>
      </c>
      <c r="BB477" s="33">
        <f>IF(BB$7&gt;=$E477,IF(SUMIF($H$1:BA$1,77,$H477:BA477)&lt;$D477,$H477,0),0)</f>
        <v>16170</v>
      </c>
      <c r="BC477" s="33">
        <f>IF(BC$7&gt;=$E477,IF(SUMIF($H$1:BB$1,77,$H477:BB477)&lt;$D477,$H477,0),0)</f>
        <v>0</v>
      </c>
      <c r="BD477" s="33">
        <f>IF(BD$7&gt;=$E477,IF(SUMIF($H$1:BC$1,77,$H477:BC477)&lt;$D477,$H477,0),0)</f>
        <v>0</v>
      </c>
      <c r="BE477" s="33">
        <f>IF(BE$7&gt;=$E477,IF(SUMIF($H$1:BD$1,77,$H477:BD477)&lt;$D477,$H477,0),0)</f>
        <v>0</v>
      </c>
      <c r="BF477" s="33">
        <f>IF(BF$7&gt;=$E477,IF(SUMIF($H$1:BE$1,77,$H477:BE477)&lt;$D477,$H477,0),0)</f>
        <v>0</v>
      </c>
      <c r="BG477" s="33">
        <f>IF(BG$7&gt;=$E477,IF(SUMIF($H$1:BF$1,77,$H477:BF477)&lt;$D477,$H477,0),0)</f>
        <v>0</v>
      </c>
      <c r="BH477" s="35">
        <f>SUMIF(AV$1:BG$1,77,AV477:BG477)</f>
        <v>16170</v>
      </c>
    </row>
    <row r="478" spans="1:60" s="11" customFormat="1" x14ac:dyDescent="0.25">
      <c r="A478" s="116"/>
      <c r="B478" s="117" t="s">
        <v>757</v>
      </c>
      <c r="C478" s="85"/>
      <c r="D478" s="58"/>
      <c r="E478" s="90"/>
      <c r="F478" s="90"/>
      <c r="G478" s="88"/>
      <c r="H478" s="88"/>
      <c r="I478" s="88"/>
      <c r="J478" s="88"/>
      <c r="K478" s="88"/>
      <c r="L478" s="88"/>
      <c r="M478" s="88"/>
      <c r="N478" s="88"/>
      <c r="O478" s="88"/>
      <c r="P478" s="88"/>
      <c r="Q478" s="88"/>
      <c r="R478" s="88"/>
      <c r="S478" s="88"/>
      <c r="T478" s="88"/>
      <c r="U478" s="89"/>
      <c r="V478" s="88"/>
      <c r="W478" s="88"/>
      <c r="X478" s="88"/>
      <c r="Y478" s="88"/>
      <c r="Z478" s="88"/>
      <c r="AA478" s="88"/>
      <c r="AB478" s="88"/>
      <c r="AC478" s="88"/>
      <c r="AD478" s="88"/>
      <c r="AE478" s="88"/>
      <c r="AF478" s="88"/>
      <c r="AG478" s="88"/>
      <c r="AH478" s="89"/>
      <c r="AI478" s="88"/>
      <c r="AJ478" s="88"/>
      <c r="AK478" s="88"/>
      <c r="AL478" s="88"/>
      <c r="AM478" s="88"/>
      <c r="AN478" s="88"/>
      <c r="AO478" s="88"/>
      <c r="AP478" s="88"/>
      <c r="AQ478" s="88"/>
      <c r="AR478" s="88"/>
      <c r="AS478" s="88"/>
      <c r="AT478" s="88"/>
      <c r="AU478" s="89"/>
      <c r="AV478" s="88"/>
      <c r="AW478" s="88"/>
      <c r="AX478" s="88"/>
      <c r="AY478" s="88"/>
      <c r="AZ478" s="88"/>
      <c r="BA478" s="88"/>
      <c r="BB478" s="88"/>
      <c r="BC478" s="88"/>
      <c r="BD478" s="88"/>
      <c r="BE478" s="88"/>
      <c r="BF478" s="88"/>
      <c r="BG478" s="88"/>
      <c r="BH478" s="89"/>
    </row>
    <row r="479" spans="1:60" s="11" customFormat="1" x14ac:dyDescent="0.25">
      <c r="A479" s="85" t="s">
        <v>758</v>
      </c>
      <c r="B479" s="90" t="s">
        <v>759</v>
      </c>
      <c r="C479" s="85" t="s">
        <v>82</v>
      </c>
      <c r="D479" s="58">
        <v>12.6</v>
      </c>
      <c r="E479" s="46">
        <v>46784</v>
      </c>
      <c r="F479" s="46">
        <v>46813</v>
      </c>
      <c r="G479" s="32">
        <f t="shared" ref="G479:G490" si="130">DATEDIF(E479,F479,"m")</f>
        <v>1</v>
      </c>
      <c r="H479" s="33">
        <f t="shared" ref="H479:H490" si="131">D479/G479</f>
        <v>12.6</v>
      </c>
      <c r="I479" s="36">
        <f>IF(I$7&gt;=$E479,IF(SUMIF($H$1:H$1,77,$H479:H479)&lt;$D479,$H479,0),0)</f>
        <v>0</v>
      </c>
      <c r="J479" s="36">
        <f>IF(J$7&gt;=$E479,IF(SUMIF($H$1:I$1,77,$H479:I479)&lt;$D479,$H479,0),0)</f>
        <v>0</v>
      </c>
      <c r="K479" s="36">
        <f>IF(K$7&gt;=$E479,IF(SUMIF($H$1:J$1,77,$H479:J479)&lt;$D479,$H479,0),0)</f>
        <v>0</v>
      </c>
      <c r="L479" s="36">
        <f>IF(L$7&gt;=$E479,IF(SUMIF($H$1:K$1,77,$H479:K479)&lt;$D479,$H479,0),0)</f>
        <v>0</v>
      </c>
      <c r="M479" s="36">
        <f>IF(M$7&gt;=$E479,IF(SUMIF($H$1:L$1,77,$H479:L479)&lt;$D479,$H479,0),0)</f>
        <v>0</v>
      </c>
      <c r="N479" s="36">
        <f>IF(N$7&gt;=$E479,IF(SUMIF($H$1:M$1,77,$H479:M479)&lt;$D479,$H479,0),0)</f>
        <v>0</v>
      </c>
      <c r="O479" s="36">
        <f>IF(O$7&gt;=$E479,IF(SUMIF($H$1:N$1,77,$H479:N479)&lt;$D479,$H479,0),0)</f>
        <v>0</v>
      </c>
      <c r="P479" s="36">
        <f>IF(P$7&gt;=$E479,IF(SUMIF($H$1:O$1,77,$H479:O479)&lt;$D479,$H479,0),0)</f>
        <v>0</v>
      </c>
      <c r="Q479" s="36">
        <f>IF(Q$7&gt;=$E479,IF(SUMIF($H$1:P$1,77,$H479:P479)&lt;$D479,$H479,0),0)</f>
        <v>0</v>
      </c>
      <c r="R479" s="36">
        <f>IF(R$7&gt;=$E479,IF(SUMIF($H$1:Q$1,77,$H479:Q479)&lt;$D479,$H479,0),0)</f>
        <v>0</v>
      </c>
      <c r="S479" s="36">
        <f>IF(S$7&gt;=$E479,IF(SUMIF($H$1:R$1,77,$H479:R479)&lt;$D479,$H479,0),0)</f>
        <v>0</v>
      </c>
      <c r="T479" s="36">
        <f>IF(T$7&gt;=$E479,IF(SUMIF($H$1:S$1,77,$H479:S479)&lt;$D479,$H479,0),0)</f>
        <v>0</v>
      </c>
      <c r="U479" s="35">
        <f t="shared" ref="U479:U490" si="132">SUMIF(I$1:T$1,77,I479:T479)</f>
        <v>0</v>
      </c>
      <c r="V479" s="36">
        <f>IF(V$7&gt;=$E479,IF(SUMIF($H$1:U$1,77,$H479:U479)&lt;$D479,$H479,0),0)</f>
        <v>0</v>
      </c>
      <c r="W479" s="36">
        <f>IF(W$7&gt;=$E479,IF(SUMIF($H$1:V$1,77,$H479:V479)&lt;$D479,$H479,0),0)</f>
        <v>0</v>
      </c>
      <c r="X479" s="36">
        <f>IF(X$7&gt;=$E479,IF(SUMIF($H$1:W$1,77,$H479:W479)&lt;$D479,$H479,0),0)</f>
        <v>0</v>
      </c>
      <c r="Y479" s="36">
        <f>IF(Y$7&gt;=$E479,IF(SUMIF($H$1:X$1,77,$H479:X479)&lt;$D479,$H479,0),0)</f>
        <v>0</v>
      </c>
      <c r="Z479" s="36">
        <f>IF(Z$7&gt;=$E479,IF(SUMIF($H$1:Y$1,77,$H479:Y479)&lt;$D479,$H479,0),0)</f>
        <v>0</v>
      </c>
      <c r="AA479" s="36">
        <f>IF(AA$7&gt;=$E479,IF(SUMIF($H$1:Z$1,77,$H479:Z479)&lt;$D479,$H479,0),0)</f>
        <v>0</v>
      </c>
      <c r="AB479" s="36">
        <f>IF(AB$7&gt;=$E479,IF(SUMIF($H$1:AA$1,77,$H479:AA479)&lt;$D479,$H479,0),0)</f>
        <v>0</v>
      </c>
      <c r="AC479" s="36">
        <f>IF(AC$7&gt;=$E479,IF(SUMIF($H$1:AB$1,77,$H479:AB479)&lt;$D479,$H479,0),0)</f>
        <v>0</v>
      </c>
      <c r="AD479" s="36">
        <f>IF(AD$7&gt;=$E479,IF(SUMIF($H$1:AC$1,77,$H479:AC479)&lt;$D479,$H479,0),0)</f>
        <v>0</v>
      </c>
      <c r="AE479" s="36">
        <f>IF(AE$7&gt;=$E479,IF(SUMIF($H$1:AD$1,77,$H479:AD479)&lt;$D479,$H479,0),0)</f>
        <v>0</v>
      </c>
      <c r="AF479" s="36">
        <f>IF(AF$7&gt;=$E479,IF(SUMIF($H$1:AE$1,77,$H479:AE479)&lt;$D479,$H479,0),0)</f>
        <v>0</v>
      </c>
      <c r="AG479" s="36">
        <f>IF(AG$7&gt;=$E479,IF(SUMIF($H$1:AF$1,77,$H479:AF479)&lt;$D479,$H479,0),0)</f>
        <v>0</v>
      </c>
      <c r="AH479" s="35">
        <f t="shared" ref="AH479:AH490" si="133">SUMIF(V$1:AG$1,77,V479:AG479)</f>
        <v>0</v>
      </c>
      <c r="AI479" s="36">
        <f>IF(AI$7&gt;=$E479,IF(SUMIF($H$1:AH$1,77,$H479:AH479)&lt;$D479,$H479,0),0)</f>
        <v>0</v>
      </c>
      <c r="AJ479" s="36">
        <f>IF(AJ$7&gt;=$E479,IF(SUMIF($H$1:AI$1,77,$H479:AI479)&lt;$D479,$H479,0),0)</f>
        <v>0</v>
      </c>
      <c r="AK479" s="36">
        <f>IF(AK$7&gt;=$E479,IF(SUMIF($H$1:AJ$1,77,$H479:AJ479)&lt;$D479,$H479,0),0)</f>
        <v>0</v>
      </c>
      <c r="AL479" s="36">
        <f>IF(AL$7&gt;=$E479,IF(SUMIF($H$1:AK$1,77,$H479:AK479)&lt;$D479,$H479,0),0)</f>
        <v>0</v>
      </c>
      <c r="AM479" s="36">
        <f>IF(AM$7&gt;=$E479,IF(SUMIF($H$1:AL$1,77,$H479:AL479)&lt;$D479,$H479,0),0)</f>
        <v>0</v>
      </c>
      <c r="AN479" s="36">
        <f>IF(AN$7&gt;=$E479,IF(SUMIF($H$1:AM$1,77,$H479:AM479)&lt;$D479,$H479,0),0)</f>
        <v>0</v>
      </c>
      <c r="AO479" s="36">
        <f>IF(AO$7&gt;=$E479,IF(SUMIF($H$1:AN$1,77,$H479:AN479)&lt;$D479,$H479,0),0)</f>
        <v>0</v>
      </c>
      <c r="AP479" s="36">
        <f>IF(AP$7&gt;=$E479,IF(SUMIF($H$1:AO$1,77,$H479:AO479)&lt;$D479,$H479,0),0)</f>
        <v>0</v>
      </c>
      <c r="AQ479" s="36">
        <f>IF(AQ$7&gt;=$E479,IF(SUMIF($H$1:AP$1,77,$H479:AP479)&lt;$D479,$H479,0),0)</f>
        <v>0</v>
      </c>
      <c r="AR479" s="36">
        <f>IF(AR$7&gt;=$E479,IF(SUMIF($H$1:AQ$1,77,$H479:AQ479)&lt;$D479,$H479,0),0)</f>
        <v>0</v>
      </c>
      <c r="AS479" s="36">
        <f>IF(AS$7&gt;=$E479,IF(SUMIF($H$1:AR$1,77,$H479:AR479)&lt;$D479,$H479,0),0)</f>
        <v>0</v>
      </c>
      <c r="AT479" s="36">
        <f>IF(AT$7&gt;=$E479,IF(SUMIF($H$1:AS$1,77,$H479:AS479)&lt;$D479,$H479,0),0)</f>
        <v>0</v>
      </c>
      <c r="AU479" s="35">
        <f t="shared" ref="AU479:AU490" si="134">SUMIF(AI$1:AT$1,77,AI479:AT479)</f>
        <v>0</v>
      </c>
      <c r="AV479" s="33">
        <f>IF(AV$7&gt;=$E479,IF(SUMIF($H$1:AU$1,77,$H479:AU479)&lt;$D479,$H479,0),0)</f>
        <v>0</v>
      </c>
      <c r="AW479" s="33">
        <f>IF(AW$7&gt;=$E479,IF(SUMIF($H$1:AV$1,77,$H479:AV479)&lt;$D479,$H479,0),0)</f>
        <v>12.6</v>
      </c>
      <c r="AX479" s="33">
        <f>IF(AX$7&gt;=$E479,IF(SUMIF($H$1:AW$1,77,$H479:AW479)&lt;$D479,$H479,0),0)</f>
        <v>0</v>
      </c>
      <c r="AY479" s="33">
        <f>IF(AY$7&gt;=$E479,IF(SUMIF($H$1:AX$1,77,$H479:AX479)&lt;$D479,$H479,0),0)</f>
        <v>0</v>
      </c>
      <c r="AZ479" s="33">
        <f>IF(AZ$7&gt;=$E479,IF(SUMIF($H$1:AY$1,77,$H479:AY479)&lt;$D479,$H479,0),0)</f>
        <v>0</v>
      </c>
      <c r="BA479" s="33">
        <f>IF(BA$7&gt;=$E479,IF(SUMIF($H$1:AZ$1,77,$H479:AZ479)&lt;$D479,$H479,0),0)</f>
        <v>0</v>
      </c>
      <c r="BB479" s="33">
        <f>IF(BB$7&gt;=$E479,IF(SUMIF($H$1:BA$1,77,$H479:BA479)&lt;$D479,$H479,0),0)</f>
        <v>0</v>
      </c>
      <c r="BC479" s="33">
        <f>IF(BC$7&gt;=$E479,IF(SUMIF($H$1:BB$1,77,$H479:BB479)&lt;$D479,$H479,0),0)</f>
        <v>0</v>
      </c>
      <c r="BD479" s="33">
        <f>IF(BD$7&gt;=$E479,IF(SUMIF($H$1:BC$1,77,$H479:BC479)&lt;$D479,$H479,0),0)</f>
        <v>0</v>
      </c>
      <c r="BE479" s="33">
        <f>IF(BE$7&gt;=$E479,IF(SUMIF($H$1:BD$1,77,$H479:BD479)&lt;$D479,$H479,0),0)</f>
        <v>0</v>
      </c>
      <c r="BF479" s="33">
        <f>IF(BF$7&gt;=$E479,IF(SUMIF($H$1:BE$1,77,$H479:BE479)&lt;$D479,$H479,0),0)</f>
        <v>0</v>
      </c>
      <c r="BG479" s="33">
        <f>IF(BG$7&gt;=$E479,IF(SUMIF($H$1:BF$1,77,$H479:BF479)&lt;$D479,$H479,0),0)</f>
        <v>0</v>
      </c>
      <c r="BH479" s="35">
        <f t="shared" ref="BH479:BH490" si="135">SUMIF(AV$1:BG$1,77,AV479:BG479)</f>
        <v>12.6</v>
      </c>
    </row>
    <row r="480" spans="1:60" s="11" customFormat="1" x14ac:dyDescent="0.25">
      <c r="A480" s="85" t="s">
        <v>760</v>
      </c>
      <c r="B480" s="111" t="s">
        <v>344</v>
      </c>
      <c r="C480" s="85" t="s">
        <v>27</v>
      </c>
      <c r="D480" s="58">
        <v>1219.5999999999999</v>
      </c>
      <c r="E480" s="46">
        <v>46905</v>
      </c>
      <c r="F480" s="46">
        <v>46935</v>
      </c>
      <c r="G480" s="32">
        <f t="shared" si="130"/>
        <v>1</v>
      </c>
      <c r="H480" s="33">
        <f t="shared" si="131"/>
        <v>1219.5999999999999</v>
      </c>
      <c r="I480" s="36">
        <f>IF(I$7&gt;=$E480,IF(SUMIF($H$1:H$1,77,$H480:H480)&lt;$D480,$H480,0),0)</f>
        <v>0</v>
      </c>
      <c r="J480" s="36">
        <f>IF(J$7&gt;=$E480,IF(SUMIF($H$1:I$1,77,$H480:I480)&lt;$D480,$H480,0),0)</f>
        <v>0</v>
      </c>
      <c r="K480" s="36">
        <f>IF(K$7&gt;=$E480,IF(SUMIF($H$1:J$1,77,$H480:J480)&lt;$D480,$H480,0),0)</f>
        <v>0</v>
      </c>
      <c r="L480" s="36">
        <f>IF(L$7&gt;=$E480,IF(SUMIF($H$1:K$1,77,$H480:K480)&lt;$D480,$H480,0),0)</f>
        <v>0</v>
      </c>
      <c r="M480" s="36">
        <f>IF(M$7&gt;=$E480,IF(SUMIF($H$1:L$1,77,$H480:L480)&lt;$D480,$H480,0),0)</f>
        <v>0</v>
      </c>
      <c r="N480" s="36">
        <f>IF(N$7&gt;=$E480,IF(SUMIF($H$1:M$1,77,$H480:M480)&lt;$D480,$H480,0),0)</f>
        <v>0</v>
      </c>
      <c r="O480" s="36">
        <f>IF(O$7&gt;=$E480,IF(SUMIF($H$1:N$1,77,$H480:N480)&lt;$D480,$H480,0),0)</f>
        <v>0</v>
      </c>
      <c r="P480" s="36">
        <f>IF(P$7&gt;=$E480,IF(SUMIF($H$1:O$1,77,$H480:O480)&lt;$D480,$H480,0),0)</f>
        <v>0</v>
      </c>
      <c r="Q480" s="36">
        <f>IF(Q$7&gt;=$E480,IF(SUMIF($H$1:P$1,77,$H480:P480)&lt;$D480,$H480,0),0)</f>
        <v>0</v>
      </c>
      <c r="R480" s="36">
        <f>IF(R$7&gt;=$E480,IF(SUMIF($H$1:Q$1,77,$H480:Q480)&lt;$D480,$H480,0),0)</f>
        <v>0</v>
      </c>
      <c r="S480" s="36">
        <f>IF(S$7&gt;=$E480,IF(SUMIF($H$1:R$1,77,$H480:R480)&lt;$D480,$H480,0),0)</f>
        <v>0</v>
      </c>
      <c r="T480" s="36">
        <f>IF(T$7&gt;=$E480,IF(SUMIF($H$1:S$1,77,$H480:S480)&lt;$D480,$H480,0),0)</f>
        <v>0</v>
      </c>
      <c r="U480" s="35">
        <f t="shared" si="132"/>
        <v>0</v>
      </c>
      <c r="V480" s="36">
        <f>IF(V$7&gt;=$E480,IF(SUMIF($H$1:U$1,77,$H480:U480)&lt;$D480,$H480,0),0)</f>
        <v>0</v>
      </c>
      <c r="W480" s="36">
        <f>IF(W$7&gt;=$E480,IF(SUMIF($H$1:V$1,77,$H480:V480)&lt;$D480,$H480,0),0)</f>
        <v>0</v>
      </c>
      <c r="X480" s="36">
        <f>IF(X$7&gt;=$E480,IF(SUMIF($H$1:W$1,77,$H480:W480)&lt;$D480,$H480,0),0)</f>
        <v>0</v>
      </c>
      <c r="Y480" s="36">
        <f>IF(Y$7&gt;=$E480,IF(SUMIF($H$1:X$1,77,$H480:X480)&lt;$D480,$H480,0),0)</f>
        <v>0</v>
      </c>
      <c r="Z480" s="36">
        <f>IF(Z$7&gt;=$E480,IF(SUMIF($H$1:Y$1,77,$H480:Y480)&lt;$D480,$H480,0),0)</f>
        <v>0</v>
      </c>
      <c r="AA480" s="36">
        <f>IF(AA$7&gt;=$E480,IF(SUMIF($H$1:Z$1,77,$H480:Z480)&lt;$D480,$H480,0),0)</f>
        <v>0</v>
      </c>
      <c r="AB480" s="36">
        <f>IF(AB$7&gt;=$E480,IF(SUMIF($H$1:AA$1,77,$H480:AA480)&lt;$D480,$H480,0),0)</f>
        <v>0</v>
      </c>
      <c r="AC480" s="36">
        <f>IF(AC$7&gt;=$E480,IF(SUMIF($H$1:AB$1,77,$H480:AB480)&lt;$D480,$H480,0),0)</f>
        <v>0</v>
      </c>
      <c r="AD480" s="36">
        <f>IF(AD$7&gt;=$E480,IF(SUMIF($H$1:AC$1,77,$H480:AC480)&lt;$D480,$H480,0),0)</f>
        <v>0</v>
      </c>
      <c r="AE480" s="36">
        <f>IF(AE$7&gt;=$E480,IF(SUMIF($H$1:AD$1,77,$H480:AD480)&lt;$D480,$H480,0),0)</f>
        <v>0</v>
      </c>
      <c r="AF480" s="36">
        <f>IF(AF$7&gt;=$E480,IF(SUMIF($H$1:AE$1,77,$H480:AE480)&lt;$D480,$H480,0),0)</f>
        <v>0</v>
      </c>
      <c r="AG480" s="36">
        <f>IF(AG$7&gt;=$E480,IF(SUMIF($H$1:AF$1,77,$H480:AF480)&lt;$D480,$H480,0),0)</f>
        <v>0</v>
      </c>
      <c r="AH480" s="35">
        <f t="shared" si="133"/>
        <v>0</v>
      </c>
      <c r="AI480" s="36">
        <f>IF(AI$7&gt;=$E480,IF(SUMIF($H$1:AH$1,77,$H480:AH480)&lt;$D480,$H480,0),0)</f>
        <v>0</v>
      </c>
      <c r="AJ480" s="36">
        <f>IF(AJ$7&gt;=$E480,IF(SUMIF($H$1:AI$1,77,$H480:AI480)&lt;$D480,$H480,0),0)</f>
        <v>0</v>
      </c>
      <c r="AK480" s="36">
        <f>IF(AK$7&gt;=$E480,IF(SUMIF($H$1:AJ$1,77,$H480:AJ480)&lt;$D480,$H480,0),0)</f>
        <v>0</v>
      </c>
      <c r="AL480" s="36">
        <f>IF(AL$7&gt;=$E480,IF(SUMIF($H$1:AK$1,77,$H480:AK480)&lt;$D480,$H480,0),0)</f>
        <v>0</v>
      </c>
      <c r="AM480" s="36">
        <f>IF(AM$7&gt;=$E480,IF(SUMIF($H$1:AL$1,77,$H480:AL480)&lt;$D480,$H480,0),0)</f>
        <v>0</v>
      </c>
      <c r="AN480" s="36">
        <f>IF(AN$7&gt;=$E480,IF(SUMIF($H$1:AM$1,77,$H480:AM480)&lt;$D480,$H480,0),0)</f>
        <v>0</v>
      </c>
      <c r="AO480" s="36">
        <f>IF(AO$7&gt;=$E480,IF(SUMIF($H$1:AN$1,77,$H480:AN480)&lt;$D480,$H480,0),0)</f>
        <v>0</v>
      </c>
      <c r="AP480" s="36">
        <f>IF(AP$7&gt;=$E480,IF(SUMIF($H$1:AO$1,77,$H480:AO480)&lt;$D480,$H480,0),0)</f>
        <v>0</v>
      </c>
      <c r="AQ480" s="36">
        <f>IF(AQ$7&gt;=$E480,IF(SUMIF($H$1:AP$1,77,$H480:AP480)&lt;$D480,$H480,0),0)</f>
        <v>0</v>
      </c>
      <c r="AR480" s="36">
        <f>IF(AR$7&gt;=$E480,IF(SUMIF($H$1:AQ$1,77,$H480:AQ480)&lt;$D480,$H480,0),0)</f>
        <v>0</v>
      </c>
      <c r="AS480" s="36">
        <f>IF(AS$7&gt;=$E480,IF(SUMIF($H$1:AR$1,77,$H480:AR480)&lt;$D480,$H480,0),0)</f>
        <v>0</v>
      </c>
      <c r="AT480" s="36">
        <f>IF(AT$7&gt;=$E480,IF(SUMIF($H$1:AS$1,77,$H480:AS480)&lt;$D480,$H480,0),0)</f>
        <v>0</v>
      </c>
      <c r="AU480" s="35">
        <f t="shared" si="134"/>
        <v>0</v>
      </c>
      <c r="AV480" s="33">
        <f>IF(AV$7&gt;=$E480,IF(SUMIF($H$1:AU$1,77,$H480:AU480)&lt;$D480,$H480,0),0)</f>
        <v>0</v>
      </c>
      <c r="AW480" s="33">
        <f>IF(AW$7&gt;=$E480,IF(SUMIF($H$1:AV$1,77,$H480:AV480)&lt;$D480,$H480,0),0)</f>
        <v>0</v>
      </c>
      <c r="AX480" s="33">
        <f>IF(AX$7&gt;=$E480,IF(SUMIF($H$1:AW$1,77,$H480:AW480)&lt;$D480,$H480,0),0)</f>
        <v>0</v>
      </c>
      <c r="AY480" s="33">
        <f>IF(AY$7&gt;=$E480,IF(SUMIF($H$1:AX$1,77,$H480:AX480)&lt;$D480,$H480,0),0)</f>
        <v>0</v>
      </c>
      <c r="AZ480" s="33">
        <f>IF(AZ$7&gt;=$E480,IF(SUMIF($H$1:AY$1,77,$H480:AY480)&lt;$D480,$H480,0),0)</f>
        <v>0</v>
      </c>
      <c r="BA480" s="33">
        <f>IF(BA$7&gt;=$E480,IF(SUMIF($H$1:AZ$1,77,$H480:AZ480)&lt;$D480,$H480,0),0)</f>
        <v>1219.5999999999999</v>
      </c>
      <c r="BB480" s="33">
        <f>IF(BB$7&gt;=$E480,IF(SUMIF($H$1:BA$1,77,$H480:BA480)&lt;$D480,$H480,0),0)</f>
        <v>0</v>
      </c>
      <c r="BC480" s="33">
        <f>IF(BC$7&gt;=$E480,IF(SUMIF($H$1:BB$1,77,$H480:BB480)&lt;$D480,$H480,0),0)</f>
        <v>0</v>
      </c>
      <c r="BD480" s="33">
        <f>IF(BD$7&gt;=$E480,IF(SUMIF($H$1:BC$1,77,$H480:BC480)&lt;$D480,$H480,0),0)</f>
        <v>0</v>
      </c>
      <c r="BE480" s="33">
        <f>IF(BE$7&gt;=$E480,IF(SUMIF($H$1:BD$1,77,$H480:BD480)&lt;$D480,$H480,0),0)</f>
        <v>0</v>
      </c>
      <c r="BF480" s="33">
        <f>IF(BF$7&gt;=$E480,IF(SUMIF($H$1:BE$1,77,$H480:BE480)&lt;$D480,$H480,0),0)</f>
        <v>0</v>
      </c>
      <c r="BG480" s="33">
        <f>IF(BG$7&gt;=$E480,IF(SUMIF($H$1:BF$1,77,$H480:BF480)&lt;$D480,$H480,0),0)</f>
        <v>0</v>
      </c>
      <c r="BH480" s="35">
        <f t="shared" si="135"/>
        <v>1219.5999999999999</v>
      </c>
    </row>
    <row r="481" spans="1:60" s="11" customFormat="1" x14ac:dyDescent="0.25">
      <c r="A481" s="85" t="s">
        <v>761</v>
      </c>
      <c r="B481" s="111" t="s">
        <v>280</v>
      </c>
      <c r="C481" s="85" t="s">
        <v>82</v>
      </c>
      <c r="D481" s="58">
        <v>106</v>
      </c>
      <c r="E481" s="46">
        <v>46935</v>
      </c>
      <c r="F481" s="46">
        <v>46966</v>
      </c>
      <c r="G481" s="32">
        <f t="shared" si="130"/>
        <v>1</v>
      </c>
      <c r="H481" s="33">
        <f t="shared" si="131"/>
        <v>106</v>
      </c>
      <c r="I481" s="36">
        <f>IF(I$7&gt;=$E481,IF(SUMIF($H$1:H$1,77,$H481:H481)&lt;$D481,$H481,0),0)</f>
        <v>0</v>
      </c>
      <c r="J481" s="36">
        <f>IF(J$7&gt;=$E481,IF(SUMIF($H$1:I$1,77,$H481:I481)&lt;$D481,$H481,0),0)</f>
        <v>0</v>
      </c>
      <c r="K481" s="36">
        <f>IF(K$7&gt;=$E481,IF(SUMIF($H$1:J$1,77,$H481:J481)&lt;$D481,$H481,0),0)</f>
        <v>0</v>
      </c>
      <c r="L481" s="36">
        <f>IF(L$7&gt;=$E481,IF(SUMIF($H$1:K$1,77,$H481:K481)&lt;$D481,$H481,0),0)</f>
        <v>0</v>
      </c>
      <c r="M481" s="36">
        <f>IF(M$7&gt;=$E481,IF(SUMIF($H$1:L$1,77,$H481:L481)&lt;$D481,$H481,0),0)</f>
        <v>0</v>
      </c>
      <c r="N481" s="36">
        <f>IF(N$7&gt;=$E481,IF(SUMIF($H$1:M$1,77,$H481:M481)&lt;$D481,$H481,0),0)</f>
        <v>0</v>
      </c>
      <c r="O481" s="36">
        <f>IF(O$7&gt;=$E481,IF(SUMIF($H$1:N$1,77,$H481:N481)&lt;$D481,$H481,0),0)</f>
        <v>0</v>
      </c>
      <c r="P481" s="36">
        <f>IF(P$7&gt;=$E481,IF(SUMIF($H$1:O$1,77,$H481:O481)&lt;$D481,$H481,0),0)</f>
        <v>0</v>
      </c>
      <c r="Q481" s="36">
        <f>IF(Q$7&gt;=$E481,IF(SUMIF($H$1:P$1,77,$H481:P481)&lt;$D481,$H481,0),0)</f>
        <v>0</v>
      </c>
      <c r="R481" s="36">
        <f>IF(R$7&gt;=$E481,IF(SUMIF($H$1:Q$1,77,$H481:Q481)&lt;$D481,$H481,0),0)</f>
        <v>0</v>
      </c>
      <c r="S481" s="36">
        <f>IF(S$7&gt;=$E481,IF(SUMIF($H$1:R$1,77,$H481:R481)&lt;$D481,$H481,0),0)</f>
        <v>0</v>
      </c>
      <c r="T481" s="36">
        <f>IF(T$7&gt;=$E481,IF(SUMIF($H$1:S$1,77,$H481:S481)&lt;$D481,$H481,0),0)</f>
        <v>0</v>
      </c>
      <c r="U481" s="35">
        <f t="shared" si="132"/>
        <v>0</v>
      </c>
      <c r="V481" s="36">
        <f>IF(V$7&gt;=$E481,IF(SUMIF($H$1:U$1,77,$H481:U481)&lt;$D481,$H481,0),0)</f>
        <v>0</v>
      </c>
      <c r="W481" s="36">
        <f>IF(W$7&gt;=$E481,IF(SUMIF($H$1:V$1,77,$H481:V481)&lt;$D481,$H481,0),0)</f>
        <v>0</v>
      </c>
      <c r="X481" s="36">
        <f>IF(X$7&gt;=$E481,IF(SUMIF($H$1:W$1,77,$H481:W481)&lt;$D481,$H481,0),0)</f>
        <v>0</v>
      </c>
      <c r="Y481" s="36">
        <f>IF(Y$7&gt;=$E481,IF(SUMIF($H$1:X$1,77,$H481:X481)&lt;$D481,$H481,0),0)</f>
        <v>0</v>
      </c>
      <c r="Z481" s="36">
        <f>IF(Z$7&gt;=$E481,IF(SUMIF($H$1:Y$1,77,$H481:Y481)&lt;$D481,$H481,0),0)</f>
        <v>0</v>
      </c>
      <c r="AA481" s="36">
        <f>IF(AA$7&gt;=$E481,IF(SUMIF($H$1:Z$1,77,$H481:Z481)&lt;$D481,$H481,0),0)</f>
        <v>0</v>
      </c>
      <c r="AB481" s="36">
        <f>IF(AB$7&gt;=$E481,IF(SUMIF($H$1:AA$1,77,$H481:AA481)&lt;$D481,$H481,0),0)</f>
        <v>0</v>
      </c>
      <c r="AC481" s="36">
        <f>IF(AC$7&gt;=$E481,IF(SUMIF($H$1:AB$1,77,$H481:AB481)&lt;$D481,$H481,0),0)</f>
        <v>0</v>
      </c>
      <c r="AD481" s="36">
        <f>IF(AD$7&gt;=$E481,IF(SUMIF($H$1:AC$1,77,$H481:AC481)&lt;$D481,$H481,0),0)</f>
        <v>0</v>
      </c>
      <c r="AE481" s="36">
        <f>IF(AE$7&gt;=$E481,IF(SUMIF($H$1:AD$1,77,$H481:AD481)&lt;$D481,$H481,0),0)</f>
        <v>0</v>
      </c>
      <c r="AF481" s="36">
        <f>IF(AF$7&gt;=$E481,IF(SUMIF($H$1:AE$1,77,$H481:AE481)&lt;$D481,$H481,0),0)</f>
        <v>0</v>
      </c>
      <c r="AG481" s="36">
        <f>IF(AG$7&gt;=$E481,IF(SUMIF($H$1:AF$1,77,$H481:AF481)&lt;$D481,$H481,0),0)</f>
        <v>0</v>
      </c>
      <c r="AH481" s="35">
        <f t="shared" si="133"/>
        <v>0</v>
      </c>
      <c r="AI481" s="36">
        <f>IF(AI$7&gt;=$E481,IF(SUMIF($H$1:AH$1,77,$H481:AH481)&lt;$D481,$H481,0),0)</f>
        <v>0</v>
      </c>
      <c r="AJ481" s="36">
        <f>IF(AJ$7&gt;=$E481,IF(SUMIF($H$1:AI$1,77,$H481:AI481)&lt;$D481,$H481,0),0)</f>
        <v>0</v>
      </c>
      <c r="AK481" s="36">
        <f>IF(AK$7&gt;=$E481,IF(SUMIF($H$1:AJ$1,77,$H481:AJ481)&lt;$D481,$H481,0),0)</f>
        <v>0</v>
      </c>
      <c r="AL481" s="36">
        <f>IF(AL$7&gt;=$E481,IF(SUMIF($H$1:AK$1,77,$H481:AK481)&lt;$D481,$H481,0),0)</f>
        <v>0</v>
      </c>
      <c r="AM481" s="36">
        <f>IF(AM$7&gt;=$E481,IF(SUMIF($H$1:AL$1,77,$H481:AL481)&lt;$D481,$H481,0),0)</f>
        <v>0</v>
      </c>
      <c r="AN481" s="36">
        <f>IF(AN$7&gt;=$E481,IF(SUMIF($H$1:AM$1,77,$H481:AM481)&lt;$D481,$H481,0),0)</f>
        <v>0</v>
      </c>
      <c r="AO481" s="36">
        <f>IF(AO$7&gt;=$E481,IF(SUMIF($H$1:AN$1,77,$H481:AN481)&lt;$D481,$H481,0),0)</f>
        <v>0</v>
      </c>
      <c r="AP481" s="36">
        <f>IF(AP$7&gt;=$E481,IF(SUMIF($H$1:AO$1,77,$H481:AO481)&lt;$D481,$H481,0),0)</f>
        <v>0</v>
      </c>
      <c r="AQ481" s="36">
        <f>IF(AQ$7&gt;=$E481,IF(SUMIF($H$1:AP$1,77,$H481:AP481)&lt;$D481,$H481,0),0)</f>
        <v>0</v>
      </c>
      <c r="AR481" s="36">
        <f>IF(AR$7&gt;=$E481,IF(SUMIF($H$1:AQ$1,77,$H481:AQ481)&lt;$D481,$H481,0),0)</f>
        <v>0</v>
      </c>
      <c r="AS481" s="36">
        <f>IF(AS$7&gt;=$E481,IF(SUMIF($H$1:AR$1,77,$H481:AR481)&lt;$D481,$H481,0),0)</f>
        <v>0</v>
      </c>
      <c r="AT481" s="36">
        <f>IF(AT$7&gt;=$E481,IF(SUMIF($H$1:AS$1,77,$H481:AS481)&lt;$D481,$H481,0),0)</f>
        <v>0</v>
      </c>
      <c r="AU481" s="35">
        <f t="shared" si="134"/>
        <v>0</v>
      </c>
      <c r="AV481" s="33">
        <f>IF(AV$7&gt;=$E481,IF(SUMIF($H$1:AU$1,77,$H481:AU481)&lt;$D481,$H481,0),0)</f>
        <v>0</v>
      </c>
      <c r="AW481" s="33">
        <f>IF(AW$7&gt;=$E481,IF(SUMIF($H$1:AV$1,77,$H481:AV481)&lt;$D481,$H481,0),0)</f>
        <v>0</v>
      </c>
      <c r="AX481" s="33">
        <f>IF(AX$7&gt;=$E481,IF(SUMIF($H$1:AW$1,77,$H481:AW481)&lt;$D481,$H481,0),0)</f>
        <v>0</v>
      </c>
      <c r="AY481" s="33">
        <f>IF(AY$7&gt;=$E481,IF(SUMIF($H$1:AX$1,77,$H481:AX481)&lt;$D481,$H481,0),0)</f>
        <v>0</v>
      </c>
      <c r="AZ481" s="33">
        <f>IF(AZ$7&gt;=$E481,IF(SUMIF($H$1:AY$1,77,$H481:AY481)&lt;$D481,$H481,0),0)</f>
        <v>0</v>
      </c>
      <c r="BA481" s="33">
        <f>IF(BA$7&gt;=$E481,IF(SUMIF($H$1:AZ$1,77,$H481:AZ481)&lt;$D481,$H481,0),0)</f>
        <v>0</v>
      </c>
      <c r="BB481" s="33">
        <f>IF(BB$7&gt;=$E481,IF(SUMIF($H$1:BA$1,77,$H481:BA481)&lt;$D481,$H481,0),0)</f>
        <v>106</v>
      </c>
      <c r="BC481" s="33">
        <f>IF(BC$7&gt;=$E481,IF(SUMIF($H$1:BB$1,77,$H481:BB481)&lt;$D481,$H481,0),0)</f>
        <v>0</v>
      </c>
      <c r="BD481" s="33">
        <f>IF(BD$7&gt;=$E481,IF(SUMIF($H$1:BC$1,77,$H481:BC481)&lt;$D481,$H481,0),0)</f>
        <v>0</v>
      </c>
      <c r="BE481" s="33">
        <f>IF(BE$7&gt;=$E481,IF(SUMIF($H$1:BD$1,77,$H481:BD481)&lt;$D481,$H481,0),0)</f>
        <v>0</v>
      </c>
      <c r="BF481" s="33">
        <f>IF(BF$7&gt;=$E481,IF(SUMIF($H$1:BE$1,77,$H481:BE481)&lt;$D481,$H481,0),0)</f>
        <v>0</v>
      </c>
      <c r="BG481" s="33">
        <f>IF(BG$7&gt;=$E481,IF(SUMIF($H$1:BF$1,77,$H481:BF481)&lt;$D481,$H481,0),0)</f>
        <v>0</v>
      </c>
      <c r="BH481" s="35">
        <f t="shared" si="135"/>
        <v>106</v>
      </c>
    </row>
    <row r="482" spans="1:60" s="11" customFormat="1" ht="30" x14ac:dyDescent="0.25">
      <c r="A482" s="85" t="s">
        <v>762</v>
      </c>
      <c r="B482" s="111" t="s">
        <v>417</v>
      </c>
      <c r="C482" s="85" t="s">
        <v>27</v>
      </c>
      <c r="D482" s="58">
        <v>1219</v>
      </c>
      <c r="E482" s="46">
        <v>46905</v>
      </c>
      <c r="F482" s="46">
        <v>46935</v>
      </c>
      <c r="G482" s="32">
        <f t="shared" si="130"/>
        <v>1</v>
      </c>
      <c r="H482" s="33">
        <f t="shared" si="131"/>
        <v>1219</v>
      </c>
      <c r="I482" s="36">
        <f>IF(I$7&gt;=$E482,IF(SUMIF($H$1:H$1,77,$H482:H482)&lt;$D482,$H482,0),0)</f>
        <v>0</v>
      </c>
      <c r="J482" s="36">
        <f>IF(J$7&gt;=$E482,IF(SUMIF($H$1:I$1,77,$H482:I482)&lt;$D482,$H482,0),0)</f>
        <v>0</v>
      </c>
      <c r="K482" s="36">
        <f>IF(K$7&gt;=$E482,IF(SUMIF($H$1:J$1,77,$H482:J482)&lt;$D482,$H482,0),0)</f>
        <v>0</v>
      </c>
      <c r="L482" s="36">
        <f>IF(L$7&gt;=$E482,IF(SUMIF($H$1:K$1,77,$H482:K482)&lt;$D482,$H482,0),0)</f>
        <v>0</v>
      </c>
      <c r="M482" s="36">
        <f>IF(M$7&gt;=$E482,IF(SUMIF($H$1:L$1,77,$H482:L482)&lt;$D482,$H482,0),0)</f>
        <v>0</v>
      </c>
      <c r="N482" s="36">
        <f>IF(N$7&gt;=$E482,IF(SUMIF($H$1:M$1,77,$H482:M482)&lt;$D482,$H482,0),0)</f>
        <v>0</v>
      </c>
      <c r="O482" s="36">
        <f>IF(O$7&gt;=$E482,IF(SUMIF($H$1:N$1,77,$H482:N482)&lt;$D482,$H482,0),0)</f>
        <v>0</v>
      </c>
      <c r="P482" s="36">
        <f>IF(P$7&gt;=$E482,IF(SUMIF($H$1:O$1,77,$H482:O482)&lt;$D482,$H482,0),0)</f>
        <v>0</v>
      </c>
      <c r="Q482" s="36">
        <f>IF(Q$7&gt;=$E482,IF(SUMIF($H$1:P$1,77,$H482:P482)&lt;$D482,$H482,0),0)</f>
        <v>0</v>
      </c>
      <c r="R482" s="36">
        <f>IF(R$7&gt;=$E482,IF(SUMIF($H$1:Q$1,77,$H482:Q482)&lt;$D482,$H482,0),0)</f>
        <v>0</v>
      </c>
      <c r="S482" s="36">
        <f>IF(S$7&gt;=$E482,IF(SUMIF($H$1:R$1,77,$H482:R482)&lt;$D482,$H482,0),0)</f>
        <v>0</v>
      </c>
      <c r="T482" s="36">
        <f>IF(T$7&gt;=$E482,IF(SUMIF($H$1:S$1,77,$H482:S482)&lt;$D482,$H482,0),0)</f>
        <v>0</v>
      </c>
      <c r="U482" s="35">
        <f t="shared" si="132"/>
        <v>0</v>
      </c>
      <c r="V482" s="36">
        <f>IF(V$7&gt;=$E482,IF(SUMIF($H$1:U$1,77,$H482:U482)&lt;$D482,$H482,0),0)</f>
        <v>0</v>
      </c>
      <c r="W482" s="36">
        <f>IF(W$7&gt;=$E482,IF(SUMIF($H$1:V$1,77,$H482:V482)&lt;$D482,$H482,0),0)</f>
        <v>0</v>
      </c>
      <c r="X482" s="36">
        <f>IF(X$7&gt;=$E482,IF(SUMIF($H$1:W$1,77,$H482:W482)&lt;$D482,$H482,0),0)</f>
        <v>0</v>
      </c>
      <c r="Y482" s="36">
        <f>IF(Y$7&gt;=$E482,IF(SUMIF($H$1:X$1,77,$H482:X482)&lt;$D482,$H482,0),0)</f>
        <v>0</v>
      </c>
      <c r="Z482" s="36">
        <f>IF(Z$7&gt;=$E482,IF(SUMIF($H$1:Y$1,77,$H482:Y482)&lt;$D482,$H482,0),0)</f>
        <v>0</v>
      </c>
      <c r="AA482" s="36">
        <f>IF(AA$7&gt;=$E482,IF(SUMIF($H$1:Z$1,77,$H482:Z482)&lt;$D482,$H482,0),0)</f>
        <v>0</v>
      </c>
      <c r="AB482" s="36">
        <f>IF(AB$7&gt;=$E482,IF(SUMIF($H$1:AA$1,77,$H482:AA482)&lt;$D482,$H482,0),0)</f>
        <v>0</v>
      </c>
      <c r="AC482" s="36">
        <f>IF(AC$7&gt;=$E482,IF(SUMIF($H$1:AB$1,77,$H482:AB482)&lt;$D482,$H482,0),0)</f>
        <v>0</v>
      </c>
      <c r="AD482" s="36">
        <f>IF(AD$7&gt;=$E482,IF(SUMIF($H$1:AC$1,77,$H482:AC482)&lt;$D482,$H482,0),0)</f>
        <v>0</v>
      </c>
      <c r="AE482" s="36">
        <f>IF(AE$7&gt;=$E482,IF(SUMIF($H$1:AD$1,77,$H482:AD482)&lt;$D482,$H482,0),0)</f>
        <v>0</v>
      </c>
      <c r="AF482" s="36">
        <f>IF(AF$7&gt;=$E482,IF(SUMIF($H$1:AE$1,77,$H482:AE482)&lt;$D482,$H482,0),0)</f>
        <v>0</v>
      </c>
      <c r="AG482" s="36">
        <f>IF(AG$7&gt;=$E482,IF(SUMIF($H$1:AF$1,77,$H482:AF482)&lt;$D482,$H482,0),0)</f>
        <v>0</v>
      </c>
      <c r="AH482" s="35">
        <f t="shared" si="133"/>
        <v>0</v>
      </c>
      <c r="AI482" s="36">
        <f>IF(AI$7&gt;=$E482,IF(SUMIF($H$1:AH$1,77,$H482:AH482)&lt;$D482,$H482,0),0)</f>
        <v>0</v>
      </c>
      <c r="AJ482" s="36">
        <f>IF(AJ$7&gt;=$E482,IF(SUMIF($H$1:AI$1,77,$H482:AI482)&lt;$D482,$H482,0),0)</f>
        <v>0</v>
      </c>
      <c r="AK482" s="36">
        <f>IF(AK$7&gt;=$E482,IF(SUMIF($H$1:AJ$1,77,$H482:AJ482)&lt;$D482,$H482,0),0)</f>
        <v>0</v>
      </c>
      <c r="AL482" s="36">
        <f>IF(AL$7&gt;=$E482,IF(SUMIF($H$1:AK$1,77,$H482:AK482)&lt;$D482,$H482,0),0)</f>
        <v>0</v>
      </c>
      <c r="AM482" s="36">
        <f>IF(AM$7&gt;=$E482,IF(SUMIF($H$1:AL$1,77,$H482:AL482)&lt;$D482,$H482,0),0)</f>
        <v>0</v>
      </c>
      <c r="AN482" s="36">
        <f>IF(AN$7&gt;=$E482,IF(SUMIF($H$1:AM$1,77,$H482:AM482)&lt;$D482,$H482,0),0)</f>
        <v>0</v>
      </c>
      <c r="AO482" s="36">
        <f>IF(AO$7&gt;=$E482,IF(SUMIF($H$1:AN$1,77,$H482:AN482)&lt;$D482,$H482,0),0)</f>
        <v>0</v>
      </c>
      <c r="AP482" s="36">
        <f>IF(AP$7&gt;=$E482,IF(SUMIF($H$1:AO$1,77,$H482:AO482)&lt;$D482,$H482,0),0)</f>
        <v>0</v>
      </c>
      <c r="AQ482" s="36">
        <f>IF(AQ$7&gt;=$E482,IF(SUMIF($H$1:AP$1,77,$H482:AP482)&lt;$D482,$H482,0),0)</f>
        <v>0</v>
      </c>
      <c r="AR482" s="36">
        <f>IF(AR$7&gt;=$E482,IF(SUMIF($H$1:AQ$1,77,$H482:AQ482)&lt;$D482,$H482,0),0)</f>
        <v>0</v>
      </c>
      <c r="AS482" s="36">
        <f>IF(AS$7&gt;=$E482,IF(SUMIF($H$1:AR$1,77,$H482:AR482)&lt;$D482,$H482,0),0)</f>
        <v>0</v>
      </c>
      <c r="AT482" s="36">
        <f>IF(AT$7&gt;=$E482,IF(SUMIF($H$1:AS$1,77,$H482:AS482)&lt;$D482,$H482,0),0)</f>
        <v>0</v>
      </c>
      <c r="AU482" s="35">
        <f t="shared" si="134"/>
        <v>0</v>
      </c>
      <c r="AV482" s="33">
        <f>IF(AV$7&gt;=$E482,IF(SUMIF($H$1:AU$1,77,$H482:AU482)&lt;$D482,$H482,0),0)</f>
        <v>0</v>
      </c>
      <c r="AW482" s="33">
        <f>IF(AW$7&gt;=$E482,IF(SUMIF($H$1:AV$1,77,$H482:AV482)&lt;$D482,$H482,0),0)</f>
        <v>0</v>
      </c>
      <c r="AX482" s="33">
        <f>IF(AX$7&gt;=$E482,IF(SUMIF($H$1:AW$1,77,$H482:AW482)&lt;$D482,$H482,0),0)</f>
        <v>0</v>
      </c>
      <c r="AY482" s="33">
        <f>IF(AY$7&gt;=$E482,IF(SUMIF($H$1:AX$1,77,$H482:AX482)&lt;$D482,$H482,0),0)</f>
        <v>0</v>
      </c>
      <c r="AZ482" s="33">
        <f>IF(AZ$7&gt;=$E482,IF(SUMIF($H$1:AY$1,77,$H482:AY482)&lt;$D482,$H482,0),0)</f>
        <v>0</v>
      </c>
      <c r="BA482" s="33">
        <f>IF(BA$7&gt;=$E482,IF(SUMIF($H$1:AZ$1,77,$H482:AZ482)&lt;$D482,$H482,0),0)</f>
        <v>1219</v>
      </c>
      <c r="BB482" s="33">
        <f>IF(BB$7&gt;=$E482,IF(SUMIF($H$1:BA$1,77,$H482:BA482)&lt;$D482,$H482,0),0)</f>
        <v>0</v>
      </c>
      <c r="BC482" s="33">
        <f>IF(BC$7&gt;=$E482,IF(SUMIF($H$1:BB$1,77,$H482:BB482)&lt;$D482,$H482,0),0)</f>
        <v>0</v>
      </c>
      <c r="BD482" s="33">
        <f>IF(BD$7&gt;=$E482,IF(SUMIF($H$1:BC$1,77,$H482:BC482)&lt;$D482,$H482,0),0)</f>
        <v>0</v>
      </c>
      <c r="BE482" s="33">
        <f>IF(BE$7&gt;=$E482,IF(SUMIF($H$1:BD$1,77,$H482:BD482)&lt;$D482,$H482,0),0)</f>
        <v>0</v>
      </c>
      <c r="BF482" s="33">
        <f>IF(BF$7&gt;=$E482,IF(SUMIF($H$1:BE$1,77,$H482:BE482)&lt;$D482,$H482,0),0)</f>
        <v>0</v>
      </c>
      <c r="BG482" s="33">
        <f>IF(BG$7&gt;=$E482,IF(SUMIF($H$1:BF$1,77,$H482:BF482)&lt;$D482,$H482,0),0)</f>
        <v>0</v>
      </c>
      <c r="BH482" s="35">
        <f t="shared" si="135"/>
        <v>1219</v>
      </c>
    </row>
    <row r="483" spans="1:60" s="11" customFormat="1" ht="30" x14ac:dyDescent="0.25">
      <c r="A483" s="85" t="s">
        <v>763</v>
      </c>
      <c r="B483" s="111" t="s">
        <v>274</v>
      </c>
      <c r="C483" s="85" t="s">
        <v>27</v>
      </c>
      <c r="D483" s="58">
        <v>1219</v>
      </c>
      <c r="E483" s="46">
        <v>46905</v>
      </c>
      <c r="F483" s="46">
        <v>46935</v>
      </c>
      <c r="G483" s="32">
        <f t="shared" si="130"/>
        <v>1</v>
      </c>
      <c r="H483" s="33">
        <f t="shared" si="131"/>
        <v>1219</v>
      </c>
      <c r="I483" s="36">
        <f>IF(I$7&gt;=$E483,IF(SUMIF($H$1:H$1,77,$H483:H483)&lt;$D483,$H483,0),0)</f>
        <v>0</v>
      </c>
      <c r="J483" s="36">
        <f>IF(J$7&gt;=$E483,IF(SUMIF($H$1:I$1,77,$H483:I483)&lt;$D483,$H483,0),0)</f>
        <v>0</v>
      </c>
      <c r="K483" s="36">
        <f>IF(K$7&gt;=$E483,IF(SUMIF($H$1:J$1,77,$H483:J483)&lt;$D483,$H483,0),0)</f>
        <v>0</v>
      </c>
      <c r="L483" s="36">
        <f>IF(L$7&gt;=$E483,IF(SUMIF($H$1:K$1,77,$H483:K483)&lt;$D483,$H483,0),0)</f>
        <v>0</v>
      </c>
      <c r="M483" s="36">
        <f>IF(M$7&gt;=$E483,IF(SUMIF($H$1:L$1,77,$H483:L483)&lt;$D483,$H483,0),0)</f>
        <v>0</v>
      </c>
      <c r="N483" s="36">
        <f>IF(N$7&gt;=$E483,IF(SUMIF($H$1:M$1,77,$H483:M483)&lt;$D483,$H483,0),0)</f>
        <v>0</v>
      </c>
      <c r="O483" s="36">
        <f>IF(O$7&gt;=$E483,IF(SUMIF($H$1:N$1,77,$H483:N483)&lt;$D483,$H483,0),0)</f>
        <v>0</v>
      </c>
      <c r="P483" s="36">
        <f>IF(P$7&gt;=$E483,IF(SUMIF($H$1:O$1,77,$H483:O483)&lt;$D483,$H483,0),0)</f>
        <v>0</v>
      </c>
      <c r="Q483" s="36">
        <f>IF(Q$7&gt;=$E483,IF(SUMIF($H$1:P$1,77,$H483:P483)&lt;$D483,$H483,0),0)</f>
        <v>0</v>
      </c>
      <c r="R483" s="36">
        <f>IF(R$7&gt;=$E483,IF(SUMIF($H$1:Q$1,77,$H483:Q483)&lt;$D483,$H483,0),0)</f>
        <v>0</v>
      </c>
      <c r="S483" s="36">
        <f>IF(S$7&gt;=$E483,IF(SUMIF($H$1:R$1,77,$H483:R483)&lt;$D483,$H483,0),0)</f>
        <v>0</v>
      </c>
      <c r="T483" s="36">
        <f>IF(T$7&gt;=$E483,IF(SUMIF($H$1:S$1,77,$H483:S483)&lt;$D483,$H483,0),0)</f>
        <v>0</v>
      </c>
      <c r="U483" s="35">
        <f t="shared" si="132"/>
        <v>0</v>
      </c>
      <c r="V483" s="36">
        <f>IF(V$7&gt;=$E483,IF(SUMIF($H$1:U$1,77,$H483:U483)&lt;$D483,$H483,0),0)</f>
        <v>0</v>
      </c>
      <c r="W483" s="36">
        <f>IF(W$7&gt;=$E483,IF(SUMIF($H$1:V$1,77,$H483:V483)&lt;$D483,$H483,0),0)</f>
        <v>0</v>
      </c>
      <c r="X483" s="36">
        <f>IF(X$7&gt;=$E483,IF(SUMIF($H$1:W$1,77,$H483:W483)&lt;$D483,$H483,0),0)</f>
        <v>0</v>
      </c>
      <c r="Y483" s="36">
        <f>IF(Y$7&gt;=$E483,IF(SUMIF($H$1:X$1,77,$H483:X483)&lt;$D483,$H483,0),0)</f>
        <v>0</v>
      </c>
      <c r="Z483" s="36">
        <f>IF(Z$7&gt;=$E483,IF(SUMIF($H$1:Y$1,77,$H483:Y483)&lt;$D483,$H483,0),0)</f>
        <v>0</v>
      </c>
      <c r="AA483" s="36">
        <f>IF(AA$7&gt;=$E483,IF(SUMIF($H$1:Z$1,77,$H483:Z483)&lt;$D483,$H483,0),0)</f>
        <v>0</v>
      </c>
      <c r="AB483" s="36">
        <f>IF(AB$7&gt;=$E483,IF(SUMIF($H$1:AA$1,77,$H483:AA483)&lt;$D483,$H483,0),0)</f>
        <v>0</v>
      </c>
      <c r="AC483" s="36">
        <f>IF(AC$7&gt;=$E483,IF(SUMIF($H$1:AB$1,77,$H483:AB483)&lt;$D483,$H483,0),0)</f>
        <v>0</v>
      </c>
      <c r="AD483" s="36">
        <f>IF(AD$7&gt;=$E483,IF(SUMIF($H$1:AC$1,77,$H483:AC483)&lt;$D483,$H483,0),0)</f>
        <v>0</v>
      </c>
      <c r="AE483" s="36">
        <f>IF(AE$7&gt;=$E483,IF(SUMIF($H$1:AD$1,77,$H483:AD483)&lt;$D483,$H483,0),0)</f>
        <v>0</v>
      </c>
      <c r="AF483" s="36">
        <f>IF(AF$7&gt;=$E483,IF(SUMIF($H$1:AE$1,77,$H483:AE483)&lt;$D483,$H483,0),0)</f>
        <v>0</v>
      </c>
      <c r="AG483" s="36">
        <f>IF(AG$7&gt;=$E483,IF(SUMIF($H$1:AF$1,77,$H483:AF483)&lt;$D483,$H483,0),0)</f>
        <v>0</v>
      </c>
      <c r="AH483" s="35">
        <f t="shared" si="133"/>
        <v>0</v>
      </c>
      <c r="AI483" s="36">
        <f>IF(AI$7&gt;=$E483,IF(SUMIF($H$1:AH$1,77,$H483:AH483)&lt;$D483,$H483,0),0)</f>
        <v>0</v>
      </c>
      <c r="AJ483" s="36">
        <f>IF(AJ$7&gt;=$E483,IF(SUMIF($H$1:AI$1,77,$H483:AI483)&lt;$D483,$H483,0),0)</f>
        <v>0</v>
      </c>
      <c r="AK483" s="36">
        <f>IF(AK$7&gt;=$E483,IF(SUMIF($H$1:AJ$1,77,$H483:AJ483)&lt;$D483,$H483,0),0)</f>
        <v>0</v>
      </c>
      <c r="AL483" s="36">
        <f>IF(AL$7&gt;=$E483,IF(SUMIF($H$1:AK$1,77,$H483:AK483)&lt;$D483,$H483,0),0)</f>
        <v>0</v>
      </c>
      <c r="AM483" s="36">
        <f>IF(AM$7&gt;=$E483,IF(SUMIF($H$1:AL$1,77,$H483:AL483)&lt;$D483,$H483,0),0)</f>
        <v>0</v>
      </c>
      <c r="AN483" s="36">
        <f>IF(AN$7&gt;=$E483,IF(SUMIF($H$1:AM$1,77,$H483:AM483)&lt;$D483,$H483,0),0)</f>
        <v>0</v>
      </c>
      <c r="AO483" s="36">
        <f>IF(AO$7&gt;=$E483,IF(SUMIF($H$1:AN$1,77,$H483:AN483)&lt;$D483,$H483,0),0)</f>
        <v>0</v>
      </c>
      <c r="AP483" s="36">
        <f>IF(AP$7&gt;=$E483,IF(SUMIF($H$1:AO$1,77,$H483:AO483)&lt;$D483,$H483,0),0)</f>
        <v>0</v>
      </c>
      <c r="AQ483" s="36">
        <f>IF(AQ$7&gt;=$E483,IF(SUMIF($H$1:AP$1,77,$H483:AP483)&lt;$D483,$H483,0),0)</f>
        <v>0</v>
      </c>
      <c r="AR483" s="36">
        <f>IF(AR$7&gt;=$E483,IF(SUMIF($H$1:AQ$1,77,$H483:AQ483)&lt;$D483,$H483,0),0)</f>
        <v>0</v>
      </c>
      <c r="AS483" s="36">
        <f>IF(AS$7&gt;=$E483,IF(SUMIF($H$1:AR$1,77,$H483:AR483)&lt;$D483,$H483,0),0)</f>
        <v>0</v>
      </c>
      <c r="AT483" s="36">
        <f>IF(AT$7&gt;=$E483,IF(SUMIF($H$1:AS$1,77,$H483:AS483)&lt;$D483,$H483,0),0)</f>
        <v>0</v>
      </c>
      <c r="AU483" s="35">
        <f t="shared" si="134"/>
        <v>0</v>
      </c>
      <c r="AV483" s="33">
        <f>IF(AV$7&gt;=$E483,IF(SUMIF($H$1:AU$1,77,$H483:AU483)&lt;$D483,$H483,0),0)</f>
        <v>0</v>
      </c>
      <c r="AW483" s="33">
        <f>IF(AW$7&gt;=$E483,IF(SUMIF($H$1:AV$1,77,$H483:AV483)&lt;$D483,$H483,0),0)</f>
        <v>0</v>
      </c>
      <c r="AX483" s="33">
        <f>IF(AX$7&gt;=$E483,IF(SUMIF($H$1:AW$1,77,$H483:AW483)&lt;$D483,$H483,0),0)</f>
        <v>0</v>
      </c>
      <c r="AY483" s="33">
        <f>IF(AY$7&gt;=$E483,IF(SUMIF($H$1:AX$1,77,$H483:AX483)&lt;$D483,$H483,0),0)</f>
        <v>0</v>
      </c>
      <c r="AZ483" s="33">
        <f>IF(AZ$7&gt;=$E483,IF(SUMIF($H$1:AY$1,77,$H483:AY483)&lt;$D483,$H483,0),0)</f>
        <v>0</v>
      </c>
      <c r="BA483" s="33">
        <f>IF(BA$7&gt;=$E483,IF(SUMIF($H$1:AZ$1,77,$H483:AZ483)&lt;$D483,$H483,0),0)</f>
        <v>1219</v>
      </c>
      <c r="BB483" s="33">
        <f>IF(BB$7&gt;=$E483,IF(SUMIF($H$1:BA$1,77,$H483:BA483)&lt;$D483,$H483,0),0)</f>
        <v>0</v>
      </c>
      <c r="BC483" s="33">
        <f>IF(BC$7&gt;=$E483,IF(SUMIF($H$1:BB$1,77,$H483:BB483)&lt;$D483,$H483,0),0)</f>
        <v>0</v>
      </c>
      <c r="BD483" s="33">
        <f>IF(BD$7&gt;=$E483,IF(SUMIF($H$1:BC$1,77,$H483:BC483)&lt;$D483,$H483,0),0)</f>
        <v>0</v>
      </c>
      <c r="BE483" s="33">
        <f>IF(BE$7&gt;=$E483,IF(SUMIF($H$1:BD$1,77,$H483:BD483)&lt;$D483,$H483,0),0)</f>
        <v>0</v>
      </c>
      <c r="BF483" s="33">
        <f>IF(BF$7&gt;=$E483,IF(SUMIF($H$1:BE$1,77,$H483:BE483)&lt;$D483,$H483,0),0)</f>
        <v>0</v>
      </c>
      <c r="BG483" s="33">
        <f>IF(BG$7&gt;=$E483,IF(SUMIF($H$1:BF$1,77,$H483:BF483)&lt;$D483,$H483,0),0)</f>
        <v>0</v>
      </c>
      <c r="BH483" s="35">
        <f t="shared" si="135"/>
        <v>1219</v>
      </c>
    </row>
    <row r="484" spans="1:60" s="11" customFormat="1" ht="30" x14ac:dyDescent="0.25">
      <c r="A484" s="85" t="s">
        <v>764</v>
      </c>
      <c r="B484" s="111" t="s">
        <v>349</v>
      </c>
      <c r="C484" s="85" t="s">
        <v>27</v>
      </c>
      <c r="D484" s="58">
        <v>180.2</v>
      </c>
      <c r="E484" s="46">
        <v>46905</v>
      </c>
      <c r="F484" s="46">
        <v>46935</v>
      </c>
      <c r="G484" s="32">
        <f t="shared" si="130"/>
        <v>1</v>
      </c>
      <c r="H484" s="33">
        <f t="shared" si="131"/>
        <v>180.2</v>
      </c>
      <c r="I484" s="36">
        <f>IF(I$7&gt;=$E484,IF(SUMIF($H$1:H$1,77,$H484:H484)&lt;$D484,$H484,0),0)</f>
        <v>0</v>
      </c>
      <c r="J484" s="36">
        <f>IF(J$7&gt;=$E484,IF(SUMIF($H$1:I$1,77,$H484:I484)&lt;$D484,$H484,0),0)</f>
        <v>0</v>
      </c>
      <c r="K484" s="36">
        <f>IF(K$7&gt;=$E484,IF(SUMIF($H$1:J$1,77,$H484:J484)&lt;$D484,$H484,0),0)</f>
        <v>0</v>
      </c>
      <c r="L484" s="36">
        <f>IF(L$7&gt;=$E484,IF(SUMIF($H$1:K$1,77,$H484:K484)&lt;$D484,$H484,0),0)</f>
        <v>0</v>
      </c>
      <c r="M484" s="36">
        <f>IF(M$7&gt;=$E484,IF(SUMIF($H$1:L$1,77,$H484:L484)&lt;$D484,$H484,0),0)</f>
        <v>0</v>
      </c>
      <c r="N484" s="36">
        <f>IF(N$7&gt;=$E484,IF(SUMIF($H$1:M$1,77,$H484:M484)&lt;$D484,$H484,0),0)</f>
        <v>0</v>
      </c>
      <c r="O484" s="36">
        <f>IF(O$7&gt;=$E484,IF(SUMIF($H$1:N$1,77,$H484:N484)&lt;$D484,$H484,0),0)</f>
        <v>0</v>
      </c>
      <c r="P484" s="36">
        <f>IF(P$7&gt;=$E484,IF(SUMIF($H$1:O$1,77,$H484:O484)&lt;$D484,$H484,0),0)</f>
        <v>0</v>
      </c>
      <c r="Q484" s="36">
        <f>IF(Q$7&gt;=$E484,IF(SUMIF($H$1:P$1,77,$H484:P484)&lt;$D484,$H484,0),0)</f>
        <v>0</v>
      </c>
      <c r="R484" s="36">
        <f>IF(R$7&gt;=$E484,IF(SUMIF($H$1:Q$1,77,$H484:Q484)&lt;$D484,$H484,0),0)</f>
        <v>0</v>
      </c>
      <c r="S484" s="36">
        <f>IF(S$7&gt;=$E484,IF(SUMIF($H$1:R$1,77,$H484:R484)&lt;$D484,$H484,0),0)</f>
        <v>0</v>
      </c>
      <c r="T484" s="36">
        <f>IF(T$7&gt;=$E484,IF(SUMIF($H$1:S$1,77,$H484:S484)&lt;$D484,$H484,0),0)</f>
        <v>0</v>
      </c>
      <c r="U484" s="35">
        <f t="shared" si="132"/>
        <v>0</v>
      </c>
      <c r="V484" s="36">
        <f>IF(V$7&gt;=$E484,IF(SUMIF($H$1:U$1,77,$H484:U484)&lt;$D484,$H484,0),0)</f>
        <v>0</v>
      </c>
      <c r="W484" s="36">
        <f>IF(W$7&gt;=$E484,IF(SUMIF($H$1:V$1,77,$H484:V484)&lt;$D484,$H484,0),0)</f>
        <v>0</v>
      </c>
      <c r="X484" s="36">
        <f>IF(X$7&gt;=$E484,IF(SUMIF($H$1:W$1,77,$H484:W484)&lt;$D484,$H484,0),0)</f>
        <v>0</v>
      </c>
      <c r="Y484" s="36">
        <f>IF(Y$7&gt;=$E484,IF(SUMIF($H$1:X$1,77,$H484:X484)&lt;$D484,$H484,0),0)</f>
        <v>0</v>
      </c>
      <c r="Z484" s="36">
        <f>IF(Z$7&gt;=$E484,IF(SUMIF($H$1:Y$1,77,$H484:Y484)&lt;$D484,$H484,0),0)</f>
        <v>0</v>
      </c>
      <c r="AA484" s="36">
        <f>IF(AA$7&gt;=$E484,IF(SUMIF($H$1:Z$1,77,$H484:Z484)&lt;$D484,$H484,0),0)</f>
        <v>0</v>
      </c>
      <c r="AB484" s="36">
        <f>IF(AB$7&gt;=$E484,IF(SUMIF($H$1:AA$1,77,$H484:AA484)&lt;$D484,$H484,0),0)</f>
        <v>0</v>
      </c>
      <c r="AC484" s="36">
        <f>IF(AC$7&gt;=$E484,IF(SUMIF($H$1:AB$1,77,$H484:AB484)&lt;$D484,$H484,0),0)</f>
        <v>0</v>
      </c>
      <c r="AD484" s="36">
        <f>IF(AD$7&gt;=$E484,IF(SUMIF($H$1:AC$1,77,$H484:AC484)&lt;$D484,$H484,0),0)</f>
        <v>0</v>
      </c>
      <c r="AE484" s="36">
        <f>IF(AE$7&gt;=$E484,IF(SUMIF($H$1:AD$1,77,$H484:AD484)&lt;$D484,$H484,0),0)</f>
        <v>0</v>
      </c>
      <c r="AF484" s="36">
        <f>IF(AF$7&gt;=$E484,IF(SUMIF($H$1:AE$1,77,$H484:AE484)&lt;$D484,$H484,0),0)</f>
        <v>0</v>
      </c>
      <c r="AG484" s="36">
        <f>IF(AG$7&gt;=$E484,IF(SUMIF($H$1:AF$1,77,$H484:AF484)&lt;$D484,$H484,0),0)</f>
        <v>0</v>
      </c>
      <c r="AH484" s="35">
        <f t="shared" si="133"/>
        <v>0</v>
      </c>
      <c r="AI484" s="36">
        <f>IF(AI$7&gt;=$E484,IF(SUMIF($H$1:AH$1,77,$H484:AH484)&lt;$D484,$H484,0),0)</f>
        <v>0</v>
      </c>
      <c r="AJ484" s="36">
        <f>IF(AJ$7&gt;=$E484,IF(SUMIF($H$1:AI$1,77,$H484:AI484)&lt;$D484,$H484,0),0)</f>
        <v>0</v>
      </c>
      <c r="AK484" s="36">
        <f>IF(AK$7&gt;=$E484,IF(SUMIF($H$1:AJ$1,77,$H484:AJ484)&lt;$D484,$H484,0),0)</f>
        <v>0</v>
      </c>
      <c r="AL484" s="36">
        <f>IF(AL$7&gt;=$E484,IF(SUMIF($H$1:AK$1,77,$H484:AK484)&lt;$D484,$H484,0),0)</f>
        <v>0</v>
      </c>
      <c r="AM484" s="36">
        <f>IF(AM$7&gt;=$E484,IF(SUMIF($H$1:AL$1,77,$H484:AL484)&lt;$D484,$H484,0),0)</f>
        <v>0</v>
      </c>
      <c r="AN484" s="36">
        <f>IF(AN$7&gt;=$E484,IF(SUMIF($H$1:AM$1,77,$H484:AM484)&lt;$D484,$H484,0),0)</f>
        <v>0</v>
      </c>
      <c r="AO484" s="36">
        <f>IF(AO$7&gt;=$E484,IF(SUMIF($H$1:AN$1,77,$H484:AN484)&lt;$D484,$H484,0),0)</f>
        <v>0</v>
      </c>
      <c r="AP484" s="36">
        <f>IF(AP$7&gt;=$E484,IF(SUMIF($H$1:AO$1,77,$H484:AO484)&lt;$D484,$H484,0),0)</f>
        <v>0</v>
      </c>
      <c r="AQ484" s="36">
        <f>IF(AQ$7&gt;=$E484,IF(SUMIF($H$1:AP$1,77,$H484:AP484)&lt;$D484,$H484,0),0)</f>
        <v>0</v>
      </c>
      <c r="AR484" s="36">
        <f>IF(AR$7&gt;=$E484,IF(SUMIF($H$1:AQ$1,77,$H484:AQ484)&lt;$D484,$H484,0),0)</f>
        <v>0</v>
      </c>
      <c r="AS484" s="36">
        <f>IF(AS$7&gt;=$E484,IF(SUMIF($H$1:AR$1,77,$H484:AR484)&lt;$D484,$H484,0),0)</f>
        <v>0</v>
      </c>
      <c r="AT484" s="36">
        <f>IF(AT$7&gt;=$E484,IF(SUMIF($H$1:AS$1,77,$H484:AS484)&lt;$D484,$H484,0),0)</f>
        <v>0</v>
      </c>
      <c r="AU484" s="35">
        <f t="shared" si="134"/>
        <v>0</v>
      </c>
      <c r="AV484" s="33">
        <f>IF(AV$7&gt;=$E484,IF(SUMIF($H$1:AU$1,77,$H484:AU484)&lt;$D484,$H484,0),0)</f>
        <v>0</v>
      </c>
      <c r="AW484" s="33">
        <f>IF(AW$7&gt;=$E484,IF(SUMIF($H$1:AV$1,77,$H484:AV484)&lt;$D484,$H484,0),0)</f>
        <v>0</v>
      </c>
      <c r="AX484" s="33">
        <f>IF(AX$7&gt;=$E484,IF(SUMIF($H$1:AW$1,77,$H484:AW484)&lt;$D484,$H484,0),0)</f>
        <v>0</v>
      </c>
      <c r="AY484" s="33">
        <f>IF(AY$7&gt;=$E484,IF(SUMIF($H$1:AX$1,77,$H484:AX484)&lt;$D484,$H484,0),0)</f>
        <v>0</v>
      </c>
      <c r="AZ484" s="33">
        <f>IF(AZ$7&gt;=$E484,IF(SUMIF($H$1:AY$1,77,$H484:AY484)&lt;$D484,$H484,0),0)</f>
        <v>0</v>
      </c>
      <c r="BA484" s="33">
        <f>IF(BA$7&gt;=$E484,IF(SUMIF($H$1:AZ$1,77,$H484:AZ484)&lt;$D484,$H484,0),0)</f>
        <v>180.2</v>
      </c>
      <c r="BB484" s="33">
        <f>IF(BB$7&gt;=$E484,IF(SUMIF($H$1:BA$1,77,$H484:BA484)&lt;$D484,$H484,0),0)</f>
        <v>0</v>
      </c>
      <c r="BC484" s="33">
        <f>IF(BC$7&gt;=$E484,IF(SUMIF($H$1:BB$1,77,$H484:BB484)&lt;$D484,$H484,0),0)</f>
        <v>0</v>
      </c>
      <c r="BD484" s="33">
        <f>IF(BD$7&gt;=$E484,IF(SUMIF($H$1:BC$1,77,$H484:BC484)&lt;$D484,$H484,0),0)</f>
        <v>0</v>
      </c>
      <c r="BE484" s="33">
        <f>IF(BE$7&gt;=$E484,IF(SUMIF($H$1:BD$1,77,$H484:BD484)&lt;$D484,$H484,0),0)</f>
        <v>0</v>
      </c>
      <c r="BF484" s="33">
        <f>IF(BF$7&gt;=$E484,IF(SUMIF($H$1:BE$1,77,$H484:BE484)&lt;$D484,$H484,0),0)</f>
        <v>0</v>
      </c>
      <c r="BG484" s="33">
        <f>IF(BG$7&gt;=$E484,IF(SUMIF($H$1:BF$1,77,$H484:BF484)&lt;$D484,$H484,0),0)</f>
        <v>0</v>
      </c>
      <c r="BH484" s="35">
        <f t="shared" si="135"/>
        <v>180.2</v>
      </c>
    </row>
    <row r="485" spans="1:60" s="11" customFormat="1" ht="30" x14ac:dyDescent="0.25">
      <c r="A485" s="85" t="s">
        <v>765</v>
      </c>
      <c r="B485" s="111" t="s">
        <v>351</v>
      </c>
      <c r="C485" s="85" t="s">
        <v>27</v>
      </c>
      <c r="D485" s="58">
        <v>180.2</v>
      </c>
      <c r="E485" s="46">
        <v>46905</v>
      </c>
      <c r="F485" s="46">
        <v>46935</v>
      </c>
      <c r="G485" s="32">
        <f t="shared" si="130"/>
        <v>1</v>
      </c>
      <c r="H485" s="33">
        <f t="shared" si="131"/>
        <v>180.2</v>
      </c>
      <c r="I485" s="36">
        <f>IF(I$7&gt;=$E485,IF(SUMIF($H$1:H$1,77,$H485:H485)&lt;$D485,$H485,0),0)</f>
        <v>0</v>
      </c>
      <c r="J485" s="36">
        <f>IF(J$7&gt;=$E485,IF(SUMIF($H$1:I$1,77,$H485:I485)&lt;$D485,$H485,0),0)</f>
        <v>0</v>
      </c>
      <c r="K485" s="36">
        <f>IF(K$7&gt;=$E485,IF(SUMIF($H$1:J$1,77,$H485:J485)&lt;$D485,$H485,0),0)</f>
        <v>0</v>
      </c>
      <c r="L485" s="36">
        <f>IF(L$7&gt;=$E485,IF(SUMIF($H$1:K$1,77,$H485:K485)&lt;$D485,$H485,0),0)</f>
        <v>0</v>
      </c>
      <c r="M485" s="36">
        <f>IF(M$7&gt;=$E485,IF(SUMIF($H$1:L$1,77,$H485:L485)&lt;$D485,$H485,0),0)</f>
        <v>0</v>
      </c>
      <c r="N485" s="36">
        <f>IF(N$7&gt;=$E485,IF(SUMIF($H$1:M$1,77,$H485:M485)&lt;$D485,$H485,0),0)</f>
        <v>0</v>
      </c>
      <c r="O485" s="36">
        <f>IF(O$7&gt;=$E485,IF(SUMIF($H$1:N$1,77,$H485:N485)&lt;$D485,$H485,0),0)</f>
        <v>0</v>
      </c>
      <c r="P485" s="36">
        <f>IF(P$7&gt;=$E485,IF(SUMIF($H$1:O$1,77,$H485:O485)&lt;$D485,$H485,0),0)</f>
        <v>0</v>
      </c>
      <c r="Q485" s="36">
        <f>IF(Q$7&gt;=$E485,IF(SUMIF($H$1:P$1,77,$H485:P485)&lt;$D485,$H485,0),0)</f>
        <v>0</v>
      </c>
      <c r="R485" s="36">
        <f>IF(R$7&gt;=$E485,IF(SUMIF($H$1:Q$1,77,$H485:Q485)&lt;$D485,$H485,0),0)</f>
        <v>0</v>
      </c>
      <c r="S485" s="36">
        <f>IF(S$7&gt;=$E485,IF(SUMIF($H$1:R$1,77,$H485:R485)&lt;$D485,$H485,0),0)</f>
        <v>0</v>
      </c>
      <c r="T485" s="36">
        <f>IF(T$7&gt;=$E485,IF(SUMIF($H$1:S$1,77,$H485:S485)&lt;$D485,$H485,0),0)</f>
        <v>0</v>
      </c>
      <c r="U485" s="35">
        <f t="shared" si="132"/>
        <v>0</v>
      </c>
      <c r="V485" s="36">
        <f>IF(V$7&gt;=$E485,IF(SUMIF($H$1:U$1,77,$H485:U485)&lt;$D485,$H485,0),0)</f>
        <v>0</v>
      </c>
      <c r="W485" s="36">
        <f>IF(W$7&gt;=$E485,IF(SUMIF($H$1:V$1,77,$H485:V485)&lt;$D485,$H485,0),0)</f>
        <v>0</v>
      </c>
      <c r="X485" s="36">
        <f>IF(X$7&gt;=$E485,IF(SUMIF($H$1:W$1,77,$H485:W485)&lt;$D485,$H485,0),0)</f>
        <v>0</v>
      </c>
      <c r="Y485" s="36">
        <f>IF(Y$7&gt;=$E485,IF(SUMIF($H$1:X$1,77,$H485:X485)&lt;$D485,$H485,0),0)</f>
        <v>0</v>
      </c>
      <c r="Z485" s="36">
        <f>IF(Z$7&gt;=$E485,IF(SUMIF($H$1:Y$1,77,$H485:Y485)&lt;$D485,$H485,0),0)</f>
        <v>0</v>
      </c>
      <c r="AA485" s="36">
        <f>IF(AA$7&gt;=$E485,IF(SUMIF($H$1:Z$1,77,$H485:Z485)&lt;$D485,$H485,0),0)</f>
        <v>0</v>
      </c>
      <c r="AB485" s="36">
        <f>IF(AB$7&gt;=$E485,IF(SUMIF($H$1:AA$1,77,$H485:AA485)&lt;$D485,$H485,0),0)</f>
        <v>0</v>
      </c>
      <c r="AC485" s="36">
        <f>IF(AC$7&gt;=$E485,IF(SUMIF($H$1:AB$1,77,$H485:AB485)&lt;$D485,$H485,0),0)</f>
        <v>0</v>
      </c>
      <c r="AD485" s="36">
        <f>IF(AD$7&gt;=$E485,IF(SUMIF($H$1:AC$1,77,$H485:AC485)&lt;$D485,$H485,0),0)</f>
        <v>0</v>
      </c>
      <c r="AE485" s="36">
        <f>IF(AE$7&gt;=$E485,IF(SUMIF($H$1:AD$1,77,$H485:AD485)&lt;$D485,$H485,0),0)</f>
        <v>0</v>
      </c>
      <c r="AF485" s="36">
        <f>IF(AF$7&gt;=$E485,IF(SUMIF($H$1:AE$1,77,$H485:AE485)&lt;$D485,$H485,0),0)</f>
        <v>0</v>
      </c>
      <c r="AG485" s="36">
        <f>IF(AG$7&gt;=$E485,IF(SUMIF($H$1:AF$1,77,$H485:AF485)&lt;$D485,$H485,0),0)</f>
        <v>0</v>
      </c>
      <c r="AH485" s="35">
        <f t="shared" si="133"/>
        <v>0</v>
      </c>
      <c r="AI485" s="36">
        <f>IF(AI$7&gt;=$E485,IF(SUMIF($H$1:AH$1,77,$H485:AH485)&lt;$D485,$H485,0),0)</f>
        <v>0</v>
      </c>
      <c r="AJ485" s="36">
        <f>IF(AJ$7&gt;=$E485,IF(SUMIF($H$1:AI$1,77,$H485:AI485)&lt;$D485,$H485,0),0)</f>
        <v>0</v>
      </c>
      <c r="AK485" s="36">
        <f>IF(AK$7&gt;=$E485,IF(SUMIF($H$1:AJ$1,77,$H485:AJ485)&lt;$D485,$H485,0),0)</f>
        <v>0</v>
      </c>
      <c r="AL485" s="36">
        <f>IF(AL$7&gt;=$E485,IF(SUMIF($H$1:AK$1,77,$H485:AK485)&lt;$D485,$H485,0),0)</f>
        <v>0</v>
      </c>
      <c r="AM485" s="36">
        <f>IF(AM$7&gt;=$E485,IF(SUMIF($H$1:AL$1,77,$H485:AL485)&lt;$D485,$H485,0),0)</f>
        <v>0</v>
      </c>
      <c r="AN485" s="36">
        <f>IF(AN$7&gt;=$E485,IF(SUMIF($H$1:AM$1,77,$H485:AM485)&lt;$D485,$H485,0),0)</f>
        <v>0</v>
      </c>
      <c r="AO485" s="36">
        <f>IF(AO$7&gt;=$E485,IF(SUMIF($H$1:AN$1,77,$H485:AN485)&lt;$D485,$H485,0),0)</f>
        <v>0</v>
      </c>
      <c r="AP485" s="36">
        <f>IF(AP$7&gt;=$E485,IF(SUMIF($H$1:AO$1,77,$H485:AO485)&lt;$D485,$H485,0),0)</f>
        <v>0</v>
      </c>
      <c r="AQ485" s="36">
        <f>IF(AQ$7&gt;=$E485,IF(SUMIF($H$1:AP$1,77,$H485:AP485)&lt;$D485,$H485,0),0)</f>
        <v>0</v>
      </c>
      <c r="AR485" s="36">
        <f>IF(AR$7&gt;=$E485,IF(SUMIF($H$1:AQ$1,77,$H485:AQ485)&lt;$D485,$H485,0),0)</f>
        <v>0</v>
      </c>
      <c r="AS485" s="36">
        <f>IF(AS$7&gt;=$E485,IF(SUMIF($H$1:AR$1,77,$H485:AR485)&lt;$D485,$H485,0),0)</f>
        <v>0</v>
      </c>
      <c r="AT485" s="36">
        <f>IF(AT$7&gt;=$E485,IF(SUMIF($H$1:AS$1,77,$H485:AS485)&lt;$D485,$H485,0),0)</f>
        <v>0</v>
      </c>
      <c r="AU485" s="35">
        <f t="shared" si="134"/>
        <v>0</v>
      </c>
      <c r="AV485" s="33">
        <f>IF(AV$7&gt;=$E485,IF(SUMIF($H$1:AU$1,77,$H485:AU485)&lt;$D485,$H485,0),0)</f>
        <v>0</v>
      </c>
      <c r="AW485" s="33">
        <f>IF(AW$7&gt;=$E485,IF(SUMIF($H$1:AV$1,77,$H485:AV485)&lt;$D485,$H485,0),0)</f>
        <v>0</v>
      </c>
      <c r="AX485" s="33">
        <f>IF(AX$7&gt;=$E485,IF(SUMIF($H$1:AW$1,77,$H485:AW485)&lt;$D485,$H485,0),0)</f>
        <v>0</v>
      </c>
      <c r="AY485" s="33">
        <f>IF(AY$7&gt;=$E485,IF(SUMIF($H$1:AX$1,77,$H485:AX485)&lt;$D485,$H485,0),0)</f>
        <v>0</v>
      </c>
      <c r="AZ485" s="33">
        <f>IF(AZ$7&gt;=$E485,IF(SUMIF($H$1:AY$1,77,$H485:AY485)&lt;$D485,$H485,0),0)</f>
        <v>0</v>
      </c>
      <c r="BA485" s="33">
        <f>IF(BA$7&gt;=$E485,IF(SUMIF($H$1:AZ$1,77,$H485:AZ485)&lt;$D485,$H485,0),0)</f>
        <v>180.2</v>
      </c>
      <c r="BB485" s="33">
        <f>IF(BB$7&gt;=$E485,IF(SUMIF($H$1:BA$1,77,$H485:BA485)&lt;$D485,$H485,0),0)</f>
        <v>0</v>
      </c>
      <c r="BC485" s="33">
        <f>IF(BC$7&gt;=$E485,IF(SUMIF($H$1:BB$1,77,$H485:BB485)&lt;$D485,$H485,0),0)</f>
        <v>0</v>
      </c>
      <c r="BD485" s="33">
        <f>IF(BD$7&gt;=$E485,IF(SUMIF($H$1:BC$1,77,$H485:BC485)&lt;$D485,$H485,0),0)</f>
        <v>0</v>
      </c>
      <c r="BE485" s="33">
        <f>IF(BE$7&gt;=$E485,IF(SUMIF($H$1:BD$1,77,$H485:BD485)&lt;$D485,$H485,0),0)</f>
        <v>0</v>
      </c>
      <c r="BF485" s="33">
        <f>IF(BF$7&gt;=$E485,IF(SUMIF($H$1:BE$1,77,$H485:BE485)&lt;$D485,$H485,0),0)</f>
        <v>0</v>
      </c>
      <c r="BG485" s="33">
        <f>IF(BG$7&gt;=$E485,IF(SUMIF($H$1:BF$1,77,$H485:BF485)&lt;$D485,$H485,0),0)</f>
        <v>0</v>
      </c>
      <c r="BH485" s="35">
        <f t="shared" si="135"/>
        <v>180.2</v>
      </c>
    </row>
    <row r="486" spans="1:60" s="11" customFormat="1" x14ac:dyDescent="0.25">
      <c r="A486" s="85" t="s">
        <v>766</v>
      </c>
      <c r="B486" s="111" t="s">
        <v>278</v>
      </c>
      <c r="C486" s="85" t="s">
        <v>82</v>
      </c>
      <c r="D486" s="58">
        <v>354.8</v>
      </c>
      <c r="E486" s="46">
        <v>46905</v>
      </c>
      <c r="F486" s="46">
        <v>46935</v>
      </c>
      <c r="G486" s="32">
        <f t="shared" si="130"/>
        <v>1</v>
      </c>
      <c r="H486" s="33">
        <f t="shared" si="131"/>
        <v>354.8</v>
      </c>
      <c r="I486" s="36">
        <f>IF(I$7&gt;=$E486,IF(SUMIF($H$1:H$1,77,$H486:H486)&lt;$D486,$H486,0),0)</f>
        <v>0</v>
      </c>
      <c r="J486" s="36">
        <f>IF(J$7&gt;=$E486,IF(SUMIF($H$1:I$1,77,$H486:I486)&lt;$D486,$H486,0),0)</f>
        <v>0</v>
      </c>
      <c r="K486" s="36">
        <f>IF(K$7&gt;=$E486,IF(SUMIF($H$1:J$1,77,$H486:J486)&lt;$D486,$H486,0),0)</f>
        <v>0</v>
      </c>
      <c r="L486" s="36">
        <f>IF(L$7&gt;=$E486,IF(SUMIF($H$1:K$1,77,$H486:K486)&lt;$D486,$H486,0),0)</f>
        <v>0</v>
      </c>
      <c r="M486" s="36">
        <f>IF(M$7&gt;=$E486,IF(SUMIF($H$1:L$1,77,$H486:L486)&lt;$D486,$H486,0),0)</f>
        <v>0</v>
      </c>
      <c r="N486" s="36">
        <f>IF(N$7&gt;=$E486,IF(SUMIF($H$1:M$1,77,$H486:M486)&lt;$D486,$H486,0),0)</f>
        <v>0</v>
      </c>
      <c r="O486" s="36">
        <f>IF(O$7&gt;=$E486,IF(SUMIF($H$1:N$1,77,$H486:N486)&lt;$D486,$H486,0),0)</f>
        <v>0</v>
      </c>
      <c r="P486" s="36">
        <f>IF(P$7&gt;=$E486,IF(SUMIF($H$1:O$1,77,$H486:O486)&lt;$D486,$H486,0),0)</f>
        <v>0</v>
      </c>
      <c r="Q486" s="36">
        <f>IF(Q$7&gt;=$E486,IF(SUMIF($H$1:P$1,77,$H486:P486)&lt;$D486,$H486,0),0)</f>
        <v>0</v>
      </c>
      <c r="R486" s="36">
        <f>IF(R$7&gt;=$E486,IF(SUMIF($H$1:Q$1,77,$H486:Q486)&lt;$D486,$H486,0),0)</f>
        <v>0</v>
      </c>
      <c r="S486" s="36">
        <f>IF(S$7&gt;=$E486,IF(SUMIF($H$1:R$1,77,$H486:R486)&lt;$D486,$H486,0),0)</f>
        <v>0</v>
      </c>
      <c r="T486" s="36">
        <f>IF(T$7&gt;=$E486,IF(SUMIF($H$1:S$1,77,$H486:S486)&lt;$D486,$H486,0),0)</f>
        <v>0</v>
      </c>
      <c r="U486" s="35">
        <f t="shared" si="132"/>
        <v>0</v>
      </c>
      <c r="V486" s="36">
        <f>IF(V$7&gt;=$E486,IF(SUMIF($H$1:U$1,77,$H486:U486)&lt;$D486,$H486,0),0)</f>
        <v>0</v>
      </c>
      <c r="W486" s="36">
        <f>IF(W$7&gt;=$E486,IF(SUMIF($H$1:V$1,77,$H486:V486)&lt;$D486,$H486,0),0)</f>
        <v>0</v>
      </c>
      <c r="X486" s="36">
        <f>IF(X$7&gt;=$E486,IF(SUMIF($H$1:W$1,77,$H486:W486)&lt;$D486,$H486,0),0)</f>
        <v>0</v>
      </c>
      <c r="Y486" s="36">
        <f>IF(Y$7&gt;=$E486,IF(SUMIF($H$1:X$1,77,$H486:X486)&lt;$D486,$H486,0),0)</f>
        <v>0</v>
      </c>
      <c r="Z486" s="36">
        <f>IF(Z$7&gt;=$E486,IF(SUMIF($H$1:Y$1,77,$H486:Y486)&lt;$D486,$H486,0),0)</f>
        <v>0</v>
      </c>
      <c r="AA486" s="36">
        <f>IF(AA$7&gt;=$E486,IF(SUMIF($H$1:Z$1,77,$H486:Z486)&lt;$D486,$H486,0),0)</f>
        <v>0</v>
      </c>
      <c r="AB486" s="36">
        <f>IF(AB$7&gt;=$E486,IF(SUMIF($H$1:AA$1,77,$H486:AA486)&lt;$D486,$H486,0),0)</f>
        <v>0</v>
      </c>
      <c r="AC486" s="36">
        <f>IF(AC$7&gt;=$E486,IF(SUMIF($H$1:AB$1,77,$H486:AB486)&lt;$D486,$H486,0),0)</f>
        <v>0</v>
      </c>
      <c r="AD486" s="36">
        <f>IF(AD$7&gt;=$E486,IF(SUMIF($H$1:AC$1,77,$H486:AC486)&lt;$D486,$H486,0),0)</f>
        <v>0</v>
      </c>
      <c r="AE486" s="36">
        <f>IF(AE$7&gt;=$E486,IF(SUMIF($H$1:AD$1,77,$H486:AD486)&lt;$D486,$H486,0),0)</f>
        <v>0</v>
      </c>
      <c r="AF486" s="36">
        <f>IF(AF$7&gt;=$E486,IF(SUMIF($H$1:AE$1,77,$H486:AE486)&lt;$D486,$H486,0),0)</f>
        <v>0</v>
      </c>
      <c r="AG486" s="36">
        <f>IF(AG$7&gt;=$E486,IF(SUMIF($H$1:AF$1,77,$H486:AF486)&lt;$D486,$H486,0),0)</f>
        <v>0</v>
      </c>
      <c r="AH486" s="35">
        <f t="shared" si="133"/>
        <v>0</v>
      </c>
      <c r="AI486" s="36">
        <f>IF(AI$7&gt;=$E486,IF(SUMIF($H$1:AH$1,77,$H486:AH486)&lt;$D486,$H486,0),0)</f>
        <v>0</v>
      </c>
      <c r="AJ486" s="36">
        <f>IF(AJ$7&gt;=$E486,IF(SUMIF($H$1:AI$1,77,$H486:AI486)&lt;$D486,$H486,0),0)</f>
        <v>0</v>
      </c>
      <c r="AK486" s="36">
        <f>IF(AK$7&gt;=$E486,IF(SUMIF($H$1:AJ$1,77,$H486:AJ486)&lt;$D486,$H486,0),0)</f>
        <v>0</v>
      </c>
      <c r="AL486" s="36">
        <f>IF(AL$7&gt;=$E486,IF(SUMIF($H$1:AK$1,77,$H486:AK486)&lt;$D486,$H486,0),0)</f>
        <v>0</v>
      </c>
      <c r="AM486" s="36">
        <f>IF(AM$7&gt;=$E486,IF(SUMIF($H$1:AL$1,77,$H486:AL486)&lt;$D486,$H486,0),0)</f>
        <v>0</v>
      </c>
      <c r="AN486" s="36">
        <f>IF(AN$7&gt;=$E486,IF(SUMIF($H$1:AM$1,77,$H486:AM486)&lt;$D486,$H486,0),0)</f>
        <v>0</v>
      </c>
      <c r="AO486" s="36">
        <f>IF(AO$7&gt;=$E486,IF(SUMIF($H$1:AN$1,77,$H486:AN486)&lt;$D486,$H486,0),0)</f>
        <v>0</v>
      </c>
      <c r="AP486" s="36">
        <f>IF(AP$7&gt;=$E486,IF(SUMIF($H$1:AO$1,77,$H486:AO486)&lt;$D486,$H486,0),0)</f>
        <v>0</v>
      </c>
      <c r="AQ486" s="36">
        <f>IF(AQ$7&gt;=$E486,IF(SUMIF($H$1:AP$1,77,$H486:AP486)&lt;$D486,$H486,0),0)</f>
        <v>0</v>
      </c>
      <c r="AR486" s="36">
        <f>IF(AR$7&gt;=$E486,IF(SUMIF($H$1:AQ$1,77,$H486:AQ486)&lt;$D486,$H486,0),0)</f>
        <v>0</v>
      </c>
      <c r="AS486" s="36">
        <f>IF(AS$7&gt;=$E486,IF(SUMIF($H$1:AR$1,77,$H486:AR486)&lt;$D486,$H486,0),0)</f>
        <v>0</v>
      </c>
      <c r="AT486" s="36">
        <f>IF(AT$7&gt;=$E486,IF(SUMIF($H$1:AS$1,77,$H486:AS486)&lt;$D486,$H486,0),0)</f>
        <v>0</v>
      </c>
      <c r="AU486" s="35">
        <f t="shared" si="134"/>
        <v>0</v>
      </c>
      <c r="AV486" s="33">
        <f>IF(AV$7&gt;=$E486,IF(SUMIF($H$1:AU$1,77,$H486:AU486)&lt;$D486,$H486,0),0)</f>
        <v>0</v>
      </c>
      <c r="AW486" s="33">
        <f>IF(AW$7&gt;=$E486,IF(SUMIF($H$1:AV$1,77,$H486:AV486)&lt;$D486,$H486,0),0)</f>
        <v>0</v>
      </c>
      <c r="AX486" s="33">
        <f>IF(AX$7&gt;=$E486,IF(SUMIF($H$1:AW$1,77,$H486:AW486)&lt;$D486,$H486,0),0)</f>
        <v>0</v>
      </c>
      <c r="AY486" s="33">
        <f>IF(AY$7&gt;=$E486,IF(SUMIF($H$1:AX$1,77,$H486:AX486)&lt;$D486,$H486,0),0)</f>
        <v>0</v>
      </c>
      <c r="AZ486" s="33">
        <f>IF(AZ$7&gt;=$E486,IF(SUMIF($H$1:AY$1,77,$H486:AY486)&lt;$D486,$H486,0),0)</f>
        <v>0</v>
      </c>
      <c r="BA486" s="33">
        <f>IF(BA$7&gt;=$E486,IF(SUMIF($H$1:AZ$1,77,$H486:AZ486)&lt;$D486,$H486,0),0)</f>
        <v>354.8</v>
      </c>
      <c r="BB486" s="33">
        <f>IF(BB$7&gt;=$E486,IF(SUMIF($H$1:BA$1,77,$H486:BA486)&lt;$D486,$H486,0),0)</f>
        <v>0</v>
      </c>
      <c r="BC486" s="33">
        <f>IF(BC$7&gt;=$E486,IF(SUMIF($H$1:BB$1,77,$H486:BB486)&lt;$D486,$H486,0),0)</f>
        <v>0</v>
      </c>
      <c r="BD486" s="33">
        <f>IF(BD$7&gt;=$E486,IF(SUMIF($H$1:BC$1,77,$H486:BC486)&lt;$D486,$H486,0),0)</f>
        <v>0</v>
      </c>
      <c r="BE486" s="33">
        <f>IF(BE$7&gt;=$E486,IF(SUMIF($H$1:BD$1,77,$H486:BD486)&lt;$D486,$H486,0),0)</f>
        <v>0</v>
      </c>
      <c r="BF486" s="33">
        <f>IF(BF$7&gt;=$E486,IF(SUMIF($H$1:BE$1,77,$H486:BE486)&lt;$D486,$H486,0),0)</f>
        <v>0</v>
      </c>
      <c r="BG486" s="33">
        <f>IF(BG$7&gt;=$E486,IF(SUMIF($H$1:BF$1,77,$H486:BF486)&lt;$D486,$H486,0),0)</f>
        <v>0</v>
      </c>
      <c r="BH486" s="35">
        <f t="shared" si="135"/>
        <v>354.8</v>
      </c>
    </row>
    <row r="487" spans="1:60" s="11" customFormat="1" ht="30" x14ac:dyDescent="0.25">
      <c r="A487" s="85" t="s">
        <v>767</v>
      </c>
      <c r="B487" s="111" t="s">
        <v>276</v>
      </c>
      <c r="C487" s="85" t="s">
        <v>27</v>
      </c>
      <c r="D487" s="107">
        <v>6.3</v>
      </c>
      <c r="E487" s="46">
        <v>46905</v>
      </c>
      <c r="F487" s="46">
        <v>46935</v>
      </c>
      <c r="G487" s="32">
        <f t="shared" si="130"/>
        <v>1</v>
      </c>
      <c r="H487" s="33">
        <f t="shared" si="131"/>
        <v>6.3</v>
      </c>
      <c r="I487" s="36">
        <f>IF(I$7&gt;=$E487,IF(SUMIF($H$1:H$1,77,$H487:H487)&lt;$D487,$H487,0),0)</f>
        <v>0</v>
      </c>
      <c r="J487" s="36">
        <f>IF(J$7&gt;=$E487,IF(SUMIF($H$1:I$1,77,$H487:I487)&lt;$D487,$H487,0),0)</f>
        <v>0</v>
      </c>
      <c r="K487" s="36">
        <f>IF(K$7&gt;=$E487,IF(SUMIF($H$1:J$1,77,$H487:J487)&lt;$D487,$H487,0),0)</f>
        <v>0</v>
      </c>
      <c r="L487" s="36">
        <f>IF(L$7&gt;=$E487,IF(SUMIF($H$1:K$1,77,$H487:K487)&lt;$D487,$H487,0),0)</f>
        <v>0</v>
      </c>
      <c r="M487" s="36">
        <f>IF(M$7&gt;=$E487,IF(SUMIF($H$1:L$1,77,$H487:L487)&lt;$D487,$H487,0),0)</f>
        <v>0</v>
      </c>
      <c r="N487" s="36">
        <f>IF(N$7&gt;=$E487,IF(SUMIF($H$1:M$1,77,$H487:M487)&lt;$D487,$H487,0),0)</f>
        <v>0</v>
      </c>
      <c r="O487" s="36">
        <f>IF(O$7&gt;=$E487,IF(SUMIF($H$1:N$1,77,$H487:N487)&lt;$D487,$H487,0),0)</f>
        <v>0</v>
      </c>
      <c r="P487" s="36">
        <f>IF(P$7&gt;=$E487,IF(SUMIF($H$1:O$1,77,$H487:O487)&lt;$D487,$H487,0),0)</f>
        <v>0</v>
      </c>
      <c r="Q487" s="36">
        <f>IF(Q$7&gt;=$E487,IF(SUMIF($H$1:P$1,77,$H487:P487)&lt;$D487,$H487,0),0)</f>
        <v>0</v>
      </c>
      <c r="R487" s="36">
        <f>IF(R$7&gt;=$E487,IF(SUMIF($H$1:Q$1,77,$H487:Q487)&lt;$D487,$H487,0),0)</f>
        <v>0</v>
      </c>
      <c r="S487" s="36">
        <f>IF(S$7&gt;=$E487,IF(SUMIF($H$1:R$1,77,$H487:R487)&lt;$D487,$H487,0),0)</f>
        <v>0</v>
      </c>
      <c r="T487" s="36">
        <f>IF(T$7&gt;=$E487,IF(SUMIF($H$1:S$1,77,$H487:S487)&lt;$D487,$H487,0),0)</f>
        <v>0</v>
      </c>
      <c r="U487" s="35">
        <f t="shared" si="132"/>
        <v>0</v>
      </c>
      <c r="V487" s="36">
        <f>IF(V$7&gt;=$E487,IF(SUMIF($H$1:U$1,77,$H487:U487)&lt;$D487,$H487,0),0)</f>
        <v>0</v>
      </c>
      <c r="W487" s="36">
        <f>IF(W$7&gt;=$E487,IF(SUMIF($H$1:V$1,77,$H487:V487)&lt;$D487,$H487,0),0)</f>
        <v>0</v>
      </c>
      <c r="X487" s="36">
        <f>IF(X$7&gt;=$E487,IF(SUMIF($H$1:W$1,77,$H487:W487)&lt;$D487,$H487,0),0)</f>
        <v>0</v>
      </c>
      <c r="Y487" s="36">
        <f>IF(Y$7&gt;=$E487,IF(SUMIF($H$1:X$1,77,$H487:X487)&lt;$D487,$H487,0),0)</f>
        <v>0</v>
      </c>
      <c r="Z487" s="36">
        <f>IF(Z$7&gt;=$E487,IF(SUMIF($H$1:Y$1,77,$H487:Y487)&lt;$D487,$H487,0),0)</f>
        <v>0</v>
      </c>
      <c r="AA487" s="36">
        <f>IF(AA$7&gt;=$E487,IF(SUMIF($H$1:Z$1,77,$H487:Z487)&lt;$D487,$H487,0),0)</f>
        <v>0</v>
      </c>
      <c r="AB487" s="36">
        <f>IF(AB$7&gt;=$E487,IF(SUMIF($H$1:AA$1,77,$H487:AA487)&lt;$D487,$H487,0),0)</f>
        <v>0</v>
      </c>
      <c r="AC487" s="36">
        <f>IF(AC$7&gt;=$E487,IF(SUMIF($H$1:AB$1,77,$H487:AB487)&lt;$D487,$H487,0),0)</f>
        <v>0</v>
      </c>
      <c r="AD487" s="36">
        <f>IF(AD$7&gt;=$E487,IF(SUMIF($H$1:AC$1,77,$H487:AC487)&lt;$D487,$H487,0),0)</f>
        <v>0</v>
      </c>
      <c r="AE487" s="36">
        <f>IF(AE$7&gt;=$E487,IF(SUMIF($H$1:AD$1,77,$H487:AD487)&lt;$D487,$H487,0),0)</f>
        <v>0</v>
      </c>
      <c r="AF487" s="36">
        <f>IF(AF$7&gt;=$E487,IF(SUMIF($H$1:AE$1,77,$H487:AE487)&lt;$D487,$H487,0),0)</f>
        <v>0</v>
      </c>
      <c r="AG487" s="36">
        <f>IF(AG$7&gt;=$E487,IF(SUMIF($H$1:AF$1,77,$H487:AF487)&lt;$D487,$H487,0),0)</f>
        <v>0</v>
      </c>
      <c r="AH487" s="35">
        <f t="shared" si="133"/>
        <v>0</v>
      </c>
      <c r="AI487" s="36">
        <f>IF(AI$7&gt;=$E487,IF(SUMIF($H$1:AH$1,77,$H487:AH487)&lt;$D487,$H487,0),0)</f>
        <v>0</v>
      </c>
      <c r="AJ487" s="36">
        <f>IF(AJ$7&gt;=$E487,IF(SUMIF($H$1:AI$1,77,$H487:AI487)&lt;$D487,$H487,0),0)</f>
        <v>0</v>
      </c>
      <c r="AK487" s="36">
        <f>IF(AK$7&gt;=$E487,IF(SUMIF($H$1:AJ$1,77,$H487:AJ487)&lt;$D487,$H487,0),0)</f>
        <v>0</v>
      </c>
      <c r="AL487" s="36">
        <f>IF(AL$7&gt;=$E487,IF(SUMIF($H$1:AK$1,77,$H487:AK487)&lt;$D487,$H487,0),0)</f>
        <v>0</v>
      </c>
      <c r="AM487" s="36">
        <f>IF(AM$7&gt;=$E487,IF(SUMIF($H$1:AL$1,77,$H487:AL487)&lt;$D487,$H487,0),0)</f>
        <v>0</v>
      </c>
      <c r="AN487" s="36">
        <f>IF(AN$7&gt;=$E487,IF(SUMIF($H$1:AM$1,77,$H487:AM487)&lt;$D487,$H487,0),0)</f>
        <v>0</v>
      </c>
      <c r="AO487" s="36">
        <f>IF(AO$7&gt;=$E487,IF(SUMIF($H$1:AN$1,77,$H487:AN487)&lt;$D487,$H487,0),0)</f>
        <v>0</v>
      </c>
      <c r="AP487" s="36">
        <f>IF(AP$7&gt;=$E487,IF(SUMIF($H$1:AO$1,77,$H487:AO487)&lt;$D487,$H487,0),0)</f>
        <v>0</v>
      </c>
      <c r="AQ487" s="36">
        <f>IF(AQ$7&gt;=$E487,IF(SUMIF($H$1:AP$1,77,$H487:AP487)&lt;$D487,$H487,0),0)</f>
        <v>0</v>
      </c>
      <c r="AR487" s="36">
        <f>IF(AR$7&gt;=$E487,IF(SUMIF($H$1:AQ$1,77,$H487:AQ487)&lt;$D487,$H487,0),0)</f>
        <v>0</v>
      </c>
      <c r="AS487" s="36">
        <f>IF(AS$7&gt;=$E487,IF(SUMIF($H$1:AR$1,77,$H487:AR487)&lt;$D487,$H487,0),0)</f>
        <v>0</v>
      </c>
      <c r="AT487" s="36">
        <f>IF(AT$7&gt;=$E487,IF(SUMIF($H$1:AS$1,77,$H487:AS487)&lt;$D487,$H487,0),0)</f>
        <v>0</v>
      </c>
      <c r="AU487" s="35">
        <f t="shared" si="134"/>
        <v>0</v>
      </c>
      <c r="AV487" s="33">
        <f>IF(AV$7&gt;=$E487,IF(SUMIF($H$1:AU$1,77,$H487:AU487)&lt;$D487,$H487,0),0)</f>
        <v>0</v>
      </c>
      <c r="AW487" s="33">
        <f>IF(AW$7&gt;=$E487,IF(SUMIF($H$1:AV$1,77,$H487:AV487)&lt;$D487,$H487,0),0)</f>
        <v>0</v>
      </c>
      <c r="AX487" s="33">
        <f>IF(AX$7&gt;=$E487,IF(SUMIF($H$1:AW$1,77,$H487:AW487)&lt;$D487,$H487,0),0)</f>
        <v>0</v>
      </c>
      <c r="AY487" s="33">
        <f>IF(AY$7&gt;=$E487,IF(SUMIF($H$1:AX$1,77,$H487:AX487)&lt;$D487,$H487,0),0)</f>
        <v>0</v>
      </c>
      <c r="AZ487" s="33">
        <f>IF(AZ$7&gt;=$E487,IF(SUMIF($H$1:AY$1,77,$H487:AY487)&lt;$D487,$H487,0),0)</f>
        <v>0</v>
      </c>
      <c r="BA487" s="33">
        <f>IF(BA$7&gt;=$E487,IF(SUMIF($H$1:AZ$1,77,$H487:AZ487)&lt;$D487,$H487,0),0)</f>
        <v>6.3</v>
      </c>
      <c r="BB487" s="33">
        <f>IF(BB$7&gt;=$E487,IF(SUMIF($H$1:BA$1,77,$H487:BA487)&lt;$D487,$H487,0),0)</f>
        <v>0</v>
      </c>
      <c r="BC487" s="33">
        <f>IF(BC$7&gt;=$E487,IF(SUMIF($H$1:BB$1,77,$H487:BB487)&lt;$D487,$H487,0),0)</f>
        <v>0</v>
      </c>
      <c r="BD487" s="33">
        <f>IF(BD$7&gt;=$E487,IF(SUMIF($H$1:BC$1,77,$H487:BC487)&lt;$D487,$H487,0),0)</f>
        <v>0</v>
      </c>
      <c r="BE487" s="33">
        <f>IF(BE$7&gt;=$E487,IF(SUMIF($H$1:BD$1,77,$H487:BD487)&lt;$D487,$H487,0),0)</f>
        <v>0</v>
      </c>
      <c r="BF487" s="33">
        <f>IF(BF$7&gt;=$E487,IF(SUMIF($H$1:BE$1,77,$H487:BE487)&lt;$D487,$H487,0),0)</f>
        <v>0</v>
      </c>
      <c r="BG487" s="33">
        <f>IF(BG$7&gt;=$E487,IF(SUMIF($H$1:BF$1,77,$H487:BF487)&lt;$D487,$H487,0),0)</f>
        <v>0</v>
      </c>
      <c r="BH487" s="35">
        <f t="shared" si="135"/>
        <v>6.3</v>
      </c>
    </row>
    <row r="488" spans="1:60" s="11" customFormat="1" x14ac:dyDescent="0.25">
      <c r="A488" s="85" t="s">
        <v>768</v>
      </c>
      <c r="B488" s="111" t="s">
        <v>424</v>
      </c>
      <c r="C488" s="85" t="s">
        <v>82</v>
      </c>
      <c r="D488" s="58">
        <v>3074</v>
      </c>
      <c r="E488" s="46">
        <v>46905</v>
      </c>
      <c r="F488" s="46">
        <v>46966</v>
      </c>
      <c r="G488" s="32">
        <f t="shared" si="130"/>
        <v>2</v>
      </c>
      <c r="H488" s="33">
        <f t="shared" si="131"/>
        <v>1537</v>
      </c>
      <c r="I488" s="36">
        <f>IF(I$7&gt;=$E488,IF(SUMIF($H$1:H$1,77,$H488:H488)&lt;$D488,$H488,0),0)</f>
        <v>0</v>
      </c>
      <c r="J488" s="36">
        <f>IF(J$7&gt;=$E488,IF(SUMIF($H$1:I$1,77,$H488:I488)&lt;$D488,$H488,0),0)</f>
        <v>0</v>
      </c>
      <c r="K488" s="36">
        <f>IF(K$7&gt;=$E488,IF(SUMIF($H$1:J$1,77,$H488:J488)&lt;$D488,$H488,0),0)</f>
        <v>0</v>
      </c>
      <c r="L488" s="36">
        <f>IF(L$7&gt;=$E488,IF(SUMIF($H$1:K$1,77,$H488:K488)&lt;$D488,$H488,0),0)</f>
        <v>0</v>
      </c>
      <c r="M488" s="36">
        <f>IF(M$7&gt;=$E488,IF(SUMIF($H$1:L$1,77,$H488:L488)&lt;$D488,$H488,0),0)</f>
        <v>0</v>
      </c>
      <c r="N488" s="36">
        <f>IF(N$7&gt;=$E488,IF(SUMIF($H$1:M$1,77,$H488:M488)&lt;$D488,$H488,0),0)</f>
        <v>0</v>
      </c>
      <c r="O488" s="36">
        <f>IF(O$7&gt;=$E488,IF(SUMIF($H$1:N$1,77,$H488:N488)&lt;$D488,$H488,0),0)</f>
        <v>0</v>
      </c>
      <c r="P488" s="36">
        <f>IF(P$7&gt;=$E488,IF(SUMIF($H$1:O$1,77,$H488:O488)&lt;$D488,$H488,0),0)</f>
        <v>0</v>
      </c>
      <c r="Q488" s="36">
        <f>IF(Q$7&gt;=$E488,IF(SUMIF($H$1:P$1,77,$H488:P488)&lt;$D488,$H488,0),0)</f>
        <v>0</v>
      </c>
      <c r="R488" s="36">
        <f>IF(R$7&gt;=$E488,IF(SUMIF($H$1:Q$1,77,$H488:Q488)&lt;$D488,$H488,0),0)</f>
        <v>0</v>
      </c>
      <c r="S488" s="36">
        <f>IF(S$7&gt;=$E488,IF(SUMIF($H$1:R$1,77,$H488:R488)&lt;$D488,$H488,0),0)</f>
        <v>0</v>
      </c>
      <c r="T488" s="36">
        <f>IF(T$7&gt;=$E488,IF(SUMIF($H$1:S$1,77,$H488:S488)&lt;$D488,$H488,0),0)</f>
        <v>0</v>
      </c>
      <c r="U488" s="35">
        <f t="shared" si="132"/>
        <v>0</v>
      </c>
      <c r="V488" s="36">
        <f>IF(V$7&gt;=$E488,IF(SUMIF($H$1:U$1,77,$H488:U488)&lt;$D488,$H488,0),0)</f>
        <v>0</v>
      </c>
      <c r="W488" s="36">
        <f>IF(W$7&gt;=$E488,IF(SUMIF($H$1:V$1,77,$H488:V488)&lt;$D488,$H488,0),0)</f>
        <v>0</v>
      </c>
      <c r="X488" s="36">
        <f>IF(X$7&gt;=$E488,IF(SUMIF($H$1:W$1,77,$H488:W488)&lt;$D488,$H488,0),0)</f>
        <v>0</v>
      </c>
      <c r="Y488" s="36">
        <f>IF(Y$7&gt;=$E488,IF(SUMIF($H$1:X$1,77,$H488:X488)&lt;$D488,$H488,0),0)</f>
        <v>0</v>
      </c>
      <c r="Z488" s="36">
        <f>IF(Z$7&gt;=$E488,IF(SUMIF($H$1:Y$1,77,$H488:Y488)&lt;$D488,$H488,0),0)</f>
        <v>0</v>
      </c>
      <c r="AA488" s="36">
        <f>IF(AA$7&gt;=$E488,IF(SUMIF($H$1:Z$1,77,$H488:Z488)&lt;$D488,$H488,0),0)</f>
        <v>0</v>
      </c>
      <c r="AB488" s="36">
        <f>IF(AB$7&gt;=$E488,IF(SUMIF($H$1:AA$1,77,$H488:AA488)&lt;$D488,$H488,0),0)</f>
        <v>0</v>
      </c>
      <c r="AC488" s="36">
        <f>IF(AC$7&gt;=$E488,IF(SUMIF($H$1:AB$1,77,$H488:AB488)&lt;$D488,$H488,0),0)</f>
        <v>0</v>
      </c>
      <c r="AD488" s="36">
        <f>IF(AD$7&gt;=$E488,IF(SUMIF($H$1:AC$1,77,$H488:AC488)&lt;$D488,$H488,0),0)</f>
        <v>0</v>
      </c>
      <c r="AE488" s="36">
        <f>IF(AE$7&gt;=$E488,IF(SUMIF($H$1:AD$1,77,$H488:AD488)&lt;$D488,$H488,0),0)</f>
        <v>0</v>
      </c>
      <c r="AF488" s="36">
        <f>IF(AF$7&gt;=$E488,IF(SUMIF($H$1:AE$1,77,$H488:AE488)&lt;$D488,$H488,0),0)</f>
        <v>0</v>
      </c>
      <c r="AG488" s="36">
        <f>IF(AG$7&gt;=$E488,IF(SUMIF($H$1:AF$1,77,$H488:AF488)&lt;$D488,$H488,0),0)</f>
        <v>0</v>
      </c>
      <c r="AH488" s="35">
        <f t="shared" si="133"/>
        <v>0</v>
      </c>
      <c r="AI488" s="36">
        <f>IF(AI$7&gt;=$E488,IF(SUMIF($H$1:AH$1,77,$H488:AH488)&lt;$D488,$H488,0),0)</f>
        <v>0</v>
      </c>
      <c r="AJ488" s="36">
        <f>IF(AJ$7&gt;=$E488,IF(SUMIF($H$1:AI$1,77,$H488:AI488)&lt;$D488,$H488,0),0)</f>
        <v>0</v>
      </c>
      <c r="AK488" s="36">
        <f>IF(AK$7&gt;=$E488,IF(SUMIF($H$1:AJ$1,77,$H488:AJ488)&lt;$D488,$H488,0),0)</f>
        <v>0</v>
      </c>
      <c r="AL488" s="36">
        <f>IF(AL$7&gt;=$E488,IF(SUMIF($H$1:AK$1,77,$H488:AK488)&lt;$D488,$H488,0),0)</f>
        <v>0</v>
      </c>
      <c r="AM488" s="36">
        <f>IF(AM$7&gt;=$E488,IF(SUMIF($H$1:AL$1,77,$H488:AL488)&lt;$D488,$H488,0),0)</f>
        <v>0</v>
      </c>
      <c r="AN488" s="36">
        <f>IF(AN$7&gt;=$E488,IF(SUMIF($H$1:AM$1,77,$H488:AM488)&lt;$D488,$H488,0),0)</f>
        <v>0</v>
      </c>
      <c r="AO488" s="36">
        <f>IF(AO$7&gt;=$E488,IF(SUMIF($H$1:AN$1,77,$H488:AN488)&lt;$D488,$H488,0),0)</f>
        <v>0</v>
      </c>
      <c r="AP488" s="36">
        <f>IF(AP$7&gt;=$E488,IF(SUMIF($H$1:AO$1,77,$H488:AO488)&lt;$D488,$H488,0),0)</f>
        <v>0</v>
      </c>
      <c r="AQ488" s="36">
        <f>IF(AQ$7&gt;=$E488,IF(SUMIF($H$1:AP$1,77,$H488:AP488)&lt;$D488,$H488,0),0)</f>
        <v>0</v>
      </c>
      <c r="AR488" s="36">
        <f>IF(AR$7&gt;=$E488,IF(SUMIF($H$1:AQ$1,77,$H488:AQ488)&lt;$D488,$H488,0),0)</f>
        <v>0</v>
      </c>
      <c r="AS488" s="36">
        <f>IF(AS$7&gt;=$E488,IF(SUMIF($H$1:AR$1,77,$H488:AR488)&lt;$D488,$H488,0),0)</f>
        <v>0</v>
      </c>
      <c r="AT488" s="36">
        <f>IF(AT$7&gt;=$E488,IF(SUMIF($H$1:AS$1,77,$H488:AS488)&lt;$D488,$H488,0),0)</f>
        <v>0</v>
      </c>
      <c r="AU488" s="35">
        <f t="shared" si="134"/>
        <v>0</v>
      </c>
      <c r="AV488" s="33">
        <f>IF(AV$7&gt;=$E488,IF(SUMIF($H$1:AU$1,77,$H488:AU488)&lt;$D488,$H488,0),0)</f>
        <v>0</v>
      </c>
      <c r="AW488" s="33">
        <f>IF(AW$7&gt;=$E488,IF(SUMIF($H$1:AV$1,77,$H488:AV488)&lt;$D488,$H488,0),0)</f>
        <v>0</v>
      </c>
      <c r="AX488" s="33">
        <f>IF(AX$7&gt;=$E488,IF(SUMIF($H$1:AW$1,77,$H488:AW488)&lt;$D488,$H488,0),0)</f>
        <v>0</v>
      </c>
      <c r="AY488" s="33">
        <f>IF(AY$7&gt;=$E488,IF(SUMIF($H$1:AX$1,77,$H488:AX488)&lt;$D488,$H488,0),0)</f>
        <v>0</v>
      </c>
      <c r="AZ488" s="33">
        <f>IF(AZ$7&gt;=$E488,IF(SUMIF($H$1:AY$1,77,$H488:AY488)&lt;$D488,$H488,0),0)</f>
        <v>0</v>
      </c>
      <c r="BA488" s="33">
        <f>IF(BA$7&gt;=$E488,IF(SUMIF($H$1:AZ$1,77,$H488:AZ488)&lt;$D488,$H488,0),0)</f>
        <v>1537</v>
      </c>
      <c r="BB488" s="33">
        <f>IF(BB$7&gt;=$E488,IF(SUMIF($H$1:BA$1,77,$H488:BA488)&lt;$D488,$H488,0),0)</f>
        <v>1537</v>
      </c>
      <c r="BC488" s="33">
        <f>IF(BC$7&gt;=$E488,IF(SUMIF($H$1:BB$1,77,$H488:BB488)&lt;$D488,$H488,0),0)</f>
        <v>0</v>
      </c>
      <c r="BD488" s="33">
        <f>IF(BD$7&gt;=$E488,IF(SUMIF($H$1:BC$1,77,$H488:BC488)&lt;$D488,$H488,0),0)</f>
        <v>0</v>
      </c>
      <c r="BE488" s="33">
        <f>IF(BE$7&gt;=$E488,IF(SUMIF($H$1:BD$1,77,$H488:BD488)&lt;$D488,$H488,0),0)</f>
        <v>0</v>
      </c>
      <c r="BF488" s="33">
        <f>IF(BF$7&gt;=$E488,IF(SUMIF($H$1:BE$1,77,$H488:BE488)&lt;$D488,$H488,0),0)</f>
        <v>0</v>
      </c>
      <c r="BG488" s="33">
        <f>IF(BG$7&gt;=$E488,IF(SUMIF($H$1:BF$1,77,$H488:BF488)&lt;$D488,$H488,0),0)</f>
        <v>0</v>
      </c>
      <c r="BH488" s="35">
        <f t="shared" si="135"/>
        <v>3074</v>
      </c>
    </row>
    <row r="489" spans="1:60" s="11" customFormat="1" x14ac:dyDescent="0.25">
      <c r="A489" s="85" t="s">
        <v>769</v>
      </c>
      <c r="B489" s="111" t="s">
        <v>426</v>
      </c>
      <c r="C489" s="85" t="s">
        <v>82</v>
      </c>
      <c r="D489" s="58">
        <v>212</v>
      </c>
      <c r="E489" s="46">
        <v>46935</v>
      </c>
      <c r="F489" s="46">
        <v>46997</v>
      </c>
      <c r="G489" s="32">
        <f t="shared" si="130"/>
        <v>2</v>
      </c>
      <c r="H489" s="33">
        <f t="shared" si="131"/>
        <v>106</v>
      </c>
      <c r="I489" s="36">
        <f>IF(I$7&gt;=$E489,IF(SUMIF($H$1:H$1,77,$H489:H489)&lt;$D489,$H489,0),0)</f>
        <v>0</v>
      </c>
      <c r="J489" s="36">
        <f>IF(J$7&gt;=$E489,IF(SUMIF($H$1:I$1,77,$H489:I489)&lt;$D489,$H489,0),0)</f>
        <v>0</v>
      </c>
      <c r="K489" s="36">
        <f>IF(K$7&gt;=$E489,IF(SUMIF($H$1:J$1,77,$H489:J489)&lt;$D489,$H489,0),0)</f>
        <v>0</v>
      </c>
      <c r="L489" s="36">
        <f>IF(L$7&gt;=$E489,IF(SUMIF($H$1:K$1,77,$H489:K489)&lt;$D489,$H489,0),0)</f>
        <v>0</v>
      </c>
      <c r="M489" s="36">
        <f>IF(M$7&gt;=$E489,IF(SUMIF($H$1:L$1,77,$H489:L489)&lt;$D489,$H489,0),0)</f>
        <v>0</v>
      </c>
      <c r="N489" s="36">
        <f>IF(N$7&gt;=$E489,IF(SUMIF($H$1:M$1,77,$H489:M489)&lt;$D489,$H489,0),0)</f>
        <v>0</v>
      </c>
      <c r="O489" s="36">
        <f>IF(O$7&gt;=$E489,IF(SUMIF($H$1:N$1,77,$H489:N489)&lt;$D489,$H489,0),0)</f>
        <v>0</v>
      </c>
      <c r="P489" s="36">
        <f>IF(P$7&gt;=$E489,IF(SUMIF($H$1:O$1,77,$H489:O489)&lt;$D489,$H489,0),0)</f>
        <v>0</v>
      </c>
      <c r="Q489" s="36">
        <f>IF(Q$7&gt;=$E489,IF(SUMIF($H$1:P$1,77,$H489:P489)&lt;$D489,$H489,0),0)</f>
        <v>0</v>
      </c>
      <c r="R489" s="36">
        <f>IF(R$7&gt;=$E489,IF(SUMIF($H$1:Q$1,77,$H489:Q489)&lt;$D489,$H489,0),0)</f>
        <v>0</v>
      </c>
      <c r="S489" s="36">
        <f>IF(S$7&gt;=$E489,IF(SUMIF($H$1:R$1,77,$H489:R489)&lt;$D489,$H489,0),0)</f>
        <v>0</v>
      </c>
      <c r="T489" s="36">
        <f>IF(T$7&gt;=$E489,IF(SUMIF($H$1:S$1,77,$H489:S489)&lt;$D489,$H489,0),0)</f>
        <v>0</v>
      </c>
      <c r="U489" s="35">
        <f t="shared" si="132"/>
        <v>0</v>
      </c>
      <c r="V489" s="36">
        <f>IF(V$7&gt;=$E489,IF(SUMIF($H$1:U$1,77,$H489:U489)&lt;$D489,$H489,0),0)</f>
        <v>0</v>
      </c>
      <c r="W489" s="36">
        <f>IF(W$7&gt;=$E489,IF(SUMIF($H$1:V$1,77,$H489:V489)&lt;$D489,$H489,0),0)</f>
        <v>0</v>
      </c>
      <c r="X489" s="36">
        <f>IF(X$7&gt;=$E489,IF(SUMIF($H$1:W$1,77,$H489:W489)&lt;$D489,$H489,0),0)</f>
        <v>0</v>
      </c>
      <c r="Y489" s="36">
        <f>IF(Y$7&gt;=$E489,IF(SUMIF($H$1:X$1,77,$H489:X489)&lt;$D489,$H489,0),0)</f>
        <v>0</v>
      </c>
      <c r="Z489" s="36">
        <f>IF(Z$7&gt;=$E489,IF(SUMIF($H$1:Y$1,77,$H489:Y489)&lt;$D489,$H489,0),0)</f>
        <v>0</v>
      </c>
      <c r="AA489" s="36">
        <f>IF(AA$7&gt;=$E489,IF(SUMIF($H$1:Z$1,77,$H489:Z489)&lt;$D489,$H489,0),0)</f>
        <v>0</v>
      </c>
      <c r="AB489" s="36">
        <f>IF(AB$7&gt;=$E489,IF(SUMIF($H$1:AA$1,77,$H489:AA489)&lt;$D489,$H489,0),0)</f>
        <v>0</v>
      </c>
      <c r="AC489" s="36">
        <f>IF(AC$7&gt;=$E489,IF(SUMIF($H$1:AB$1,77,$H489:AB489)&lt;$D489,$H489,0),0)</f>
        <v>0</v>
      </c>
      <c r="AD489" s="36">
        <f>IF(AD$7&gt;=$E489,IF(SUMIF($H$1:AC$1,77,$H489:AC489)&lt;$D489,$H489,0),0)</f>
        <v>0</v>
      </c>
      <c r="AE489" s="36">
        <f>IF(AE$7&gt;=$E489,IF(SUMIF($H$1:AD$1,77,$H489:AD489)&lt;$D489,$H489,0),0)</f>
        <v>0</v>
      </c>
      <c r="AF489" s="36">
        <f>IF(AF$7&gt;=$E489,IF(SUMIF($H$1:AE$1,77,$H489:AE489)&lt;$D489,$H489,0),0)</f>
        <v>0</v>
      </c>
      <c r="AG489" s="36">
        <f>IF(AG$7&gt;=$E489,IF(SUMIF($H$1:AF$1,77,$H489:AF489)&lt;$D489,$H489,0),0)</f>
        <v>0</v>
      </c>
      <c r="AH489" s="35">
        <f t="shared" si="133"/>
        <v>0</v>
      </c>
      <c r="AI489" s="36">
        <f>IF(AI$7&gt;=$E489,IF(SUMIF($H$1:AH$1,77,$H489:AH489)&lt;$D489,$H489,0),0)</f>
        <v>0</v>
      </c>
      <c r="AJ489" s="36">
        <f>IF(AJ$7&gt;=$E489,IF(SUMIF($H$1:AI$1,77,$H489:AI489)&lt;$D489,$H489,0),0)</f>
        <v>0</v>
      </c>
      <c r="AK489" s="36">
        <f>IF(AK$7&gt;=$E489,IF(SUMIF($H$1:AJ$1,77,$H489:AJ489)&lt;$D489,$H489,0),0)</f>
        <v>0</v>
      </c>
      <c r="AL489" s="36">
        <f>IF(AL$7&gt;=$E489,IF(SUMIF($H$1:AK$1,77,$H489:AK489)&lt;$D489,$H489,0),0)</f>
        <v>0</v>
      </c>
      <c r="AM489" s="36">
        <f>IF(AM$7&gt;=$E489,IF(SUMIF($H$1:AL$1,77,$H489:AL489)&lt;$D489,$H489,0),0)</f>
        <v>0</v>
      </c>
      <c r="AN489" s="36">
        <f>IF(AN$7&gt;=$E489,IF(SUMIF($H$1:AM$1,77,$H489:AM489)&lt;$D489,$H489,0),0)</f>
        <v>0</v>
      </c>
      <c r="AO489" s="36">
        <f>IF(AO$7&gt;=$E489,IF(SUMIF($H$1:AN$1,77,$H489:AN489)&lt;$D489,$H489,0),0)</f>
        <v>0</v>
      </c>
      <c r="AP489" s="36">
        <f>IF(AP$7&gt;=$E489,IF(SUMIF($H$1:AO$1,77,$H489:AO489)&lt;$D489,$H489,0),0)</f>
        <v>0</v>
      </c>
      <c r="AQ489" s="36">
        <f>IF(AQ$7&gt;=$E489,IF(SUMIF($H$1:AP$1,77,$H489:AP489)&lt;$D489,$H489,0),0)</f>
        <v>0</v>
      </c>
      <c r="AR489" s="36">
        <f>IF(AR$7&gt;=$E489,IF(SUMIF($H$1:AQ$1,77,$H489:AQ489)&lt;$D489,$H489,0),0)</f>
        <v>0</v>
      </c>
      <c r="AS489" s="36">
        <f>IF(AS$7&gt;=$E489,IF(SUMIF($H$1:AR$1,77,$H489:AR489)&lt;$D489,$H489,0),0)</f>
        <v>0</v>
      </c>
      <c r="AT489" s="36">
        <f>IF(AT$7&gt;=$E489,IF(SUMIF($H$1:AS$1,77,$H489:AS489)&lt;$D489,$H489,0),0)</f>
        <v>0</v>
      </c>
      <c r="AU489" s="35">
        <f t="shared" si="134"/>
        <v>0</v>
      </c>
      <c r="AV489" s="33">
        <f>IF(AV$7&gt;=$E489,IF(SUMIF($H$1:AU$1,77,$H489:AU489)&lt;$D489,$H489,0),0)</f>
        <v>0</v>
      </c>
      <c r="AW489" s="33">
        <f>IF(AW$7&gt;=$E489,IF(SUMIF($H$1:AV$1,77,$H489:AV489)&lt;$D489,$H489,0),0)</f>
        <v>0</v>
      </c>
      <c r="AX489" s="33">
        <f>IF(AX$7&gt;=$E489,IF(SUMIF($H$1:AW$1,77,$H489:AW489)&lt;$D489,$H489,0),0)</f>
        <v>0</v>
      </c>
      <c r="AY489" s="33">
        <f>IF(AY$7&gt;=$E489,IF(SUMIF($H$1:AX$1,77,$H489:AX489)&lt;$D489,$H489,0),0)</f>
        <v>0</v>
      </c>
      <c r="AZ489" s="33">
        <f>IF(AZ$7&gt;=$E489,IF(SUMIF($H$1:AY$1,77,$H489:AY489)&lt;$D489,$H489,0),0)</f>
        <v>0</v>
      </c>
      <c r="BA489" s="33">
        <f>IF(BA$7&gt;=$E489,IF(SUMIF($H$1:AZ$1,77,$H489:AZ489)&lt;$D489,$H489,0),0)</f>
        <v>0</v>
      </c>
      <c r="BB489" s="33">
        <f>IF(BB$7&gt;=$E489,IF(SUMIF($H$1:BA$1,77,$H489:BA489)&lt;$D489,$H489,0),0)</f>
        <v>106</v>
      </c>
      <c r="BC489" s="33">
        <f>IF(BC$7&gt;=$E489,IF(SUMIF($H$1:BB$1,77,$H489:BB489)&lt;$D489,$H489,0),0)</f>
        <v>106</v>
      </c>
      <c r="BD489" s="33">
        <f>IF(BD$7&gt;=$E489,IF(SUMIF($H$1:BC$1,77,$H489:BC489)&lt;$D489,$H489,0),0)</f>
        <v>0</v>
      </c>
      <c r="BE489" s="33">
        <f>IF(BE$7&gt;=$E489,IF(SUMIF($H$1:BD$1,77,$H489:BD489)&lt;$D489,$H489,0),0)</f>
        <v>0</v>
      </c>
      <c r="BF489" s="33">
        <f>IF(BF$7&gt;=$E489,IF(SUMIF($H$1:BE$1,77,$H489:BE489)&lt;$D489,$H489,0),0)</f>
        <v>0</v>
      </c>
      <c r="BG489" s="33">
        <f>IF(BG$7&gt;=$E489,IF(SUMIF($H$1:BF$1,77,$H489:BF489)&lt;$D489,$H489,0),0)</f>
        <v>0</v>
      </c>
      <c r="BH489" s="35">
        <f t="shared" si="135"/>
        <v>212</v>
      </c>
    </row>
    <row r="490" spans="1:60" s="11" customFormat="1" x14ac:dyDescent="0.25">
      <c r="A490" s="85" t="s">
        <v>770</v>
      </c>
      <c r="B490" s="111" t="s">
        <v>430</v>
      </c>
      <c r="C490" s="85" t="s">
        <v>32</v>
      </c>
      <c r="D490" s="58">
        <v>60</v>
      </c>
      <c r="E490" s="46">
        <v>46905</v>
      </c>
      <c r="F490" s="46">
        <v>46935</v>
      </c>
      <c r="G490" s="32">
        <f t="shared" si="130"/>
        <v>1</v>
      </c>
      <c r="H490" s="33">
        <f t="shared" si="131"/>
        <v>60</v>
      </c>
      <c r="I490" s="36">
        <f>IF(I$7&gt;=$E490,IF(SUMIF($H$1:H$1,77,$H490:H490)&lt;$D490,$H490,0),0)</f>
        <v>0</v>
      </c>
      <c r="J490" s="36">
        <f>IF(J$7&gt;=$E490,IF(SUMIF($H$1:I$1,77,$H490:I490)&lt;$D490,$H490,0),0)</f>
        <v>0</v>
      </c>
      <c r="K490" s="36">
        <f>IF(K$7&gt;=$E490,IF(SUMIF($H$1:J$1,77,$H490:J490)&lt;$D490,$H490,0),0)</f>
        <v>0</v>
      </c>
      <c r="L490" s="36">
        <f>IF(L$7&gt;=$E490,IF(SUMIF($H$1:K$1,77,$H490:K490)&lt;$D490,$H490,0),0)</f>
        <v>0</v>
      </c>
      <c r="M490" s="36">
        <f>IF(M$7&gt;=$E490,IF(SUMIF($H$1:L$1,77,$H490:L490)&lt;$D490,$H490,0),0)</f>
        <v>0</v>
      </c>
      <c r="N490" s="36">
        <f>IF(N$7&gt;=$E490,IF(SUMIF($H$1:M$1,77,$H490:M490)&lt;$D490,$H490,0),0)</f>
        <v>0</v>
      </c>
      <c r="O490" s="36">
        <f>IF(O$7&gt;=$E490,IF(SUMIF($H$1:N$1,77,$H490:N490)&lt;$D490,$H490,0),0)</f>
        <v>0</v>
      </c>
      <c r="P490" s="36">
        <f>IF(P$7&gt;=$E490,IF(SUMIF($H$1:O$1,77,$H490:O490)&lt;$D490,$H490,0),0)</f>
        <v>0</v>
      </c>
      <c r="Q490" s="36">
        <f>IF(Q$7&gt;=$E490,IF(SUMIF($H$1:P$1,77,$H490:P490)&lt;$D490,$H490,0),0)</f>
        <v>0</v>
      </c>
      <c r="R490" s="36">
        <f>IF(R$7&gt;=$E490,IF(SUMIF($H$1:Q$1,77,$H490:Q490)&lt;$D490,$H490,0),0)</f>
        <v>0</v>
      </c>
      <c r="S490" s="36">
        <f>IF(S$7&gt;=$E490,IF(SUMIF($H$1:R$1,77,$H490:R490)&lt;$D490,$H490,0),0)</f>
        <v>0</v>
      </c>
      <c r="T490" s="36">
        <f>IF(T$7&gt;=$E490,IF(SUMIF($H$1:S$1,77,$H490:S490)&lt;$D490,$H490,0),0)</f>
        <v>0</v>
      </c>
      <c r="U490" s="35">
        <f t="shared" si="132"/>
        <v>0</v>
      </c>
      <c r="V490" s="36">
        <f>IF(V$7&gt;=$E490,IF(SUMIF($H$1:U$1,77,$H490:U490)&lt;$D490,$H490,0),0)</f>
        <v>0</v>
      </c>
      <c r="W490" s="36">
        <f>IF(W$7&gt;=$E490,IF(SUMIF($H$1:V$1,77,$H490:V490)&lt;$D490,$H490,0),0)</f>
        <v>0</v>
      </c>
      <c r="X490" s="36">
        <f>IF(X$7&gt;=$E490,IF(SUMIF($H$1:W$1,77,$H490:W490)&lt;$D490,$H490,0),0)</f>
        <v>0</v>
      </c>
      <c r="Y490" s="36">
        <f>IF(Y$7&gt;=$E490,IF(SUMIF($H$1:X$1,77,$H490:X490)&lt;$D490,$H490,0),0)</f>
        <v>0</v>
      </c>
      <c r="Z490" s="36">
        <f>IF(Z$7&gt;=$E490,IF(SUMIF($H$1:Y$1,77,$H490:Y490)&lt;$D490,$H490,0),0)</f>
        <v>0</v>
      </c>
      <c r="AA490" s="36">
        <f>IF(AA$7&gt;=$E490,IF(SUMIF($H$1:Z$1,77,$H490:Z490)&lt;$D490,$H490,0),0)</f>
        <v>0</v>
      </c>
      <c r="AB490" s="36">
        <f>IF(AB$7&gt;=$E490,IF(SUMIF($H$1:AA$1,77,$H490:AA490)&lt;$D490,$H490,0),0)</f>
        <v>0</v>
      </c>
      <c r="AC490" s="36">
        <f>IF(AC$7&gt;=$E490,IF(SUMIF($H$1:AB$1,77,$H490:AB490)&lt;$D490,$H490,0),0)</f>
        <v>0</v>
      </c>
      <c r="AD490" s="36">
        <f>IF(AD$7&gt;=$E490,IF(SUMIF($H$1:AC$1,77,$H490:AC490)&lt;$D490,$H490,0),0)</f>
        <v>0</v>
      </c>
      <c r="AE490" s="36">
        <f>IF(AE$7&gt;=$E490,IF(SUMIF($H$1:AD$1,77,$H490:AD490)&lt;$D490,$H490,0),0)</f>
        <v>0</v>
      </c>
      <c r="AF490" s="36">
        <f>IF(AF$7&gt;=$E490,IF(SUMIF($H$1:AE$1,77,$H490:AE490)&lt;$D490,$H490,0),0)</f>
        <v>0</v>
      </c>
      <c r="AG490" s="36">
        <f>IF(AG$7&gt;=$E490,IF(SUMIF($H$1:AF$1,77,$H490:AF490)&lt;$D490,$H490,0),0)</f>
        <v>0</v>
      </c>
      <c r="AH490" s="35">
        <f t="shared" si="133"/>
        <v>0</v>
      </c>
      <c r="AI490" s="36">
        <f>IF(AI$7&gt;=$E490,IF(SUMIF($H$1:AH$1,77,$H490:AH490)&lt;$D490,$H490,0),0)</f>
        <v>0</v>
      </c>
      <c r="AJ490" s="36">
        <f>IF(AJ$7&gt;=$E490,IF(SUMIF($H$1:AI$1,77,$H490:AI490)&lt;$D490,$H490,0),0)</f>
        <v>0</v>
      </c>
      <c r="AK490" s="36">
        <f>IF(AK$7&gt;=$E490,IF(SUMIF($H$1:AJ$1,77,$H490:AJ490)&lt;$D490,$H490,0),0)</f>
        <v>0</v>
      </c>
      <c r="AL490" s="36">
        <f>IF(AL$7&gt;=$E490,IF(SUMIF($H$1:AK$1,77,$H490:AK490)&lt;$D490,$H490,0),0)</f>
        <v>0</v>
      </c>
      <c r="AM490" s="36">
        <f>IF(AM$7&gt;=$E490,IF(SUMIF($H$1:AL$1,77,$H490:AL490)&lt;$D490,$H490,0),0)</f>
        <v>0</v>
      </c>
      <c r="AN490" s="36">
        <f>IF(AN$7&gt;=$E490,IF(SUMIF($H$1:AM$1,77,$H490:AM490)&lt;$D490,$H490,0),0)</f>
        <v>0</v>
      </c>
      <c r="AO490" s="36">
        <f>IF(AO$7&gt;=$E490,IF(SUMIF($H$1:AN$1,77,$H490:AN490)&lt;$D490,$H490,0),0)</f>
        <v>0</v>
      </c>
      <c r="AP490" s="36">
        <f>IF(AP$7&gt;=$E490,IF(SUMIF($H$1:AO$1,77,$H490:AO490)&lt;$D490,$H490,0),0)</f>
        <v>0</v>
      </c>
      <c r="AQ490" s="36">
        <f>IF(AQ$7&gt;=$E490,IF(SUMIF($H$1:AP$1,77,$H490:AP490)&lt;$D490,$H490,0),0)</f>
        <v>0</v>
      </c>
      <c r="AR490" s="36">
        <f>IF(AR$7&gt;=$E490,IF(SUMIF($H$1:AQ$1,77,$H490:AQ490)&lt;$D490,$H490,0),0)</f>
        <v>0</v>
      </c>
      <c r="AS490" s="36">
        <f>IF(AS$7&gt;=$E490,IF(SUMIF($H$1:AR$1,77,$H490:AR490)&lt;$D490,$H490,0),0)</f>
        <v>0</v>
      </c>
      <c r="AT490" s="36">
        <f>IF(AT$7&gt;=$E490,IF(SUMIF($H$1:AS$1,77,$H490:AS490)&lt;$D490,$H490,0),0)</f>
        <v>0</v>
      </c>
      <c r="AU490" s="35">
        <f t="shared" si="134"/>
        <v>0</v>
      </c>
      <c r="AV490" s="33">
        <f>IF(AV$7&gt;=$E490,IF(SUMIF($H$1:AU$1,77,$H490:AU490)&lt;$D490,$H490,0),0)</f>
        <v>0</v>
      </c>
      <c r="AW490" s="33">
        <f>IF(AW$7&gt;=$E490,IF(SUMIF($H$1:AV$1,77,$H490:AV490)&lt;$D490,$H490,0),0)</f>
        <v>0</v>
      </c>
      <c r="AX490" s="33">
        <f>IF(AX$7&gt;=$E490,IF(SUMIF($H$1:AW$1,77,$H490:AW490)&lt;$D490,$H490,0),0)</f>
        <v>0</v>
      </c>
      <c r="AY490" s="33">
        <f>IF(AY$7&gt;=$E490,IF(SUMIF($H$1:AX$1,77,$H490:AX490)&lt;$D490,$H490,0),0)</f>
        <v>0</v>
      </c>
      <c r="AZ490" s="33">
        <f>IF(AZ$7&gt;=$E490,IF(SUMIF($H$1:AY$1,77,$H490:AY490)&lt;$D490,$H490,0),0)</f>
        <v>0</v>
      </c>
      <c r="BA490" s="33">
        <f>IF(BA$7&gt;=$E490,IF(SUMIF($H$1:AZ$1,77,$H490:AZ490)&lt;$D490,$H490,0),0)</f>
        <v>60</v>
      </c>
      <c r="BB490" s="33">
        <f>IF(BB$7&gt;=$E490,IF(SUMIF($H$1:BA$1,77,$H490:BA490)&lt;$D490,$H490,0),0)</f>
        <v>0</v>
      </c>
      <c r="BC490" s="33">
        <f>IF(BC$7&gt;=$E490,IF(SUMIF($H$1:BB$1,77,$H490:BB490)&lt;$D490,$H490,0),0)</f>
        <v>0</v>
      </c>
      <c r="BD490" s="33">
        <f>IF(BD$7&gt;=$E490,IF(SUMIF($H$1:BC$1,77,$H490:BC490)&lt;$D490,$H490,0),0)</f>
        <v>0</v>
      </c>
      <c r="BE490" s="33">
        <f>IF(BE$7&gt;=$E490,IF(SUMIF($H$1:BD$1,77,$H490:BD490)&lt;$D490,$H490,0),0)</f>
        <v>0</v>
      </c>
      <c r="BF490" s="33">
        <f>IF(BF$7&gt;=$E490,IF(SUMIF($H$1:BE$1,77,$H490:BE490)&lt;$D490,$H490,0),0)</f>
        <v>0</v>
      </c>
      <c r="BG490" s="33">
        <f>IF(BG$7&gt;=$E490,IF(SUMIF($H$1:BF$1,77,$H490:BF490)&lt;$D490,$H490,0),0)</f>
        <v>0</v>
      </c>
      <c r="BH490" s="35">
        <f t="shared" si="135"/>
        <v>60</v>
      </c>
    </row>
    <row r="491" spans="1:60" s="45" customFormat="1" ht="28.5" x14ac:dyDescent="0.25">
      <c r="A491" s="39" t="s">
        <v>771</v>
      </c>
      <c r="B491" s="40" t="s">
        <v>772</v>
      </c>
      <c r="C491" s="41"/>
      <c r="D491" s="42"/>
      <c r="E491" s="43"/>
      <c r="F491" s="43"/>
      <c r="G491" s="43"/>
      <c r="H491" s="43"/>
      <c r="I491" s="43"/>
      <c r="J491" s="43"/>
      <c r="K491" s="43"/>
      <c r="L491" s="43"/>
      <c r="M491" s="43"/>
      <c r="N491" s="43"/>
      <c r="O491" s="43"/>
      <c r="P491" s="43"/>
      <c r="Q491" s="43"/>
      <c r="R491" s="43"/>
      <c r="S491" s="43"/>
      <c r="T491" s="43"/>
      <c r="U491" s="44"/>
      <c r="V491" s="43"/>
      <c r="W491" s="43"/>
      <c r="X491" s="43"/>
      <c r="Y491" s="43"/>
      <c r="Z491" s="43"/>
      <c r="AA491" s="43"/>
      <c r="AB491" s="43"/>
      <c r="AC491" s="43"/>
      <c r="AD491" s="43"/>
      <c r="AE491" s="43"/>
      <c r="AF491" s="43"/>
      <c r="AG491" s="43"/>
      <c r="AH491" s="44"/>
      <c r="AI491" s="43"/>
      <c r="AJ491" s="43"/>
      <c r="AK491" s="43"/>
      <c r="AL491" s="43"/>
      <c r="AM491" s="43"/>
      <c r="AN491" s="43"/>
      <c r="AO491" s="43"/>
      <c r="AP491" s="43"/>
      <c r="AQ491" s="43"/>
      <c r="AR491" s="43"/>
      <c r="AS491" s="43"/>
      <c r="AT491" s="43"/>
      <c r="AU491" s="44"/>
      <c r="AV491" s="43"/>
      <c r="AW491" s="43"/>
      <c r="AX491" s="43"/>
      <c r="AY491" s="43"/>
      <c r="AZ491" s="43"/>
      <c r="BA491" s="43"/>
      <c r="BB491" s="43"/>
      <c r="BC491" s="43"/>
      <c r="BD491" s="43"/>
      <c r="BE491" s="43"/>
      <c r="BF491" s="43"/>
      <c r="BG491" s="43"/>
      <c r="BH491" s="44"/>
    </row>
    <row r="492" spans="1:60" s="11" customFormat="1" x14ac:dyDescent="0.25">
      <c r="A492" s="119"/>
      <c r="B492" s="120" t="s">
        <v>773</v>
      </c>
      <c r="C492" s="121"/>
      <c r="D492" s="122"/>
      <c r="E492" s="122"/>
      <c r="F492" s="122"/>
      <c r="G492" s="122"/>
      <c r="H492" s="122"/>
      <c r="I492" s="122"/>
      <c r="J492" s="122"/>
      <c r="K492" s="122"/>
      <c r="L492" s="122"/>
      <c r="M492" s="122"/>
      <c r="N492" s="122"/>
      <c r="O492" s="122"/>
      <c r="P492" s="122"/>
      <c r="Q492" s="122"/>
      <c r="R492" s="122"/>
      <c r="S492" s="122"/>
      <c r="T492" s="122"/>
      <c r="U492" s="123"/>
      <c r="V492" s="122"/>
      <c r="W492" s="122"/>
      <c r="X492" s="122"/>
      <c r="Y492" s="122"/>
      <c r="Z492" s="122"/>
      <c r="AA492" s="122"/>
      <c r="AB492" s="122"/>
      <c r="AC492" s="122"/>
      <c r="AD492" s="122"/>
      <c r="AE492" s="122"/>
      <c r="AF492" s="122"/>
      <c r="AG492" s="122"/>
      <c r="AH492" s="123"/>
      <c r="AI492" s="122"/>
      <c r="AJ492" s="122"/>
      <c r="AK492" s="122"/>
      <c r="AL492" s="122"/>
      <c r="AM492" s="122"/>
      <c r="AN492" s="122"/>
      <c r="AO492" s="122"/>
      <c r="AP492" s="122"/>
      <c r="AQ492" s="122"/>
      <c r="AR492" s="122"/>
      <c r="AS492" s="122"/>
      <c r="AT492" s="122"/>
      <c r="AU492" s="123"/>
      <c r="AV492" s="122"/>
      <c r="AW492" s="122"/>
      <c r="AX492" s="122"/>
      <c r="AY492" s="122"/>
      <c r="AZ492" s="122"/>
      <c r="BA492" s="122"/>
      <c r="BB492" s="122"/>
      <c r="BC492" s="122"/>
      <c r="BD492" s="122"/>
      <c r="BE492" s="122"/>
      <c r="BF492" s="122"/>
      <c r="BG492" s="122"/>
      <c r="BH492" s="123"/>
    </row>
    <row r="493" spans="1:60" s="11" customFormat="1" x14ac:dyDescent="0.25">
      <c r="A493" s="47" t="s">
        <v>774</v>
      </c>
      <c r="B493" s="126" t="s">
        <v>775</v>
      </c>
      <c r="C493" s="127" t="s">
        <v>46</v>
      </c>
      <c r="D493" s="58">
        <v>498.43</v>
      </c>
      <c r="E493" s="46">
        <v>46082</v>
      </c>
      <c r="F493" s="46">
        <v>46113</v>
      </c>
      <c r="G493" s="32">
        <f>DATEDIF(E493,F493,"m")</f>
        <v>1</v>
      </c>
      <c r="H493" s="33">
        <f>D493/G493</f>
        <v>498.43</v>
      </c>
      <c r="I493" s="36">
        <f>IF(I$7&gt;=$E493,IF(SUMIF($H$1:H$1,77,$H493:H493)&lt;$D493,$H493,0),0)</f>
        <v>0</v>
      </c>
      <c r="J493" s="36">
        <f>IF(J$7&gt;=$E493,IF(SUMIF($H$1:I$1,77,$H493:I493)&lt;$D493,$H493,0),0)</f>
        <v>0</v>
      </c>
      <c r="K493" s="36">
        <f>IF(K$7&gt;=$E493,IF(SUMIF($H$1:J$1,77,$H493:J493)&lt;$D493,$H493,0),0)</f>
        <v>0</v>
      </c>
      <c r="L493" s="36">
        <f>IF(L$7&gt;=$E493,IF(SUMIF($H$1:K$1,77,$H493:K493)&lt;$D493,$H493,0),0)</f>
        <v>0</v>
      </c>
      <c r="M493" s="36">
        <f>IF(M$7&gt;=$E493,IF(SUMIF($H$1:L$1,77,$H493:L493)&lt;$D493,$H493,0),0)</f>
        <v>0</v>
      </c>
      <c r="N493" s="36">
        <f>IF(N$7&gt;=$E493,IF(SUMIF($H$1:M$1,77,$H493:M493)&lt;$D493,$H493,0),0)</f>
        <v>0</v>
      </c>
      <c r="O493" s="36">
        <f>IF(O$7&gt;=$E493,IF(SUMIF($H$1:N$1,77,$H493:N493)&lt;$D493,$H493,0),0)</f>
        <v>0</v>
      </c>
      <c r="P493" s="36">
        <f>IF(P$7&gt;=$E493,IF(SUMIF($H$1:O$1,77,$H493:O493)&lt;$D493,$H493,0),0)</f>
        <v>0</v>
      </c>
      <c r="Q493" s="36">
        <f>IF(Q$7&gt;=$E493,IF(SUMIF($H$1:P$1,77,$H493:P493)&lt;$D493,$H493,0),0)</f>
        <v>0</v>
      </c>
      <c r="R493" s="36">
        <f>IF(R$7&gt;=$E493,IF(SUMIF($H$1:Q$1,77,$H493:Q493)&lt;$D493,$H493,0),0)</f>
        <v>0</v>
      </c>
      <c r="S493" s="36">
        <f>IF(S$7&gt;=$E493,IF(SUMIF($H$1:R$1,77,$H493:R493)&lt;$D493,$H493,0),0)</f>
        <v>0</v>
      </c>
      <c r="T493" s="36">
        <f>IF(T$7&gt;=$E493,IF(SUMIF($H$1:S$1,77,$H493:S493)&lt;$D493,$H493,0),0)</f>
        <v>0</v>
      </c>
      <c r="U493" s="35">
        <f>SUMIF(I$1:T$1,77,I493:T493)</f>
        <v>0</v>
      </c>
      <c r="V493" s="36">
        <f>IF(V$7&gt;=$E493,IF(SUMIF($H$1:U$1,77,$H493:U493)&lt;$D493,$H493,0),0)</f>
        <v>0</v>
      </c>
      <c r="W493" s="36">
        <f>IF(W$7&gt;=$E493,IF(SUMIF($H$1:V$1,77,$H493:V493)&lt;$D493,$H493,0),0)</f>
        <v>0</v>
      </c>
      <c r="X493" s="36">
        <f>IF(X$7&gt;=$E493,IF(SUMIF($H$1:W$1,77,$H493:W493)&lt;$D493,$H493,0),0)</f>
        <v>498.43</v>
      </c>
      <c r="Y493" s="36">
        <f>IF(Y$7&gt;=$E493,IF(SUMIF($H$1:X$1,77,$H493:X493)&lt;$D493,$H493,0),0)</f>
        <v>0</v>
      </c>
      <c r="Z493" s="36">
        <f>IF(Z$7&gt;=$E493,IF(SUMIF($H$1:Y$1,77,$H493:Y493)&lt;$D493,$H493,0),0)</f>
        <v>0</v>
      </c>
      <c r="AA493" s="36">
        <f>IF(AA$7&gt;=$E493,IF(SUMIF($H$1:Z$1,77,$H493:Z493)&lt;$D493,$H493,0),0)</f>
        <v>0</v>
      </c>
      <c r="AB493" s="36">
        <f>IF(AB$7&gt;=$E493,IF(SUMIF($H$1:AA$1,77,$H493:AA493)&lt;$D493,$H493,0),0)</f>
        <v>0</v>
      </c>
      <c r="AC493" s="36">
        <f>IF(AC$7&gt;=$E493,IF(SUMIF($H$1:AB$1,77,$H493:AB493)&lt;$D493,$H493,0),0)</f>
        <v>0</v>
      </c>
      <c r="AD493" s="36">
        <f>IF(AD$7&gt;=$E493,IF(SUMIF($H$1:AC$1,77,$H493:AC493)&lt;$D493,$H493,0),0)</f>
        <v>0</v>
      </c>
      <c r="AE493" s="36">
        <f>IF(AE$7&gt;=$E493,IF(SUMIF($H$1:AD$1,77,$H493:AD493)&lt;$D493,$H493,0),0)</f>
        <v>0</v>
      </c>
      <c r="AF493" s="36">
        <f>IF(AF$7&gt;=$E493,IF(SUMIF($H$1:AE$1,77,$H493:AE493)&lt;$D493,$H493,0),0)</f>
        <v>0</v>
      </c>
      <c r="AG493" s="36">
        <f>IF(AG$7&gt;=$E493,IF(SUMIF($H$1:AF$1,77,$H493:AF493)&lt;$D493,$H493,0),0)</f>
        <v>0</v>
      </c>
      <c r="AH493" s="35">
        <f>SUMIF(V$1:AG$1,77,V493:AG493)</f>
        <v>498.43</v>
      </c>
      <c r="AI493" s="36">
        <f>IF(AI$7&gt;=$E493,IF(SUMIF($H$1:AH$1,77,$H493:AH493)&lt;$D493,$H493,0),0)</f>
        <v>0</v>
      </c>
      <c r="AJ493" s="36">
        <f>IF(AJ$7&gt;=$E493,IF(SUMIF($H$1:AI$1,77,$H493:AI493)&lt;$D493,$H493,0),0)</f>
        <v>0</v>
      </c>
      <c r="AK493" s="36">
        <f>IF(AK$7&gt;=$E493,IF(SUMIF($H$1:AJ$1,77,$H493:AJ493)&lt;$D493,$H493,0),0)</f>
        <v>0</v>
      </c>
      <c r="AL493" s="36">
        <f>IF(AL$7&gt;=$E493,IF(SUMIF($H$1:AK$1,77,$H493:AK493)&lt;$D493,$H493,0),0)</f>
        <v>0</v>
      </c>
      <c r="AM493" s="36">
        <f>IF(AM$7&gt;=$E493,IF(SUMIF($H$1:AL$1,77,$H493:AL493)&lt;$D493,$H493,0),0)</f>
        <v>0</v>
      </c>
      <c r="AN493" s="36">
        <f>IF(AN$7&gt;=$E493,IF(SUMIF($H$1:AM$1,77,$H493:AM493)&lt;$D493,$H493,0),0)</f>
        <v>0</v>
      </c>
      <c r="AO493" s="36">
        <f>IF(AO$7&gt;=$E493,IF(SUMIF($H$1:AN$1,77,$H493:AN493)&lt;$D493,$H493,0),0)</f>
        <v>0</v>
      </c>
      <c r="AP493" s="36">
        <f>IF(AP$7&gt;=$E493,IF(SUMIF($H$1:AO$1,77,$H493:AO493)&lt;$D493,$H493,0),0)</f>
        <v>0</v>
      </c>
      <c r="AQ493" s="36">
        <f>IF(AQ$7&gt;=$E493,IF(SUMIF($H$1:AP$1,77,$H493:AP493)&lt;$D493,$H493,0),0)</f>
        <v>0</v>
      </c>
      <c r="AR493" s="36">
        <f>IF(AR$7&gt;=$E493,IF(SUMIF($H$1:AQ$1,77,$H493:AQ493)&lt;$D493,$H493,0),0)</f>
        <v>0</v>
      </c>
      <c r="AS493" s="36">
        <f>IF(AS$7&gt;=$E493,IF(SUMIF($H$1:AR$1,77,$H493:AR493)&lt;$D493,$H493,0),0)</f>
        <v>0</v>
      </c>
      <c r="AT493" s="36">
        <f>IF(AT$7&gt;=$E493,IF(SUMIF($H$1:AS$1,77,$H493:AS493)&lt;$D493,$H493,0),0)</f>
        <v>0</v>
      </c>
      <c r="AU493" s="35">
        <f>SUMIF(AI$1:AT$1,77,AI493:AT493)</f>
        <v>0</v>
      </c>
      <c r="AV493" s="33">
        <f>IF(AV$7&gt;=$E493,IF(SUMIF($H$1:AU$1,77,$H493:AU493)&lt;$D493,$H493,0),0)</f>
        <v>0</v>
      </c>
      <c r="AW493" s="33">
        <f>IF(AW$7&gt;=$E493,IF(SUMIF($H$1:AV$1,77,$H493:AV493)&lt;$D493,$H493,0),0)</f>
        <v>0</v>
      </c>
      <c r="AX493" s="33">
        <f>IF(AX$7&gt;=$E493,IF(SUMIF($H$1:AW$1,77,$H493:AW493)&lt;$D493,$H493,0),0)</f>
        <v>0</v>
      </c>
      <c r="AY493" s="33">
        <f>IF(AY$7&gt;=$E493,IF(SUMIF($H$1:AX$1,77,$H493:AX493)&lt;$D493,$H493,0),0)</f>
        <v>0</v>
      </c>
      <c r="AZ493" s="33">
        <f>IF(AZ$7&gt;=$E493,IF(SUMIF($H$1:AY$1,77,$H493:AY493)&lt;$D493,$H493,0),0)</f>
        <v>0</v>
      </c>
      <c r="BA493" s="33">
        <f>IF(BA$7&gt;=$E493,IF(SUMIF($H$1:AZ$1,77,$H493:AZ493)&lt;$D493,$H493,0),0)</f>
        <v>0</v>
      </c>
      <c r="BB493" s="33">
        <f>IF(BB$7&gt;=$E493,IF(SUMIF($H$1:BA$1,77,$H493:BA493)&lt;$D493,$H493,0),0)</f>
        <v>0</v>
      </c>
      <c r="BC493" s="33">
        <f>IF(BC$7&gt;=$E493,IF(SUMIF($H$1:BB$1,77,$H493:BB493)&lt;$D493,$H493,0),0)</f>
        <v>0</v>
      </c>
      <c r="BD493" s="33">
        <f>IF(BD$7&gt;=$E493,IF(SUMIF($H$1:BC$1,77,$H493:BC493)&lt;$D493,$H493,0),0)</f>
        <v>0</v>
      </c>
      <c r="BE493" s="33">
        <f>IF(BE$7&gt;=$E493,IF(SUMIF($H$1:BD$1,77,$H493:BD493)&lt;$D493,$H493,0),0)</f>
        <v>0</v>
      </c>
      <c r="BF493" s="33">
        <f>IF(BF$7&gt;=$E493,IF(SUMIF($H$1:BE$1,77,$H493:BE493)&lt;$D493,$H493,0),0)</f>
        <v>0</v>
      </c>
      <c r="BG493" s="33">
        <f>IF(BG$7&gt;=$E493,IF(SUMIF($H$1:BF$1,77,$H493:BF493)&lt;$D493,$H493,0),0)</f>
        <v>0</v>
      </c>
      <c r="BH493" s="35">
        <f>SUMIF(AV$1:BG$1,77,AV493:BG493)</f>
        <v>0</v>
      </c>
    </row>
    <row r="494" spans="1:60" s="11" customFormat="1" x14ac:dyDescent="0.25">
      <c r="A494" s="47" t="s">
        <v>776</v>
      </c>
      <c r="B494" s="126" t="s">
        <v>438</v>
      </c>
      <c r="C494" s="127" t="s">
        <v>46</v>
      </c>
      <c r="D494" s="58">
        <v>498.43</v>
      </c>
      <c r="E494" s="46">
        <v>46174</v>
      </c>
      <c r="F494" s="46">
        <v>46204</v>
      </c>
      <c r="G494" s="32">
        <f>DATEDIF(E494,F494,"m")</f>
        <v>1</v>
      </c>
      <c r="H494" s="33">
        <f>D494/G494</f>
        <v>498.43</v>
      </c>
      <c r="I494" s="36">
        <f>IF(I$7&gt;=$E494,IF(SUMIF($H$1:H$1,77,$H494:H494)&lt;$D494,$H494,0),0)</f>
        <v>0</v>
      </c>
      <c r="J494" s="36">
        <f>IF(J$7&gt;=$E494,IF(SUMIF($H$1:I$1,77,$H494:I494)&lt;$D494,$H494,0),0)</f>
        <v>0</v>
      </c>
      <c r="K494" s="36">
        <f>IF(K$7&gt;=$E494,IF(SUMIF($H$1:J$1,77,$H494:J494)&lt;$D494,$H494,0),0)</f>
        <v>0</v>
      </c>
      <c r="L494" s="36">
        <f>IF(L$7&gt;=$E494,IF(SUMIF($H$1:K$1,77,$H494:K494)&lt;$D494,$H494,0),0)</f>
        <v>0</v>
      </c>
      <c r="M494" s="36">
        <f>IF(M$7&gt;=$E494,IF(SUMIF($H$1:L$1,77,$H494:L494)&lt;$D494,$H494,0),0)</f>
        <v>0</v>
      </c>
      <c r="N494" s="36">
        <f>IF(N$7&gt;=$E494,IF(SUMIF($H$1:M$1,77,$H494:M494)&lt;$D494,$H494,0),0)</f>
        <v>0</v>
      </c>
      <c r="O494" s="36">
        <f>IF(O$7&gt;=$E494,IF(SUMIF($H$1:N$1,77,$H494:N494)&lt;$D494,$H494,0),0)</f>
        <v>0</v>
      </c>
      <c r="P494" s="36">
        <f>IF(P$7&gt;=$E494,IF(SUMIF($H$1:O$1,77,$H494:O494)&lt;$D494,$H494,0),0)</f>
        <v>0</v>
      </c>
      <c r="Q494" s="36">
        <f>IF(Q$7&gt;=$E494,IF(SUMIF($H$1:P$1,77,$H494:P494)&lt;$D494,$H494,0),0)</f>
        <v>0</v>
      </c>
      <c r="R494" s="36">
        <f>IF(R$7&gt;=$E494,IF(SUMIF($H$1:Q$1,77,$H494:Q494)&lt;$D494,$H494,0),0)</f>
        <v>0</v>
      </c>
      <c r="S494" s="36">
        <f>IF(S$7&gt;=$E494,IF(SUMIF($H$1:R$1,77,$H494:R494)&lt;$D494,$H494,0),0)</f>
        <v>0</v>
      </c>
      <c r="T494" s="36">
        <f>IF(T$7&gt;=$E494,IF(SUMIF($H$1:S$1,77,$H494:S494)&lt;$D494,$H494,0),0)</f>
        <v>0</v>
      </c>
      <c r="U494" s="35">
        <f>SUMIF(I$1:T$1,77,I494:T494)</f>
        <v>0</v>
      </c>
      <c r="V494" s="36">
        <f>IF(V$7&gt;=$E494,IF(SUMIF($H$1:U$1,77,$H494:U494)&lt;$D494,$H494,0),0)</f>
        <v>0</v>
      </c>
      <c r="W494" s="36">
        <f>IF(W$7&gt;=$E494,IF(SUMIF($H$1:V$1,77,$H494:V494)&lt;$D494,$H494,0),0)</f>
        <v>0</v>
      </c>
      <c r="X494" s="36">
        <f>IF(X$7&gt;=$E494,IF(SUMIF($H$1:W$1,77,$H494:W494)&lt;$D494,$H494,0),0)</f>
        <v>0</v>
      </c>
      <c r="Y494" s="36">
        <f>IF(Y$7&gt;=$E494,IF(SUMIF($H$1:X$1,77,$H494:X494)&lt;$D494,$H494,0),0)</f>
        <v>0</v>
      </c>
      <c r="Z494" s="36">
        <f>IF(Z$7&gt;=$E494,IF(SUMIF($H$1:Y$1,77,$H494:Y494)&lt;$D494,$H494,0),0)</f>
        <v>0</v>
      </c>
      <c r="AA494" s="36">
        <f>IF(AA$7&gt;=$E494,IF(SUMIF($H$1:Z$1,77,$H494:Z494)&lt;$D494,$H494,0),0)</f>
        <v>498.43</v>
      </c>
      <c r="AB494" s="36">
        <f>IF(AB$7&gt;=$E494,IF(SUMIF($H$1:AA$1,77,$H494:AA494)&lt;$D494,$H494,0),0)</f>
        <v>0</v>
      </c>
      <c r="AC494" s="36">
        <f>IF(AC$7&gt;=$E494,IF(SUMIF($H$1:AB$1,77,$H494:AB494)&lt;$D494,$H494,0),0)</f>
        <v>0</v>
      </c>
      <c r="AD494" s="36">
        <f>IF(AD$7&gt;=$E494,IF(SUMIF($H$1:AC$1,77,$H494:AC494)&lt;$D494,$H494,0),0)</f>
        <v>0</v>
      </c>
      <c r="AE494" s="36">
        <f>IF(AE$7&gt;=$E494,IF(SUMIF($H$1:AD$1,77,$H494:AD494)&lt;$D494,$H494,0),0)</f>
        <v>0</v>
      </c>
      <c r="AF494" s="36">
        <f>IF(AF$7&gt;=$E494,IF(SUMIF($H$1:AE$1,77,$H494:AE494)&lt;$D494,$H494,0),0)</f>
        <v>0</v>
      </c>
      <c r="AG494" s="36">
        <f>IF(AG$7&gt;=$E494,IF(SUMIF($H$1:AF$1,77,$H494:AF494)&lt;$D494,$H494,0),0)</f>
        <v>0</v>
      </c>
      <c r="AH494" s="35">
        <f>SUMIF(V$1:AG$1,77,V494:AG494)</f>
        <v>498.43</v>
      </c>
      <c r="AI494" s="36">
        <f>IF(AI$7&gt;=$E494,IF(SUMIF($H$1:AH$1,77,$H494:AH494)&lt;$D494,$H494,0),0)</f>
        <v>0</v>
      </c>
      <c r="AJ494" s="36">
        <f>IF(AJ$7&gt;=$E494,IF(SUMIF($H$1:AI$1,77,$H494:AI494)&lt;$D494,$H494,0),0)</f>
        <v>0</v>
      </c>
      <c r="AK494" s="36">
        <f>IF(AK$7&gt;=$E494,IF(SUMIF($H$1:AJ$1,77,$H494:AJ494)&lt;$D494,$H494,0),0)</f>
        <v>0</v>
      </c>
      <c r="AL494" s="36">
        <f>IF(AL$7&gt;=$E494,IF(SUMIF($H$1:AK$1,77,$H494:AK494)&lt;$D494,$H494,0),0)</f>
        <v>0</v>
      </c>
      <c r="AM494" s="36">
        <f>IF(AM$7&gt;=$E494,IF(SUMIF($H$1:AL$1,77,$H494:AL494)&lt;$D494,$H494,0),0)</f>
        <v>0</v>
      </c>
      <c r="AN494" s="36">
        <f>IF(AN$7&gt;=$E494,IF(SUMIF($H$1:AM$1,77,$H494:AM494)&lt;$D494,$H494,0),0)</f>
        <v>0</v>
      </c>
      <c r="AO494" s="36">
        <f>IF(AO$7&gt;=$E494,IF(SUMIF($H$1:AN$1,77,$H494:AN494)&lt;$D494,$H494,0),0)</f>
        <v>0</v>
      </c>
      <c r="AP494" s="36">
        <f>IF(AP$7&gt;=$E494,IF(SUMIF($H$1:AO$1,77,$H494:AO494)&lt;$D494,$H494,0),0)</f>
        <v>0</v>
      </c>
      <c r="AQ494" s="36">
        <f>IF(AQ$7&gt;=$E494,IF(SUMIF($H$1:AP$1,77,$H494:AP494)&lt;$D494,$H494,0),0)</f>
        <v>0</v>
      </c>
      <c r="AR494" s="36">
        <f>IF(AR$7&gt;=$E494,IF(SUMIF($H$1:AQ$1,77,$H494:AQ494)&lt;$D494,$H494,0),0)</f>
        <v>0</v>
      </c>
      <c r="AS494" s="36">
        <f>IF(AS$7&gt;=$E494,IF(SUMIF($H$1:AR$1,77,$H494:AR494)&lt;$D494,$H494,0),0)</f>
        <v>0</v>
      </c>
      <c r="AT494" s="36">
        <f>IF(AT$7&gt;=$E494,IF(SUMIF($H$1:AS$1,77,$H494:AS494)&lt;$D494,$H494,0),0)</f>
        <v>0</v>
      </c>
      <c r="AU494" s="35">
        <f>SUMIF(AI$1:AT$1,77,AI494:AT494)</f>
        <v>0</v>
      </c>
      <c r="AV494" s="33">
        <f>IF(AV$7&gt;=$E494,IF(SUMIF($H$1:AU$1,77,$H494:AU494)&lt;$D494,$H494,0),0)</f>
        <v>0</v>
      </c>
      <c r="AW494" s="33">
        <f>IF(AW$7&gt;=$E494,IF(SUMIF($H$1:AV$1,77,$H494:AV494)&lt;$D494,$H494,0),0)</f>
        <v>0</v>
      </c>
      <c r="AX494" s="33">
        <f>IF(AX$7&gt;=$E494,IF(SUMIF($H$1:AW$1,77,$H494:AW494)&lt;$D494,$H494,0),0)</f>
        <v>0</v>
      </c>
      <c r="AY494" s="33">
        <f>IF(AY$7&gt;=$E494,IF(SUMIF($H$1:AX$1,77,$H494:AX494)&lt;$D494,$H494,0),0)</f>
        <v>0</v>
      </c>
      <c r="AZ494" s="33">
        <f>IF(AZ$7&gt;=$E494,IF(SUMIF($H$1:AY$1,77,$H494:AY494)&lt;$D494,$H494,0),0)</f>
        <v>0</v>
      </c>
      <c r="BA494" s="33">
        <f>IF(BA$7&gt;=$E494,IF(SUMIF($H$1:AZ$1,77,$H494:AZ494)&lt;$D494,$H494,0),0)</f>
        <v>0</v>
      </c>
      <c r="BB494" s="33">
        <f>IF(BB$7&gt;=$E494,IF(SUMIF($H$1:BA$1,77,$H494:BA494)&lt;$D494,$H494,0),0)</f>
        <v>0</v>
      </c>
      <c r="BC494" s="33">
        <f>IF(BC$7&gt;=$E494,IF(SUMIF($H$1:BB$1,77,$H494:BB494)&lt;$D494,$H494,0),0)</f>
        <v>0</v>
      </c>
      <c r="BD494" s="33">
        <f>IF(BD$7&gt;=$E494,IF(SUMIF($H$1:BC$1,77,$H494:BC494)&lt;$D494,$H494,0),0)</f>
        <v>0</v>
      </c>
      <c r="BE494" s="33">
        <f>IF(BE$7&gt;=$E494,IF(SUMIF($H$1:BD$1,77,$H494:BD494)&lt;$D494,$H494,0),0)</f>
        <v>0</v>
      </c>
      <c r="BF494" s="33">
        <f>IF(BF$7&gt;=$E494,IF(SUMIF($H$1:BE$1,77,$H494:BE494)&lt;$D494,$H494,0),0)</f>
        <v>0</v>
      </c>
      <c r="BG494" s="33">
        <f>IF(BG$7&gt;=$E494,IF(SUMIF($H$1:BF$1,77,$H494:BF494)&lt;$D494,$H494,0),0)</f>
        <v>0</v>
      </c>
      <c r="BH494" s="35">
        <f>SUMIF(AV$1:BG$1,77,AV494:BG494)</f>
        <v>0</v>
      </c>
    </row>
    <row r="495" spans="1:60" s="11" customFormat="1" x14ac:dyDescent="0.25">
      <c r="A495" s="47" t="s">
        <v>777</v>
      </c>
      <c r="B495" s="126" t="s">
        <v>90</v>
      </c>
      <c r="C495" s="127" t="s">
        <v>55</v>
      </c>
      <c r="D495" s="58">
        <v>9096.49</v>
      </c>
      <c r="E495" s="46">
        <v>46082</v>
      </c>
      <c r="F495" s="46">
        <v>46113</v>
      </c>
      <c r="G495" s="32">
        <f>DATEDIF(E495,F495,"m")</f>
        <v>1</v>
      </c>
      <c r="H495" s="33">
        <f>D495/G495</f>
        <v>9096.49</v>
      </c>
      <c r="I495" s="36">
        <f>IF(I$7&gt;=$E495,IF(SUMIF($H$1:H$1,77,$H495:H495)&lt;$D495,$H495,0),0)</f>
        <v>0</v>
      </c>
      <c r="J495" s="36">
        <f>IF(J$7&gt;=$E495,IF(SUMIF($H$1:I$1,77,$H495:I495)&lt;$D495,$H495,0),0)</f>
        <v>0</v>
      </c>
      <c r="K495" s="36">
        <f>IF(K$7&gt;=$E495,IF(SUMIF($H$1:J$1,77,$H495:J495)&lt;$D495,$H495,0),0)</f>
        <v>0</v>
      </c>
      <c r="L495" s="36">
        <f>IF(L$7&gt;=$E495,IF(SUMIF($H$1:K$1,77,$H495:K495)&lt;$D495,$H495,0),0)</f>
        <v>0</v>
      </c>
      <c r="M495" s="36">
        <f>IF(M$7&gt;=$E495,IF(SUMIF($H$1:L$1,77,$H495:L495)&lt;$D495,$H495,0),0)</f>
        <v>0</v>
      </c>
      <c r="N495" s="36">
        <f>IF(N$7&gt;=$E495,IF(SUMIF($H$1:M$1,77,$H495:M495)&lt;$D495,$H495,0),0)</f>
        <v>0</v>
      </c>
      <c r="O495" s="36">
        <f>IF(O$7&gt;=$E495,IF(SUMIF($H$1:N$1,77,$H495:N495)&lt;$D495,$H495,0),0)</f>
        <v>0</v>
      </c>
      <c r="P495" s="36">
        <f>IF(P$7&gt;=$E495,IF(SUMIF($H$1:O$1,77,$H495:O495)&lt;$D495,$H495,0),0)</f>
        <v>0</v>
      </c>
      <c r="Q495" s="36">
        <f>IF(Q$7&gt;=$E495,IF(SUMIF($H$1:P$1,77,$H495:P495)&lt;$D495,$H495,0),0)</f>
        <v>0</v>
      </c>
      <c r="R495" s="36">
        <f>IF(R$7&gt;=$E495,IF(SUMIF($H$1:Q$1,77,$H495:Q495)&lt;$D495,$H495,0),0)</f>
        <v>0</v>
      </c>
      <c r="S495" s="36">
        <f>IF(S$7&gt;=$E495,IF(SUMIF($H$1:R$1,77,$H495:R495)&lt;$D495,$H495,0),0)</f>
        <v>0</v>
      </c>
      <c r="T495" s="36">
        <f>IF(T$7&gt;=$E495,IF(SUMIF($H$1:S$1,77,$H495:S495)&lt;$D495,$H495,0),0)</f>
        <v>0</v>
      </c>
      <c r="U495" s="35">
        <f>SUMIF(I$1:T$1,77,I495:T495)</f>
        <v>0</v>
      </c>
      <c r="V495" s="36">
        <f>IF(V$7&gt;=$E495,IF(SUMIF($H$1:U$1,77,$H495:U495)&lt;$D495,$H495,0),0)</f>
        <v>0</v>
      </c>
      <c r="W495" s="36">
        <f>IF(W$7&gt;=$E495,IF(SUMIF($H$1:V$1,77,$H495:V495)&lt;$D495,$H495,0),0)</f>
        <v>0</v>
      </c>
      <c r="X495" s="36">
        <f>IF(X$7&gt;=$E495,IF(SUMIF($H$1:W$1,77,$H495:W495)&lt;$D495,$H495,0),0)</f>
        <v>9096.49</v>
      </c>
      <c r="Y495" s="36">
        <f>IF(Y$7&gt;=$E495,IF(SUMIF($H$1:X$1,77,$H495:X495)&lt;$D495,$H495,0),0)</f>
        <v>0</v>
      </c>
      <c r="Z495" s="36">
        <f>IF(Z$7&gt;=$E495,IF(SUMIF($H$1:Y$1,77,$H495:Y495)&lt;$D495,$H495,0),0)</f>
        <v>0</v>
      </c>
      <c r="AA495" s="36">
        <f>IF(AA$7&gt;=$E495,IF(SUMIF($H$1:Z$1,77,$H495:Z495)&lt;$D495,$H495,0),0)</f>
        <v>0</v>
      </c>
      <c r="AB495" s="36">
        <f>IF(AB$7&gt;=$E495,IF(SUMIF($H$1:AA$1,77,$H495:AA495)&lt;$D495,$H495,0),0)</f>
        <v>0</v>
      </c>
      <c r="AC495" s="36">
        <f>IF(AC$7&gt;=$E495,IF(SUMIF($H$1:AB$1,77,$H495:AB495)&lt;$D495,$H495,0),0)</f>
        <v>0</v>
      </c>
      <c r="AD495" s="36">
        <f>IF(AD$7&gt;=$E495,IF(SUMIF($H$1:AC$1,77,$H495:AC495)&lt;$D495,$H495,0),0)</f>
        <v>0</v>
      </c>
      <c r="AE495" s="36">
        <f>IF(AE$7&gt;=$E495,IF(SUMIF($H$1:AD$1,77,$H495:AD495)&lt;$D495,$H495,0),0)</f>
        <v>0</v>
      </c>
      <c r="AF495" s="36">
        <f>IF(AF$7&gt;=$E495,IF(SUMIF($H$1:AE$1,77,$H495:AE495)&lt;$D495,$H495,0),0)</f>
        <v>0</v>
      </c>
      <c r="AG495" s="36">
        <f>IF(AG$7&gt;=$E495,IF(SUMIF($H$1:AF$1,77,$H495:AF495)&lt;$D495,$H495,0),0)</f>
        <v>0</v>
      </c>
      <c r="AH495" s="35">
        <f>SUMIF(V$1:AG$1,77,V495:AG495)</f>
        <v>9096.49</v>
      </c>
      <c r="AI495" s="36">
        <f>IF(AI$7&gt;=$E495,IF(SUMIF($H$1:AH$1,77,$H495:AH495)&lt;$D495,$H495,0),0)</f>
        <v>0</v>
      </c>
      <c r="AJ495" s="36">
        <f>IF(AJ$7&gt;=$E495,IF(SUMIF($H$1:AI$1,77,$H495:AI495)&lt;$D495,$H495,0),0)</f>
        <v>0</v>
      </c>
      <c r="AK495" s="36">
        <f>IF(AK$7&gt;=$E495,IF(SUMIF($H$1:AJ$1,77,$H495:AJ495)&lt;$D495,$H495,0),0)</f>
        <v>0</v>
      </c>
      <c r="AL495" s="36">
        <f>IF(AL$7&gt;=$E495,IF(SUMIF($H$1:AK$1,77,$H495:AK495)&lt;$D495,$H495,0),0)</f>
        <v>0</v>
      </c>
      <c r="AM495" s="36">
        <f>IF(AM$7&gt;=$E495,IF(SUMIF($H$1:AL$1,77,$H495:AL495)&lt;$D495,$H495,0),0)</f>
        <v>0</v>
      </c>
      <c r="AN495" s="36">
        <f>IF(AN$7&gt;=$E495,IF(SUMIF($H$1:AM$1,77,$H495:AM495)&lt;$D495,$H495,0),0)</f>
        <v>0</v>
      </c>
      <c r="AO495" s="36">
        <f>IF(AO$7&gt;=$E495,IF(SUMIF($H$1:AN$1,77,$H495:AN495)&lt;$D495,$H495,0),0)</f>
        <v>0</v>
      </c>
      <c r="AP495" s="36">
        <f>IF(AP$7&gt;=$E495,IF(SUMIF($H$1:AO$1,77,$H495:AO495)&lt;$D495,$H495,0),0)</f>
        <v>0</v>
      </c>
      <c r="AQ495" s="36">
        <f>IF(AQ$7&gt;=$E495,IF(SUMIF($H$1:AP$1,77,$H495:AP495)&lt;$D495,$H495,0),0)</f>
        <v>0</v>
      </c>
      <c r="AR495" s="36">
        <f>IF(AR$7&gt;=$E495,IF(SUMIF($H$1:AQ$1,77,$H495:AQ495)&lt;$D495,$H495,0),0)</f>
        <v>0</v>
      </c>
      <c r="AS495" s="36">
        <f>IF(AS$7&gt;=$E495,IF(SUMIF($H$1:AR$1,77,$H495:AR495)&lt;$D495,$H495,0),0)</f>
        <v>0</v>
      </c>
      <c r="AT495" s="36">
        <f>IF(AT$7&gt;=$E495,IF(SUMIF($H$1:AS$1,77,$H495:AS495)&lt;$D495,$H495,0),0)</f>
        <v>0</v>
      </c>
      <c r="AU495" s="35">
        <f>SUMIF(AI$1:AT$1,77,AI495:AT495)</f>
        <v>0</v>
      </c>
      <c r="AV495" s="33">
        <f>IF(AV$7&gt;=$E495,IF(SUMIF($H$1:AU$1,77,$H495:AU495)&lt;$D495,$H495,0),0)</f>
        <v>0</v>
      </c>
      <c r="AW495" s="33">
        <f>IF(AW$7&gt;=$E495,IF(SUMIF($H$1:AV$1,77,$H495:AV495)&lt;$D495,$H495,0),0)</f>
        <v>0</v>
      </c>
      <c r="AX495" s="33">
        <f>IF(AX$7&gt;=$E495,IF(SUMIF($H$1:AW$1,77,$H495:AW495)&lt;$D495,$H495,0),0)</f>
        <v>0</v>
      </c>
      <c r="AY495" s="33">
        <f>IF(AY$7&gt;=$E495,IF(SUMIF($H$1:AX$1,77,$H495:AX495)&lt;$D495,$H495,0),0)</f>
        <v>0</v>
      </c>
      <c r="AZ495" s="33">
        <f>IF(AZ$7&gt;=$E495,IF(SUMIF($H$1:AY$1,77,$H495:AY495)&lt;$D495,$H495,0),0)</f>
        <v>0</v>
      </c>
      <c r="BA495" s="33">
        <f>IF(BA$7&gt;=$E495,IF(SUMIF($H$1:AZ$1,77,$H495:AZ495)&lt;$D495,$H495,0),0)</f>
        <v>0</v>
      </c>
      <c r="BB495" s="33">
        <f>IF(BB$7&gt;=$E495,IF(SUMIF($H$1:BA$1,77,$H495:BA495)&lt;$D495,$H495,0),0)</f>
        <v>0</v>
      </c>
      <c r="BC495" s="33">
        <f>IF(BC$7&gt;=$E495,IF(SUMIF($H$1:BB$1,77,$H495:BB495)&lt;$D495,$H495,0),0)</f>
        <v>0</v>
      </c>
      <c r="BD495" s="33">
        <f>IF(BD$7&gt;=$E495,IF(SUMIF($H$1:BC$1,77,$H495:BC495)&lt;$D495,$H495,0),0)</f>
        <v>0</v>
      </c>
      <c r="BE495" s="33">
        <f>IF(BE$7&gt;=$E495,IF(SUMIF($H$1:BD$1,77,$H495:BD495)&lt;$D495,$H495,0),0)</f>
        <v>0</v>
      </c>
      <c r="BF495" s="33">
        <f>IF(BF$7&gt;=$E495,IF(SUMIF($H$1:BE$1,77,$H495:BE495)&lt;$D495,$H495,0),0)</f>
        <v>0</v>
      </c>
      <c r="BG495" s="33">
        <f>IF(BG$7&gt;=$E495,IF(SUMIF($H$1:BF$1,77,$H495:BF495)&lt;$D495,$H495,0),0)</f>
        <v>0</v>
      </c>
      <c r="BH495" s="35">
        <f>SUMIF(AV$1:BG$1,77,AV495:BG495)</f>
        <v>0</v>
      </c>
    </row>
    <row r="496" spans="1:60" s="11" customFormat="1" x14ac:dyDescent="0.25">
      <c r="A496" s="47" t="s">
        <v>778</v>
      </c>
      <c r="B496" s="126" t="s">
        <v>441</v>
      </c>
      <c r="C496" s="127" t="s">
        <v>55</v>
      </c>
      <c r="D496" s="58">
        <v>975.4</v>
      </c>
      <c r="E496" s="46">
        <v>46113</v>
      </c>
      <c r="F496" s="46">
        <v>46143</v>
      </c>
      <c r="G496" s="32">
        <f>DATEDIF(E496,F496,"m")</f>
        <v>1</v>
      </c>
      <c r="H496" s="33">
        <f>D496/G496</f>
        <v>975.4</v>
      </c>
      <c r="I496" s="36">
        <f>IF(I$7&gt;=$E496,IF(SUMIF($H$1:H$1,77,$H496:H496)&lt;$D496,$H496,0),0)</f>
        <v>0</v>
      </c>
      <c r="J496" s="36">
        <f>IF(J$7&gt;=$E496,IF(SUMIF($H$1:I$1,77,$H496:I496)&lt;$D496,$H496,0),0)</f>
        <v>0</v>
      </c>
      <c r="K496" s="36">
        <f>IF(K$7&gt;=$E496,IF(SUMIF($H$1:J$1,77,$H496:J496)&lt;$D496,$H496,0),0)</f>
        <v>0</v>
      </c>
      <c r="L496" s="36">
        <f>IF(L$7&gt;=$E496,IF(SUMIF($H$1:K$1,77,$H496:K496)&lt;$D496,$H496,0),0)</f>
        <v>0</v>
      </c>
      <c r="M496" s="36">
        <f>IF(M$7&gt;=$E496,IF(SUMIF($H$1:L$1,77,$H496:L496)&lt;$D496,$H496,0),0)</f>
        <v>0</v>
      </c>
      <c r="N496" s="36">
        <f>IF(N$7&gt;=$E496,IF(SUMIF($H$1:M$1,77,$H496:M496)&lt;$D496,$H496,0),0)</f>
        <v>0</v>
      </c>
      <c r="O496" s="36">
        <f>IF(O$7&gt;=$E496,IF(SUMIF($H$1:N$1,77,$H496:N496)&lt;$D496,$H496,0),0)</f>
        <v>0</v>
      </c>
      <c r="P496" s="36">
        <f>IF(P$7&gt;=$E496,IF(SUMIF($H$1:O$1,77,$H496:O496)&lt;$D496,$H496,0),0)</f>
        <v>0</v>
      </c>
      <c r="Q496" s="36">
        <f>IF(Q$7&gt;=$E496,IF(SUMIF($H$1:P$1,77,$H496:P496)&lt;$D496,$H496,0),0)</f>
        <v>0</v>
      </c>
      <c r="R496" s="36">
        <f>IF(R$7&gt;=$E496,IF(SUMIF($H$1:Q$1,77,$H496:Q496)&lt;$D496,$H496,0),0)</f>
        <v>0</v>
      </c>
      <c r="S496" s="36">
        <f>IF(S$7&gt;=$E496,IF(SUMIF($H$1:R$1,77,$H496:R496)&lt;$D496,$H496,0),0)</f>
        <v>0</v>
      </c>
      <c r="T496" s="36">
        <f>IF(T$7&gt;=$E496,IF(SUMIF($H$1:S$1,77,$H496:S496)&lt;$D496,$H496,0),0)</f>
        <v>0</v>
      </c>
      <c r="U496" s="35">
        <f>SUMIF(I$1:T$1,77,I496:T496)</f>
        <v>0</v>
      </c>
      <c r="V496" s="36">
        <f>IF(V$7&gt;=$E496,IF(SUMIF($H$1:U$1,77,$H496:U496)&lt;$D496,$H496,0),0)</f>
        <v>0</v>
      </c>
      <c r="W496" s="36">
        <f>IF(W$7&gt;=$E496,IF(SUMIF($H$1:V$1,77,$H496:V496)&lt;$D496,$H496,0),0)</f>
        <v>0</v>
      </c>
      <c r="X496" s="36">
        <f>IF(X$7&gt;=$E496,IF(SUMIF($H$1:W$1,77,$H496:W496)&lt;$D496,$H496,0),0)</f>
        <v>0</v>
      </c>
      <c r="Y496" s="36">
        <f>IF(Y$7&gt;=$E496,IF(SUMIF($H$1:X$1,77,$H496:X496)&lt;$D496,$H496,0),0)</f>
        <v>975.4</v>
      </c>
      <c r="Z496" s="36">
        <f>IF(Z$7&gt;=$E496,IF(SUMIF($H$1:Y$1,77,$H496:Y496)&lt;$D496,$H496,0),0)</f>
        <v>0</v>
      </c>
      <c r="AA496" s="36">
        <f>IF(AA$7&gt;=$E496,IF(SUMIF($H$1:Z$1,77,$H496:Z496)&lt;$D496,$H496,0),0)</f>
        <v>0</v>
      </c>
      <c r="AB496" s="36">
        <f>IF(AB$7&gt;=$E496,IF(SUMIF($H$1:AA$1,77,$H496:AA496)&lt;$D496,$H496,0),0)</f>
        <v>0</v>
      </c>
      <c r="AC496" s="36">
        <f>IF(AC$7&gt;=$E496,IF(SUMIF($H$1:AB$1,77,$H496:AB496)&lt;$D496,$H496,0),0)</f>
        <v>0</v>
      </c>
      <c r="AD496" s="36">
        <f>IF(AD$7&gt;=$E496,IF(SUMIF($H$1:AC$1,77,$H496:AC496)&lt;$D496,$H496,0),0)</f>
        <v>0</v>
      </c>
      <c r="AE496" s="36">
        <f>IF(AE$7&gt;=$E496,IF(SUMIF($H$1:AD$1,77,$H496:AD496)&lt;$D496,$H496,0),0)</f>
        <v>0</v>
      </c>
      <c r="AF496" s="36">
        <f>IF(AF$7&gt;=$E496,IF(SUMIF($H$1:AE$1,77,$H496:AE496)&lt;$D496,$H496,0),0)</f>
        <v>0</v>
      </c>
      <c r="AG496" s="36">
        <f>IF(AG$7&gt;=$E496,IF(SUMIF($H$1:AF$1,77,$H496:AF496)&lt;$D496,$H496,0),0)</f>
        <v>0</v>
      </c>
      <c r="AH496" s="35">
        <f>SUMIF(V$1:AG$1,77,V496:AG496)</f>
        <v>975.4</v>
      </c>
      <c r="AI496" s="36">
        <f>IF(AI$7&gt;=$E496,IF(SUMIF($H$1:AH$1,77,$H496:AH496)&lt;$D496,$H496,0),0)</f>
        <v>0</v>
      </c>
      <c r="AJ496" s="36">
        <f>IF(AJ$7&gt;=$E496,IF(SUMIF($H$1:AI$1,77,$H496:AI496)&lt;$D496,$H496,0),0)</f>
        <v>0</v>
      </c>
      <c r="AK496" s="36">
        <f>IF(AK$7&gt;=$E496,IF(SUMIF($H$1:AJ$1,77,$H496:AJ496)&lt;$D496,$H496,0),0)</f>
        <v>0</v>
      </c>
      <c r="AL496" s="36">
        <f>IF(AL$7&gt;=$E496,IF(SUMIF($H$1:AK$1,77,$H496:AK496)&lt;$D496,$H496,0),0)</f>
        <v>0</v>
      </c>
      <c r="AM496" s="36">
        <f>IF(AM$7&gt;=$E496,IF(SUMIF($H$1:AL$1,77,$H496:AL496)&lt;$D496,$H496,0),0)</f>
        <v>0</v>
      </c>
      <c r="AN496" s="36">
        <f>IF(AN$7&gt;=$E496,IF(SUMIF($H$1:AM$1,77,$H496:AM496)&lt;$D496,$H496,0),0)</f>
        <v>0</v>
      </c>
      <c r="AO496" s="36">
        <f>IF(AO$7&gt;=$E496,IF(SUMIF($H$1:AN$1,77,$H496:AN496)&lt;$D496,$H496,0),0)</f>
        <v>0</v>
      </c>
      <c r="AP496" s="36">
        <f>IF(AP$7&gt;=$E496,IF(SUMIF($H$1:AO$1,77,$H496:AO496)&lt;$D496,$H496,0),0)</f>
        <v>0</v>
      </c>
      <c r="AQ496" s="36">
        <f>IF(AQ$7&gt;=$E496,IF(SUMIF($H$1:AP$1,77,$H496:AP496)&lt;$D496,$H496,0),0)</f>
        <v>0</v>
      </c>
      <c r="AR496" s="36">
        <f>IF(AR$7&gt;=$E496,IF(SUMIF($H$1:AQ$1,77,$H496:AQ496)&lt;$D496,$H496,0),0)</f>
        <v>0</v>
      </c>
      <c r="AS496" s="36">
        <f>IF(AS$7&gt;=$E496,IF(SUMIF($H$1:AR$1,77,$H496:AR496)&lt;$D496,$H496,0),0)</f>
        <v>0</v>
      </c>
      <c r="AT496" s="36">
        <f>IF(AT$7&gt;=$E496,IF(SUMIF($H$1:AS$1,77,$H496:AS496)&lt;$D496,$H496,0),0)</f>
        <v>0</v>
      </c>
      <c r="AU496" s="35">
        <f>SUMIF(AI$1:AT$1,77,AI496:AT496)</f>
        <v>0</v>
      </c>
      <c r="AV496" s="33">
        <f>IF(AV$7&gt;=$E496,IF(SUMIF($H$1:AU$1,77,$H496:AU496)&lt;$D496,$H496,0),0)</f>
        <v>0</v>
      </c>
      <c r="AW496" s="33">
        <f>IF(AW$7&gt;=$E496,IF(SUMIF($H$1:AV$1,77,$H496:AV496)&lt;$D496,$H496,0),0)</f>
        <v>0</v>
      </c>
      <c r="AX496" s="33">
        <f>IF(AX$7&gt;=$E496,IF(SUMIF($H$1:AW$1,77,$H496:AW496)&lt;$D496,$H496,0),0)</f>
        <v>0</v>
      </c>
      <c r="AY496" s="33">
        <f>IF(AY$7&gt;=$E496,IF(SUMIF($H$1:AX$1,77,$H496:AX496)&lt;$D496,$H496,0),0)</f>
        <v>0</v>
      </c>
      <c r="AZ496" s="33">
        <f>IF(AZ$7&gt;=$E496,IF(SUMIF($H$1:AY$1,77,$H496:AY496)&lt;$D496,$H496,0),0)</f>
        <v>0</v>
      </c>
      <c r="BA496" s="33">
        <f>IF(BA$7&gt;=$E496,IF(SUMIF($H$1:AZ$1,77,$H496:AZ496)&lt;$D496,$H496,0),0)</f>
        <v>0</v>
      </c>
      <c r="BB496" s="33">
        <f>IF(BB$7&gt;=$E496,IF(SUMIF($H$1:BA$1,77,$H496:BA496)&lt;$D496,$H496,0),0)</f>
        <v>0</v>
      </c>
      <c r="BC496" s="33">
        <f>IF(BC$7&gt;=$E496,IF(SUMIF($H$1:BB$1,77,$H496:BB496)&lt;$D496,$H496,0),0)</f>
        <v>0</v>
      </c>
      <c r="BD496" s="33">
        <f>IF(BD$7&gt;=$E496,IF(SUMIF($H$1:BC$1,77,$H496:BC496)&lt;$D496,$H496,0),0)</f>
        <v>0</v>
      </c>
      <c r="BE496" s="33">
        <f>IF(BE$7&gt;=$E496,IF(SUMIF($H$1:BD$1,77,$H496:BD496)&lt;$D496,$H496,0),0)</f>
        <v>0</v>
      </c>
      <c r="BF496" s="33">
        <f>IF(BF$7&gt;=$E496,IF(SUMIF($H$1:BE$1,77,$H496:BE496)&lt;$D496,$H496,0),0)</f>
        <v>0</v>
      </c>
      <c r="BG496" s="33">
        <f>IF(BG$7&gt;=$E496,IF(SUMIF($H$1:BF$1,77,$H496:BF496)&lt;$D496,$H496,0),0)</f>
        <v>0</v>
      </c>
      <c r="BH496" s="35">
        <f>SUMIF(AV$1:BG$1,77,AV496:BG496)</f>
        <v>0</v>
      </c>
    </row>
    <row r="497" spans="1:60" s="11" customFormat="1" x14ac:dyDescent="0.25">
      <c r="A497" s="47" t="s">
        <v>779</v>
      </c>
      <c r="B497" s="126" t="s">
        <v>443</v>
      </c>
      <c r="C497" s="127" t="s">
        <v>55</v>
      </c>
      <c r="D497" s="58">
        <v>6944.2</v>
      </c>
      <c r="E497" s="46">
        <v>46174</v>
      </c>
      <c r="F497" s="46">
        <v>46204</v>
      </c>
      <c r="G497" s="32">
        <f>DATEDIF(E497,F497,"m")</f>
        <v>1</v>
      </c>
      <c r="H497" s="33">
        <f>D497/G497</f>
        <v>6944.2</v>
      </c>
      <c r="I497" s="36">
        <f>IF(I$7&gt;=$E497,IF(SUMIF($H$1:H$1,77,$H497:H497)&lt;$D497,$H497,0),0)</f>
        <v>0</v>
      </c>
      <c r="J497" s="36">
        <f>IF(J$7&gt;=$E497,IF(SUMIF($H$1:I$1,77,$H497:I497)&lt;$D497,$H497,0),0)</f>
        <v>0</v>
      </c>
      <c r="K497" s="36">
        <f>IF(K$7&gt;=$E497,IF(SUMIF($H$1:J$1,77,$H497:J497)&lt;$D497,$H497,0),0)</f>
        <v>0</v>
      </c>
      <c r="L497" s="36">
        <f>IF(L$7&gt;=$E497,IF(SUMIF($H$1:K$1,77,$H497:K497)&lt;$D497,$H497,0),0)</f>
        <v>0</v>
      </c>
      <c r="M497" s="36">
        <f>IF(M$7&gt;=$E497,IF(SUMIF($H$1:L$1,77,$H497:L497)&lt;$D497,$H497,0),0)</f>
        <v>0</v>
      </c>
      <c r="N497" s="36">
        <f>IF(N$7&gt;=$E497,IF(SUMIF($H$1:M$1,77,$H497:M497)&lt;$D497,$H497,0),0)</f>
        <v>0</v>
      </c>
      <c r="O497" s="36">
        <f>IF(O$7&gt;=$E497,IF(SUMIF($H$1:N$1,77,$H497:N497)&lt;$D497,$H497,0),0)</f>
        <v>0</v>
      </c>
      <c r="P497" s="36">
        <f>IF(P$7&gt;=$E497,IF(SUMIF($H$1:O$1,77,$H497:O497)&lt;$D497,$H497,0),0)</f>
        <v>0</v>
      </c>
      <c r="Q497" s="36">
        <f>IF(Q$7&gt;=$E497,IF(SUMIF($H$1:P$1,77,$H497:P497)&lt;$D497,$H497,0),0)</f>
        <v>0</v>
      </c>
      <c r="R497" s="36">
        <f>IF(R$7&gt;=$E497,IF(SUMIF($H$1:Q$1,77,$H497:Q497)&lt;$D497,$H497,0),0)</f>
        <v>0</v>
      </c>
      <c r="S497" s="36">
        <f>IF(S$7&gt;=$E497,IF(SUMIF($H$1:R$1,77,$H497:R497)&lt;$D497,$H497,0),0)</f>
        <v>0</v>
      </c>
      <c r="T497" s="36">
        <f>IF(T$7&gt;=$E497,IF(SUMIF($H$1:S$1,77,$H497:S497)&lt;$D497,$H497,0),0)</f>
        <v>0</v>
      </c>
      <c r="U497" s="35">
        <f>SUMIF(I$1:T$1,77,I497:T497)</f>
        <v>0</v>
      </c>
      <c r="V497" s="36">
        <f>IF(V$7&gt;=$E497,IF(SUMIF($H$1:U$1,77,$H497:U497)&lt;$D497,$H497,0),0)</f>
        <v>0</v>
      </c>
      <c r="W497" s="36">
        <f>IF(W$7&gt;=$E497,IF(SUMIF($H$1:V$1,77,$H497:V497)&lt;$D497,$H497,0),0)</f>
        <v>0</v>
      </c>
      <c r="X497" s="36">
        <f>IF(X$7&gt;=$E497,IF(SUMIF($H$1:W$1,77,$H497:W497)&lt;$D497,$H497,0),0)</f>
        <v>0</v>
      </c>
      <c r="Y497" s="36">
        <f>IF(Y$7&gt;=$E497,IF(SUMIF($H$1:X$1,77,$H497:X497)&lt;$D497,$H497,0),0)</f>
        <v>0</v>
      </c>
      <c r="Z497" s="36">
        <f>IF(Z$7&gt;=$E497,IF(SUMIF($H$1:Y$1,77,$H497:Y497)&lt;$D497,$H497,0),0)</f>
        <v>0</v>
      </c>
      <c r="AA497" s="36">
        <f>IF(AA$7&gt;=$E497,IF(SUMIF($H$1:Z$1,77,$H497:Z497)&lt;$D497,$H497,0),0)</f>
        <v>6944.2</v>
      </c>
      <c r="AB497" s="36">
        <f>IF(AB$7&gt;=$E497,IF(SUMIF($H$1:AA$1,77,$H497:AA497)&lt;$D497,$H497,0),0)</f>
        <v>0</v>
      </c>
      <c r="AC497" s="36">
        <f>IF(AC$7&gt;=$E497,IF(SUMIF($H$1:AB$1,77,$H497:AB497)&lt;$D497,$H497,0),0)</f>
        <v>0</v>
      </c>
      <c r="AD497" s="36">
        <f>IF(AD$7&gt;=$E497,IF(SUMIF($H$1:AC$1,77,$H497:AC497)&lt;$D497,$H497,0),0)</f>
        <v>0</v>
      </c>
      <c r="AE497" s="36">
        <f>IF(AE$7&gt;=$E497,IF(SUMIF($H$1:AD$1,77,$H497:AD497)&lt;$D497,$H497,0),0)</f>
        <v>0</v>
      </c>
      <c r="AF497" s="36">
        <f>IF(AF$7&gt;=$E497,IF(SUMIF($H$1:AE$1,77,$H497:AE497)&lt;$D497,$H497,0),0)</f>
        <v>0</v>
      </c>
      <c r="AG497" s="36">
        <f>IF(AG$7&gt;=$E497,IF(SUMIF($H$1:AF$1,77,$H497:AF497)&lt;$D497,$H497,0),0)</f>
        <v>0</v>
      </c>
      <c r="AH497" s="35">
        <f>SUMIF(V$1:AG$1,77,V497:AG497)</f>
        <v>6944.2</v>
      </c>
      <c r="AI497" s="36">
        <f>IF(AI$7&gt;=$E497,IF(SUMIF($H$1:AH$1,77,$H497:AH497)&lt;$D497,$H497,0),0)</f>
        <v>0</v>
      </c>
      <c r="AJ497" s="36">
        <f>IF(AJ$7&gt;=$E497,IF(SUMIF($H$1:AI$1,77,$H497:AI497)&lt;$D497,$H497,0),0)</f>
        <v>0</v>
      </c>
      <c r="AK497" s="36">
        <f>IF(AK$7&gt;=$E497,IF(SUMIF($H$1:AJ$1,77,$H497:AJ497)&lt;$D497,$H497,0),0)</f>
        <v>0</v>
      </c>
      <c r="AL497" s="36">
        <f>IF(AL$7&gt;=$E497,IF(SUMIF($H$1:AK$1,77,$H497:AK497)&lt;$D497,$H497,0),0)</f>
        <v>0</v>
      </c>
      <c r="AM497" s="36">
        <f>IF(AM$7&gt;=$E497,IF(SUMIF($H$1:AL$1,77,$H497:AL497)&lt;$D497,$H497,0),0)</f>
        <v>0</v>
      </c>
      <c r="AN497" s="36">
        <f>IF(AN$7&gt;=$E497,IF(SUMIF($H$1:AM$1,77,$H497:AM497)&lt;$D497,$H497,0),0)</f>
        <v>0</v>
      </c>
      <c r="AO497" s="36">
        <f>IF(AO$7&gt;=$E497,IF(SUMIF($H$1:AN$1,77,$H497:AN497)&lt;$D497,$H497,0),0)</f>
        <v>0</v>
      </c>
      <c r="AP497" s="36">
        <f>IF(AP$7&gt;=$E497,IF(SUMIF($H$1:AO$1,77,$H497:AO497)&lt;$D497,$H497,0),0)</f>
        <v>0</v>
      </c>
      <c r="AQ497" s="36">
        <f>IF(AQ$7&gt;=$E497,IF(SUMIF($H$1:AP$1,77,$H497:AP497)&lt;$D497,$H497,0),0)</f>
        <v>0</v>
      </c>
      <c r="AR497" s="36">
        <f>IF(AR$7&gt;=$E497,IF(SUMIF($H$1:AQ$1,77,$H497:AQ497)&lt;$D497,$H497,0),0)</f>
        <v>0</v>
      </c>
      <c r="AS497" s="36">
        <f>IF(AS$7&gt;=$E497,IF(SUMIF($H$1:AR$1,77,$H497:AR497)&lt;$D497,$H497,0),0)</f>
        <v>0</v>
      </c>
      <c r="AT497" s="36">
        <f>IF(AT$7&gt;=$E497,IF(SUMIF($H$1:AS$1,77,$H497:AS497)&lt;$D497,$H497,0),0)</f>
        <v>0</v>
      </c>
      <c r="AU497" s="35">
        <f>SUMIF(AI$1:AT$1,77,AI497:AT497)</f>
        <v>0</v>
      </c>
      <c r="AV497" s="33">
        <f>IF(AV$7&gt;=$E497,IF(SUMIF($H$1:AU$1,77,$H497:AU497)&lt;$D497,$H497,0),0)</f>
        <v>0</v>
      </c>
      <c r="AW497" s="33">
        <f>IF(AW$7&gt;=$E497,IF(SUMIF($H$1:AV$1,77,$H497:AV497)&lt;$D497,$H497,0),0)</f>
        <v>0</v>
      </c>
      <c r="AX497" s="33">
        <f>IF(AX$7&gt;=$E497,IF(SUMIF($H$1:AW$1,77,$H497:AW497)&lt;$D497,$H497,0),0)</f>
        <v>0</v>
      </c>
      <c r="AY497" s="33">
        <f>IF(AY$7&gt;=$E497,IF(SUMIF($H$1:AX$1,77,$H497:AX497)&lt;$D497,$H497,0),0)</f>
        <v>0</v>
      </c>
      <c r="AZ497" s="33">
        <f>IF(AZ$7&gt;=$E497,IF(SUMIF($H$1:AY$1,77,$H497:AY497)&lt;$D497,$H497,0),0)</f>
        <v>0</v>
      </c>
      <c r="BA497" s="33">
        <f>IF(BA$7&gt;=$E497,IF(SUMIF($H$1:AZ$1,77,$H497:AZ497)&lt;$D497,$H497,0),0)</f>
        <v>0</v>
      </c>
      <c r="BB497" s="33">
        <f>IF(BB$7&gt;=$E497,IF(SUMIF($H$1:BA$1,77,$H497:BA497)&lt;$D497,$H497,0),0)</f>
        <v>0</v>
      </c>
      <c r="BC497" s="33">
        <f>IF(BC$7&gt;=$E497,IF(SUMIF($H$1:BB$1,77,$H497:BB497)&lt;$D497,$H497,0),0)</f>
        <v>0</v>
      </c>
      <c r="BD497" s="33">
        <f>IF(BD$7&gt;=$E497,IF(SUMIF($H$1:BC$1,77,$H497:BC497)&lt;$D497,$H497,0),0)</f>
        <v>0</v>
      </c>
      <c r="BE497" s="33">
        <f>IF(BE$7&gt;=$E497,IF(SUMIF($H$1:BD$1,77,$H497:BD497)&lt;$D497,$H497,0),0)</f>
        <v>0</v>
      </c>
      <c r="BF497" s="33">
        <f>IF(BF$7&gt;=$E497,IF(SUMIF($H$1:BE$1,77,$H497:BE497)&lt;$D497,$H497,0),0)</f>
        <v>0</v>
      </c>
      <c r="BG497" s="33">
        <f>IF(BG$7&gt;=$E497,IF(SUMIF($H$1:BF$1,77,$H497:BF497)&lt;$D497,$H497,0),0)</f>
        <v>0</v>
      </c>
      <c r="BH497" s="35">
        <f>SUMIF(AV$1:BG$1,77,AV497:BG497)</f>
        <v>0</v>
      </c>
    </row>
    <row r="498" spans="1:60" s="11" customFormat="1" ht="28.5" x14ac:dyDescent="0.25">
      <c r="A498" s="119"/>
      <c r="B498" s="120" t="s">
        <v>780</v>
      </c>
      <c r="C498" s="121"/>
      <c r="D498" s="122"/>
      <c r="E498" s="122"/>
      <c r="F498" s="122"/>
      <c r="G498" s="122"/>
      <c r="H498" s="122"/>
      <c r="I498" s="122"/>
      <c r="J498" s="122"/>
      <c r="K498" s="122"/>
      <c r="L498" s="122"/>
      <c r="M498" s="122"/>
      <c r="N498" s="122"/>
      <c r="O498" s="122"/>
      <c r="P498" s="122"/>
      <c r="Q498" s="122"/>
      <c r="R498" s="122"/>
      <c r="S498" s="122"/>
      <c r="T498" s="122"/>
      <c r="U498" s="123"/>
      <c r="V498" s="122"/>
      <c r="W498" s="122"/>
      <c r="X498" s="122"/>
      <c r="Y498" s="122"/>
      <c r="Z498" s="122"/>
      <c r="AA498" s="122"/>
      <c r="AB498" s="122"/>
      <c r="AC498" s="122"/>
      <c r="AD498" s="122"/>
      <c r="AE498" s="122"/>
      <c r="AF498" s="122"/>
      <c r="AG498" s="122"/>
      <c r="AH498" s="123"/>
      <c r="AI498" s="122"/>
      <c r="AJ498" s="122"/>
      <c r="AK498" s="122"/>
      <c r="AL498" s="122"/>
      <c r="AM498" s="122"/>
      <c r="AN498" s="122"/>
      <c r="AO498" s="122"/>
      <c r="AP498" s="122"/>
      <c r="AQ498" s="122"/>
      <c r="AR498" s="122"/>
      <c r="AS498" s="122"/>
      <c r="AT498" s="122"/>
      <c r="AU498" s="123"/>
      <c r="AV498" s="122"/>
      <c r="AW498" s="122"/>
      <c r="AX498" s="122"/>
      <c r="AY498" s="122"/>
      <c r="AZ498" s="122"/>
      <c r="BA498" s="122"/>
      <c r="BB498" s="122"/>
      <c r="BC498" s="122"/>
      <c r="BD498" s="122"/>
      <c r="BE498" s="122"/>
      <c r="BF498" s="122"/>
      <c r="BG498" s="122"/>
      <c r="BH498" s="123"/>
    </row>
    <row r="499" spans="1:60" s="11" customFormat="1" x14ac:dyDescent="0.25">
      <c r="A499" s="47" t="s">
        <v>781</v>
      </c>
      <c r="B499" s="79" t="s">
        <v>782</v>
      </c>
      <c r="C499" s="51" t="s">
        <v>32</v>
      </c>
      <c r="D499" s="58">
        <v>1</v>
      </c>
      <c r="E499" s="46">
        <v>46143</v>
      </c>
      <c r="F499" s="46">
        <v>46174</v>
      </c>
      <c r="G499" s="32">
        <f>DATEDIF(E499,F499,"m")</f>
        <v>1</v>
      </c>
      <c r="H499" s="33">
        <f>D499/G499</f>
        <v>1</v>
      </c>
      <c r="I499" s="36">
        <f>IF(I$7&gt;=$E499,IF(SUMIF($H$1:H$1,77,$H499:H499)&lt;$D499,$H499,0),0)</f>
        <v>0</v>
      </c>
      <c r="J499" s="36">
        <f>IF(J$7&gt;=$E499,IF(SUMIF($H$1:I$1,77,$H499:I499)&lt;$D499,$H499,0),0)</f>
        <v>0</v>
      </c>
      <c r="K499" s="36">
        <f>IF(K$7&gt;=$E499,IF(SUMIF($H$1:J$1,77,$H499:J499)&lt;$D499,$H499,0),0)</f>
        <v>0</v>
      </c>
      <c r="L499" s="36">
        <f>IF(L$7&gt;=$E499,IF(SUMIF($H$1:K$1,77,$H499:K499)&lt;$D499,$H499,0),0)</f>
        <v>0</v>
      </c>
      <c r="M499" s="36">
        <f>IF(M$7&gt;=$E499,IF(SUMIF($H$1:L$1,77,$H499:L499)&lt;$D499,$H499,0),0)</f>
        <v>0</v>
      </c>
      <c r="N499" s="36">
        <f>IF(N$7&gt;=$E499,IF(SUMIF($H$1:M$1,77,$H499:M499)&lt;$D499,$H499,0),0)</f>
        <v>0</v>
      </c>
      <c r="O499" s="36">
        <f>IF(O$7&gt;=$E499,IF(SUMIF($H$1:N$1,77,$H499:N499)&lt;$D499,$H499,0),0)</f>
        <v>0</v>
      </c>
      <c r="P499" s="36">
        <f>IF(P$7&gt;=$E499,IF(SUMIF($H$1:O$1,77,$H499:O499)&lt;$D499,$H499,0),0)</f>
        <v>0</v>
      </c>
      <c r="Q499" s="36">
        <f>IF(Q$7&gt;=$E499,IF(SUMIF($H$1:P$1,77,$H499:P499)&lt;$D499,$H499,0),0)</f>
        <v>0</v>
      </c>
      <c r="R499" s="36">
        <f>IF(R$7&gt;=$E499,IF(SUMIF($H$1:Q$1,77,$H499:Q499)&lt;$D499,$H499,0),0)</f>
        <v>0</v>
      </c>
      <c r="S499" s="36">
        <f>IF(S$7&gt;=$E499,IF(SUMIF($H$1:R$1,77,$H499:R499)&lt;$D499,$H499,0),0)</f>
        <v>0</v>
      </c>
      <c r="T499" s="36">
        <f>IF(T$7&gt;=$E499,IF(SUMIF($H$1:S$1,77,$H499:S499)&lt;$D499,$H499,0),0)</f>
        <v>0</v>
      </c>
      <c r="U499" s="35">
        <f>SUMIF(I$1:T$1,77,I499:T499)</f>
        <v>0</v>
      </c>
      <c r="V499" s="36">
        <f>IF(V$7&gt;=$E499,IF(SUMIF($H$1:U$1,77,$H499:U499)&lt;$D499,$H499,0),0)</f>
        <v>0</v>
      </c>
      <c r="W499" s="36">
        <f>IF(W$7&gt;=$E499,IF(SUMIF($H$1:V$1,77,$H499:V499)&lt;$D499,$H499,0),0)</f>
        <v>0</v>
      </c>
      <c r="X499" s="36">
        <f>IF(X$7&gt;=$E499,IF(SUMIF($H$1:W$1,77,$H499:W499)&lt;$D499,$H499,0),0)</f>
        <v>0</v>
      </c>
      <c r="Y499" s="36">
        <f>IF(Y$7&gt;=$E499,IF(SUMIF($H$1:X$1,77,$H499:X499)&lt;$D499,$H499,0),0)</f>
        <v>0</v>
      </c>
      <c r="Z499" s="36">
        <f>IF(Z$7&gt;=$E499,IF(SUMIF($H$1:Y$1,77,$H499:Y499)&lt;$D499,$H499,0),0)</f>
        <v>1</v>
      </c>
      <c r="AA499" s="36">
        <f>IF(AA$7&gt;=$E499,IF(SUMIF($H$1:Z$1,77,$H499:Z499)&lt;$D499,$H499,0),0)</f>
        <v>0</v>
      </c>
      <c r="AB499" s="36">
        <f>IF(AB$7&gt;=$E499,IF(SUMIF($H$1:AA$1,77,$H499:AA499)&lt;$D499,$H499,0),0)</f>
        <v>0</v>
      </c>
      <c r="AC499" s="36">
        <f>IF(AC$7&gt;=$E499,IF(SUMIF($H$1:AB$1,77,$H499:AB499)&lt;$D499,$H499,0),0)</f>
        <v>0</v>
      </c>
      <c r="AD499" s="36">
        <f>IF(AD$7&gt;=$E499,IF(SUMIF($H$1:AC$1,77,$H499:AC499)&lt;$D499,$H499,0),0)</f>
        <v>0</v>
      </c>
      <c r="AE499" s="36">
        <f>IF(AE$7&gt;=$E499,IF(SUMIF($H$1:AD$1,77,$H499:AD499)&lt;$D499,$H499,0),0)</f>
        <v>0</v>
      </c>
      <c r="AF499" s="36">
        <f>IF(AF$7&gt;=$E499,IF(SUMIF($H$1:AE$1,77,$H499:AE499)&lt;$D499,$H499,0),0)</f>
        <v>0</v>
      </c>
      <c r="AG499" s="36">
        <f>IF(AG$7&gt;=$E499,IF(SUMIF($H$1:AF$1,77,$H499:AF499)&lt;$D499,$H499,0),0)</f>
        <v>0</v>
      </c>
      <c r="AH499" s="35">
        <f>SUMIF(V$1:AG$1,77,V499:AG499)</f>
        <v>1</v>
      </c>
      <c r="AI499" s="36">
        <f>IF(AI$7&gt;=$E499,IF(SUMIF($H$1:AH$1,77,$H499:AH499)&lt;$D499,$H499,0),0)</f>
        <v>0</v>
      </c>
      <c r="AJ499" s="36">
        <f>IF(AJ$7&gt;=$E499,IF(SUMIF($H$1:AI$1,77,$H499:AI499)&lt;$D499,$H499,0),0)</f>
        <v>0</v>
      </c>
      <c r="AK499" s="36">
        <f>IF(AK$7&gt;=$E499,IF(SUMIF($H$1:AJ$1,77,$H499:AJ499)&lt;$D499,$H499,0),0)</f>
        <v>0</v>
      </c>
      <c r="AL499" s="36">
        <f>IF(AL$7&gt;=$E499,IF(SUMIF($H$1:AK$1,77,$H499:AK499)&lt;$D499,$H499,0),0)</f>
        <v>0</v>
      </c>
      <c r="AM499" s="36">
        <f>IF(AM$7&gt;=$E499,IF(SUMIF($H$1:AL$1,77,$H499:AL499)&lt;$D499,$H499,0),0)</f>
        <v>0</v>
      </c>
      <c r="AN499" s="36">
        <f>IF(AN$7&gt;=$E499,IF(SUMIF($H$1:AM$1,77,$H499:AM499)&lt;$D499,$H499,0),0)</f>
        <v>0</v>
      </c>
      <c r="AO499" s="36">
        <f>IF(AO$7&gt;=$E499,IF(SUMIF($H$1:AN$1,77,$H499:AN499)&lt;$D499,$H499,0),0)</f>
        <v>0</v>
      </c>
      <c r="AP499" s="36">
        <f>IF(AP$7&gt;=$E499,IF(SUMIF($H$1:AO$1,77,$H499:AO499)&lt;$D499,$H499,0),0)</f>
        <v>0</v>
      </c>
      <c r="AQ499" s="36">
        <f>IF(AQ$7&gt;=$E499,IF(SUMIF($H$1:AP$1,77,$H499:AP499)&lt;$D499,$H499,0),0)</f>
        <v>0</v>
      </c>
      <c r="AR499" s="36">
        <f>IF(AR$7&gt;=$E499,IF(SUMIF($H$1:AQ$1,77,$H499:AQ499)&lt;$D499,$H499,0),0)</f>
        <v>0</v>
      </c>
      <c r="AS499" s="36">
        <f>IF(AS$7&gt;=$E499,IF(SUMIF($H$1:AR$1,77,$H499:AR499)&lt;$D499,$H499,0),0)</f>
        <v>0</v>
      </c>
      <c r="AT499" s="36">
        <f>IF(AT$7&gt;=$E499,IF(SUMIF($H$1:AS$1,77,$H499:AS499)&lt;$D499,$H499,0),0)</f>
        <v>0</v>
      </c>
      <c r="AU499" s="35">
        <f>SUMIF(AI$1:AT$1,77,AI499:AT499)</f>
        <v>0</v>
      </c>
      <c r="AV499" s="33">
        <f>IF(AV$7&gt;=$E499,IF(SUMIF($H$1:AU$1,77,$H499:AU499)&lt;$D499,$H499,0),0)</f>
        <v>0</v>
      </c>
      <c r="AW499" s="33">
        <f>IF(AW$7&gt;=$E499,IF(SUMIF($H$1:AV$1,77,$H499:AV499)&lt;$D499,$H499,0),0)</f>
        <v>0</v>
      </c>
      <c r="AX499" s="33">
        <f>IF(AX$7&gt;=$E499,IF(SUMIF($H$1:AW$1,77,$H499:AW499)&lt;$D499,$H499,0),0)</f>
        <v>0</v>
      </c>
      <c r="AY499" s="33">
        <f>IF(AY$7&gt;=$E499,IF(SUMIF($H$1:AX$1,77,$H499:AX499)&lt;$D499,$H499,0),0)</f>
        <v>0</v>
      </c>
      <c r="AZ499" s="33">
        <f>IF(AZ$7&gt;=$E499,IF(SUMIF($H$1:AY$1,77,$H499:AY499)&lt;$D499,$H499,0),0)</f>
        <v>0</v>
      </c>
      <c r="BA499" s="33">
        <f>IF(BA$7&gt;=$E499,IF(SUMIF($H$1:AZ$1,77,$H499:AZ499)&lt;$D499,$H499,0),0)</f>
        <v>0</v>
      </c>
      <c r="BB499" s="33">
        <f>IF(BB$7&gt;=$E499,IF(SUMIF($H$1:BA$1,77,$H499:BA499)&lt;$D499,$H499,0),0)</f>
        <v>0</v>
      </c>
      <c r="BC499" s="33">
        <f>IF(BC$7&gt;=$E499,IF(SUMIF($H$1:BB$1,77,$H499:BB499)&lt;$D499,$H499,0),0)</f>
        <v>0</v>
      </c>
      <c r="BD499" s="33">
        <f>IF(BD$7&gt;=$E499,IF(SUMIF($H$1:BC$1,77,$H499:BC499)&lt;$D499,$H499,0),0)</f>
        <v>0</v>
      </c>
      <c r="BE499" s="33">
        <f>IF(BE$7&gt;=$E499,IF(SUMIF($H$1:BD$1,77,$H499:BD499)&lt;$D499,$H499,0),0)</f>
        <v>0</v>
      </c>
      <c r="BF499" s="33">
        <f>IF(BF$7&gt;=$E499,IF(SUMIF($H$1:BE$1,77,$H499:BE499)&lt;$D499,$H499,0),0)</f>
        <v>0</v>
      </c>
      <c r="BG499" s="33">
        <f>IF(BG$7&gt;=$E499,IF(SUMIF($H$1:BF$1,77,$H499:BF499)&lt;$D499,$H499,0),0)</f>
        <v>0</v>
      </c>
      <c r="BH499" s="35">
        <f>SUMIF(AV$1:BG$1,77,AV499:BG499)</f>
        <v>0</v>
      </c>
    </row>
    <row r="500" spans="1:60" s="11" customFormat="1" x14ac:dyDescent="0.25">
      <c r="A500" s="47" t="s">
        <v>783</v>
      </c>
      <c r="B500" s="88" t="s">
        <v>784</v>
      </c>
      <c r="C500" s="51" t="s">
        <v>32</v>
      </c>
      <c r="D500" s="58">
        <v>1</v>
      </c>
      <c r="E500" s="46">
        <v>46174</v>
      </c>
      <c r="F500" s="46">
        <v>46204</v>
      </c>
      <c r="G500" s="32">
        <f>DATEDIF(E500,F500,"m")</f>
        <v>1</v>
      </c>
      <c r="H500" s="33">
        <f>D500/G500</f>
        <v>1</v>
      </c>
      <c r="I500" s="36">
        <f>IF(I$7&gt;=$E500,IF(SUMIF($H$1:H$1,77,$H500:H500)&lt;$D500,$H500,0),0)</f>
        <v>0</v>
      </c>
      <c r="J500" s="36">
        <f>IF(J$7&gt;=$E500,IF(SUMIF($H$1:I$1,77,$H500:I500)&lt;$D500,$H500,0),0)</f>
        <v>0</v>
      </c>
      <c r="K500" s="36">
        <f>IF(K$7&gt;=$E500,IF(SUMIF($H$1:J$1,77,$H500:J500)&lt;$D500,$H500,0),0)</f>
        <v>0</v>
      </c>
      <c r="L500" s="36">
        <f>IF(L$7&gt;=$E500,IF(SUMIF($H$1:K$1,77,$H500:K500)&lt;$D500,$H500,0),0)</f>
        <v>0</v>
      </c>
      <c r="M500" s="36">
        <f>IF(M$7&gt;=$E500,IF(SUMIF($H$1:L$1,77,$H500:L500)&lt;$D500,$H500,0),0)</f>
        <v>0</v>
      </c>
      <c r="N500" s="36">
        <f>IF(N$7&gt;=$E500,IF(SUMIF($H$1:M$1,77,$H500:M500)&lt;$D500,$H500,0),0)</f>
        <v>0</v>
      </c>
      <c r="O500" s="36">
        <f>IF(O$7&gt;=$E500,IF(SUMIF($H$1:N$1,77,$H500:N500)&lt;$D500,$H500,0),0)</f>
        <v>0</v>
      </c>
      <c r="P500" s="36">
        <f>IF(P$7&gt;=$E500,IF(SUMIF($H$1:O$1,77,$H500:O500)&lt;$D500,$H500,0),0)</f>
        <v>0</v>
      </c>
      <c r="Q500" s="36">
        <f>IF(Q$7&gt;=$E500,IF(SUMIF($H$1:P$1,77,$H500:P500)&lt;$D500,$H500,0),0)</f>
        <v>0</v>
      </c>
      <c r="R500" s="36">
        <f>IF(R$7&gt;=$E500,IF(SUMIF($H$1:Q$1,77,$H500:Q500)&lt;$D500,$H500,0),0)</f>
        <v>0</v>
      </c>
      <c r="S500" s="36">
        <f>IF(S$7&gt;=$E500,IF(SUMIF($H$1:R$1,77,$H500:R500)&lt;$D500,$H500,0),0)</f>
        <v>0</v>
      </c>
      <c r="T500" s="36">
        <f>IF(T$7&gt;=$E500,IF(SUMIF($H$1:S$1,77,$H500:S500)&lt;$D500,$H500,0),0)</f>
        <v>0</v>
      </c>
      <c r="U500" s="35">
        <f>SUMIF(I$1:T$1,77,I500:T500)</f>
        <v>0</v>
      </c>
      <c r="V500" s="36">
        <f>IF(V$7&gt;=$E500,IF(SUMIF($H$1:U$1,77,$H500:U500)&lt;$D500,$H500,0),0)</f>
        <v>0</v>
      </c>
      <c r="W500" s="36">
        <f>IF(W$7&gt;=$E500,IF(SUMIF($H$1:V$1,77,$H500:V500)&lt;$D500,$H500,0),0)</f>
        <v>0</v>
      </c>
      <c r="X500" s="36">
        <f>IF(X$7&gt;=$E500,IF(SUMIF($H$1:W$1,77,$H500:W500)&lt;$D500,$H500,0),0)</f>
        <v>0</v>
      </c>
      <c r="Y500" s="36">
        <f>IF(Y$7&gt;=$E500,IF(SUMIF($H$1:X$1,77,$H500:X500)&lt;$D500,$H500,0),0)</f>
        <v>0</v>
      </c>
      <c r="Z500" s="36">
        <f>IF(Z$7&gt;=$E500,IF(SUMIF($H$1:Y$1,77,$H500:Y500)&lt;$D500,$H500,0),0)</f>
        <v>0</v>
      </c>
      <c r="AA500" s="36">
        <f>IF(AA$7&gt;=$E500,IF(SUMIF($H$1:Z$1,77,$H500:Z500)&lt;$D500,$H500,0),0)</f>
        <v>1</v>
      </c>
      <c r="AB500" s="36">
        <f>IF(AB$7&gt;=$E500,IF(SUMIF($H$1:AA$1,77,$H500:AA500)&lt;$D500,$H500,0),0)</f>
        <v>0</v>
      </c>
      <c r="AC500" s="36">
        <f>IF(AC$7&gt;=$E500,IF(SUMIF($H$1:AB$1,77,$H500:AB500)&lt;$D500,$H500,0),0)</f>
        <v>0</v>
      </c>
      <c r="AD500" s="36">
        <f>IF(AD$7&gt;=$E500,IF(SUMIF($H$1:AC$1,77,$H500:AC500)&lt;$D500,$H500,0),0)</f>
        <v>0</v>
      </c>
      <c r="AE500" s="36">
        <f>IF(AE$7&gt;=$E500,IF(SUMIF($H$1:AD$1,77,$H500:AD500)&lt;$D500,$H500,0),0)</f>
        <v>0</v>
      </c>
      <c r="AF500" s="36">
        <f>IF(AF$7&gt;=$E500,IF(SUMIF($H$1:AE$1,77,$H500:AE500)&lt;$D500,$H500,0),0)</f>
        <v>0</v>
      </c>
      <c r="AG500" s="36">
        <f>IF(AG$7&gt;=$E500,IF(SUMIF($H$1:AF$1,77,$H500:AF500)&lt;$D500,$H500,0),0)</f>
        <v>0</v>
      </c>
      <c r="AH500" s="35">
        <f>SUMIF(V$1:AG$1,77,V500:AG500)</f>
        <v>1</v>
      </c>
      <c r="AI500" s="36">
        <f>IF(AI$7&gt;=$E500,IF(SUMIF($H$1:AH$1,77,$H500:AH500)&lt;$D500,$H500,0),0)</f>
        <v>0</v>
      </c>
      <c r="AJ500" s="36">
        <f>IF(AJ$7&gt;=$E500,IF(SUMIF($H$1:AI$1,77,$H500:AI500)&lt;$D500,$H500,0),0)</f>
        <v>0</v>
      </c>
      <c r="AK500" s="36">
        <f>IF(AK$7&gt;=$E500,IF(SUMIF($H$1:AJ$1,77,$H500:AJ500)&lt;$D500,$H500,0),0)</f>
        <v>0</v>
      </c>
      <c r="AL500" s="36">
        <f>IF(AL$7&gt;=$E500,IF(SUMIF($H$1:AK$1,77,$H500:AK500)&lt;$D500,$H500,0),0)</f>
        <v>0</v>
      </c>
      <c r="AM500" s="36">
        <f>IF(AM$7&gt;=$E500,IF(SUMIF($H$1:AL$1,77,$H500:AL500)&lt;$D500,$H500,0),0)</f>
        <v>0</v>
      </c>
      <c r="AN500" s="36">
        <f>IF(AN$7&gt;=$E500,IF(SUMIF($H$1:AM$1,77,$H500:AM500)&lt;$D500,$H500,0),0)</f>
        <v>0</v>
      </c>
      <c r="AO500" s="36">
        <f>IF(AO$7&gt;=$E500,IF(SUMIF($H$1:AN$1,77,$H500:AN500)&lt;$D500,$H500,0),0)</f>
        <v>0</v>
      </c>
      <c r="AP500" s="36">
        <f>IF(AP$7&gt;=$E500,IF(SUMIF($H$1:AO$1,77,$H500:AO500)&lt;$D500,$H500,0),0)</f>
        <v>0</v>
      </c>
      <c r="AQ500" s="36">
        <f>IF(AQ$7&gt;=$E500,IF(SUMIF($H$1:AP$1,77,$H500:AP500)&lt;$D500,$H500,0),0)</f>
        <v>0</v>
      </c>
      <c r="AR500" s="36">
        <f>IF(AR$7&gt;=$E500,IF(SUMIF($H$1:AQ$1,77,$H500:AQ500)&lt;$D500,$H500,0),0)</f>
        <v>0</v>
      </c>
      <c r="AS500" s="36">
        <f>IF(AS$7&gt;=$E500,IF(SUMIF($H$1:AR$1,77,$H500:AR500)&lt;$D500,$H500,0),0)</f>
        <v>0</v>
      </c>
      <c r="AT500" s="36">
        <f>IF(AT$7&gt;=$E500,IF(SUMIF($H$1:AS$1,77,$H500:AS500)&lt;$D500,$H500,0),0)</f>
        <v>0</v>
      </c>
      <c r="AU500" s="35">
        <f>SUMIF(AI$1:AT$1,77,AI500:AT500)</f>
        <v>0</v>
      </c>
      <c r="AV500" s="33">
        <f>IF(AV$7&gt;=$E500,IF(SUMIF($H$1:AU$1,77,$H500:AU500)&lt;$D500,$H500,0),0)</f>
        <v>0</v>
      </c>
      <c r="AW500" s="33">
        <f>IF(AW$7&gt;=$E500,IF(SUMIF($H$1:AV$1,77,$H500:AV500)&lt;$D500,$H500,0),0)</f>
        <v>0</v>
      </c>
      <c r="AX500" s="33">
        <f>IF(AX$7&gt;=$E500,IF(SUMIF($H$1:AW$1,77,$H500:AW500)&lt;$D500,$H500,0),0)</f>
        <v>0</v>
      </c>
      <c r="AY500" s="33">
        <f>IF(AY$7&gt;=$E500,IF(SUMIF($H$1:AX$1,77,$H500:AX500)&lt;$D500,$H500,0),0)</f>
        <v>0</v>
      </c>
      <c r="AZ500" s="33">
        <f>IF(AZ$7&gt;=$E500,IF(SUMIF($H$1:AY$1,77,$H500:AY500)&lt;$D500,$H500,0),0)</f>
        <v>0</v>
      </c>
      <c r="BA500" s="33">
        <f>IF(BA$7&gt;=$E500,IF(SUMIF($H$1:AZ$1,77,$H500:AZ500)&lt;$D500,$H500,0),0)</f>
        <v>0</v>
      </c>
      <c r="BB500" s="33">
        <f>IF(BB$7&gt;=$E500,IF(SUMIF($H$1:BA$1,77,$H500:BA500)&lt;$D500,$H500,0),0)</f>
        <v>0</v>
      </c>
      <c r="BC500" s="33">
        <f>IF(BC$7&gt;=$E500,IF(SUMIF($H$1:BB$1,77,$H500:BB500)&lt;$D500,$H500,0),0)</f>
        <v>0</v>
      </c>
      <c r="BD500" s="33">
        <f>IF(BD$7&gt;=$E500,IF(SUMIF($H$1:BC$1,77,$H500:BC500)&lt;$D500,$H500,0),0)</f>
        <v>0</v>
      </c>
      <c r="BE500" s="33">
        <f>IF(BE$7&gt;=$E500,IF(SUMIF($H$1:BD$1,77,$H500:BD500)&lt;$D500,$H500,0),0)</f>
        <v>0</v>
      </c>
      <c r="BF500" s="33">
        <f>IF(BF$7&gt;=$E500,IF(SUMIF($H$1:BE$1,77,$H500:BE500)&lt;$D500,$H500,0),0)</f>
        <v>0</v>
      </c>
      <c r="BG500" s="33">
        <f>IF(BG$7&gt;=$E500,IF(SUMIF($H$1:BF$1,77,$H500:BF500)&lt;$D500,$H500,0),0)</f>
        <v>0</v>
      </c>
      <c r="BH500" s="35">
        <f>SUMIF(AV$1:BG$1,77,AV500:BG500)</f>
        <v>0</v>
      </c>
    </row>
    <row r="501" spans="1:60" s="11" customFormat="1" x14ac:dyDescent="0.25">
      <c r="A501" s="119"/>
      <c r="B501" s="120" t="s">
        <v>785</v>
      </c>
      <c r="C501" s="121"/>
      <c r="D501" s="122"/>
      <c r="E501" s="122"/>
      <c r="F501" s="122"/>
      <c r="G501" s="122"/>
      <c r="H501" s="122"/>
      <c r="I501" s="122"/>
      <c r="J501" s="122"/>
      <c r="K501" s="122"/>
      <c r="L501" s="122"/>
      <c r="M501" s="122"/>
      <c r="N501" s="122"/>
      <c r="O501" s="122"/>
      <c r="P501" s="122"/>
      <c r="Q501" s="122"/>
      <c r="R501" s="122"/>
      <c r="S501" s="122"/>
      <c r="T501" s="122"/>
      <c r="U501" s="123"/>
      <c r="V501" s="122"/>
      <c r="W501" s="122"/>
      <c r="X501" s="122"/>
      <c r="Y501" s="122"/>
      <c r="Z501" s="122"/>
      <c r="AA501" s="122"/>
      <c r="AB501" s="122"/>
      <c r="AC501" s="122"/>
      <c r="AD501" s="122"/>
      <c r="AE501" s="122"/>
      <c r="AF501" s="122"/>
      <c r="AG501" s="122"/>
      <c r="AH501" s="123"/>
      <c r="AI501" s="122"/>
      <c r="AJ501" s="122"/>
      <c r="AK501" s="122"/>
      <c r="AL501" s="122"/>
      <c r="AM501" s="122"/>
      <c r="AN501" s="122"/>
      <c r="AO501" s="122"/>
      <c r="AP501" s="122"/>
      <c r="AQ501" s="122"/>
      <c r="AR501" s="122"/>
      <c r="AS501" s="122"/>
      <c r="AT501" s="122"/>
      <c r="AU501" s="123"/>
      <c r="AV501" s="122"/>
      <c r="AW501" s="122"/>
      <c r="AX501" s="122"/>
      <c r="AY501" s="122"/>
      <c r="AZ501" s="122"/>
      <c r="BA501" s="122"/>
      <c r="BB501" s="122"/>
      <c r="BC501" s="122"/>
      <c r="BD501" s="122"/>
      <c r="BE501" s="122"/>
      <c r="BF501" s="122"/>
      <c r="BG501" s="122"/>
      <c r="BH501" s="123"/>
    </row>
    <row r="502" spans="1:60" s="11" customFormat="1" x14ac:dyDescent="0.25">
      <c r="A502" s="47" t="s">
        <v>786</v>
      </c>
      <c r="B502" s="126" t="s">
        <v>787</v>
      </c>
      <c r="C502" s="127" t="s">
        <v>32</v>
      </c>
      <c r="D502" s="58">
        <v>1</v>
      </c>
      <c r="E502" s="46">
        <v>46174</v>
      </c>
      <c r="F502" s="46">
        <v>46204</v>
      </c>
      <c r="G502" s="32">
        <f>DATEDIF(E502,F502,"m")</f>
        <v>1</v>
      </c>
      <c r="H502" s="33">
        <f>D502/G502</f>
        <v>1</v>
      </c>
      <c r="I502" s="36">
        <f>IF(I$7&gt;=$E502,IF(SUMIF($H$1:H$1,77,$H502:H502)&lt;$D502,$H502,0),0)</f>
        <v>0</v>
      </c>
      <c r="J502" s="36">
        <f>IF(J$7&gt;=$E502,IF(SUMIF($H$1:I$1,77,$H502:I502)&lt;$D502,$H502,0),0)</f>
        <v>0</v>
      </c>
      <c r="K502" s="36">
        <f>IF(K$7&gt;=$E502,IF(SUMIF($H$1:J$1,77,$H502:J502)&lt;$D502,$H502,0),0)</f>
        <v>0</v>
      </c>
      <c r="L502" s="36">
        <f>IF(L$7&gt;=$E502,IF(SUMIF($H$1:K$1,77,$H502:K502)&lt;$D502,$H502,0),0)</f>
        <v>0</v>
      </c>
      <c r="M502" s="36">
        <f>IF(M$7&gt;=$E502,IF(SUMIF($H$1:L$1,77,$H502:L502)&lt;$D502,$H502,0),0)</f>
        <v>0</v>
      </c>
      <c r="N502" s="36">
        <f>IF(N$7&gt;=$E502,IF(SUMIF($H$1:M$1,77,$H502:M502)&lt;$D502,$H502,0),0)</f>
        <v>0</v>
      </c>
      <c r="O502" s="36">
        <f>IF(O$7&gt;=$E502,IF(SUMIF($H$1:N$1,77,$H502:N502)&lt;$D502,$H502,0),0)</f>
        <v>0</v>
      </c>
      <c r="P502" s="36">
        <f>IF(P$7&gt;=$E502,IF(SUMIF($H$1:O$1,77,$H502:O502)&lt;$D502,$H502,0),0)</f>
        <v>0</v>
      </c>
      <c r="Q502" s="36">
        <f>IF(Q$7&gt;=$E502,IF(SUMIF($H$1:P$1,77,$H502:P502)&lt;$D502,$H502,0),0)</f>
        <v>0</v>
      </c>
      <c r="R502" s="36">
        <f>IF(R$7&gt;=$E502,IF(SUMIF($H$1:Q$1,77,$H502:Q502)&lt;$D502,$H502,0),0)</f>
        <v>0</v>
      </c>
      <c r="S502" s="36">
        <f>IF(S$7&gt;=$E502,IF(SUMIF($H$1:R$1,77,$H502:R502)&lt;$D502,$H502,0),0)</f>
        <v>0</v>
      </c>
      <c r="T502" s="36">
        <f>IF(T$7&gt;=$E502,IF(SUMIF($H$1:S$1,77,$H502:S502)&lt;$D502,$H502,0),0)</f>
        <v>0</v>
      </c>
      <c r="U502" s="35">
        <f>SUMIF(I$1:T$1,77,I502:T502)</f>
        <v>0</v>
      </c>
      <c r="V502" s="36">
        <f>IF(V$7&gt;=$E502,IF(SUMIF($H$1:U$1,77,$H502:U502)&lt;$D502,$H502,0),0)</f>
        <v>0</v>
      </c>
      <c r="W502" s="36">
        <f>IF(W$7&gt;=$E502,IF(SUMIF($H$1:V$1,77,$H502:V502)&lt;$D502,$H502,0),0)</f>
        <v>0</v>
      </c>
      <c r="X502" s="36">
        <f>IF(X$7&gt;=$E502,IF(SUMIF($H$1:W$1,77,$H502:W502)&lt;$D502,$H502,0),0)</f>
        <v>0</v>
      </c>
      <c r="Y502" s="36">
        <f>IF(Y$7&gt;=$E502,IF(SUMIF($H$1:X$1,77,$H502:X502)&lt;$D502,$H502,0),0)</f>
        <v>0</v>
      </c>
      <c r="Z502" s="36">
        <f>IF(Z$7&gt;=$E502,IF(SUMIF($H$1:Y$1,77,$H502:Y502)&lt;$D502,$H502,0),0)</f>
        <v>0</v>
      </c>
      <c r="AA502" s="36">
        <f>IF(AA$7&gt;=$E502,IF(SUMIF($H$1:Z$1,77,$H502:Z502)&lt;$D502,$H502,0),0)</f>
        <v>1</v>
      </c>
      <c r="AB502" s="36">
        <f>IF(AB$7&gt;=$E502,IF(SUMIF($H$1:AA$1,77,$H502:AA502)&lt;$D502,$H502,0),0)</f>
        <v>0</v>
      </c>
      <c r="AC502" s="36">
        <f>IF(AC$7&gt;=$E502,IF(SUMIF($H$1:AB$1,77,$H502:AB502)&lt;$D502,$H502,0),0)</f>
        <v>0</v>
      </c>
      <c r="AD502" s="36">
        <f>IF(AD$7&gt;=$E502,IF(SUMIF($H$1:AC$1,77,$H502:AC502)&lt;$D502,$H502,0),0)</f>
        <v>0</v>
      </c>
      <c r="AE502" s="36">
        <f>IF(AE$7&gt;=$E502,IF(SUMIF($H$1:AD$1,77,$H502:AD502)&lt;$D502,$H502,0),0)</f>
        <v>0</v>
      </c>
      <c r="AF502" s="36">
        <f>IF(AF$7&gt;=$E502,IF(SUMIF($H$1:AE$1,77,$H502:AE502)&lt;$D502,$H502,0),0)</f>
        <v>0</v>
      </c>
      <c r="AG502" s="36">
        <f>IF(AG$7&gt;=$E502,IF(SUMIF($H$1:AF$1,77,$H502:AF502)&lt;$D502,$H502,0),0)</f>
        <v>0</v>
      </c>
      <c r="AH502" s="35">
        <f>SUMIF(V$1:AG$1,77,V502:AG502)</f>
        <v>1</v>
      </c>
      <c r="AI502" s="36">
        <f>IF(AI$7&gt;=$E502,IF(SUMIF($H$1:AH$1,77,$H502:AH502)&lt;$D502,$H502,0),0)</f>
        <v>0</v>
      </c>
      <c r="AJ502" s="36">
        <f>IF(AJ$7&gt;=$E502,IF(SUMIF($H$1:AI$1,77,$H502:AI502)&lt;$D502,$H502,0),0)</f>
        <v>0</v>
      </c>
      <c r="AK502" s="36">
        <f>IF(AK$7&gt;=$E502,IF(SUMIF($H$1:AJ$1,77,$H502:AJ502)&lt;$D502,$H502,0),0)</f>
        <v>0</v>
      </c>
      <c r="AL502" s="36">
        <f>IF(AL$7&gt;=$E502,IF(SUMIF($H$1:AK$1,77,$H502:AK502)&lt;$D502,$H502,0),0)</f>
        <v>0</v>
      </c>
      <c r="AM502" s="36">
        <f>IF(AM$7&gt;=$E502,IF(SUMIF($H$1:AL$1,77,$H502:AL502)&lt;$D502,$H502,0),0)</f>
        <v>0</v>
      </c>
      <c r="AN502" s="36">
        <f>IF(AN$7&gt;=$E502,IF(SUMIF($H$1:AM$1,77,$H502:AM502)&lt;$D502,$H502,0),0)</f>
        <v>0</v>
      </c>
      <c r="AO502" s="36">
        <f>IF(AO$7&gt;=$E502,IF(SUMIF($H$1:AN$1,77,$H502:AN502)&lt;$D502,$H502,0),0)</f>
        <v>0</v>
      </c>
      <c r="AP502" s="36">
        <f>IF(AP$7&gt;=$E502,IF(SUMIF($H$1:AO$1,77,$H502:AO502)&lt;$D502,$H502,0),0)</f>
        <v>0</v>
      </c>
      <c r="AQ502" s="36">
        <f>IF(AQ$7&gt;=$E502,IF(SUMIF($H$1:AP$1,77,$H502:AP502)&lt;$D502,$H502,0),0)</f>
        <v>0</v>
      </c>
      <c r="AR502" s="36">
        <f>IF(AR$7&gt;=$E502,IF(SUMIF($H$1:AQ$1,77,$H502:AQ502)&lt;$D502,$H502,0),0)</f>
        <v>0</v>
      </c>
      <c r="AS502" s="36">
        <f>IF(AS$7&gt;=$E502,IF(SUMIF($H$1:AR$1,77,$H502:AR502)&lt;$D502,$H502,0),0)</f>
        <v>0</v>
      </c>
      <c r="AT502" s="36">
        <f>IF(AT$7&gt;=$E502,IF(SUMIF($H$1:AS$1,77,$H502:AS502)&lt;$D502,$H502,0),0)</f>
        <v>0</v>
      </c>
      <c r="AU502" s="35">
        <f>SUMIF(AI$1:AT$1,77,AI502:AT502)</f>
        <v>0</v>
      </c>
      <c r="AV502" s="33">
        <f>IF(AV$7&gt;=$E502,IF(SUMIF($H$1:AU$1,77,$H502:AU502)&lt;$D502,$H502,0),0)</f>
        <v>0</v>
      </c>
      <c r="AW502" s="33">
        <f>IF(AW$7&gt;=$E502,IF(SUMIF($H$1:AV$1,77,$H502:AV502)&lt;$D502,$H502,0),0)</f>
        <v>0</v>
      </c>
      <c r="AX502" s="33">
        <f>IF(AX$7&gt;=$E502,IF(SUMIF($H$1:AW$1,77,$H502:AW502)&lt;$D502,$H502,0),0)</f>
        <v>0</v>
      </c>
      <c r="AY502" s="33">
        <f>IF(AY$7&gt;=$E502,IF(SUMIF($H$1:AX$1,77,$H502:AX502)&lt;$D502,$H502,0),0)</f>
        <v>0</v>
      </c>
      <c r="AZ502" s="33">
        <f>IF(AZ$7&gt;=$E502,IF(SUMIF($H$1:AY$1,77,$H502:AY502)&lt;$D502,$H502,0),0)</f>
        <v>0</v>
      </c>
      <c r="BA502" s="33">
        <f>IF(BA$7&gt;=$E502,IF(SUMIF($H$1:AZ$1,77,$H502:AZ502)&lt;$D502,$H502,0),0)</f>
        <v>0</v>
      </c>
      <c r="BB502" s="33">
        <f>IF(BB$7&gt;=$E502,IF(SUMIF($H$1:BA$1,77,$H502:BA502)&lt;$D502,$H502,0),0)</f>
        <v>0</v>
      </c>
      <c r="BC502" s="33">
        <f>IF(BC$7&gt;=$E502,IF(SUMIF($H$1:BB$1,77,$H502:BB502)&lt;$D502,$H502,0),0)</f>
        <v>0</v>
      </c>
      <c r="BD502" s="33">
        <f>IF(BD$7&gt;=$E502,IF(SUMIF($H$1:BC$1,77,$H502:BC502)&lt;$D502,$H502,0),0)</f>
        <v>0</v>
      </c>
      <c r="BE502" s="33">
        <f>IF(BE$7&gt;=$E502,IF(SUMIF($H$1:BD$1,77,$H502:BD502)&lt;$D502,$H502,0),0)</f>
        <v>0</v>
      </c>
      <c r="BF502" s="33">
        <f>IF(BF$7&gt;=$E502,IF(SUMIF($H$1:BE$1,77,$H502:BE502)&lt;$D502,$H502,0),0)</f>
        <v>0</v>
      </c>
      <c r="BG502" s="33">
        <f>IF(BG$7&gt;=$E502,IF(SUMIF($H$1:BF$1,77,$H502:BF502)&lt;$D502,$H502,0),0)</f>
        <v>0</v>
      </c>
      <c r="BH502" s="35">
        <f>SUMIF(AV$1:BG$1,77,AV502:BG502)</f>
        <v>0</v>
      </c>
    </row>
    <row r="503" spans="1:60" s="11" customFormat="1" x14ac:dyDescent="0.25">
      <c r="A503" s="47" t="s">
        <v>788</v>
      </c>
      <c r="B503" s="126" t="s">
        <v>466</v>
      </c>
      <c r="C503" s="127" t="s">
        <v>32</v>
      </c>
      <c r="D503" s="58">
        <v>1</v>
      </c>
      <c r="E503" s="46">
        <v>46204</v>
      </c>
      <c r="F503" s="46">
        <v>46235</v>
      </c>
      <c r="G503" s="32">
        <f>DATEDIF(E503,F503,"m")</f>
        <v>1</v>
      </c>
      <c r="H503" s="33">
        <f>D503/G503</f>
        <v>1</v>
      </c>
      <c r="I503" s="36">
        <f>IF(I$7&gt;=$E503,IF(SUMIF($H$1:H$1,77,$H503:H503)&lt;$D503,$H503,0),0)</f>
        <v>0</v>
      </c>
      <c r="J503" s="36">
        <f>IF(J$7&gt;=$E503,IF(SUMIF($H$1:I$1,77,$H503:I503)&lt;$D503,$H503,0),0)</f>
        <v>0</v>
      </c>
      <c r="K503" s="36">
        <f>IF(K$7&gt;=$E503,IF(SUMIF($H$1:J$1,77,$H503:J503)&lt;$D503,$H503,0),0)</f>
        <v>0</v>
      </c>
      <c r="L503" s="36">
        <f>IF(L$7&gt;=$E503,IF(SUMIF($H$1:K$1,77,$H503:K503)&lt;$D503,$H503,0),0)</f>
        <v>0</v>
      </c>
      <c r="M503" s="36">
        <f>IF(M$7&gt;=$E503,IF(SUMIF($H$1:L$1,77,$H503:L503)&lt;$D503,$H503,0),0)</f>
        <v>0</v>
      </c>
      <c r="N503" s="36">
        <f>IF(N$7&gt;=$E503,IF(SUMIF($H$1:M$1,77,$H503:M503)&lt;$D503,$H503,0),0)</f>
        <v>0</v>
      </c>
      <c r="O503" s="36">
        <f>IF(O$7&gt;=$E503,IF(SUMIF($H$1:N$1,77,$H503:N503)&lt;$D503,$H503,0),0)</f>
        <v>0</v>
      </c>
      <c r="P503" s="36">
        <f>IF(P$7&gt;=$E503,IF(SUMIF($H$1:O$1,77,$H503:O503)&lt;$D503,$H503,0),0)</f>
        <v>0</v>
      </c>
      <c r="Q503" s="36">
        <f>IF(Q$7&gt;=$E503,IF(SUMIF($H$1:P$1,77,$H503:P503)&lt;$D503,$H503,0),0)</f>
        <v>0</v>
      </c>
      <c r="R503" s="36">
        <f>IF(R$7&gt;=$E503,IF(SUMIF($H$1:Q$1,77,$H503:Q503)&lt;$D503,$H503,0),0)</f>
        <v>0</v>
      </c>
      <c r="S503" s="36">
        <f>IF(S$7&gt;=$E503,IF(SUMIF($H$1:R$1,77,$H503:R503)&lt;$D503,$H503,0),0)</f>
        <v>0</v>
      </c>
      <c r="T503" s="36">
        <f>IF(T$7&gt;=$E503,IF(SUMIF($H$1:S$1,77,$H503:S503)&lt;$D503,$H503,0),0)</f>
        <v>0</v>
      </c>
      <c r="U503" s="35">
        <f>SUMIF(I$1:T$1,77,I503:T503)</f>
        <v>0</v>
      </c>
      <c r="V503" s="36">
        <f>IF(V$7&gt;=$E503,IF(SUMIF($H$1:U$1,77,$H503:U503)&lt;$D503,$H503,0),0)</f>
        <v>0</v>
      </c>
      <c r="W503" s="36">
        <f>IF(W$7&gt;=$E503,IF(SUMIF($H$1:V$1,77,$H503:V503)&lt;$D503,$H503,0),0)</f>
        <v>0</v>
      </c>
      <c r="X503" s="36">
        <f>IF(X$7&gt;=$E503,IF(SUMIF($H$1:W$1,77,$H503:W503)&lt;$D503,$H503,0),0)</f>
        <v>0</v>
      </c>
      <c r="Y503" s="36">
        <f>IF(Y$7&gt;=$E503,IF(SUMIF($H$1:X$1,77,$H503:X503)&lt;$D503,$H503,0),0)</f>
        <v>0</v>
      </c>
      <c r="Z503" s="36">
        <f>IF(Z$7&gt;=$E503,IF(SUMIF($H$1:Y$1,77,$H503:Y503)&lt;$D503,$H503,0),0)</f>
        <v>0</v>
      </c>
      <c r="AA503" s="36">
        <f>IF(AA$7&gt;=$E503,IF(SUMIF($H$1:Z$1,77,$H503:Z503)&lt;$D503,$H503,0),0)</f>
        <v>0</v>
      </c>
      <c r="AB503" s="36">
        <f>IF(AB$7&gt;=$E503,IF(SUMIF($H$1:AA$1,77,$H503:AA503)&lt;$D503,$H503,0),0)</f>
        <v>1</v>
      </c>
      <c r="AC503" s="36">
        <f>IF(AC$7&gt;=$E503,IF(SUMIF($H$1:AB$1,77,$H503:AB503)&lt;$D503,$H503,0),0)</f>
        <v>0</v>
      </c>
      <c r="AD503" s="36">
        <f>IF(AD$7&gt;=$E503,IF(SUMIF($H$1:AC$1,77,$H503:AC503)&lt;$D503,$H503,0),0)</f>
        <v>0</v>
      </c>
      <c r="AE503" s="36">
        <f>IF(AE$7&gt;=$E503,IF(SUMIF($H$1:AD$1,77,$H503:AD503)&lt;$D503,$H503,0),0)</f>
        <v>0</v>
      </c>
      <c r="AF503" s="36">
        <f>IF(AF$7&gt;=$E503,IF(SUMIF($H$1:AE$1,77,$H503:AE503)&lt;$D503,$H503,0),0)</f>
        <v>0</v>
      </c>
      <c r="AG503" s="36">
        <f>IF(AG$7&gt;=$E503,IF(SUMIF($H$1:AF$1,77,$H503:AF503)&lt;$D503,$H503,0),0)</f>
        <v>0</v>
      </c>
      <c r="AH503" s="35">
        <f>SUMIF(V$1:AG$1,77,V503:AG503)</f>
        <v>1</v>
      </c>
      <c r="AI503" s="36">
        <f>IF(AI$7&gt;=$E503,IF(SUMIF($H$1:AH$1,77,$H503:AH503)&lt;$D503,$H503,0),0)</f>
        <v>0</v>
      </c>
      <c r="AJ503" s="36">
        <f>IF(AJ$7&gt;=$E503,IF(SUMIF($H$1:AI$1,77,$H503:AI503)&lt;$D503,$H503,0),0)</f>
        <v>0</v>
      </c>
      <c r="AK503" s="36">
        <f>IF(AK$7&gt;=$E503,IF(SUMIF($H$1:AJ$1,77,$H503:AJ503)&lt;$D503,$H503,0),0)</f>
        <v>0</v>
      </c>
      <c r="AL503" s="36">
        <f>IF(AL$7&gt;=$E503,IF(SUMIF($H$1:AK$1,77,$H503:AK503)&lt;$D503,$H503,0),0)</f>
        <v>0</v>
      </c>
      <c r="AM503" s="36">
        <f>IF(AM$7&gt;=$E503,IF(SUMIF($H$1:AL$1,77,$H503:AL503)&lt;$D503,$H503,0),0)</f>
        <v>0</v>
      </c>
      <c r="AN503" s="36">
        <f>IF(AN$7&gt;=$E503,IF(SUMIF($H$1:AM$1,77,$H503:AM503)&lt;$D503,$H503,0),0)</f>
        <v>0</v>
      </c>
      <c r="AO503" s="36">
        <f>IF(AO$7&gt;=$E503,IF(SUMIF($H$1:AN$1,77,$H503:AN503)&lt;$D503,$H503,0),0)</f>
        <v>0</v>
      </c>
      <c r="AP503" s="36">
        <f>IF(AP$7&gt;=$E503,IF(SUMIF($H$1:AO$1,77,$H503:AO503)&lt;$D503,$H503,0),0)</f>
        <v>0</v>
      </c>
      <c r="AQ503" s="36">
        <f>IF(AQ$7&gt;=$E503,IF(SUMIF($H$1:AP$1,77,$H503:AP503)&lt;$D503,$H503,0),0)</f>
        <v>0</v>
      </c>
      <c r="AR503" s="36">
        <f>IF(AR$7&gt;=$E503,IF(SUMIF($H$1:AQ$1,77,$H503:AQ503)&lt;$D503,$H503,0),0)</f>
        <v>0</v>
      </c>
      <c r="AS503" s="36">
        <f>IF(AS$7&gt;=$E503,IF(SUMIF($H$1:AR$1,77,$H503:AR503)&lt;$D503,$H503,0),0)</f>
        <v>0</v>
      </c>
      <c r="AT503" s="36">
        <f>IF(AT$7&gt;=$E503,IF(SUMIF($H$1:AS$1,77,$H503:AS503)&lt;$D503,$H503,0),0)</f>
        <v>0</v>
      </c>
      <c r="AU503" s="35">
        <f>SUMIF(AI$1:AT$1,77,AI503:AT503)</f>
        <v>0</v>
      </c>
      <c r="AV503" s="33">
        <f>IF(AV$7&gt;=$E503,IF(SUMIF($H$1:AU$1,77,$H503:AU503)&lt;$D503,$H503,0),0)</f>
        <v>0</v>
      </c>
      <c r="AW503" s="33">
        <f>IF(AW$7&gt;=$E503,IF(SUMIF($H$1:AV$1,77,$H503:AV503)&lt;$D503,$H503,0),0)</f>
        <v>0</v>
      </c>
      <c r="AX503" s="33">
        <f>IF(AX$7&gt;=$E503,IF(SUMIF($H$1:AW$1,77,$H503:AW503)&lt;$D503,$H503,0),0)</f>
        <v>0</v>
      </c>
      <c r="AY503" s="33">
        <f>IF(AY$7&gt;=$E503,IF(SUMIF($H$1:AX$1,77,$H503:AX503)&lt;$D503,$H503,0),0)</f>
        <v>0</v>
      </c>
      <c r="AZ503" s="33">
        <f>IF(AZ$7&gt;=$E503,IF(SUMIF($H$1:AY$1,77,$H503:AY503)&lt;$D503,$H503,0),0)</f>
        <v>0</v>
      </c>
      <c r="BA503" s="33">
        <f>IF(BA$7&gt;=$E503,IF(SUMIF($H$1:AZ$1,77,$H503:AZ503)&lt;$D503,$H503,0),0)</f>
        <v>0</v>
      </c>
      <c r="BB503" s="33">
        <f>IF(BB$7&gt;=$E503,IF(SUMIF($H$1:BA$1,77,$H503:BA503)&lt;$D503,$H503,0),0)</f>
        <v>0</v>
      </c>
      <c r="BC503" s="33">
        <f>IF(BC$7&gt;=$E503,IF(SUMIF($H$1:BB$1,77,$H503:BB503)&lt;$D503,$H503,0),0)</f>
        <v>0</v>
      </c>
      <c r="BD503" s="33">
        <f>IF(BD$7&gt;=$E503,IF(SUMIF($H$1:BC$1,77,$H503:BC503)&lt;$D503,$H503,0),0)</f>
        <v>0</v>
      </c>
      <c r="BE503" s="33">
        <f>IF(BE$7&gt;=$E503,IF(SUMIF($H$1:BD$1,77,$H503:BD503)&lt;$D503,$H503,0),0)</f>
        <v>0</v>
      </c>
      <c r="BF503" s="33">
        <f>IF(BF$7&gt;=$E503,IF(SUMIF($H$1:BE$1,77,$H503:BE503)&lt;$D503,$H503,0),0)</f>
        <v>0</v>
      </c>
      <c r="BG503" s="33">
        <f>IF(BG$7&gt;=$E503,IF(SUMIF($H$1:BF$1,77,$H503:BF503)&lt;$D503,$H503,0),0)</f>
        <v>0</v>
      </c>
      <c r="BH503" s="35">
        <f>SUMIF(AV$1:BG$1,77,AV503:BG503)</f>
        <v>0</v>
      </c>
    </row>
    <row r="504" spans="1:60" s="11" customFormat="1" ht="28.5" x14ac:dyDescent="0.25">
      <c r="A504" s="119"/>
      <c r="B504" s="120" t="s">
        <v>789</v>
      </c>
      <c r="C504" s="121"/>
      <c r="D504" s="122"/>
      <c r="E504" s="122"/>
      <c r="F504" s="122"/>
      <c r="G504" s="122"/>
      <c r="H504" s="122"/>
      <c r="I504" s="122"/>
      <c r="J504" s="122"/>
      <c r="K504" s="122"/>
      <c r="L504" s="122"/>
      <c r="M504" s="122"/>
      <c r="N504" s="122"/>
      <c r="O504" s="122"/>
      <c r="P504" s="122"/>
      <c r="Q504" s="122"/>
      <c r="R504" s="122"/>
      <c r="S504" s="122"/>
      <c r="T504" s="122"/>
      <c r="U504" s="123"/>
      <c r="V504" s="122"/>
      <c r="W504" s="122"/>
      <c r="X504" s="122"/>
      <c r="Y504" s="122"/>
      <c r="Z504" s="122"/>
      <c r="AA504" s="122"/>
      <c r="AB504" s="122"/>
      <c r="AC504" s="122"/>
      <c r="AD504" s="122"/>
      <c r="AE504" s="122"/>
      <c r="AF504" s="122"/>
      <c r="AG504" s="122"/>
      <c r="AH504" s="123"/>
      <c r="AI504" s="122"/>
      <c r="AJ504" s="122"/>
      <c r="AK504" s="122"/>
      <c r="AL504" s="122"/>
      <c r="AM504" s="122"/>
      <c r="AN504" s="122"/>
      <c r="AO504" s="122"/>
      <c r="AP504" s="122"/>
      <c r="AQ504" s="122"/>
      <c r="AR504" s="122"/>
      <c r="AS504" s="122"/>
      <c r="AT504" s="122"/>
      <c r="AU504" s="123"/>
      <c r="AV504" s="122"/>
      <c r="AW504" s="122"/>
      <c r="AX504" s="122"/>
      <c r="AY504" s="122"/>
      <c r="AZ504" s="122"/>
      <c r="BA504" s="122"/>
      <c r="BB504" s="122"/>
      <c r="BC504" s="122"/>
      <c r="BD504" s="122"/>
      <c r="BE504" s="122"/>
      <c r="BF504" s="122"/>
      <c r="BG504" s="122"/>
      <c r="BH504" s="123"/>
    </row>
    <row r="505" spans="1:60" s="11" customFormat="1" x14ac:dyDescent="0.25">
      <c r="A505" s="47" t="s">
        <v>790</v>
      </c>
      <c r="B505" s="126" t="s">
        <v>791</v>
      </c>
      <c r="C505" s="51" t="s">
        <v>470</v>
      </c>
      <c r="D505" s="58">
        <v>1</v>
      </c>
      <c r="E505" s="118">
        <v>46539</v>
      </c>
      <c r="F505" s="118">
        <v>46600</v>
      </c>
      <c r="G505" s="32">
        <f>DATEDIF(E505,F505,"m")</f>
        <v>2</v>
      </c>
      <c r="H505" s="33">
        <f>D505/G505</f>
        <v>0.5</v>
      </c>
      <c r="I505" s="36">
        <f>IF(I$7&gt;=$E505,IF(SUMIF($H$1:H$1,77,$H505:H505)&lt;$D505,$H505,0),0)</f>
        <v>0</v>
      </c>
      <c r="J505" s="36">
        <f>IF(J$7&gt;=$E505,IF(SUMIF($H$1:I$1,77,$H505:I505)&lt;$D505,$H505,0),0)</f>
        <v>0</v>
      </c>
      <c r="K505" s="36">
        <f>IF(K$7&gt;=$E505,IF(SUMIF($H$1:J$1,77,$H505:J505)&lt;$D505,$H505,0),0)</f>
        <v>0</v>
      </c>
      <c r="L505" s="36">
        <f>IF(L$7&gt;=$E505,IF(SUMIF($H$1:K$1,77,$H505:K505)&lt;$D505,$H505,0),0)</f>
        <v>0</v>
      </c>
      <c r="M505" s="36">
        <f>IF(M$7&gt;=$E505,IF(SUMIF($H$1:L$1,77,$H505:L505)&lt;$D505,$H505,0),0)</f>
        <v>0</v>
      </c>
      <c r="N505" s="36">
        <f>IF(N$7&gt;=$E505,IF(SUMIF($H$1:M$1,77,$H505:M505)&lt;$D505,$H505,0),0)</f>
        <v>0</v>
      </c>
      <c r="O505" s="36">
        <f>IF(O$7&gt;=$E505,IF(SUMIF($H$1:N$1,77,$H505:N505)&lt;$D505,$H505,0),0)</f>
        <v>0</v>
      </c>
      <c r="P505" s="36">
        <f>IF(P$7&gt;=$E505,IF(SUMIF($H$1:O$1,77,$H505:O505)&lt;$D505,$H505,0),0)</f>
        <v>0</v>
      </c>
      <c r="Q505" s="36">
        <f>IF(Q$7&gt;=$E505,IF(SUMIF($H$1:P$1,77,$H505:P505)&lt;$D505,$H505,0),0)</f>
        <v>0</v>
      </c>
      <c r="R505" s="36">
        <f>IF(R$7&gt;=$E505,IF(SUMIF($H$1:Q$1,77,$H505:Q505)&lt;$D505,$H505,0),0)</f>
        <v>0</v>
      </c>
      <c r="S505" s="36">
        <f>IF(S$7&gt;=$E505,IF(SUMIF($H$1:R$1,77,$H505:R505)&lt;$D505,$H505,0),0)</f>
        <v>0</v>
      </c>
      <c r="T505" s="36">
        <f>IF(T$7&gt;=$E505,IF(SUMIF($H$1:S$1,77,$H505:S505)&lt;$D505,$H505,0),0)</f>
        <v>0</v>
      </c>
      <c r="U505" s="35">
        <f>SUMIF(I$1:T$1,77,I505:T505)</f>
        <v>0</v>
      </c>
      <c r="V505" s="36">
        <f>IF(V$7&gt;=$E505,IF(SUMIF($H$1:U$1,77,$H505:U505)&lt;$D505,$H505,0),0)</f>
        <v>0</v>
      </c>
      <c r="W505" s="36">
        <f>IF(W$7&gt;=$E505,IF(SUMIF($H$1:V$1,77,$H505:V505)&lt;$D505,$H505,0),0)</f>
        <v>0</v>
      </c>
      <c r="X505" s="36">
        <f>IF(X$7&gt;=$E505,IF(SUMIF($H$1:W$1,77,$H505:W505)&lt;$D505,$H505,0),0)</f>
        <v>0</v>
      </c>
      <c r="Y505" s="36">
        <f>IF(Y$7&gt;=$E505,IF(SUMIF($H$1:X$1,77,$H505:X505)&lt;$D505,$H505,0),0)</f>
        <v>0</v>
      </c>
      <c r="Z505" s="36">
        <f>IF(Z$7&gt;=$E505,IF(SUMIF($H$1:Y$1,77,$H505:Y505)&lt;$D505,$H505,0),0)</f>
        <v>0</v>
      </c>
      <c r="AA505" s="36">
        <f>IF(AA$7&gt;=$E505,IF(SUMIF($H$1:Z$1,77,$H505:Z505)&lt;$D505,$H505,0),0)</f>
        <v>0</v>
      </c>
      <c r="AB505" s="36">
        <f>IF(AB$7&gt;=$E505,IF(SUMIF($H$1:AA$1,77,$H505:AA505)&lt;$D505,$H505,0),0)</f>
        <v>0</v>
      </c>
      <c r="AC505" s="36">
        <f>IF(AC$7&gt;=$E505,IF(SUMIF($H$1:AB$1,77,$H505:AB505)&lt;$D505,$H505,0),0)</f>
        <v>0</v>
      </c>
      <c r="AD505" s="36">
        <f>IF(AD$7&gt;=$E505,IF(SUMIF($H$1:AC$1,77,$H505:AC505)&lt;$D505,$H505,0),0)</f>
        <v>0</v>
      </c>
      <c r="AE505" s="36">
        <f>IF(AE$7&gt;=$E505,IF(SUMIF($H$1:AD$1,77,$H505:AD505)&lt;$D505,$H505,0),0)</f>
        <v>0</v>
      </c>
      <c r="AF505" s="36">
        <f>IF(AF$7&gt;=$E505,IF(SUMIF($H$1:AE$1,77,$H505:AE505)&lt;$D505,$H505,0),0)</f>
        <v>0</v>
      </c>
      <c r="AG505" s="36">
        <f>IF(AG$7&gt;=$E505,IF(SUMIF($H$1:AF$1,77,$H505:AF505)&lt;$D505,$H505,0),0)</f>
        <v>0</v>
      </c>
      <c r="AH505" s="35">
        <f>SUMIF(V$1:AG$1,77,V505:AG505)</f>
        <v>0</v>
      </c>
      <c r="AI505" s="36">
        <f>IF(AI$7&gt;=$E505,IF(SUMIF($H$1:AH$1,77,$H505:AH505)&lt;$D505,$H505,0),0)</f>
        <v>0</v>
      </c>
      <c r="AJ505" s="36">
        <f>IF(AJ$7&gt;=$E505,IF(SUMIF($H$1:AI$1,77,$H505:AI505)&lt;$D505,$H505,0),0)</f>
        <v>0</v>
      </c>
      <c r="AK505" s="36">
        <f>IF(AK$7&gt;=$E505,IF(SUMIF($H$1:AJ$1,77,$H505:AJ505)&lt;$D505,$H505,0),0)</f>
        <v>0</v>
      </c>
      <c r="AL505" s="36">
        <f>IF(AL$7&gt;=$E505,IF(SUMIF($H$1:AK$1,77,$H505:AK505)&lt;$D505,$H505,0),0)</f>
        <v>0</v>
      </c>
      <c r="AM505" s="36">
        <f>IF(AM$7&gt;=$E505,IF(SUMIF($H$1:AL$1,77,$H505:AL505)&lt;$D505,$H505,0),0)</f>
        <v>0</v>
      </c>
      <c r="AN505" s="36">
        <f>IF(AN$7&gt;=$E505,IF(SUMIF($H$1:AM$1,77,$H505:AM505)&lt;$D505,$H505,0),0)</f>
        <v>0.5</v>
      </c>
      <c r="AO505" s="36">
        <f>IF(AO$7&gt;=$E505,IF(SUMIF($H$1:AN$1,77,$H505:AN505)&lt;$D505,$H505,0),0)</f>
        <v>0.5</v>
      </c>
      <c r="AP505" s="36">
        <f>IF(AP$7&gt;=$E505,IF(SUMIF($H$1:AO$1,77,$H505:AO505)&lt;$D505,$H505,0),0)</f>
        <v>0</v>
      </c>
      <c r="AQ505" s="36">
        <f>IF(AQ$7&gt;=$E505,IF(SUMIF($H$1:AP$1,77,$H505:AP505)&lt;$D505,$H505,0),0)</f>
        <v>0</v>
      </c>
      <c r="AR505" s="36">
        <f>IF(AR$7&gt;=$E505,IF(SUMIF($H$1:AQ$1,77,$H505:AQ505)&lt;$D505,$H505,0),0)</f>
        <v>0</v>
      </c>
      <c r="AS505" s="36">
        <f>IF(AS$7&gt;=$E505,IF(SUMIF($H$1:AR$1,77,$H505:AR505)&lt;$D505,$H505,0),0)</f>
        <v>0</v>
      </c>
      <c r="AT505" s="36">
        <f>IF(AT$7&gt;=$E505,IF(SUMIF($H$1:AS$1,77,$H505:AS505)&lt;$D505,$H505,0),0)</f>
        <v>0</v>
      </c>
      <c r="AU505" s="35">
        <f>SUMIF(AI$1:AT$1,77,AI505:AT505)</f>
        <v>1</v>
      </c>
      <c r="AV505" s="33">
        <f>IF(AV$7&gt;=$E505,IF(SUMIF($H$1:AU$1,77,$H505:AU505)&lt;$D505,$H505,0),0)</f>
        <v>0</v>
      </c>
      <c r="AW505" s="33">
        <f>IF(AW$7&gt;=$E505,IF(SUMIF($H$1:AV$1,77,$H505:AV505)&lt;$D505,$H505,0),0)</f>
        <v>0</v>
      </c>
      <c r="AX505" s="33">
        <f>IF(AX$7&gt;=$E505,IF(SUMIF($H$1:AW$1,77,$H505:AW505)&lt;$D505,$H505,0),0)</f>
        <v>0</v>
      </c>
      <c r="AY505" s="33">
        <f>IF(AY$7&gt;=$E505,IF(SUMIF($H$1:AX$1,77,$H505:AX505)&lt;$D505,$H505,0),0)</f>
        <v>0</v>
      </c>
      <c r="AZ505" s="33">
        <f>IF(AZ$7&gt;=$E505,IF(SUMIF($H$1:AY$1,77,$H505:AY505)&lt;$D505,$H505,0),0)</f>
        <v>0</v>
      </c>
      <c r="BA505" s="33">
        <f>IF(BA$7&gt;=$E505,IF(SUMIF($H$1:AZ$1,77,$H505:AZ505)&lt;$D505,$H505,0),0)</f>
        <v>0</v>
      </c>
      <c r="BB505" s="33">
        <f>IF(BB$7&gt;=$E505,IF(SUMIF($H$1:BA$1,77,$H505:BA505)&lt;$D505,$H505,0),0)</f>
        <v>0</v>
      </c>
      <c r="BC505" s="33">
        <f>IF(BC$7&gt;=$E505,IF(SUMIF($H$1:BB$1,77,$H505:BB505)&lt;$D505,$H505,0),0)</f>
        <v>0</v>
      </c>
      <c r="BD505" s="33">
        <f>IF(BD$7&gt;=$E505,IF(SUMIF($H$1:BC$1,77,$H505:BC505)&lt;$D505,$H505,0),0)</f>
        <v>0</v>
      </c>
      <c r="BE505" s="33">
        <f>IF(BE$7&gt;=$E505,IF(SUMIF($H$1:BD$1,77,$H505:BD505)&lt;$D505,$H505,0),0)</f>
        <v>0</v>
      </c>
      <c r="BF505" s="33">
        <f>IF(BF$7&gt;=$E505,IF(SUMIF($H$1:BE$1,77,$H505:BE505)&lt;$D505,$H505,0),0)</f>
        <v>0</v>
      </c>
      <c r="BG505" s="33">
        <f>IF(BG$7&gt;=$E505,IF(SUMIF($H$1:BF$1,77,$H505:BF505)&lt;$D505,$H505,0),0)</f>
        <v>0</v>
      </c>
      <c r="BH505" s="35">
        <f>SUMIF(AV$1:BG$1,77,AV505:BG505)</f>
        <v>0</v>
      </c>
    </row>
    <row r="506" spans="1:60" s="11" customFormat="1" x14ac:dyDescent="0.25">
      <c r="A506" s="47" t="s">
        <v>792</v>
      </c>
      <c r="B506" s="126" t="s">
        <v>793</v>
      </c>
      <c r="C506" s="127" t="s">
        <v>470</v>
      </c>
      <c r="D506" s="58">
        <v>1</v>
      </c>
      <c r="E506" s="118">
        <v>46692</v>
      </c>
      <c r="F506" s="118">
        <v>46722</v>
      </c>
      <c r="G506" s="32">
        <f>DATEDIF(E506,F506,"m")</f>
        <v>1</v>
      </c>
      <c r="H506" s="33">
        <f>D506/G506</f>
        <v>1</v>
      </c>
      <c r="I506" s="36">
        <f>IF(I$7&gt;=$E506,IF(SUMIF($H$1:H$1,77,$H506:H506)&lt;$D506,$H506,0),0)</f>
        <v>0</v>
      </c>
      <c r="J506" s="36">
        <f>IF(J$7&gt;=$E506,IF(SUMIF($H$1:I$1,77,$H506:I506)&lt;$D506,$H506,0),0)</f>
        <v>0</v>
      </c>
      <c r="K506" s="36">
        <f>IF(K$7&gt;=$E506,IF(SUMIF($H$1:J$1,77,$H506:J506)&lt;$D506,$H506,0),0)</f>
        <v>0</v>
      </c>
      <c r="L506" s="36">
        <f>IF(L$7&gt;=$E506,IF(SUMIF($H$1:K$1,77,$H506:K506)&lt;$D506,$H506,0),0)</f>
        <v>0</v>
      </c>
      <c r="M506" s="36">
        <f>IF(M$7&gt;=$E506,IF(SUMIF($H$1:L$1,77,$H506:L506)&lt;$D506,$H506,0),0)</f>
        <v>0</v>
      </c>
      <c r="N506" s="36">
        <f>IF(N$7&gt;=$E506,IF(SUMIF($H$1:M$1,77,$H506:M506)&lt;$D506,$H506,0),0)</f>
        <v>0</v>
      </c>
      <c r="O506" s="36">
        <f>IF(O$7&gt;=$E506,IF(SUMIF($H$1:N$1,77,$H506:N506)&lt;$D506,$H506,0),0)</f>
        <v>0</v>
      </c>
      <c r="P506" s="36">
        <f>IF(P$7&gt;=$E506,IF(SUMIF($H$1:O$1,77,$H506:O506)&lt;$D506,$H506,0),0)</f>
        <v>0</v>
      </c>
      <c r="Q506" s="36">
        <f>IF(Q$7&gt;=$E506,IF(SUMIF($H$1:P$1,77,$H506:P506)&lt;$D506,$H506,0),0)</f>
        <v>0</v>
      </c>
      <c r="R506" s="36">
        <f>IF(R$7&gt;=$E506,IF(SUMIF($H$1:Q$1,77,$H506:Q506)&lt;$D506,$H506,0),0)</f>
        <v>0</v>
      </c>
      <c r="S506" s="36">
        <f>IF(S$7&gt;=$E506,IF(SUMIF($H$1:R$1,77,$H506:R506)&lt;$D506,$H506,0),0)</f>
        <v>0</v>
      </c>
      <c r="T506" s="36">
        <f>IF(T$7&gt;=$E506,IF(SUMIF($H$1:S$1,77,$H506:S506)&lt;$D506,$H506,0),0)</f>
        <v>0</v>
      </c>
      <c r="U506" s="35">
        <f>SUMIF(I$1:T$1,77,I506:T506)</f>
        <v>0</v>
      </c>
      <c r="V506" s="36">
        <f>IF(V$7&gt;=$E506,IF(SUMIF($H$1:U$1,77,$H506:U506)&lt;$D506,$H506,0),0)</f>
        <v>0</v>
      </c>
      <c r="W506" s="36">
        <f>IF(W$7&gt;=$E506,IF(SUMIF($H$1:V$1,77,$H506:V506)&lt;$D506,$H506,0),0)</f>
        <v>0</v>
      </c>
      <c r="X506" s="36">
        <f>IF(X$7&gt;=$E506,IF(SUMIF($H$1:W$1,77,$H506:W506)&lt;$D506,$H506,0),0)</f>
        <v>0</v>
      </c>
      <c r="Y506" s="36">
        <f>IF(Y$7&gt;=$E506,IF(SUMIF($H$1:X$1,77,$H506:X506)&lt;$D506,$H506,0),0)</f>
        <v>0</v>
      </c>
      <c r="Z506" s="36">
        <f>IF(Z$7&gt;=$E506,IF(SUMIF($H$1:Y$1,77,$H506:Y506)&lt;$D506,$H506,0),0)</f>
        <v>0</v>
      </c>
      <c r="AA506" s="36">
        <f>IF(AA$7&gt;=$E506,IF(SUMIF($H$1:Z$1,77,$H506:Z506)&lt;$D506,$H506,0),0)</f>
        <v>0</v>
      </c>
      <c r="AB506" s="36">
        <f>IF(AB$7&gt;=$E506,IF(SUMIF($H$1:AA$1,77,$H506:AA506)&lt;$D506,$H506,0),0)</f>
        <v>0</v>
      </c>
      <c r="AC506" s="36">
        <f>IF(AC$7&gt;=$E506,IF(SUMIF($H$1:AB$1,77,$H506:AB506)&lt;$D506,$H506,0),0)</f>
        <v>0</v>
      </c>
      <c r="AD506" s="36">
        <f>IF(AD$7&gt;=$E506,IF(SUMIF($H$1:AC$1,77,$H506:AC506)&lt;$D506,$H506,0),0)</f>
        <v>0</v>
      </c>
      <c r="AE506" s="36">
        <f>IF(AE$7&gt;=$E506,IF(SUMIF($H$1:AD$1,77,$H506:AD506)&lt;$D506,$H506,0),0)</f>
        <v>0</v>
      </c>
      <c r="AF506" s="36">
        <f>IF(AF$7&gt;=$E506,IF(SUMIF($H$1:AE$1,77,$H506:AE506)&lt;$D506,$H506,0),0)</f>
        <v>0</v>
      </c>
      <c r="AG506" s="36">
        <f>IF(AG$7&gt;=$E506,IF(SUMIF($H$1:AF$1,77,$H506:AF506)&lt;$D506,$H506,0),0)</f>
        <v>0</v>
      </c>
      <c r="AH506" s="35">
        <f>SUMIF(V$1:AG$1,77,V506:AG506)</f>
        <v>0</v>
      </c>
      <c r="AI506" s="36">
        <f>IF(AI$7&gt;=$E506,IF(SUMIF($H$1:AH$1,77,$H506:AH506)&lt;$D506,$H506,0),0)</f>
        <v>0</v>
      </c>
      <c r="AJ506" s="36">
        <f>IF(AJ$7&gt;=$E506,IF(SUMIF($H$1:AI$1,77,$H506:AI506)&lt;$D506,$H506,0),0)</f>
        <v>0</v>
      </c>
      <c r="AK506" s="36">
        <f>IF(AK$7&gt;=$E506,IF(SUMIF($H$1:AJ$1,77,$H506:AJ506)&lt;$D506,$H506,0),0)</f>
        <v>0</v>
      </c>
      <c r="AL506" s="36">
        <f>IF(AL$7&gt;=$E506,IF(SUMIF($H$1:AK$1,77,$H506:AK506)&lt;$D506,$H506,0),0)</f>
        <v>0</v>
      </c>
      <c r="AM506" s="36">
        <f>IF(AM$7&gt;=$E506,IF(SUMIF($H$1:AL$1,77,$H506:AL506)&lt;$D506,$H506,0),0)</f>
        <v>0</v>
      </c>
      <c r="AN506" s="36">
        <f>IF(AN$7&gt;=$E506,IF(SUMIF($H$1:AM$1,77,$H506:AM506)&lt;$D506,$H506,0),0)</f>
        <v>0</v>
      </c>
      <c r="AO506" s="36">
        <f>IF(AO$7&gt;=$E506,IF(SUMIF($H$1:AN$1,77,$H506:AN506)&lt;$D506,$H506,0),0)</f>
        <v>0</v>
      </c>
      <c r="AP506" s="36">
        <f>IF(AP$7&gt;=$E506,IF(SUMIF($H$1:AO$1,77,$H506:AO506)&lt;$D506,$H506,0),0)</f>
        <v>0</v>
      </c>
      <c r="AQ506" s="36">
        <f>IF(AQ$7&gt;=$E506,IF(SUMIF($H$1:AP$1,77,$H506:AP506)&lt;$D506,$H506,0),0)</f>
        <v>0</v>
      </c>
      <c r="AR506" s="36">
        <f>IF(AR$7&gt;=$E506,IF(SUMIF($H$1:AQ$1,77,$H506:AQ506)&lt;$D506,$H506,0),0)</f>
        <v>0</v>
      </c>
      <c r="AS506" s="36">
        <f>IF(AS$7&gt;=$E506,IF(SUMIF($H$1:AR$1,77,$H506:AR506)&lt;$D506,$H506,0),0)</f>
        <v>1</v>
      </c>
      <c r="AT506" s="36">
        <f>IF(AT$7&gt;=$E506,IF(SUMIF($H$1:AS$1,77,$H506:AS506)&lt;$D506,$H506,0),0)</f>
        <v>0</v>
      </c>
      <c r="AU506" s="35">
        <f>SUMIF(AI$1:AT$1,77,AI506:AT506)</f>
        <v>1</v>
      </c>
      <c r="AV506" s="33">
        <f>IF(AV$7&gt;=$E506,IF(SUMIF($H$1:AU$1,77,$H506:AU506)&lt;$D506,$H506,0),0)</f>
        <v>0</v>
      </c>
      <c r="AW506" s="33">
        <f>IF(AW$7&gt;=$E506,IF(SUMIF($H$1:AV$1,77,$H506:AV506)&lt;$D506,$H506,0),0)</f>
        <v>0</v>
      </c>
      <c r="AX506" s="33">
        <f>IF(AX$7&gt;=$E506,IF(SUMIF($H$1:AW$1,77,$H506:AW506)&lt;$D506,$H506,0),0)</f>
        <v>0</v>
      </c>
      <c r="AY506" s="33">
        <f>IF(AY$7&gt;=$E506,IF(SUMIF($H$1:AX$1,77,$H506:AX506)&lt;$D506,$H506,0),0)</f>
        <v>0</v>
      </c>
      <c r="AZ506" s="33">
        <f>IF(AZ$7&gt;=$E506,IF(SUMIF($H$1:AY$1,77,$H506:AY506)&lt;$D506,$H506,0),0)</f>
        <v>0</v>
      </c>
      <c r="BA506" s="33">
        <f>IF(BA$7&gt;=$E506,IF(SUMIF($H$1:AZ$1,77,$H506:AZ506)&lt;$D506,$H506,0),0)</f>
        <v>0</v>
      </c>
      <c r="BB506" s="33">
        <f>IF(BB$7&gt;=$E506,IF(SUMIF($H$1:BA$1,77,$H506:BA506)&lt;$D506,$H506,0),0)</f>
        <v>0</v>
      </c>
      <c r="BC506" s="33">
        <f>IF(BC$7&gt;=$E506,IF(SUMIF($H$1:BB$1,77,$H506:BB506)&lt;$D506,$H506,0),0)</f>
        <v>0</v>
      </c>
      <c r="BD506" s="33">
        <f>IF(BD$7&gt;=$E506,IF(SUMIF($H$1:BC$1,77,$H506:BC506)&lt;$D506,$H506,0),0)</f>
        <v>0</v>
      </c>
      <c r="BE506" s="33">
        <f>IF(BE$7&gt;=$E506,IF(SUMIF($H$1:BD$1,77,$H506:BD506)&lt;$D506,$H506,0),0)</f>
        <v>0</v>
      </c>
      <c r="BF506" s="33">
        <f>IF(BF$7&gt;=$E506,IF(SUMIF($H$1:BE$1,77,$H506:BE506)&lt;$D506,$H506,0),0)</f>
        <v>0</v>
      </c>
      <c r="BG506" s="33">
        <f>IF(BG$7&gt;=$E506,IF(SUMIF($H$1:BF$1,77,$H506:BF506)&lt;$D506,$H506,0),0)</f>
        <v>0</v>
      </c>
      <c r="BH506" s="35">
        <f>SUMIF(AV$1:BG$1,77,AV506:BG506)</f>
        <v>0</v>
      </c>
    </row>
    <row r="507" spans="1:60" s="11" customFormat="1" x14ac:dyDescent="0.25">
      <c r="A507" s="119"/>
      <c r="B507" s="120" t="s">
        <v>794</v>
      </c>
      <c r="C507" s="121"/>
      <c r="D507" s="122"/>
      <c r="E507" s="122"/>
      <c r="F507" s="122"/>
      <c r="G507" s="122"/>
      <c r="H507" s="122"/>
      <c r="I507" s="122"/>
      <c r="J507" s="122"/>
      <c r="K507" s="122"/>
      <c r="L507" s="122"/>
      <c r="M507" s="122"/>
      <c r="N507" s="122"/>
      <c r="O507" s="122"/>
      <c r="P507" s="122"/>
      <c r="Q507" s="122"/>
      <c r="R507" s="122"/>
      <c r="S507" s="122"/>
      <c r="T507" s="122"/>
      <c r="U507" s="123"/>
      <c r="V507" s="122"/>
      <c r="W507" s="122"/>
      <c r="X507" s="122"/>
      <c r="Y507" s="122"/>
      <c r="Z507" s="122"/>
      <c r="AA507" s="122"/>
      <c r="AB507" s="122"/>
      <c r="AC507" s="122"/>
      <c r="AD507" s="122"/>
      <c r="AE507" s="122"/>
      <c r="AF507" s="122"/>
      <c r="AG507" s="122"/>
      <c r="AH507" s="123"/>
      <c r="AI507" s="122"/>
      <c r="AJ507" s="122"/>
      <c r="AK507" s="122"/>
      <c r="AL507" s="122"/>
      <c r="AM507" s="122"/>
      <c r="AN507" s="122"/>
      <c r="AO507" s="122"/>
      <c r="AP507" s="122"/>
      <c r="AQ507" s="122"/>
      <c r="AR507" s="122"/>
      <c r="AS507" s="122"/>
      <c r="AT507" s="122"/>
      <c r="AU507" s="123"/>
      <c r="AV507" s="122"/>
      <c r="AW507" s="122"/>
      <c r="AX507" s="122"/>
      <c r="AY507" s="122"/>
      <c r="AZ507" s="122"/>
      <c r="BA507" s="122"/>
      <c r="BB507" s="122"/>
      <c r="BC507" s="122"/>
      <c r="BD507" s="122"/>
      <c r="BE507" s="122"/>
      <c r="BF507" s="122"/>
      <c r="BG507" s="122"/>
      <c r="BH507" s="123"/>
    </row>
    <row r="508" spans="1:60" s="11" customFormat="1" x14ac:dyDescent="0.25">
      <c r="A508" s="47" t="s">
        <v>795</v>
      </c>
      <c r="B508" s="126" t="s">
        <v>522</v>
      </c>
      <c r="C508" s="51" t="s">
        <v>470</v>
      </c>
      <c r="D508" s="58">
        <v>1</v>
      </c>
      <c r="E508" s="118">
        <v>46569</v>
      </c>
      <c r="F508" s="118">
        <v>46600</v>
      </c>
      <c r="G508" s="32">
        <f>DATEDIF(E508,F508,"m")</f>
        <v>1</v>
      </c>
      <c r="H508" s="33">
        <f>D508/G508</f>
        <v>1</v>
      </c>
      <c r="I508" s="36">
        <f>IF(I$7&gt;=$E508,IF(SUMIF($H$1:H$1,77,$H508:H508)&lt;$D508,$H508,0),0)</f>
        <v>0</v>
      </c>
      <c r="J508" s="36">
        <f>IF(J$7&gt;=$E508,IF(SUMIF($H$1:I$1,77,$H508:I508)&lt;$D508,$H508,0),0)</f>
        <v>0</v>
      </c>
      <c r="K508" s="36">
        <f>IF(K$7&gt;=$E508,IF(SUMIF($H$1:J$1,77,$H508:J508)&lt;$D508,$H508,0),0)</f>
        <v>0</v>
      </c>
      <c r="L508" s="36">
        <f>IF(L$7&gt;=$E508,IF(SUMIF($H$1:K$1,77,$H508:K508)&lt;$D508,$H508,0),0)</f>
        <v>0</v>
      </c>
      <c r="M508" s="36">
        <f>IF(M$7&gt;=$E508,IF(SUMIF($H$1:L$1,77,$H508:L508)&lt;$D508,$H508,0),0)</f>
        <v>0</v>
      </c>
      <c r="N508" s="36">
        <f>IF(N$7&gt;=$E508,IF(SUMIF($H$1:M$1,77,$H508:M508)&lt;$D508,$H508,0),0)</f>
        <v>0</v>
      </c>
      <c r="O508" s="36">
        <f>IF(O$7&gt;=$E508,IF(SUMIF($H$1:N$1,77,$H508:N508)&lt;$D508,$H508,0),0)</f>
        <v>0</v>
      </c>
      <c r="P508" s="36">
        <f>IF(P$7&gt;=$E508,IF(SUMIF($H$1:O$1,77,$H508:O508)&lt;$D508,$H508,0),0)</f>
        <v>0</v>
      </c>
      <c r="Q508" s="36">
        <f>IF(Q$7&gt;=$E508,IF(SUMIF($H$1:P$1,77,$H508:P508)&lt;$D508,$H508,0),0)</f>
        <v>0</v>
      </c>
      <c r="R508" s="36">
        <f>IF(R$7&gt;=$E508,IF(SUMIF($H$1:Q$1,77,$H508:Q508)&lt;$D508,$H508,0),0)</f>
        <v>0</v>
      </c>
      <c r="S508" s="36">
        <f>IF(S$7&gt;=$E508,IF(SUMIF($H$1:R$1,77,$H508:R508)&lt;$D508,$H508,0),0)</f>
        <v>0</v>
      </c>
      <c r="T508" s="36">
        <f>IF(T$7&gt;=$E508,IF(SUMIF($H$1:S$1,77,$H508:S508)&lt;$D508,$H508,0),0)</f>
        <v>0</v>
      </c>
      <c r="U508" s="35">
        <f>SUMIF(I$1:T$1,77,I508:T508)</f>
        <v>0</v>
      </c>
      <c r="V508" s="36">
        <f>IF(V$7&gt;=$E508,IF(SUMIF($H$1:U$1,77,$H508:U508)&lt;$D508,$H508,0),0)</f>
        <v>0</v>
      </c>
      <c r="W508" s="36">
        <f>IF(W$7&gt;=$E508,IF(SUMIF($H$1:V$1,77,$H508:V508)&lt;$D508,$H508,0),0)</f>
        <v>0</v>
      </c>
      <c r="X508" s="36">
        <f>IF(X$7&gt;=$E508,IF(SUMIF($H$1:W$1,77,$H508:W508)&lt;$D508,$H508,0),0)</f>
        <v>0</v>
      </c>
      <c r="Y508" s="36">
        <f>IF(Y$7&gt;=$E508,IF(SUMIF($H$1:X$1,77,$H508:X508)&lt;$D508,$H508,0),0)</f>
        <v>0</v>
      </c>
      <c r="Z508" s="36">
        <f>IF(Z$7&gt;=$E508,IF(SUMIF($H$1:Y$1,77,$H508:Y508)&lt;$D508,$H508,0),0)</f>
        <v>0</v>
      </c>
      <c r="AA508" s="36">
        <f>IF(AA$7&gt;=$E508,IF(SUMIF($H$1:Z$1,77,$H508:Z508)&lt;$D508,$H508,0),0)</f>
        <v>0</v>
      </c>
      <c r="AB508" s="36">
        <f>IF(AB$7&gt;=$E508,IF(SUMIF($H$1:AA$1,77,$H508:AA508)&lt;$D508,$H508,0),0)</f>
        <v>0</v>
      </c>
      <c r="AC508" s="36">
        <f>IF(AC$7&gt;=$E508,IF(SUMIF($H$1:AB$1,77,$H508:AB508)&lt;$D508,$H508,0),0)</f>
        <v>0</v>
      </c>
      <c r="AD508" s="36">
        <f>IF(AD$7&gt;=$E508,IF(SUMIF($H$1:AC$1,77,$H508:AC508)&lt;$D508,$H508,0),0)</f>
        <v>0</v>
      </c>
      <c r="AE508" s="36">
        <f>IF(AE$7&gt;=$E508,IF(SUMIF($H$1:AD$1,77,$H508:AD508)&lt;$D508,$H508,0),0)</f>
        <v>0</v>
      </c>
      <c r="AF508" s="36">
        <f>IF(AF$7&gt;=$E508,IF(SUMIF($H$1:AE$1,77,$H508:AE508)&lt;$D508,$H508,0),0)</f>
        <v>0</v>
      </c>
      <c r="AG508" s="36">
        <f>IF(AG$7&gt;=$E508,IF(SUMIF($H$1:AF$1,77,$H508:AF508)&lt;$D508,$H508,0),0)</f>
        <v>0</v>
      </c>
      <c r="AH508" s="35">
        <f>SUMIF(V$1:AG$1,77,V508:AG508)</f>
        <v>0</v>
      </c>
      <c r="AI508" s="36">
        <f>IF(AI$7&gt;=$E508,IF(SUMIF($H$1:AH$1,77,$H508:AH508)&lt;$D508,$H508,0),0)</f>
        <v>0</v>
      </c>
      <c r="AJ508" s="36">
        <f>IF(AJ$7&gt;=$E508,IF(SUMIF($H$1:AI$1,77,$H508:AI508)&lt;$D508,$H508,0),0)</f>
        <v>0</v>
      </c>
      <c r="AK508" s="36">
        <f>IF(AK$7&gt;=$E508,IF(SUMIF($H$1:AJ$1,77,$H508:AJ508)&lt;$D508,$H508,0),0)</f>
        <v>0</v>
      </c>
      <c r="AL508" s="36">
        <f>IF(AL$7&gt;=$E508,IF(SUMIF($H$1:AK$1,77,$H508:AK508)&lt;$D508,$H508,0),0)</f>
        <v>0</v>
      </c>
      <c r="AM508" s="36">
        <f>IF(AM$7&gt;=$E508,IF(SUMIF($H$1:AL$1,77,$H508:AL508)&lt;$D508,$H508,0),0)</f>
        <v>0</v>
      </c>
      <c r="AN508" s="36">
        <f>IF(AN$7&gt;=$E508,IF(SUMIF($H$1:AM$1,77,$H508:AM508)&lt;$D508,$H508,0),0)</f>
        <v>0</v>
      </c>
      <c r="AO508" s="36">
        <f>IF(AO$7&gt;=$E508,IF(SUMIF($H$1:AN$1,77,$H508:AN508)&lt;$D508,$H508,0),0)</f>
        <v>1</v>
      </c>
      <c r="AP508" s="36">
        <f>IF(AP$7&gt;=$E508,IF(SUMIF($H$1:AO$1,77,$H508:AO508)&lt;$D508,$H508,0),0)</f>
        <v>0</v>
      </c>
      <c r="AQ508" s="36">
        <f>IF(AQ$7&gt;=$E508,IF(SUMIF($H$1:AP$1,77,$H508:AP508)&lt;$D508,$H508,0),0)</f>
        <v>0</v>
      </c>
      <c r="AR508" s="36">
        <f>IF(AR$7&gt;=$E508,IF(SUMIF($H$1:AQ$1,77,$H508:AQ508)&lt;$D508,$H508,0),0)</f>
        <v>0</v>
      </c>
      <c r="AS508" s="36">
        <f>IF(AS$7&gt;=$E508,IF(SUMIF($H$1:AR$1,77,$H508:AR508)&lt;$D508,$H508,0),0)</f>
        <v>0</v>
      </c>
      <c r="AT508" s="36">
        <f>IF(AT$7&gt;=$E508,IF(SUMIF($H$1:AS$1,77,$H508:AS508)&lt;$D508,$H508,0),0)</f>
        <v>0</v>
      </c>
      <c r="AU508" s="35">
        <f>SUMIF(AI$1:AT$1,77,AI508:AT508)</f>
        <v>1</v>
      </c>
      <c r="AV508" s="33">
        <f>IF(AV$7&gt;=$E508,IF(SUMIF($H$1:AU$1,77,$H508:AU508)&lt;$D508,$H508,0),0)</f>
        <v>0</v>
      </c>
      <c r="AW508" s="33">
        <f>IF(AW$7&gt;=$E508,IF(SUMIF($H$1:AV$1,77,$H508:AV508)&lt;$D508,$H508,0),0)</f>
        <v>0</v>
      </c>
      <c r="AX508" s="33">
        <f>IF(AX$7&gt;=$E508,IF(SUMIF($H$1:AW$1,77,$H508:AW508)&lt;$D508,$H508,0),0)</f>
        <v>0</v>
      </c>
      <c r="AY508" s="33">
        <f>IF(AY$7&gt;=$E508,IF(SUMIF($H$1:AX$1,77,$H508:AX508)&lt;$D508,$H508,0),0)</f>
        <v>0</v>
      </c>
      <c r="AZ508" s="33">
        <f>IF(AZ$7&gt;=$E508,IF(SUMIF($H$1:AY$1,77,$H508:AY508)&lt;$D508,$H508,0),0)</f>
        <v>0</v>
      </c>
      <c r="BA508" s="33">
        <f>IF(BA$7&gt;=$E508,IF(SUMIF($H$1:AZ$1,77,$H508:AZ508)&lt;$D508,$H508,0),0)</f>
        <v>0</v>
      </c>
      <c r="BB508" s="33">
        <f>IF(BB$7&gt;=$E508,IF(SUMIF($H$1:BA$1,77,$H508:BA508)&lt;$D508,$H508,0),0)</f>
        <v>0</v>
      </c>
      <c r="BC508" s="33">
        <f>IF(BC$7&gt;=$E508,IF(SUMIF($H$1:BB$1,77,$H508:BB508)&lt;$D508,$H508,0),0)</f>
        <v>0</v>
      </c>
      <c r="BD508" s="33">
        <f>IF(BD$7&gt;=$E508,IF(SUMIF($H$1:BC$1,77,$H508:BC508)&lt;$D508,$H508,0),0)</f>
        <v>0</v>
      </c>
      <c r="BE508" s="33">
        <f>IF(BE$7&gt;=$E508,IF(SUMIF($H$1:BD$1,77,$H508:BD508)&lt;$D508,$H508,0),0)</f>
        <v>0</v>
      </c>
      <c r="BF508" s="33">
        <f>IF(BF$7&gt;=$E508,IF(SUMIF($H$1:BE$1,77,$H508:BE508)&lt;$D508,$H508,0),0)</f>
        <v>0</v>
      </c>
      <c r="BG508" s="33">
        <f>IF(BG$7&gt;=$E508,IF(SUMIF($H$1:BF$1,77,$H508:BF508)&lt;$D508,$H508,0),0)</f>
        <v>0</v>
      </c>
      <c r="BH508" s="35">
        <f>SUMIF(AV$1:BG$1,77,AV508:BG508)</f>
        <v>0</v>
      </c>
    </row>
    <row r="509" spans="1:60" s="11" customFormat="1" x14ac:dyDescent="0.25">
      <c r="A509" s="47" t="s">
        <v>796</v>
      </c>
      <c r="B509" s="126" t="s">
        <v>524</v>
      </c>
      <c r="C509" s="51" t="s">
        <v>470</v>
      </c>
      <c r="D509" s="58">
        <v>1</v>
      </c>
      <c r="E509" s="118">
        <v>46692</v>
      </c>
      <c r="F509" s="118">
        <v>46722</v>
      </c>
      <c r="G509" s="32">
        <f>DATEDIF(E509,F509,"m")</f>
        <v>1</v>
      </c>
      <c r="H509" s="33">
        <f>D509/G509</f>
        <v>1</v>
      </c>
      <c r="I509" s="36">
        <f>IF(I$7&gt;=$E509,IF(SUMIF($H$1:H$1,77,$H509:H509)&lt;$D509,$H509,0),0)</f>
        <v>0</v>
      </c>
      <c r="J509" s="36">
        <f>IF(J$7&gt;=$E509,IF(SUMIF($H$1:I$1,77,$H509:I509)&lt;$D509,$H509,0),0)</f>
        <v>0</v>
      </c>
      <c r="K509" s="36">
        <f>IF(K$7&gt;=$E509,IF(SUMIF($H$1:J$1,77,$H509:J509)&lt;$D509,$H509,0),0)</f>
        <v>0</v>
      </c>
      <c r="L509" s="36">
        <f>IF(L$7&gt;=$E509,IF(SUMIF($H$1:K$1,77,$H509:K509)&lt;$D509,$H509,0),0)</f>
        <v>0</v>
      </c>
      <c r="M509" s="36">
        <f>IF(M$7&gt;=$E509,IF(SUMIF($H$1:L$1,77,$H509:L509)&lt;$D509,$H509,0),0)</f>
        <v>0</v>
      </c>
      <c r="N509" s="36">
        <f>IF(N$7&gt;=$E509,IF(SUMIF($H$1:M$1,77,$H509:M509)&lt;$D509,$H509,0),0)</f>
        <v>0</v>
      </c>
      <c r="O509" s="36">
        <f>IF(O$7&gt;=$E509,IF(SUMIF($H$1:N$1,77,$H509:N509)&lt;$D509,$H509,0),0)</f>
        <v>0</v>
      </c>
      <c r="P509" s="36">
        <f>IF(P$7&gt;=$E509,IF(SUMIF($H$1:O$1,77,$H509:O509)&lt;$D509,$H509,0),0)</f>
        <v>0</v>
      </c>
      <c r="Q509" s="36">
        <f>IF(Q$7&gt;=$E509,IF(SUMIF($H$1:P$1,77,$H509:P509)&lt;$D509,$H509,0),0)</f>
        <v>0</v>
      </c>
      <c r="R509" s="36">
        <f>IF(R$7&gt;=$E509,IF(SUMIF($H$1:Q$1,77,$H509:Q509)&lt;$D509,$H509,0),0)</f>
        <v>0</v>
      </c>
      <c r="S509" s="36">
        <f>IF(S$7&gt;=$E509,IF(SUMIF($H$1:R$1,77,$H509:R509)&lt;$D509,$H509,0),0)</f>
        <v>0</v>
      </c>
      <c r="T509" s="36">
        <f>IF(T$7&gt;=$E509,IF(SUMIF($H$1:S$1,77,$H509:S509)&lt;$D509,$H509,0),0)</f>
        <v>0</v>
      </c>
      <c r="U509" s="35">
        <f>SUMIF(I$1:T$1,77,I509:T509)</f>
        <v>0</v>
      </c>
      <c r="V509" s="36">
        <f>IF(V$7&gt;=$E509,IF(SUMIF($H$1:U$1,77,$H509:U509)&lt;$D509,$H509,0),0)</f>
        <v>0</v>
      </c>
      <c r="W509" s="36">
        <f>IF(W$7&gt;=$E509,IF(SUMIF($H$1:V$1,77,$H509:V509)&lt;$D509,$H509,0),0)</f>
        <v>0</v>
      </c>
      <c r="X509" s="36">
        <f>IF(X$7&gt;=$E509,IF(SUMIF($H$1:W$1,77,$H509:W509)&lt;$D509,$H509,0),0)</f>
        <v>0</v>
      </c>
      <c r="Y509" s="36">
        <f>IF(Y$7&gt;=$E509,IF(SUMIF($H$1:X$1,77,$H509:X509)&lt;$D509,$H509,0),0)</f>
        <v>0</v>
      </c>
      <c r="Z509" s="36">
        <f>IF(Z$7&gt;=$E509,IF(SUMIF($H$1:Y$1,77,$H509:Y509)&lt;$D509,$H509,0),0)</f>
        <v>0</v>
      </c>
      <c r="AA509" s="36">
        <f>IF(AA$7&gt;=$E509,IF(SUMIF($H$1:Z$1,77,$H509:Z509)&lt;$D509,$H509,0),0)</f>
        <v>0</v>
      </c>
      <c r="AB509" s="36">
        <f>IF(AB$7&gt;=$E509,IF(SUMIF($H$1:AA$1,77,$H509:AA509)&lt;$D509,$H509,0),0)</f>
        <v>0</v>
      </c>
      <c r="AC509" s="36">
        <f>IF(AC$7&gt;=$E509,IF(SUMIF($H$1:AB$1,77,$H509:AB509)&lt;$D509,$H509,0),0)</f>
        <v>0</v>
      </c>
      <c r="AD509" s="36">
        <f>IF(AD$7&gt;=$E509,IF(SUMIF($H$1:AC$1,77,$H509:AC509)&lt;$D509,$H509,0),0)</f>
        <v>0</v>
      </c>
      <c r="AE509" s="36">
        <f>IF(AE$7&gt;=$E509,IF(SUMIF($H$1:AD$1,77,$H509:AD509)&lt;$D509,$H509,0),0)</f>
        <v>0</v>
      </c>
      <c r="AF509" s="36">
        <f>IF(AF$7&gt;=$E509,IF(SUMIF($H$1:AE$1,77,$H509:AE509)&lt;$D509,$H509,0),0)</f>
        <v>0</v>
      </c>
      <c r="AG509" s="36">
        <f>IF(AG$7&gt;=$E509,IF(SUMIF($H$1:AF$1,77,$H509:AF509)&lt;$D509,$H509,0),0)</f>
        <v>0</v>
      </c>
      <c r="AH509" s="35">
        <f>SUMIF(V$1:AG$1,77,V509:AG509)</f>
        <v>0</v>
      </c>
      <c r="AI509" s="36">
        <f>IF(AI$7&gt;=$E509,IF(SUMIF($H$1:AH$1,77,$H509:AH509)&lt;$D509,$H509,0),0)</f>
        <v>0</v>
      </c>
      <c r="AJ509" s="36">
        <f>IF(AJ$7&gt;=$E509,IF(SUMIF($H$1:AI$1,77,$H509:AI509)&lt;$D509,$H509,0),0)</f>
        <v>0</v>
      </c>
      <c r="AK509" s="36">
        <f>IF(AK$7&gt;=$E509,IF(SUMIF($H$1:AJ$1,77,$H509:AJ509)&lt;$D509,$H509,0),0)</f>
        <v>0</v>
      </c>
      <c r="AL509" s="36">
        <f>IF(AL$7&gt;=$E509,IF(SUMIF($H$1:AK$1,77,$H509:AK509)&lt;$D509,$H509,0),0)</f>
        <v>0</v>
      </c>
      <c r="AM509" s="36">
        <f>IF(AM$7&gt;=$E509,IF(SUMIF($H$1:AL$1,77,$H509:AL509)&lt;$D509,$H509,0),0)</f>
        <v>0</v>
      </c>
      <c r="AN509" s="36">
        <f>IF(AN$7&gt;=$E509,IF(SUMIF($H$1:AM$1,77,$H509:AM509)&lt;$D509,$H509,0),0)</f>
        <v>0</v>
      </c>
      <c r="AO509" s="36">
        <f>IF(AO$7&gt;=$E509,IF(SUMIF($H$1:AN$1,77,$H509:AN509)&lt;$D509,$H509,0),0)</f>
        <v>0</v>
      </c>
      <c r="AP509" s="36">
        <f>IF(AP$7&gt;=$E509,IF(SUMIF($H$1:AO$1,77,$H509:AO509)&lt;$D509,$H509,0),0)</f>
        <v>0</v>
      </c>
      <c r="AQ509" s="36">
        <f>IF(AQ$7&gt;=$E509,IF(SUMIF($H$1:AP$1,77,$H509:AP509)&lt;$D509,$H509,0),0)</f>
        <v>0</v>
      </c>
      <c r="AR509" s="36">
        <f>IF(AR$7&gt;=$E509,IF(SUMIF($H$1:AQ$1,77,$H509:AQ509)&lt;$D509,$H509,0),0)</f>
        <v>0</v>
      </c>
      <c r="AS509" s="36">
        <f>IF(AS$7&gt;=$E509,IF(SUMIF($H$1:AR$1,77,$H509:AR509)&lt;$D509,$H509,0),0)</f>
        <v>1</v>
      </c>
      <c r="AT509" s="36">
        <f>IF(AT$7&gt;=$E509,IF(SUMIF($H$1:AS$1,77,$H509:AS509)&lt;$D509,$H509,0),0)</f>
        <v>0</v>
      </c>
      <c r="AU509" s="35">
        <f>SUMIF(AI$1:AT$1,77,AI509:AT509)</f>
        <v>1</v>
      </c>
      <c r="AV509" s="33">
        <f>IF(AV$7&gt;=$E509,IF(SUMIF($H$1:AU$1,77,$H509:AU509)&lt;$D509,$H509,0),0)</f>
        <v>0</v>
      </c>
      <c r="AW509" s="33">
        <f>IF(AW$7&gt;=$E509,IF(SUMIF($H$1:AV$1,77,$H509:AV509)&lt;$D509,$H509,0),0)</f>
        <v>0</v>
      </c>
      <c r="AX509" s="33">
        <f>IF(AX$7&gt;=$E509,IF(SUMIF($H$1:AW$1,77,$H509:AW509)&lt;$D509,$H509,0),0)</f>
        <v>0</v>
      </c>
      <c r="AY509" s="33">
        <f>IF(AY$7&gt;=$E509,IF(SUMIF($H$1:AX$1,77,$H509:AX509)&lt;$D509,$H509,0),0)</f>
        <v>0</v>
      </c>
      <c r="AZ509" s="33">
        <f>IF(AZ$7&gt;=$E509,IF(SUMIF($H$1:AY$1,77,$H509:AY509)&lt;$D509,$H509,0),0)</f>
        <v>0</v>
      </c>
      <c r="BA509" s="33">
        <f>IF(BA$7&gt;=$E509,IF(SUMIF($H$1:AZ$1,77,$H509:AZ509)&lt;$D509,$H509,0),0)</f>
        <v>0</v>
      </c>
      <c r="BB509" s="33">
        <f>IF(BB$7&gt;=$E509,IF(SUMIF($H$1:BA$1,77,$H509:BA509)&lt;$D509,$H509,0),0)</f>
        <v>0</v>
      </c>
      <c r="BC509" s="33">
        <f>IF(BC$7&gt;=$E509,IF(SUMIF($H$1:BB$1,77,$H509:BB509)&lt;$D509,$H509,0),0)</f>
        <v>0</v>
      </c>
      <c r="BD509" s="33">
        <f>IF(BD$7&gt;=$E509,IF(SUMIF($H$1:BC$1,77,$H509:BC509)&lt;$D509,$H509,0),0)</f>
        <v>0</v>
      </c>
      <c r="BE509" s="33">
        <f>IF(BE$7&gt;=$E509,IF(SUMIF($H$1:BD$1,77,$H509:BD509)&lt;$D509,$H509,0),0)</f>
        <v>0</v>
      </c>
      <c r="BF509" s="33">
        <f>IF(BF$7&gt;=$E509,IF(SUMIF($H$1:BE$1,77,$H509:BE509)&lt;$D509,$H509,0),0)</f>
        <v>0</v>
      </c>
      <c r="BG509" s="33">
        <f>IF(BG$7&gt;=$E509,IF(SUMIF($H$1:BF$1,77,$H509:BF509)&lt;$D509,$H509,0),0)</f>
        <v>0</v>
      </c>
      <c r="BH509" s="35">
        <f>SUMIF(AV$1:BG$1,77,AV509:BG509)</f>
        <v>0</v>
      </c>
    </row>
    <row r="510" spans="1:60" s="11" customFormat="1" ht="28.5" x14ac:dyDescent="0.25">
      <c r="A510" s="119"/>
      <c r="B510" s="120" t="s">
        <v>525</v>
      </c>
      <c r="C510" s="121"/>
      <c r="D510" s="122"/>
      <c r="E510" s="122"/>
      <c r="F510" s="122"/>
      <c r="G510" s="122"/>
      <c r="H510" s="122"/>
      <c r="I510" s="122"/>
      <c r="J510" s="122"/>
      <c r="K510" s="122"/>
      <c r="L510" s="122"/>
      <c r="M510" s="122"/>
      <c r="N510" s="122"/>
      <c r="O510" s="122"/>
      <c r="P510" s="122"/>
      <c r="Q510" s="122"/>
      <c r="R510" s="122"/>
      <c r="S510" s="122"/>
      <c r="T510" s="122"/>
      <c r="U510" s="123"/>
      <c r="V510" s="122"/>
      <c r="W510" s="122"/>
      <c r="X510" s="122"/>
      <c r="Y510" s="122"/>
      <c r="Z510" s="122"/>
      <c r="AA510" s="122"/>
      <c r="AB510" s="122"/>
      <c r="AC510" s="122"/>
      <c r="AD510" s="122"/>
      <c r="AE510" s="122"/>
      <c r="AF510" s="122"/>
      <c r="AG510" s="122"/>
      <c r="AH510" s="123"/>
      <c r="AI510" s="122"/>
      <c r="AJ510" s="122"/>
      <c r="AK510" s="122"/>
      <c r="AL510" s="122"/>
      <c r="AM510" s="122"/>
      <c r="AN510" s="122"/>
      <c r="AO510" s="122"/>
      <c r="AP510" s="122"/>
      <c r="AQ510" s="122"/>
      <c r="AR510" s="122"/>
      <c r="AS510" s="122"/>
      <c r="AT510" s="122"/>
      <c r="AU510" s="123"/>
      <c r="AV510" s="122"/>
      <c r="AW510" s="122"/>
      <c r="AX510" s="122"/>
      <c r="AY510" s="122"/>
      <c r="AZ510" s="122"/>
      <c r="BA510" s="122"/>
      <c r="BB510" s="122"/>
      <c r="BC510" s="122"/>
      <c r="BD510" s="122"/>
      <c r="BE510" s="122"/>
      <c r="BF510" s="122"/>
      <c r="BG510" s="122"/>
      <c r="BH510" s="123"/>
    </row>
    <row r="511" spans="1:60" s="11" customFormat="1" x14ac:dyDescent="0.25">
      <c r="A511" s="47" t="s">
        <v>797</v>
      </c>
      <c r="B511" s="88" t="s">
        <v>527</v>
      </c>
      <c r="C511" s="51" t="s">
        <v>470</v>
      </c>
      <c r="D511" s="58">
        <v>1</v>
      </c>
      <c r="E511" s="118">
        <v>46478</v>
      </c>
      <c r="F511" s="118">
        <v>46508</v>
      </c>
      <c r="G511" s="32">
        <f>DATEDIF(E511,F511,"m")</f>
        <v>1</v>
      </c>
      <c r="H511" s="33">
        <f>D511/G511</f>
        <v>1</v>
      </c>
      <c r="I511" s="36">
        <f>IF(I$7&gt;=$E511,IF(SUMIF($H$1:H$1,77,$H511:H511)&lt;$D511,$H511,0),0)</f>
        <v>0</v>
      </c>
      <c r="J511" s="36">
        <f>IF(J$7&gt;=$E511,IF(SUMIF($H$1:I$1,77,$H511:I511)&lt;$D511,$H511,0),0)</f>
        <v>0</v>
      </c>
      <c r="K511" s="36">
        <f>IF(K$7&gt;=$E511,IF(SUMIF($H$1:J$1,77,$H511:J511)&lt;$D511,$H511,0),0)</f>
        <v>0</v>
      </c>
      <c r="L511" s="36">
        <f>IF(L$7&gt;=$E511,IF(SUMIF($H$1:K$1,77,$H511:K511)&lt;$D511,$H511,0),0)</f>
        <v>0</v>
      </c>
      <c r="M511" s="36">
        <f>IF(M$7&gt;=$E511,IF(SUMIF($H$1:L$1,77,$H511:L511)&lt;$D511,$H511,0),0)</f>
        <v>0</v>
      </c>
      <c r="N511" s="36">
        <f>IF(N$7&gt;=$E511,IF(SUMIF($H$1:M$1,77,$H511:M511)&lt;$D511,$H511,0),0)</f>
        <v>0</v>
      </c>
      <c r="O511" s="36">
        <f>IF(O$7&gt;=$E511,IF(SUMIF($H$1:N$1,77,$H511:N511)&lt;$D511,$H511,0),0)</f>
        <v>0</v>
      </c>
      <c r="P511" s="36">
        <f>IF(P$7&gt;=$E511,IF(SUMIF($H$1:O$1,77,$H511:O511)&lt;$D511,$H511,0),0)</f>
        <v>0</v>
      </c>
      <c r="Q511" s="36">
        <f>IF(Q$7&gt;=$E511,IF(SUMIF($H$1:P$1,77,$H511:P511)&lt;$D511,$H511,0),0)</f>
        <v>0</v>
      </c>
      <c r="R511" s="36">
        <f>IF(R$7&gt;=$E511,IF(SUMIF($H$1:Q$1,77,$H511:Q511)&lt;$D511,$H511,0),0)</f>
        <v>0</v>
      </c>
      <c r="S511" s="36">
        <f>IF(S$7&gt;=$E511,IF(SUMIF($H$1:R$1,77,$H511:R511)&lt;$D511,$H511,0),0)</f>
        <v>0</v>
      </c>
      <c r="T511" s="36">
        <f>IF(T$7&gt;=$E511,IF(SUMIF($H$1:S$1,77,$H511:S511)&lt;$D511,$H511,0),0)</f>
        <v>0</v>
      </c>
      <c r="U511" s="35">
        <f>SUMIF(I$1:T$1,77,I511:T511)</f>
        <v>0</v>
      </c>
      <c r="V511" s="36">
        <f>IF(V$7&gt;=$E511,IF(SUMIF($H$1:U$1,77,$H511:U511)&lt;$D511,$H511,0),0)</f>
        <v>0</v>
      </c>
      <c r="W511" s="36">
        <f>IF(W$7&gt;=$E511,IF(SUMIF($H$1:V$1,77,$H511:V511)&lt;$D511,$H511,0),0)</f>
        <v>0</v>
      </c>
      <c r="X511" s="36">
        <f>IF(X$7&gt;=$E511,IF(SUMIF($H$1:W$1,77,$H511:W511)&lt;$D511,$H511,0),0)</f>
        <v>0</v>
      </c>
      <c r="Y511" s="36">
        <f>IF(Y$7&gt;=$E511,IF(SUMIF($H$1:X$1,77,$H511:X511)&lt;$D511,$H511,0),0)</f>
        <v>0</v>
      </c>
      <c r="Z511" s="36">
        <f>IF(Z$7&gt;=$E511,IF(SUMIF($H$1:Y$1,77,$H511:Y511)&lt;$D511,$H511,0),0)</f>
        <v>0</v>
      </c>
      <c r="AA511" s="36">
        <f>IF(AA$7&gt;=$E511,IF(SUMIF($H$1:Z$1,77,$H511:Z511)&lt;$D511,$H511,0),0)</f>
        <v>0</v>
      </c>
      <c r="AB511" s="36">
        <f>IF(AB$7&gt;=$E511,IF(SUMIF($H$1:AA$1,77,$H511:AA511)&lt;$D511,$H511,0),0)</f>
        <v>0</v>
      </c>
      <c r="AC511" s="36">
        <f>IF(AC$7&gt;=$E511,IF(SUMIF($H$1:AB$1,77,$H511:AB511)&lt;$D511,$H511,0),0)</f>
        <v>0</v>
      </c>
      <c r="AD511" s="36">
        <f>IF(AD$7&gt;=$E511,IF(SUMIF($H$1:AC$1,77,$H511:AC511)&lt;$D511,$H511,0),0)</f>
        <v>0</v>
      </c>
      <c r="AE511" s="36">
        <f>IF(AE$7&gt;=$E511,IF(SUMIF($H$1:AD$1,77,$H511:AD511)&lt;$D511,$H511,0),0)</f>
        <v>0</v>
      </c>
      <c r="AF511" s="36">
        <f>IF(AF$7&gt;=$E511,IF(SUMIF($H$1:AE$1,77,$H511:AE511)&lt;$D511,$H511,0),0)</f>
        <v>0</v>
      </c>
      <c r="AG511" s="36">
        <f>IF(AG$7&gt;=$E511,IF(SUMIF($H$1:AF$1,77,$H511:AF511)&lt;$D511,$H511,0),0)</f>
        <v>0</v>
      </c>
      <c r="AH511" s="35">
        <f>SUMIF(V$1:AG$1,77,V511:AG511)</f>
        <v>0</v>
      </c>
      <c r="AI511" s="36">
        <f>IF(AI$7&gt;=$E511,IF(SUMIF($H$1:AH$1,77,$H511:AH511)&lt;$D511,$H511,0),0)</f>
        <v>0</v>
      </c>
      <c r="AJ511" s="36">
        <f>IF(AJ$7&gt;=$E511,IF(SUMIF($H$1:AI$1,77,$H511:AI511)&lt;$D511,$H511,0),0)</f>
        <v>0</v>
      </c>
      <c r="AK511" s="36">
        <f>IF(AK$7&gt;=$E511,IF(SUMIF($H$1:AJ$1,77,$H511:AJ511)&lt;$D511,$H511,0),0)</f>
        <v>0</v>
      </c>
      <c r="AL511" s="36">
        <f>IF(AL$7&gt;=$E511,IF(SUMIF($H$1:AK$1,77,$H511:AK511)&lt;$D511,$H511,0),0)</f>
        <v>1</v>
      </c>
      <c r="AM511" s="36">
        <f>IF(AM$7&gt;=$E511,IF(SUMIF($H$1:AL$1,77,$H511:AL511)&lt;$D511,$H511,0),0)</f>
        <v>0</v>
      </c>
      <c r="AN511" s="36">
        <f>IF(AN$7&gt;=$E511,IF(SUMIF($H$1:AM$1,77,$H511:AM511)&lt;$D511,$H511,0),0)</f>
        <v>0</v>
      </c>
      <c r="AO511" s="36">
        <f>IF(AO$7&gt;=$E511,IF(SUMIF($H$1:AN$1,77,$H511:AN511)&lt;$D511,$H511,0),0)</f>
        <v>0</v>
      </c>
      <c r="AP511" s="36">
        <f>IF(AP$7&gt;=$E511,IF(SUMIF($H$1:AO$1,77,$H511:AO511)&lt;$D511,$H511,0),0)</f>
        <v>0</v>
      </c>
      <c r="AQ511" s="36">
        <f>IF(AQ$7&gt;=$E511,IF(SUMIF($H$1:AP$1,77,$H511:AP511)&lt;$D511,$H511,0),0)</f>
        <v>0</v>
      </c>
      <c r="AR511" s="36">
        <f>IF(AR$7&gt;=$E511,IF(SUMIF($H$1:AQ$1,77,$H511:AQ511)&lt;$D511,$H511,0),0)</f>
        <v>0</v>
      </c>
      <c r="AS511" s="36">
        <f>IF(AS$7&gt;=$E511,IF(SUMIF($H$1:AR$1,77,$H511:AR511)&lt;$D511,$H511,0),0)</f>
        <v>0</v>
      </c>
      <c r="AT511" s="36">
        <f>IF(AT$7&gt;=$E511,IF(SUMIF($H$1:AS$1,77,$H511:AS511)&lt;$D511,$H511,0),0)</f>
        <v>0</v>
      </c>
      <c r="AU511" s="35">
        <f>SUMIF(AI$1:AT$1,77,AI511:AT511)</f>
        <v>1</v>
      </c>
      <c r="AV511" s="33">
        <f>IF(AV$7&gt;=$E511,IF(SUMIF($H$1:AU$1,77,$H511:AU511)&lt;$D511,$H511,0),0)</f>
        <v>0</v>
      </c>
      <c r="AW511" s="33">
        <f>IF(AW$7&gt;=$E511,IF(SUMIF($H$1:AV$1,77,$H511:AV511)&lt;$D511,$H511,0),0)</f>
        <v>0</v>
      </c>
      <c r="AX511" s="33">
        <f>IF(AX$7&gt;=$E511,IF(SUMIF($H$1:AW$1,77,$H511:AW511)&lt;$D511,$H511,0),0)</f>
        <v>0</v>
      </c>
      <c r="AY511" s="33">
        <f>IF(AY$7&gt;=$E511,IF(SUMIF($H$1:AX$1,77,$H511:AX511)&lt;$D511,$H511,0),0)</f>
        <v>0</v>
      </c>
      <c r="AZ511" s="33">
        <f>IF(AZ$7&gt;=$E511,IF(SUMIF($H$1:AY$1,77,$H511:AY511)&lt;$D511,$H511,0),0)</f>
        <v>0</v>
      </c>
      <c r="BA511" s="33">
        <f>IF(BA$7&gt;=$E511,IF(SUMIF($H$1:AZ$1,77,$H511:AZ511)&lt;$D511,$H511,0),0)</f>
        <v>0</v>
      </c>
      <c r="BB511" s="33">
        <f>IF(BB$7&gt;=$E511,IF(SUMIF($H$1:BA$1,77,$H511:BA511)&lt;$D511,$H511,0),0)</f>
        <v>0</v>
      </c>
      <c r="BC511" s="33">
        <f>IF(BC$7&gt;=$E511,IF(SUMIF($H$1:BB$1,77,$H511:BB511)&lt;$D511,$H511,0),0)</f>
        <v>0</v>
      </c>
      <c r="BD511" s="33">
        <f>IF(BD$7&gt;=$E511,IF(SUMIF($H$1:BC$1,77,$H511:BC511)&lt;$D511,$H511,0),0)</f>
        <v>0</v>
      </c>
      <c r="BE511" s="33">
        <f>IF(BE$7&gt;=$E511,IF(SUMIF($H$1:BD$1,77,$H511:BD511)&lt;$D511,$H511,0),0)</f>
        <v>0</v>
      </c>
      <c r="BF511" s="33">
        <f>IF(BF$7&gt;=$E511,IF(SUMIF($H$1:BE$1,77,$H511:BE511)&lt;$D511,$H511,0),0)</f>
        <v>0</v>
      </c>
      <c r="BG511" s="33">
        <f>IF(BG$7&gt;=$E511,IF(SUMIF($H$1:BF$1,77,$H511:BF511)&lt;$D511,$H511,0),0)</f>
        <v>0</v>
      </c>
      <c r="BH511" s="35">
        <f>SUMIF(AV$1:BG$1,77,AV511:BG511)</f>
        <v>0</v>
      </c>
    </row>
    <row r="512" spans="1:60" s="11" customFormat="1" x14ac:dyDescent="0.25">
      <c r="A512" s="47" t="s">
        <v>798</v>
      </c>
      <c r="B512" s="88" t="s">
        <v>799</v>
      </c>
      <c r="C512" s="51" t="s">
        <v>470</v>
      </c>
      <c r="D512" s="58">
        <v>1</v>
      </c>
      <c r="E512" s="118">
        <v>46478</v>
      </c>
      <c r="F512" s="118">
        <v>46508</v>
      </c>
      <c r="G512" s="32">
        <f>DATEDIF(E512,F512,"m")</f>
        <v>1</v>
      </c>
      <c r="H512" s="33">
        <f>D512/G512</f>
        <v>1</v>
      </c>
      <c r="I512" s="36">
        <f>IF(I$7&gt;=$E512,IF(SUMIF($H$1:H$1,77,$H512:H512)&lt;$D512,$H512,0),0)</f>
        <v>0</v>
      </c>
      <c r="J512" s="36">
        <f>IF(J$7&gt;=$E512,IF(SUMIF($H$1:I$1,77,$H512:I512)&lt;$D512,$H512,0),0)</f>
        <v>0</v>
      </c>
      <c r="K512" s="36">
        <f>IF(K$7&gt;=$E512,IF(SUMIF($H$1:J$1,77,$H512:J512)&lt;$D512,$H512,0),0)</f>
        <v>0</v>
      </c>
      <c r="L512" s="36">
        <f>IF(L$7&gt;=$E512,IF(SUMIF($H$1:K$1,77,$H512:K512)&lt;$D512,$H512,0),0)</f>
        <v>0</v>
      </c>
      <c r="M512" s="36">
        <f>IF(M$7&gt;=$E512,IF(SUMIF($H$1:L$1,77,$H512:L512)&lt;$D512,$H512,0),0)</f>
        <v>0</v>
      </c>
      <c r="N512" s="36">
        <f>IF(N$7&gt;=$E512,IF(SUMIF($H$1:M$1,77,$H512:M512)&lt;$D512,$H512,0),0)</f>
        <v>0</v>
      </c>
      <c r="O512" s="36">
        <f>IF(O$7&gt;=$E512,IF(SUMIF($H$1:N$1,77,$H512:N512)&lt;$D512,$H512,0),0)</f>
        <v>0</v>
      </c>
      <c r="P512" s="36">
        <f>IF(P$7&gt;=$E512,IF(SUMIF($H$1:O$1,77,$H512:O512)&lt;$D512,$H512,0),0)</f>
        <v>0</v>
      </c>
      <c r="Q512" s="36">
        <f>IF(Q$7&gt;=$E512,IF(SUMIF($H$1:P$1,77,$H512:P512)&lt;$D512,$H512,0),0)</f>
        <v>0</v>
      </c>
      <c r="R512" s="36">
        <f>IF(R$7&gt;=$E512,IF(SUMIF($H$1:Q$1,77,$H512:Q512)&lt;$D512,$H512,0),0)</f>
        <v>0</v>
      </c>
      <c r="S512" s="36">
        <f>IF(S$7&gt;=$E512,IF(SUMIF($H$1:R$1,77,$H512:R512)&lt;$D512,$H512,0),0)</f>
        <v>0</v>
      </c>
      <c r="T512" s="36">
        <f>IF(T$7&gt;=$E512,IF(SUMIF($H$1:S$1,77,$H512:S512)&lt;$D512,$H512,0),0)</f>
        <v>0</v>
      </c>
      <c r="U512" s="35">
        <f>SUMIF(I$1:T$1,77,I512:T512)</f>
        <v>0</v>
      </c>
      <c r="V512" s="36">
        <f>IF(V$7&gt;=$E512,IF(SUMIF($H$1:U$1,77,$H512:U512)&lt;$D512,$H512,0),0)</f>
        <v>0</v>
      </c>
      <c r="W512" s="36">
        <f>IF(W$7&gt;=$E512,IF(SUMIF($H$1:V$1,77,$H512:V512)&lt;$D512,$H512,0),0)</f>
        <v>0</v>
      </c>
      <c r="X512" s="36">
        <f>IF(X$7&gt;=$E512,IF(SUMIF($H$1:W$1,77,$H512:W512)&lt;$D512,$H512,0),0)</f>
        <v>0</v>
      </c>
      <c r="Y512" s="36">
        <f>IF(Y$7&gt;=$E512,IF(SUMIF($H$1:X$1,77,$H512:X512)&lt;$D512,$H512,0),0)</f>
        <v>0</v>
      </c>
      <c r="Z512" s="36">
        <f>IF(Z$7&gt;=$E512,IF(SUMIF($H$1:Y$1,77,$H512:Y512)&lt;$D512,$H512,0),0)</f>
        <v>0</v>
      </c>
      <c r="AA512" s="36">
        <f>IF(AA$7&gt;=$E512,IF(SUMIF($H$1:Z$1,77,$H512:Z512)&lt;$D512,$H512,0),0)</f>
        <v>0</v>
      </c>
      <c r="AB512" s="36">
        <f>IF(AB$7&gt;=$E512,IF(SUMIF($H$1:AA$1,77,$H512:AA512)&lt;$D512,$H512,0),0)</f>
        <v>0</v>
      </c>
      <c r="AC512" s="36">
        <f>IF(AC$7&gt;=$E512,IF(SUMIF($H$1:AB$1,77,$H512:AB512)&lt;$D512,$H512,0),0)</f>
        <v>0</v>
      </c>
      <c r="AD512" s="36">
        <f>IF(AD$7&gt;=$E512,IF(SUMIF($H$1:AC$1,77,$H512:AC512)&lt;$D512,$H512,0),0)</f>
        <v>0</v>
      </c>
      <c r="AE512" s="36">
        <f>IF(AE$7&gt;=$E512,IF(SUMIF($H$1:AD$1,77,$H512:AD512)&lt;$D512,$H512,0),0)</f>
        <v>0</v>
      </c>
      <c r="AF512" s="36">
        <f>IF(AF$7&gt;=$E512,IF(SUMIF($H$1:AE$1,77,$H512:AE512)&lt;$D512,$H512,0),0)</f>
        <v>0</v>
      </c>
      <c r="AG512" s="36">
        <f>IF(AG$7&gt;=$E512,IF(SUMIF($H$1:AF$1,77,$H512:AF512)&lt;$D512,$H512,0),0)</f>
        <v>0</v>
      </c>
      <c r="AH512" s="35">
        <f>SUMIF(V$1:AG$1,77,V512:AG512)</f>
        <v>0</v>
      </c>
      <c r="AI512" s="36">
        <f>IF(AI$7&gt;=$E512,IF(SUMIF($H$1:AH$1,77,$H512:AH512)&lt;$D512,$H512,0),0)</f>
        <v>0</v>
      </c>
      <c r="AJ512" s="36">
        <f>IF(AJ$7&gt;=$E512,IF(SUMIF($H$1:AI$1,77,$H512:AI512)&lt;$D512,$H512,0),0)</f>
        <v>0</v>
      </c>
      <c r="AK512" s="36">
        <f>IF(AK$7&gt;=$E512,IF(SUMIF($H$1:AJ$1,77,$H512:AJ512)&lt;$D512,$H512,0),0)</f>
        <v>0</v>
      </c>
      <c r="AL512" s="36">
        <f>IF(AL$7&gt;=$E512,IF(SUMIF($H$1:AK$1,77,$H512:AK512)&lt;$D512,$H512,0),0)</f>
        <v>1</v>
      </c>
      <c r="AM512" s="36">
        <f>IF(AM$7&gt;=$E512,IF(SUMIF($H$1:AL$1,77,$H512:AL512)&lt;$D512,$H512,0),0)</f>
        <v>0</v>
      </c>
      <c r="AN512" s="36">
        <f>IF(AN$7&gt;=$E512,IF(SUMIF($H$1:AM$1,77,$H512:AM512)&lt;$D512,$H512,0),0)</f>
        <v>0</v>
      </c>
      <c r="AO512" s="36">
        <f>IF(AO$7&gt;=$E512,IF(SUMIF($H$1:AN$1,77,$H512:AN512)&lt;$D512,$H512,0),0)</f>
        <v>0</v>
      </c>
      <c r="AP512" s="36">
        <f>IF(AP$7&gt;=$E512,IF(SUMIF($H$1:AO$1,77,$H512:AO512)&lt;$D512,$H512,0),0)</f>
        <v>0</v>
      </c>
      <c r="AQ512" s="36">
        <f>IF(AQ$7&gt;=$E512,IF(SUMIF($H$1:AP$1,77,$H512:AP512)&lt;$D512,$H512,0),0)</f>
        <v>0</v>
      </c>
      <c r="AR512" s="36">
        <f>IF(AR$7&gt;=$E512,IF(SUMIF($H$1:AQ$1,77,$H512:AQ512)&lt;$D512,$H512,0),0)</f>
        <v>0</v>
      </c>
      <c r="AS512" s="36">
        <f>IF(AS$7&gt;=$E512,IF(SUMIF($H$1:AR$1,77,$H512:AR512)&lt;$D512,$H512,0),0)</f>
        <v>0</v>
      </c>
      <c r="AT512" s="36">
        <f>IF(AT$7&gt;=$E512,IF(SUMIF($H$1:AS$1,77,$H512:AS512)&lt;$D512,$H512,0),0)</f>
        <v>0</v>
      </c>
      <c r="AU512" s="35">
        <f>SUMIF(AI$1:AT$1,77,AI512:AT512)</f>
        <v>1</v>
      </c>
      <c r="AV512" s="33">
        <f>IF(AV$7&gt;=$E512,IF(SUMIF($H$1:AU$1,77,$H512:AU512)&lt;$D512,$H512,0),0)</f>
        <v>0</v>
      </c>
      <c r="AW512" s="33">
        <f>IF(AW$7&gt;=$E512,IF(SUMIF($H$1:AV$1,77,$H512:AV512)&lt;$D512,$H512,0),0)</f>
        <v>0</v>
      </c>
      <c r="AX512" s="33">
        <f>IF(AX$7&gt;=$E512,IF(SUMIF($H$1:AW$1,77,$H512:AW512)&lt;$D512,$H512,0),0)</f>
        <v>0</v>
      </c>
      <c r="AY512" s="33">
        <f>IF(AY$7&gt;=$E512,IF(SUMIF($H$1:AX$1,77,$H512:AX512)&lt;$D512,$H512,0),0)</f>
        <v>0</v>
      </c>
      <c r="AZ512" s="33">
        <f>IF(AZ$7&gt;=$E512,IF(SUMIF($H$1:AY$1,77,$H512:AY512)&lt;$D512,$H512,0),0)</f>
        <v>0</v>
      </c>
      <c r="BA512" s="33">
        <f>IF(BA$7&gt;=$E512,IF(SUMIF($H$1:AZ$1,77,$H512:AZ512)&lt;$D512,$H512,0),0)</f>
        <v>0</v>
      </c>
      <c r="BB512" s="33">
        <f>IF(BB$7&gt;=$E512,IF(SUMIF($H$1:BA$1,77,$H512:BA512)&lt;$D512,$H512,0),0)</f>
        <v>0</v>
      </c>
      <c r="BC512" s="33">
        <f>IF(BC$7&gt;=$E512,IF(SUMIF($H$1:BB$1,77,$H512:BB512)&lt;$D512,$H512,0),0)</f>
        <v>0</v>
      </c>
      <c r="BD512" s="33">
        <f>IF(BD$7&gt;=$E512,IF(SUMIF($H$1:BC$1,77,$H512:BC512)&lt;$D512,$H512,0),0)</f>
        <v>0</v>
      </c>
      <c r="BE512" s="33">
        <f>IF(BE$7&gt;=$E512,IF(SUMIF($H$1:BD$1,77,$H512:BD512)&lt;$D512,$H512,0),0)</f>
        <v>0</v>
      </c>
      <c r="BF512" s="33">
        <f>IF(BF$7&gt;=$E512,IF(SUMIF($H$1:BE$1,77,$H512:BE512)&lt;$D512,$H512,0),0)</f>
        <v>0</v>
      </c>
      <c r="BG512" s="33">
        <f>IF(BG$7&gt;=$E512,IF(SUMIF($H$1:BF$1,77,$H512:BF512)&lt;$D512,$H512,0),0)</f>
        <v>0</v>
      </c>
      <c r="BH512" s="35">
        <f>SUMIF(AV$1:BG$1,77,AV512:BG512)</f>
        <v>0</v>
      </c>
    </row>
    <row r="513" spans="1:60" s="11" customFormat="1" ht="28.5" x14ac:dyDescent="0.25">
      <c r="A513" s="119"/>
      <c r="B513" s="120" t="s">
        <v>800</v>
      </c>
      <c r="C513" s="121"/>
      <c r="D513" s="122"/>
      <c r="E513" s="122"/>
      <c r="F513" s="122"/>
      <c r="G513" s="122"/>
      <c r="H513" s="122"/>
      <c r="I513" s="122"/>
      <c r="J513" s="122"/>
      <c r="K513" s="122"/>
      <c r="L513" s="122"/>
      <c r="M513" s="122"/>
      <c r="N513" s="122"/>
      <c r="O513" s="122"/>
      <c r="P513" s="122"/>
      <c r="Q513" s="122"/>
      <c r="R513" s="122"/>
      <c r="S513" s="122"/>
      <c r="T513" s="122"/>
      <c r="U513" s="123"/>
      <c r="V513" s="122"/>
      <c r="W513" s="122"/>
      <c r="X513" s="122"/>
      <c r="Y513" s="122"/>
      <c r="Z513" s="122"/>
      <c r="AA513" s="122"/>
      <c r="AB513" s="122"/>
      <c r="AC513" s="122"/>
      <c r="AD513" s="122"/>
      <c r="AE513" s="122"/>
      <c r="AF513" s="122"/>
      <c r="AG513" s="122"/>
      <c r="AH513" s="123"/>
      <c r="AI513" s="122"/>
      <c r="AJ513" s="122"/>
      <c r="AK513" s="122"/>
      <c r="AL513" s="122"/>
      <c r="AM513" s="122"/>
      <c r="AN513" s="122"/>
      <c r="AO513" s="122"/>
      <c r="AP513" s="122"/>
      <c r="AQ513" s="122"/>
      <c r="AR513" s="122"/>
      <c r="AS513" s="122"/>
      <c r="AT513" s="122"/>
      <c r="AU513" s="123"/>
      <c r="AV513" s="122"/>
      <c r="AW513" s="122"/>
      <c r="AX513" s="122"/>
      <c r="AY513" s="122"/>
      <c r="AZ513" s="122"/>
      <c r="BA513" s="122"/>
      <c r="BB513" s="122"/>
      <c r="BC513" s="122"/>
      <c r="BD513" s="122"/>
      <c r="BE513" s="122"/>
      <c r="BF513" s="122"/>
      <c r="BG513" s="122"/>
      <c r="BH513" s="123"/>
    </row>
    <row r="514" spans="1:60" s="11" customFormat="1" x14ac:dyDescent="0.25">
      <c r="A514" s="47" t="s">
        <v>801</v>
      </c>
      <c r="B514" s="79" t="s">
        <v>802</v>
      </c>
      <c r="C514" s="51" t="s">
        <v>470</v>
      </c>
      <c r="D514" s="58">
        <v>1</v>
      </c>
      <c r="E514" s="118">
        <v>46631</v>
      </c>
      <c r="F514" s="118">
        <v>46661</v>
      </c>
      <c r="G514" s="32">
        <f>DATEDIF(E514,F514,"m")</f>
        <v>1</v>
      </c>
      <c r="H514" s="33">
        <f>D514/G514</f>
        <v>1</v>
      </c>
      <c r="I514" s="36">
        <f>IF(I$7&gt;=$E514,IF(SUMIF($H$1:H$1,77,$H514:H514)&lt;$D514,$H514,0),0)</f>
        <v>0</v>
      </c>
      <c r="J514" s="36">
        <f>IF(J$7&gt;=$E514,IF(SUMIF($H$1:I$1,77,$H514:I514)&lt;$D514,$H514,0),0)</f>
        <v>0</v>
      </c>
      <c r="K514" s="36">
        <f>IF(K$7&gt;=$E514,IF(SUMIF($H$1:J$1,77,$H514:J514)&lt;$D514,$H514,0),0)</f>
        <v>0</v>
      </c>
      <c r="L514" s="36">
        <f>IF(L$7&gt;=$E514,IF(SUMIF($H$1:K$1,77,$H514:K514)&lt;$D514,$H514,0),0)</f>
        <v>0</v>
      </c>
      <c r="M514" s="36">
        <f>IF(M$7&gt;=$E514,IF(SUMIF($H$1:L$1,77,$H514:L514)&lt;$D514,$H514,0),0)</f>
        <v>0</v>
      </c>
      <c r="N514" s="36">
        <f>IF(N$7&gt;=$E514,IF(SUMIF($H$1:M$1,77,$H514:M514)&lt;$D514,$H514,0),0)</f>
        <v>0</v>
      </c>
      <c r="O514" s="36">
        <f>IF(O$7&gt;=$E514,IF(SUMIF($H$1:N$1,77,$H514:N514)&lt;$D514,$H514,0),0)</f>
        <v>0</v>
      </c>
      <c r="P514" s="36">
        <f>IF(P$7&gt;=$E514,IF(SUMIF($H$1:O$1,77,$H514:O514)&lt;$D514,$H514,0),0)</f>
        <v>0</v>
      </c>
      <c r="Q514" s="36">
        <f>IF(Q$7&gt;=$E514,IF(SUMIF($H$1:P$1,77,$H514:P514)&lt;$D514,$H514,0),0)</f>
        <v>0</v>
      </c>
      <c r="R514" s="36">
        <f>IF(R$7&gt;=$E514,IF(SUMIF($H$1:Q$1,77,$H514:Q514)&lt;$D514,$H514,0),0)</f>
        <v>0</v>
      </c>
      <c r="S514" s="36">
        <f>IF(S$7&gt;=$E514,IF(SUMIF($H$1:R$1,77,$H514:R514)&lt;$D514,$H514,0),0)</f>
        <v>0</v>
      </c>
      <c r="T514" s="36">
        <f>IF(T$7&gt;=$E514,IF(SUMIF($H$1:S$1,77,$H514:S514)&lt;$D514,$H514,0),0)</f>
        <v>0</v>
      </c>
      <c r="U514" s="35">
        <f>SUMIF(I$1:T$1,77,I514:T514)</f>
        <v>0</v>
      </c>
      <c r="V514" s="36">
        <f>IF(V$7&gt;=$E514,IF(SUMIF($H$1:U$1,77,$H514:U514)&lt;$D514,$H514,0),0)</f>
        <v>0</v>
      </c>
      <c r="W514" s="36">
        <f>IF(W$7&gt;=$E514,IF(SUMIF($H$1:V$1,77,$H514:V514)&lt;$D514,$H514,0),0)</f>
        <v>0</v>
      </c>
      <c r="X514" s="36">
        <f>IF(X$7&gt;=$E514,IF(SUMIF($H$1:W$1,77,$H514:W514)&lt;$D514,$H514,0),0)</f>
        <v>0</v>
      </c>
      <c r="Y514" s="36">
        <f>IF(Y$7&gt;=$E514,IF(SUMIF($H$1:X$1,77,$H514:X514)&lt;$D514,$H514,0),0)</f>
        <v>0</v>
      </c>
      <c r="Z514" s="36">
        <f>IF(Z$7&gt;=$E514,IF(SUMIF($H$1:Y$1,77,$H514:Y514)&lt;$D514,$H514,0),0)</f>
        <v>0</v>
      </c>
      <c r="AA514" s="36">
        <f>IF(AA$7&gt;=$E514,IF(SUMIF($H$1:Z$1,77,$H514:Z514)&lt;$D514,$H514,0),0)</f>
        <v>0</v>
      </c>
      <c r="AB514" s="36">
        <f>IF(AB$7&gt;=$E514,IF(SUMIF($H$1:AA$1,77,$H514:AA514)&lt;$D514,$H514,0),0)</f>
        <v>0</v>
      </c>
      <c r="AC514" s="36">
        <f>IF(AC$7&gt;=$E514,IF(SUMIF($H$1:AB$1,77,$H514:AB514)&lt;$D514,$H514,0),0)</f>
        <v>0</v>
      </c>
      <c r="AD514" s="36">
        <f>IF(AD$7&gt;=$E514,IF(SUMIF($H$1:AC$1,77,$H514:AC514)&lt;$D514,$H514,0),0)</f>
        <v>0</v>
      </c>
      <c r="AE514" s="36">
        <f>IF(AE$7&gt;=$E514,IF(SUMIF($H$1:AD$1,77,$H514:AD514)&lt;$D514,$H514,0),0)</f>
        <v>0</v>
      </c>
      <c r="AF514" s="36">
        <f>IF(AF$7&gt;=$E514,IF(SUMIF($H$1:AE$1,77,$H514:AE514)&lt;$D514,$H514,0),0)</f>
        <v>0</v>
      </c>
      <c r="AG514" s="36">
        <f>IF(AG$7&gt;=$E514,IF(SUMIF($H$1:AF$1,77,$H514:AF514)&lt;$D514,$H514,0),0)</f>
        <v>0</v>
      </c>
      <c r="AH514" s="35">
        <f>SUMIF(V$1:AG$1,77,V514:AG514)</f>
        <v>0</v>
      </c>
      <c r="AI514" s="36">
        <f>IF(AI$7&gt;=$E514,IF(SUMIF($H$1:AH$1,77,$H514:AH514)&lt;$D514,$H514,0),0)</f>
        <v>0</v>
      </c>
      <c r="AJ514" s="36">
        <f>IF(AJ$7&gt;=$E514,IF(SUMIF($H$1:AI$1,77,$H514:AI514)&lt;$D514,$H514,0),0)</f>
        <v>0</v>
      </c>
      <c r="AK514" s="36">
        <f>IF(AK$7&gt;=$E514,IF(SUMIF($H$1:AJ$1,77,$H514:AJ514)&lt;$D514,$H514,0),0)</f>
        <v>0</v>
      </c>
      <c r="AL514" s="36">
        <f>IF(AL$7&gt;=$E514,IF(SUMIF($H$1:AK$1,77,$H514:AK514)&lt;$D514,$H514,0),0)</f>
        <v>0</v>
      </c>
      <c r="AM514" s="36">
        <f>IF(AM$7&gt;=$E514,IF(SUMIF($H$1:AL$1,77,$H514:AL514)&lt;$D514,$H514,0),0)</f>
        <v>0</v>
      </c>
      <c r="AN514" s="36">
        <f>IF(AN$7&gt;=$E514,IF(SUMIF($H$1:AM$1,77,$H514:AM514)&lt;$D514,$H514,0),0)</f>
        <v>0</v>
      </c>
      <c r="AO514" s="36">
        <f>IF(AO$7&gt;=$E514,IF(SUMIF($H$1:AN$1,77,$H514:AN514)&lt;$D514,$H514,0),0)</f>
        <v>0</v>
      </c>
      <c r="AP514" s="36">
        <f>IF(AP$7&gt;=$E514,IF(SUMIF($H$1:AO$1,77,$H514:AO514)&lt;$D514,$H514,0),0)</f>
        <v>0</v>
      </c>
      <c r="AQ514" s="36">
        <f>IF(AQ$7&gt;=$E514,IF(SUMIF($H$1:AP$1,77,$H514:AP514)&lt;$D514,$H514,0),0)</f>
        <v>1</v>
      </c>
      <c r="AR514" s="36">
        <f>IF(AR$7&gt;=$E514,IF(SUMIF($H$1:AQ$1,77,$H514:AQ514)&lt;$D514,$H514,0),0)</f>
        <v>0</v>
      </c>
      <c r="AS514" s="36">
        <f>IF(AS$7&gt;=$E514,IF(SUMIF($H$1:AR$1,77,$H514:AR514)&lt;$D514,$H514,0),0)</f>
        <v>0</v>
      </c>
      <c r="AT514" s="36">
        <f>IF(AT$7&gt;=$E514,IF(SUMIF($H$1:AS$1,77,$H514:AS514)&lt;$D514,$H514,0),0)</f>
        <v>0</v>
      </c>
      <c r="AU514" s="35">
        <f>SUMIF(AI$1:AT$1,77,AI514:AT514)</f>
        <v>1</v>
      </c>
      <c r="AV514" s="33">
        <f>IF(AV$7&gt;=$E514,IF(SUMIF($H$1:AU$1,77,$H514:AU514)&lt;$D514,$H514,0),0)</f>
        <v>0</v>
      </c>
      <c r="AW514" s="33">
        <f>IF(AW$7&gt;=$E514,IF(SUMIF($H$1:AV$1,77,$H514:AV514)&lt;$D514,$H514,0),0)</f>
        <v>0</v>
      </c>
      <c r="AX514" s="33">
        <f>IF(AX$7&gt;=$E514,IF(SUMIF($H$1:AW$1,77,$H514:AW514)&lt;$D514,$H514,0),0)</f>
        <v>0</v>
      </c>
      <c r="AY514" s="33">
        <f>IF(AY$7&gt;=$E514,IF(SUMIF($H$1:AX$1,77,$H514:AX514)&lt;$D514,$H514,0),0)</f>
        <v>0</v>
      </c>
      <c r="AZ514" s="33">
        <f>IF(AZ$7&gt;=$E514,IF(SUMIF($H$1:AY$1,77,$H514:AY514)&lt;$D514,$H514,0),0)</f>
        <v>0</v>
      </c>
      <c r="BA514" s="33">
        <f>IF(BA$7&gt;=$E514,IF(SUMIF($H$1:AZ$1,77,$H514:AZ514)&lt;$D514,$H514,0),0)</f>
        <v>0</v>
      </c>
      <c r="BB514" s="33">
        <f>IF(BB$7&gt;=$E514,IF(SUMIF($H$1:BA$1,77,$H514:BA514)&lt;$D514,$H514,0),0)</f>
        <v>0</v>
      </c>
      <c r="BC514" s="33">
        <f>IF(BC$7&gt;=$E514,IF(SUMIF($H$1:BB$1,77,$H514:BB514)&lt;$D514,$H514,0),0)</f>
        <v>0</v>
      </c>
      <c r="BD514" s="33">
        <f>IF(BD$7&gt;=$E514,IF(SUMIF($H$1:BC$1,77,$H514:BC514)&lt;$D514,$H514,0),0)</f>
        <v>0</v>
      </c>
      <c r="BE514" s="33">
        <f>IF(BE$7&gt;=$E514,IF(SUMIF($H$1:BD$1,77,$H514:BD514)&lt;$D514,$H514,0),0)</f>
        <v>0</v>
      </c>
      <c r="BF514" s="33">
        <f>IF(BF$7&gt;=$E514,IF(SUMIF($H$1:BE$1,77,$H514:BE514)&lt;$D514,$H514,0),0)</f>
        <v>0</v>
      </c>
      <c r="BG514" s="33">
        <f>IF(BG$7&gt;=$E514,IF(SUMIF($H$1:BF$1,77,$H514:BF514)&lt;$D514,$H514,0),0)</f>
        <v>0</v>
      </c>
      <c r="BH514" s="35">
        <f>SUMIF(AV$1:BG$1,77,AV514:BG514)</f>
        <v>0</v>
      </c>
    </row>
    <row r="515" spans="1:60" s="11" customFormat="1" x14ac:dyDescent="0.25">
      <c r="A515" s="47" t="s">
        <v>803</v>
      </c>
      <c r="B515" s="79" t="s">
        <v>804</v>
      </c>
      <c r="C515" s="51" t="s">
        <v>470</v>
      </c>
      <c r="D515" s="58">
        <v>1</v>
      </c>
      <c r="E515" s="118">
        <v>46692</v>
      </c>
      <c r="F515" s="118">
        <v>46722</v>
      </c>
      <c r="G515" s="32">
        <f>DATEDIF(E515,F515,"m")</f>
        <v>1</v>
      </c>
      <c r="H515" s="33">
        <f>D515/G515</f>
        <v>1</v>
      </c>
      <c r="I515" s="36">
        <f>IF(I$7&gt;=$E515,IF(SUMIF($H$1:H$1,77,$H515:H515)&lt;$D515,$H515,0),0)</f>
        <v>0</v>
      </c>
      <c r="J515" s="36">
        <f>IF(J$7&gt;=$E515,IF(SUMIF($H$1:I$1,77,$H515:I515)&lt;$D515,$H515,0),0)</f>
        <v>0</v>
      </c>
      <c r="K515" s="36">
        <f>IF(K$7&gt;=$E515,IF(SUMIF($H$1:J$1,77,$H515:J515)&lt;$D515,$H515,0),0)</f>
        <v>0</v>
      </c>
      <c r="L515" s="36">
        <f>IF(L$7&gt;=$E515,IF(SUMIF($H$1:K$1,77,$H515:K515)&lt;$D515,$H515,0),0)</f>
        <v>0</v>
      </c>
      <c r="M515" s="36">
        <f>IF(M$7&gt;=$E515,IF(SUMIF($H$1:L$1,77,$H515:L515)&lt;$D515,$H515,0),0)</f>
        <v>0</v>
      </c>
      <c r="N515" s="36">
        <f>IF(N$7&gt;=$E515,IF(SUMIF($H$1:M$1,77,$H515:M515)&lt;$D515,$H515,0),0)</f>
        <v>0</v>
      </c>
      <c r="O515" s="36">
        <f>IF(O$7&gt;=$E515,IF(SUMIF($H$1:N$1,77,$H515:N515)&lt;$D515,$H515,0),0)</f>
        <v>0</v>
      </c>
      <c r="P515" s="36">
        <f>IF(P$7&gt;=$E515,IF(SUMIF($H$1:O$1,77,$H515:O515)&lt;$D515,$H515,0),0)</f>
        <v>0</v>
      </c>
      <c r="Q515" s="36">
        <f>IF(Q$7&gt;=$E515,IF(SUMIF($H$1:P$1,77,$H515:P515)&lt;$D515,$H515,0),0)</f>
        <v>0</v>
      </c>
      <c r="R515" s="36">
        <f>IF(R$7&gt;=$E515,IF(SUMIF($H$1:Q$1,77,$H515:Q515)&lt;$D515,$H515,0),0)</f>
        <v>0</v>
      </c>
      <c r="S515" s="36">
        <f>IF(S$7&gt;=$E515,IF(SUMIF($H$1:R$1,77,$H515:R515)&lt;$D515,$H515,0),0)</f>
        <v>0</v>
      </c>
      <c r="T515" s="36">
        <f>IF(T$7&gt;=$E515,IF(SUMIF($H$1:S$1,77,$H515:S515)&lt;$D515,$H515,0),0)</f>
        <v>0</v>
      </c>
      <c r="U515" s="35">
        <f>SUMIF(I$1:T$1,77,I515:T515)</f>
        <v>0</v>
      </c>
      <c r="V515" s="36">
        <f>IF(V$7&gt;=$E515,IF(SUMIF($H$1:U$1,77,$H515:U515)&lt;$D515,$H515,0),0)</f>
        <v>0</v>
      </c>
      <c r="W515" s="36">
        <f>IF(W$7&gt;=$E515,IF(SUMIF($H$1:V$1,77,$H515:V515)&lt;$D515,$H515,0),0)</f>
        <v>0</v>
      </c>
      <c r="X515" s="36">
        <f>IF(X$7&gt;=$E515,IF(SUMIF($H$1:W$1,77,$H515:W515)&lt;$D515,$H515,0),0)</f>
        <v>0</v>
      </c>
      <c r="Y515" s="36">
        <f>IF(Y$7&gt;=$E515,IF(SUMIF($H$1:X$1,77,$H515:X515)&lt;$D515,$H515,0),0)</f>
        <v>0</v>
      </c>
      <c r="Z515" s="36">
        <f>IF(Z$7&gt;=$E515,IF(SUMIF($H$1:Y$1,77,$H515:Y515)&lt;$D515,$H515,0),0)</f>
        <v>0</v>
      </c>
      <c r="AA515" s="36">
        <f>IF(AA$7&gt;=$E515,IF(SUMIF($H$1:Z$1,77,$H515:Z515)&lt;$D515,$H515,0),0)</f>
        <v>0</v>
      </c>
      <c r="AB515" s="36">
        <f>IF(AB$7&gt;=$E515,IF(SUMIF($H$1:AA$1,77,$H515:AA515)&lt;$D515,$H515,0),0)</f>
        <v>0</v>
      </c>
      <c r="AC515" s="36">
        <f>IF(AC$7&gt;=$E515,IF(SUMIF($H$1:AB$1,77,$H515:AB515)&lt;$D515,$H515,0),0)</f>
        <v>0</v>
      </c>
      <c r="AD515" s="36">
        <f>IF(AD$7&gt;=$E515,IF(SUMIF($H$1:AC$1,77,$H515:AC515)&lt;$D515,$H515,0),0)</f>
        <v>0</v>
      </c>
      <c r="AE515" s="36">
        <f>IF(AE$7&gt;=$E515,IF(SUMIF($H$1:AD$1,77,$H515:AD515)&lt;$D515,$H515,0),0)</f>
        <v>0</v>
      </c>
      <c r="AF515" s="36">
        <f>IF(AF$7&gt;=$E515,IF(SUMIF($H$1:AE$1,77,$H515:AE515)&lt;$D515,$H515,0),0)</f>
        <v>0</v>
      </c>
      <c r="AG515" s="36">
        <f>IF(AG$7&gt;=$E515,IF(SUMIF($H$1:AF$1,77,$H515:AF515)&lt;$D515,$H515,0),0)</f>
        <v>0</v>
      </c>
      <c r="AH515" s="35">
        <f>SUMIF(V$1:AG$1,77,V515:AG515)</f>
        <v>0</v>
      </c>
      <c r="AI515" s="36">
        <f>IF(AI$7&gt;=$E515,IF(SUMIF($H$1:AH$1,77,$H515:AH515)&lt;$D515,$H515,0),0)</f>
        <v>0</v>
      </c>
      <c r="AJ515" s="36">
        <f>IF(AJ$7&gt;=$E515,IF(SUMIF($H$1:AI$1,77,$H515:AI515)&lt;$D515,$H515,0),0)</f>
        <v>0</v>
      </c>
      <c r="AK515" s="36">
        <f>IF(AK$7&gt;=$E515,IF(SUMIF($H$1:AJ$1,77,$H515:AJ515)&lt;$D515,$H515,0),0)</f>
        <v>0</v>
      </c>
      <c r="AL515" s="36">
        <f>IF(AL$7&gt;=$E515,IF(SUMIF($H$1:AK$1,77,$H515:AK515)&lt;$D515,$H515,0),0)</f>
        <v>0</v>
      </c>
      <c r="AM515" s="36">
        <f>IF(AM$7&gt;=$E515,IF(SUMIF($H$1:AL$1,77,$H515:AL515)&lt;$D515,$H515,0),0)</f>
        <v>0</v>
      </c>
      <c r="AN515" s="36">
        <f>IF(AN$7&gt;=$E515,IF(SUMIF($H$1:AM$1,77,$H515:AM515)&lt;$D515,$H515,0),0)</f>
        <v>0</v>
      </c>
      <c r="AO515" s="36">
        <f>IF(AO$7&gt;=$E515,IF(SUMIF($H$1:AN$1,77,$H515:AN515)&lt;$D515,$H515,0),0)</f>
        <v>0</v>
      </c>
      <c r="AP515" s="36">
        <f>IF(AP$7&gt;=$E515,IF(SUMIF($H$1:AO$1,77,$H515:AO515)&lt;$D515,$H515,0),0)</f>
        <v>0</v>
      </c>
      <c r="AQ515" s="36">
        <f>IF(AQ$7&gt;=$E515,IF(SUMIF($H$1:AP$1,77,$H515:AP515)&lt;$D515,$H515,0),0)</f>
        <v>0</v>
      </c>
      <c r="AR515" s="36">
        <f>IF(AR$7&gt;=$E515,IF(SUMIF($H$1:AQ$1,77,$H515:AQ515)&lt;$D515,$H515,0),0)</f>
        <v>0</v>
      </c>
      <c r="AS515" s="36">
        <f>IF(AS$7&gt;=$E515,IF(SUMIF($H$1:AR$1,77,$H515:AR515)&lt;$D515,$H515,0),0)</f>
        <v>1</v>
      </c>
      <c r="AT515" s="36">
        <f>IF(AT$7&gt;=$E515,IF(SUMIF($H$1:AS$1,77,$H515:AS515)&lt;$D515,$H515,0),0)</f>
        <v>0</v>
      </c>
      <c r="AU515" s="35">
        <f>SUMIF(AI$1:AT$1,77,AI515:AT515)</f>
        <v>1</v>
      </c>
      <c r="AV515" s="33">
        <f>IF(AV$7&gt;=$E515,IF(SUMIF($H$1:AU$1,77,$H515:AU515)&lt;$D515,$H515,0),0)</f>
        <v>0</v>
      </c>
      <c r="AW515" s="33">
        <f>IF(AW$7&gt;=$E515,IF(SUMIF($H$1:AV$1,77,$H515:AV515)&lt;$D515,$H515,0),0)</f>
        <v>0</v>
      </c>
      <c r="AX515" s="33">
        <f>IF(AX$7&gt;=$E515,IF(SUMIF($H$1:AW$1,77,$H515:AW515)&lt;$D515,$H515,0),0)</f>
        <v>0</v>
      </c>
      <c r="AY515" s="33">
        <f>IF(AY$7&gt;=$E515,IF(SUMIF($H$1:AX$1,77,$H515:AX515)&lt;$D515,$H515,0),0)</f>
        <v>0</v>
      </c>
      <c r="AZ515" s="33">
        <f>IF(AZ$7&gt;=$E515,IF(SUMIF($H$1:AY$1,77,$H515:AY515)&lt;$D515,$H515,0),0)</f>
        <v>0</v>
      </c>
      <c r="BA515" s="33">
        <f>IF(BA$7&gt;=$E515,IF(SUMIF($H$1:AZ$1,77,$H515:AZ515)&lt;$D515,$H515,0),0)</f>
        <v>0</v>
      </c>
      <c r="BB515" s="33">
        <f>IF(BB$7&gt;=$E515,IF(SUMIF($H$1:BA$1,77,$H515:BA515)&lt;$D515,$H515,0),0)</f>
        <v>0</v>
      </c>
      <c r="BC515" s="33">
        <f>IF(BC$7&gt;=$E515,IF(SUMIF($H$1:BB$1,77,$H515:BB515)&lt;$D515,$H515,0),0)</f>
        <v>0</v>
      </c>
      <c r="BD515" s="33">
        <f>IF(BD$7&gt;=$E515,IF(SUMIF($H$1:BC$1,77,$H515:BC515)&lt;$D515,$H515,0),0)</f>
        <v>0</v>
      </c>
      <c r="BE515" s="33">
        <f>IF(BE$7&gt;=$E515,IF(SUMIF($H$1:BD$1,77,$H515:BD515)&lt;$D515,$H515,0),0)</f>
        <v>0</v>
      </c>
      <c r="BF515" s="33">
        <f>IF(BF$7&gt;=$E515,IF(SUMIF($H$1:BE$1,77,$H515:BE515)&lt;$D515,$H515,0),0)</f>
        <v>0</v>
      </c>
      <c r="BG515" s="33">
        <f>IF(BG$7&gt;=$E515,IF(SUMIF($H$1:BF$1,77,$H515:BF515)&lt;$D515,$H515,0),0)</f>
        <v>0</v>
      </c>
      <c r="BH515" s="35">
        <f>SUMIF(AV$1:BG$1,77,AV515:BG515)</f>
        <v>0</v>
      </c>
    </row>
    <row r="516" spans="1:60" s="11" customFormat="1" ht="28.5" x14ac:dyDescent="0.25">
      <c r="A516" s="119"/>
      <c r="B516" s="120" t="s">
        <v>805</v>
      </c>
      <c r="C516" s="121"/>
      <c r="D516" s="122"/>
      <c r="E516" s="122"/>
      <c r="F516" s="122"/>
      <c r="G516" s="122"/>
      <c r="H516" s="122"/>
      <c r="I516" s="122"/>
      <c r="J516" s="122"/>
      <c r="K516" s="122"/>
      <c r="L516" s="122"/>
      <c r="M516" s="122"/>
      <c r="N516" s="122"/>
      <c r="O516" s="122"/>
      <c r="P516" s="122"/>
      <c r="Q516" s="122"/>
      <c r="R516" s="122"/>
      <c r="S516" s="122"/>
      <c r="T516" s="122"/>
      <c r="U516" s="123"/>
      <c r="V516" s="122"/>
      <c r="W516" s="122"/>
      <c r="X516" s="122"/>
      <c r="Y516" s="122"/>
      <c r="Z516" s="122"/>
      <c r="AA516" s="122"/>
      <c r="AB516" s="122"/>
      <c r="AC516" s="122"/>
      <c r="AD516" s="122"/>
      <c r="AE516" s="122"/>
      <c r="AF516" s="122"/>
      <c r="AG516" s="122"/>
      <c r="AH516" s="123"/>
      <c r="AI516" s="122"/>
      <c r="AJ516" s="122"/>
      <c r="AK516" s="122"/>
      <c r="AL516" s="122"/>
      <c r="AM516" s="122"/>
      <c r="AN516" s="122"/>
      <c r="AO516" s="122"/>
      <c r="AP516" s="122"/>
      <c r="AQ516" s="122"/>
      <c r="AR516" s="122"/>
      <c r="AS516" s="122"/>
      <c r="AT516" s="122"/>
      <c r="AU516" s="123"/>
      <c r="AV516" s="122"/>
      <c r="AW516" s="122"/>
      <c r="AX516" s="122"/>
      <c r="AY516" s="122"/>
      <c r="AZ516" s="122"/>
      <c r="BA516" s="122"/>
      <c r="BB516" s="122"/>
      <c r="BC516" s="122"/>
      <c r="BD516" s="122"/>
      <c r="BE516" s="122"/>
      <c r="BF516" s="122"/>
      <c r="BG516" s="122"/>
      <c r="BH516" s="123"/>
    </row>
    <row r="517" spans="1:60" s="11" customFormat="1" x14ac:dyDescent="0.25">
      <c r="A517" s="84" t="s">
        <v>806</v>
      </c>
      <c r="B517" s="124" t="s">
        <v>807</v>
      </c>
      <c r="C517" s="125" t="s">
        <v>55</v>
      </c>
      <c r="D517" s="58">
        <v>40216.400000000001</v>
      </c>
      <c r="E517" s="46">
        <v>46508</v>
      </c>
      <c r="F517" s="46">
        <v>46539</v>
      </c>
      <c r="G517" s="32">
        <f t="shared" ref="G517:G522" si="136">DATEDIF(E517,F517,"m")</f>
        <v>1</v>
      </c>
      <c r="H517" s="33">
        <f t="shared" ref="H517:H522" si="137">D517/G517</f>
        <v>40216.400000000001</v>
      </c>
      <c r="I517" s="36">
        <f>IF(I$7&gt;=$E517,IF(SUMIF($H$1:H$1,77,$H517:H517)&lt;$D517,$H517,0),0)</f>
        <v>0</v>
      </c>
      <c r="J517" s="36">
        <f>IF(J$7&gt;=$E517,IF(SUMIF($H$1:I$1,77,$H517:I517)&lt;$D517,$H517,0),0)</f>
        <v>0</v>
      </c>
      <c r="K517" s="36">
        <f>IF(K$7&gt;=$E517,IF(SUMIF($H$1:J$1,77,$H517:J517)&lt;$D517,$H517,0),0)</f>
        <v>0</v>
      </c>
      <c r="L517" s="36">
        <f>IF(L$7&gt;=$E517,IF(SUMIF($H$1:K$1,77,$H517:K517)&lt;$D517,$H517,0),0)</f>
        <v>0</v>
      </c>
      <c r="M517" s="36">
        <f>IF(M$7&gt;=$E517,IF(SUMIF($H$1:L$1,77,$H517:L517)&lt;$D517,$H517,0),0)</f>
        <v>0</v>
      </c>
      <c r="N517" s="36">
        <f>IF(N$7&gt;=$E517,IF(SUMIF($H$1:M$1,77,$H517:M517)&lt;$D517,$H517,0),0)</f>
        <v>0</v>
      </c>
      <c r="O517" s="36">
        <f>IF(O$7&gt;=$E517,IF(SUMIF($H$1:N$1,77,$H517:N517)&lt;$D517,$H517,0),0)</f>
        <v>0</v>
      </c>
      <c r="P517" s="36">
        <f>IF(P$7&gt;=$E517,IF(SUMIF($H$1:O$1,77,$H517:O517)&lt;$D517,$H517,0),0)</f>
        <v>0</v>
      </c>
      <c r="Q517" s="36">
        <f>IF(Q$7&gt;=$E517,IF(SUMIF($H$1:P$1,77,$H517:P517)&lt;$D517,$H517,0),0)</f>
        <v>0</v>
      </c>
      <c r="R517" s="36">
        <f>IF(R$7&gt;=$E517,IF(SUMIF($H$1:Q$1,77,$H517:Q517)&lt;$D517,$H517,0),0)</f>
        <v>0</v>
      </c>
      <c r="S517" s="36">
        <f>IF(S$7&gt;=$E517,IF(SUMIF($H$1:R$1,77,$H517:R517)&lt;$D517,$H517,0),0)</f>
        <v>0</v>
      </c>
      <c r="T517" s="36">
        <f>IF(T$7&gt;=$E517,IF(SUMIF($H$1:S$1,77,$H517:S517)&lt;$D517,$H517,0),0)</f>
        <v>0</v>
      </c>
      <c r="U517" s="35">
        <f t="shared" ref="U517:U522" si="138">SUMIF(I$1:T$1,77,I517:T517)</f>
        <v>0</v>
      </c>
      <c r="V517" s="36">
        <f>IF(V$7&gt;=$E517,IF(SUMIF($H$1:U$1,77,$H517:U517)&lt;$D517,$H517,0),0)</f>
        <v>0</v>
      </c>
      <c r="W517" s="36">
        <f>IF(W$7&gt;=$E517,IF(SUMIF($H$1:V$1,77,$H517:V517)&lt;$D517,$H517,0),0)</f>
        <v>0</v>
      </c>
      <c r="X517" s="36">
        <f>IF(X$7&gt;=$E517,IF(SUMIF($H$1:W$1,77,$H517:W517)&lt;$D517,$H517,0),0)</f>
        <v>0</v>
      </c>
      <c r="Y517" s="36">
        <f>IF(Y$7&gt;=$E517,IF(SUMIF($H$1:X$1,77,$H517:X517)&lt;$D517,$H517,0),0)</f>
        <v>0</v>
      </c>
      <c r="Z517" s="36">
        <f>IF(Z$7&gt;=$E517,IF(SUMIF($H$1:Y$1,77,$H517:Y517)&lt;$D517,$H517,0),0)</f>
        <v>0</v>
      </c>
      <c r="AA517" s="36">
        <f>IF(AA$7&gt;=$E517,IF(SUMIF($H$1:Z$1,77,$H517:Z517)&lt;$D517,$H517,0),0)</f>
        <v>0</v>
      </c>
      <c r="AB517" s="36">
        <f>IF(AB$7&gt;=$E517,IF(SUMIF($H$1:AA$1,77,$H517:AA517)&lt;$D517,$H517,0),0)</f>
        <v>0</v>
      </c>
      <c r="AC517" s="36">
        <f>IF(AC$7&gt;=$E517,IF(SUMIF($H$1:AB$1,77,$H517:AB517)&lt;$D517,$H517,0),0)</f>
        <v>0</v>
      </c>
      <c r="AD517" s="36">
        <f>IF(AD$7&gt;=$E517,IF(SUMIF($H$1:AC$1,77,$H517:AC517)&lt;$D517,$H517,0),0)</f>
        <v>0</v>
      </c>
      <c r="AE517" s="36">
        <f>IF(AE$7&gt;=$E517,IF(SUMIF($H$1:AD$1,77,$H517:AD517)&lt;$D517,$H517,0),0)</f>
        <v>0</v>
      </c>
      <c r="AF517" s="36">
        <f>IF(AF$7&gt;=$E517,IF(SUMIF($H$1:AE$1,77,$H517:AE517)&lt;$D517,$H517,0),0)</f>
        <v>0</v>
      </c>
      <c r="AG517" s="36">
        <f>IF(AG$7&gt;=$E517,IF(SUMIF($H$1:AF$1,77,$H517:AF517)&lt;$D517,$H517,0),0)</f>
        <v>0</v>
      </c>
      <c r="AH517" s="35">
        <f t="shared" ref="AH517:AH522" si="139">SUMIF(V$1:AG$1,77,V517:AG517)</f>
        <v>0</v>
      </c>
      <c r="AI517" s="36">
        <f>IF(AI$7&gt;=$E517,IF(SUMIF($H$1:AH$1,77,$H517:AH517)&lt;$D517,$H517,0),0)</f>
        <v>0</v>
      </c>
      <c r="AJ517" s="36">
        <f>IF(AJ$7&gt;=$E517,IF(SUMIF($H$1:AI$1,77,$H517:AI517)&lt;$D517,$H517,0),0)</f>
        <v>0</v>
      </c>
      <c r="AK517" s="36">
        <f>IF(AK$7&gt;=$E517,IF(SUMIF($H$1:AJ$1,77,$H517:AJ517)&lt;$D517,$H517,0),0)</f>
        <v>0</v>
      </c>
      <c r="AL517" s="36">
        <f>IF(AL$7&gt;=$E517,IF(SUMIF($H$1:AK$1,77,$H517:AK517)&lt;$D517,$H517,0),0)</f>
        <v>0</v>
      </c>
      <c r="AM517" s="36">
        <f>IF(AM$7&gt;=$E517,IF(SUMIF($H$1:AL$1,77,$H517:AL517)&lt;$D517,$H517,0),0)</f>
        <v>40216.400000000001</v>
      </c>
      <c r="AN517" s="36">
        <f>IF(AN$7&gt;=$E517,IF(SUMIF($H$1:AM$1,77,$H517:AM517)&lt;$D517,$H517,0),0)</f>
        <v>0</v>
      </c>
      <c r="AO517" s="36">
        <f>IF(AO$7&gt;=$E517,IF(SUMIF($H$1:AN$1,77,$H517:AN517)&lt;$D517,$H517,0),0)</f>
        <v>0</v>
      </c>
      <c r="AP517" s="36">
        <f>IF(AP$7&gt;=$E517,IF(SUMIF($H$1:AO$1,77,$H517:AO517)&lt;$D517,$H517,0),0)</f>
        <v>0</v>
      </c>
      <c r="AQ517" s="36">
        <f>IF(AQ$7&gt;=$E517,IF(SUMIF($H$1:AP$1,77,$H517:AP517)&lt;$D517,$H517,0),0)</f>
        <v>0</v>
      </c>
      <c r="AR517" s="36">
        <f>IF(AR$7&gt;=$E517,IF(SUMIF($H$1:AQ$1,77,$H517:AQ517)&lt;$D517,$H517,0),0)</f>
        <v>0</v>
      </c>
      <c r="AS517" s="36">
        <f>IF(AS$7&gt;=$E517,IF(SUMIF($H$1:AR$1,77,$H517:AR517)&lt;$D517,$H517,0),0)</f>
        <v>0</v>
      </c>
      <c r="AT517" s="36">
        <f>IF(AT$7&gt;=$E517,IF(SUMIF($H$1:AS$1,77,$H517:AS517)&lt;$D517,$H517,0),0)</f>
        <v>0</v>
      </c>
      <c r="AU517" s="35">
        <f t="shared" ref="AU517:AU522" si="140">SUMIF(AI$1:AT$1,77,AI517:AT517)</f>
        <v>40216.400000000001</v>
      </c>
      <c r="AV517" s="33">
        <f>IF(AV$7&gt;=$E517,IF(SUMIF($H$1:AU$1,77,$H517:AU517)&lt;$D517,$H517,0),0)</f>
        <v>0</v>
      </c>
      <c r="AW517" s="33">
        <f>IF(AW$7&gt;=$E517,IF(SUMIF($H$1:AV$1,77,$H517:AV517)&lt;$D517,$H517,0),0)</f>
        <v>0</v>
      </c>
      <c r="AX517" s="33">
        <f>IF(AX$7&gt;=$E517,IF(SUMIF($H$1:AW$1,77,$H517:AW517)&lt;$D517,$H517,0),0)</f>
        <v>0</v>
      </c>
      <c r="AY517" s="33">
        <f>IF(AY$7&gt;=$E517,IF(SUMIF($H$1:AX$1,77,$H517:AX517)&lt;$D517,$H517,0),0)</f>
        <v>0</v>
      </c>
      <c r="AZ517" s="33">
        <f>IF(AZ$7&gt;=$E517,IF(SUMIF($H$1:AY$1,77,$H517:AY517)&lt;$D517,$H517,0),0)</f>
        <v>0</v>
      </c>
      <c r="BA517" s="33">
        <f>IF(BA$7&gt;=$E517,IF(SUMIF($H$1:AZ$1,77,$H517:AZ517)&lt;$D517,$H517,0),0)</f>
        <v>0</v>
      </c>
      <c r="BB517" s="33">
        <f>IF(BB$7&gt;=$E517,IF(SUMIF($H$1:BA$1,77,$H517:BA517)&lt;$D517,$H517,0),0)</f>
        <v>0</v>
      </c>
      <c r="BC517" s="33">
        <f>IF(BC$7&gt;=$E517,IF(SUMIF($H$1:BB$1,77,$H517:BB517)&lt;$D517,$H517,0),0)</f>
        <v>0</v>
      </c>
      <c r="BD517" s="33">
        <f>IF(BD$7&gt;=$E517,IF(SUMIF($H$1:BC$1,77,$H517:BC517)&lt;$D517,$H517,0),0)</f>
        <v>0</v>
      </c>
      <c r="BE517" s="33">
        <f>IF(BE$7&gt;=$E517,IF(SUMIF($H$1:BD$1,77,$H517:BD517)&lt;$D517,$H517,0),0)</f>
        <v>0</v>
      </c>
      <c r="BF517" s="33">
        <f>IF(BF$7&gt;=$E517,IF(SUMIF($H$1:BE$1,77,$H517:BE517)&lt;$D517,$H517,0),0)</f>
        <v>0</v>
      </c>
      <c r="BG517" s="33">
        <f>IF(BG$7&gt;=$E517,IF(SUMIF($H$1:BF$1,77,$H517:BF517)&lt;$D517,$H517,0),0)</f>
        <v>0</v>
      </c>
      <c r="BH517" s="35">
        <f t="shared" ref="BH517:BH522" si="141">SUMIF(AV$1:BG$1,77,AV517:BG517)</f>
        <v>0</v>
      </c>
    </row>
    <row r="518" spans="1:60" s="11" customFormat="1" x14ac:dyDescent="0.25">
      <c r="A518" s="84" t="s">
        <v>808</v>
      </c>
      <c r="B518" s="124" t="s">
        <v>682</v>
      </c>
      <c r="C518" s="125" t="s">
        <v>55</v>
      </c>
      <c r="D518" s="58">
        <v>40216.400000000001</v>
      </c>
      <c r="E518" s="46">
        <v>46753</v>
      </c>
      <c r="F518" s="46">
        <v>46784</v>
      </c>
      <c r="G518" s="32">
        <f t="shared" si="136"/>
        <v>1</v>
      </c>
      <c r="H518" s="33">
        <f t="shared" si="137"/>
        <v>40216.400000000001</v>
      </c>
      <c r="I518" s="36">
        <f>IF(I$7&gt;=$E518,IF(SUMIF($H$1:H$1,77,$H518:H518)&lt;$D518,$H518,0),0)</f>
        <v>0</v>
      </c>
      <c r="J518" s="36">
        <f>IF(J$7&gt;=$E518,IF(SUMIF($H$1:I$1,77,$H518:I518)&lt;$D518,$H518,0),0)</f>
        <v>0</v>
      </c>
      <c r="K518" s="36">
        <f>IF(K$7&gt;=$E518,IF(SUMIF($H$1:J$1,77,$H518:J518)&lt;$D518,$H518,0),0)</f>
        <v>0</v>
      </c>
      <c r="L518" s="36">
        <f>IF(L$7&gt;=$E518,IF(SUMIF($H$1:K$1,77,$H518:K518)&lt;$D518,$H518,0),0)</f>
        <v>0</v>
      </c>
      <c r="M518" s="36">
        <f>IF(M$7&gt;=$E518,IF(SUMIF($H$1:L$1,77,$H518:L518)&lt;$D518,$H518,0),0)</f>
        <v>0</v>
      </c>
      <c r="N518" s="36">
        <f>IF(N$7&gt;=$E518,IF(SUMIF($H$1:M$1,77,$H518:M518)&lt;$D518,$H518,0),0)</f>
        <v>0</v>
      </c>
      <c r="O518" s="36">
        <f>IF(O$7&gt;=$E518,IF(SUMIF($H$1:N$1,77,$H518:N518)&lt;$D518,$H518,0),0)</f>
        <v>0</v>
      </c>
      <c r="P518" s="36">
        <f>IF(P$7&gt;=$E518,IF(SUMIF($H$1:O$1,77,$H518:O518)&lt;$D518,$H518,0),0)</f>
        <v>0</v>
      </c>
      <c r="Q518" s="36">
        <f>IF(Q$7&gt;=$E518,IF(SUMIF($H$1:P$1,77,$H518:P518)&lt;$D518,$H518,0),0)</f>
        <v>0</v>
      </c>
      <c r="R518" s="36">
        <f>IF(R$7&gt;=$E518,IF(SUMIF($H$1:Q$1,77,$H518:Q518)&lt;$D518,$H518,0),0)</f>
        <v>0</v>
      </c>
      <c r="S518" s="36">
        <f>IF(S$7&gt;=$E518,IF(SUMIF($H$1:R$1,77,$H518:R518)&lt;$D518,$H518,0),0)</f>
        <v>0</v>
      </c>
      <c r="T518" s="36">
        <f>IF(T$7&gt;=$E518,IF(SUMIF($H$1:S$1,77,$H518:S518)&lt;$D518,$H518,0),0)</f>
        <v>0</v>
      </c>
      <c r="U518" s="35">
        <f t="shared" si="138"/>
        <v>0</v>
      </c>
      <c r="V518" s="36">
        <f>IF(V$7&gt;=$E518,IF(SUMIF($H$1:U$1,77,$H518:U518)&lt;$D518,$H518,0),0)</f>
        <v>0</v>
      </c>
      <c r="W518" s="36">
        <f>IF(W$7&gt;=$E518,IF(SUMIF($H$1:V$1,77,$H518:V518)&lt;$D518,$H518,0),0)</f>
        <v>0</v>
      </c>
      <c r="X518" s="36">
        <f>IF(X$7&gt;=$E518,IF(SUMIF($H$1:W$1,77,$H518:W518)&lt;$D518,$H518,0),0)</f>
        <v>0</v>
      </c>
      <c r="Y518" s="36">
        <f>IF(Y$7&gt;=$E518,IF(SUMIF($H$1:X$1,77,$H518:X518)&lt;$D518,$H518,0),0)</f>
        <v>0</v>
      </c>
      <c r="Z518" s="36">
        <f>IF(Z$7&gt;=$E518,IF(SUMIF($H$1:Y$1,77,$H518:Y518)&lt;$D518,$H518,0),0)</f>
        <v>0</v>
      </c>
      <c r="AA518" s="36">
        <f>IF(AA$7&gt;=$E518,IF(SUMIF($H$1:Z$1,77,$H518:Z518)&lt;$D518,$H518,0),0)</f>
        <v>0</v>
      </c>
      <c r="AB518" s="36">
        <f>IF(AB$7&gt;=$E518,IF(SUMIF($H$1:AA$1,77,$H518:AA518)&lt;$D518,$H518,0),0)</f>
        <v>0</v>
      </c>
      <c r="AC518" s="36">
        <f>IF(AC$7&gt;=$E518,IF(SUMIF($H$1:AB$1,77,$H518:AB518)&lt;$D518,$H518,0),0)</f>
        <v>0</v>
      </c>
      <c r="AD518" s="36">
        <f>IF(AD$7&gt;=$E518,IF(SUMIF($H$1:AC$1,77,$H518:AC518)&lt;$D518,$H518,0),0)</f>
        <v>0</v>
      </c>
      <c r="AE518" s="36">
        <f>IF(AE$7&gt;=$E518,IF(SUMIF($H$1:AD$1,77,$H518:AD518)&lt;$D518,$H518,0),0)</f>
        <v>0</v>
      </c>
      <c r="AF518" s="36">
        <f>IF(AF$7&gt;=$E518,IF(SUMIF($H$1:AE$1,77,$H518:AE518)&lt;$D518,$H518,0),0)</f>
        <v>0</v>
      </c>
      <c r="AG518" s="36">
        <f>IF(AG$7&gt;=$E518,IF(SUMIF($H$1:AF$1,77,$H518:AF518)&lt;$D518,$H518,0),0)</f>
        <v>0</v>
      </c>
      <c r="AH518" s="35">
        <f t="shared" si="139"/>
        <v>0</v>
      </c>
      <c r="AI518" s="36">
        <f>IF(AI$7&gt;=$E518,IF(SUMIF($H$1:AH$1,77,$H518:AH518)&lt;$D518,$H518,0),0)</f>
        <v>0</v>
      </c>
      <c r="AJ518" s="36">
        <f>IF(AJ$7&gt;=$E518,IF(SUMIF($H$1:AI$1,77,$H518:AI518)&lt;$D518,$H518,0),0)</f>
        <v>0</v>
      </c>
      <c r="AK518" s="36">
        <f>IF(AK$7&gt;=$E518,IF(SUMIF($H$1:AJ$1,77,$H518:AJ518)&lt;$D518,$H518,0),0)</f>
        <v>0</v>
      </c>
      <c r="AL518" s="36">
        <f>IF(AL$7&gt;=$E518,IF(SUMIF($H$1:AK$1,77,$H518:AK518)&lt;$D518,$H518,0),0)</f>
        <v>0</v>
      </c>
      <c r="AM518" s="36">
        <f>IF(AM$7&gt;=$E518,IF(SUMIF($H$1:AL$1,77,$H518:AL518)&lt;$D518,$H518,0),0)</f>
        <v>0</v>
      </c>
      <c r="AN518" s="36">
        <f>IF(AN$7&gt;=$E518,IF(SUMIF($H$1:AM$1,77,$H518:AM518)&lt;$D518,$H518,0),0)</f>
        <v>0</v>
      </c>
      <c r="AO518" s="36">
        <f>IF(AO$7&gt;=$E518,IF(SUMIF($H$1:AN$1,77,$H518:AN518)&lt;$D518,$H518,0),0)</f>
        <v>0</v>
      </c>
      <c r="AP518" s="36">
        <f>IF(AP$7&gt;=$E518,IF(SUMIF($H$1:AO$1,77,$H518:AO518)&lt;$D518,$H518,0),0)</f>
        <v>0</v>
      </c>
      <c r="AQ518" s="36">
        <f>IF(AQ$7&gt;=$E518,IF(SUMIF($H$1:AP$1,77,$H518:AP518)&lt;$D518,$H518,0),0)</f>
        <v>0</v>
      </c>
      <c r="AR518" s="36">
        <f>IF(AR$7&gt;=$E518,IF(SUMIF($H$1:AQ$1,77,$H518:AQ518)&lt;$D518,$H518,0),0)</f>
        <v>0</v>
      </c>
      <c r="AS518" s="36">
        <f>IF(AS$7&gt;=$E518,IF(SUMIF($H$1:AR$1,77,$H518:AR518)&lt;$D518,$H518,0),0)</f>
        <v>0</v>
      </c>
      <c r="AT518" s="36">
        <f>IF(AT$7&gt;=$E518,IF(SUMIF($H$1:AS$1,77,$H518:AS518)&lt;$D518,$H518,0),0)</f>
        <v>0</v>
      </c>
      <c r="AU518" s="35">
        <f t="shared" si="140"/>
        <v>0</v>
      </c>
      <c r="AV518" s="33">
        <f>IF(AV$7&gt;=$E518,IF(SUMIF($H$1:AU$1,77,$H518:AU518)&lt;$D518,$H518,0),0)</f>
        <v>40216.400000000001</v>
      </c>
      <c r="AW518" s="33">
        <f>IF(AW$7&gt;=$E518,IF(SUMIF($H$1:AV$1,77,$H518:AV518)&lt;$D518,$H518,0),0)</f>
        <v>0</v>
      </c>
      <c r="AX518" s="33">
        <f>IF(AX$7&gt;=$E518,IF(SUMIF($H$1:AW$1,77,$H518:AW518)&lt;$D518,$H518,0),0)</f>
        <v>0</v>
      </c>
      <c r="AY518" s="33">
        <f>IF(AY$7&gt;=$E518,IF(SUMIF($H$1:AX$1,77,$H518:AX518)&lt;$D518,$H518,0),0)</f>
        <v>0</v>
      </c>
      <c r="AZ518" s="33">
        <f>IF(AZ$7&gt;=$E518,IF(SUMIF($H$1:AY$1,77,$H518:AY518)&lt;$D518,$H518,0),0)</f>
        <v>0</v>
      </c>
      <c r="BA518" s="33">
        <f>IF(BA$7&gt;=$E518,IF(SUMIF($H$1:AZ$1,77,$H518:AZ518)&lt;$D518,$H518,0),0)</f>
        <v>0</v>
      </c>
      <c r="BB518" s="33">
        <f>IF(BB$7&gt;=$E518,IF(SUMIF($H$1:BA$1,77,$H518:BA518)&lt;$D518,$H518,0),0)</f>
        <v>0</v>
      </c>
      <c r="BC518" s="33">
        <f>IF(BC$7&gt;=$E518,IF(SUMIF($H$1:BB$1,77,$H518:BB518)&lt;$D518,$H518,0),0)</f>
        <v>0</v>
      </c>
      <c r="BD518" s="33">
        <f>IF(BD$7&gt;=$E518,IF(SUMIF($H$1:BC$1,77,$H518:BC518)&lt;$D518,$H518,0),0)</f>
        <v>0</v>
      </c>
      <c r="BE518" s="33">
        <f>IF(BE$7&gt;=$E518,IF(SUMIF($H$1:BD$1,77,$H518:BD518)&lt;$D518,$H518,0),0)</f>
        <v>0</v>
      </c>
      <c r="BF518" s="33">
        <f>IF(BF$7&gt;=$E518,IF(SUMIF($H$1:BE$1,77,$H518:BE518)&lt;$D518,$H518,0),0)</f>
        <v>0</v>
      </c>
      <c r="BG518" s="33">
        <f>IF(BG$7&gt;=$E518,IF(SUMIF($H$1:BF$1,77,$H518:BF518)&lt;$D518,$H518,0),0)</f>
        <v>0</v>
      </c>
      <c r="BH518" s="35">
        <f t="shared" si="141"/>
        <v>40216.400000000001</v>
      </c>
    </row>
    <row r="519" spans="1:60" s="11" customFormat="1" x14ac:dyDescent="0.25">
      <c r="A519" s="84" t="s">
        <v>809</v>
      </c>
      <c r="B519" s="124" t="s">
        <v>456</v>
      </c>
      <c r="C519" s="125" t="s">
        <v>55</v>
      </c>
      <c r="D519" s="58">
        <v>5465.12</v>
      </c>
      <c r="E519" s="46">
        <v>46508</v>
      </c>
      <c r="F519" s="46">
        <v>46539</v>
      </c>
      <c r="G519" s="32">
        <f t="shared" si="136"/>
        <v>1</v>
      </c>
      <c r="H519" s="33">
        <f t="shared" si="137"/>
        <v>5465.12</v>
      </c>
      <c r="I519" s="36">
        <f>IF(I$7&gt;=$E519,IF(SUMIF($H$1:H$1,77,$H519:H519)&lt;$D519,$H519,0),0)</f>
        <v>0</v>
      </c>
      <c r="J519" s="36">
        <f>IF(J$7&gt;=$E519,IF(SUMIF($H$1:I$1,77,$H519:I519)&lt;$D519,$H519,0),0)</f>
        <v>0</v>
      </c>
      <c r="K519" s="36">
        <f>IF(K$7&gt;=$E519,IF(SUMIF($H$1:J$1,77,$H519:J519)&lt;$D519,$H519,0),0)</f>
        <v>0</v>
      </c>
      <c r="L519" s="36">
        <f>IF(L$7&gt;=$E519,IF(SUMIF($H$1:K$1,77,$H519:K519)&lt;$D519,$H519,0),0)</f>
        <v>0</v>
      </c>
      <c r="M519" s="36">
        <f>IF(M$7&gt;=$E519,IF(SUMIF($H$1:L$1,77,$H519:L519)&lt;$D519,$H519,0),0)</f>
        <v>0</v>
      </c>
      <c r="N519" s="36">
        <f>IF(N$7&gt;=$E519,IF(SUMIF($H$1:M$1,77,$H519:M519)&lt;$D519,$H519,0),0)</f>
        <v>0</v>
      </c>
      <c r="O519" s="36">
        <f>IF(O$7&gt;=$E519,IF(SUMIF($H$1:N$1,77,$H519:N519)&lt;$D519,$H519,0),0)</f>
        <v>0</v>
      </c>
      <c r="P519" s="36">
        <f>IF(P$7&gt;=$E519,IF(SUMIF($H$1:O$1,77,$H519:O519)&lt;$D519,$H519,0),0)</f>
        <v>0</v>
      </c>
      <c r="Q519" s="36">
        <f>IF(Q$7&gt;=$E519,IF(SUMIF($H$1:P$1,77,$H519:P519)&lt;$D519,$H519,0),0)</f>
        <v>0</v>
      </c>
      <c r="R519" s="36">
        <f>IF(R$7&gt;=$E519,IF(SUMIF($H$1:Q$1,77,$H519:Q519)&lt;$D519,$H519,0),0)</f>
        <v>0</v>
      </c>
      <c r="S519" s="36">
        <f>IF(S$7&gt;=$E519,IF(SUMIF($H$1:R$1,77,$H519:R519)&lt;$D519,$H519,0),0)</f>
        <v>0</v>
      </c>
      <c r="T519" s="36">
        <f>IF(T$7&gt;=$E519,IF(SUMIF($H$1:S$1,77,$H519:S519)&lt;$D519,$H519,0),0)</f>
        <v>0</v>
      </c>
      <c r="U519" s="35">
        <f t="shared" si="138"/>
        <v>0</v>
      </c>
      <c r="V519" s="36">
        <f>IF(V$7&gt;=$E519,IF(SUMIF($H$1:U$1,77,$H519:U519)&lt;$D519,$H519,0),0)</f>
        <v>0</v>
      </c>
      <c r="W519" s="36">
        <f>IF(W$7&gt;=$E519,IF(SUMIF($H$1:V$1,77,$H519:V519)&lt;$D519,$H519,0),0)</f>
        <v>0</v>
      </c>
      <c r="X519" s="36">
        <f>IF(X$7&gt;=$E519,IF(SUMIF($H$1:W$1,77,$H519:W519)&lt;$D519,$H519,0),0)</f>
        <v>0</v>
      </c>
      <c r="Y519" s="36">
        <f>IF(Y$7&gt;=$E519,IF(SUMIF($H$1:X$1,77,$H519:X519)&lt;$D519,$H519,0),0)</f>
        <v>0</v>
      </c>
      <c r="Z519" s="36">
        <f>IF(Z$7&gt;=$E519,IF(SUMIF($H$1:Y$1,77,$H519:Y519)&lt;$D519,$H519,0),0)</f>
        <v>0</v>
      </c>
      <c r="AA519" s="36">
        <f>IF(AA$7&gt;=$E519,IF(SUMIF($H$1:Z$1,77,$H519:Z519)&lt;$D519,$H519,0),0)</f>
        <v>0</v>
      </c>
      <c r="AB519" s="36">
        <f>IF(AB$7&gt;=$E519,IF(SUMIF($H$1:AA$1,77,$H519:AA519)&lt;$D519,$H519,0),0)</f>
        <v>0</v>
      </c>
      <c r="AC519" s="36">
        <f>IF(AC$7&gt;=$E519,IF(SUMIF($H$1:AB$1,77,$H519:AB519)&lt;$D519,$H519,0),0)</f>
        <v>0</v>
      </c>
      <c r="AD519" s="36">
        <f>IF(AD$7&gt;=$E519,IF(SUMIF($H$1:AC$1,77,$H519:AC519)&lt;$D519,$H519,0),0)</f>
        <v>0</v>
      </c>
      <c r="AE519" s="36">
        <f>IF(AE$7&gt;=$E519,IF(SUMIF($H$1:AD$1,77,$H519:AD519)&lt;$D519,$H519,0),0)</f>
        <v>0</v>
      </c>
      <c r="AF519" s="36">
        <f>IF(AF$7&gt;=$E519,IF(SUMIF($H$1:AE$1,77,$H519:AE519)&lt;$D519,$H519,0),0)</f>
        <v>0</v>
      </c>
      <c r="AG519" s="36">
        <f>IF(AG$7&gt;=$E519,IF(SUMIF($H$1:AF$1,77,$H519:AF519)&lt;$D519,$H519,0),0)</f>
        <v>0</v>
      </c>
      <c r="AH519" s="35">
        <f t="shared" si="139"/>
        <v>0</v>
      </c>
      <c r="AI519" s="36">
        <f>IF(AI$7&gt;=$E519,IF(SUMIF($H$1:AH$1,77,$H519:AH519)&lt;$D519,$H519,0),0)</f>
        <v>0</v>
      </c>
      <c r="AJ519" s="36">
        <f>IF(AJ$7&gt;=$E519,IF(SUMIF($H$1:AI$1,77,$H519:AI519)&lt;$D519,$H519,0),0)</f>
        <v>0</v>
      </c>
      <c r="AK519" s="36">
        <f>IF(AK$7&gt;=$E519,IF(SUMIF($H$1:AJ$1,77,$H519:AJ519)&lt;$D519,$H519,0),0)</f>
        <v>0</v>
      </c>
      <c r="AL519" s="36">
        <f>IF(AL$7&gt;=$E519,IF(SUMIF($H$1:AK$1,77,$H519:AK519)&lt;$D519,$H519,0),0)</f>
        <v>0</v>
      </c>
      <c r="AM519" s="36">
        <f>IF(AM$7&gt;=$E519,IF(SUMIF($H$1:AL$1,77,$H519:AL519)&lt;$D519,$H519,0),0)</f>
        <v>5465.12</v>
      </c>
      <c r="AN519" s="36">
        <f>IF(AN$7&gt;=$E519,IF(SUMIF($H$1:AM$1,77,$H519:AM519)&lt;$D519,$H519,0),0)</f>
        <v>0</v>
      </c>
      <c r="AO519" s="36">
        <f>IF(AO$7&gt;=$E519,IF(SUMIF($H$1:AN$1,77,$H519:AN519)&lt;$D519,$H519,0),0)</f>
        <v>0</v>
      </c>
      <c r="AP519" s="36">
        <f>IF(AP$7&gt;=$E519,IF(SUMIF($H$1:AO$1,77,$H519:AO519)&lt;$D519,$H519,0),0)</f>
        <v>0</v>
      </c>
      <c r="AQ519" s="36">
        <f>IF(AQ$7&gt;=$E519,IF(SUMIF($H$1:AP$1,77,$H519:AP519)&lt;$D519,$H519,0),0)</f>
        <v>0</v>
      </c>
      <c r="AR519" s="36">
        <f>IF(AR$7&gt;=$E519,IF(SUMIF($H$1:AQ$1,77,$H519:AQ519)&lt;$D519,$H519,0),0)</f>
        <v>0</v>
      </c>
      <c r="AS519" s="36">
        <f>IF(AS$7&gt;=$E519,IF(SUMIF($H$1:AR$1,77,$H519:AR519)&lt;$D519,$H519,0),0)</f>
        <v>0</v>
      </c>
      <c r="AT519" s="36">
        <f>IF(AT$7&gt;=$E519,IF(SUMIF($H$1:AS$1,77,$H519:AS519)&lt;$D519,$H519,0),0)</f>
        <v>0</v>
      </c>
      <c r="AU519" s="35">
        <f t="shared" si="140"/>
        <v>5465.12</v>
      </c>
      <c r="AV519" s="33">
        <f>IF(AV$7&gt;=$E519,IF(SUMIF($H$1:AU$1,77,$H519:AU519)&lt;$D519,$H519,0),0)</f>
        <v>0</v>
      </c>
      <c r="AW519" s="33">
        <f>IF(AW$7&gt;=$E519,IF(SUMIF($H$1:AV$1,77,$H519:AV519)&lt;$D519,$H519,0),0)</f>
        <v>0</v>
      </c>
      <c r="AX519" s="33">
        <f>IF(AX$7&gt;=$E519,IF(SUMIF($H$1:AW$1,77,$H519:AW519)&lt;$D519,$H519,0),0)</f>
        <v>0</v>
      </c>
      <c r="AY519" s="33">
        <f>IF(AY$7&gt;=$E519,IF(SUMIF($H$1:AX$1,77,$H519:AX519)&lt;$D519,$H519,0),0)</f>
        <v>0</v>
      </c>
      <c r="AZ519" s="33">
        <f>IF(AZ$7&gt;=$E519,IF(SUMIF($H$1:AY$1,77,$H519:AY519)&lt;$D519,$H519,0),0)</f>
        <v>0</v>
      </c>
      <c r="BA519" s="33">
        <f>IF(BA$7&gt;=$E519,IF(SUMIF($H$1:AZ$1,77,$H519:AZ519)&lt;$D519,$H519,0),0)</f>
        <v>0</v>
      </c>
      <c r="BB519" s="33">
        <f>IF(BB$7&gt;=$E519,IF(SUMIF($H$1:BA$1,77,$H519:BA519)&lt;$D519,$H519,0),0)</f>
        <v>0</v>
      </c>
      <c r="BC519" s="33">
        <f>IF(BC$7&gt;=$E519,IF(SUMIF($H$1:BB$1,77,$H519:BB519)&lt;$D519,$H519,0),0)</f>
        <v>0</v>
      </c>
      <c r="BD519" s="33">
        <f>IF(BD$7&gt;=$E519,IF(SUMIF($H$1:BC$1,77,$H519:BC519)&lt;$D519,$H519,0),0)</f>
        <v>0</v>
      </c>
      <c r="BE519" s="33">
        <f>IF(BE$7&gt;=$E519,IF(SUMIF($H$1:BD$1,77,$H519:BD519)&lt;$D519,$H519,0),0)</f>
        <v>0</v>
      </c>
      <c r="BF519" s="33">
        <f>IF(BF$7&gt;=$E519,IF(SUMIF($H$1:BE$1,77,$H519:BE519)&lt;$D519,$H519,0),0)</f>
        <v>0</v>
      </c>
      <c r="BG519" s="33">
        <f>IF(BG$7&gt;=$E519,IF(SUMIF($H$1:BF$1,77,$H519:BF519)&lt;$D519,$H519,0),0)</f>
        <v>0</v>
      </c>
      <c r="BH519" s="35">
        <f t="shared" si="141"/>
        <v>0</v>
      </c>
    </row>
    <row r="520" spans="1:60" s="11" customFormat="1" x14ac:dyDescent="0.25">
      <c r="A520" s="84" t="s">
        <v>810</v>
      </c>
      <c r="B520" s="124" t="s">
        <v>458</v>
      </c>
      <c r="C520" s="125" t="s">
        <v>55</v>
      </c>
      <c r="D520" s="58">
        <v>5465.12</v>
      </c>
      <c r="E520" s="46">
        <v>46722</v>
      </c>
      <c r="F520" s="46">
        <v>46753</v>
      </c>
      <c r="G520" s="32">
        <f t="shared" si="136"/>
        <v>1</v>
      </c>
      <c r="H520" s="33">
        <f t="shared" si="137"/>
        <v>5465.12</v>
      </c>
      <c r="I520" s="36">
        <f>IF(I$7&gt;=$E520,IF(SUMIF($H$1:H$1,77,$H520:H520)&lt;$D520,$H520,0),0)</f>
        <v>0</v>
      </c>
      <c r="J520" s="36">
        <f>IF(J$7&gt;=$E520,IF(SUMIF($H$1:I$1,77,$H520:I520)&lt;$D520,$H520,0),0)</f>
        <v>0</v>
      </c>
      <c r="K520" s="36">
        <f>IF(K$7&gt;=$E520,IF(SUMIF($H$1:J$1,77,$H520:J520)&lt;$D520,$H520,0),0)</f>
        <v>0</v>
      </c>
      <c r="L520" s="36">
        <f>IF(L$7&gt;=$E520,IF(SUMIF($H$1:K$1,77,$H520:K520)&lt;$D520,$H520,0),0)</f>
        <v>0</v>
      </c>
      <c r="M520" s="36">
        <f>IF(M$7&gt;=$E520,IF(SUMIF($H$1:L$1,77,$H520:L520)&lt;$D520,$H520,0),0)</f>
        <v>0</v>
      </c>
      <c r="N520" s="36">
        <f>IF(N$7&gt;=$E520,IF(SUMIF($H$1:M$1,77,$H520:M520)&lt;$D520,$H520,0),0)</f>
        <v>0</v>
      </c>
      <c r="O520" s="36">
        <f>IF(O$7&gt;=$E520,IF(SUMIF($H$1:N$1,77,$H520:N520)&lt;$D520,$H520,0),0)</f>
        <v>0</v>
      </c>
      <c r="P520" s="36">
        <f>IF(P$7&gt;=$E520,IF(SUMIF($H$1:O$1,77,$H520:O520)&lt;$D520,$H520,0),0)</f>
        <v>0</v>
      </c>
      <c r="Q520" s="36">
        <f>IF(Q$7&gt;=$E520,IF(SUMIF($H$1:P$1,77,$H520:P520)&lt;$D520,$H520,0),0)</f>
        <v>0</v>
      </c>
      <c r="R520" s="36">
        <f>IF(R$7&gt;=$E520,IF(SUMIF($H$1:Q$1,77,$H520:Q520)&lt;$D520,$H520,0),0)</f>
        <v>0</v>
      </c>
      <c r="S520" s="36">
        <f>IF(S$7&gt;=$E520,IF(SUMIF($H$1:R$1,77,$H520:R520)&lt;$D520,$H520,0),0)</f>
        <v>0</v>
      </c>
      <c r="T520" s="36">
        <f>IF(T$7&gt;=$E520,IF(SUMIF($H$1:S$1,77,$H520:S520)&lt;$D520,$H520,0),0)</f>
        <v>0</v>
      </c>
      <c r="U520" s="35">
        <f t="shared" si="138"/>
        <v>0</v>
      </c>
      <c r="V520" s="36">
        <f>IF(V$7&gt;=$E520,IF(SUMIF($H$1:U$1,77,$H520:U520)&lt;$D520,$H520,0),0)</f>
        <v>0</v>
      </c>
      <c r="W520" s="36">
        <f>IF(W$7&gt;=$E520,IF(SUMIF($H$1:V$1,77,$H520:V520)&lt;$D520,$H520,0),0)</f>
        <v>0</v>
      </c>
      <c r="X520" s="36">
        <f>IF(X$7&gt;=$E520,IF(SUMIF($H$1:W$1,77,$H520:W520)&lt;$D520,$H520,0),0)</f>
        <v>0</v>
      </c>
      <c r="Y520" s="36">
        <f>IF(Y$7&gt;=$E520,IF(SUMIF($H$1:X$1,77,$H520:X520)&lt;$D520,$H520,0),0)</f>
        <v>0</v>
      </c>
      <c r="Z520" s="36">
        <f>IF(Z$7&gt;=$E520,IF(SUMIF($H$1:Y$1,77,$H520:Y520)&lt;$D520,$H520,0),0)</f>
        <v>0</v>
      </c>
      <c r="AA520" s="36">
        <f>IF(AA$7&gt;=$E520,IF(SUMIF($H$1:Z$1,77,$H520:Z520)&lt;$D520,$H520,0),0)</f>
        <v>0</v>
      </c>
      <c r="AB520" s="36">
        <f>IF(AB$7&gt;=$E520,IF(SUMIF($H$1:AA$1,77,$H520:AA520)&lt;$D520,$H520,0),0)</f>
        <v>0</v>
      </c>
      <c r="AC520" s="36">
        <f>IF(AC$7&gt;=$E520,IF(SUMIF($H$1:AB$1,77,$H520:AB520)&lt;$D520,$H520,0),0)</f>
        <v>0</v>
      </c>
      <c r="AD520" s="36">
        <f>IF(AD$7&gt;=$E520,IF(SUMIF($H$1:AC$1,77,$H520:AC520)&lt;$D520,$H520,0),0)</f>
        <v>0</v>
      </c>
      <c r="AE520" s="36">
        <f>IF(AE$7&gt;=$E520,IF(SUMIF($H$1:AD$1,77,$H520:AD520)&lt;$D520,$H520,0),0)</f>
        <v>0</v>
      </c>
      <c r="AF520" s="36">
        <f>IF(AF$7&gt;=$E520,IF(SUMIF($H$1:AE$1,77,$H520:AE520)&lt;$D520,$H520,0),0)</f>
        <v>0</v>
      </c>
      <c r="AG520" s="36">
        <f>IF(AG$7&gt;=$E520,IF(SUMIF($H$1:AF$1,77,$H520:AF520)&lt;$D520,$H520,0),0)</f>
        <v>0</v>
      </c>
      <c r="AH520" s="35">
        <f t="shared" si="139"/>
        <v>0</v>
      </c>
      <c r="AI520" s="36">
        <f>IF(AI$7&gt;=$E520,IF(SUMIF($H$1:AH$1,77,$H520:AH520)&lt;$D520,$H520,0),0)</f>
        <v>0</v>
      </c>
      <c r="AJ520" s="36">
        <f>IF(AJ$7&gt;=$E520,IF(SUMIF($H$1:AI$1,77,$H520:AI520)&lt;$D520,$H520,0),0)</f>
        <v>0</v>
      </c>
      <c r="AK520" s="36">
        <f>IF(AK$7&gt;=$E520,IF(SUMIF($H$1:AJ$1,77,$H520:AJ520)&lt;$D520,$H520,0),0)</f>
        <v>0</v>
      </c>
      <c r="AL520" s="36">
        <f>IF(AL$7&gt;=$E520,IF(SUMIF($H$1:AK$1,77,$H520:AK520)&lt;$D520,$H520,0),0)</f>
        <v>0</v>
      </c>
      <c r="AM520" s="36">
        <f>IF(AM$7&gt;=$E520,IF(SUMIF($H$1:AL$1,77,$H520:AL520)&lt;$D520,$H520,0),0)</f>
        <v>0</v>
      </c>
      <c r="AN520" s="36">
        <f>IF(AN$7&gt;=$E520,IF(SUMIF($H$1:AM$1,77,$H520:AM520)&lt;$D520,$H520,0),0)</f>
        <v>0</v>
      </c>
      <c r="AO520" s="36">
        <f>IF(AO$7&gt;=$E520,IF(SUMIF($H$1:AN$1,77,$H520:AN520)&lt;$D520,$H520,0),0)</f>
        <v>0</v>
      </c>
      <c r="AP520" s="36">
        <f>IF(AP$7&gt;=$E520,IF(SUMIF($H$1:AO$1,77,$H520:AO520)&lt;$D520,$H520,0),0)</f>
        <v>0</v>
      </c>
      <c r="AQ520" s="36">
        <f>IF(AQ$7&gt;=$E520,IF(SUMIF($H$1:AP$1,77,$H520:AP520)&lt;$D520,$H520,0),0)</f>
        <v>0</v>
      </c>
      <c r="AR520" s="36">
        <f>IF(AR$7&gt;=$E520,IF(SUMIF($H$1:AQ$1,77,$H520:AQ520)&lt;$D520,$H520,0),0)</f>
        <v>0</v>
      </c>
      <c r="AS520" s="36">
        <f>IF(AS$7&gt;=$E520,IF(SUMIF($H$1:AR$1,77,$H520:AR520)&lt;$D520,$H520,0),0)</f>
        <v>0</v>
      </c>
      <c r="AT520" s="36">
        <f>IF(AT$7&gt;=$E520,IF(SUMIF($H$1:AS$1,77,$H520:AS520)&lt;$D520,$H520,0),0)</f>
        <v>5465.12</v>
      </c>
      <c r="AU520" s="35">
        <f t="shared" si="140"/>
        <v>5465.12</v>
      </c>
      <c r="AV520" s="33">
        <f>IF(AV$7&gt;=$E520,IF(SUMIF($H$1:AU$1,77,$H520:AU520)&lt;$D520,$H520,0),0)</f>
        <v>0</v>
      </c>
      <c r="AW520" s="33">
        <f>IF(AW$7&gt;=$E520,IF(SUMIF($H$1:AV$1,77,$H520:AV520)&lt;$D520,$H520,0),0)</f>
        <v>0</v>
      </c>
      <c r="AX520" s="33">
        <f>IF(AX$7&gt;=$E520,IF(SUMIF($H$1:AW$1,77,$H520:AW520)&lt;$D520,$H520,0),0)</f>
        <v>0</v>
      </c>
      <c r="AY520" s="33">
        <f>IF(AY$7&gt;=$E520,IF(SUMIF($H$1:AX$1,77,$H520:AX520)&lt;$D520,$H520,0),0)</f>
        <v>0</v>
      </c>
      <c r="AZ520" s="33">
        <f>IF(AZ$7&gt;=$E520,IF(SUMIF($H$1:AY$1,77,$H520:AY520)&lt;$D520,$H520,0),0)</f>
        <v>0</v>
      </c>
      <c r="BA520" s="33">
        <f>IF(BA$7&gt;=$E520,IF(SUMIF($H$1:AZ$1,77,$H520:AZ520)&lt;$D520,$H520,0),0)</f>
        <v>0</v>
      </c>
      <c r="BB520" s="33">
        <f>IF(BB$7&gt;=$E520,IF(SUMIF($H$1:BA$1,77,$H520:BA520)&lt;$D520,$H520,0),0)</f>
        <v>0</v>
      </c>
      <c r="BC520" s="33">
        <f>IF(BC$7&gt;=$E520,IF(SUMIF($H$1:BB$1,77,$H520:BB520)&lt;$D520,$H520,0),0)</f>
        <v>0</v>
      </c>
      <c r="BD520" s="33">
        <f>IF(BD$7&gt;=$E520,IF(SUMIF($H$1:BC$1,77,$H520:BC520)&lt;$D520,$H520,0),0)</f>
        <v>0</v>
      </c>
      <c r="BE520" s="33">
        <f>IF(BE$7&gt;=$E520,IF(SUMIF($H$1:BD$1,77,$H520:BD520)&lt;$D520,$H520,0),0)</f>
        <v>0</v>
      </c>
      <c r="BF520" s="33">
        <f>IF(BF$7&gt;=$E520,IF(SUMIF($H$1:BE$1,77,$H520:BE520)&lt;$D520,$H520,0),0)</f>
        <v>0</v>
      </c>
      <c r="BG520" s="33">
        <f>IF(BG$7&gt;=$E520,IF(SUMIF($H$1:BF$1,77,$H520:BF520)&lt;$D520,$H520,0),0)</f>
        <v>0</v>
      </c>
      <c r="BH520" s="35">
        <f t="shared" si="141"/>
        <v>0</v>
      </c>
    </row>
    <row r="521" spans="1:60" s="11" customFormat="1" x14ac:dyDescent="0.25">
      <c r="A521" s="84" t="s">
        <v>811</v>
      </c>
      <c r="B521" s="124" t="s">
        <v>812</v>
      </c>
      <c r="C521" s="125" t="s">
        <v>55</v>
      </c>
      <c r="D521" s="58">
        <v>747.6</v>
      </c>
      <c r="E521" s="46">
        <v>46508</v>
      </c>
      <c r="F521" s="46">
        <v>46569</v>
      </c>
      <c r="G521" s="32">
        <f t="shared" si="136"/>
        <v>2</v>
      </c>
      <c r="H521" s="33">
        <f t="shared" si="137"/>
        <v>373.8</v>
      </c>
      <c r="I521" s="36">
        <f>IF(I$7&gt;=$E521,IF(SUMIF($H$1:H$1,77,$H521:H521)&lt;$D521,$H521,0),0)</f>
        <v>0</v>
      </c>
      <c r="J521" s="36">
        <f>IF(J$7&gt;=$E521,IF(SUMIF($H$1:I$1,77,$H521:I521)&lt;$D521,$H521,0),0)</f>
        <v>0</v>
      </c>
      <c r="K521" s="36">
        <f>IF(K$7&gt;=$E521,IF(SUMIF($H$1:J$1,77,$H521:J521)&lt;$D521,$H521,0),0)</f>
        <v>0</v>
      </c>
      <c r="L521" s="36">
        <f>IF(L$7&gt;=$E521,IF(SUMIF($H$1:K$1,77,$H521:K521)&lt;$D521,$H521,0),0)</f>
        <v>0</v>
      </c>
      <c r="M521" s="36">
        <f>IF(M$7&gt;=$E521,IF(SUMIF($H$1:L$1,77,$H521:L521)&lt;$D521,$H521,0),0)</f>
        <v>0</v>
      </c>
      <c r="N521" s="36">
        <f>IF(N$7&gt;=$E521,IF(SUMIF($H$1:M$1,77,$H521:M521)&lt;$D521,$H521,0),0)</f>
        <v>0</v>
      </c>
      <c r="O521" s="36">
        <f>IF(O$7&gt;=$E521,IF(SUMIF($H$1:N$1,77,$H521:N521)&lt;$D521,$H521,0),0)</f>
        <v>0</v>
      </c>
      <c r="P521" s="36">
        <f>IF(P$7&gt;=$E521,IF(SUMIF($H$1:O$1,77,$H521:O521)&lt;$D521,$H521,0),0)</f>
        <v>0</v>
      </c>
      <c r="Q521" s="36">
        <f>IF(Q$7&gt;=$E521,IF(SUMIF($H$1:P$1,77,$H521:P521)&lt;$D521,$H521,0),0)</f>
        <v>0</v>
      </c>
      <c r="R521" s="36">
        <f>IF(R$7&gt;=$E521,IF(SUMIF($H$1:Q$1,77,$H521:Q521)&lt;$D521,$H521,0),0)</f>
        <v>0</v>
      </c>
      <c r="S521" s="36">
        <f>IF(S$7&gt;=$E521,IF(SUMIF($H$1:R$1,77,$H521:R521)&lt;$D521,$H521,0),0)</f>
        <v>0</v>
      </c>
      <c r="T521" s="36">
        <f>IF(T$7&gt;=$E521,IF(SUMIF($H$1:S$1,77,$H521:S521)&lt;$D521,$H521,0),0)</f>
        <v>0</v>
      </c>
      <c r="U521" s="35">
        <f t="shared" si="138"/>
        <v>0</v>
      </c>
      <c r="V521" s="36">
        <f>IF(V$7&gt;=$E521,IF(SUMIF($H$1:U$1,77,$H521:U521)&lt;$D521,$H521,0),0)</f>
        <v>0</v>
      </c>
      <c r="W521" s="36">
        <f>IF(W$7&gt;=$E521,IF(SUMIF($H$1:V$1,77,$H521:V521)&lt;$D521,$H521,0),0)</f>
        <v>0</v>
      </c>
      <c r="X521" s="36">
        <f>IF(X$7&gt;=$E521,IF(SUMIF($H$1:W$1,77,$H521:W521)&lt;$D521,$H521,0),0)</f>
        <v>0</v>
      </c>
      <c r="Y521" s="36">
        <f>IF(Y$7&gt;=$E521,IF(SUMIF($H$1:X$1,77,$H521:X521)&lt;$D521,$H521,0),0)</f>
        <v>0</v>
      </c>
      <c r="Z521" s="36">
        <f>IF(Z$7&gt;=$E521,IF(SUMIF($H$1:Y$1,77,$H521:Y521)&lt;$D521,$H521,0),0)</f>
        <v>0</v>
      </c>
      <c r="AA521" s="36">
        <f>IF(AA$7&gt;=$E521,IF(SUMIF($H$1:Z$1,77,$H521:Z521)&lt;$D521,$H521,0),0)</f>
        <v>0</v>
      </c>
      <c r="AB521" s="36">
        <f>IF(AB$7&gt;=$E521,IF(SUMIF($H$1:AA$1,77,$H521:AA521)&lt;$D521,$H521,0),0)</f>
        <v>0</v>
      </c>
      <c r="AC521" s="36">
        <f>IF(AC$7&gt;=$E521,IF(SUMIF($H$1:AB$1,77,$H521:AB521)&lt;$D521,$H521,0),0)</f>
        <v>0</v>
      </c>
      <c r="AD521" s="36">
        <f>IF(AD$7&gt;=$E521,IF(SUMIF($H$1:AC$1,77,$H521:AC521)&lt;$D521,$H521,0),0)</f>
        <v>0</v>
      </c>
      <c r="AE521" s="36">
        <f>IF(AE$7&gt;=$E521,IF(SUMIF($H$1:AD$1,77,$H521:AD521)&lt;$D521,$H521,0),0)</f>
        <v>0</v>
      </c>
      <c r="AF521" s="36">
        <f>IF(AF$7&gt;=$E521,IF(SUMIF($H$1:AE$1,77,$H521:AE521)&lt;$D521,$H521,0),0)</f>
        <v>0</v>
      </c>
      <c r="AG521" s="36">
        <f>IF(AG$7&gt;=$E521,IF(SUMIF($H$1:AF$1,77,$H521:AF521)&lt;$D521,$H521,0),0)</f>
        <v>0</v>
      </c>
      <c r="AH521" s="35">
        <f t="shared" si="139"/>
        <v>0</v>
      </c>
      <c r="AI521" s="36">
        <f>IF(AI$7&gt;=$E521,IF(SUMIF($H$1:AH$1,77,$H521:AH521)&lt;$D521,$H521,0),0)</f>
        <v>0</v>
      </c>
      <c r="AJ521" s="36">
        <f>IF(AJ$7&gt;=$E521,IF(SUMIF($H$1:AI$1,77,$H521:AI521)&lt;$D521,$H521,0),0)</f>
        <v>0</v>
      </c>
      <c r="AK521" s="36">
        <f>IF(AK$7&gt;=$E521,IF(SUMIF($H$1:AJ$1,77,$H521:AJ521)&lt;$D521,$H521,0),0)</f>
        <v>0</v>
      </c>
      <c r="AL521" s="36">
        <f>IF(AL$7&gt;=$E521,IF(SUMIF($H$1:AK$1,77,$H521:AK521)&lt;$D521,$H521,0),0)</f>
        <v>0</v>
      </c>
      <c r="AM521" s="36">
        <f>IF(AM$7&gt;=$E521,IF(SUMIF($H$1:AL$1,77,$H521:AL521)&lt;$D521,$H521,0),0)</f>
        <v>373.8</v>
      </c>
      <c r="AN521" s="36">
        <f>IF(AN$7&gt;=$E521,IF(SUMIF($H$1:AM$1,77,$H521:AM521)&lt;$D521,$H521,0),0)</f>
        <v>373.8</v>
      </c>
      <c r="AO521" s="36">
        <f>IF(AO$7&gt;=$E521,IF(SUMIF($H$1:AN$1,77,$H521:AN521)&lt;$D521,$H521,0),0)</f>
        <v>0</v>
      </c>
      <c r="AP521" s="36">
        <f>IF(AP$7&gt;=$E521,IF(SUMIF($H$1:AO$1,77,$H521:AO521)&lt;$D521,$H521,0),0)</f>
        <v>0</v>
      </c>
      <c r="AQ521" s="36">
        <f>IF(AQ$7&gt;=$E521,IF(SUMIF($H$1:AP$1,77,$H521:AP521)&lt;$D521,$H521,0),0)</f>
        <v>0</v>
      </c>
      <c r="AR521" s="36">
        <f>IF(AR$7&gt;=$E521,IF(SUMIF($H$1:AQ$1,77,$H521:AQ521)&lt;$D521,$H521,0),0)</f>
        <v>0</v>
      </c>
      <c r="AS521" s="36">
        <f>IF(AS$7&gt;=$E521,IF(SUMIF($H$1:AR$1,77,$H521:AR521)&lt;$D521,$H521,0),0)</f>
        <v>0</v>
      </c>
      <c r="AT521" s="36">
        <f>IF(AT$7&gt;=$E521,IF(SUMIF($H$1:AS$1,77,$H521:AS521)&lt;$D521,$H521,0),0)</f>
        <v>0</v>
      </c>
      <c r="AU521" s="35">
        <f t="shared" si="140"/>
        <v>747.6</v>
      </c>
      <c r="AV521" s="33">
        <f>IF(AV$7&gt;=$E521,IF(SUMIF($H$1:AU$1,77,$H521:AU521)&lt;$D521,$H521,0),0)</f>
        <v>0</v>
      </c>
      <c r="AW521" s="33">
        <f>IF(AW$7&gt;=$E521,IF(SUMIF($H$1:AV$1,77,$H521:AV521)&lt;$D521,$H521,0),0)</f>
        <v>0</v>
      </c>
      <c r="AX521" s="33">
        <f>IF(AX$7&gt;=$E521,IF(SUMIF($H$1:AW$1,77,$H521:AW521)&lt;$D521,$H521,0),0)</f>
        <v>0</v>
      </c>
      <c r="AY521" s="33">
        <f>IF(AY$7&gt;=$E521,IF(SUMIF($H$1:AX$1,77,$H521:AX521)&lt;$D521,$H521,0),0)</f>
        <v>0</v>
      </c>
      <c r="AZ521" s="33">
        <f>IF(AZ$7&gt;=$E521,IF(SUMIF($H$1:AY$1,77,$H521:AY521)&lt;$D521,$H521,0),0)</f>
        <v>0</v>
      </c>
      <c r="BA521" s="33">
        <f>IF(BA$7&gt;=$E521,IF(SUMIF($H$1:AZ$1,77,$H521:AZ521)&lt;$D521,$H521,0),0)</f>
        <v>0</v>
      </c>
      <c r="BB521" s="33">
        <f>IF(BB$7&gt;=$E521,IF(SUMIF($H$1:BA$1,77,$H521:BA521)&lt;$D521,$H521,0),0)</f>
        <v>0</v>
      </c>
      <c r="BC521" s="33">
        <f>IF(BC$7&gt;=$E521,IF(SUMIF($H$1:BB$1,77,$H521:BB521)&lt;$D521,$H521,0),0)</f>
        <v>0</v>
      </c>
      <c r="BD521" s="33">
        <f>IF(BD$7&gt;=$E521,IF(SUMIF($H$1:BC$1,77,$H521:BC521)&lt;$D521,$H521,0),0)</f>
        <v>0</v>
      </c>
      <c r="BE521" s="33">
        <f>IF(BE$7&gt;=$E521,IF(SUMIF($H$1:BD$1,77,$H521:BD521)&lt;$D521,$H521,0),0)</f>
        <v>0</v>
      </c>
      <c r="BF521" s="33">
        <f>IF(BF$7&gt;=$E521,IF(SUMIF($H$1:BE$1,77,$H521:BE521)&lt;$D521,$H521,0),0)</f>
        <v>0</v>
      </c>
      <c r="BG521" s="33">
        <f>IF(BG$7&gt;=$E521,IF(SUMIF($H$1:BF$1,77,$H521:BF521)&lt;$D521,$H521,0),0)</f>
        <v>0</v>
      </c>
      <c r="BH521" s="35">
        <f t="shared" si="141"/>
        <v>0</v>
      </c>
    </row>
    <row r="522" spans="1:60" s="11" customFormat="1" x14ac:dyDescent="0.25">
      <c r="A522" s="84" t="s">
        <v>813</v>
      </c>
      <c r="B522" s="124" t="s">
        <v>814</v>
      </c>
      <c r="C522" s="125" t="s">
        <v>55</v>
      </c>
      <c r="D522" s="58">
        <v>747.6</v>
      </c>
      <c r="E522" s="46">
        <v>46722</v>
      </c>
      <c r="F522" s="46">
        <v>46753</v>
      </c>
      <c r="G522" s="32">
        <f t="shared" si="136"/>
        <v>1</v>
      </c>
      <c r="H522" s="33">
        <f t="shared" si="137"/>
        <v>747.6</v>
      </c>
      <c r="I522" s="36">
        <f>IF(I$7&gt;=$E522,IF(SUMIF($H$1:H$1,77,$H522:H522)&lt;$D522,$H522,0),0)</f>
        <v>0</v>
      </c>
      <c r="J522" s="36">
        <f>IF(J$7&gt;=$E522,IF(SUMIF($H$1:I$1,77,$H522:I522)&lt;$D522,$H522,0),0)</f>
        <v>0</v>
      </c>
      <c r="K522" s="36">
        <f>IF(K$7&gt;=$E522,IF(SUMIF($H$1:J$1,77,$H522:J522)&lt;$D522,$H522,0),0)</f>
        <v>0</v>
      </c>
      <c r="L522" s="36">
        <f>IF(L$7&gt;=$E522,IF(SUMIF($H$1:K$1,77,$H522:K522)&lt;$D522,$H522,0),0)</f>
        <v>0</v>
      </c>
      <c r="M522" s="36">
        <f>IF(M$7&gt;=$E522,IF(SUMIF($H$1:L$1,77,$H522:L522)&lt;$D522,$H522,0),0)</f>
        <v>0</v>
      </c>
      <c r="N522" s="36">
        <f>IF(N$7&gt;=$E522,IF(SUMIF($H$1:M$1,77,$H522:M522)&lt;$D522,$H522,0),0)</f>
        <v>0</v>
      </c>
      <c r="O522" s="36">
        <f>IF(O$7&gt;=$E522,IF(SUMIF($H$1:N$1,77,$H522:N522)&lt;$D522,$H522,0),0)</f>
        <v>0</v>
      </c>
      <c r="P522" s="36">
        <f>IF(P$7&gt;=$E522,IF(SUMIF($H$1:O$1,77,$H522:O522)&lt;$D522,$H522,0),0)</f>
        <v>0</v>
      </c>
      <c r="Q522" s="36">
        <f>IF(Q$7&gt;=$E522,IF(SUMIF($H$1:P$1,77,$H522:P522)&lt;$D522,$H522,0),0)</f>
        <v>0</v>
      </c>
      <c r="R522" s="36">
        <f>IF(R$7&gt;=$E522,IF(SUMIF($H$1:Q$1,77,$H522:Q522)&lt;$D522,$H522,0),0)</f>
        <v>0</v>
      </c>
      <c r="S522" s="36">
        <f>IF(S$7&gt;=$E522,IF(SUMIF($H$1:R$1,77,$H522:R522)&lt;$D522,$H522,0),0)</f>
        <v>0</v>
      </c>
      <c r="T522" s="36">
        <f>IF(T$7&gt;=$E522,IF(SUMIF($H$1:S$1,77,$H522:S522)&lt;$D522,$H522,0),0)</f>
        <v>0</v>
      </c>
      <c r="U522" s="35">
        <f t="shared" si="138"/>
        <v>0</v>
      </c>
      <c r="V522" s="36">
        <f>IF(V$7&gt;=$E522,IF(SUMIF($H$1:U$1,77,$H522:U522)&lt;$D522,$H522,0),0)</f>
        <v>0</v>
      </c>
      <c r="W522" s="36">
        <f>IF(W$7&gt;=$E522,IF(SUMIF($H$1:V$1,77,$H522:V522)&lt;$D522,$H522,0),0)</f>
        <v>0</v>
      </c>
      <c r="X522" s="36">
        <f>IF(X$7&gt;=$E522,IF(SUMIF($H$1:W$1,77,$H522:W522)&lt;$D522,$H522,0),0)</f>
        <v>0</v>
      </c>
      <c r="Y522" s="36">
        <f>IF(Y$7&gt;=$E522,IF(SUMIF($H$1:X$1,77,$H522:X522)&lt;$D522,$H522,0),0)</f>
        <v>0</v>
      </c>
      <c r="Z522" s="36">
        <f>IF(Z$7&gt;=$E522,IF(SUMIF($H$1:Y$1,77,$H522:Y522)&lt;$D522,$H522,0),0)</f>
        <v>0</v>
      </c>
      <c r="AA522" s="36">
        <f>IF(AA$7&gt;=$E522,IF(SUMIF($H$1:Z$1,77,$H522:Z522)&lt;$D522,$H522,0),0)</f>
        <v>0</v>
      </c>
      <c r="AB522" s="36">
        <f>IF(AB$7&gt;=$E522,IF(SUMIF($H$1:AA$1,77,$H522:AA522)&lt;$D522,$H522,0),0)</f>
        <v>0</v>
      </c>
      <c r="AC522" s="36">
        <f>IF(AC$7&gt;=$E522,IF(SUMIF($H$1:AB$1,77,$H522:AB522)&lt;$D522,$H522,0),0)</f>
        <v>0</v>
      </c>
      <c r="AD522" s="36">
        <f>IF(AD$7&gt;=$E522,IF(SUMIF($H$1:AC$1,77,$H522:AC522)&lt;$D522,$H522,0),0)</f>
        <v>0</v>
      </c>
      <c r="AE522" s="36">
        <f>IF(AE$7&gt;=$E522,IF(SUMIF($H$1:AD$1,77,$H522:AD522)&lt;$D522,$H522,0),0)</f>
        <v>0</v>
      </c>
      <c r="AF522" s="36">
        <f>IF(AF$7&gt;=$E522,IF(SUMIF($H$1:AE$1,77,$H522:AE522)&lt;$D522,$H522,0),0)</f>
        <v>0</v>
      </c>
      <c r="AG522" s="36">
        <f>IF(AG$7&gt;=$E522,IF(SUMIF($H$1:AF$1,77,$H522:AF522)&lt;$D522,$H522,0),0)</f>
        <v>0</v>
      </c>
      <c r="AH522" s="35">
        <f t="shared" si="139"/>
        <v>0</v>
      </c>
      <c r="AI522" s="36">
        <f>IF(AI$7&gt;=$E522,IF(SUMIF($H$1:AH$1,77,$H522:AH522)&lt;$D522,$H522,0),0)</f>
        <v>0</v>
      </c>
      <c r="AJ522" s="36">
        <f>IF(AJ$7&gt;=$E522,IF(SUMIF($H$1:AI$1,77,$H522:AI522)&lt;$D522,$H522,0),0)</f>
        <v>0</v>
      </c>
      <c r="AK522" s="36">
        <f>IF(AK$7&gt;=$E522,IF(SUMIF($H$1:AJ$1,77,$H522:AJ522)&lt;$D522,$H522,0),0)</f>
        <v>0</v>
      </c>
      <c r="AL522" s="36">
        <f>IF(AL$7&gt;=$E522,IF(SUMIF($H$1:AK$1,77,$H522:AK522)&lt;$D522,$H522,0),0)</f>
        <v>0</v>
      </c>
      <c r="AM522" s="36">
        <f>IF(AM$7&gt;=$E522,IF(SUMIF($H$1:AL$1,77,$H522:AL522)&lt;$D522,$H522,0),0)</f>
        <v>0</v>
      </c>
      <c r="AN522" s="36">
        <f>IF(AN$7&gt;=$E522,IF(SUMIF($H$1:AM$1,77,$H522:AM522)&lt;$D522,$H522,0),0)</f>
        <v>0</v>
      </c>
      <c r="AO522" s="36">
        <f>IF(AO$7&gt;=$E522,IF(SUMIF($H$1:AN$1,77,$H522:AN522)&lt;$D522,$H522,0),0)</f>
        <v>0</v>
      </c>
      <c r="AP522" s="36">
        <f>IF(AP$7&gt;=$E522,IF(SUMIF($H$1:AO$1,77,$H522:AO522)&lt;$D522,$H522,0),0)</f>
        <v>0</v>
      </c>
      <c r="AQ522" s="36">
        <f>IF(AQ$7&gt;=$E522,IF(SUMIF($H$1:AP$1,77,$H522:AP522)&lt;$D522,$H522,0),0)</f>
        <v>0</v>
      </c>
      <c r="AR522" s="36">
        <f>IF(AR$7&gt;=$E522,IF(SUMIF($H$1:AQ$1,77,$H522:AQ522)&lt;$D522,$H522,0),0)</f>
        <v>0</v>
      </c>
      <c r="AS522" s="36">
        <f>IF(AS$7&gt;=$E522,IF(SUMIF($H$1:AR$1,77,$H522:AR522)&lt;$D522,$H522,0),0)</f>
        <v>0</v>
      </c>
      <c r="AT522" s="36">
        <f>IF(AT$7&gt;=$E522,IF(SUMIF($H$1:AS$1,77,$H522:AS522)&lt;$D522,$H522,0),0)</f>
        <v>747.6</v>
      </c>
      <c r="AU522" s="35">
        <f t="shared" si="140"/>
        <v>747.6</v>
      </c>
      <c r="AV522" s="33">
        <f>IF(AV$7&gt;=$E522,IF(SUMIF($H$1:AU$1,77,$H522:AU522)&lt;$D522,$H522,0),0)</f>
        <v>0</v>
      </c>
      <c r="AW522" s="33">
        <f>IF(AW$7&gt;=$E522,IF(SUMIF($H$1:AV$1,77,$H522:AV522)&lt;$D522,$H522,0),0)</f>
        <v>0</v>
      </c>
      <c r="AX522" s="33">
        <f>IF(AX$7&gt;=$E522,IF(SUMIF($H$1:AW$1,77,$H522:AW522)&lt;$D522,$H522,0),0)</f>
        <v>0</v>
      </c>
      <c r="AY522" s="33">
        <f>IF(AY$7&gt;=$E522,IF(SUMIF($H$1:AX$1,77,$H522:AX522)&lt;$D522,$H522,0),0)</f>
        <v>0</v>
      </c>
      <c r="AZ522" s="33">
        <f>IF(AZ$7&gt;=$E522,IF(SUMIF($H$1:AY$1,77,$H522:AY522)&lt;$D522,$H522,0),0)</f>
        <v>0</v>
      </c>
      <c r="BA522" s="33">
        <f>IF(BA$7&gt;=$E522,IF(SUMIF($H$1:AZ$1,77,$H522:AZ522)&lt;$D522,$H522,0),0)</f>
        <v>0</v>
      </c>
      <c r="BB522" s="33">
        <f>IF(BB$7&gt;=$E522,IF(SUMIF($H$1:BA$1,77,$H522:BA522)&lt;$D522,$H522,0),0)</f>
        <v>0</v>
      </c>
      <c r="BC522" s="33">
        <f>IF(BC$7&gt;=$E522,IF(SUMIF($H$1:BB$1,77,$H522:BB522)&lt;$D522,$H522,0),0)</f>
        <v>0</v>
      </c>
      <c r="BD522" s="33">
        <f>IF(BD$7&gt;=$E522,IF(SUMIF($H$1:BC$1,77,$H522:BC522)&lt;$D522,$H522,0),0)</f>
        <v>0</v>
      </c>
      <c r="BE522" s="33">
        <f>IF(BE$7&gt;=$E522,IF(SUMIF($H$1:BD$1,77,$H522:BD522)&lt;$D522,$H522,0),0)</f>
        <v>0</v>
      </c>
      <c r="BF522" s="33">
        <f>IF(BF$7&gt;=$E522,IF(SUMIF($H$1:BE$1,77,$H522:BE522)&lt;$D522,$H522,0),0)</f>
        <v>0</v>
      </c>
      <c r="BG522" s="33">
        <f>IF(BG$7&gt;=$E522,IF(SUMIF($H$1:BF$1,77,$H522:BF522)&lt;$D522,$H522,0),0)</f>
        <v>0</v>
      </c>
      <c r="BH522" s="35">
        <f t="shared" si="141"/>
        <v>0</v>
      </c>
    </row>
    <row r="523" spans="1:60" s="45" customFormat="1" ht="28.5" x14ac:dyDescent="0.25">
      <c r="A523" s="39" t="s">
        <v>815</v>
      </c>
      <c r="B523" s="40" t="s">
        <v>816</v>
      </c>
      <c r="C523" s="41"/>
      <c r="D523" s="42"/>
      <c r="E523" s="43"/>
      <c r="F523" s="43"/>
      <c r="G523" s="43"/>
      <c r="H523" s="43"/>
      <c r="I523" s="43"/>
      <c r="J523" s="43"/>
      <c r="K523" s="43"/>
      <c r="L523" s="43"/>
      <c r="M523" s="43"/>
      <c r="N523" s="43"/>
      <c r="O523" s="43"/>
      <c r="P523" s="43"/>
      <c r="Q523" s="43"/>
      <c r="R523" s="43"/>
      <c r="S523" s="43"/>
      <c r="T523" s="43"/>
      <c r="U523" s="44"/>
      <c r="V523" s="43"/>
      <c r="W523" s="43"/>
      <c r="X523" s="43"/>
      <c r="Y523" s="43"/>
      <c r="Z523" s="43"/>
      <c r="AA523" s="43"/>
      <c r="AB523" s="43"/>
      <c r="AC523" s="43"/>
      <c r="AD523" s="43"/>
      <c r="AE523" s="43"/>
      <c r="AF523" s="43"/>
      <c r="AG523" s="43"/>
      <c r="AH523" s="44"/>
      <c r="AI523" s="43"/>
      <c r="AJ523" s="43"/>
      <c r="AK523" s="43"/>
      <c r="AL523" s="43"/>
      <c r="AM523" s="43"/>
      <c r="AN523" s="43"/>
      <c r="AO523" s="43"/>
      <c r="AP523" s="43"/>
      <c r="AQ523" s="43"/>
      <c r="AR523" s="43"/>
      <c r="AS523" s="43"/>
      <c r="AT523" s="43"/>
      <c r="AU523" s="44"/>
      <c r="AV523" s="43"/>
      <c r="AW523" s="43"/>
      <c r="AX523" s="43"/>
      <c r="AY523" s="43"/>
      <c r="AZ523" s="43"/>
      <c r="BA523" s="43"/>
      <c r="BB523" s="43"/>
      <c r="BC523" s="43"/>
      <c r="BD523" s="43"/>
      <c r="BE523" s="43"/>
      <c r="BF523" s="43"/>
      <c r="BG523" s="43"/>
      <c r="BH523" s="44"/>
    </row>
    <row r="524" spans="1:60" s="11" customFormat="1" x14ac:dyDescent="0.25">
      <c r="A524" s="119"/>
      <c r="B524" s="120" t="s">
        <v>678</v>
      </c>
      <c r="C524" s="121"/>
      <c r="D524" s="122"/>
      <c r="E524" s="122"/>
      <c r="F524" s="122"/>
      <c r="G524" s="122"/>
      <c r="H524" s="122"/>
      <c r="I524" s="122"/>
      <c r="J524" s="122"/>
      <c r="K524" s="122"/>
      <c r="L524" s="122"/>
      <c r="M524" s="122"/>
      <c r="N524" s="122"/>
      <c r="O524" s="122"/>
      <c r="P524" s="122"/>
      <c r="Q524" s="122"/>
      <c r="R524" s="122"/>
      <c r="S524" s="122"/>
      <c r="T524" s="122"/>
      <c r="U524" s="123"/>
      <c r="V524" s="122"/>
      <c r="W524" s="122"/>
      <c r="X524" s="122"/>
      <c r="Y524" s="122"/>
      <c r="Z524" s="122"/>
      <c r="AA524" s="122"/>
      <c r="AB524" s="122"/>
      <c r="AC524" s="122"/>
      <c r="AD524" s="122"/>
      <c r="AE524" s="122"/>
      <c r="AF524" s="122"/>
      <c r="AG524" s="122"/>
      <c r="AH524" s="123"/>
      <c r="AI524" s="122"/>
      <c r="AJ524" s="122"/>
      <c r="AK524" s="122"/>
      <c r="AL524" s="122"/>
      <c r="AM524" s="122"/>
      <c r="AN524" s="122"/>
      <c r="AO524" s="122"/>
      <c r="AP524" s="122"/>
      <c r="AQ524" s="122"/>
      <c r="AR524" s="122"/>
      <c r="AS524" s="122"/>
      <c r="AT524" s="122"/>
      <c r="AU524" s="123"/>
      <c r="AV524" s="122"/>
      <c r="AW524" s="122"/>
      <c r="AX524" s="122"/>
      <c r="AY524" s="122"/>
      <c r="AZ524" s="122"/>
      <c r="BA524" s="122"/>
      <c r="BB524" s="122"/>
      <c r="BC524" s="122"/>
      <c r="BD524" s="122"/>
      <c r="BE524" s="122"/>
      <c r="BF524" s="122"/>
      <c r="BG524" s="122"/>
      <c r="BH524" s="123"/>
    </row>
    <row r="525" spans="1:60" s="11" customFormat="1" x14ac:dyDescent="0.25">
      <c r="A525" s="47" t="s">
        <v>817</v>
      </c>
      <c r="B525" s="126" t="s">
        <v>818</v>
      </c>
      <c r="C525" s="127" t="s">
        <v>32</v>
      </c>
      <c r="D525" s="58">
        <v>1</v>
      </c>
      <c r="E525" s="31">
        <v>45839</v>
      </c>
      <c r="F525" s="31">
        <v>45870</v>
      </c>
      <c r="G525" s="32">
        <f>DATEDIF(E525,F525,"m")</f>
        <v>1</v>
      </c>
      <c r="H525" s="33">
        <f>D525/G525</f>
        <v>1</v>
      </c>
      <c r="I525" s="36">
        <f>IF(I$7&gt;=$E525,IF(SUMIF($H$1:H$1,77,$H525:H525)&lt;$D525,$H525,0),0)</f>
        <v>0</v>
      </c>
      <c r="J525" s="36">
        <f>IF(J$7&gt;=$E525,IF(SUMIF($H$1:I$1,77,$H525:I525)&lt;$D525,$H525,0),0)</f>
        <v>0</v>
      </c>
      <c r="K525" s="36">
        <f>IF(K$7&gt;=$E525,IF(SUMIF($H$1:J$1,77,$H525:J525)&lt;$D525,$H525,0),0)</f>
        <v>0</v>
      </c>
      <c r="L525" s="36">
        <f>IF(L$7&gt;=$E525,IF(SUMIF($H$1:K$1,77,$H525:K525)&lt;$D525,$H525,0),0)</f>
        <v>0</v>
      </c>
      <c r="M525" s="36">
        <f>IF(M$7&gt;=$E525,IF(SUMIF($H$1:L$1,77,$H525:L525)&lt;$D525,$H525,0),0)</f>
        <v>0</v>
      </c>
      <c r="N525" s="36">
        <f>IF(N$7&gt;=$E525,IF(SUMIF($H$1:M$1,77,$H525:M525)&lt;$D525,$H525,0),0)</f>
        <v>0</v>
      </c>
      <c r="O525" s="36">
        <f>IF(O$7&gt;=$E525,IF(SUMIF($H$1:N$1,77,$H525:N525)&lt;$D525,$H525,0),0)</f>
        <v>1</v>
      </c>
      <c r="P525" s="36">
        <f>IF(P$7&gt;=$E525,IF(SUMIF($H$1:O$1,77,$H525:O525)&lt;$D525,$H525,0),0)</f>
        <v>0</v>
      </c>
      <c r="Q525" s="36">
        <f>IF(Q$7&gt;=$E525,IF(SUMIF($H$1:P$1,77,$H525:P525)&lt;$D525,$H525,0),0)</f>
        <v>0</v>
      </c>
      <c r="R525" s="36">
        <f>IF(R$7&gt;=$E525,IF(SUMIF($H$1:Q$1,77,$H525:Q525)&lt;$D525,$H525,0),0)</f>
        <v>0</v>
      </c>
      <c r="S525" s="36">
        <f>IF(S$7&gt;=$E525,IF(SUMIF($H$1:R$1,77,$H525:R525)&lt;$D525,$H525,0),0)</f>
        <v>0</v>
      </c>
      <c r="T525" s="36">
        <f>IF(T$7&gt;=$E525,IF(SUMIF($H$1:S$1,77,$H525:S525)&lt;$D525,$H525,0),0)</f>
        <v>0</v>
      </c>
      <c r="U525" s="35">
        <f>SUMIF(I$1:T$1,77,I525:T525)</f>
        <v>1</v>
      </c>
      <c r="V525" s="36">
        <f>IF(V$7&gt;=$E525,IF(SUMIF($H$1:U$1,77,$H525:U525)&lt;$D525,$H525,0),0)</f>
        <v>0</v>
      </c>
      <c r="W525" s="36">
        <f>IF(W$7&gt;=$E525,IF(SUMIF($H$1:V$1,77,$H525:V525)&lt;$D525,$H525,0),0)</f>
        <v>0</v>
      </c>
      <c r="X525" s="36">
        <f>IF(X$7&gt;=$E525,IF(SUMIF($H$1:W$1,77,$H525:W525)&lt;$D525,$H525,0),0)</f>
        <v>0</v>
      </c>
      <c r="Y525" s="36">
        <f>IF(Y$7&gt;=$E525,IF(SUMIF($H$1:X$1,77,$H525:X525)&lt;$D525,$H525,0),0)</f>
        <v>0</v>
      </c>
      <c r="Z525" s="36">
        <f>IF(Z$7&gt;=$E525,IF(SUMIF($H$1:Y$1,77,$H525:Y525)&lt;$D525,$H525,0),0)</f>
        <v>0</v>
      </c>
      <c r="AA525" s="36">
        <f>IF(AA$7&gt;=$E525,IF(SUMIF($H$1:Z$1,77,$H525:Z525)&lt;$D525,$H525,0),0)</f>
        <v>0</v>
      </c>
      <c r="AB525" s="36">
        <f>IF(AB$7&gt;=$E525,IF(SUMIF($H$1:AA$1,77,$H525:AA525)&lt;$D525,$H525,0),0)</f>
        <v>0</v>
      </c>
      <c r="AC525" s="36">
        <f>IF(AC$7&gt;=$E525,IF(SUMIF($H$1:AB$1,77,$H525:AB525)&lt;$D525,$H525,0),0)</f>
        <v>0</v>
      </c>
      <c r="AD525" s="36">
        <f>IF(AD$7&gt;=$E525,IF(SUMIF($H$1:AC$1,77,$H525:AC525)&lt;$D525,$H525,0),0)</f>
        <v>0</v>
      </c>
      <c r="AE525" s="36">
        <f>IF(AE$7&gt;=$E525,IF(SUMIF($H$1:AD$1,77,$H525:AD525)&lt;$D525,$H525,0),0)</f>
        <v>0</v>
      </c>
      <c r="AF525" s="36">
        <f>IF(AF$7&gt;=$E525,IF(SUMIF($H$1:AE$1,77,$H525:AE525)&lt;$D525,$H525,0),0)</f>
        <v>0</v>
      </c>
      <c r="AG525" s="36">
        <f>IF(AG$7&gt;=$E525,IF(SUMIF($H$1:AF$1,77,$H525:AF525)&lt;$D525,$H525,0),0)</f>
        <v>0</v>
      </c>
      <c r="AH525" s="35">
        <f>SUMIF(V$1:AG$1,77,V525:AG525)</f>
        <v>0</v>
      </c>
      <c r="AI525" s="36">
        <f>IF(AI$7&gt;=$E525,IF(SUMIF($H$1:AH$1,77,$H525:AH525)&lt;$D525,$H525,0),0)</f>
        <v>0</v>
      </c>
      <c r="AJ525" s="36">
        <f>IF(AJ$7&gt;=$E525,IF(SUMIF($H$1:AI$1,77,$H525:AI525)&lt;$D525,$H525,0),0)</f>
        <v>0</v>
      </c>
      <c r="AK525" s="36">
        <f>IF(AK$7&gt;=$E525,IF(SUMIF($H$1:AJ$1,77,$H525:AJ525)&lt;$D525,$H525,0),0)</f>
        <v>0</v>
      </c>
      <c r="AL525" s="36">
        <f>IF(AL$7&gt;=$E525,IF(SUMIF($H$1:AK$1,77,$H525:AK525)&lt;$D525,$H525,0),0)</f>
        <v>0</v>
      </c>
      <c r="AM525" s="36">
        <f>IF(AM$7&gt;=$E525,IF(SUMIF($H$1:AL$1,77,$H525:AL525)&lt;$D525,$H525,0),0)</f>
        <v>0</v>
      </c>
      <c r="AN525" s="36">
        <f>IF(AN$7&gt;=$E525,IF(SUMIF($H$1:AM$1,77,$H525:AM525)&lt;$D525,$H525,0),0)</f>
        <v>0</v>
      </c>
      <c r="AO525" s="36">
        <f>IF(AO$7&gt;=$E525,IF(SUMIF($H$1:AN$1,77,$H525:AN525)&lt;$D525,$H525,0),0)</f>
        <v>0</v>
      </c>
      <c r="AP525" s="36">
        <f>IF(AP$7&gt;=$E525,IF(SUMIF($H$1:AO$1,77,$H525:AO525)&lt;$D525,$H525,0),0)</f>
        <v>0</v>
      </c>
      <c r="AQ525" s="36">
        <f>IF(AQ$7&gt;=$E525,IF(SUMIF($H$1:AP$1,77,$H525:AP525)&lt;$D525,$H525,0),0)</f>
        <v>0</v>
      </c>
      <c r="AR525" s="36">
        <f>IF(AR$7&gt;=$E525,IF(SUMIF($H$1:AQ$1,77,$H525:AQ525)&lt;$D525,$H525,0),0)</f>
        <v>0</v>
      </c>
      <c r="AS525" s="36">
        <f>IF(AS$7&gt;=$E525,IF(SUMIF($H$1:AR$1,77,$H525:AR525)&lt;$D525,$H525,0),0)</f>
        <v>0</v>
      </c>
      <c r="AT525" s="36">
        <f>IF(AT$7&gt;=$E525,IF(SUMIF($H$1:AS$1,77,$H525:AS525)&lt;$D525,$H525,0),0)</f>
        <v>0</v>
      </c>
      <c r="AU525" s="35">
        <f>SUMIF(AI$1:AT$1,77,AI525:AT525)</f>
        <v>0</v>
      </c>
      <c r="AV525" s="33">
        <f>IF(AV$7&gt;=$E525,IF(SUMIF($H$1:AU$1,77,$H525:AU525)&lt;$D525,$H525,0),0)</f>
        <v>0</v>
      </c>
      <c r="AW525" s="33">
        <f>IF(AW$7&gt;=$E525,IF(SUMIF($H$1:AV$1,77,$H525:AV525)&lt;$D525,$H525,0),0)</f>
        <v>0</v>
      </c>
      <c r="AX525" s="33">
        <f>IF(AX$7&gt;=$E525,IF(SUMIF($H$1:AW$1,77,$H525:AW525)&lt;$D525,$H525,0),0)</f>
        <v>0</v>
      </c>
      <c r="AY525" s="33">
        <f>IF(AY$7&gt;=$E525,IF(SUMIF($H$1:AX$1,77,$H525:AX525)&lt;$D525,$H525,0),0)</f>
        <v>0</v>
      </c>
      <c r="AZ525" s="33">
        <f>IF(AZ$7&gt;=$E525,IF(SUMIF($H$1:AY$1,77,$H525:AY525)&lt;$D525,$H525,0),0)</f>
        <v>0</v>
      </c>
      <c r="BA525" s="33">
        <f>IF(BA$7&gt;=$E525,IF(SUMIF($H$1:AZ$1,77,$H525:AZ525)&lt;$D525,$H525,0),0)</f>
        <v>0</v>
      </c>
      <c r="BB525" s="33">
        <f>IF(BB$7&gt;=$E525,IF(SUMIF($H$1:BA$1,77,$H525:BA525)&lt;$D525,$H525,0),0)</f>
        <v>0</v>
      </c>
      <c r="BC525" s="33">
        <f>IF(BC$7&gt;=$E525,IF(SUMIF($H$1:BB$1,77,$H525:BB525)&lt;$D525,$H525,0),0)</f>
        <v>0</v>
      </c>
      <c r="BD525" s="33">
        <f>IF(BD$7&gt;=$E525,IF(SUMIF($H$1:BC$1,77,$H525:BC525)&lt;$D525,$H525,0),0)</f>
        <v>0</v>
      </c>
      <c r="BE525" s="33">
        <f>IF(BE$7&gt;=$E525,IF(SUMIF($H$1:BD$1,77,$H525:BD525)&lt;$D525,$H525,0),0)</f>
        <v>0</v>
      </c>
      <c r="BF525" s="33">
        <f>IF(BF$7&gt;=$E525,IF(SUMIF($H$1:BE$1,77,$H525:BE525)&lt;$D525,$H525,0),0)</f>
        <v>0</v>
      </c>
      <c r="BG525" s="33">
        <f>IF(BG$7&gt;=$E525,IF(SUMIF($H$1:BF$1,77,$H525:BF525)&lt;$D525,$H525,0),0)</f>
        <v>0</v>
      </c>
      <c r="BH525" s="35">
        <f>SUMIF(AV$1:BG$1,77,AV525:BG525)</f>
        <v>0</v>
      </c>
    </row>
    <row r="526" spans="1:60" s="11" customFormat="1" x14ac:dyDescent="0.25">
      <c r="A526" s="47" t="s">
        <v>819</v>
      </c>
      <c r="B526" s="126" t="s">
        <v>820</v>
      </c>
      <c r="C526" s="127" t="s">
        <v>32</v>
      </c>
      <c r="D526" s="58">
        <v>1</v>
      </c>
      <c r="E526" s="46">
        <v>46174</v>
      </c>
      <c r="F526" s="46">
        <v>46204</v>
      </c>
      <c r="G526" s="32">
        <f>DATEDIF(E526,F526,"m")</f>
        <v>1</v>
      </c>
      <c r="H526" s="33">
        <f>D526/G526</f>
        <v>1</v>
      </c>
      <c r="I526" s="36">
        <f>IF(I$7&gt;=$E526,IF(SUMIF($H$1:H$1,77,$H526:H526)&lt;$D526,$H526,0),0)</f>
        <v>0</v>
      </c>
      <c r="J526" s="36">
        <f>IF(J$7&gt;=$E526,IF(SUMIF($H$1:I$1,77,$H526:I526)&lt;$D526,$H526,0),0)</f>
        <v>0</v>
      </c>
      <c r="K526" s="36">
        <f>IF(K$7&gt;=$E526,IF(SUMIF($H$1:J$1,77,$H526:J526)&lt;$D526,$H526,0),0)</f>
        <v>0</v>
      </c>
      <c r="L526" s="36">
        <f>IF(L$7&gt;=$E526,IF(SUMIF($H$1:K$1,77,$H526:K526)&lt;$D526,$H526,0),0)</f>
        <v>0</v>
      </c>
      <c r="M526" s="36">
        <f>IF(M$7&gt;=$E526,IF(SUMIF($H$1:L$1,77,$H526:L526)&lt;$D526,$H526,0),0)</f>
        <v>0</v>
      </c>
      <c r="N526" s="36">
        <f>IF(N$7&gt;=$E526,IF(SUMIF($H$1:M$1,77,$H526:M526)&lt;$D526,$H526,0),0)</f>
        <v>0</v>
      </c>
      <c r="O526" s="36">
        <f>IF(O$7&gt;=$E526,IF(SUMIF($H$1:N$1,77,$H526:N526)&lt;$D526,$H526,0),0)</f>
        <v>0</v>
      </c>
      <c r="P526" s="36">
        <f>IF(P$7&gt;=$E526,IF(SUMIF($H$1:O$1,77,$H526:O526)&lt;$D526,$H526,0),0)</f>
        <v>0</v>
      </c>
      <c r="Q526" s="36">
        <f>IF(Q$7&gt;=$E526,IF(SUMIF($H$1:P$1,77,$H526:P526)&lt;$D526,$H526,0),0)</f>
        <v>0</v>
      </c>
      <c r="R526" s="36">
        <f>IF(R$7&gt;=$E526,IF(SUMIF($H$1:Q$1,77,$H526:Q526)&lt;$D526,$H526,0),0)</f>
        <v>0</v>
      </c>
      <c r="S526" s="36">
        <f>IF(S$7&gt;=$E526,IF(SUMIF($H$1:R$1,77,$H526:R526)&lt;$D526,$H526,0),0)</f>
        <v>0</v>
      </c>
      <c r="T526" s="36">
        <f>IF(T$7&gt;=$E526,IF(SUMIF($H$1:S$1,77,$H526:S526)&lt;$D526,$H526,0),0)</f>
        <v>0</v>
      </c>
      <c r="U526" s="35">
        <f>SUMIF(I$1:T$1,77,I526:T526)</f>
        <v>0</v>
      </c>
      <c r="V526" s="36">
        <f>IF(V$7&gt;=$E526,IF(SUMIF($H$1:U$1,77,$H526:U526)&lt;$D526,$H526,0),0)</f>
        <v>0</v>
      </c>
      <c r="W526" s="36">
        <f>IF(W$7&gt;=$E526,IF(SUMIF($H$1:V$1,77,$H526:V526)&lt;$D526,$H526,0),0)</f>
        <v>0</v>
      </c>
      <c r="X526" s="36">
        <f>IF(X$7&gt;=$E526,IF(SUMIF($H$1:W$1,77,$H526:W526)&lt;$D526,$H526,0),0)</f>
        <v>0</v>
      </c>
      <c r="Y526" s="36">
        <f>IF(Y$7&gt;=$E526,IF(SUMIF($H$1:X$1,77,$H526:X526)&lt;$D526,$H526,0),0)</f>
        <v>0</v>
      </c>
      <c r="Z526" s="36">
        <f>IF(Z$7&gt;=$E526,IF(SUMIF($H$1:Y$1,77,$H526:Y526)&lt;$D526,$H526,0),0)</f>
        <v>0</v>
      </c>
      <c r="AA526" s="36">
        <f>IF(AA$7&gt;=$E526,IF(SUMIF($H$1:Z$1,77,$H526:Z526)&lt;$D526,$H526,0),0)</f>
        <v>1</v>
      </c>
      <c r="AB526" s="36">
        <f>IF(AB$7&gt;=$E526,IF(SUMIF($H$1:AA$1,77,$H526:AA526)&lt;$D526,$H526,0),0)</f>
        <v>0</v>
      </c>
      <c r="AC526" s="36">
        <f>IF(AC$7&gt;=$E526,IF(SUMIF($H$1:AB$1,77,$H526:AB526)&lt;$D526,$H526,0),0)</f>
        <v>0</v>
      </c>
      <c r="AD526" s="36">
        <f>IF(AD$7&gt;=$E526,IF(SUMIF($H$1:AC$1,77,$H526:AC526)&lt;$D526,$H526,0),0)</f>
        <v>0</v>
      </c>
      <c r="AE526" s="36">
        <f>IF(AE$7&gt;=$E526,IF(SUMIF($H$1:AD$1,77,$H526:AD526)&lt;$D526,$H526,0),0)</f>
        <v>0</v>
      </c>
      <c r="AF526" s="36">
        <f>IF(AF$7&gt;=$E526,IF(SUMIF($H$1:AE$1,77,$H526:AE526)&lt;$D526,$H526,0),0)</f>
        <v>0</v>
      </c>
      <c r="AG526" s="36">
        <f>IF(AG$7&gt;=$E526,IF(SUMIF($H$1:AF$1,77,$H526:AF526)&lt;$D526,$H526,0),0)</f>
        <v>0</v>
      </c>
      <c r="AH526" s="35">
        <f>SUMIF(V$1:AG$1,77,V526:AG526)</f>
        <v>1</v>
      </c>
      <c r="AI526" s="36">
        <f>IF(AI$7&gt;=$E526,IF(SUMIF($H$1:AH$1,77,$H526:AH526)&lt;$D526,$H526,0),0)</f>
        <v>0</v>
      </c>
      <c r="AJ526" s="36">
        <f>IF(AJ$7&gt;=$E526,IF(SUMIF($H$1:AI$1,77,$H526:AI526)&lt;$D526,$H526,0),0)</f>
        <v>0</v>
      </c>
      <c r="AK526" s="36">
        <f>IF(AK$7&gt;=$E526,IF(SUMIF($H$1:AJ$1,77,$H526:AJ526)&lt;$D526,$H526,0),0)</f>
        <v>0</v>
      </c>
      <c r="AL526" s="36">
        <f>IF(AL$7&gt;=$E526,IF(SUMIF($H$1:AK$1,77,$H526:AK526)&lt;$D526,$H526,0),0)</f>
        <v>0</v>
      </c>
      <c r="AM526" s="36">
        <f>IF(AM$7&gt;=$E526,IF(SUMIF($H$1:AL$1,77,$H526:AL526)&lt;$D526,$H526,0),0)</f>
        <v>0</v>
      </c>
      <c r="AN526" s="36">
        <f>IF(AN$7&gt;=$E526,IF(SUMIF($H$1:AM$1,77,$H526:AM526)&lt;$D526,$H526,0),0)</f>
        <v>0</v>
      </c>
      <c r="AO526" s="36">
        <f>IF(AO$7&gt;=$E526,IF(SUMIF($H$1:AN$1,77,$H526:AN526)&lt;$D526,$H526,0),0)</f>
        <v>0</v>
      </c>
      <c r="AP526" s="36">
        <f>IF(AP$7&gt;=$E526,IF(SUMIF($H$1:AO$1,77,$H526:AO526)&lt;$D526,$H526,0),0)</f>
        <v>0</v>
      </c>
      <c r="AQ526" s="36">
        <f>IF(AQ$7&gt;=$E526,IF(SUMIF($H$1:AP$1,77,$H526:AP526)&lt;$D526,$H526,0),0)</f>
        <v>0</v>
      </c>
      <c r="AR526" s="36">
        <f>IF(AR$7&gt;=$E526,IF(SUMIF($H$1:AQ$1,77,$H526:AQ526)&lt;$D526,$H526,0),0)</f>
        <v>0</v>
      </c>
      <c r="AS526" s="36">
        <f>IF(AS$7&gt;=$E526,IF(SUMIF($H$1:AR$1,77,$H526:AR526)&lt;$D526,$H526,0),0)</f>
        <v>0</v>
      </c>
      <c r="AT526" s="36">
        <f>IF(AT$7&gt;=$E526,IF(SUMIF($H$1:AS$1,77,$H526:AS526)&lt;$D526,$H526,0),0)</f>
        <v>0</v>
      </c>
      <c r="AU526" s="35">
        <f>SUMIF(AI$1:AT$1,77,AI526:AT526)</f>
        <v>0</v>
      </c>
      <c r="AV526" s="33">
        <f>IF(AV$7&gt;=$E526,IF(SUMIF($H$1:AU$1,77,$H526:AU526)&lt;$D526,$H526,0),0)</f>
        <v>0</v>
      </c>
      <c r="AW526" s="33">
        <f>IF(AW$7&gt;=$E526,IF(SUMIF($H$1:AV$1,77,$H526:AV526)&lt;$D526,$H526,0),0)</f>
        <v>0</v>
      </c>
      <c r="AX526" s="33">
        <f>IF(AX$7&gt;=$E526,IF(SUMIF($H$1:AW$1,77,$H526:AW526)&lt;$D526,$H526,0),0)</f>
        <v>0</v>
      </c>
      <c r="AY526" s="33">
        <f>IF(AY$7&gt;=$E526,IF(SUMIF($H$1:AX$1,77,$H526:AX526)&lt;$D526,$H526,0),0)</f>
        <v>0</v>
      </c>
      <c r="AZ526" s="33">
        <f>IF(AZ$7&gt;=$E526,IF(SUMIF($H$1:AY$1,77,$H526:AY526)&lt;$D526,$H526,0),0)</f>
        <v>0</v>
      </c>
      <c r="BA526" s="33">
        <f>IF(BA$7&gt;=$E526,IF(SUMIF($H$1:AZ$1,77,$H526:AZ526)&lt;$D526,$H526,0),0)</f>
        <v>0</v>
      </c>
      <c r="BB526" s="33">
        <f>IF(BB$7&gt;=$E526,IF(SUMIF($H$1:BA$1,77,$H526:BA526)&lt;$D526,$H526,0),0)</f>
        <v>0</v>
      </c>
      <c r="BC526" s="33">
        <f>IF(BC$7&gt;=$E526,IF(SUMIF($H$1:BB$1,77,$H526:BB526)&lt;$D526,$H526,0),0)</f>
        <v>0</v>
      </c>
      <c r="BD526" s="33">
        <f>IF(BD$7&gt;=$E526,IF(SUMIF($H$1:BC$1,77,$H526:BC526)&lt;$D526,$H526,0),0)</f>
        <v>0</v>
      </c>
      <c r="BE526" s="33">
        <f>IF(BE$7&gt;=$E526,IF(SUMIF($H$1:BD$1,77,$H526:BD526)&lt;$D526,$H526,0),0)</f>
        <v>0</v>
      </c>
      <c r="BF526" s="33">
        <f>IF(BF$7&gt;=$E526,IF(SUMIF($H$1:BE$1,77,$H526:BE526)&lt;$D526,$H526,0),0)</f>
        <v>0</v>
      </c>
      <c r="BG526" s="33">
        <f>IF(BG$7&gt;=$E526,IF(SUMIF($H$1:BF$1,77,$H526:BF526)&lt;$D526,$H526,0),0)</f>
        <v>0</v>
      </c>
      <c r="BH526" s="35">
        <f>SUMIF(AV$1:BG$1,77,AV526:BG526)</f>
        <v>0</v>
      </c>
    </row>
    <row r="527" spans="1:60" s="11" customFormat="1" x14ac:dyDescent="0.25">
      <c r="A527" s="119"/>
      <c r="B527" s="120" t="s">
        <v>821</v>
      </c>
      <c r="C527" s="121"/>
      <c r="D527" s="122"/>
      <c r="E527" s="122"/>
      <c r="F527" s="122"/>
      <c r="G527" s="122"/>
      <c r="H527" s="122"/>
      <c r="I527" s="122"/>
      <c r="J527" s="122"/>
      <c r="K527" s="122"/>
      <c r="L527" s="122"/>
      <c r="M527" s="122"/>
      <c r="N527" s="122"/>
      <c r="O527" s="122"/>
      <c r="P527" s="122"/>
      <c r="Q527" s="122"/>
      <c r="R527" s="122"/>
      <c r="S527" s="122"/>
      <c r="T527" s="122"/>
      <c r="U527" s="123"/>
      <c r="V527" s="122"/>
      <c r="W527" s="122"/>
      <c r="X527" s="122"/>
      <c r="Y527" s="122"/>
      <c r="Z527" s="122"/>
      <c r="AA527" s="122"/>
      <c r="AB527" s="122"/>
      <c r="AC527" s="122"/>
      <c r="AD527" s="122"/>
      <c r="AE527" s="122"/>
      <c r="AF527" s="122"/>
      <c r="AG527" s="122"/>
      <c r="AH527" s="123"/>
      <c r="AI527" s="122"/>
      <c r="AJ527" s="122"/>
      <c r="AK527" s="122"/>
      <c r="AL527" s="122"/>
      <c r="AM527" s="122"/>
      <c r="AN527" s="122"/>
      <c r="AO527" s="122"/>
      <c r="AP527" s="122"/>
      <c r="AQ527" s="122"/>
      <c r="AR527" s="122"/>
      <c r="AS527" s="122"/>
      <c r="AT527" s="122"/>
      <c r="AU527" s="123"/>
      <c r="AV527" s="122"/>
      <c r="AW527" s="122"/>
      <c r="AX527" s="122"/>
      <c r="AY527" s="122"/>
      <c r="AZ527" s="122"/>
      <c r="BA527" s="122"/>
      <c r="BB527" s="122"/>
      <c r="BC527" s="122"/>
      <c r="BD527" s="122"/>
      <c r="BE527" s="122"/>
      <c r="BF527" s="122"/>
      <c r="BG527" s="122"/>
      <c r="BH527" s="123"/>
    </row>
    <row r="528" spans="1:60" s="11" customFormat="1" x14ac:dyDescent="0.25">
      <c r="A528" s="47" t="s">
        <v>822</v>
      </c>
      <c r="B528" s="126" t="s">
        <v>775</v>
      </c>
      <c r="C528" s="127" t="s">
        <v>46</v>
      </c>
      <c r="D528" s="141">
        <v>609.9</v>
      </c>
      <c r="E528" s="46">
        <v>46054</v>
      </c>
      <c r="F528" s="46">
        <v>46082</v>
      </c>
      <c r="G528" s="32">
        <f>DATEDIF(E528,F528,"m")</f>
        <v>1</v>
      </c>
      <c r="H528" s="33">
        <f>D528/G528</f>
        <v>609.9</v>
      </c>
      <c r="I528" s="36">
        <f>IF(I$7&gt;=$E528,IF(SUMIF($H$1:H$1,77,$H528:H528)&lt;$D528,$H528,0),0)</f>
        <v>0</v>
      </c>
      <c r="J528" s="36">
        <f>IF(J$7&gt;=$E528,IF(SUMIF($H$1:I$1,77,$H528:I528)&lt;$D528,$H528,0),0)</f>
        <v>0</v>
      </c>
      <c r="K528" s="36">
        <f>IF(K$7&gt;=$E528,IF(SUMIF($H$1:J$1,77,$H528:J528)&lt;$D528,$H528,0),0)</f>
        <v>0</v>
      </c>
      <c r="L528" s="36">
        <f>IF(L$7&gt;=$E528,IF(SUMIF($H$1:K$1,77,$H528:K528)&lt;$D528,$H528,0),0)</f>
        <v>0</v>
      </c>
      <c r="M528" s="36">
        <f>IF(M$7&gt;=$E528,IF(SUMIF($H$1:L$1,77,$H528:L528)&lt;$D528,$H528,0),0)</f>
        <v>0</v>
      </c>
      <c r="N528" s="36">
        <f>IF(N$7&gt;=$E528,IF(SUMIF($H$1:M$1,77,$H528:M528)&lt;$D528,$H528,0),0)</f>
        <v>0</v>
      </c>
      <c r="O528" s="36">
        <f>IF(O$7&gt;=$E528,IF(SUMIF($H$1:N$1,77,$H528:N528)&lt;$D528,$H528,0),0)</f>
        <v>0</v>
      </c>
      <c r="P528" s="36">
        <f>IF(P$7&gt;=$E528,IF(SUMIF($H$1:O$1,77,$H528:O528)&lt;$D528,$H528,0),0)</f>
        <v>0</v>
      </c>
      <c r="Q528" s="36">
        <f>IF(Q$7&gt;=$E528,IF(SUMIF($H$1:P$1,77,$H528:P528)&lt;$D528,$H528,0),0)</f>
        <v>0</v>
      </c>
      <c r="R528" s="36">
        <f>IF(R$7&gt;=$E528,IF(SUMIF($H$1:Q$1,77,$H528:Q528)&lt;$D528,$H528,0),0)</f>
        <v>0</v>
      </c>
      <c r="S528" s="36">
        <f>IF(S$7&gt;=$E528,IF(SUMIF($H$1:R$1,77,$H528:R528)&lt;$D528,$H528,0),0)</f>
        <v>0</v>
      </c>
      <c r="T528" s="36">
        <f>IF(T$7&gt;=$E528,IF(SUMIF($H$1:S$1,77,$H528:S528)&lt;$D528,$H528,0),0)</f>
        <v>0</v>
      </c>
      <c r="U528" s="35">
        <f>SUMIF(I$1:T$1,77,I528:T528)</f>
        <v>0</v>
      </c>
      <c r="V528" s="36">
        <f>IF(V$7&gt;=$E528,IF(SUMIF($H$1:U$1,77,$H528:U528)&lt;$D528,$H528,0),0)</f>
        <v>0</v>
      </c>
      <c r="W528" s="36">
        <f>IF(W$7&gt;=$E528,IF(SUMIF($H$1:V$1,77,$H528:V528)&lt;$D528,$H528,0),0)</f>
        <v>609.9</v>
      </c>
      <c r="X528" s="36">
        <f>IF(X$7&gt;=$E528,IF(SUMIF($H$1:W$1,77,$H528:W528)&lt;$D528,$H528,0),0)</f>
        <v>0</v>
      </c>
      <c r="Y528" s="36">
        <f>IF(Y$7&gt;=$E528,IF(SUMIF($H$1:X$1,77,$H528:X528)&lt;$D528,$H528,0),0)</f>
        <v>0</v>
      </c>
      <c r="Z528" s="36">
        <f>IF(Z$7&gt;=$E528,IF(SUMIF($H$1:Y$1,77,$H528:Y528)&lt;$D528,$H528,0),0)</f>
        <v>0</v>
      </c>
      <c r="AA528" s="36">
        <f>IF(AA$7&gt;=$E528,IF(SUMIF($H$1:Z$1,77,$H528:Z528)&lt;$D528,$H528,0),0)</f>
        <v>0</v>
      </c>
      <c r="AB528" s="36">
        <f>IF(AB$7&gt;=$E528,IF(SUMIF($H$1:AA$1,77,$H528:AA528)&lt;$D528,$H528,0),0)</f>
        <v>0</v>
      </c>
      <c r="AC528" s="36">
        <f>IF(AC$7&gt;=$E528,IF(SUMIF($H$1:AB$1,77,$H528:AB528)&lt;$D528,$H528,0),0)</f>
        <v>0</v>
      </c>
      <c r="AD528" s="36">
        <f>IF(AD$7&gt;=$E528,IF(SUMIF($H$1:AC$1,77,$H528:AC528)&lt;$D528,$H528,0),0)</f>
        <v>0</v>
      </c>
      <c r="AE528" s="36">
        <f>IF(AE$7&gt;=$E528,IF(SUMIF($H$1:AD$1,77,$H528:AD528)&lt;$D528,$H528,0),0)</f>
        <v>0</v>
      </c>
      <c r="AF528" s="36">
        <f>IF(AF$7&gt;=$E528,IF(SUMIF($H$1:AE$1,77,$H528:AE528)&lt;$D528,$H528,0),0)</f>
        <v>0</v>
      </c>
      <c r="AG528" s="36">
        <f>IF(AG$7&gt;=$E528,IF(SUMIF($H$1:AF$1,77,$H528:AF528)&lt;$D528,$H528,0),0)</f>
        <v>0</v>
      </c>
      <c r="AH528" s="35">
        <f>SUMIF(V$1:AG$1,77,V528:AG528)</f>
        <v>609.9</v>
      </c>
      <c r="AI528" s="36">
        <f>IF(AI$7&gt;=$E528,IF(SUMIF($H$1:AH$1,77,$H528:AH528)&lt;$D528,$H528,0),0)</f>
        <v>0</v>
      </c>
      <c r="AJ528" s="36">
        <f>IF(AJ$7&gt;=$E528,IF(SUMIF($H$1:AI$1,77,$H528:AI528)&lt;$D528,$H528,0),0)</f>
        <v>0</v>
      </c>
      <c r="AK528" s="36">
        <f>IF(AK$7&gt;=$E528,IF(SUMIF($H$1:AJ$1,77,$H528:AJ528)&lt;$D528,$H528,0),0)</f>
        <v>0</v>
      </c>
      <c r="AL528" s="36">
        <f>IF(AL$7&gt;=$E528,IF(SUMIF($H$1:AK$1,77,$H528:AK528)&lt;$D528,$H528,0),0)</f>
        <v>0</v>
      </c>
      <c r="AM528" s="36">
        <f>IF(AM$7&gt;=$E528,IF(SUMIF($H$1:AL$1,77,$H528:AL528)&lt;$D528,$H528,0),0)</f>
        <v>0</v>
      </c>
      <c r="AN528" s="36">
        <f>IF(AN$7&gt;=$E528,IF(SUMIF($H$1:AM$1,77,$H528:AM528)&lt;$D528,$H528,0),0)</f>
        <v>0</v>
      </c>
      <c r="AO528" s="36">
        <f>IF(AO$7&gt;=$E528,IF(SUMIF($H$1:AN$1,77,$H528:AN528)&lt;$D528,$H528,0),0)</f>
        <v>0</v>
      </c>
      <c r="AP528" s="36">
        <f>IF(AP$7&gt;=$E528,IF(SUMIF($H$1:AO$1,77,$H528:AO528)&lt;$D528,$H528,0),0)</f>
        <v>0</v>
      </c>
      <c r="AQ528" s="36">
        <f>IF(AQ$7&gt;=$E528,IF(SUMIF($H$1:AP$1,77,$H528:AP528)&lt;$D528,$H528,0),0)</f>
        <v>0</v>
      </c>
      <c r="AR528" s="36">
        <f>IF(AR$7&gt;=$E528,IF(SUMIF($H$1:AQ$1,77,$H528:AQ528)&lt;$D528,$H528,0),0)</f>
        <v>0</v>
      </c>
      <c r="AS528" s="36">
        <f>IF(AS$7&gt;=$E528,IF(SUMIF($H$1:AR$1,77,$H528:AR528)&lt;$D528,$H528,0),0)</f>
        <v>0</v>
      </c>
      <c r="AT528" s="36">
        <f>IF(AT$7&gt;=$E528,IF(SUMIF($H$1:AS$1,77,$H528:AS528)&lt;$D528,$H528,0),0)</f>
        <v>0</v>
      </c>
      <c r="AU528" s="35">
        <f>SUMIF(AI$1:AT$1,77,AI528:AT528)</f>
        <v>0</v>
      </c>
      <c r="AV528" s="33">
        <f>IF(AV$7&gt;=$E528,IF(SUMIF($H$1:AU$1,77,$H528:AU528)&lt;$D528,$H528,0),0)</f>
        <v>0</v>
      </c>
      <c r="AW528" s="33">
        <f>IF(AW$7&gt;=$E528,IF(SUMIF($H$1:AV$1,77,$H528:AV528)&lt;$D528,$H528,0),0)</f>
        <v>0</v>
      </c>
      <c r="AX528" s="33">
        <f>IF(AX$7&gt;=$E528,IF(SUMIF($H$1:AW$1,77,$H528:AW528)&lt;$D528,$H528,0),0)</f>
        <v>0</v>
      </c>
      <c r="AY528" s="33">
        <f>IF(AY$7&gt;=$E528,IF(SUMIF($H$1:AX$1,77,$H528:AX528)&lt;$D528,$H528,0),0)</f>
        <v>0</v>
      </c>
      <c r="AZ528" s="33">
        <f>IF(AZ$7&gt;=$E528,IF(SUMIF($H$1:AY$1,77,$H528:AY528)&lt;$D528,$H528,0),0)</f>
        <v>0</v>
      </c>
      <c r="BA528" s="33">
        <f>IF(BA$7&gt;=$E528,IF(SUMIF($H$1:AZ$1,77,$H528:AZ528)&lt;$D528,$H528,0),0)</f>
        <v>0</v>
      </c>
      <c r="BB528" s="33">
        <f>IF(BB$7&gt;=$E528,IF(SUMIF($H$1:BA$1,77,$H528:BA528)&lt;$D528,$H528,0),0)</f>
        <v>0</v>
      </c>
      <c r="BC528" s="33">
        <f>IF(BC$7&gt;=$E528,IF(SUMIF($H$1:BB$1,77,$H528:BB528)&lt;$D528,$H528,0),0)</f>
        <v>0</v>
      </c>
      <c r="BD528" s="33">
        <f>IF(BD$7&gt;=$E528,IF(SUMIF($H$1:BC$1,77,$H528:BC528)&lt;$D528,$H528,0),0)</f>
        <v>0</v>
      </c>
      <c r="BE528" s="33">
        <f>IF(BE$7&gt;=$E528,IF(SUMIF($H$1:BD$1,77,$H528:BD528)&lt;$D528,$H528,0),0)</f>
        <v>0</v>
      </c>
      <c r="BF528" s="33">
        <f>IF(BF$7&gt;=$E528,IF(SUMIF($H$1:BE$1,77,$H528:BE528)&lt;$D528,$H528,0),0)</f>
        <v>0</v>
      </c>
      <c r="BG528" s="33">
        <f>IF(BG$7&gt;=$E528,IF(SUMIF($H$1:BF$1,77,$H528:BF528)&lt;$D528,$H528,0),0)</f>
        <v>0</v>
      </c>
      <c r="BH528" s="35">
        <f>SUMIF(AV$1:BG$1,77,AV528:BG528)</f>
        <v>0</v>
      </c>
    </row>
    <row r="529" spans="1:60" s="11" customFormat="1" x14ac:dyDescent="0.25">
      <c r="A529" s="47" t="s">
        <v>823</v>
      </c>
      <c r="B529" s="126" t="s">
        <v>438</v>
      </c>
      <c r="C529" s="127" t="s">
        <v>46</v>
      </c>
      <c r="D529" s="58">
        <v>609.9</v>
      </c>
      <c r="E529" s="46">
        <v>46143</v>
      </c>
      <c r="F529" s="46">
        <v>46174</v>
      </c>
      <c r="G529" s="32">
        <f>DATEDIF(E529,F529,"m")</f>
        <v>1</v>
      </c>
      <c r="H529" s="33">
        <f>D529/G529</f>
        <v>609.9</v>
      </c>
      <c r="I529" s="36">
        <f>IF(I$7&gt;=$E529,IF(SUMIF($H$1:H$1,77,$H529:H529)&lt;$D529,$H529,0),0)</f>
        <v>0</v>
      </c>
      <c r="J529" s="36">
        <f>IF(J$7&gt;=$E529,IF(SUMIF($H$1:I$1,77,$H529:I529)&lt;$D529,$H529,0),0)</f>
        <v>0</v>
      </c>
      <c r="K529" s="36">
        <f>IF(K$7&gt;=$E529,IF(SUMIF($H$1:J$1,77,$H529:J529)&lt;$D529,$H529,0),0)</f>
        <v>0</v>
      </c>
      <c r="L529" s="36">
        <f>IF(L$7&gt;=$E529,IF(SUMIF($H$1:K$1,77,$H529:K529)&lt;$D529,$H529,0),0)</f>
        <v>0</v>
      </c>
      <c r="M529" s="36">
        <f>IF(M$7&gt;=$E529,IF(SUMIF($H$1:L$1,77,$H529:L529)&lt;$D529,$H529,0),0)</f>
        <v>0</v>
      </c>
      <c r="N529" s="36">
        <f>IF(N$7&gt;=$E529,IF(SUMIF($H$1:M$1,77,$H529:M529)&lt;$D529,$H529,0),0)</f>
        <v>0</v>
      </c>
      <c r="O529" s="36">
        <f>IF(O$7&gt;=$E529,IF(SUMIF($H$1:N$1,77,$H529:N529)&lt;$D529,$H529,0),0)</f>
        <v>0</v>
      </c>
      <c r="P529" s="36">
        <f>IF(P$7&gt;=$E529,IF(SUMIF($H$1:O$1,77,$H529:O529)&lt;$D529,$H529,0),0)</f>
        <v>0</v>
      </c>
      <c r="Q529" s="36">
        <f>IF(Q$7&gt;=$E529,IF(SUMIF($H$1:P$1,77,$H529:P529)&lt;$D529,$H529,0),0)</f>
        <v>0</v>
      </c>
      <c r="R529" s="36">
        <f>IF(R$7&gt;=$E529,IF(SUMIF($H$1:Q$1,77,$H529:Q529)&lt;$D529,$H529,0),0)</f>
        <v>0</v>
      </c>
      <c r="S529" s="36">
        <f>IF(S$7&gt;=$E529,IF(SUMIF($H$1:R$1,77,$H529:R529)&lt;$D529,$H529,0),0)</f>
        <v>0</v>
      </c>
      <c r="T529" s="36">
        <f>IF(T$7&gt;=$E529,IF(SUMIF($H$1:S$1,77,$H529:S529)&lt;$D529,$H529,0),0)</f>
        <v>0</v>
      </c>
      <c r="U529" s="35">
        <f>SUMIF(I$1:T$1,77,I529:T529)</f>
        <v>0</v>
      </c>
      <c r="V529" s="36">
        <f>IF(V$7&gt;=$E529,IF(SUMIF($H$1:U$1,77,$H529:U529)&lt;$D529,$H529,0),0)</f>
        <v>0</v>
      </c>
      <c r="W529" s="36">
        <f>IF(W$7&gt;=$E529,IF(SUMIF($H$1:V$1,77,$H529:V529)&lt;$D529,$H529,0),0)</f>
        <v>0</v>
      </c>
      <c r="X529" s="36">
        <f>IF(X$7&gt;=$E529,IF(SUMIF($H$1:W$1,77,$H529:W529)&lt;$D529,$H529,0),0)</f>
        <v>0</v>
      </c>
      <c r="Y529" s="36">
        <f>IF(Y$7&gt;=$E529,IF(SUMIF($H$1:X$1,77,$H529:X529)&lt;$D529,$H529,0),0)</f>
        <v>0</v>
      </c>
      <c r="Z529" s="36">
        <f>IF(Z$7&gt;=$E529,IF(SUMIF($H$1:Y$1,77,$H529:Y529)&lt;$D529,$H529,0),0)</f>
        <v>609.9</v>
      </c>
      <c r="AA529" s="36">
        <f>IF(AA$7&gt;=$E529,IF(SUMIF($H$1:Z$1,77,$H529:Z529)&lt;$D529,$H529,0),0)</f>
        <v>0</v>
      </c>
      <c r="AB529" s="36">
        <f>IF(AB$7&gt;=$E529,IF(SUMIF($H$1:AA$1,77,$H529:AA529)&lt;$D529,$H529,0),0)</f>
        <v>0</v>
      </c>
      <c r="AC529" s="36">
        <f>IF(AC$7&gt;=$E529,IF(SUMIF($H$1:AB$1,77,$H529:AB529)&lt;$D529,$H529,0),0)</f>
        <v>0</v>
      </c>
      <c r="AD529" s="36">
        <f>IF(AD$7&gt;=$E529,IF(SUMIF($H$1:AC$1,77,$H529:AC529)&lt;$D529,$H529,0),0)</f>
        <v>0</v>
      </c>
      <c r="AE529" s="36">
        <f>IF(AE$7&gt;=$E529,IF(SUMIF($H$1:AD$1,77,$H529:AD529)&lt;$D529,$H529,0),0)</f>
        <v>0</v>
      </c>
      <c r="AF529" s="36">
        <f>IF(AF$7&gt;=$E529,IF(SUMIF($H$1:AE$1,77,$H529:AE529)&lt;$D529,$H529,0),0)</f>
        <v>0</v>
      </c>
      <c r="AG529" s="36">
        <f>IF(AG$7&gt;=$E529,IF(SUMIF($H$1:AF$1,77,$H529:AF529)&lt;$D529,$H529,0),0)</f>
        <v>0</v>
      </c>
      <c r="AH529" s="35">
        <f>SUMIF(V$1:AG$1,77,V529:AG529)</f>
        <v>609.9</v>
      </c>
      <c r="AI529" s="36">
        <f>IF(AI$7&gt;=$E529,IF(SUMIF($H$1:AH$1,77,$H529:AH529)&lt;$D529,$H529,0),0)</f>
        <v>0</v>
      </c>
      <c r="AJ529" s="36">
        <f>IF(AJ$7&gt;=$E529,IF(SUMIF($H$1:AI$1,77,$H529:AI529)&lt;$D529,$H529,0),0)</f>
        <v>0</v>
      </c>
      <c r="AK529" s="36">
        <f>IF(AK$7&gt;=$E529,IF(SUMIF($H$1:AJ$1,77,$H529:AJ529)&lt;$D529,$H529,0),0)</f>
        <v>0</v>
      </c>
      <c r="AL529" s="36">
        <f>IF(AL$7&gt;=$E529,IF(SUMIF($H$1:AK$1,77,$H529:AK529)&lt;$D529,$H529,0),0)</f>
        <v>0</v>
      </c>
      <c r="AM529" s="36">
        <f>IF(AM$7&gt;=$E529,IF(SUMIF($H$1:AL$1,77,$H529:AL529)&lt;$D529,$H529,0),0)</f>
        <v>0</v>
      </c>
      <c r="AN529" s="36">
        <f>IF(AN$7&gt;=$E529,IF(SUMIF($H$1:AM$1,77,$H529:AM529)&lt;$D529,$H529,0),0)</f>
        <v>0</v>
      </c>
      <c r="AO529" s="36">
        <f>IF(AO$7&gt;=$E529,IF(SUMIF($H$1:AN$1,77,$H529:AN529)&lt;$D529,$H529,0),0)</f>
        <v>0</v>
      </c>
      <c r="AP529" s="36">
        <f>IF(AP$7&gt;=$E529,IF(SUMIF($H$1:AO$1,77,$H529:AO529)&lt;$D529,$H529,0),0)</f>
        <v>0</v>
      </c>
      <c r="AQ529" s="36">
        <f>IF(AQ$7&gt;=$E529,IF(SUMIF($H$1:AP$1,77,$H529:AP529)&lt;$D529,$H529,0),0)</f>
        <v>0</v>
      </c>
      <c r="AR529" s="36">
        <f>IF(AR$7&gt;=$E529,IF(SUMIF($H$1:AQ$1,77,$H529:AQ529)&lt;$D529,$H529,0),0)</f>
        <v>0</v>
      </c>
      <c r="AS529" s="36">
        <f>IF(AS$7&gt;=$E529,IF(SUMIF($H$1:AR$1,77,$H529:AR529)&lt;$D529,$H529,0),0)</f>
        <v>0</v>
      </c>
      <c r="AT529" s="36">
        <f>IF(AT$7&gt;=$E529,IF(SUMIF($H$1:AS$1,77,$H529:AS529)&lt;$D529,$H529,0),0)</f>
        <v>0</v>
      </c>
      <c r="AU529" s="35">
        <f>SUMIF(AI$1:AT$1,77,AI529:AT529)</f>
        <v>0</v>
      </c>
      <c r="AV529" s="33">
        <f>IF(AV$7&gt;=$E529,IF(SUMIF($H$1:AU$1,77,$H529:AU529)&lt;$D529,$H529,0),0)</f>
        <v>0</v>
      </c>
      <c r="AW529" s="33">
        <f>IF(AW$7&gt;=$E529,IF(SUMIF($H$1:AV$1,77,$H529:AV529)&lt;$D529,$H529,0),0)</f>
        <v>0</v>
      </c>
      <c r="AX529" s="33">
        <f>IF(AX$7&gt;=$E529,IF(SUMIF($H$1:AW$1,77,$H529:AW529)&lt;$D529,$H529,0),0)</f>
        <v>0</v>
      </c>
      <c r="AY529" s="33">
        <f>IF(AY$7&gt;=$E529,IF(SUMIF($H$1:AX$1,77,$H529:AX529)&lt;$D529,$H529,0),0)</f>
        <v>0</v>
      </c>
      <c r="AZ529" s="33">
        <f>IF(AZ$7&gt;=$E529,IF(SUMIF($H$1:AY$1,77,$H529:AY529)&lt;$D529,$H529,0),0)</f>
        <v>0</v>
      </c>
      <c r="BA529" s="33">
        <f>IF(BA$7&gt;=$E529,IF(SUMIF($H$1:AZ$1,77,$H529:AZ529)&lt;$D529,$H529,0),0)</f>
        <v>0</v>
      </c>
      <c r="BB529" s="33">
        <f>IF(BB$7&gt;=$E529,IF(SUMIF($H$1:BA$1,77,$H529:BA529)&lt;$D529,$H529,0),0)</f>
        <v>0</v>
      </c>
      <c r="BC529" s="33">
        <f>IF(BC$7&gt;=$E529,IF(SUMIF($H$1:BB$1,77,$H529:BB529)&lt;$D529,$H529,0),0)</f>
        <v>0</v>
      </c>
      <c r="BD529" s="33">
        <f>IF(BD$7&gt;=$E529,IF(SUMIF($H$1:BC$1,77,$H529:BC529)&lt;$D529,$H529,0),0)</f>
        <v>0</v>
      </c>
      <c r="BE529" s="33">
        <f>IF(BE$7&gt;=$E529,IF(SUMIF($H$1:BD$1,77,$H529:BD529)&lt;$D529,$H529,0),0)</f>
        <v>0</v>
      </c>
      <c r="BF529" s="33">
        <f>IF(BF$7&gt;=$E529,IF(SUMIF($H$1:BE$1,77,$H529:BE529)&lt;$D529,$H529,0),0)</f>
        <v>0</v>
      </c>
      <c r="BG529" s="33">
        <f>IF(BG$7&gt;=$E529,IF(SUMIF($H$1:BF$1,77,$H529:BF529)&lt;$D529,$H529,0),0)</f>
        <v>0</v>
      </c>
      <c r="BH529" s="35">
        <f>SUMIF(AV$1:BG$1,77,AV529:BG529)</f>
        <v>0</v>
      </c>
    </row>
    <row r="530" spans="1:60" s="11" customFormat="1" x14ac:dyDescent="0.25">
      <c r="A530" s="47" t="s">
        <v>824</v>
      </c>
      <c r="B530" s="126" t="s">
        <v>90</v>
      </c>
      <c r="C530" s="127" t="s">
        <v>55</v>
      </c>
      <c r="D530" s="58">
        <v>7219</v>
      </c>
      <c r="E530" s="46">
        <v>46054</v>
      </c>
      <c r="F530" s="46">
        <v>46082</v>
      </c>
      <c r="G530" s="32">
        <f>DATEDIF(E530,F530,"m")</f>
        <v>1</v>
      </c>
      <c r="H530" s="33">
        <f>D530/G530</f>
        <v>7219</v>
      </c>
      <c r="I530" s="36">
        <f>IF(I$7&gt;=$E530,IF(SUMIF($H$1:H$1,77,$H530:H530)&lt;$D530,$H530,0),0)</f>
        <v>0</v>
      </c>
      <c r="J530" s="36">
        <f>IF(J$7&gt;=$E530,IF(SUMIF($H$1:I$1,77,$H530:I530)&lt;$D530,$H530,0),0)</f>
        <v>0</v>
      </c>
      <c r="K530" s="36">
        <f>IF(K$7&gt;=$E530,IF(SUMIF($H$1:J$1,77,$H530:J530)&lt;$D530,$H530,0),0)</f>
        <v>0</v>
      </c>
      <c r="L530" s="36">
        <f>IF(L$7&gt;=$E530,IF(SUMIF($H$1:K$1,77,$H530:K530)&lt;$D530,$H530,0),0)</f>
        <v>0</v>
      </c>
      <c r="M530" s="36">
        <f>IF(M$7&gt;=$E530,IF(SUMIF($H$1:L$1,77,$H530:L530)&lt;$D530,$H530,0),0)</f>
        <v>0</v>
      </c>
      <c r="N530" s="36">
        <f>IF(N$7&gt;=$E530,IF(SUMIF($H$1:M$1,77,$H530:M530)&lt;$D530,$H530,0),0)</f>
        <v>0</v>
      </c>
      <c r="O530" s="36">
        <f>IF(O$7&gt;=$E530,IF(SUMIF($H$1:N$1,77,$H530:N530)&lt;$D530,$H530,0),0)</f>
        <v>0</v>
      </c>
      <c r="P530" s="36">
        <f>IF(P$7&gt;=$E530,IF(SUMIF($H$1:O$1,77,$H530:O530)&lt;$D530,$H530,0),0)</f>
        <v>0</v>
      </c>
      <c r="Q530" s="36">
        <f>IF(Q$7&gt;=$E530,IF(SUMIF($H$1:P$1,77,$H530:P530)&lt;$D530,$H530,0),0)</f>
        <v>0</v>
      </c>
      <c r="R530" s="36">
        <f>IF(R$7&gt;=$E530,IF(SUMIF($H$1:Q$1,77,$H530:Q530)&lt;$D530,$H530,0),0)</f>
        <v>0</v>
      </c>
      <c r="S530" s="36">
        <f>IF(S$7&gt;=$E530,IF(SUMIF($H$1:R$1,77,$H530:R530)&lt;$D530,$H530,0),0)</f>
        <v>0</v>
      </c>
      <c r="T530" s="36">
        <f>IF(T$7&gt;=$E530,IF(SUMIF($H$1:S$1,77,$H530:S530)&lt;$D530,$H530,0),0)</f>
        <v>0</v>
      </c>
      <c r="U530" s="35">
        <f>SUMIF(I$1:T$1,77,I530:T530)</f>
        <v>0</v>
      </c>
      <c r="V530" s="36">
        <f>IF(V$7&gt;=$E530,IF(SUMIF($H$1:U$1,77,$H530:U530)&lt;$D530,$H530,0),0)</f>
        <v>0</v>
      </c>
      <c r="W530" s="36">
        <f>IF(W$7&gt;=$E530,IF(SUMIF($H$1:V$1,77,$H530:V530)&lt;$D530,$H530,0),0)</f>
        <v>7219</v>
      </c>
      <c r="X530" s="36">
        <f>IF(X$7&gt;=$E530,IF(SUMIF($H$1:W$1,77,$H530:W530)&lt;$D530,$H530,0),0)</f>
        <v>0</v>
      </c>
      <c r="Y530" s="36">
        <f>IF(Y$7&gt;=$E530,IF(SUMIF($H$1:X$1,77,$H530:X530)&lt;$D530,$H530,0),0)</f>
        <v>0</v>
      </c>
      <c r="Z530" s="36">
        <f>IF(Z$7&gt;=$E530,IF(SUMIF($H$1:Y$1,77,$H530:Y530)&lt;$D530,$H530,0),0)</f>
        <v>0</v>
      </c>
      <c r="AA530" s="36">
        <f>IF(AA$7&gt;=$E530,IF(SUMIF($H$1:Z$1,77,$H530:Z530)&lt;$D530,$H530,0),0)</f>
        <v>0</v>
      </c>
      <c r="AB530" s="36">
        <f>IF(AB$7&gt;=$E530,IF(SUMIF($H$1:AA$1,77,$H530:AA530)&lt;$D530,$H530,0),0)</f>
        <v>0</v>
      </c>
      <c r="AC530" s="36">
        <f>IF(AC$7&gt;=$E530,IF(SUMIF($H$1:AB$1,77,$H530:AB530)&lt;$D530,$H530,0),0)</f>
        <v>0</v>
      </c>
      <c r="AD530" s="36">
        <f>IF(AD$7&gt;=$E530,IF(SUMIF($H$1:AC$1,77,$H530:AC530)&lt;$D530,$H530,0),0)</f>
        <v>0</v>
      </c>
      <c r="AE530" s="36">
        <f>IF(AE$7&gt;=$E530,IF(SUMIF($H$1:AD$1,77,$H530:AD530)&lt;$D530,$H530,0),0)</f>
        <v>0</v>
      </c>
      <c r="AF530" s="36">
        <f>IF(AF$7&gt;=$E530,IF(SUMIF($H$1:AE$1,77,$H530:AE530)&lt;$D530,$H530,0),0)</f>
        <v>0</v>
      </c>
      <c r="AG530" s="36">
        <f>IF(AG$7&gt;=$E530,IF(SUMIF($H$1:AF$1,77,$H530:AF530)&lt;$D530,$H530,0),0)</f>
        <v>0</v>
      </c>
      <c r="AH530" s="35">
        <f>SUMIF(V$1:AG$1,77,V530:AG530)</f>
        <v>7219</v>
      </c>
      <c r="AI530" s="36">
        <f>IF(AI$7&gt;=$E530,IF(SUMIF($H$1:AH$1,77,$H530:AH530)&lt;$D530,$H530,0),0)</f>
        <v>0</v>
      </c>
      <c r="AJ530" s="36">
        <f>IF(AJ$7&gt;=$E530,IF(SUMIF($H$1:AI$1,77,$H530:AI530)&lt;$D530,$H530,0),0)</f>
        <v>0</v>
      </c>
      <c r="AK530" s="36">
        <f>IF(AK$7&gt;=$E530,IF(SUMIF($H$1:AJ$1,77,$H530:AJ530)&lt;$D530,$H530,0),0)</f>
        <v>0</v>
      </c>
      <c r="AL530" s="36">
        <f>IF(AL$7&gt;=$E530,IF(SUMIF($H$1:AK$1,77,$H530:AK530)&lt;$D530,$H530,0),0)</f>
        <v>0</v>
      </c>
      <c r="AM530" s="36">
        <f>IF(AM$7&gt;=$E530,IF(SUMIF($H$1:AL$1,77,$H530:AL530)&lt;$D530,$H530,0),0)</f>
        <v>0</v>
      </c>
      <c r="AN530" s="36">
        <f>IF(AN$7&gt;=$E530,IF(SUMIF($H$1:AM$1,77,$H530:AM530)&lt;$D530,$H530,0),0)</f>
        <v>0</v>
      </c>
      <c r="AO530" s="36">
        <f>IF(AO$7&gt;=$E530,IF(SUMIF($H$1:AN$1,77,$H530:AN530)&lt;$D530,$H530,0),0)</f>
        <v>0</v>
      </c>
      <c r="AP530" s="36">
        <f>IF(AP$7&gt;=$E530,IF(SUMIF($H$1:AO$1,77,$H530:AO530)&lt;$D530,$H530,0),0)</f>
        <v>0</v>
      </c>
      <c r="AQ530" s="36">
        <f>IF(AQ$7&gt;=$E530,IF(SUMIF($H$1:AP$1,77,$H530:AP530)&lt;$D530,$H530,0),0)</f>
        <v>0</v>
      </c>
      <c r="AR530" s="36">
        <f>IF(AR$7&gt;=$E530,IF(SUMIF($H$1:AQ$1,77,$H530:AQ530)&lt;$D530,$H530,0),0)</f>
        <v>0</v>
      </c>
      <c r="AS530" s="36">
        <f>IF(AS$7&gt;=$E530,IF(SUMIF($H$1:AR$1,77,$H530:AR530)&lt;$D530,$H530,0),0)</f>
        <v>0</v>
      </c>
      <c r="AT530" s="36">
        <f>IF(AT$7&gt;=$E530,IF(SUMIF($H$1:AS$1,77,$H530:AS530)&lt;$D530,$H530,0),0)</f>
        <v>0</v>
      </c>
      <c r="AU530" s="35">
        <f>SUMIF(AI$1:AT$1,77,AI530:AT530)</f>
        <v>0</v>
      </c>
      <c r="AV530" s="33">
        <f>IF(AV$7&gt;=$E530,IF(SUMIF($H$1:AU$1,77,$H530:AU530)&lt;$D530,$H530,0),0)</f>
        <v>0</v>
      </c>
      <c r="AW530" s="33">
        <f>IF(AW$7&gt;=$E530,IF(SUMIF($H$1:AV$1,77,$H530:AV530)&lt;$D530,$H530,0),0)</f>
        <v>0</v>
      </c>
      <c r="AX530" s="33">
        <f>IF(AX$7&gt;=$E530,IF(SUMIF($H$1:AW$1,77,$H530:AW530)&lt;$D530,$H530,0),0)</f>
        <v>0</v>
      </c>
      <c r="AY530" s="33">
        <f>IF(AY$7&gt;=$E530,IF(SUMIF($H$1:AX$1,77,$H530:AX530)&lt;$D530,$H530,0),0)</f>
        <v>0</v>
      </c>
      <c r="AZ530" s="33">
        <f>IF(AZ$7&gt;=$E530,IF(SUMIF($H$1:AY$1,77,$H530:AY530)&lt;$D530,$H530,0),0)</f>
        <v>0</v>
      </c>
      <c r="BA530" s="33">
        <f>IF(BA$7&gt;=$E530,IF(SUMIF($H$1:AZ$1,77,$H530:AZ530)&lt;$D530,$H530,0),0)</f>
        <v>0</v>
      </c>
      <c r="BB530" s="33">
        <f>IF(BB$7&gt;=$E530,IF(SUMIF($H$1:BA$1,77,$H530:BA530)&lt;$D530,$H530,0),0)</f>
        <v>0</v>
      </c>
      <c r="BC530" s="33">
        <f>IF(BC$7&gt;=$E530,IF(SUMIF($H$1:BB$1,77,$H530:BB530)&lt;$D530,$H530,0),0)</f>
        <v>0</v>
      </c>
      <c r="BD530" s="33">
        <f>IF(BD$7&gt;=$E530,IF(SUMIF($H$1:BC$1,77,$H530:BC530)&lt;$D530,$H530,0),0)</f>
        <v>0</v>
      </c>
      <c r="BE530" s="33">
        <f>IF(BE$7&gt;=$E530,IF(SUMIF($H$1:BD$1,77,$H530:BD530)&lt;$D530,$H530,0),0)</f>
        <v>0</v>
      </c>
      <c r="BF530" s="33">
        <f>IF(BF$7&gt;=$E530,IF(SUMIF($H$1:BE$1,77,$H530:BE530)&lt;$D530,$H530,0),0)</f>
        <v>0</v>
      </c>
      <c r="BG530" s="33">
        <f>IF(BG$7&gt;=$E530,IF(SUMIF($H$1:BF$1,77,$H530:BF530)&lt;$D530,$H530,0),0)</f>
        <v>0</v>
      </c>
      <c r="BH530" s="35">
        <f>SUMIF(AV$1:BG$1,77,AV530:BG530)</f>
        <v>0</v>
      </c>
    </row>
    <row r="531" spans="1:60" s="11" customFormat="1" x14ac:dyDescent="0.25">
      <c r="A531" s="47" t="s">
        <v>825</v>
      </c>
      <c r="B531" s="126" t="s">
        <v>441</v>
      </c>
      <c r="C531" s="127" t="s">
        <v>55</v>
      </c>
      <c r="D531" s="58">
        <v>725</v>
      </c>
      <c r="E531" s="46">
        <v>46082</v>
      </c>
      <c r="F531" s="46">
        <v>46113</v>
      </c>
      <c r="G531" s="32">
        <f>DATEDIF(E531,F531,"m")</f>
        <v>1</v>
      </c>
      <c r="H531" s="33">
        <f>D531/G531</f>
        <v>725</v>
      </c>
      <c r="I531" s="36">
        <f>IF(I$7&gt;=$E531,IF(SUMIF($H$1:H$1,77,$H531:H531)&lt;$D531,$H531,0),0)</f>
        <v>0</v>
      </c>
      <c r="J531" s="36">
        <f>IF(J$7&gt;=$E531,IF(SUMIF($H$1:I$1,77,$H531:I531)&lt;$D531,$H531,0),0)</f>
        <v>0</v>
      </c>
      <c r="K531" s="36">
        <f>IF(K$7&gt;=$E531,IF(SUMIF($H$1:J$1,77,$H531:J531)&lt;$D531,$H531,0),0)</f>
        <v>0</v>
      </c>
      <c r="L531" s="36">
        <f>IF(L$7&gt;=$E531,IF(SUMIF($H$1:K$1,77,$H531:K531)&lt;$D531,$H531,0),0)</f>
        <v>0</v>
      </c>
      <c r="M531" s="36">
        <f>IF(M$7&gt;=$E531,IF(SUMIF($H$1:L$1,77,$H531:L531)&lt;$D531,$H531,0),0)</f>
        <v>0</v>
      </c>
      <c r="N531" s="36">
        <f>IF(N$7&gt;=$E531,IF(SUMIF($H$1:M$1,77,$H531:M531)&lt;$D531,$H531,0),0)</f>
        <v>0</v>
      </c>
      <c r="O531" s="36">
        <f>IF(O$7&gt;=$E531,IF(SUMIF($H$1:N$1,77,$H531:N531)&lt;$D531,$H531,0),0)</f>
        <v>0</v>
      </c>
      <c r="P531" s="36">
        <f>IF(P$7&gt;=$E531,IF(SUMIF($H$1:O$1,77,$H531:O531)&lt;$D531,$H531,0),0)</f>
        <v>0</v>
      </c>
      <c r="Q531" s="36">
        <f>IF(Q$7&gt;=$E531,IF(SUMIF($H$1:P$1,77,$H531:P531)&lt;$D531,$H531,0),0)</f>
        <v>0</v>
      </c>
      <c r="R531" s="36">
        <f>IF(R$7&gt;=$E531,IF(SUMIF($H$1:Q$1,77,$H531:Q531)&lt;$D531,$H531,0),0)</f>
        <v>0</v>
      </c>
      <c r="S531" s="36">
        <f>IF(S$7&gt;=$E531,IF(SUMIF($H$1:R$1,77,$H531:R531)&lt;$D531,$H531,0),0)</f>
        <v>0</v>
      </c>
      <c r="T531" s="36">
        <f>IF(T$7&gt;=$E531,IF(SUMIF($H$1:S$1,77,$H531:S531)&lt;$D531,$H531,0),0)</f>
        <v>0</v>
      </c>
      <c r="U531" s="35">
        <f>SUMIF(I$1:T$1,77,I531:T531)</f>
        <v>0</v>
      </c>
      <c r="V531" s="36">
        <f>IF(V$7&gt;=$E531,IF(SUMIF($H$1:U$1,77,$H531:U531)&lt;$D531,$H531,0),0)</f>
        <v>0</v>
      </c>
      <c r="W531" s="36">
        <f>IF(W$7&gt;=$E531,IF(SUMIF($H$1:V$1,77,$H531:V531)&lt;$D531,$H531,0),0)</f>
        <v>0</v>
      </c>
      <c r="X531" s="36">
        <f>IF(X$7&gt;=$E531,IF(SUMIF($H$1:W$1,77,$H531:W531)&lt;$D531,$H531,0),0)</f>
        <v>725</v>
      </c>
      <c r="Y531" s="36">
        <f>IF(Y$7&gt;=$E531,IF(SUMIF($H$1:X$1,77,$H531:X531)&lt;$D531,$H531,0),0)</f>
        <v>0</v>
      </c>
      <c r="Z531" s="36">
        <f>IF(Z$7&gt;=$E531,IF(SUMIF($H$1:Y$1,77,$H531:Y531)&lt;$D531,$H531,0),0)</f>
        <v>0</v>
      </c>
      <c r="AA531" s="36">
        <f>IF(AA$7&gt;=$E531,IF(SUMIF($H$1:Z$1,77,$H531:Z531)&lt;$D531,$H531,0),0)</f>
        <v>0</v>
      </c>
      <c r="AB531" s="36">
        <f>IF(AB$7&gt;=$E531,IF(SUMIF($H$1:AA$1,77,$H531:AA531)&lt;$D531,$H531,0),0)</f>
        <v>0</v>
      </c>
      <c r="AC531" s="36">
        <f>IF(AC$7&gt;=$E531,IF(SUMIF($H$1:AB$1,77,$H531:AB531)&lt;$D531,$H531,0),0)</f>
        <v>0</v>
      </c>
      <c r="AD531" s="36">
        <f>IF(AD$7&gt;=$E531,IF(SUMIF($H$1:AC$1,77,$H531:AC531)&lt;$D531,$H531,0),0)</f>
        <v>0</v>
      </c>
      <c r="AE531" s="36">
        <f>IF(AE$7&gt;=$E531,IF(SUMIF($H$1:AD$1,77,$H531:AD531)&lt;$D531,$H531,0),0)</f>
        <v>0</v>
      </c>
      <c r="AF531" s="36">
        <f>IF(AF$7&gt;=$E531,IF(SUMIF($H$1:AE$1,77,$H531:AE531)&lt;$D531,$H531,0),0)</f>
        <v>0</v>
      </c>
      <c r="AG531" s="36">
        <f>IF(AG$7&gt;=$E531,IF(SUMIF($H$1:AF$1,77,$H531:AF531)&lt;$D531,$H531,0),0)</f>
        <v>0</v>
      </c>
      <c r="AH531" s="35">
        <f>SUMIF(V$1:AG$1,77,V531:AG531)</f>
        <v>725</v>
      </c>
      <c r="AI531" s="36">
        <f>IF(AI$7&gt;=$E531,IF(SUMIF($H$1:AH$1,77,$H531:AH531)&lt;$D531,$H531,0),0)</f>
        <v>0</v>
      </c>
      <c r="AJ531" s="36">
        <f>IF(AJ$7&gt;=$E531,IF(SUMIF($H$1:AI$1,77,$H531:AI531)&lt;$D531,$H531,0),0)</f>
        <v>0</v>
      </c>
      <c r="AK531" s="36">
        <f>IF(AK$7&gt;=$E531,IF(SUMIF($H$1:AJ$1,77,$H531:AJ531)&lt;$D531,$H531,0),0)</f>
        <v>0</v>
      </c>
      <c r="AL531" s="36">
        <f>IF(AL$7&gt;=$E531,IF(SUMIF($H$1:AK$1,77,$H531:AK531)&lt;$D531,$H531,0),0)</f>
        <v>0</v>
      </c>
      <c r="AM531" s="36">
        <f>IF(AM$7&gt;=$E531,IF(SUMIF($H$1:AL$1,77,$H531:AL531)&lt;$D531,$H531,0),0)</f>
        <v>0</v>
      </c>
      <c r="AN531" s="36">
        <f>IF(AN$7&gt;=$E531,IF(SUMIF($H$1:AM$1,77,$H531:AM531)&lt;$D531,$H531,0),0)</f>
        <v>0</v>
      </c>
      <c r="AO531" s="36">
        <f>IF(AO$7&gt;=$E531,IF(SUMIF($H$1:AN$1,77,$H531:AN531)&lt;$D531,$H531,0),0)</f>
        <v>0</v>
      </c>
      <c r="AP531" s="36">
        <f>IF(AP$7&gt;=$E531,IF(SUMIF($H$1:AO$1,77,$H531:AO531)&lt;$D531,$H531,0),0)</f>
        <v>0</v>
      </c>
      <c r="AQ531" s="36">
        <f>IF(AQ$7&gt;=$E531,IF(SUMIF($H$1:AP$1,77,$H531:AP531)&lt;$D531,$H531,0),0)</f>
        <v>0</v>
      </c>
      <c r="AR531" s="36">
        <f>IF(AR$7&gt;=$E531,IF(SUMIF($H$1:AQ$1,77,$H531:AQ531)&lt;$D531,$H531,0),0)</f>
        <v>0</v>
      </c>
      <c r="AS531" s="36">
        <f>IF(AS$7&gt;=$E531,IF(SUMIF($H$1:AR$1,77,$H531:AR531)&lt;$D531,$H531,0),0)</f>
        <v>0</v>
      </c>
      <c r="AT531" s="36">
        <f>IF(AT$7&gt;=$E531,IF(SUMIF($H$1:AS$1,77,$H531:AS531)&lt;$D531,$H531,0),0)</f>
        <v>0</v>
      </c>
      <c r="AU531" s="35">
        <f>SUMIF(AI$1:AT$1,77,AI531:AT531)</f>
        <v>0</v>
      </c>
      <c r="AV531" s="33">
        <f>IF(AV$7&gt;=$E531,IF(SUMIF($H$1:AU$1,77,$H531:AU531)&lt;$D531,$H531,0),0)</f>
        <v>0</v>
      </c>
      <c r="AW531" s="33">
        <f>IF(AW$7&gt;=$E531,IF(SUMIF($H$1:AV$1,77,$H531:AV531)&lt;$D531,$H531,0),0)</f>
        <v>0</v>
      </c>
      <c r="AX531" s="33">
        <f>IF(AX$7&gt;=$E531,IF(SUMIF($H$1:AW$1,77,$H531:AW531)&lt;$D531,$H531,0),0)</f>
        <v>0</v>
      </c>
      <c r="AY531" s="33">
        <f>IF(AY$7&gt;=$E531,IF(SUMIF($H$1:AX$1,77,$H531:AX531)&lt;$D531,$H531,0),0)</f>
        <v>0</v>
      </c>
      <c r="AZ531" s="33">
        <f>IF(AZ$7&gt;=$E531,IF(SUMIF($H$1:AY$1,77,$H531:AY531)&lt;$D531,$H531,0),0)</f>
        <v>0</v>
      </c>
      <c r="BA531" s="33">
        <f>IF(BA$7&gt;=$E531,IF(SUMIF($H$1:AZ$1,77,$H531:AZ531)&lt;$D531,$H531,0),0)</f>
        <v>0</v>
      </c>
      <c r="BB531" s="33">
        <f>IF(BB$7&gt;=$E531,IF(SUMIF($H$1:BA$1,77,$H531:BA531)&lt;$D531,$H531,0),0)</f>
        <v>0</v>
      </c>
      <c r="BC531" s="33">
        <f>IF(BC$7&gt;=$E531,IF(SUMIF($H$1:BB$1,77,$H531:BB531)&lt;$D531,$H531,0),0)</f>
        <v>0</v>
      </c>
      <c r="BD531" s="33">
        <f>IF(BD$7&gt;=$E531,IF(SUMIF($H$1:BC$1,77,$H531:BC531)&lt;$D531,$H531,0),0)</f>
        <v>0</v>
      </c>
      <c r="BE531" s="33">
        <f>IF(BE$7&gt;=$E531,IF(SUMIF($H$1:BD$1,77,$H531:BD531)&lt;$D531,$H531,0),0)</f>
        <v>0</v>
      </c>
      <c r="BF531" s="33">
        <f>IF(BF$7&gt;=$E531,IF(SUMIF($H$1:BE$1,77,$H531:BE531)&lt;$D531,$H531,0),0)</f>
        <v>0</v>
      </c>
      <c r="BG531" s="33">
        <f>IF(BG$7&gt;=$E531,IF(SUMIF($H$1:BF$1,77,$H531:BF531)&lt;$D531,$H531,0),0)</f>
        <v>0</v>
      </c>
      <c r="BH531" s="35">
        <f>SUMIF(AV$1:BG$1,77,AV531:BG531)</f>
        <v>0</v>
      </c>
    </row>
    <row r="532" spans="1:60" s="11" customFormat="1" x14ac:dyDescent="0.25">
      <c r="A532" s="47" t="s">
        <v>826</v>
      </c>
      <c r="B532" s="126" t="s">
        <v>443</v>
      </c>
      <c r="C532" s="127" t="s">
        <v>55</v>
      </c>
      <c r="D532" s="58">
        <v>6364</v>
      </c>
      <c r="E532" s="46">
        <v>46143</v>
      </c>
      <c r="F532" s="46">
        <v>46174</v>
      </c>
      <c r="G532" s="32">
        <f>DATEDIF(E532,F532,"m")</f>
        <v>1</v>
      </c>
      <c r="H532" s="33">
        <f>D532/G532</f>
        <v>6364</v>
      </c>
      <c r="I532" s="36">
        <f>IF(I$7&gt;=$E532,IF(SUMIF($H$1:H$1,77,$H532:H532)&lt;$D532,$H532,0),0)</f>
        <v>0</v>
      </c>
      <c r="J532" s="36">
        <f>IF(J$7&gt;=$E532,IF(SUMIF($H$1:I$1,77,$H532:I532)&lt;$D532,$H532,0),0)</f>
        <v>0</v>
      </c>
      <c r="K532" s="36">
        <f>IF(K$7&gt;=$E532,IF(SUMIF($H$1:J$1,77,$H532:J532)&lt;$D532,$H532,0),0)</f>
        <v>0</v>
      </c>
      <c r="L532" s="36">
        <f>IF(L$7&gt;=$E532,IF(SUMIF($H$1:K$1,77,$H532:K532)&lt;$D532,$H532,0),0)</f>
        <v>0</v>
      </c>
      <c r="M532" s="36">
        <f>IF(M$7&gt;=$E532,IF(SUMIF($H$1:L$1,77,$H532:L532)&lt;$D532,$H532,0),0)</f>
        <v>0</v>
      </c>
      <c r="N532" s="36">
        <f>IF(N$7&gt;=$E532,IF(SUMIF($H$1:M$1,77,$H532:M532)&lt;$D532,$H532,0),0)</f>
        <v>0</v>
      </c>
      <c r="O532" s="36">
        <f>IF(O$7&gt;=$E532,IF(SUMIF($H$1:N$1,77,$H532:N532)&lt;$D532,$H532,0),0)</f>
        <v>0</v>
      </c>
      <c r="P532" s="36">
        <f>IF(P$7&gt;=$E532,IF(SUMIF($H$1:O$1,77,$H532:O532)&lt;$D532,$H532,0),0)</f>
        <v>0</v>
      </c>
      <c r="Q532" s="36">
        <f>IF(Q$7&gt;=$E532,IF(SUMIF($H$1:P$1,77,$H532:P532)&lt;$D532,$H532,0),0)</f>
        <v>0</v>
      </c>
      <c r="R532" s="36">
        <f>IF(R$7&gt;=$E532,IF(SUMIF($H$1:Q$1,77,$H532:Q532)&lt;$D532,$H532,0),0)</f>
        <v>0</v>
      </c>
      <c r="S532" s="36">
        <f>IF(S$7&gt;=$E532,IF(SUMIF($H$1:R$1,77,$H532:R532)&lt;$D532,$H532,0),0)</f>
        <v>0</v>
      </c>
      <c r="T532" s="36">
        <f>IF(T$7&gt;=$E532,IF(SUMIF($H$1:S$1,77,$H532:S532)&lt;$D532,$H532,0),0)</f>
        <v>0</v>
      </c>
      <c r="U532" s="35">
        <f>SUMIF(I$1:T$1,77,I532:T532)</f>
        <v>0</v>
      </c>
      <c r="V532" s="36">
        <f>IF(V$7&gt;=$E532,IF(SUMIF($H$1:U$1,77,$H532:U532)&lt;$D532,$H532,0),0)</f>
        <v>0</v>
      </c>
      <c r="W532" s="36">
        <f>IF(W$7&gt;=$E532,IF(SUMIF($H$1:V$1,77,$H532:V532)&lt;$D532,$H532,0),0)</f>
        <v>0</v>
      </c>
      <c r="X532" s="36">
        <f>IF(X$7&gt;=$E532,IF(SUMIF($H$1:W$1,77,$H532:W532)&lt;$D532,$H532,0),0)</f>
        <v>0</v>
      </c>
      <c r="Y532" s="36">
        <f>IF(Y$7&gt;=$E532,IF(SUMIF($H$1:X$1,77,$H532:X532)&lt;$D532,$H532,0),0)</f>
        <v>0</v>
      </c>
      <c r="Z532" s="36">
        <f>IF(Z$7&gt;=$E532,IF(SUMIF($H$1:Y$1,77,$H532:Y532)&lt;$D532,$H532,0),0)</f>
        <v>6364</v>
      </c>
      <c r="AA532" s="36">
        <f>IF(AA$7&gt;=$E532,IF(SUMIF($H$1:Z$1,77,$H532:Z532)&lt;$D532,$H532,0),0)</f>
        <v>0</v>
      </c>
      <c r="AB532" s="36">
        <f>IF(AB$7&gt;=$E532,IF(SUMIF($H$1:AA$1,77,$H532:AA532)&lt;$D532,$H532,0),0)</f>
        <v>0</v>
      </c>
      <c r="AC532" s="36">
        <f>IF(AC$7&gt;=$E532,IF(SUMIF($H$1:AB$1,77,$H532:AB532)&lt;$D532,$H532,0),0)</f>
        <v>0</v>
      </c>
      <c r="AD532" s="36">
        <f>IF(AD$7&gt;=$E532,IF(SUMIF($H$1:AC$1,77,$H532:AC532)&lt;$D532,$H532,0),0)</f>
        <v>0</v>
      </c>
      <c r="AE532" s="36">
        <f>IF(AE$7&gt;=$E532,IF(SUMIF($H$1:AD$1,77,$H532:AD532)&lt;$D532,$H532,0),0)</f>
        <v>0</v>
      </c>
      <c r="AF532" s="36">
        <f>IF(AF$7&gt;=$E532,IF(SUMIF($H$1:AE$1,77,$H532:AE532)&lt;$D532,$H532,0),0)</f>
        <v>0</v>
      </c>
      <c r="AG532" s="36">
        <f>IF(AG$7&gt;=$E532,IF(SUMIF($H$1:AF$1,77,$H532:AF532)&lt;$D532,$H532,0),0)</f>
        <v>0</v>
      </c>
      <c r="AH532" s="35">
        <f>SUMIF(V$1:AG$1,77,V532:AG532)</f>
        <v>6364</v>
      </c>
      <c r="AI532" s="36">
        <f>IF(AI$7&gt;=$E532,IF(SUMIF($H$1:AH$1,77,$H532:AH532)&lt;$D532,$H532,0),0)</f>
        <v>0</v>
      </c>
      <c r="AJ532" s="36">
        <f>IF(AJ$7&gt;=$E532,IF(SUMIF($H$1:AI$1,77,$H532:AI532)&lt;$D532,$H532,0),0)</f>
        <v>0</v>
      </c>
      <c r="AK532" s="36">
        <f>IF(AK$7&gt;=$E532,IF(SUMIF($H$1:AJ$1,77,$H532:AJ532)&lt;$D532,$H532,0),0)</f>
        <v>0</v>
      </c>
      <c r="AL532" s="36">
        <f>IF(AL$7&gt;=$E532,IF(SUMIF($H$1:AK$1,77,$H532:AK532)&lt;$D532,$H532,0),0)</f>
        <v>0</v>
      </c>
      <c r="AM532" s="36">
        <f>IF(AM$7&gt;=$E532,IF(SUMIF($H$1:AL$1,77,$H532:AL532)&lt;$D532,$H532,0),0)</f>
        <v>0</v>
      </c>
      <c r="AN532" s="36">
        <f>IF(AN$7&gt;=$E532,IF(SUMIF($H$1:AM$1,77,$H532:AM532)&lt;$D532,$H532,0),0)</f>
        <v>0</v>
      </c>
      <c r="AO532" s="36">
        <f>IF(AO$7&gt;=$E532,IF(SUMIF($H$1:AN$1,77,$H532:AN532)&lt;$D532,$H532,0),0)</f>
        <v>0</v>
      </c>
      <c r="AP532" s="36">
        <f>IF(AP$7&gt;=$E532,IF(SUMIF($H$1:AO$1,77,$H532:AO532)&lt;$D532,$H532,0),0)</f>
        <v>0</v>
      </c>
      <c r="AQ532" s="36">
        <f>IF(AQ$7&gt;=$E532,IF(SUMIF($H$1:AP$1,77,$H532:AP532)&lt;$D532,$H532,0),0)</f>
        <v>0</v>
      </c>
      <c r="AR532" s="36">
        <f>IF(AR$7&gt;=$E532,IF(SUMIF($H$1:AQ$1,77,$H532:AQ532)&lt;$D532,$H532,0),0)</f>
        <v>0</v>
      </c>
      <c r="AS532" s="36">
        <f>IF(AS$7&gt;=$E532,IF(SUMIF($H$1:AR$1,77,$H532:AR532)&lt;$D532,$H532,0),0)</f>
        <v>0</v>
      </c>
      <c r="AT532" s="36">
        <f>IF(AT$7&gt;=$E532,IF(SUMIF($H$1:AS$1,77,$H532:AS532)&lt;$D532,$H532,0),0)</f>
        <v>0</v>
      </c>
      <c r="AU532" s="35">
        <f>SUMIF(AI$1:AT$1,77,AI532:AT532)</f>
        <v>0</v>
      </c>
      <c r="AV532" s="33">
        <f>IF(AV$7&gt;=$E532,IF(SUMIF($H$1:AU$1,77,$H532:AU532)&lt;$D532,$H532,0),0)</f>
        <v>0</v>
      </c>
      <c r="AW532" s="33">
        <f>IF(AW$7&gt;=$E532,IF(SUMIF($H$1:AV$1,77,$H532:AV532)&lt;$D532,$H532,0),0)</f>
        <v>0</v>
      </c>
      <c r="AX532" s="33">
        <f>IF(AX$7&gt;=$E532,IF(SUMIF($H$1:AW$1,77,$H532:AW532)&lt;$D532,$H532,0),0)</f>
        <v>0</v>
      </c>
      <c r="AY532" s="33">
        <f>IF(AY$7&gt;=$E532,IF(SUMIF($H$1:AX$1,77,$H532:AX532)&lt;$D532,$H532,0),0)</f>
        <v>0</v>
      </c>
      <c r="AZ532" s="33">
        <f>IF(AZ$7&gt;=$E532,IF(SUMIF($H$1:AY$1,77,$H532:AY532)&lt;$D532,$H532,0),0)</f>
        <v>0</v>
      </c>
      <c r="BA532" s="33">
        <f>IF(BA$7&gt;=$E532,IF(SUMIF($H$1:AZ$1,77,$H532:AZ532)&lt;$D532,$H532,0),0)</f>
        <v>0</v>
      </c>
      <c r="BB532" s="33">
        <f>IF(BB$7&gt;=$E532,IF(SUMIF($H$1:BA$1,77,$H532:BA532)&lt;$D532,$H532,0),0)</f>
        <v>0</v>
      </c>
      <c r="BC532" s="33">
        <f>IF(BC$7&gt;=$E532,IF(SUMIF($H$1:BB$1,77,$H532:BB532)&lt;$D532,$H532,0),0)</f>
        <v>0</v>
      </c>
      <c r="BD532" s="33">
        <f>IF(BD$7&gt;=$E532,IF(SUMIF($H$1:BC$1,77,$H532:BC532)&lt;$D532,$H532,0),0)</f>
        <v>0</v>
      </c>
      <c r="BE532" s="33">
        <f>IF(BE$7&gt;=$E532,IF(SUMIF($H$1:BD$1,77,$H532:BD532)&lt;$D532,$H532,0),0)</f>
        <v>0</v>
      </c>
      <c r="BF532" s="33">
        <f>IF(BF$7&gt;=$E532,IF(SUMIF($H$1:BE$1,77,$H532:BE532)&lt;$D532,$H532,0),0)</f>
        <v>0</v>
      </c>
      <c r="BG532" s="33">
        <f>IF(BG$7&gt;=$E532,IF(SUMIF($H$1:BF$1,77,$H532:BF532)&lt;$D532,$H532,0),0)</f>
        <v>0</v>
      </c>
      <c r="BH532" s="35">
        <f>SUMIF(AV$1:BG$1,77,AV532:BG532)</f>
        <v>0</v>
      </c>
    </row>
    <row r="533" spans="1:60" s="11" customFormat="1" x14ac:dyDescent="0.25">
      <c r="A533" s="119"/>
      <c r="B533" s="120" t="s">
        <v>695</v>
      </c>
      <c r="C533" s="121"/>
      <c r="D533" s="122"/>
      <c r="E533" s="122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  <c r="S533" s="122"/>
      <c r="T533" s="122"/>
      <c r="U533" s="123"/>
      <c r="V533" s="122"/>
      <c r="W533" s="122"/>
      <c r="X533" s="122"/>
      <c r="Y533" s="122"/>
      <c r="Z533" s="122"/>
      <c r="AA533" s="122"/>
      <c r="AB533" s="122"/>
      <c r="AC533" s="122"/>
      <c r="AD533" s="122"/>
      <c r="AE533" s="122"/>
      <c r="AF533" s="122"/>
      <c r="AG533" s="122"/>
      <c r="AH533" s="123"/>
      <c r="AI533" s="122"/>
      <c r="AJ533" s="122"/>
      <c r="AK533" s="122"/>
      <c r="AL533" s="122"/>
      <c r="AM533" s="122"/>
      <c r="AN533" s="122"/>
      <c r="AO533" s="122"/>
      <c r="AP533" s="122"/>
      <c r="AQ533" s="122"/>
      <c r="AR533" s="122"/>
      <c r="AS533" s="122"/>
      <c r="AT533" s="122"/>
      <c r="AU533" s="123"/>
      <c r="AV533" s="122"/>
      <c r="AW533" s="122"/>
      <c r="AX533" s="122"/>
      <c r="AY533" s="122"/>
      <c r="AZ533" s="122"/>
      <c r="BA533" s="122"/>
      <c r="BB533" s="122"/>
      <c r="BC533" s="122"/>
      <c r="BD533" s="122"/>
      <c r="BE533" s="122"/>
      <c r="BF533" s="122"/>
      <c r="BG533" s="122"/>
      <c r="BH533" s="123"/>
    </row>
    <row r="534" spans="1:60" s="11" customFormat="1" x14ac:dyDescent="0.25">
      <c r="A534" s="47" t="s">
        <v>827</v>
      </c>
      <c r="B534" s="139" t="s">
        <v>828</v>
      </c>
      <c r="C534" s="127" t="s">
        <v>32</v>
      </c>
      <c r="D534" s="58">
        <v>1</v>
      </c>
      <c r="E534" s="31">
        <v>46082</v>
      </c>
      <c r="F534" s="31">
        <v>46113</v>
      </c>
      <c r="G534" s="32">
        <f>DATEDIF(E534,F534,"m")</f>
        <v>1</v>
      </c>
      <c r="H534" s="33">
        <f>D534/G534</f>
        <v>1</v>
      </c>
      <c r="I534" s="36">
        <f>IF(I$7&gt;=$E534,IF(SUMIF($H$1:H$1,77,$H534:H534)&lt;$D534,$H534,0),0)</f>
        <v>0</v>
      </c>
      <c r="J534" s="36">
        <f>IF(J$7&gt;=$E534,IF(SUMIF($H$1:I$1,77,$H534:I534)&lt;$D534,$H534,0),0)</f>
        <v>0</v>
      </c>
      <c r="K534" s="36">
        <f>IF(K$7&gt;=$E534,IF(SUMIF($H$1:J$1,77,$H534:J534)&lt;$D534,$H534,0),0)</f>
        <v>0</v>
      </c>
      <c r="L534" s="36">
        <f>IF(L$7&gt;=$E534,IF(SUMIF($H$1:K$1,77,$H534:K534)&lt;$D534,$H534,0),0)</f>
        <v>0</v>
      </c>
      <c r="M534" s="36">
        <f>IF(M$7&gt;=$E534,IF(SUMIF($H$1:L$1,77,$H534:L534)&lt;$D534,$H534,0),0)</f>
        <v>0</v>
      </c>
      <c r="N534" s="36">
        <f>IF(N$7&gt;=$E534,IF(SUMIF($H$1:M$1,77,$H534:M534)&lt;$D534,$H534,0),0)</f>
        <v>0</v>
      </c>
      <c r="O534" s="36">
        <f>IF(O$7&gt;=$E534,IF(SUMIF($H$1:N$1,77,$H534:N534)&lt;$D534,$H534,0),0)</f>
        <v>0</v>
      </c>
      <c r="P534" s="36">
        <f>IF(P$7&gt;=$E534,IF(SUMIF($H$1:O$1,77,$H534:O534)&lt;$D534,$H534,0),0)</f>
        <v>0</v>
      </c>
      <c r="Q534" s="36">
        <f>IF(Q$7&gt;=$E534,IF(SUMIF($H$1:P$1,77,$H534:P534)&lt;$D534,$H534,0),0)</f>
        <v>0</v>
      </c>
      <c r="R534" s="36">
        <f>IF(R$7&gt;=$E534,IF(SUMIF($H$1:Q$1,77,$H534:Q534)&lt;$D534,$H534,0),0)</f>
        <v>0</v>
      </c>
      <c r="S534" s="36">
        <f>IF(S$7&gt;=$E534,IF(SUMIF($H$1:R$1,77,$H534:R534)&lt;$D534,$H534,0),0)</f>
        <v>0</v>
      </c>
      <c r="T534" s="36">
        <f>IF(T$7&gt;=$E534,IF(SUMIF($H$1:S$1,77,$H534:S534)&lt;$D534,$H534,0),0)</f>
        <v>0</v>
      </c>
      <c r="U534" s="35">
        <f>SUMIF(I$1:T$1,77,I534:T534)</f>
        <v>0</v>
      </c>
      <c r="V534" s="36">
        <f>IF(V$7&gt;=$E534,IF(SUMIF($H$1:U$1,77,$H534:U534)&lt;$D534,$H534,0),0)</f>
        <v>0</v>
      </c>
      <c r="W534" s="36">
        <f>IF(W$7&gt;=$E534,IF(SUMIF($H$1:V$1,77,$H534:V534)&lt;$D534,$H534,0),0)</f>
        <v>0</v>
      </c>
      <c r="X534" s="36">
        <f>IF(X$7&gt;=$E534,IF(SUMIF($H$1:W$1,77,$H534:W534)&lt;$D534,$H534,0),0)</f>
        <v>1</v>
      </c>
      <c r="Y534" s="36">
        <f>IF(Y$7&gt;=$E534,IF(SUMIF($H$1:X$1,77,$H534:X534)&lt;$D534,$H534,0),0)</f>
        <v>0</v>
      </c>
      <c r="Z534" s="36">
        <f>IF(Z$7&gt;=$E534,IF(SUMIF($H$1:Y$1,77,$H534:Y534)&lt;$D534,$H534,0),0)</f>
        <v>0</v>
      </c>
      <c r="AA534" s="36">
        <f>IF(AA$7&gt;=$E534,IF(SUMIF($H$1:Z$1,77,$H534:Z534)&lt;$D534,$H534,0),0)</f>
        <v>0</v>
      </c>
      <c r="AB534" s="36">
        <f>IF(AB$7&gt;=$E534,IF(SUMIF($H$1:AA$1,77,$H534:AA534)&lt;$D534,$H534,0),0)</f>
        <v>0</v>
      </c>
      <c r="AC534" s="36">
        <f>IF(AC$7&gt;=$E534,IF(SUMIF($H$1:AB$1,77,$H534:AB534)&lt;$D534,$H534,0),0)</f>
        <v>0</v>
      </c>
      <c r="AD534" s="36">
        <f>IF(AD$7&gt;=$E534,IF(SUMIF($H$1:AC$1,77,$H534:AC534)&lt;$D534,$H534,0),0)</f>
        <v>0</v>
      </c>
      <c r="AE534" s="36">
        <f>IF(AE$7&gt;=$E534,IF(SUMIF($H$1:AD$1,77,$H534:AD534)&lt;$D534,$H534,0),0)</f>
        <v>0</v>
      </c>
      <c r="AF534" s="36">
        <f>IF(AF$7&gt;=$E534,IF(SUMIF($H$1:AE$1,77,$H534:AE534)&lt;$D534,$H534,0),0)</f>
        <v>0</v>
      </c>
      <c r="AG534" s="36">
        <f>IF(AG$7&gt;=$E534,IF(SUMIF($H$1:AF$1,77,$H534:AF534)&lt;$D534,$H534,0),0)</f>
        <v>0</v>
      </c>
      <c r="AH534" s="35">
        <f>SUMIF(V$1:AG$1,77,V534:AG534)</f>
        <v>1</v>
      </c>
      <c r="AI534" s="36">
        <f>IF(AI$7&gt;=$E534,IF(SUMIF($H$1:AH$1,77,$H534:AH534)&lt;$D534,$H534,0),0)</f>
        <v>0</v>
      </c>
      <c r="AJ534" s="36">
        <f>IF(AJ$7&gt;=$E534,IF(SUMIF($H$1:AI$1,77,$H534:AI534)&lt;$D534,$H534,0),0)</f>
        <v>0</v>
      </c>
      <c r="AK534" s="36">
        <f>IF(AK$7&gt;=$E534,IF(SUMIF($H$1:AJ$1,77,$H534:AJ534)&lt;$D534,$H534,0),0)</f>
        <v>0</v>
      </c>
      <c r="AL534" s="36">
        <f>IF(AL$7&gt;=$E534,IF(SUMIF($H$1:AK$1,77,$H534:AK534)&lt;$D534,$H534,0),0)</f>
        <v>0</v>
      </c>
      <c r="AM534" s="36">
        <f>IF(AM$7&gt;=$E534,IF(SUMIF($H$1:AL$1,77,$H534:AL534)&lt;$D534,$H534,0),0)</f>
        <v>0</v>
      </c>
      <c r="AN534" s="36">
        <f>IF(AN$7&gt;=$E534,IF(SUMIF($H$1:AM$1,77,$H534:AM534)&lt;$D534,$H534,0),0)</f>
        <v>0</v>
      </c>
      <c r="AO534" s="36">
        <f>IF(AO$7&gt;=$E534,IF(SUMIF($H$1:AN$1,77,$H534:AN534)&lt;$D534,$H534,0),0)</f>
        <v>0</v>
      </c>
      <c r="AP534" s="36">
        <f>IF(AP$7&gt;=$E534,IF(SUMIF($H$1:AO$1,77,$H534:AO534)&lt;$D534,$H534,0),0)</f>
        <v>0</v>
      </c>
      <c r="AQ534" s="36">
        <f>IF(AQ$7&gt;=$E534,IF(SUMIF($H$1:AP$1,77,$H534:AP534)&lt;$D534,$H534,0),0)</f>
        <v>0</v>
      </c>
      <c r="AR534" s="36">
        <f>IF(AR$7&gt;=$E534,IF(SUMIF($H$1:AQ$1,77,$H534:AQ534)&lt;$D534,$H534,0),0)</f>
        <v>0</v>
      </c>
      <c r="AS534" s="36">
        <f>IF(AS$7&gt;=$E534,IF(SUMIF($H$1:AR$1,77,$H534:AR534)&lt;$D534,$H534,0),0)</f>
        <v>0</v>
      </c>
      <c r="AT534" s="36">
        <f>IF(AT$7&gt;=$E534,IF(SUMIF($H$1:AS$1,77,$H534:AS534)&lt;$D534,$H534,0),0)</f>
        <v>0</v>
      </c>
      <c r="AU534" s="35">
        <f>SUMIF(AI$1:AT$1,77,AI534:AT534)</f>
        <v>0</v>
      </c>
      <c r="AV534" s="33">
        <f>IF(AV$7&gt;=$E534,IF(SUMIF($H$1:AU$1,77,$H534:AU534)&lt;$D534,$H534,0),0)</f>
        <v>0</v>
      </c>
      <c r="AW534" s="33">
        <f>IF(AW$7&gt;=$E534,IF(SUMIF($H$1:AV$1,77,$H534:AV534)&lt;$D534,$H534,0),0)</f>
        <v>0</v>
      </c>
      <c r="AX534" s="33">
        <f>IF(AX$7&gt;=$E534,IF(SUMIF($H$1:AW$1,77,$H534:AW534)&lt;$D534,$H534,0),0)</f>
        <v>0</v>
      </c>
      <c r="AY534" s="33">
        <f>IF(AY$7&gt;=$E534,IF(SUMIF($H$1:AX$1,77,$H534:AX534)&lt;$D534,$H534,0),0)</f>
        <v>0</v>
      </c>
      <c r="AZ534" s="33">
        <f>IF(AZ$7&gt;=$E534,IF(SUMIF($H$1:AY$1,77,$H534:AY534)&lt;$D534,$H534,0),0)</f>
        <v>0</v>
      </c>
      <c r="BA534" s="33">
        <f>IF(BA$7&gt;=$E534,IF(SUMIF($H$1:AZ$1,77,$H534:AZ534)&lt;$D534,$H534,0),0)</f>
        <v>0</v>
      </c>
      <c r="BB534" s="33">
        <f>IF(BB$7&gt;=$E534,IF(SUMIF($H$1:BA$1,77,$H534:BA534)&lt;$D534,$H534,0),0)</f>
        <v>0</v>
      </c>
      <c r="BC534" s="33">
        <f>IF(BC$7&gt;=$E534,IF(SUMIF($H$1:BB$1,77,$H534:BB534)&lt;$D534,$H534,0),0)</f>
        <v>0</v>
      </c>
      <c r="BD534" s="33">
        <f>IF(BD$7&gt;=$E534,IF(SUMIF($H$1:BC$1,77,$H534:BC534)&lt;$D534,$H534,0),0)</f>
        <v>0</v>
      </c>
      <c r="BE534" s="33">
        <f>IF(BE$7&gt;=$E534,IF(SUMIF($H$1:BD$1,77,$H534:BD534)&lt;$D534,$H534,0),0)</f>
        <v>0</v>
      </c>
      <c r="BF534" s="33">
        <f>IF(BF$7&gt;=$E534,IF(SUMIF($H$1:BE$1,77,$H534:BE534)&lt;$D534,$H534,0),0)</f>
        <v>0</v>
      </c>
      <c r="BG534" s="33">
        <f>IF(BG$7&gt;=$E534,IF(SUMIF($H$1:BF$1,77,$H534:BF534)&lt;$D534,$H534,0),0)</f>
        <v>0</v>
      </c>
      <c r="BH534" s="35">
        <f>SUMIF(AV$1:BG$1,77,AV534:BG534)</f>
        <v>0</v>
      </c>
    </row>
    <row r="535" spans="1:60" s="11" customFormat="1" x14ac:dyDescent="0.25">
      <c r="A535" s="47" t="s">
        <v>829</v>
      </c>
      <c r="B535" s="142" t="s">
        <v>448</v>
      </c>
      <c r="C535" s="143" t="s">
        <v>32</v>
      </c>
      <c r="D535" s="34">
        <v>1</v>
      </c>
      <c r="E535" s="31">
        <v>46082</v>
      </c>
      <c r="F535" s="31">
        <v>46113</v>
      </c>
      <c r="G535" s="32">
        <f>DATEDIF(E535,F535,"m")</f>
        <v>1</v>
      </c>
      <c r="H535" s="33">
        <f>D535/G535</f>
        <v>1</v>
      </c>
      <c r="I535" s="36">
        <f>IF(I$7&gt;=$E535,IF(SUMIF($H$1:H$1,77,$H535:H535)&lt;$D535,$H535,0),0)</f>
        <v>0</v>
      </c>
      <c r="J535" s="36">
        <f>IF(J$7&gt;=$E535,IF(SUMIF($H$1:I$1,77,$H535:I535)&lt;$D535,$H535,0),0)</f>
        <v>0</v>
      </c>
      <c r="K535" s="36">
        <f>IF(K$7&gt;=$E535,IF(SUMIF($H$1:J$1,77,$H535:J535)&lt;$D535,$H535,0),0)</f>
        <v>0</v>
      </c>
      <c r="L535" s="36">
        <f>IF(L$7&gt;=$E535,IF(SUMIF($H$1:K$1,77,$H535:K535)&lt;$D535,$H535,0),0)</f>
        <v>0</v>
      </c>
      <c r="M535" s="36">
        <f>IF(M$7&gt;=$E535,IF(SUMIF($H$1:L$1,77,$H535:L535)&lt;$D535,$H535,0),0)</f>
        <v>0</v>
      </c>
      <c r="N535" s="36">
        <f>IF(N$7&gt;=$E535,IF(SUMIF($H$1:M$1,77,$H535:M535)&lt;$D535,$H535,0),0)</f>
        <v>0</v>
      </c>
      <c r="O535" s="36">
        <f>IF(O$7&gt;=$E535,IF(SUMIF($H$1:N$1,77,$H535:N535)&lt;$D535,$H535,0),0)</f>
        <v>0</v>
      </c>
      <c r="P535" s="36">
        <f>IF(P$7&gt;=$E535,IF(SUMIF($H$1:O$1,77,$H535:O535)&lt;$D535,$H535,0),0)</f>
        <v>0</v>
      </c>
      <c r="Q535" s="36">
        <f>IF(Q$7&gt;=$E535,IF(SUMIF($H$1:P$1,77,$H535:P535)&lt;$D535,$H535,0),0)</f>
        <v>0</v>
      </c>
      <c r="R535" s="36">
        <f>IF(R$7&gt;=$E535,IF(SUMIF($H$1:Q$1,77,$H535:Q535)&lt;$D535,$H535,0),0)</f>
        <v>0</v>
      </c>
      <c r="S535" s="36">
        <f>IF(S$7&gt;=$E535,IF(SUMIF($H$1:R$1,77,$H535:R535)&lt;$D535,$H535,0),0)</f>
        <v>0</v>
      </c>
      <c r="T535" s="36">
        <f>IF(T$7&gt;=$E535,IF(SUMIF($H$1:S$1,77,$H535:S535)&lt;$D535,$H535,0),0)</f>
        <v>0</v>
      </c>
      <c r="U535" s="35">
        <f>SUMIF(I$1:T$1,77,I535:T535)</f>
        <v>0</v>
      </c>
      <c r="V535" s="36">
        <f>IF(V$7&gt;=$E535,IF(SUMIF($H$1:U$1,77,$H535:U535)&lt;$D535,$H535,0),0)</f>
        <v>0</v>
      </c>
      <c r="W535" s="36">
        <f>IF(W$7&gt;=$E535,IF(SUMIF($H$1:V$1,77,$H535:V535)&lt;$D535,$H535,0),0)</f>
        <v>0</v>
      </c>
      <c r="X535" s="36">
        <f>IF(X$7&gt;=$E535,IF(SUMIF($H$1:W$1,77,$H535:W535)&lt;$D535,$H535,0),0)</f>
        <v>1</v>
      </c>
      <c r="Y535" s="36">
        <f>IF(Y$7&gt;=$E535,IF(SUMIF($H$1:X$1,77,$H535:X535)&lt;$D535,$H535,0),0)</f>
        <v>0</v>
      </c>
      <c r="Z535" s="36">
        <f>IF(Z$7&gt;=$E535,IF(SUMIF($H$1:Y$1,77,$H535:Y535)&lt;$D535,$H535,0),0)</f>
        <v>0</v>
      </c>
      <c r="AA535" s="36">
        <f>IF(AA$7&gt;=$E535,IF(SUMIF($H$1:Z$1,77,$H535:Z535)&lt;$D535,$H535,0),0)</f>
        <v>0</v>
      </c>
      <c r="AB535" s="36">
        <f>IF(AB$7&gt;=$E535,IF(SUMIF($H$1:AA$1,77,$H535:AA535)&lt;$D535,$H535,0),0)</f>
        <v>0</v>
      </c>
      <c r="AC535" s="36">
        <f>IF(AC$7&gt;=$E535,IF(SUMIF($H$1:AB$1,77,$H535:AB535)&lt;$D535,$H535,0),0)</f>
        <v>0</v>
      </c>
      <c r="AD535" s="36">
        <f>IF(AD$7&gt;=$E535,IF(SUMIF($H$1:AC$1,77,$H535:AC535)&lt;$D535,$H535,0),0)</f>
        <v>0</v>
      </c>
      <c r="AE535" s="36">
        <f>IF(AE$7&gt;=$E535,IF(SUMIF($H$1:AD$1,77,$H535:AD535)&lt;$D535,$H535,0),0)</f>
        <v>0</v>
      </c>
      <c r="AF535" s="36">
        <f>IF(AF$7&gt;=$E535,IF(SUMIF($H$1:AE$1,77,$H535:AE535)&lt;$D535,$H535,0),0)</f>
        <v>0</v>
      </c>
      <c r="AG535" s="36">
        <f>IF(AG$7&gt;=$E535,IF(SUMIF($H$1:AF$1,77,$H535:AF535)&lt;$D535,$H535,0),0)</f>
        <v>0</v>
      </c>
      <c r="AH535" s="35">
        <f>SUMIF(V$1:AG$1,77,V535:AG535)</f>
        <v>1</v>
      </c>
      <c r="AI535" s="36">
        <f>IF(AI$7&gt;=$E535,IF(SUMIF($H$1:AH$1,77,$H535:AH535)&lt;$D535,$H535,0),0)</f>
        <v>0</v>
      </c>
      <c r="AJ535" s="36">
        <f>IF(AJ$7&gt;=$E535,IF(SUMIF($H$1:AI$1,77,$H535:AI535)&lt;$D535,$H535,0),0)</f>
        <v>0</v>
      </c>
      <c r="AK535" s="36">
        <f>IF(AK$7&gt;=$E535,IF(SUMIF($H$1:AJ$1,77,$H535:AJ535)&lt;$D535,$H535,0),0)</f>
        <v>0</v>
      </c>
      <c r="AL535" s="36">
        <f>IF(AL$7&gt;=$E535,IF(SUMIF($H$1:AK$1,77,$H535:AK535)&lt;$D535,$H535,0),0)</f>
        <v>0</v>
      </c>
      <c r="AM535" s="36">
        <f>IF(AM$7&gt;=$E535,IF(SUMIF($H$1:AL$1,77,$H535:AL535)&lt;$D535,$H535,0),0)</f>
        <v>0</v>
      </c>
      <c r="AN535" s="36">
        <f>IF(AN$7&gt;=$E535,IF(SUMIF($H$1:AM$1,77,$H535:AM535)&lt;$D535,$H535,0),0)</f>
        <v>0</v>
      </c>
      <c r="AO535" s="36">
        <f>IF(AO$7&gt;=$E535,IF(SUMIF($H$1:AN$1,77,$H535:AN535)&lt;$D535,$H535,0),0)</f>
        <v>0</v>
      </c>
      <c r="AP535" s="36">
        <f>IF(AP$7&gt;=$E535,IF(SUMIF($H$1:AO$1,77,$H535:AO535)&lt;$D535,$H535,0),0)</f>
        <v>0</v>
      </c>
      <c r="AQ535" s="36">
        <f>IF(AQ$7&gt;=$E535,IF(SUMIF($H$1:AP$1,77,$H535:AP535)&lt;$D535,$H535,0),0)</f>
        <v>0</v>
      </c>
      <c r="AR535" s="36">
        <f>IF(AR$7&gt;=$E535,IF(SUMIF($H$1:AQ$1,77,$H535:AQ535)&lt;$D535,$H535,0),0)</f>
        <v>0</v>
      </c>
      <c r="AS535" s="36">
        <f>IF(AS$7&gt;=$E535,IF(SUMIF($H$1:AR$1,77,$H535:AR535)&lt;$D535,$H535,0),0)</f>
        <v>0</v>
      </c>
      <c r="AT535" s="36">
        <f>IF(AT$7&gt;=$E535,IF(SUMIF($H$1:AS$1,77,$H535:AS535)&lt;$D535,$H535,0),0)</f>
        <v>0</v>
      </c>
      <c r="AU535" s="35">
        <f>SUMIF(AI$1:AT$1,77,AI535:AT535)</f>
        <v>0</v>
      </c>
      <c r="AV535" s="33">
        <f>IF(AV$7&gt;=$E535,IF(SUMIF($H$1:AU$1,77,$H535:AU535)&lt;$D535,$H535,0),0)</f>
        <v>0</v>
      </c>
      <c r="AW535" s="33">
        <f>IF(AW$7&gt;=$E535,IF(SUMIF($H$1:AV$1,77,$H535:AV535)&lt;$D535,$H535,0),0)</f>
        <v>0</v>
      </c>
      <c r="AX535" s="33">
        <f>IF(AX$7&gt;=$E535,IF(SUMIF($H$1:AW$1,77,$H535:AW535)&lt;$D535,$H535,0),0)</f>
        <v>0</v>
      </c>
      <c r="AY535" s="33">
        <f>IF(AY$7&gt;=$E535,IF(SUMIF($H$1:AX$1,77,$H535:AX535)&lt;$D535,$H535,0),0)</f>
        <v>0</v>
      </c>
      <c r="AZ535" s="33">
        <f>IF(AZ$7&gt;=$E535,IF(SUMIF($H$1:AY$1,77,$H535:AY535)&lt;$D535,$H535,0),0)</f>
        <v>0</v>
      </c>
      <c r="BA535" s="33">
        <f>IF(BA$7&gt;=$E535,IF(SUMIF($H$1:AZ$1,77,$H535:AZ535)&lt;$D535,$H535,0),0)</f>
        <v>0</v>
      </c>
      <c r="BB535" s="33">
        <f>IF(BB$7&gt;=$E535,IF(SUMIF($H$1:BA$1,77,$H535:BA535)&lt;$D535,$H535,0),0)</f>
        <v>0</v>
      </c>
      <c r="BC535" s="33">
        <f>IF(BC$7&gt;=$E535,IF(SUMIF($H$1:BB$1,77,$H535:BB535)&lt;$D535,$H535,0),0)</f>
        <v>0</v>
      </c>
      <c r="BD535" s="33">
        <f>IF(BD$7&gt;=$E535,IF(SUMIF($H$1:BC$1,77,$H535:BC535)&lt;$D535,$H535,0),0)</f>
        <v>0</v>
      </c>
      <c r="BE535" s="33">
        <f>IF(BE$7&gt;=$E535,IF(SUMIF($H$1:BD$1,77,$H535:BD535)&lt;$D535,$H535,0),0)</f>
        <v>0</v>
      </c>
      <c r="BF535" s="33">
        <f>IF(BF$7&gt;=$E535,IF(SUMIF($H$1:BE$1,77,$H535:BE535)&lt;$D535,$H535,0),0)</f>
        <v>0</v>
      </c>
      <c r="BG535" s="33">
        <f>IF(BG$7&gt;=$E535,IF(SUMIF($H$1:BF$1,77,$H535:BF535)&lt;$D535,$H535,0),0)</f>
        <v>0</v>
      </c>
      <c r="BH535" s="35">
        <f>SUMIF(AV$1:BG$1,77,AV535:BG535)</f>
        <v>0</v>
      </c>
    </row>
    <row r="536" spans="1:60" s="11" customFormat="1" x14ac:dyDescent="0.25">
      <c r="A536" s="119"/>
      <c r="B536" s="120" t="s">
        <v>830</v>
      </c>
      <c r="C536" s="121"/>
      <c r="D536" s="122"/>
      <c r="E536" s="122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  <c r="S536" s="122"/>
      <c r="T536" s="122"/>
      <c r="U536" s="123"/>
      <c r="V536" s="122"/>
      <c r="W536" s="122"/>
      <c r="X536" s="122"/>
      <c r="Y536" s="122"/>
      <c r="Z536" s="122"/>
      <c r="AA536" s="122"/>
      <c r="AB536" s="122"/>
      <c r="AC536" s="122"/>
      <c r="AD536" s="122"/>
      <c r="AE536" s="122"/>
      <c r="AF536" s="122"/>
      <c r="AG536" s="122"/>
      <c r="AH536" s="123"/>
      <c r="AI536" s="122"/>
      <c r="AJ536" s="122"/>
      <c r="AK536" s="122"/>
      <c r="AL536" s="122"/>
      <c r="AM536" s="122"/>
      <c r="AN536" s="122"/>
      <c r="AO536" s="122"/>
      <c r="AP536" s="122"/>
      <c r="AQ536" s="122"/>
      <c r="AR536" s="122"/>
      <c r="AS536" s="122"/>
      <c r="AT536" s="122"/>
      <c r="AU536" s="123"/>
      <c r="AV536" s="122"/>
      <c r="AW536" s="122"/>
      <c r="AX536" s="122"/>
      <c r="AY536" s="122"/>
      <c r="AZ536" s="122"/>
      <c r="BA536" s="122"/>
      <c r="BB536" s="122"/>
      <c r="BC536" s="122"/>
      <c r="BD536" s="122"/>
      <c r="BE536" s="122"/>
      <c r="BF536" s="122"/>
      <c r="BG536" s="122"/>
      <c r="BH536" s="123"/>
    </row>
    <row r="537" spans="1:60" s="11" customFormat="1" x14ac:dyDescent="0.25">
      <c r="A537" s="47" t="s">
        <v>831</v>
      </c>
      <c r="B537" s="139" t="s">
        <v>705</v>
      </c>
      <c r="C537" s="127" t="s">
        <v>46</v>
      </c>
      <c r="D537" s="58">
        <v>141.69999999999999</v>
      </c>
      <c r="E537" s="46">
        <v>46113</v>
      </c>
      <c r="F537" s="46">
        <v>46143</v>
      </c>
      <c r="G537" s="32">
        <f>DATEDIF(E537,F537,"m")</f>
        <v>1</v>
      </c>
      <c r="H537" s="33">
        <f>D537/G537</f>
        <v>141.69999999999999</v>
      </c>
      <c r="I537" s="36">
        <f>IF(I$7&gt;=$E537,IF(SUMIF($H$1:H$1,77,$H537:H537)&lt;$D537,$H537,0),0)</f>
        <v>0</v>
      </c>
      <c r="J537" s="36">
        <f>IF(J$7&gt;=$E537,IF(SUMIF($H$1:I$1,77,$H537:I537)&lt;$D537,$H537,0),0)</f>
        <v>0</v>
      </c>
      <c r="K537" s="36">
        <f>IF(K$7&gt;=$E537,IF(SUMIF($H$1:J$1,77,$H537:J537)&lt;$D537,$H537,0),0)</f>
        <v>0</v>
      </c>
      <c r="L537" s="36">
        <f>IF(L$7&gt;=$E537,IF(SUMIF($H$1:K$1,77,$H537:K537)&lt;$D537,$H537,0),0)</f>
        <v>0</v>
      </c>
      <c r="M537" s="36">
        <f>IF(M$7&gt;=$E537,IF(SUMIF($H$1:L$1,77,$H537:L537)&lt;$D537,$H537,0),0)</f>
        <v>0</v>
      </c>
      <c r="N537" s="36">
        <f>IF(N$7&gt;=$E537,IF(SUMIF($H$1:M$1,77,$H537:M537)&lt;$D537,$H537,0),0)</f>
        <v>0</v>
      </c>
      <c r="O537" s="36">
        <f>IF(O$7&gt;=$E537,IF(SUMIF($H$1:N$1,77,$H537:N537)&lt;$D537,$H537,0),0)</f>
        <v>0</v>
      </c>
      <c r="P537" s="36">
        <f>IF(P$7&gt;=$E537,IF(SUMIF($H$1:O$1,77,$H537:O537)&lt;$D537,$H537,0),0)</f>
        <v>0</v>
      </c>
      <c r="Q537" s="36">
        <f>IF(Q$7&gt;=$E537,IF(SUMIF($H$1:P$1,77,$H537:P537)&lt;$D537,$H537,0),0)</f>
        <v>0</v>
      </c>
      <c r="R537" s="36">
        <f>IF(R$7&gt;=$E537,IF(SUMIF($H$1:Q$1,77,$H537:Q537)&lt;$D537,$H537,0),0)</f>
        <v>0</v>
      </c>
      <c r="S537" s="36">
        <f>IF(S$7&gt;=$E537,IF(SUMIF($H$1:R$1,77,$H537:R537)&lt;$D537,$H537,0),0)</f>
        <v>0</v>
      </c>
      <c r="T537" s="36">
        <f>IF(T$7&gt;=$E537,IF(SUMIF($H$1:S$1,77,$H537:S537)&lt;$D537,$H537,0),0)</f>
        <v>0</v>
      </c>
      <c r="U537" s="35">
        <f>SUMIF(I$1:T$1,77,I537:T537)</f>
        <v>0</v>
      </c>
      <c r="V537" s="36">
        <f>IF(V$7&gt;=$E537,IF(SUMIF($H$1:U$1,77,$H537:U537)&lt;$D537,$H537,0),0)</f>
        <v>0</v>
      </c>
      <c r="W537" s="36">
        <f>IF(W$7&gt;=$E537,IF(SUMIF($H$1:V$1,77,$H537:V537)&lt;$D537,$H537,0),0)</f>
        <v>0</v>
      </c>
      <c r="X537" s="36">
        <f>IF(X$7&gt;=$E537,IF(SUMIF($H$1:W$1,77,$H537:W537)&lt;$D537,$H537,0),0)</f>
        <v>0</v>
      </c>
      <c r="Y537" s="36">
        <f>IF(Y$7&gt;=$E537,IF(SUMIF($H$1:X$1,77,$H537:X537)&lt;$D537,$H537,0),0)</f>
        <v>141.69999999999999</v>
      </c>
      <c r="Z537" s="36">
        <f>IF(Z$7&gt;=$E537,IF(SUMIF($H$1:Y$1,77,$H537:Y537)&lt;$D537,$H537,0),0)</f>
        <v>0</v>
      </c>
      <c r="AA537" s="36">
        <f>IF(AA$7&gt;=$E537,IF(SUMIF($H$1:Z$1,77,$H537:Z537)&lt;$D537,$H537,0),0)</f>
        <v>0</v>
      </c>
      <c r="AB537" s="36">
        <f>IF(AB$7&gt;=$E537,IF(SUMIF($H$1:AA$1,77,$H537:AA537)&lt;$D537,$H537,0),0)</f>
        <v>0</v>
      </c>
      <c r="AC537" s="36">
        <f>IF(AC$7&gt;=$E537,IF(SUMIF($H$1:AB$1,77,$H537:AB537)&lt;$D537,$H537,0),0)</f>
        <v>0</v>
      </c>
      <c r="AD537" s="36">
        <f>IF(AD$7&gt;=$E537,IF(SUMIF($H$1:AC$1,77,$H537:AC537)&lt;$D537,$H537,0),0)</f>
        <v>0</v>
      </c>
      <c r="AE537" s="36">
        <f>IF(AE$7&gt;=$E537,IF(SUMIF($H$1:AD$1,77,$H537:AD537)&lt;$D537,$H537,0),0)</f>
        <v>0</v>
      </c>
      <c r="AF537" s="36">
        <f>IF(AF$7&gt;=$E537,IF(SUMIF($H$1:AE$1,77,$H537:AE537)&lt;$D537,$H537,0),0)</f>
        <v>0</v>
      </c>
      <c r="AG537" s="36">
        <f>IF(AG$7&gt;=$E537,IF(SUMIF($H$1:AF$1,77,$H537:AF537)&lt;$D537,$H537,0),0)</f>
        <v>0</v>
      </c>
      <c r="AH537" s="35">
        <f>SUMIF(V$1:AG$1,77,V537:AG537)</f>
        <v>141.69999999999999</v>
      </c>
      <c r="AI537" s="36">
        <f>IF(AI$7&gt;=$E537,IF(SUMIF($H$1:AH$1,77,$H537:AH537)&lt;$D537,$H537,0),0)</f>
        <v>0</v>
      </c>
      <c r="AJ537" s="36">
        <f>IF(AJ$7&gt;=$E537,IF(SUMIF($H$1:AI$1,77,$H537:AI537)&lt;$D537,$H537,0),0)</f>
        <v>0</v>
      </c>
      <c r="AK537" s="36">
        <f>IF(AK$7&gt;=$E537,IF(SUMIF($H$1:AJ$1,77,$H537:AJ537)&lt;$D537,$H537,0),0)</f>
        <v>0</v>
      </c>
      <c r="AL537" s="36">
        <f>IF(AL$7&gt;=$E537,IF(SUMIF($H$1:AK$1,77,$H537:AK537)&lt;$D537,$H537,0),0)</f>
        <v>0</v>
      </c>
      <c r="AM537" s="36">
        <f>IF(AM$7&gt;=$E537,IF(SUMIF($H$1:AL$1,77,$H537:AL537)&lt;$D537,$H537,0),0)</f>
        <v>0</v>
      </c>
      <c r="AN537" s="36">
        <f>IF(AN$7&gt;=$E537,IF(SUMIF($H$1:AM$1,77,$H537:AM537)&lt;$D537,$H537,0),0)</f>
        <v>0</v>
      </c>
      <c r="AO537" s="36">
        <f>IF(AO$7&gt;=$E537,IF(SUMIF($H$1:AN$1,77,$H537:AN537)&lt;$D537,$H537,0),0)</f>
        <v>0</v>
      </c>
      <c r="AP537" s="36">
        <f>IF(AP$7&gt;=$E537,IF(SUMIF($H$1:AO$1,77,$H537:AO537)&lt;$D537,$H537,0),0)</f>
        <v>0</v>
      </c>
      <c r="AQ537" s="36">
        <f>IF(AQ$7&gt;=$E537,IF(SUMIF($H$1:AP$1,77,$H537:AP537)&lt;$D537,$H537,0),0)</f>
        <v>0</v>
      </c>
      <c r="AR537" s="36">
        <f>IF(AR$7&gt;=$E537,IF(SUMIF($H$1:AQ$1,77,$H537:AQ537)&lt;$D537,$H537,0),0)</f>
        <v>0</v>
      </c>
      <c r="AS537" s="36">
        <f>IF(AS$7&gt;=$E537,IF(SUMIF($H$1:AR$1,77,$H537:AR537)&lt;$D537,$H537,0),0)</f>
        <v>0</v>
      </c>
      <c r="AT537" s="36">
        <f>IF(AT$7&gt;=$E537,IF(SUMIF($H$1:AS$1,77,$H537:AS537)&lt;$D537,$H537,0),0)</f>
        <v>0</v>
      </c>
      <c r="AU537" s="35">
        <f>SUMIF(AI$1:AT$1,77,AI537:AT537)</f>
        <v>0</v>
      </c>
      <c r="AV537" s="33">
        <f>IF(AV$7&gt;=$E537,IF(SUMIF($H$1:AU$1,77,$H537:AU537)&lt;$D537,$H537,0),0)</f>
        <v>0</v>
      </c>
      <c r="AW537" s="33">
        <f>IF(AW$7&gt;=$E537,IF(SUMIF($H$1:AV$1,77,$H537:AV537)&lt;$D537,$H537,0),0)</f>
        <v>0</v>
      </c>
      <c r="AX537" s="33">
        <f>IF(AX$7&gt;=$E537,IF(SUMIF($H$1:AW$1,77,$H537:AW537)&lt;$D537,$H537,0),0)</f>
        <v>0</v>
      </c>
      <c r="AY537" s="33">
        <f>IF(AY$7&gt;=$E537,IF(SUMIF($H$1:AX$1,77,$H537:AX537)&lt;$D537,$H537,0),0)</f>
        <v>0</v>
      </c>
      <c r="AZ537" s="33">
        <f>IF(AZ$7&gt;=$E537,IF(SUMIF($H$1:AY$1,77,$H537:AY537)&lt;$D537,$H537,0),0)</f>
        <v>0</v>
      </c>
      <c r="BA537" s="33">
        <f>IF(BA$7&gt;=$E537,IF(SUMIF($H$1:AZ$1,77,$H537:AZ537)&lt;$D537,$H537,0),0)</f>
        <v>0</v>
      </c>
      <c r="BB537" s="33">
        <f>IF(BB$7&gt;=$E537,IF(SUMIF($H$1:BA$1,77,$H537:BA537)&lt;$D537,$H537,0),0)</f>
        <v>0</v>
      </c>
      <c r="BC537" s="33">
        <f>IF(BC$7&gt;=$E537,IF(SUMIF($H$1:BB$1,77,$H537:BB537)&lt;$D537,$H537,0),0)</f>
        <v>0</v>
      </c>
      <c r="BD537" s="33">
        <f>IF(BD$7&gt;=$E537,IF(SUMIF($H$1:BC$1,77,$H537:BC537)&lt;$D537,$H537,0),0)</f>
        <v>0</v>
      </c>
      <c r="BE537" s="33">
        <f>IF(BE$7&gt;=$E537,IF(SUMIF($H$1:BD$1,77,$H537:BD537)&lt;$D537,$H537,0),0)</f>
        <v>0</v>
      </c>
      <c r="BF537" s="33">
        <f>IF(BF$7&gt;=$E537,IF(SUMIF($H$1:BE$1,77,$H537:BE537)&lt;$D537,$H537,0),0)</f>
        <v>0</v>
      </c>
      <c r="BG537" s="33">
        <f>IF(BG$7&gt;=$E537,IF(SUMIF($H$1:BF$1,77,$H537:BF537)&lt;$D537,$H537,0),0)</f>
        <v>0</v>
      </c>
      <c r="BH537" s="35">
        <f>SUMIF(AV$1:BG$1,77,AV537:BG537)</f>
        <v>0</v>
      </c>
    </row>
    <row r="538" spans="1:60" s="11" customFormat="1" x14ac:dyDescent="0.25">
      <c r="A538" s="47" t="s">
        <v>832</v>
      </c>
      <c r="B538" s="139" t="s">
        <v>466</v>
      </c>
      <c r="C538" s="127" t="s">
        <v>46</v>
      </c>
      <c r="D538" s="58">
        <v>141.69999999999999</v>
      </c>
      <c r="E538" s="46">
        <v>46174</v>
      </c>
      <c r="F538" s="46">
        <v>46204</v>
      </c>
      <c r="G538" s="32">
        <f>DATEDIF(E538,F538,"m")</f>
        <v>1</v>
      </c>
      <c r="H538" s="33">
        <f>D538/G538</f>
        <v>141.69999999999999</v>
      </c>
      <c r="I538" s="36">
        <f>IF(I$7&gt;=$E538,IF(SUMIF($H$1:H$1,77,$H538:H538)&lt;$D538,$H538,0),0)</f>
        <v>0</v>
      </c>
      <c r="J538" s="36">
        <f>IF(J$7&gt;=$E538,IF(SUMIF($H$1:I$1,77,$H538:I538)&lt;$D538,$H538,0),0)</f>
        <v>0</v>
      </c>
      <c r="K538" s="36">
        <f>IF(K$7&gt;=$E538,IF(SUMIF($H$1:J$1,77,$H538:J538)&lt;$D538,$H538,0),0)</f>
        <v>0</v>
      </c>
      <c r="L538" s="36">
        <f>IF(L$7&gt;=$E538,IF(SUMIF($H$1:K$1,77,$H538:K538)&lt;$D538,$H538,0),0)</f>
        <v>0</v>
      </c>
      <c r="M538" s="36">
        <f>IF(M$7&gt;=$E538,IF(SUMIF($H$1:L$1,77,$H538:L538)&lt;$D538,$H538,0),0)</f>
        <v>0</v>
      </c>
      <c r="N538" s="36">
        <f>IF(N$7&gt;=$E538,IF(SUMIF($H$1:M$1,77,$H538:M538)&lt;$D538,$H538,0),0)</f>
        <v>0</v>
      </c>
      <c r="O538" s="36">
        <f>IF(O$7&gt;=$E538,IF(SUMIF($H$1:N$1,77,$H538:N538)&lt;$D538,$H538,0),0)</f>
        <v>0</v>
      </c>
      <c r="P538" s="36">
        <f>IF(P$7&gt;=$E538,IF(SUMIF($H$1:O$1,77,$H538:O538)&lt;$D538,$H538,0),0)</f>
        <v>0</v>
      </c>
      <c r="Q538" s="36">
        <f>IF(Q$7&gt;=$E538,IF(SUMIF($H$1:P$1,77,$H538:P538)&lt;$D538,$H538,0),0)</f>
        <v>0</v>
      </c>
      <c r="R538" s="36">
        <f>IF(R$7&gt;=$E538,IF(SUMIF($H$1:Q$1,77,$H538:Q538)&lt;$D538,$H538,0),0)</f>
        <v>0</v>
      </c>
      <c r="S538" s="36">
        <f>IF(S$7&gt;=$E538,IF(SUMIF($H$1:R$1,77,$H538:R538)&lt;$D538,$H538,0),0)</f>
        <v>0</v>
      </c>
      <c r="T538" s="36">
        <f>IF(T$7&gt;=$E538,IF(SUMIF($H$1:S$1,77,$H538:S538)&lt;$D538,$H538,0),0)</f>
        <v>0</v>
      </c>
      <c r="U538" s="35">
        <f>SUMIF(I$1:T$1,77,I538:T538)</f>
        <v>0</v>
      </c>
      <c r="V538" s="36">
        <f>IF(V$7&gt;=$E538,IF(SUMIF($H$1:U$1,77,$H538:U538)&lt;$D538,$H538,0),0)</f>
        <v>0</v>
      </c>
      <c r="W538" s="36">
        <f>IF(W$7&gt;=$E538,IF(SUMIF($H$1:V$1,77,$H538:V538)&lt;$D538,$H538,0),0)</f>
        <v>0</v>
      </c>
      <c r="X538" s="36">
        <f>IF(X$7&gt;=$E538,IF(SUMIF($H$1:W$1,77,$H538:W538)&lt;$D538,$H538,0),0)</f>
        <v>0</v>
      </c>
      <c r="Y538" s="36">
        <f>IF(Y$7&gt;=$E538,IF(SUMIF($H$1:X$1,77,$H538:X538)&lt;$D538,$H538,0),0)</f>
        <v>0</v>
      </c>
      <c r="Z538" s="36">
        <f>IF(Z$7&gt;=$E538,IF(SUMIF($H$1:Y$1,77,$H538:Y538)&lt;$D538,$H538,0),0)</f>
        <v>0</v>
      </c>
      <c r="AA538" s="36">
        <f>IF(AA$7&gt;=$E538,IF(SUMIF($H$1:Z$1,77,$H538:Z538)&lt;$D538,$H538,0),0)</f>
        <v>141.69999999999999</v>
      </c>
      <c r="AB538" s="36">
        <f>IF(AB$7&gt;=$E538,IF(SUMIF($H$1:AA$1,77,$H538:AA538)&lt;$D538,$H538,0),0)</f>
        <v>0</v>
      </c>
      <c r="AC538" s="36">
        <f>IF(AC$7&gt;=$E538,IF(SUMIF($H$1:AB$1,77,$H538:AB538)&lt;$D538,$H538,0),0)</f>
        <v>0</v>
      </c>
      <c r="AD538" s="36">
        <f>IF(AD$7&gt;=$E538,IF(SUMIF($H$1:AC$1,77,$H538:AC538)&lt;$D538,$H538,0),0)</f>
        <v>0</v>
      </c>
      <c r="AE538" s="36">
        <f>IF(AE$7&gt;=$E538,IF(SUMIF($H$1:AD$1,77,$H538:AD538)&lt;$D538,$H538,0),0)</f>
        <v>0</v>
      </c>
      <c r="AF538" s="36">
        <f>IF(AF$7&gt;=$E538,IF(SUMIF($H$1:AE$1,77,$H538:AE538)&lt;$D538,$H538,0),0)</f>
        <v>0</v>
      </c>
      <c r="AG538" s="36">
        <f>IF(AG$7&gt;=$E538,IF(SUMIF($H$1:AF$1,77,$H538:AF538)&lt;$D538,$H538,0),0)</f>
        <v>0</v>
      </c>
      <c r="AH538" s="35">
        <f>SUMIF(V$1:AG$1,77,V538:AG538)</f>
        <v>141.69999999999999</v>
      </c>
      <c r="AI538" s="36">
        <f>IF(AI$7&gt;=$E538,IF(SUMIF($H$1:AH$1,77,$H538:AH538)&lt;$D538,$H538,0),0)</f>
        <v>0</v>
      </c>
      <c r="AJ538" s="36">
        <f>IF(AJ$7&gt;=$E538,IF(SUMIF($H$1:AI$1,77,$H538:AI538)&lt;$D538,$H538,0),0)</f>
        <v>0</v>
      </c>
      <c r="AK538" s="36">
        <f>IF(AK$7&gt;=$E538,IF(SUMIF($H$1:AJ$1,77,$H538:AJ538)&lt;$D538,$H538,0),0)</f>
        <v>0</v>
      </c>
      <c r="AL538" s="36">
        <f>IF(AL$7&gt;=$E538,IF(SUMIF($H$1:AK$1,77,$H538:AK538)&lt;$D538,$H538,0),0)</f>
        <v>0</v>
      </c>
      <c r="AM538" s="36">
        <f>IF(AM$7&gt;=$E538,IF(SUMIF($H$1:AL$1,77,$H538:AL538)&lt;$D538,$H538,0),0)</f>
        <v>0</v>
      </c>
      <c r="AN538" s="36">
        <f>IF(AN$7&gt;=$E538,IF(SUMIF($H$1:AM$1,77,$H538:AM538)&lt;$D538,$H538,0),0)</f>
        <v>0</v>
      </c>
      <c r="AO538" s="36">
        <f>IF(AO$7&gt;=$E538,IF(SUMIF($H$1:AN$1,77,$H538:AN538)&lt;$D538,$H538,0),0)</f>
        <v>0</v>
      </c>
      <c r="AP538" s="36">
        <f>IF(AP$7&gt;=$E538,IF(SUMIF($H$1:AO$1,77,$H538:AO538)&lt;$D538,$H538,0),0)</f>
        <v>0</v>
      </c>
      <c r="AQ538" s="36">
        <f>IF(AQ$7&gt;=$E538,IF(SUMIF($H$1:AP$1,77,$H538:AP538)&lt;$D538,$H538,0),0)</f>
        <v>0</v>
      </c>
      <c r="AR538" s="36">
        <f>IF(AR$7&gt;=$E538,IF(SUMIF($H$1:AQ$1,77,$H538:AQ538)&lt;$D538,$H538,0),0)</f>
        <v>0</v>
      </c>
      <c r="AS538" s="36">
        <f>IF(AS$7&gt;=$E538,IF(SUMIF($H$1:AR$1,77,$H538:AR538)&lt;$D538,$H538,0),0)</f>
        <v>0</v>
      </c>
      <c r="AT538" s="36">
        <f>IF(AT$7&gt;=$E538,IF(SUMIF($H$1:AS$1,77,$H538:AS538)&lt;$D538,$H538,0),0)</f>
        <v>0</v>
      </c>
      <c r="AU538" s="35">
        <f>SUMIF(AI$1:AT$1,77,AI538:AT538)</f>
        <v>0</v>
      </c>
      <c r="AV538" s="33">
        <f>IF(AV$7&gt;=$E538,IF(SUMIF($H$1:AU$1,77,$H538:AU538)&lt;$D538,$H538,0),0)</f>
        <v>0</v>
      </c>
      <c r="AW538" s="33">
        <f>IF(AW$7&gt;=$E538,IF(SUMIF($H$1:AV$1,77,$H538:AV538)&lt;$D538,$H538,0),0)</f>
        <v>0</v>
      </c>
      <c r="AX538" s="33">
        <f>IF(AX$7&gt;=$E538,IF(SUMIF($H$1:AW$1,77,$H538:AW538)&lt;$D538,$H538,0),0)</f>
        <v>0</v>
      </c>
      <c r="AY538" s="33">
        <f>IF(AY$7&gt;=$E538,IF(SUMIF($H$1:AX$1,77,$H538:AX538)&lt;$D538,$H538,0),0)</f>
        <v>0</v>
      </c>
      <c r="AZ538" s="33">
        <f>IF(AZ$7&gt;=$E538,IF(SUMIF($H$1:AY$1,77,$H538:AY538)&lt;$D538,$H538,0),0)</f>
        <v>0</v>
      </c>
      <c r="BA538" s="33">
        <f>IF(BA$7&gt;=$E538,IF(SUMIF($H$1:AZ$1,77,$H538:AZ538)&lt;$D538,$H538,0),0)</f>
        <v>0</v>
      </c>
      <c r="BB538" s="33">
        <f>IF(BB$7&gt;=$E538,IF(SUMIF($H$1:BA$1,77,$H538:BA538)&lt;$D538,$H538,0),0)</f>
        <v>0</v>
      </c>
      <c r="BC538" s="33">
        <f>IF(BC$7&gt;=$E538,IF(SUMIF($H$1:BB$1,77,$H538:BB538)&lt;$D538,$H538,0),0)</f>
        <v>0</v>
      </c>
      <c r="BD538" s="33">
        <f>IF(BD$7&gt;=$E538,IF(SUMIF($H$1:BC$1,77,$H538:BC538)&lt;$D538,$H538,0),0)</f>
        <v>0</v>
      </c>
      <c r="BE538" s="33">
        <f>IF(BE$7&gt;=$E538,IF(SUMIF($H$1:BD$1,77,$H538:BD538)&lt;$D538,$H538,0),0)</f>
        <v>0</v>
      </c>
      <c r="BF538" s="33">
        <f>IF(BF$7&gt;=$E538,IF(SUMIF($H$1:BE$1,77,$H538:BE538)&lt;$D538,$H538,0),0)</f>
        <v>0</v>
      </c>
      <c r="BG538" s="33">
        <f>IF(BG$7&gt;=$E538,IF(SUMIF($H$1:BF$1,77,$H538:BF538)&lt;$D538,$H538,0),0)</f>
        <v>0</v>
      </c>
      <c r="BH538" s="35">
        <f>SUMIF(AV$1:BG$1,77,AV538:BG538)</f>
        <v>0</v>
      </c>
    </row>
    <row r="539" spans="1:60" s="11" customFormat="1" ht="28.5" x14ac:dyDescent="0.25">
      <c r="A539" s="119"/>
      <c r="B539" s="120" t="s">
        <v>707</v>
      </c>
      <c r="C539" s="121"/>
      <c r="D539" s="122"/>
      <c r="E539" s="122"/>
      <c r="F539" s="122"/>
      <c r="G539" s="122"/>
      <c r="H539" s="122"/>
      <c r="I539" s="122"/>
      <c r="J539" s="122"/>
      <c r="K539" s="122"/>
      <c r="L539" s="122"/>
      <c r="M539" s="122"/>
      <c r="N539" s="122"/>
      <c r="O539" s="122"/>
      <c r="P539" s="122"/>
      <c r="Q539" s="122"/>
      <c r="R539" s="122"/>
      <c r="S539" s="122"/>
      <c r="T539" s="122"/>
      <c r="U539" s="123"/>
      <c r="V539" s="122"/>
      <c r="W539" s="122"/>
      <c r="X539" s="122"/>
      <c r="Y539" s="122"/>
      <c r="Z539" s="122"/>
      <c r="AA539" s="122"/>
      <c r="AB539" s="122"/>
      <c r="AC539" s="122"/>
      <c r="AD539" s="122"/>
      <c r="AE539" s="122"/>
      <c r="AF539" s="122"/>
      <c r="AG539" s="122"/>
      <c r="AH539" s="123"/>
      <c r="AI539" s="122"/>
      <c r="AJ539" s="122"/>
      <c r="AK539" s="122"/>
      <c r="AL539" s="122"/>
      <c r="AM539" s="122"/>
      <c r="AN539" s="122"/>
      <c r="AO539" s="122"/>
      <c r="AP539" s="122"/>
      <c r="AQ539" s="122"/>
      <c r="AR539" s="122"/>
      <c r="AS539" s="122"/>
      <c r="AT539" s="122"/>
      <c r="AU539" s="123"/>
      <c r="AV539" s="122"/>
      <c r="AW539" s="122"/>
      <c r="AX539" s="122"/>
      <c r="AY539" s="122"/>
      <c r="AZ539" s="122"/>
      <c r="BA539" s="122"/>
      <c r="BB539" s="122"/>
      <c r="BC539" s="122"/>
      <c r="BD539" s="122"/>
      <c r="BE539" s="122"/>
      <c r="BF539" s="122"/>
      <c r="BG539" s="122"/>
      <c r="BH539" s="123"/>
    </row>
    <row r="540" spans="1:60" s="11" customFormat="1" x14ac:dyDescent="0.25">
      <c r="A540" s="47" t="s">
        <v>833</v>
      </c>
      <c r="B540" s="142" t="s">
        <v>834</v>
      </c>
      <c r="C540" s="127" t="s">
        <v>32</v>
      </c>
      <c r="D540" s="58">
        <v>1</v>
      </c>
      <c r="E540" s="46">
        <v>46174</v>
      </c>
      <c r="F540" s="46">
        <v>46204</v>
      </c>
      <c r="G540" s="32">
        <f>DATEDIF(E540,F540,"m")</f>
        <v>1</v>
      </c>
      <c r="H540" s="33">
        <f>D540/G540</f>
        <v>1</v>
      </c>
      <c r="I540" s="36">
        <f>IF(I$7&gt;=$E540,IF(SUMIF($H$1:H$1,77,$H540:H540)&lt;$D540,$H540,0),0)</f>
        <v>0</v>
      </c>
      <c r="J540" s="36">
        <f>IF(J$7&gt;=$E540,IF(SUMIF($H$1:I$1,77,$H540:I540)&lt;$D540,$H540,0),0)</f>
        <v>0</v>
      </c>
      <c r="K540" s="36">
        <f>IF(K$7&gt;=$E540,IF(SUMIF($H$1:J$1,77,$H540:J540)&lt;$D540,$H540,0),0)</f>
        <v>0</v>
      </c>
      <c r="L540" s="36">
        <f>IF(L$7&gt;=$E540,IF(SUMIF($H$1:K$1,77,$H540:K540)&lt;$D540,$H540,0),0)</f>
        <v>0</v>
      </c>
      <c r="M540" s="36">
        <f>IF(M$7&gt;=$E540,IF(SUMIF($H$1:L$1,77,$H540:L540)&lt;$D540,$H540,0),0)</f>
        <v>0</v>
      </c>
      <c r="N540" s="36">
        <f>IF(N$7&gt;=$E540,IF(SUMIF($H$1:M$1,77,$H540:M540)&lt;$D540,$H540,0),0)</f>
        <v>0</v>
      </c>
      <c r="O540" s="36">
        <f>IF(O$7&gt;=$E540,IF(SUMIF($H$1:N$1,77,$H540:N540)&lt;$D540,$H540,0),0)</f>
        <v>0</v>
      </c>
      <c r="P540" s="36">
        <f>IF(P$7&gt;=$E540,IF(SUMIF($H$1:O$1,77,$H540:O540)&lt;$D540,$H540,0),0)</f>
        <v>0</v>
      </c>
      <c r="Q540" s="36">
        <f>IF(Q$7&gt;=$E540,IF(SUMIF($H$1:P$1,77,$H540:P540)&lt;$D540,$H540,0),0)</f>
        <v>0</v>
      </c>
      <c r="R540" s="36">
        <f>IF(R$7&gt;=$E540,IF(SUMIF($H$1:Q$1,77,$H540:Q540)&lt;$D540,$H540,0),0)</f>
        <v>0</v>
      </c>
      <c r="S540" s="36">
        <f>IF(S$7&gt;=$E540,IF(SUMIF($H$1:R$1,77,$H540:R540)&lt;$D540,$H540,0),0)</f>
        <v>0</v>
      </c>
      <c r="T540" s="36">
        <f>IF(T$7&gt;=$E540,IF(SUMIF($H$1:S$1,77,$H540:S540)&lt;$D540,$H540,0),0)</f>
        <v>0</v>
      </c>
      <c r="U540" s="35">
        <f>SUMIF(I$1:T$1,77,I540:T540)</f>
        <v>0</v>
      </c>
      <c r="V540" s="36">
        <f>IF(V$7&gt;=$E540,IF(SUMIF($H$1:U$1,77,$H540:U540)&lt;$D540,$H540,0),0)</f>
        <v>0</v>
      </c>
      <c r="W540" s="36">
        <f>IF(W$7&gt;=$E540,IF(SUMIF($H$1:V$1,77,$H540:V540)&lt;$D540,$H540,0),0)</f>
        <v>0</v>
      </c>
      <c r="X540" s="36">
        <f>IF(X$7&gt;=$E540,IF(SUMIF($H$1:W$1,77,$H540:W540)&lt;$D540,$H540,0),0)</f>
        <v>0</v>
      </c>
      <c r="Y540" s="36">
        <f>IF(Y$7&gt;=$E540,IF(SUMIF($H$1:X$1,77,$H540:X540)&lt;$D540,$H540,0),0)</f>
        <v>0</v>
      </c>
      <c r="Z540" s="36">
        <f>IF(Z$7&gt;=$E540,IF(SUMIF($H$1:Y$1,77,$H540:Y540)&lt;$D540,$H540,0),0)</f>
        <v>0</v>
      </c>
      <c r="AA540" s="36">
        <f>IF(AA$7&gt;=$E540,IF(SUMIF($H$1:Z$1,77,$H540:Z540)&lt;$D540,$H540,0),0)</f>
        <v>1</v>
      </c>
      <c r="AB540" s="36">
        <f>IF(AB$7&gt;=$E540,IF(SUMIF($H$1:AA$1,77,$H540:AA540)&lt;$D540,$H540,0),0)</f>
        <v>0</v>
      </c>
      <c r="AC540" s="36">
        <f>IF(AC$7&gt;=$E540,IF(SUMIF($H$1:AB$1,77,$H540:AB540)&lt;$D540,$H540,0),0)</f>
        <v>0</v>
      </c>
      <c r="AD540" s="36">
        <f>IF(AD$7&gt;=$E540,IF(SUMIF($H$1:AC$1,77,$H540:AC540)&lt;$D540,$H540,0),0)</f>
        <v>0</v>
      </c>
      <c r="AE540" s="36">
        <f>IF(AE$7&gt;=$E540,IF(SUMIF($H$1:AD$1,77,$H540:AD540)&lt;$D540,$H540,0),0)</f>
        <v>0</v>
      </c>
      <c r="AF540" s="36">
        <f>IF(AF$7&gt;=$E540,IF(SUMIF($H$1:AE$1,77,$H540:AE540)&lt;$D540,$H540,0),0)</f>
        <v>0</v>
      </c>
      <c r="AG540" s="36">
        <f>IF(AG$7&gt;=$E540,IF(SUMIF($H$1:AF$1,77,$H540:AF540)&lt;$D540,$H540,0),0)</f>
        <v>0</v>
      </c>
      <c r="AH540" s="35">
        <f>SUMIF(V$1:AG$1,77,V540:AG540)</f>
        <v>1</v>
      </c>
      <c r="AI540" s="36">
        <f>IF(AI$7&gt;=$E540,IF(SUMIF($H$1:AH$1,77,$H540:AH540)&lt;$D540,$H540,0),0)</f>
        <v>0</v>
      </c>
      <c r="AJ540" s="36">
        <f>IF(AJ$7&gt;=$E540,IF(SUMIF($H$1:AI$1,77,$H540:AI540)&lt;$D540,$H540,0),0)</f>
        <v>0</v>
      </c>
      <c r="AK540" s="36">
        <f>IF(AK$7&gt;=$E540,IF(SUMIF($H$1:AJ$1,77,$H540:AJ540)&lt;$D540,$H540,0),0)</f>
        <v>0</v>
      </c>
      <c r="AL540" s="36">
        <f>IF(AL$7&gt;=$E540,IF(SUMIF($H$1:AK$1,77,$H540:AK540)&lt;$D540,$H540,0),0)</f>
        <v>0</v>
      </c>
      <c r="AM540" s="36">
        <f>IF(AM$7&gt;=$E540,IF(SUMIF($H$1:AL$1,77,$H540:AL540)&lt;$D540,$H540,0),0)</f>
        <v>0</v>
      </c>
      <c r="AN540" s="36">
        <f>IF(AN$7&gt;=$E540,IF(SUMIF($H$1:AM$1,77,$H540:AM540)&lt;$D540,$H540,0),0)</f>
        <v>0</v>
      </c>
      <c r="AO540" s="36">
        <f>IF(AO$7&gt;=$E540,IF(SUMIF($H$1:AN$1,77,$H540:AN540)&lt;$D540,$H540,0),0)</f>
        <v>0</v>
      </c>
      <c r="AP540" s="36">
        <f>IF(AP$7&gt;=$E540,IF(SUMIF($H$1:AO$1,77,$H540:AO540)&lt;$D540,$H540,0),0)</f>
        <v>0</v>
      </c>
      <c r="AQ540" s="36">
        <f>IF(AQ$7&gt;=$E540,IF(SUMIF($H$1:AP$1,77,$H540:AP540)&lt;$D540,$H540,0),0)</f>
        <v>0</v>
      </c>
      <c r="AR540" s="36">
        <f>IF(AR$7&gt;=$E540,IF(SUMIF($H$1:AQ$1,77,$H540:AQ540)&lt;$D540,$H540,0),0)</f>
        <v>0</v>
      </c>
      <c r="AS540" s="36">
        <f>IF(AS$7&gt;=$E540,IF(SUMIF($H$1:AR$1,77,$H540:AR540)&lt;$D540,$H540,0),0)</f>
        <v>0</v>
      </c>
      <c r="AT540" s="36">
        <f>IF(AT$7&gt;=$E540,IF(SUMIF($H$1:AS$1,77,$H540:AS540)&lt;$D540,$H540,0),0)</f>
        <v>0</v>
      </c>
      <c r="AU540" s="35">
        <f>SUMIF(AI$1:AT$1,77,AI540:AT540)</f>
        <v>0</v>
      </c>
      <c r="AV540" s="33">
        <f>IF(AV$7&gt;=$E540,IF(SUMIF($H$1:AU$1,77,$H540:AU540)&lt;$D540,$H540,0),0)</f>
        <v>0</v>
      </c>
      <c r="AW540" s="33">
        <f>IF(AW$7&gt;=$E540,IF(SUMIF($H$1:AV$1,77,$H540:AV540)&lt;$D540,$H540,0),0)</f>
        <v>0</v>
      </c>
      <c r="AX540" s="33">
        <f>IF(AX$7&gt;=$E540,IF(SUMIF($H$1:AW$1,77,$H540:AW540)&lt;$D540,$H540,0),0)</f>
        <v>0</v>
      </c>
      <c r="AY540" s="33">
        <f>IF(AY$7&gt;=$E540,IF(SUMIF($H$1:AX$1,77,$H540:AX540)&lt;$D540,$H540,0),0)</f>
        <v>0</v>
      </c>
      <c r="AZ540" s="33">
        <f>IF(AZ$7&gt;=$E540,IF(SUMIF($H$1:AY$1,77,$H540:AY540)&lt;$D540,$H540,0),0)</f>
        <v>0</v>
      </c>
      <c r="BA540" s="33">
        <f>IF(BA$7&gt;=$E540,IF(SUMIF($H$1:AZ$1,77,$H540:AZ540)&lt;$D540,$H540,0),0)</f>
        <v>0</v>
      </c>
      <c r="BB540" s="33">
        <f>IF(BB$7&gt;=$E540,IF(SUMIF($H$1:BA$1,77,$H540:BA540)&lt;$D540,$H540,0),0)</f>
        <v>0</v>
      </c>
      <c r="BC540" s="33">
        <f>IF(BC$7&gt;=$E540,IF(SUMIF($H$1:BB$1,77,$H540:BB540)&lt;$D540,$H540,0),0)</f>
        <v>0</v>
      </c>
      <c r="BD540" s="33">
        <f>IF(BD$7&gt;=$E540,IF(SUMIF($H$1:BC$1,77,$H540:BC540)&lt;$D540,$H540,0),0)</f>
        <v>0</v>
      </c>
      <c r="BE540" s="33">
        <f>IF(BE$7&gt;=$E540,IF(SUMIF($H$1:BD$1,77,$H540:BD540)&lt;$D540,$H540,0),0)</f>
        <v>0</v>
      </c>
      <c r="BF540" s="33">
        <f>IF(BF$7&gt;=$E540,IF(SUMIF($H$1:BE$1,77,$H540:BE540)&lt;$D540,$H540,0),0)</f>
        <v>0</v>
      </c>
      <c r="BG540" s="33">
        <f>IF(BG$7&gt;=$E540,IF(SUMIF($H$1:BF$1,77,$H540:BF540)&lt;$D540,$H540,0),0)</f>
        <v>0</v>
      </c>
      <c r="BH540" s="35">
        <f>SUMIF(AV$1:BG$1,77,AV540:BG540)</f>
        <v>0</v>
      </c>
    </row>
    <row r="541" spans="1:60" s="11" customFormat="1" x14ac:dyDescent="0.25">
      <c r="A541" s="47" t="s">
        <v>835</v>
      </c>
      <c r="B541" s="142" t="s">
        <v>836</v>
      </c>
      <c r="C541" s="127" t="s">
        <v>32</v>
      </c>
      <c r="D541" s="58">
        <v>1</v>
      </c>
      <c r="E541" s="46">
        <v>46174</v>
      </c>
      <c r="F541" s="46">
        <v>46204</v>
      </c>
      <c r="G541" s="32">
        <f>DATEDIF(E541,F541,"m")</f>
        <v>1</v>
      </c>
      <c r="H541" s="33">
        <f>D541/G541</f>
        <v>1</v>
      </c>
      <c r="I541" s="36">
        <f>IF(I$7&gt;=$E541,IF(SUMIF($H$1:H$1,77,$H541:H541)&lt;$D541,$H541,0),0)</f>
        <v>0</v>
      </c>
      <c r="J541" s="36">
        <f>IF(J$7&gt;=$E541,IF(SUMIF($H$1:I$1,77,$H541:I541)&lt;$D541,$H541,0),0)</f>
        <v>0</v>
      </c>
      <c r="K541" s="36">
        <f>IF(K$7&gt;=$E541,IF(SUMIF($H$1:J$1,77,$H541:J541)&lt;$D541,$H541,0),0)</f>
        <v>0</v>
      </c>
      <c r="L541" s="36">
        <f>IF(L$7&gt;=$E541,IF(SUMIF($H$1:K$1,77,$H541:K541)&lt;$D541,$H541,0),0)</f>
        <v>0</v>
      </c>
      <c r="M541" s="36">
        <f>IF(M$7&gt;=$E541,IF(SUMIF($H$1:L$1,77,$H541:L541)&lt;$D541,$H541,0),0)</f>
        <v>0</v>
      </c>
      <c r="N541" s="36">
        <f>IF(N$7&gt;=$E541,IF(SUMIF($H$1:M$1,77,$H541:M541)&lt;$D541,$H541,0),0)</f>
        <v>0</v>
      </c>
      <c r="O541" s="36">
        <f>IF(O$7&gt;=$E541,IF(SUMIF($H$1:N$1,77,$H541:N541)&lt;$D541,$H541,0),0)</f>
        <v>0</v>
      </c>
      <c r="P541" s="36">
        <f>IF(P$7&gt;=$E541,IF(SUMIF($H$1:O$1,77,$H541:O541)&lt;$D541,$H541,0),0)</f>
        <v>0</v>
      </c>
      <c r="Q541" s="36">
        <f>IF(Q$7&gt;=$E541,IF(SUMIF($H$1:P$1,77,$H541:P541)&lt;$D541,$H541,0),0)</f>
        <v>0</v>
      </c>
      <c r="R541" s="36">
        <f>IF(R$7&gt;=$E541,IF(SUMIF($H$1:Q$1,77,$H541:Q541)&lt;$D541,$H541,0),0)</f>
        <v>0</v>
      </c>
      <c r="S541" s="36">
        <f>IF(S$7&gt;=$E541,IF(SUMIF($H$1:R$1,77,$H541:R541)&lt;$D541,$H541,0),0)</f>
        <v>0</v>
      </c>
      <c r="T541" s="36">
        <f>IF(T$7&gt;=$E541,IF(SUMIF($H$1:S$1,77,$H541:S541)&lt;$D541,$H541,0),0)</f>
        <v>0</v>
      </c>
      <c r="U541" s="35">
        <f>SUMIF(I$1:T$1,77,I541:T541)</f>
        <v>0</v>
      </c>
      <c r="V541" s="36">
        <f>IF(V$7&gt;=$E541,IF(SUMIF($H$1:U$1,77,$H541:U541)&lt;$D541,$H541,0),0)</f>
        <v>0</v>
      </c>
      <c r="W541" s="36">
        <f>IF(W$7&gt;=$E541,IF(SUMIF($H$1:V$1,77,$H541:V541)&lt;$D541,$H541,0),0)</f>
        <v>0</v>
      </c>
      <c r="X541" s="36">
        <f>IF(X$7&gt;=$E541,IF(SUMIF($H$1:W$1,77,$H541:W541)&lt;$D541,$H541,0),0)</f>
        <v>0</v>
      </c>
      <c r="Y541" s="36">
        <f>IF(Y$7&gt;=$E541,IF(SUMIF($H$1:X$1,77,$H541:X541)&lt;$D541,$H541,0),0)</f>
        <v>0</v>
      </c>
      <c r="Z541" s="36">
        <f>IF(Z$7&gt;=$E541,IF(SUMIF($H$1:Y$1,77,$H541:Y541)&lt;$D541,$H541,0),0)</f>
        <v>0</v>
      </c>
      <c r="AA541" s="36">
        <f>IF(AA$7&gt;=$E541,IF(SUMIF($H$1:Z$1,77,$H541:Z541)&lt;$D541,$H541,0),0)</f>
        <v>1</v>
      </c>
      <c r="AB541" s="36">
        <f>IF(AB$7&gt;=$E541,IF(SUMIF($H$1:AA$1,77,$H541:AA541)&lt;$D541,$H541,0),0)</f>
        <v>0</v>
      </c>
      <c r="AC541" s="36">
        <f>IF(AC$7&gt;=$E541,IF(SUMIF($H$1:AB$1,77,$H541:AB541)&lt;$D541,$H541,0),0)</f>
        <v>0</v>
      </c>
      <c r="AD541" s="36">
        <f>IF(AD$7&gt;=$E541,IF(SUMIF($H$1:AC$1,77,$H541:AC541)&lt;$D541,$H541,0),0)</f>
        <v>0</v>
      </c>
      <c r="AE541" s="36">
        <f>IF(AE$7&gt;=$E541,IF(SUMIF($H$1:AD$1,77,$H541:AD541)&lt;$D541,$H541,0),0)</f>
        <v>0</v>
      </c>
      <c r="AF541" s="36">
        <f>IF(AF$7&gt;=$E541,IF(SUMIF($H$1:AE$1,77,$H541:AE541)&lt;$D541,$H541,0),0)</f>
        <v>0</v>
      </c>
      <c r="AG541" s="36">
        <f>IF(AG$7&gt;=$E541,IF(SUMIF($H$1:AF$1,77,$H541:AF541)&lt;$D541,$H541,0),0)</f>
        <v>0</v>
      </c>
      <c r="AH541" s="35">
        <f>SUMIF(V$1:AG$1,77,V541:AG541)</f>
        <v>1</v>
      </c>
      <c r="AI541" s="36">
        <f>IF(AI$7&gt;=$E541,IF(SUMIF($H$1:AH$1,77,$H541:AH541)&lt;$D541,$H541,0),0)</f>
        <v>0</v>
      </c>
      <c r="AJ541" s="36">
        <f>IF(AJ$7&gt;=$E541,IF(SUMIF($H$1:AI$1,77,$H541:AI541)&lt;$D541,$H541,0),0)</f>
        <v>0</v>
      </c>
      <c r="AK541" s="36">
        <f>IF(AK$7&gt;=$E541,IF(SUMIF($H$1:AJ$1,77,$H541:AJ541)&lt;$D541,$H541,0),0)</f>
        <v>0</v>
      </c>
      <c r="AL541" s="36">
        <f>IF(AL$7&gt;=$E541,IF(SUMIF($H$1:AK$1,77,$H541:AK541)&lt;$D541,$H541,0),0)</f>
        <v>0</v>
      </c>
      <c r="AM541" s="36">
        <f>IF(AM$7&gt;=$E541,IF(SUMIF($H$1:AL$1,77,$H541:AL541)&lt;$D541,$H541,0),0)</f>
        <v>0</v>
      </c>
      <c r="AN541" s="36">
        <f>IF(AN$7&gt;=$E541,IF(SUMIF($H$1:AM$1,77,$H541:AM541)&lt;$D541,$H541,0),0)</f>
        <v>0</v>
      </c>
      <c r="AO541" s="36">
        <f>IF(AO$7&gt;=$E541,IF(SUMIF($H$1:AN$1,77,$H541:AN541)&lt;$D541,$H541,0),0)</f>
        <v>0</v>
      </c>
      <c r="AP541" s="36">
        <f>IF(AP$7&gt;=$E541,IF(SUMIF($H$1:AO$1,77,$H541:AO541)&lt;$D541,$H541,0),0)</f>
        <v>0</v>
      </c>
      <c r="AQ541" s="36">
        <f>IF(AQ$7&gt;=$E541,IF(SUMIF($H$1:AP$1,77,$H541:AP541)&lt;$D541,$H541,0),0)</f>
        <v>0</v>
      </c>
      <c r="AR541" s="36">
        <f>IF(AR$7&gt;=$E541,IF(SUMIF($H$1:AQ$1,77,$H541:AQ541)&lt;$D541,$H541,0),0)</f>
        <v>0</v>
      </c>
      <c r="AS541" s="36">
        <f>IF(AS$7&gt;=$E541,IF(SUMIF($H$1:AR$1,77,$H541:AR541)&lt;$D541,$H541,0),0)</f>
        <v>0</v>
      </c>
      <c r="AT541" s="36">
        <f>IF(AT$7&gt;=$E541,IF(SUMIF($H$1:AS$1,77,$H541:AS541)&lt;$D541,$H541,0),0)</f>
        <v>0</v>
      </c>
      <c r="AU541" s="35">
        <f>SUMIF(AI$1:AT$1,77,AI541:AT541)</f>
        <v>0</v>
      </c>
      <c r="AV541" s="33">
        <f>IF(AV$7&gt;=$E541,IF(SUMIF($H$1:AU$1,77,$H541:AU541)&lt;$D541,$H541,0),0)</f>
        <v>0</v>
      </c>
      <c r="AW541" s="33">
        <f>IF(AW$7&gt;=$E541,IF(SUMIF($H$1:AV$1,77,$H541:AV541)&lt;$D541,$H541,0),0)</f>
        <v>0</v>
      </c>
      <c r="AX541" s="33">
        <f>IF(AX$7&gt;=$E541,IF(SUMIF($H$1:AW$1,77,$H541:AW541)&lt;$D541,$H541,0),0)</f>
        <v>0</v>
      </c>
      <c r="AY541" s="33">
        <f>IF(AY$7&gt;=$E541,IF(SUMIF($H$1:AX$1,77,$H541:AX541)&lt;$D541,$H541,0),0)</f>
        <v>0</v>
      </c>
      <c r="AZ541" s="33">
        <f>IF(AZ$7&gt;=$E541,IF(SUMIF($H$1:AY$1,77,$H541:AY541)&lt;$D541,$H541,0),0)</f>
        <v>0</v>
      </c>
      <c r="BA541" s="33">
        <f>IF(BA$7&gt;=$E541,IF(SUMIF($H$1:AZ$1,77,$H541:AZ541)&lt;$D541,$H541,0),0)</f>
        <v>0</v>
      </c>
      <c r="BB541" s="33">
        <f>IF(BB$7&gt;=$E541,IF(SUMIF($H$1:BA$1,77,$H541:BA541)&lt;$D541,$H541,0),0)</f>
        <v>0</v>
      </c>
      <c r="BC541" s="33">
        <f>IF(BC$7&gt;=$E541,IF(SUMIF($H$1:BB$1,77,$H541:BB541)&lt;$D541,$H541,0),0)</f>
        <v>0</v>
      </c>
      <c r="BD541" s="33">
        <f>IF(BD$7&gt;=$E541,IF(SUMIF($H$1:BC$1,77,$H541:BC541)&lt;$D541,$H541,0),0)</f>
        <v>0</v>
      </c>
      <c r="BE541" s="33">
        <f>IF(BE$7&gt;=$E541,IF(SUMIF($H$1:BD$1,77,$H541:BD541)&lt;$D541,$H541,0),0)</f>
        <v>0</v>
      </c>
      <c r="BF541" s="33">
        <f>IF(BF$7&gt;=$E541,IF(SUMIF($H$1:BE$1,77,$H541:BE541)&lt;$D541,$H541,0),0)</f>
        <v>0</v>
      </c>
      <c r="BG541" s="33">
        <f>IF(BG$7&gt;=$E541,IF(SUMIF($H$1:BF$1,77,$H541:BF541)&lt;$D541,$H541,0),0)</f>
        <v>0</v>
      </c>
      <c r="BH541" s="35">
        <f>SUMIF(AV$1:BG$1,77,AV541:BG541)</f>
        <v>0</v>
      </c>
    </row>
    <row r="542" spans="1:60" s="45" customFormat="1" x14ac:dyDescent="0.25">
      <c r="A542" s="91" t="s">
        <v>837</v>
      </c>
      <c r="B542" s="92" t="s">
        <v>838</v>
      </c>
      <c r="C542" s="93"/>
      <c r="D542" s="94"/>
      <c r="E542" s="95"/>
      <c r="F542" s="95"/>
      <c r="G542" s="43"/>
      <c r="H542" s="43"/>
      <c r="I542" s="43"/>
      <c r="J542" s="43"/>
      <c r="K542" s="43"/>
      <c r="L542" s="43"/>
      <c r="M542" s="43"/>
      <c r="N542" s="43"/>
      <c r="O542" s="43"/>
      <c r="P542" s="43"/>
      <c r="Q542" s="43"/>
      <c r="R542" s="43"/>
      <c r="S542" s="43"/>
      <c r="T542" s="43"/>
      <c r="U542" s="44"/>
      <c r="V542" s="43"/>
      <c r="W542" s="43"/>
      <c r="X542" s="43"/>
      <c r="Y542" s="43"/>
      <c r="Z542" s="43"/>
      <c r="AA542" s="43"/>
      <c r="AB542" s="43"/>
      <c r="AC542" s="43"/>
      <c r="AD542" s="43"/>
      <c r="AE542" s="43"/>
      <c r="AF542" s="43"/>
      <c r="AG542" s="43"/>
      <c r="AH542" s="44"/>
      <c r="AI542" s="43"/>
      <c r="AJ542" s="43"/>
      <c r="AK542" s="43"/>
      <c r="AL542" s="43"/>
      <c r="AM542" s="43"/>
      <c r="AN542" s="43"/>
      <c r="AO542" s="43"/>
      <c r="AP542" s="43"/>
      <c r="AQ542" s="43"/>
      <c r="AR542" s="43"/>
      <c r="AS542" s="43"/>
      <c r="AT542" s="43"/>
      <c r="AU542" s="44"/>
      <c r="AV542" s="43"/>
      <c r="AW542" s="43"/>
      <c r="AX542" s="43"/>
      <c r="AY542" s="43"/>
      <c r="AZ542" s="43"/>
      <c r="BA542" s="43"/>
      <c r="BB542" s="43"/>
      <c r="BC542" s="43"/>
      <c r="BD542" s="43"/>
      <c r="BE542" s="43"/>
      <c r="BF542" s="43"/>
      <c r="BG542" s="43"/>
      <c r="BH542" s="44"/>
    </row>
    <row r="543" spans="1:60" s="45" customFormat="1" ht="28.5" x14ac:dyDescent="0.25">
      <c r="A543" s="91" t="s">
        <v>839</v>
      </c>
      <c r="B543" s="92" t="s">
        <v>840</v>
      </c>
      <c r="C543" s="93"/>
      <c r="D543" s="94"/>
      <c r="E543" s="43"/>
      <c r="F543" s="43"/>
      <c r="G543" s="43"/>
      <c r="H543" s="43"/>
      <c r="I543" s="43"/>
      <c r="J543" s="43"/>
      <c r="K543" s="43"/>
      <c r="L543" s="43"/>
      <c r="M543" s="43"/>
      <c r="N543" s="43"/>
      <c r="O543" s="43"/>
      <c r="P543" s="43"/>
      <c r="Q543" s="43"/>
      <c r="R543" s="43"/>
      <c r="S543" s="43"/>
      <c r="T543" s="43"/>
      <c r="U543" s="44"/>
      <c r="V543" s="43"/>
      <c r="W543" s="43"/>
      <c r="X543" s="43"/>
      <c r="Y543" s="43"/>
      <c r="Z543" s="43"/>
      <c r="AA543" s="43"/>
      <c r="AB543" s="43"/>
      <c r="AC543" s="43"/>
      <c r="AD543" s="43"/>
      <c r="AE543" s="43"/>
      <c r="AF543" s="43"/>
      <c r="AG543" s="43"/>
      <c r="AH543" s="44"/>
      <c r="AI543" s="43"/>
      <c r="AJ543" s="43"/>
      <c r="AK543" s="43"/>
      <c r="AL543" s="43"/>
      <c r="AM543" s="43"/>
      <c r="AN543" s="43"/>
      <c r="AO543" s="43"/>
      <c r="AP543" s="43"/>
      <c r="AQ543" s="43"/>
      <c r="AR543" s="43"/>
      <c r="AS543" s="43"/>
      <c r="AT543" s="43"/>
      <c r="AU543" s="44"/>
      <c r="AV543" s="43"/>
      <c r="AW543" s="43"/>
      <c r="AX543" s="43"/>
      <c r="AY543" s="43"/>
      <c r="AZ543" s="43"/>
      <c r="BA543" s="43"/>
      <c r="BB543" s="43"/>
      <c r="BC543" s="43"/>
      <c r="BD543" s="43"/>
      <c r="BE543" s="43"/>
      <c r="BF543" s="43"/>
      <c r="BG543" s="43"/>
      <c r="BH543" s="44"/>
    </row>
    <row r="544" spans="1:60" s="11" customFormat="1" x14ac:dyDescent="0.25">
      <c r="A544" s="119"/>
      <c r="B544" s="120" t="s">
        <v>841</v>
      </c>
      <c r="C544" s="121"/>
      <c r="D544" s="122"/>
      <c r="E544" s="122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  <c r="S544" s="122"/>
      <c r="T544" s="122"/>
      <c r="U544" s="123"/>
      <c r="V544" s="122"/>
      <c r="W544" s="122"/>
      <c r="X544" s="122"/>
      <c r="Y544" s="122"/>
      <c r="Z544" s="122"/>
      <c r="AA544" s="122"/>
      <c r="AB544" s="122"/>
      <c r="AC544" s="122"/>
      <c r="AD544" s="122"/>
      <c r="AE544" s="122"/>
      <c r="AF544" s="122"/>
      <c r="AG544" s="122"/>
      <c r="AH544" s="123"/>
      <c r="AI544" s="122"/>
      <c r="AJ544" s="122"/>
      <c r="AK544" s="122"/>
      <c r="AL544" s="122"/>
      <c r="AM544" s="122"/>
      <c r="AN544" s="122"/>
      <c r="AO544" s="122"/>
      <c r="AP544" s="122"/>
      <c r="AQ544" s="122"/>
      <c r="AR544" s="122"/>
      <c r="AS544" s="122"/>
      <c r="AT544" s="122"/>
      <c r="AU544" s="123"/>
      <c r="AV544" s="122"/>
      <c r="AW544" s="122"/>
      <c r="AX544" s="122"/>
      <c r="AY544" s="122"/>
      <c r="AZ544" s="122"/>
      <c r="BA544" s="122"/>
      <c r="BB544" s="122"/>
      <c r="BC544" s="122"/>
      <c r="BD544" s="122"/>
      <c r="BE544" s="122"/>
      <c r="BF544" s="122"/>
      <c r="BG544" s="122"/>
      <c r="BH544" s="123"/>
    </row>
    <row r="545" spans="1:60" s="11" customFormat="1" x14ac:dyDescent="0.25">
      <c r="A545" s="114" t="s">
        <v>842</v>
      </c>
      <c r="B545" s="88" t="s">
        <v>843</v>
      </c>
      <c r="C545" s="51" t="s">
        <v>32</v>
      </c>
      <c r="D545" s="58">
        <v>18</v>
      </c>
      <c r="E545" s="31">
        <v>45717</v>
      </c>
      <c r="F545" s="31">
        <v>45778</v>
      </c>
      <c r="G545" s="32">
        <f t="shared" ref="G545:G554" si="142">DATEDIF(E545,F545,"m")</f>
        <v>2</v>
      </c>
      <c r="H545" s="33">
        <f t="shared" ref="H545:H554" si="143">D545/G545</f>
        <v>9</v>
      </c>
      <c r="I545" s="36">
        <f>IF(I$7&gt;=$E545,IF(SUMIF($H$1:H$1,77,$H545:H545)&lt;$D545,$H545,0),0)</f>
        <v>0</v>
      </c>
      <c r="J545" s="36">
        <f>IF(J$7&gt;=$E545,IF(SUMIF($H$1:I$1,77,$H545:I545)&lt;$D545,$H545,0),0)</f>
        <v>0</v>
      </c>
      <c r="K545" s="36">
        <f>IF(K$7&gt;=$E545,IF(SUMIF($H$1:J$1,77,$H545:J545)&lt;$D545,$H545,0),0)</f>
        <v>9</v>
      </c>
      <c r="L545" s="36">
        <f>IF(L$7&gt;=$E545,IF(SUMIF($H$1:K$1,77,$H545:K545)&lt;$D545,$H545,0),0)</f>
        <v>9</v>
      </c>
      <c r="M545" s="36">
        <f>IF(M$7&gt;=$E545,IF(SUMIF($H$1:L$1,77,$H545:L545)&lt;$D545,$H545,0),0)</f>
        <v>0</v>
      </c>
      <c r="N545" s="36">
        <f>IF(N$7&gt;=$E545,IF(SUMIF($H$1:M$1,77,$H545:M545)&lt;$D545,$H545,0),0)</f>
        <v>0</v>
      </c>
      <c r="O545" s="36">
        <f>IF(O$7&gt;=$E545,IF(SUMIF($H$1:N$1,77,$H545:N545)&lt;$D545,$H545,0),0)</f>
        <v>0</v>
      </c>
      <c r="P545" s="36">
        <f>IF(P$7&gt;=$E545,IF(SUMIF($H$1:O$1,77,$H545:O545)&lt;$D545,$H545,0),0)</f>
        <v>0</v>
      </c>
      <c r="Q545" s="36">
        <f>IF(Q$7&gt;=$E545,IF(SUMIF($H$1:P$1,77,$H545:P545)&lt;$D545,$H545,0),0)</f>
        <v>0</v>
      </c>
      <c r="R545" s="36">
        <f>IF(R$7&gt;=$E545,IF(SUMIF($H$1:Q$1,77,$H545:Q545)&lt;$D545,$H545,0),0)</f>
        <v>0</v>
      </c>
      <c r="S545" s="36">
        <f>IF(S$7&gt;=$E545,IF(SUMIF($H$1:R$1,77,$H545:R545)&lt;$D545,$H545,0),0)</f>
        <v>0</v>
      </c>
      <c r="T545" s="36">
        <f>IF(T$7&gt;=$E545,IF(SUMIF($H$1:S$1,77,$H545:S545)&lt;$D545,$H545,0),0)</f>
        <v>0</v>
      </c>
      <c r="U545" s="35">
        <f t="shared" ref="U545:U554" si="144">SUMIF(I$1:T$1,77,I545:T545)</f>
        <v>18</v>
      </c>
      <c r="V545" s="36">
        <f>IF(V$7&gt;=$E545,IF(SUMIF($H$1:U$1,77,$H545:U545)&lt;$D545,$H545,0),0)</f>
        <v>0</v>
      </c>
      <c r="W545" s="36">
        <f>IF(W$7&gt;=$E545,IF(SUMIF($H$1:V$1,77,$H545:V545)&lt;$D545,$H545,0),0)</f>
        <v>0</v>
      </c>
      <c r="X545" s="36">
        <f>IF(X$7&gt;=$E545,IF(SUMIF($H$1:W$1,77,$H545:W545)&lt;$D545,$H545,0),0)</f>
        <v>0</v>
      </c>
      <c r="Y545" s="36">
        <f>IF(Y$7&gt;=$E545,IF(SUMIF($H$1:X$1,77,$H545:X545)&lt;$D545,$H545,0),0)</f>
        <v>0</v>
      </c>
      <c r="Z545" s="36">
        <f>IF(Z$7&gt;=$E545,IF(SUMIF($H$1:Y$1,77,$H545:Y545)&lt;$D545,$H545,0),0)</f>
        <v>0</v>
      </c>
      <c r="AA545" s="36">
        <f>IF(AA$7&gt;=$E545,IF(SUMIF($H$1:Z$1,77,$H545:Z545)&lt;$D545,$H545,0),0)</f>
        <v>0</v>
      </c>
      <c r="AB545" s="36">
        <f>IF(AB$7&gt;=$E545,IF(SUMIF($H$1:AA$1,77,$H545:AA545)&lt;$D545,$H545,0),0)</f>
        <v>0</v>
      </c>
      <c r="AC545" s="36">
        <f>IF(AC$7&gt;=$E545,IF(SUMIF($H$1:AB$1,77,$H545:AB545)&lt;$D545,$H545,0),0)</f>
        <v>0</v>
      </c>
      <c r="AD545" s="36">
        <f>IF(AD$7&gt;=$E545,IF(SUMIF($H$1:AC$1,77,$H545:AC545)&lt;$D545,$H545,0),0)</f>
        <v>0</v>
      </c>
      <c r="AE545" s="36">
        <f>IF(AE$7&gt;=$E545,IF(SUMIF($H$1:AD$1,77,$H545:AD545)&lt;$D545,$H545,0),0)</f>
        <v>0</v>
      </c>
      <c r="AF545" s="36">
        <f>IF(AF$7&gt;=$E545,IF(SUMIF($H$1:AE$1,77,$H545:AE545)&lt;$D545,$H545,0),0)</f>
        <v>0</v>
      </c>
      <c r="AG545" s="36">
        <f>IF(AG$7&gt;=$E545,IF(SUMIF($H$1:AF$1,77,$H545:AF545)&lt;$D545,$H545,0),0)</f>
        <v>0</v>
      </c>
      <c r="AH545" s="35">
        <f t="shared" ref="AH545:AH554" si="145">SUMIF(V$1:AG$1,77,V545:AG545)</f>
        <v>0</v>
      </c>
      <c r="AI545" s="36">
        <f>IF(AI$7&gt;=$E545,IF(SUMIF($H$1:AH$1,77,$H545:AH545)&lt;$D545,$H545,0),0)</f>
        <v>0</v>
      </c>
      <c r="AJ545" s="36">
        <f>IF(AJ$7&gt;=$E545,IF(SUMIF($H$1:AI$1,77,$H545:AI545)&lt;$D545,$H545,0),0)</f>
        <v>0</v>
      </c>
      <c r="AK545" s="36">
        <f>IF(AK$7&gt;=$E545,IF(SUMIF($H$1:AJ$1,77,$H545:AJ545)&lt;$D545,$H545,0),0)</f>
        <v>0</v>
      </c>
      <c r="AL545" s="36">
        <f>IF(AL$7&gt;=$E545,IF(SUMIF($H$1:AK$1,77,$H545:AK545)&lt;$D545,$H545,0),0)</f>
        <v>0</v>
      </c>
      <c r="AM545" s="36">
        <f>IF(AM$7&gt;=$E545,IF(SUMIF($H$1:AL$1,77,$H545:AL545)&lt;$D545,$H545,0),0)</f>
        <v>0</v>
      </c>
      <c r="AN545" s="36">
        <f>IF(AN$7&gt;=$E545,IF(SUMIF($H$1:AM$1,77,$H545:AM545)&lt;$D545,$H545,0),0)</f>
        <v>0</v>
      </c>
      <c r="AO545" s="36">
        <f>IF(AO$7&gt;=$E545,IF(SUMIF($H$1:AN$1,77,$H545:AN545)&lt;$D545,$H545,0),0)</f>
        <v>0</v>
      </c>
      <c r="AP545" s="36">
        <f>IF(AP$7&gt;=$E545,IF(SUMIF($H$1:AO$1,77,$H545:AO545)&lt;$D545,$H545,0),0)</f>
        <v>0</v>
      </c>
      <c r="AQ545" s="36">
        <f>IF(AQ$7&gt;=$E545,IF(SUMIF($H$1:AP$1,77,$H545:AP545)&lt;$D545,$H545,0),0)</f>
        <v>0</v>
      </c>
      <c r="AR545" s="36">
        <f>IF(AR$7&gt;=$E545,IF(SUMIF($H$1:AQ$1,77,$H545:AQ545)&lt;$D545,$H545,0),0)</f>
        <v>0</v>
      </c>
      <c r="AS545" s="36">
        <f>IF(AS$7&gt;=$E545,IF(SUMIF($H$1:AR$1,77,$H545:AR545)&lt;$D545,$H545,0),0)</f>
        <v>0</v>
      </c>
      <c r="AT545" s="36">
        <f>IF(AT$7&gt;=$E545,IF(SUMIF($H$1:AS$1,77,$H545:AS545)&lt;$D545,$H545,0),0)</f>
        <v>0</v>
      </c>
      <c r="AU545" s="35">
        <f t="shared" ref="AU545:AU554" si="146">SUMIF(AI$1:AT$1,77,AI545:AT545)</f>
        <v>0</v>
      </c>
      <c r="AV545" s="33">
        <f>IF(AV$7&gt;=$E545,IF(SUMIF($H$1:AU$1,77,$H545:AU545)&lt;$D545,$H545,0),0)</f>
        <v>0</v>
      </c>
      <c r="AW545" s="33">
        <f>IF(AW$7&gt;=$E545,IF(SUMIF($H$1:AV$1,77,$H545:AV545)&lt;$D545,$H545,0),0)</f>
        <v>0</v>
      </c>
      <c r="AX545" s="33">
        <f>IF(AX$7&gt;=$E545,IF(SUMIF($H$1:AW$1,77,$H545:AW545)&lt;$D545,$H545,0),0)</f>
        <v>0</v>
      </c>
      <c r="AY545" s="33">
        <f>IF(AY$7&gt;=$E545,IF(SUMIF($H$1:AX$1,77,$H545:AX545)&lt;$D545,$H545,0),0)</f>
        <v>0</v>
      </c>
      <c r="AZ545" s="33">
        <f>IF(AZ$7&gt;=$E545,IF(SUMIF($H$1:AY$1,77,$H545:AY545)&lt;$D545,$H545,0),0)</f>
        <v>0</v>
      </c>
      <c r="BA545" s="33">
        <f>IF(BA$7&gt;=$E545,IF(SUMIF($H$1:AZ$1,77,$H545:AZ545)&lt;$D545,$H545,0),0)</f>
        <v>0</v>
      </c>
      <c r="BB545" s="33">
        <f>IF(BB$7&gt;=$E545,IF(SUMIF($H$1:BA$1,77,$H545:BA545)&lt;$D545,$H545,0),0)</f>
        <v>0</v>
      </c>
      <c r="BC545" s="33">
        <f>IF(BC$7&gt;=$E545,IF(SUMIF($H$1:BB$1,77,$H545:BB545)&lt;$D545,$H545,0),0)</f>
        <v>0</v>
      </c>
      <c r="BD545" s="33">
        <f>IF(BD$7&gt;=$E545,IF(SUMIF($H$1:BC$1,77,$H545:BC545)&lt;$D545,$H545,0),0)</f>
        <v>0</v>
      </c>
      <c r="BE545" s="33">
        <f>IF(BE$7&gt;=$E545,IF(SUMIF($H$1:BD$1,77,$H545:BD545)&lt;$D545,$H545,0),0)</f>
        <v>0</v>
      </c>
      <c r="BF545" s="33">
        <f>IF(BF$7&gt;=$E545,IF(SUMIF($H$1:BE$1,77,$H545:BE545)&lt;$D545,$H545,0),0)</f>
        <v>0</v>
      </c>
      <c r="BG545" s="33">
        <f>IF(BG$7&gt;=$E545,IF(SUMIF($H$1:BF$1,77,$H545:BF545)&lt;$D545,$H545,0),0)</f>
        <v>0</v>
      </c>
      <c r="BH545" s="35">
        <f t="shared" ref="BH545:BH554" si="147">SUMIF(AV$1:BG$1,77,AV545:BG545)</f>
        <v>0</v>
      </c>
    </row>
    <row r="546" spans="1:60" s="11" customFormat="1" x14ac:dyDescent="0.25">
      <c r="A546" s="114" t="s">
        <v>844</v>
      </c>
      <c r="B546" s="88" t="s">
        <v>257</v>
      </c>
      <c r="C546" s="51" t="s">
        <v>32</v>
      </c>
      <c r="D546" s="58">
        <v>18</v>
      </c>
      <c r="E546" s="31">
        <v>45717</v>
      </c>
      <c r="F546" s="31">
        <v>45778</v>
      </c>
      <c r="G546" s="32">
        <f>DATEDIF(E546,F546,"m")</f>
        <v>2</v>
      </c>
      <c r="H546" s="33">
        <f t="shared" si="143"/>
        <v>9</v>
      </c>
      <c r="I546" s="36">
        <f>IF(I$7&gt;=$E546,IF(SUMIF($H$1:H$1,77,$H546:H546)&lt;$D546,$H546,0),0)</f>
        <v>0</v>
      </c>
      <c r="J546" s="36">
        <f>IF(J$7&gt;=$E546,IF(SUMIF($H$1:I$1,77,$H546:I546)&lt;$D546,$H546,0),0)</f>
        <v>0</v>
      </c>
      <c r="K546" s="36">
        <f>IF(K$7&gt;=$E546,IF(SUMIF($H$1:J$1,77,$H546:J546)&lt;$D546,$H546,0),0)</f>
        <v>9</v>
      </c>
      <c r="L546" s="36">
        <f>IF(L$7&gt;=$E546,IF(SUMIF($H$1:K$1,77,$H546:K546)&lt;$D546,$H546,0),0)</f>
        <v>9</v>
      </c>
      <c r="M546" s="36">
        <f>IF(M$7&gt;=$E546,IF(SUMIF($H$1:L$1,77,$H546:L546)&lt;$D546,$H546,0),0)</f>
        <v>0</v>
      </c>
      <c r="N546" s="36">
        <f>IF(N$7&gt;=$E546,IF(SUMIF($H$1:M$1,77,$H546:M546)&lt;$D546,$H546,0),0)</f>
        <v>0</v>
      </c>
      <c r="O546" s="36">
        <f>IF(O$7&gt;=$E546,IF(SUMIF($H$1:N$1,77,$H546:N546)&lt;$D546,$H546,0),0)</f>
        <v>0</v>
      </c>
      <c r="P546" s="36">
        <f>IF(P$7&gt;=$E546,IF(SUMIF($H$1:O$1,77,$H546:O546)&lt;$D546,$H546,0),0)</f>
        <v>0</v>
      </c>
      <c r="Q546" s="36">
        <f>IF(Q$7&gt;=$E546,IF(SUMIF($H$1:P$1,77,$H546:P546)&lt;$D546,$H546,0),0)</f>
        <v>0</v>
      </c>
      <c r="R546" s="36">
        <f>IF(R$7&gt;=$E546,IF(SUMIF($H$1:Q$1,77,$H546:Q546)&lt;$D546,$H546,0),0)</f>
        <v>0</v>
      </c>
      <c r="S546" s="36">
        <f>IF(S$7&gt;=$E546,IF(SUMIF($H$1:R$1,77,$H546:R546)&lt;$D546,$H546,0),0)</f>
        <v>0</v>
      </c>
      <c r="T546" s="36">
        <f>IF(T$7&gt;=$E546,IF(SUMIF($H$1:S$1,77,$H546:S546)&lt;$D546,$H546,0),0)</f>
        <v>0</v>
      </c>
      <c r="U546" s="35">
        <f t="shared" si="144"/>
        <v>18</v>
      </c>
      <c r="V546" s="36">
        <f>IF(V$7&gt;=$E546,IF(SUMIF($H$1:U$1,77,$H546:U546)&lt;$D546,$H546,0),0)</f>
        <v>0</v>
      </c>
      <c r="W546" s="36">
        <f>IF(W$7&gt;=$E546,IF(SUMIF($H$1:V$1,77,$H546:V546)&lt;$D546,$H546,0),0)</f>
        <v>0</v>
      </c>
      <c r="X546" s="36">
        <f>IF(X$7&gt;=$E546,IF(SUMIF($H$1:W$1,77,$H546:W546)&lt;$D546,$H546,0),0)</f>
        <v>0</v>
      </c>
      <c r="Y546" s="36">
        <f>IF(Y$7&gt;=$E546,IF(SUMIF($H$1:X$1,77,$H546:X546)&lt;$D546,$H546,0),0)</f>
        <v>0</v>
      </c>
      <c r="Z546" s="36">
        <f>IF(Z$7&gt;=$E546,IF(SUMIF($H$1:Y$1,77,$H546:Y546)&lt;$D546,$H546,0),0)</f>
        <v>0</v>
      </c>
      <c r="AA546" s="36">
        <f>IF(AA$7&gt;=$E546,IF(SUMIF($H$1:Z$1,77,$H546:Z546)&lt;$D546,$H546,0),0)</f>
        <v>0</v>
      </c>
      <c r="AB546" s="36">
        <f>IF(AB$7&gt;=$E546,IF(SUMIF($H$1:AA$1,77,$H546:AA546)&lt;$D546,$H546,0),0)</f>
        <v>0</v>
      </c>
      <c r="AC546" s="36">
        <f>IF(AC$7&gt;=$E546,IF(SUMIF($H$1:AB$1,77,$H546:AB546)&lt;$D546,$H546,0),0)</f>
        <v>0</v>
      </c>
      <c r="AD546" s="36">
        <f>IF(AD$7&gt;=$E546,IF(SUMIF($H$1:AC$1,77,$H546:AC546)&lt;$D546,$H546,0),0)</f>
        <v>0</v>
      </c>
      <c r="AE546" s="36">
        <f>IF(AE$7&gt;=$E546,IF(SUMIF($H$1:AD$1,77,$H546:AD546)&lt;$D546,$H546,0),0)</f>
        <v>0</v>
      </c>
      <c r="AF546" s="36">
        <f>IF(AF$7&gt;=$E546,IF(SUMIF($H$1:AE$1,77,$H546:AE546)&lt;$D546,$H546,0),0)</f>
        <v>0</v>
      </c>
      <c r="AG546" s="36">
        <f>IF(AG$7&gt;=$E546,IF(SUMIF($H$1:AF$1,77,$H546:AF546)&lt;$D546,$H546,0),0)</f>
        <v>0</v>
      </c>
      <c r="AH546" s="35">
        <f t="shared" si="145"/>
        <v>0</v>
      </c>
      <c r="AI546" s="36">
        <f>IF(AI$7&gt;=$E546,IF(SUMIF($H$1:AH$1,77,$H546:AH546)&lt;$D546,$H546,0),0)</f>
        <v>0</v>
      </c>
      <c r="AJ546" s="36">
        <f>IF(AJ$7&gt;=$E546,IF(SUMIF($H$1:AI$1,77,$H546:AI546)&lt;$D546,$H546,0),0)</f>
        <v>0</v>
      </c>
      <c r="AK546" s="36">
        <f>IF(AK$7&gt;=$E546,IF(SUMIF($H$1:AJ$1,77,$H546:AJ546)&lt;$D546,$H546,0),0)</f>
        <v>0</v>
      </c>
      <c r="AL546" s="36">
        <f>IF(AL$7&gt;=$E546,IF(SUMIF($H$1:AK$1,77,$H546:AK546)&lt;$D546,$H546,0),0)</f>
        <v>0</v>
      </c>
      <c r="AM546" s="36">
        <f>IF(AM$7&gt;=$E546,IF(SUMIF($H$1:AL$1,77,$H546:AL546)&lt;$D546,$H546,0),0)</f>
        <v>0</v>
      </c>
      <c r="AN546" s="36">
        <f>IF(AN$7&gt;=$E546,IF(SUMIF($H$1:AM$1,77,$H546:AM546)&lt;$D546,$H546,0),0)</f>
        <v>0</v>
      </c>
      <c r="AO546" s="36">
        <f>IF(AO$7&gt;=$E546,IF(SUMIF($H$1:AN$1,77,$H546:AN546)&lt;$D546,$H546,0),0)</f>
        <v>0</v>
      </c>
      <c r="AP546" s="36">
        <f>IF(AP$7&gt;=$E546,IF(SUMIF($H$1:AO$1,77,$H546:AO546)&lt;$D546,$H546,0),0)</f>
        <v>0</v>
      </c>
      <c r="AQ546" s="36">
        <f>IF(AQ$7&gt;=$E546,IF(SUMIF($H$1:AP$1,77,$H546:AP546)&lt;$D546,$H546,0),0)</f>
        <v>0</v>
      </c>
      <c r="AR546" s="36">
        <f>IF(AR$7&gt;=$E546,IF(SUMIF($H$1:AQ$1,77,$H546:AQ546)&lt;$D546,$H546,0),0)</f>
        <v>0</v>
      </c>
      <c r="AS546" s="36">
        <f>IF(AS$7&gt;=$E546,IF(SUMIF($H$1:AR$1,77,$H546:AR546)&lt;$D546,$H546,0),0)</f>
        <v>0</v>
      </c>
      <c r="AT546" s="36">
        <f>IF(AT$7&gt;=$E546,IF(SUMIF($H$1:AS$1,77,$H546:AS546)&lt;$D546,$H546,0),0)</f>
        <v>0</v>
      </c>
      <c r="AU546" s="35">
        <f t="shared" si="146"/>
        <v>0</v>
      </c>
      <c r="AV546" s="33">
        <f>IF(AV$7&gt;=$E546,IF(SUMIF($H$1:AU$1,77,$H546:AU546)&lt;$D546,$H546,0),0)</f>
        <v>0</v>
      </c>
      <c r="AW546" s="33">
        <f>IF(AW$7&gt;=$E546,IF(SUMIF($H$1:AV$1,77,$H546:AV546)&lt;$D546,$H546,0),0)</f>
        <v>0</v>
      </c>
      <c r="AX546" s="33">
        <f>IF(AX$7&gt;=$E546,IF(SUMIF($H$1:AW$1,77,$H546:AW546)&lt;$D546,$H546,0),0)</f>
        <v>0</v>
      </c>
      <c r="AY546" s="33">
        <f>IF(AY$7&gt;=$E546,IF(SUMIF($H$1:AX$1,77,$H546:AX546)&lt;$D546,$H546,0),0)</f>
        <v>0</v>
      </c>
      <c r="AZ546" s="33">
        <f>IF(AZ$7&gt;=$E546,IF(SUMIF($H$1:AY$1,77,$H546:AY546)&lt;$D546,$H546,0),0)</f>
        <v>0</v>
      </c>
      <c r="BA546" s="33">
        <f>IF(BA$7&gt;=$E546,IF(SUMIF($H$1:AZ$1,77,$H546:AZ546)&lt;$D546,$H546,0),0)</f>
        <v>0</v>
      </c>
      <c r="BB546" s="33">
        <f>IF(BB$7&gt;=$E546,IF(SUMIF($H$1:BA$1,77,$H546:BA546)&lt;$D546,$H546,0),0)</f>
        <v>0</v>
      </c>
      <c r="BC546" s="33">
        <f>IF(BC$7&gt;=$E546,IF(SUMIF($H$1:BB$1,77,$H546:BB546)&lt;$D546,$H546,0),0)</f>
        <v>0</v>
      </c>
      <c r="BD546" s="33">
        <f>IF(BD$7&gt;=$E546,IF(SUMIF($H$1:BC$1,77,$H546:BC546)&lt;$D546,$H546,0),0)</f>
        <v>0</v>
      </c>
      <c r="BE546" s="33">
        <f>IF(BE$7&gt;=$E546,IF(SUMIF($H$1:BD$1,77,$H546:BD546)&lt;$D546,$H546,0),0)</f>
        <v>0</v>
      </c>
      <c r="BF546" s="33">
        <f>IF(BF$7&gt;=$E546,IF(SUMIF($H$1:BE$1,77,$H546:BE546)&lt;$D546,$H546,0),0)</f>
        <v>0</v>
      </c>
      <c r="BG546" s="33">
        <f>IF(BG$7&gt;=$E546,IF(SUMIF($H$1:BF$1,77,$H546:BF546)&lt;$D546,$H546,0),0)</f>
        <v>0</v>
      </c>
      <c r="BH546" s="35">
        <f t="shared" si="147"/>
        <v>0</v>
      </c>
    </row>
    <row r="547" spans="1:60" s="11" customFormat="1" x14ac:dyDescent="0.25">
      <c r="A547" s="114" t="s">
        <v>845</v>
      </c>
      <c r="B547" s="88" t="s">
        <v>259</v>
      </c>
      <c r="C547" s="51" t="s">
        <v>32</v>
      </c>
      <c r="D547" s="58">
        <v>18</v>
      </c>
      <c r="E547" s="31">
        <v>45748</v>
      </c>
      <c r="F547" s="31">
        <v>45778</v>
      </c>
      <c r="G547" s="32">
        <f t="shared" si="142"/>
        <v>1</v>
      </c>
      <c r="H547" s="33">
        <f t="shared" si="143"/>
        <v>18</v>
      </c>
      <c r="I547" s="36">
        <f>IF(I$7&gt;=$E547,IF(SUMIF($H$1:H$1,77,$H547:H547)&lt;$D547,$H547,0),0)</f>
        <v>0</v>
      </c>
      <c r="J547" s="36">
        <f>IF(J$7&gt;=$E547,IF(SUMIF($H$1:I$1,77,$H547:I547)&lt;$D547,$H547,0),0)</f>
        <v>0</v>
      </c>
      <c r="K547" s="36">
        <f>IF(K$7&gt;=$E547,IF(SUMIF($H$1:J$1,77,$H547:J547)&lt;$D547,$H547,0),0)</f>
        <v>0</v>
      </c>
      <c r="L547" s="36">
        <f>IF(L$7&gt;=$E547,IF(SUMIF($H$1:K$1,77,$H547:K547)&lt;$D547,$H547,0),0)</f>
        <v>18</v>
      </c>
      <c r="M547" s="36">
        <f>IF(M$7&gt;=$E547,IF(SUMIF($H$1:L$1,77,$H547:L547)&lt;$D547,$H547,0),0)</f>
        <v>0</v>
      </c>
      <c r="N547" s="36">
        <f>IF(N$7&gt;=$E547,IF(SUMIF($H$1:M$1,77,$H547:M547)&lt;$D547,$H547,0),0)</f>
        <v>0</v>
      </c>
      <c r="O547" s="36">
        <f>IF(O$7&gt;=$E547,IF(SUMIF($H$1:N$1,77,$H547:N547)&lt;$D547,$H547,0),0)</f>
        <v>0</v>
      </c>
      <c r="P547" s="36">
        <f>IF(P$7&gt;=$E547,IF(SUMIF($H$1:O$1,77,$H547:O547)&lt;$D547,$H547,0),0)</f>
        <v>0</v>
      </c>
      <c r="Q547" s="36">
        <f>IF(Q$7&gt;=$E547,IF(SUMIF($H$1:P$1,77,$H547:P547)&lt;$D547,$H547,0),0)</f>
        <v>0</v>
      </c>
      <c r="R547" s="36">
        <f>IF(R$7&gt;=$E547,IF(SUMIF($H$1:Q$1,77,$H547:Q547)&lt;$D547,$H547,0),0)</f>
        <v>0</v>
      </c>
      <c r="S547" s="36">
        <f>IF(S$7&gt;=$E547,IF(SUMIF($H$1:R$1,77,$H547:R547)&lt;$D547,$H547,0),0)</f>
        <v>0</v>
      </c>
      <c r="T547" s="36">
        <f>IF(T$7&gt;=$E547,IF(SUMIF($H$1:S$1,77,$H547:S547)&lt;$D547,$H547,0),0)</f>
        <v>0</v>
      </c>
      <c r="U547" s="35">
        <f t="shared" si="144"/>
        <v>18</v>
      </c>
      <c r="V547" s="36">
        <f>IF(V$7&gt;=$E547,IF(SUMIF($H$1:U$1,77,$H547:U547)&lt;$D547,$H547,0),0)</f>
        <v>0</v>
      </c>
      <c r="W547" s="36">
        <f>IF(W$7&gt;=$E547,IF(SUMIF($H$1:V$1,77,$H547:V547)&lt;$D547,$H547,0),0)</f>
        <v>0</v>
      </c>
      <c r="X547" s="36">
        <f>IF(X$7&gt;=$E547,IF(SUMIF($H$1:W$1,77,$H547:W547)&lt;$D547,$H547,0),0)</f>
        <v>0</v>
      </c>
      <c r="Y547" s="36">
        <f>IF(Y$7&gt;=$E547,IF(SUMIF($H$1:X$1,77,$H547:X547)&lt;$D547,$H547,0),0)</f>
        <v>0</v>
      </c>
      <c r="Z547" s="36">
        <f>IF(Z$7&gt;=$E547,IF(SUMIF($H$1:Y$1,77,$H547:Y547)&lt;$D547,$H547,0),0)</f>
        <v>0</v>
      </c>
      <c r="AA547" s="36">
        <f>IF(AA$7&gt;=$E547,IF(SUMIF($H$1:Z$1,77,$H547:Z547)&lt;$D547,$H547,0),0)</f>
        <v>0</v>
      </c>
      <c r="AB547" s="36">
        <f>IF(AB$7&gt;=$E547,IF(SUMIF($H$1:AA$1,77,$H547:AA547)&lt;$D547,$H547,0),0)</f>
        <v>0</v>
      </c>
      <c r="AC547" s="36">
        <f>IF(AC$7&gt;=$E547,IF(SUMIF($H$1:AB$1,77,$H547:AB547)&lt;$D547,$H547,0),0)</f>
        <v>0</v>
      </c>
      <c r="AD547" s="36">
        <f>IF(AD$7&gt;=$E547,IF(SUMIF($H$1:AC$1,77,$H547:AC547)&lt;$D547,$H547,0),0)</f>
        <v>0</v>
      </c>
      <c r="AE547" s="36">
        <f>IF(AE$7&gt;=$E547,IF(SUMIF($H$1:AD$1,77,$H547:AD547)&lt;$D547,$H547,0),0)</f>
        <v>0</v>
      </c>
      <c r="AF547" s="36">
        <f>IF(AF$7&gt;=$E547,IF(SUMIF($H$1:AE$1,77,$H547:AE547)&lt;$D547,$H547,0),0)</f>
        <v>0</v>
      </c>
      <c r="AG547" s="36">
        <f>IF(AG$7&gt;=$E547,IF(SUMIF($H$1:AF$1,77,$H547:AF547)&lt;$D547,$H547,0),0)</f>
        <v>0</v>
      </c>
      <c r="AH547" s="35">
        <f t="shared" si="145"/>
        <v>0</v>
      </c>
      <c r="AI547" s="36">
        <f>IF(AI$7&gt;=$E547,IF(SUMIF($H$1:AH$1,77,$H547:AH547)&lt;$D547,$H547,0),0)</f>
        <v>0</v>
      </c>
      <c r="AJ547" s="36">
        <f>IF(AJ$7&gt;=$E547,IF(SUMIF($H$1:AI$1,77,$H547:AI547)&lt;$D547,$H547,0),0)</f>
        <v>0</v>
      </c>
      <c r="AK547" s="36">
        <f>IF(AK$7&gt;=$E547,IF(SUMIF($H$1:AJ$1,77,$H547:AJ547)&lt;$D547,$H547,0),0)</f>
        <v>0</v>
      </c>
      <c r="AL547" s="36">
        <f>IF(AL$7&gt;=$E547,IF(SUMIF($H$1:AK$1,77,$H547:AK547)&lt;$D547,$H547,0),0)</f>
        <v>0</v>
      </c>
      <c r="AM547" s="36">
        <f>IF(AM$7&gt;=$E547,IF(SUMIF($H$1:AL$1,77,$H547:AL547)&lt;$D547,$H547,0),0)</f>
        <v>0</v>
      </c>
      <c r="AN547" s="36">
        <f>IF(AN$7&gt;=$E547,IF(SUMIF($H$1:AM$1,77,$H547:AM547)&lt;$D547,$H547,0),0)</f>
        <v>0</v>
      </c>
      <c r="AO547" s="36">
        <f>IF(AO$7&gt;=$E547,IF(SUMIF($H$1:AN$1,77,$H547:AN547)&lt;$D547,$H547,0),0)</f>
        <v>0</v>
      </c>
      <c r="AP547" s="36">
        <f>IF(AP$7&gt;=$E547,IF(SUMIF($H$1:AO$1,77,$H547:AO547)&lt;$D547,$H547,0),0)</f>
        <v>0</v>
      </c>
      <c r="AQ547" s="36">
        <f>IF(AQ$7&gt;=$E547,IF(SUMIF($H$1:AP$1,77,$H547:AP547)&lt;$D547,$H547,0),0)</f>
        <v>0</v>
      </c>
      <c r="AR547" s="36">
        <f>IF(AR$7&gt;=$E547,IF(SUMIF($H$1:AQ$1,77,$H547:AQ547)&lt;$D547,$H547,0),0)</f>
        <v>0</v>
      </c>
      <c r="AS547" s="36">
        <f>IF(AS$7&gt;=$E547,IF(SUMIF($H$1:AR$1,77,$H547:AR547)&lt;$D547,$H547,0),0)</f>
        <v>0</v>
      </c>
      <c r="AT547" s="36">
        <f>IF(AT$7&gt;=$E547,IF(SUMIF($H$1:AS$1,77,$H547:AS547)&lt;$D547,$H547,0),0)</f>
        <v>0</v>
      </c>
      <c r="AU547" s="35">
        <f t="shared" si="146"/>
        <v>0</v>
      </c>
      <c r="AV547" s="33">
        <f>IF(AV$7&gt;=$E547,IF(SUMIF($H$1:AU$1,77,$H547:AU547)&lt;$D547,$H547,0),0)</f>
        <v>0</v>
      </c>
      <c r="AW547" s="33">
        <f>IF(AW$7&gt;=$E547,IF(SUMIF($H$1:AV$1,77,$H547:AV547)&lt;$D547,$H547,0),0)</f>
        <v>0</v>
      </c>
      <c r="AX547" s="33">
        <f>IF(AX$7&gt;=$E547,IF(SUMIF($H$1:AW$1,77,$H547:AW547)&lt;$D547,$H547,0),0)</f>
        <v>0</v>
      </c>
      <c r="AY547" s="33">
        <f>IF(AY$7&gt;=$E547,IF(SUMIF($H$1:AX$1,77,$H547:AX547)&lt;$D547,$H547,0),0)</f>
        <v>0</v>
      </c>
      <c r="AZ547" s="33">
        <f>IF(AZ$7&gt;=$E547,IF(SUMIF($H$1:AY$1,77,$H547:AY547)&lt;$D547,$H547,0),0)</f>
        <v>0</v>
      </c>
      <c r="BA547" s="33">
        <f>IF(BA$7&gt;=$E547,IF(SUMIF($H$1:AZ$1,77,$H547:AZ547)&lt;$D547,$H547,0),0)</f>
        <v>0</v>
      </c>
      <c r="BB547" s="33">
        <f>IF(BB$7&gt;=$E547,IF(SUMIF($H$1:BA$1,77,$H547:BA547)&lt;$D547,$H547,0),0)</f>
        <v>0</v>
      </c>
      <c r="BC547" s="33">
        <f>IF(BC$7&gt;=$E547,IF(SUMIF($H$1:BB$1,77,$H547:BB547)&lt;$D547,$H547,0),0)</f>
        <v>0</v>
      </c>
      <c r="BD547" s="33">
        <f>IF(BD$7&gt;=$E547,IF(SUMIF($H$1:BC$1,77,$H547:BC547)&lt;$D547,$H547,0),0)</f>
        <v>0</v>
      </c>
      <c r="BE547" s="33">
        <f>IF(BE$7&gt;=$E547,IF(SUMIF($H$1:BD$1,77,$H547:BD547)&lt;$D547,$H547,0),0)</f>
        <v>0</v>
      </c>
      <c r="BF547" s="33">
        <f>IF(BF$7&gt;=$E547,IF(SUMIF($H$1:BE$1,77,$H547:BE547)&lt;$D547,$H547,0),0)</f>
        <v>0</v>
      </c>
      <c r="BG547" s="33">
        <f>IF(BG$7&gt;=$E547,IF(SUMIF($H$1:BF$1,77,$H547:BF547)&lt;$D547,$H547,0),0)</f>
        <v>0</v>
      </c>
      <c r="BH547" s="35">
        <f t="shared" si="147"/>
        <v>0</v>
      </c>
    </row>
    <row r="548" spans="1:60" s="11" customFormat="1" x14ac:dyDescent="0.25">
      <c r="A548" s="114" t="s">
        <v>846</v>
      </c>
      <c r="B548" s="88" t="s">
        <v>847</v>
      </c>
      <c r="C548" s="51" t="s">
        <v>55</v>
      </c>
      <c r="D548" s="58">
        <v>26.73</v>
      </c>
      <c r="E548" s="31">
        <v>45748</v>
      </c>
      <c r="F548" s="31">
        <v>45778</v>
      </c>
      <c r="G548" s="32">
        <f t="shared" si="142"/>
        <v>1</v>
      </c>
      <c r="H548" s="33">
        <f t="shared" si="143"/>
        <v>26.73</v>
      </c>
      <c r="I548" s="36">
        <f>IF(I$7&gt;=$E548,IF(SUMIF($H$1:H$1,77,$H548:H548)&lt;$D548,$H548,0),0)</f>
        <v>0</v>
      </c>
      <c r="J548" s="36">
        <f>IF(J$7&gt;=$E548,IF(SUMIF($H$1:I$1,77,$H548:I548)&lt;$D548,$H548,0),0)</f>
        <v>0</v>
      </c>
      <c r="K548" s="36">
        <f>IF(K$7&gt;=$E548,IF(SUMIF($H$1:J$1,77,$H548:J548)&lt;$D548,$H548,0),0)</f>
        <v>0</v>
      </c>
      <c r="L548" s="36">
        <f>IF(L$7&gt;=$E548,IF(SUMIF($H$1:K$1,77,$H548:K548)&lt;$D548,$H548,0),0)</f>
        <v>26.73</v>
      </c>
      <c r="M548" s="36">
        <f>IF(M$7&gt;=$E548,IF(SUMIF($H$1:L$1,77,$H548:L548)&lt;$D548,$H548,0),0)</f>
        <v>0</v>
      </c>
      <c r="N548" s="36">
        <f>IF(N$7&gt;=$E548,IF(SUMIF($H$1:M$1,77,$H548:M548)&lt;$D548,$H548,0),0)</f>
        <v>0</v>
      </c>
      <c r="O548" s="36">
        <f>IF(O$7&gt;=$E548,IF(SUMIF($H$1:N$1,77,$H548:N548)&lt;$D548,$H548,0),0)</f>
        <v>0</v>
      </c>
      <c r="P548" s="36">
        <f>IF(P$7&gt;=$E548,IF(SUMIF($H$1:O$1,77,$H548:O548)&lt;$D548,$H548,0),0)</f>
        <v>0</v>
      </c>
      <c r="Q548" s="36">
        <f>IF(Q$7&gt;=$E548,IF(SUMIF($H$1:P$1,77,$H548:P548)&lt;$D548,$H548,0),0)</f>
        <v>0</v>
      </c>
      <c r="R548" s="36">
        <f>IF(R$7&gt;=$E548,IF(SUMIF($H$1:Q$1,77,$H548:Q548)&lt;$D548,$H548,0),0)</f>
        <v>0</v>
      </c>
      <c r="S548" s="36">
        <f>IF(S$7&gt;=$E548,IF(SUMIF($H$1:R$1,77,$H548:R548)&lt;$D548,$H548,0),0)</f>
        <v>0</v>
      </c>
      <c r="T548" s="36">
        <f>IF(T$7&gt;=$E548,IF(SUMIF($H$1:S$1,77,$H548:S548)&lt;$D548,$H548,0),0)</f>
        <v>0</v>
      </c>
      <c r="U548" s="35">
        <f t="shared" si="144"/>
        <v>26.73</v>
      </c>
      <c r="V548" s="36">
        <f>IF(V$7&gt;=$E548,IF(SUMIF($H$1:U$1,77,$H548:U548)&lt;$D548,$H548,0),0)</f>
        <v>0</v>
      </c>
      <c r="W548" s="36">
        <f>IF(W$7&gt;=$E548,IF(SUMIF($H$1:V$1,77,$H548:V548)&lt;$D548,$H548,0),0)</f>
        <v>0</v>
      </c>
      <c r="X548" s="36">
        <f>IF(X$7&gt;=$E548,IF(SUMIF($H$1:W$1,77,$H548:W548)&lt;$D548,$H548,0),0)</f>
        <v>0</v>
      </c>
      <c r="Y548" s="36">
        <f>IF(Y$7&gt;=$E548,IF(SUMIF($H$1:X$1,77,$H548:X548)&lt;$D548,$H548,0),0)</f>
        <v>0</v>
      </c>
      <c r="Z548" s="36">
        <f>IF(Z$7&gt;=$E548,IF(SUMIF($H$1:Y$1,77,$H548:Y548)&lt;$D548,$H548,0),0)</f>
        <v>0</v>
      </c>
      <c r="AA548" s="36">
        <f>IF(AA$7&gt;=$E548,IF(SUMIF($H$1:Z$1,77,$H548:Z548)&lt;$D548,$H548,0),0)</f>
        <v>0</v>
      </c>
      <c r="AB548" s="36">
        <f>IF(AB$7&gt;=$E548,IF(SUMIF($H$1:AA$1,77,$H548:AA548)&lt;$D548,$H548,0),0)</f>
        <v>0</v>
      </c>
      <c r="AC548" s="36">
        <f>IF(AC$7&gt;=$E548,IF(SUMIF($H$1:AB$1,77,$H548:AB548)&lt;$D548,$H548,0),0)</f>
        <v>0</v>
      </c>
      <c r="AD548" s="36">
        <f>IF(AD$7&gt;=$E548,IF(SUMIF($H$1:AC$1,77,$H548:AC548)&lt;$D548,$H548,0),0)</f>
        <v>0</v>
      </c>
      <c r="AE548" s="36">
        <f>IF(AE$7&gt;=$E548,IF(SUMIF($H$1:AD$1,77,$H548:AD548)&lt;$D548,$H548,0),0)</f>
        <v>0</v>
      </c>
      <c r="AF548" s="36">
        <f>IF(AF$7&gt;=$E548,IF(SUMIF($H$1:AE$1,77,$H548:AE548)&lt;$D548,$H548,0),0)</f>
        <v>0</v>
      </c>
      <c r="AG548" s="36">
        <f>IF(AG$7&gt;=$E548,IF(SUMIF($H$1:AF$1,77,$H548:AF548)&lt;$D548,$H548,0),0)</f>
        <v>0</v>
      </c>
      <c r="AH548" s="35">
        <f t="shared" si="145"/>
        <v>0</v>
      </c>
      <c r="AI548" s="36">
        <f>IF(AI$7&gt;=$E548,IF(SUMIF($H$1:AH$1,77,$H548:AH548)&lt;$D548,$H548,0),0)</f>
        <v>0</v>
      </c>
      <c r="AJ548" s="36">
        <f>IF(AJ$7&gt;=$E548,IF(SUMIF($H$1:AI$1,77,$H548:AI548)&lt;$D548,$H548,0),0)</f>
        <v>0</v>
      </c>
      <c r="AK548" s="36">
        <f>IF(AK$7&gt;=$E548,IF(SUMIF($H$1:AJ$1,77,$H548:AJ548)&lt;$D548,$H548,0),0)</f>
        <v>0</v>
      </c>
      <c r="AL548" s="36">
        <f>IF(AL$7&gt;=$E548,IF(SUMIF($H$1:AK$1,77,$H548:AK548)&lt;$D548,$H548,0),0)</f>
        <v>0</v>
      </c>
      <c r="AM548" s="36">
        <f>IF(AM$7&gt;=$E548,IF(SUMIF($H$1:AL$1,77,$H548:AL548)&lt;$D548,$H548,0),0)</f>
        <v>0</v>
      </c>
      <c r="AN548" s="36">
        <f>IF(AN$7&gt;=$E548,IF(SUMIF($H$1:AM$1,77,$H548:AM548)&lt;$D548,$H548,0),0)</f>
        <v>0</v>
      </c>
      <c r="AO548" s="36">
        <f>IF(AO$7&gt;=$E548,IF(SUMIF($H$1:AN$1,77,$H548:AN548)&lt;$D548,$H548,0),0)</f>
        <v>0</v>
      </c>
      <c r="AP548" s="36">
        <f>IF(AP$7&gt;=$E548,IF(SUMIF($H$1:AO$1,77,$H548:AO548)&lt;$D548,$H548,0),0)</f>
        <v>0</v>
      </c>
      <c r="AQ548" s="36">
        <f>IF(AQ$7&gt;=$E548,IF(SUMIF($H$1:AP$1,77,$H548:AP548)&lt;$D548,$H548,0),0)</f>
        <v>0</v>
      </c>
      <c r="AR548" s="36">
        <f>IF(AR$7&gt;=$E548,IF(SUMIF($H$1:AQ$1,77,$H548:AQ548)&lt;$D548,$H548,0),0)</f>
        <v>0</v>
      </c>
      <c r="AS548" s="36">
        <f>IF(AS$7&gt;=$E548,IF(SUMIF($H$1:AR$1,77,$H548:AR548)&lt;$D548,$H548,0),0)</f>
        <v>0</v>
      </c>
      <c r="AT548" s="36">
        <f>IF(AT$7&gt;=$E548,IF(SUMIF($H$1:AS$1,77,$H548:AS548)&lt;$D548,$H548,0),0)</f>
        <v>0</v>
      </c>
      <c r="AU548" s="35">
        <f t="shared" si="146"/>
        <v>0</v>
      </c>
      <c r="AV548" s="33">
        <f>IF(AV$7&gt;=$E548,IF(SUMIF($H$1:AU$1,77,$H548:AU548)&lt;$D548,$H548,0),0)</f>
        <v>0</v>
      </c>
      <c r="AW548" s="33">
        <f>IF(AW$7&gt;=$E548,IF(SUMIF($H$1:AV$1,77,$H548:AV548)&lt;$D548,$H548,0),0)</f>
        <v>0</v>
      </c>
      <c r="AX548" s="33">
        <f>IF(AX$7&gt;=$E548,IF(SUMIF($H$1:AW$1,77,$H548:AW548)&lt;$D548,$H548,0),0)</f>
        <v>0</v>
      </c>
      <c r="AY548" s="33">
        <f>IF(AY$7&gt;=$E548,IF(SUMIF($H$1:AX$1,77,$H548:AX548)&lt;$D548,$H548,0),0)</f>
        <v>0</v>
      </c>
      <c r="AZ548" s="33">
        <f>IF(AZ$7&gt;=$E548,IF(SUMIF($H$1:AY$1,77,$H548:AY548)&lt;$D548,$H548,0),0)</f>
        <v>0</v>
      </c>
      <c r="BA548" s="33">
        <f>IF(BA$7&gt;=$E548,IF(SUMIF($H$1:AZ$1,77,$H548:AZ548)&lt;$D548,$H548,0),0)</f>
        <v>0</v>
      </c>
      <c r="BB548" s="33">
        <f>IF(BB$7&gt;=$E548,IF(SUMIF($H$1:BA$1,77,$H548:BA548)&lt;$D548,$H548,0),0)</f>
        <v>0</v>
      </c>
      <c r="BC548" s="33">
        <f>IF(BC$7&gt;=$E548,IF(SUMIF($H$1:BB$1,77,$H548:BB548)&lt;$D548,$H548,0),0)</f>
        <v>0</v>
      </c>
      <c r="BD548" s="33">
        <f>IF(BD$7&gt;=$E548,IF(SUMIF($H$1:BC$1,77,$H548:BC548)&lt;$D548,$H548,0),0)</f>
        <v>0</v>
      </c>
      <c r="BE548" s="33">
        <f>IF(BE$7&gt;=$E548,IF(SUMIF($H$1:BD$1,77,$H548:BD548)&lt;$D548,$H548,0),0)</f>
        <v>0</v>
      </c>
      <c r="BF548" s="33">
        <f>IF(BF$7&gt;=$E548,IF(SUMIF($H$1:BE$1,77,$H548:BE548)&lt;$D548,$H548,0),0)</f>
        <v>0</v>
      </c>
      <c r="BG548" s="33">
        <f>IF(BG$7&gt;=$E548,IF(SUMIF($H$1:BF$1,77,$H548:BF548)&lt;$D548,$H548,0),0)</f>
        <v>0</v>
      </c>
      <c r="BH548" s="35">
        <f t="shared" si="147"/>
        <v>0</v>
      </c>
    </row>
    <row r="549" spans="1:60" s="11" customFormat="1" x14ac:dyDescent="0.25">
      <c r="A549" s="114" t="s">
        <v>848</v>
      </c>
      <c r="B549" s="88" t="s">
        <v>261</v>
      </c>
      <c r="C549" s="51" t="s">
        <v>32</v>
      </c>
      <c r="D549" s="58">
        <v>1</v>
      </c>
      <c r="E549" s="31">
        <v>45748</v>
      </c>
      <c r="F549" s="31">
        <v>45778</v>
      </c>
      <c r="G549" s="32">
        <f t="shared" si="142"/>
        <v>1</v>
      </c>
      <c r="H549" s="33">
        <f t="shared" si="143"/>
        <v>1</v>
      </c>
      <c r="I549" s="36">
        <f>IF(I$7&gt;=$E549,IF(SUMIF($H$1:H$1,77,$H549:H549)&lt;$D549,$H549,0),0)</f>
        <v>0</v>
      </c>
      <c r="J549" s="36">
        <f>IF(J$7&gt;=$E549,IF(SUMIF($H$1:I$1,77,$H549:I549)&lt;$D549,$H549,0),0)</f>
        <v>0</v>
      </c>
      <c r="K549" s="36">
        <f>IF(K$7&gt;=$E549,IF(SUMIF($H$1:J$1,77,$H549:J549)&lt;$D549,$H549,0),0)</f>
        <v>0</v>
      </c>
      <c r="L549" s="36">
        <f>IF(L$7&gt;=$E549,IF(SUMIF($H$1:K$1,77,$H549:K549)&lt;$D549,$H549,0),0)</f>
        <v>1</v>
      </c>
      <c r="M549" s="36">
        <f>IF(M$7&gt;=$E549,IF(SUMIF($H$1:L$1,77,$H549:L549)&lt;$D549,$H549,0),0)</f>
        <v>0</v>
      </c>
      <c r="N549" s="36">
        <f>IF(N$7&gt;=$E549,IF(SUMIF($H$1:M$1,77,$H549:M549)&lt;$D549,$H549,0),0)</f>
        <v>0</v>
      </c>
      <c r="O549" s="36">
        <f>IF(O$7&gt;=$E549,IF(SUMIF($H$1:N$1,77,$H549:N549)&lt;$D549,$H549,0),0)</f>
        <v>0</v>
      </c>
      <c r="P549" s="36">
        <f>IF(P$7&gt;=$E549,IF(SUMIF($H$1:O$1,77,$H549:O549)&lt;$D549,$H549,0),0)</f>
        <v>0</v>
      </c>
      <c r="Q549" s="36">
        <f>IF(Q$7&gt;=$E549,IF(SUMIF($H$1:P$1,77,$H549:P549)&lt;$D549,$H549,0),0)</f>
        <v>0</v>
      </c>
      <c r="R549" s="36">
        <f>IF(R$7&gt;=$E549,IF(SUMIF($H$1:Q$1,77,$H549:Q549)&lt;$D549,$H549,0),0)</f>
        <v>0</v>
      </c>
      <c r="S549" s="36">
        <f>IF(S$7&gt;=$E549,IF(SUMIF($H$1:R$1,77,$H549:R549)&lt;$D549,$H549,0),0)</f>
        <v>0</v>
      </c>
      <c r="T549" s="36">
        <f>IF(T$7&gt;=$E549,IF(SUMIF($H$1:S$1,77,$H549:S549)&lt;$D549,$H549,0),0)</f>
        <v>0</v>
      </c>
      <c r="U549" s="35">
        <f t="shared" si="144"/>
        <v>1</v>
      </c>
      <c r="V549" s="36">
        <f>IF(V$7&gt;=$E549,IF(SUMIF($H$1:U$1,77,$H549:U549)&lt;$D549,$H549,0),0)</f>
        <v>0</v>
      </c>
      <c r="W549" s="36">
        <f>IF(W$7&gt;=$E549,IF(SUMIF($H$1:V$1,77,$H549:V549)&lt;$D549,$H549,0),0)</f>
        <v>0</v>
      </c>
      <c r="X549" s="36">
        <f>IF(X$7&gt;=$E549,IF(SUMIF($H$1:W$1,77,$H549:W549)&lt;$D549,$H549,0),0)</f>
        <v>0</v>
      </c>
      <c r="Y549" s="36">
        <f>IF(Y$7&gt;=$E549,IF(SUMIF($H$1:X$1,77,$H549:X549)&lt;$D549,$H549,0),0)</f>
        <v>0</v>
      </c>
      <c r="Z549" s="36">
        <f>IF(Z$7&gt;=$E549,IF(SUMIF($H$1:Y$1,77,$H549:Y549)&lt;$D549,$H549,0),0)</f>
        <v>0</v>
      </c>
      <c r="AA549" s="36">
        <f>IF(AA$7&gt;=$E549,IF(SUMIF($H$1:Z$1,77,$H549:Z549)&lt;$D549,$H549,0),0)</f>
        <v>0</v>
      </c>
      <c r="AB549" s="36">
        <f>IF(AB$7&gt;=$E549,IF(SUMIF($H$1:AA$1,77,$H549:AA549)&lt;$D549,$H549,0),0)</f>
        <v>0</v>
      </c>
      <c r="AC549" s="36">
        <f>IF(AC$7&gt;=$E549,IF(SUMIF($H$1:AB$1,77,$H549:AB549)&lt;$D549,$H549,0),0)</f>
        <v>0</v>
      </c>
      <c r="AD549" s="36">
        <f>IF(AD$7&gt;=$E549,IF(SUMIF($H$1:AC$1,77,$H549:AC549)&lt;$D549,$H549,0),0)</f>
        <v>0</v>
      </c>
      <c r="AE549" s="36">
        <f>IF(AE$7&gt;=$E549,IF(SUMIF($H$1:AD$1,77,$H549:AD549)&lt;$D549,$H549,0),0)</f>
        <v>0</v>
      </c>
      <c r="AF549" s="36">
        <f>IF(AF$7&gt;=$E549,IF(SUMIF($H$1:AE$1,77,$H549:AE549)&lt;$D549,$H549,0),0)</f>
        <v>0</v>
      </c>
      <c r="AG549" s="36">
        <f>IF(AG$7&gt;=$E549,IF(SUMIF($H$1:AF$1,77,$H549:AF549)&lt;$D549,$H549,0),0)</f>
        <v>0</v>
      </c>
      <c r="AH549" s="35">
        <f t="shared" si="145"/>
        <v>0</v>
      </c>
      <c r="AI549" s="36">
        <f>IF(AI$7&gt;=$E549,IF(SUMIF($H$1:AH$1,77,$H549:AH549)&lt;$D549,$H549,0),0)</f>
        <v>0</v>
      </c>
      <c r="AJ549" s="36">
        <f>IF(AJ$7&gt;=$E549,IF(SUMIF($H$1:AI$1,77,$H549:AI549)&lt;$D549,$H549,0),0)</f>
        <v>0</v>
      </c>
      <c r="AK549" s="36">
        <f>IF(AK$7&gt;=$E549,IF(SUMIF($H$1:AJ$1,77,$H549:AJ549)&lt;$D549,$H549,0),0)</f>
        <v>0</v>
      </c>
      <c r="AL549" s="36">
        <f>IF(AL$7&gt;=$E549,IF(SUMIF($H$1:AK$1,77,$H549:AK549)&lt;$D549,$H549,0),0)</f>
        <v>0</v>
      </c>
      <c r="AM549" s="36">
        <f>IF(AM$7&gt;=$E549,IF(SUMIF($H$1:AL$1,77,$H549:AL549)&lt;$D549,$H549,0),0)</f>
        <v>0</v>
      </c>
      <c r="AN549" s="36">
        <f>IF(AN$7&gt;=$E549,IF(SUMIF($H$1:AM$1,77,$H549:AM549)&lt;$D549,$H549,0),0)</f>
        <v>0</v>
      </c>
      <c r="AO549" s="36">
        <f>IF(AO$7&gt;=$E549,IF(SUMIF($H$1:AN$1,77,$H549:AN549)&lt;$D549,$H549,0),0)</f>
        <v>0</v>
      </c>
      <c r="AP549" s="36">
        <f>IF(AP$7&gt;=$E549,IF(SUMIF($H$1:AO$1,77,$H549:AO549)&lt;$D549,$H549,0),0)</f>
        <v>0</v>
      </c>
      <c r="AQ549" s="36">
        <f>IF(AQ$7&gt;=$E549,IF(SUMIF($H$1:AP$1,77,$H549:AP549)&lt;$D549,$H549,0),0)</f>
        <v>0</v>
      </c>
      <c r="AR549" s="36">
        <f>IF(AR$7&gt;=$E549,IF(SUMIF($H$1:AQ$1,77,$H549:AQ549)&lt;$D549,$H549,0),0)</f>
        <v>0</v>
      </c>
      <c r="AS549" s="36">
        <f>IF(AS$7&gt;=$E549,IF(SUMIF($H$1:AR$1,77,$H549:AR549)&lt;$D549,$H549,0),0)</f>
        <v>0</v>
      </c>
      <c r="AT549" s="36">
        <f>IF(AT$7&gt;=$E549,IF(SUMIF($H$1:AS$1,77,$H549:AS549)&lt;$D549,$H549,0),0)</f>
        <v>0</v>
      </c>
      <c r="AU549" s="35">
        <f t="shared" si="146"/>
        <v>0</v>
      </c>
      <c r="AV549" s="33">
        <f>IF(AV$7&gt;=$E549,IF(SUMIF($H$1:AU$1,77,$H549:AU549)&lt;$D549,$H549,0),0)</f>
        <v>0</v>
      </c>
      <c r="AW549" s="33">
        <f>IF(AW$7&gt;=$E549,IF(SUMIF($H$1:AV$1,77,$H549:AV549)&lt;$D549,$H549,0),0)</f>
        <v>0</v>
      </c>
      <c r="AX549" s="33">
        <f>IF(AX$7&gt;=$E549,IF(SUMIF($H$1:AW$1,77,$H549:AW549)&lt;$D549,$H549,0),0)</f>
        <v>0</v>
      </c>
      <c r="AY549" s="33">
        <f>IF(AY$7&gt;=$E549,IF(SUMIF($H$1:AX$1,77,$H549:AX549)&lt;$D549,$H549,0),0)</f>
        <v>0</v>
      </c>
      <c r="AZ549" s="33">
        <f>IF(AZ$7&gt;=$E549,IF(SUMIF($H$1:AY$1,77,$H549:AY549)&lt;$D549,$H549,0),0)</f>
        <v>0</v>
      </c>
      <c r="BA549" s="33">
        <f>IF(BA$7&gt;=$E549,IF(SUMIF($H$1:AZ$1,77,$H549:AZ549)&lt;$D549,$H549,0),0)</f>
        <v>0</v>
      </c>
      <c r="BB549" s="33">
        <f>IF(BB$7&gt;=$E549,IF(SUMIF($H$1:BA$1,77,$H549:BA549)&lt;$D549,$H549,0),0)</f>
        <v>0</v>
      </c>
      <c r="BC549" s="33">
        <f>IF(BC$7&gt;=$E549,IF(SUMIF($H$1:BB$1,77,$H549:BB549)&lt;$D549,$H549,0),0)</f>
        <v>0</v>
      </c>
      <c r="BD549" s="33">
        <f>IF(BD$7&gt;=$E549,IF(SUMIF($H$1:BC$1,77,$H549:BC549)&lt;$D549,$H549,0),0)</f>
        <v>0</v>
      </c>
      <c r="BE549" s="33">
        <f>IF(BE$7&gt;=$E549,IF(SUMIF($H$1:BD$1,77,$H549:BD549)&lt;$D549,$H549,0),0)</f>
        <v>0</v>
      </c>
      <c r="BF549" s="33">
        <f>IF(BF$7&gt;=$E549,IF(SUMIF($H$1:BE$1,77,$H549:BE549)&lt;$D549,$H549,0),0)</f>
        <v>0</v>
      </c>
      <c r="BG549" s="33">
        <f>IF(BG$7&gt;=$E549,IF(SUMIF($H$1:BF$1,77,$H549:BF549)&lt;$D549,$H549,0),0)</f>
        <v>0</v>
      </c>
      <c r="BH549" s="35">
        <f t="shared" si="147"/>
        <v>0</v>
      </c>
    </row>
    <row r="550" spans="1:60" s="11" customFormat="1" x14ac:dyDescent="0.25">
      <c r="A550" s="114" t="s">
        <v>849</v>
      </c>
      <c r="B550" s="88" t="s">
        <v>850</v>
      </c>
      <c r="C550" s="51" t="s">
        <v>55</v>
      </c>
      <c r="D550" s="58">
        <v>58.14</v>
      </c>
      <c r="E550" s="31">
        <v>45778</v>
      </c>
      <c r="F550" s="31">
        <v>45809</v>
      </c>
      <c r="G550" s="32">
        <f t="shared" si="142"/>
        <v>1</v>
      </c>
      <c r="H550" s="33">
        <f t="shared" si="143"/>
        <v>58.14</v>
      </c>
      <c r="I550" s="36">
        <f>IF(I$7&gt;=$E550,IF(SUMIF($H$1:H$1,77,$H550:H550)&lt;$D550,$H550,0),0)</f>
        <v>0</v>
      </c>
      <c r="J550" s="36">
        <f>IF(J$7&gt;=$E550,IF(SUMIF($H$1:I$1,77,$H550:I550)&lt;$D550,$H550,0),0)</f>
        <v>0</v>
      </c>
      <c r="K550" s="36">
        <f>IF(K$7&gt;=$E550,IF(SUMIF($H$1:J$1,77,$H550:J550)&lt;$D550,$H550,0),0)</f>
        <v>0</v>
      </c>
      <c r="L550" s="36">
        <f>IF(L$7&gt;=$E550,IF(SUMIF($H$1:K$1,77,$H550:K550)&lt;$D550,$H550,0),0)</f>
        <v>0</v>
      </c>
      <c r="M550" s="36">
        <f>IF(M$7&gt;=$E550,IF(SUMIF($H$1:L$1,77,$H550:L550)&lt;$D550,$H550,0),0)</f>
        <v>58.14</v>
      </c>
      <c r="N550" s="36">
        <f>IF(N$7&gt;=$E550,IF(SUMIF($H$1:M$1,77,$H550:M550)&lt;$D550,$H550,0),0)</f>
        <v>0</v>
      </c>
      <c r="O550" s="36">
        <f>IF(O$7&gt;=$E550,IF(SUMIF($H$1:N$1,77,$H550:N550)&lt;$D550,$H550,0),0)</f>
        <v>0</v>
      </c>
      <c r="P550" s="36">
        <f>IF(P$7&gt;=$E550,IF(SUMIF($H$1:O$1,77,$H550:O550)&lt;$D550,$H550,0),0)</f>
        <v>0</v>
      </c>
      <c r="Q550" s="36">
        <f>IF(Q$7&gt;=$E550,IF(SUMIF($H$1:P$1,77,$H550:P550)&lt;$D550,$H550,0),0)</f>
        <v>0</v>
      </c>
      <c r="R550" s="36">
        <f>IF(R$7&gt;=$E550,IF(SUMIF($H$1:Q$1,77,$H550:Q550)&lt;$D550,$H550,0),0)</f>
        <v>0</v>
      </c>
      <c r="S550" s="36">
        <f>IF(S$7&gt;=$E550,IF(SUMIF($H$1:R$1,77,$H550:R550)&lt;$D550,$H550,0),0)</f>
        <v>0</v>
      </c>
      <c r="T550" s="36">
        <f>IF(T$7&gt;=$E550,IF(SUMIF($H$1:S$1,77,$H550:S550)&lt;$D550,$H550,0),0)</f>
        <v>0</v>
      </c>
      <c r="U550" s="35">
        <f t="shared" si="144"/>
        <v>58.14</v>
      </c>
      <c r="V550" s="36">
        <f>IF(V$7&gt;=$E550,IF(SUMIF($H$1:U$1,77,$H550:U550)&lt;$D550,$H550,0),0)</f>
        <v>0</v>
      </c>
      <c r="W550" s="36">
        <f>IF(W$7&gt;=$E550,IF(SUMIF($H$1:V$1,77,$H550:V550)&lt;$D550,$H550,0),0)</f>
        <v>0</v>
      </c>
      <c r="X550" s="36">
        <f>IF(X$7&gt;=$E550,IF(SUMIF($H$1:W$1,77,$H550:W550)&lt;$D550,$H550,0),0)</f>
        <v>0</v>
      </c>
      <c r="Y550" s="36">
        <f>IF(Y$7&gt;=$E550,IF(SUMIF($H$1:X$1,77,$H550:X550)&lt;$D550,$H550,0),0)</f>
        <v>0</v>
      </c>
      <c r="Z550" s="36">
        <f>IF(Z$7&gt;=$E550,IF(SUMIF($H$1:Y$1,77,$H550:Y550)&lt;$D550,$H550,0),0)</f>
        <v>0</v>
      </c>
      <c r="AA550" s="36">
        <f>IF(AA$7&gt;=$E550,IF(SUMIF($H$1:Z$1,77,$H550:Z550)&lt;$D550,$H550,0),0)</f>
        <v>0</v>
      </c>
      <c r="AB550" s="36">
        <f>IF(AB$7&gt;=$E550,IF(SUMIF($H$1:AA$1,77,$H550:AA550)&lt;$D550,$H550,0),0)</f>
        <v>0</v>
      </c>
      <c r="AC550" s="36">
        <f>IF(AC$7&gt;=$E550,IF(SUMIF($H$1:AB$1,77,$H550:AB550)&lt;$D550,$H550,0),0)</f>
        <v>0</v>
      </c>
      <c r="AD550" s="36">
        <f>IF(AD$7&gt;=$E550,IF(SUMIF($H$1:AC$1,77,$H550:AC550)&lt;$D550,$H550,0),0)</f>
        <v>0</v>
      </c>
      <c r="AE550" s="36">
        <f>IF(AE$7&gt;=$E550,IF(SUMIF($H$1:AD$1,77,$H550:AD550)&lt;$D550,$H550,0),0)</f>
        <v>0</v>
      </c>
      <c r="AF550" s="36">
        <f>IF(AF$7&gt;=$E550,IF(SUMIF($H$1:AE$1,77,$H550:AE550)&lt;$D550,$H550,0),0)</f>
        <v>0</v>
      </c>
      <c r="AG550" s="36">
        <f>IF(AG$7&gt;=$E550,IF(SUMIF($H$1:AF$1,77,$H550:AF550)&lt;$D550,$H550,0),0)</f>
        <v>0</v>
      </c>
      <c r="AH550" s="35">
        <f t="shared" si="145"/>
        <v>0</v>
      </c>
      <c r="AI550" s="36">
        <f>IF(AI$7&gt;=$E550,IF(SUMIF($H$1:AH$1,77,$H550:AH550)&lt;$D550,$H550,0),0)</f>
        <v>0</v>
      </c>
      <c r="AJ550" s="36">
        <f>IF(AJ$7&gt;=$E550,IF(SUMIF($H$1:AI$1,77,$H550:AI550)&lt;$D550,$H550,0),0)</f>
        <v>0</v>
      </c>
      <c r="AK550" s="36">
        <f>IF(AK$7&gt;=$E550,IF(SUMIF($H$1:AJ$1,77,$H550:AJ550)&lt;$D550,$H550,0),0)</f>
        <v>0</v>
      </c>
      <c r="AL550" s="36">
        <f>IF(AL$7&gt;=$E550,IF(SUMIF($H$1:AK$1,77,$H550:AK550)&lt;$D550,$H550,0),0)</f>
        <v>0</v>
      </c>
      <c r="AM550" s="36">
        <f>IF(AM$7&gt;=$E550,IF(SUMIF($H$1:AL$1,77,$H550:AL550)&lt;$D550,$H550,0),0)</f>
        <v>0</v>
      </c>
      <c r="AN550" s="36">
        <f>IF(AN$7&gt;=$E550,IF(SUMIF($H$1:AM$1,77,$H550:AM550)&lt;$D550,$H550,0),0)</f>
        <v>0</v>
      </c>
      <c r="AO550" s="36">
        <f>IF(AO$7&gt;=$E550,IF(SUMIF($H$1:AN$1,77,$H550:AN550)&lt;$D550,$H550,0),0)</f>
        <v>0</v>
      </c>
      <c r="AP550" s="36">
        <f>IF(AP$7&gt;=$E550,IF(SUMIF($H$1:AO$1,77,$H550:AO550)&lt;$D550,$H550,0),0)</f>
        <v>0</v>
      </c>
      <c r="AQ550" s="36">
        <f>IF(AQ$7&gt;=$E550,IF(SUMIF($H$1:AP$1,77,$H550:AP550)&lt;$D550,$H550,0),0)</f>
        <v>0</v>
      </c>
      <c r="AR550" s="36">
        <f>IF(AR$7&gt;=$E550,IF(SUMIF($H$1:AQ$1,77,$H550:AQ550)&lt;$D550,$H550,0),0)</f>
        <v>0</v>
      </c>
      <c r="AS550" s="36">
        <f>IF(AS$7&gt;=$E550,IF(SUMIF($H$1:AR$1,77,$H550:AR550)&lt;$D550,$H550,0),0)</f>
        <v>0</v>
      </c>
      <c r="AT550" s="36">
        <f>IF(AT$7&gt;=$E550,IF(SUMIF($H$1:AS$1,77,$H550:AS550)&lt;$D550,$H550,0),0)</f>
        <v>0</v>
      </c>
      <c r="AU550" s="35">
        <f t="shared" si="146"/>
        <v>0</v>
      </c>
      <c r="AV550" s="33">
        <f>IF(AV$7&gt;=$E550,IF(SUMIF($H$1:AU$1,77,$H550:AU550)&lt;$D550,$H550,0),0)</f>
        <v>0</v>
      </c>
      <c r="AW550" s="33">
        <f>IF(AW$7&gt;=$E550,IF(SUMIF($H$1:AV$1,77,$H550:AV550)&lt;$D550,$H550,0),0)</f>
        <v>0</v>
      </c>
      <c r="AX550" s="33">
        <f>IF(AX$7&gt;=$E550,IF(SUMIF($H$1:AW$1,77,$H550:AW550)&lt;$D550,$H550,0),0)</f>
        <v>0</v>
      </c>
      <c r="AY550" s="33">
        <f>IF(AY$7&gt;=$E550,IF(SUMIF($H$1:AX$1,77,$H550:AX550)&lt;$D550,$H550,0),0)</f>
        <v>0</v>
      </c>
      <c r="AZ550" s="33">
        <f>IF(AZ$7&gt;=$E550,IF(SUMIF($H$1:AY$1,77,$H550:AY550)&lt;$D550,$H550,0),0)</f>
        <v>0</v>
      </c>
      <c r="BA550" s="33">
        <f>IF(BA$7&gt;=$E550,IF(SUMIF($H$1:AZ$1,77,$H550:AZ550)&lt;$D550,$H550,0),0)</f>
        <v>0</v>
      </c>
      <c r="BB550" s="33">
        <f>IF(BB$7&gt;=$E550,IF(SUMIF($H$1:BA$1,77,$H550:BA550)&lt;$D550,$H550,0),0)</f>
        <v>0</v>
      </c>
      <c r="BC550" s="33">
        <f>IF(BC$7&gt;=$E550,IF(SUMIF($H$1:BB$1,77,$H550:BB550)&lt;$D550,$H550,0),0)</f>
        <v>0</v>
      </c>
      <c r="BD550" s="33">
        <f>IF(BD$7&gt;=$E550,IF(SUMIF($H$1:BC$1,77,$H550:BC550)&lt;$D550,$H550,0),0)</f>
        <v>0</v>
      </c>
      <c r="BE550" s="33">
        <f>IF(BE$7&gt;=$E550,IF(SUMIF($H$1:BD$1,77,$H550:BD550)&lt;$D550,$H550,0),0)</f>
        <v>0</v>
      </c>
      <c r="BF550" s="33">
        <f>IF(BF$7&gt;=$E550,IF(SUMIF($H$1:BE$1,77,$H550:BE550)&lt;$D550,$H550,0),0)</f>
        <v>0</v>
      </c>
      <c r="BG550" s="33">
        <f>IF(BG$7&gt;=$E550,IF(SUMIF($H$1:BF$1,77,$H550:BF550)&lt;$D550,$H550,0),0)</f>
        <v>0</v>
      </c>
      <c r="BH550" s="35">
        <f t="shared" si="147"/>
        <v>0</v>
      </c>
    </row>
    <row r="551" spans="1:60" s="11" customFormat="1" x14ac:dyDescent="0.25">
      <c r="A551" s="114" t="s">
        <v>851</v>
      </c>
      <c r="B551" s="88" t="s">
        <v>852</v>
      </c>
      <c r="C551" s="51" t="s">
        <v>55</v>
      </c>
      <c r="D551" s="58">
        <v>60.69</v>
      </c>
      <c r="E551" s="31">
        <v>45778</v>
      </c>
      <c r="F551" s="31">
        <v>45809</v>
      </c>
      <c r="G551" s="32">
        <f t="shared" si="142"/>
        <v>1</v>
      </c>
      <c r="H551" s="33">
        <f t="shared" si="143"/>
        <v>60.69</v>
      </c>
      <c r="I551" s="36">
        <f>IF(I$7&gt;=$E551,IF(SUMIF($H$1:H$1,77,$H551:H551)&lt;$D551,$H551,0),0)</f>
        <v>0</v>
      </c>
      <c r="J551" s="36">
        <f>IF(J$7&gt;=$E551,IF(SUMIF($H$1:I$1,77,$H551:I551)&lt;$D551,$H551,0),0)</f>
        <v>0</v>
      </c>
      <c r="K551" s="36">
        <f>IF(K$7&gt;=$E551,IF(SUMIF($H$1:J$1,77,$H551:J551)&lt;$D551,$H551,0),0)</f>
        <v>0</v>
      </c>
      <c r="L551" s="36">
        <f>IF(L$7&gt;=$E551,IF(SUMIF($H$1:K$1,77,$H551:K551)&lt;$D551,$H551,0),0)</f>
        <v>0</v>
      </c>
      <c r="M551" s="36">
        <f>IF(M$7&gt;=$E551,IF(SUMIF($H$1:L$1,77,$H551:L551)&lt;$D551,$H551,0),0)</f>
        <v>60.69</v>
      </c>
      <c r="N551" s="36">
        <f>IF(N$7&gt;=$E551,IF(SUMIF($H$1:M$1,77,$H551:M551)&lt;$D551,$H551,0),0)</f>
        <v>0</v>
      </c>
      <c r="O551" s="36">
        <f>IF(O$7&gt;=$E551,IF(SUMIF($H$1:N$1,77,$H551:N551)&lt;$D551,$H551,0),0)</f>
        <v>0</v>
      </c>
      <c r="P551" s="36">
        <f>IF(P$7&gt;=$E551,IF(SUMIF($H$1:O$1,77,$H551:O551)&lt;$D551,$H551,0),0)</f>
        <v>0</v>
      </c>
      <c r="Q551" s="36">
        <f>IF(Q$7&gt;=$E551,IF(SUMIF($H$1:P$1,77,$H551:P551)&lt;$D551,$H551,0),0)</f>
        <v>0</v>
      </c>
      <c r="R551" s="36">
        <f>IF(R$7&gt;=$E551,IF(SUMIF($H$1:Q$1,77,$H551:Q551)&lt;$D551,$H551,0),0)</f>
        <v>0</v>
      </c>
      <c r="S551" s="36">
        <f>IF(S$7&gt;=$E551,IF(SUMIF($H$1:R$1,77,$H551:R551)&lt;$D551,$H551,0),0)</f>
        <v>0</v>
      </c>
      <c r="T551" s="36">
        <f>IF(T$7&gt;=$E551,IF(SUMIF($H$1:S$1,77,$H551:S551)&lt;$D551,$H551,0),0)</f>
        <v>0</v>
      </c>
      <c r="U551" s="35">
        <f t="shared" si="144"/>
        <v>60.69</v>
      </c>
      <c r="V551" s="36">
        <f>IF(V$7&gt;=$E551,IF(SUMIF($H$1:U$1,77,$H551:U551)&lt;$D551,$H551,0),0)</f>
        <v>0</v>
      </c>
      <c r="W551" s="36">
        <f>IF(W$7&gt;=$E551,IF(SUMIF($H$1:V$1,77,$H551:V551)&lt;$D551,$H551,0),0)</f>
        <v>0</v>
      </c>
      <c r="X551" s="36">
        <f>IF(X$7&gt;=$E551,IF(SUMIF($H$1:W$1,77,$H551:W551)&lt;$D551,$H551,0),0)</f>
        <v>0</v>
      </c>
      <c r="Y551" s="36">
        <f>IF(Y$7&gt;=$E551,IF(SUMIF($H$1:X$1,77,$H551:X551)&lt;$D551,$H551,0),0)</f>
        <v>0</v>
      </c>
      <c r="Z551" s="36">
        <f>IF(Z$7&gt;=$E551,IF(SUMIF($H$1:Y$1,77,$H551:Y551)&lt;$D551,$H551,0),0)</f>
        <v>0</v>
      </c>
      <c r="AA551" s="36">
        <f>IF(AA$7&gt;=$E551,IF(SUMIF($H$1:Z$1,77,$H551:Z551)&lt;$D551,$H551,0),0)</f>
        <v>0</v>
      </c>
      <c r="AB551" s="36">
        <f>IF(AB$7&gt;=$E551,IF(SUMIF($H$1:AA$1,77,$H551:AA551)&lt;$D551,$H551,0),0)</f>
        <v>0</v>
      </c>
      <c r="AC551" s="36">
        <f>IF(AC$7&gt;=$E551,IF(SUMIF($H$1:AB$1,77,$H551:AB551)&lt;$D551,$H551,0),0)</f>
        <v>0</v>
      </c>
      <c r="AD551" s="36">
        <f>IF(AD$7&gt;=$E551,IF(SUMIF($H$1:AC$1,77,$H551:AC551)&lt;$D551,$H551,0),0)</f>
        <v>0</v>
      </c>
      <c r="AE551" s="36">
        <f>IF(AE$7&gt;=$E551,IF(SUMIF($H$1:AD$1,77,$H551:AD551)&lt;$D551,$H551,0),0)</f>
        <v>0</v>
      </c>
      <c r="AF551" s="36">
        <f>IF(AF$7&gt;=$E551,IF(SUMIF($H$1:AE$1,77,$H551:AE551)&lt;$D551,$H551,0),0)</f>
        <v>0</v>
      </c>
      <c r="AG551" s="36">
        <f>IF(AG$7&gt;=$E551,IF(SUMIF($H$1:AF$1,77,$H551:AF551)&lt;$D551,$H551,0),0)</f>
        <v>0</v>
      </c>
      <c r="AH551" s="35">
        <f t="shared" si="145"/>
        <v>0</v>
      </c>
      <c r="AI551" s="36">
        <f>IF(AI$7&gt;=$E551,IF(SUMIF($H$1:AH$1,77,$H551:AH551)&lt;$D551,$H551,0),0)</f>
        <v>0</v>
      </c>
      <c r="AJ551" s="36">
        <f>IF(AJ$7&gt;=$E551,IF(SUMIF($H$1:AI$1,77,$H551:AI551)&lt;$D551,$H551,0),0)</f>
        <v>0</v>
      </c>
      <c r="AK551" s="36">
        <f>IF(AK$7&gt;=$E551,IF(SUMIF($H$1:AJ$1,77,$H551:AJ551)&lt;$D551,$H551,0),0)</f>
        <v>0</v>
      </c>
      <c r="AL551" s="36">
        <f>IF(AL$7&gt;=$E551,IF(SUMIF($H$1:AK$1,77,$H551:AK551)&lt;$D551,$H551,0),0)</f>
        <v>0</v>
      </c>
      <c r="AM551" s="36">
        <f>IF(AM$7&gt;=$E551,IF(SUMIF($H$1:AL$1,77,$H551:AL551)&lt;$D551,$H551,0),0)</f>
        <v>0</v>
      </c>
      <c r="AN551" s="36">
        <f>IF(AN$7&gt;=$E551,IF(SUMIF($H$1:AM$1,77,$H551:AM551)&lt;$D551,$H551,0),0)</f>
        <v>0</v>
      </c>
      <c r="AO551" s="36">
        <f>IF(AO$7&gt;=$E551,IF(SUMIF($H$1:AN$1,77,$H551:AN551)&lt;$D551,$H551,0),0)</f>
        <v>0</v>
      </c>
      <c r="AP551" s="36">
        <f>IF(AP$7&gt;=$E551,IF(SUMIF($H$1:AO$1,77,$H551:AO551)&lt;$D551,$H551,0),0)</f>
        <v>0</v>
      </c>
      <c r="AQ551" s="36">
        <f>IF(AQ$7&gt;=$E551,IF(SUMIF($H$1:AP$1,77,$H551:AP551)&lt;$D551,$H551,0),0)</f>
        <v>0</v>
      </c>
      <c r="AR551" s="36">
        <f>IF(AR$7&gt;=$E551,IF(SUMIF($H$1:AQ$1,77,$H551:AQ551)&lt;$D551,$H551,0),0)</f>
        <v>0</v>
      </c>
      <c r="AS551" s="36">
        <f>IF(AS$7&gt;=$E551,IF(SUMIF($H$1:AR$1,77,$H551:AR551)&lt;$D551,$H551,0),0)</f>
        <v>0</v>
      </c>
      <c r="AT551" s="36">
        <f>IF(AT$7&gt;=$E551,IF(SUMIF($H$1:AS$1,77,$H551:AS551)&lt;$D551,$H551,0),0)</f>
        <v>0</v>
      </c>
      <c r="AU551" s="35">
        <f t="shared" si="146"/>
        <v>0</v>
      </c>
      <c r="AV551" s="33">
        <f>IF(AV$7&gt;=$E551,IF(SUMIF($H$1:AU$1,77,$H551:AU551)&lt;$D551,$H551,0),0)</f>
        <v>0</v>
      </c>
      <c r="AW551" s="33">
        <f>IF(AW$7&gt;=$E551,IF(SUMIF($H$1:AV$1,77,$H551:AV551)&lt;$D551,$H551,0),0)</f>
        <v>0</v>
      </c>
      <c r="AX551" s="33">
        <f>IF(AX$7&gt;=$E551,IF(SUMIF($H$1:AW$1,77,$H551:AW551)&lt;$D551,$H551,0),0)</f>
        <v>0</v>
      </c>
      <c r="AY551" s="33">
        <f>IF(AY$7&gt;=$E551,IF(SUMIF($H$1:AX$1,77,$H551:AX551)&lt;$D551,$H551,0),0)</f>
        <v>0</v>
      </c>
      <c r="AZ551" s="33">
        <f>IF(AZ$7&gt;=$E551,IF(SUMIF($H$1:AY$1,77,$H551:AY551)&lt;$D551,$H551,0),0)</f>
        <v>0</v>
      </c>
      <c r="BA551" s="33">
        <f>IF(BA$7&gt;=$E551,IF(SUMIF($H$1:AZ$1,77,$H551:AZ551)&lt;$D551,$H551,0),0)</f>
        <v>0</v>
      </c>
      <c r="BB551" s="33">
        <f>IF(BB$7&gt;=$E551,IF(SUMIF($H$1:BA$1,77,$H551:BA551)&lt;$D551,$H551,0),0)</f>
        <v>0</v>
      </c>
      <c r="BC551" s="33">
        <f>IF(BC$7&gt;=$E551,IF(SUMIF($H$1:BB$1,77,$H551:BB551)&lt;$D551,$H551,0),0)</f>
        <v>0</v>
      </c>
      <c r="BD551" s="33">
        <f>IF(BD$7&gt;=$E551,IF(SUMIF($H$1:BC$1,77,$H551:BC551)&lt;$D551,$H551,0),0)</f>
        <v>0</v>
      </c>
      <c r="BE551" s="33">
        <f>IF(BE$7&gt;=$E551,IF(SUMIF($H$1:BD$1,77,$H551:BD551)&lt;$D551,$H551,0),0)</f>
        <v>0</v>
      </c>
      <c r="BF551" s="33">
        <f>IF(BF$7&gt;=$E551,IF(SUMIF($H$1:BE$1,77,$H551:BE551)&lt;$D551,$H551,0),0)</f>
        <v>0</v>
      </c>
      <c r="BG551" s="33">
        <f>IF(BG$7&gt;=$E551,IF(SUMIF($H$1:BF$1,77,$H551:BF551)&lt;$D551,$H551,0),0)</f>
        <v>0</v>
      </c>
      <c r="BH551" s="35">
        <f t="shared" si="147"/>
        <v>0</v>
      </c>
    </row>
    <row r="552" spans="1:60" s="11" customFormat="1" x14ac:dyDescent="0.25">
      <c r="A552" s="114" t="s">
        <v>853</v>
      </c>
      <c r="B552" s="88" t="s">
        <v>854</v>
      </c>
      <c r="C552" s="51" t="s">
        <v>55</v>
      </c>
      <c r="D552" s="58">
        <v>52.38</v>
      </c>
      <c r="E552" s="31">
        <v>45778</v>
      </c>
      <c r="F552" s="31">
        <v>45809</v>
      </c>
      <c r="G552" s="32">
        <f t="shared" si="142"/>
        <v>1</v>
      </c>
      <c r="H552" s="33">
        <f t="shared" si="143"/>
        <v>52.38</v>
      </c>
      <c r="I552" s="36">
        <f>IF(I$7&gt;=$E552,IF(SUMIF($H$1:H$1,77,$H552:H552)&lt;$D552,$H552,0),0)</f>
        <v>0</v>
      </c>
      <c r="J552" s="36">
        <f>IF(J$7&gt;=$E552,IF(SUMIF($H$1:I$1,77,$H552:I552)&lt;$D552,$H552,0),0)</f>
        <v>0</v>
      </c>
      <c r="K552" s="36">
        <f>IF(K$7&gt;=$E552,IF(SUMIF($H$1:J$1,77,$H552:J552)&lt;$D552,$H552,0),0)</f>
        <v>0</v>
      </c>
      <c r="L552" s="36">
        <f>IF(L$7&gt;=$E552,IF(SUMIF($H$1:K$1,77,$H552:K552)&lt;$D552,$H552,0),0)</f>
        <v>0</v>
      </c>
      <c r="M552" s="36">
        <f>IF(M$7&gt;=$E552,IF(SUMIF($H$1:L$1,77,$H552:L552)&lt;$D552,$H552,0),0)</f>
        <v>52.38</v>
      </c>
      <c r="N552" s="36">
        <f>IF(N$7&gt;=$E552,IF(SUMIF($H$1:M$1,77,$H552:M552)&lt;$D552,$H552,0),0)</f>
        <v>0</v>
      </c>
      <c r="O552" s="36">
        <f>IF(O$7&gt;=$E552,IF(SUMIF($H$1:N$1,77,$H552:N552)&lt;$D552,$H552,0),0)</f>
        <v>0</v>
      </c>
      <c r="P552" s="36">
        <f>IF(P$7&gt;=$E552,IF(SUMIF($H$1:O$1,77,$H552:O552)&lt;$D552,$H552,0),0)</f>
        <v>0</v>
      </c>
      <c r="Q552" s="36">
        <f>IF(Q$7&gt;=$E552,IF(SUMIF($H$1:P$1,77,$H552:P552)&lt;$D552,$H552,0),0)</f>
        <v>0</v>
      </c>
      <c r="R552" s="36">
        <f>IF(R$7&gt;=$E552,IF(SUMIF($H$1:Q$1,77,$H552:Q552)&lt;$D552,$H552,0),0)</f>
        <v>0</v>
      </c>
      <c r="S552" s="36">
        <f>IF(S$7&gt;=$E552,IF(SUMIF($H$1:R$1,77,$H552:R552)&lt;$D552,$H552,0),0)</f>
        <v>0</v>
      </c>
      <c r="T552" s="36">
        <f>IF(T$7&gt;=$E552,IF(SUMIF($H$1:S$1,77,$H552:S552)&lt;$D552,$H552,0),0)</f>
        <v>0</v>
      </c>
      <c r="U552" s="35">
        <f t="shared" si="144"/>
        <v>52.38</v>
      </c>
      <c r="V552" s="36">
        <f>IF(V$7&gt;=$E552,IF(SUMIF($H$1:U$1,77,$H552:U552)&lt;$D552,$H552,0),0)</f>
        <v>0</v>
      </c>
      <c r="W552" s="36">
        <f>IF(W$7&gt;=$E552,IF(SUMIF($H$1:V$1,77,$H552:V552)&lt;$D552,$H552,0),0)</f>
        <v>0</v>
      </c>
      <c r="X552" s="36">
        <f>IF(X$7&gt;=$E552,IF(SUMIF($H$1:W$1,77,$H552:W552)&lt;$D552,$H552,0),0)</f>
        <v>0</v>
      </c>
      <c r="Y552" s="36">
        <f>IF(Y$7&gt;=$E552,IF(SUMIF($H$1:X$1,77,$H552:X552)&lt;$D552,$H552,0),0)</f>
        <v>0</v>
      </c>
      <c r="Z552" s="36">
        <f>IF(Z$7&gt;=$E552,IF(SUMIF($H$1:Y$1,77,$H552:Y552)&lt;$D552,$H552,0),0)</f>
        <v>0</v>
      </c>
      <c r="AA552" s="36">
        <f>IF(AA$7&gt;=$E552,IF(SUMIF($H$1:Z$1,77,$H552:Z552)&lt;$D552,$H552,0),0)</f>
        <v>0</v>
      </c>
      <c r="AB552" s="36">
        <f>IF(AB$7&gt;=$E552,IF(SUMIF($H$1:AA$1,77,$H552:AA552)&lt;$D552,$H552,0),0)</f>
        <v>0</v>
      </c>
      <c r="AC552" s="36">
        <f>IF(AC$7&gt;=$E552,IF(SUMIF($H$1:AB$1,77,$H552:AB552)&lt;$D552,$H552,0),0)</f>
        <v>0</v>
      </c>
      <c r="AD552" s="36">
        <f>IF(AD$7&gt;=$E552,IF(SUMIF($H$1:AC$1,77,$H552:AC552)&lt;$D552,$H552,0),0)</f>
        <v>0</v>
      </c>
      <c r="AE552" s="36">
        <f>IF(AE$7&gt;=$E552,IF(SUMIF($H$1:AD$1,77,$H552:AD552)&lt;$D552,$H552,0),0)</f>
        <v>0</v>
      </c>
      <c r="AF552" s="36">
        <f>IF(AF$7&gt;=$E552,IF(SUMIF($H$1:AE$1,77,$H552:AE552)&lt;$D552,$H552,0),0)</f>
        <v>0</v>
      </c>
      <c r="AG552" s="36">
        <f>IF(AG$7&gt;=$E552,IF(SUMIF($H$1:AF$1,77,$H552:AF552)&lt;$D552,$H552,0),0)</f>
        <v>0</v>
      </c>
      <c r="AH552" s="35">
        <f t="shared" si="145"/>
        <v>0</v>
      </c>
      <c r="AI552" s="36">
        <f>IF(AI$7&gt;=$E552,IF(SUMIF($H$1:AH$1,77,$H552:AH552)&lt;$D552,$H552,0),0)</f>
        <v>0</v>
      </c>
      <c r="AJ552" s="36">
        <f>IF(AJ$7&gt;=$E552,IF(SUMIF($H$1:AI$1,77,$H552:AI552)&lt;$D552,$H552,0),0)</f>
        <v>0</v>
      </c>
      <c r="AK552" s="36">
        <f>IF(AK$7&gt;=$E552,IF(SUMIF($H$1:AJ$1,77,$H552:AJ552)&lt;$D552,$H552,0),0)</f>
        <v>0</v>
      </c>
      <c r="AL552" s="36">
        <f>IF(AL$7&gt;=$E552,IF(SUMIF($H$1:AK$1,77,$H552:AK552)&lt;$D552,$H552,0),0)</f>
        <v>0</v>
      </c>
      <c r="AM552" s="36">
        <f>IF(AM$7&gt;=$E552,IF(SUMIF($H$1:AL$1,77,$H552:AL552)&lt;$D552,$H552,0),0)</f>
        <v>0</v>
      </c>
      <c r="AN552" s="36">
        <f>IF(AN$7&gt;=$E552,IF(SUMIF($H$1:AM$1,77,$H552:AM552)&lt;$D552,$H552,0),0)</f>
        <v>0</v>
      </c>
      <c r="AO552" s="36">
        <f>IF(AO$7&gt;=$E552,IF(SUMIF($H$1:AN$1,77,$H552:AN552)&lt;$D552,$H552,0),0)</f>
        <v>0</v>
      </c>
      <c r="AP552" s="36">
        <f>IF(AP$7&gt;=$E552,IF(SUMIF($H$1:AO$1,77,$H552:AO552)&lt;$D552,$H552,0),0)</f>
        <v>0</v>
      </c>
      <c r="AQ552" s="36">
        <f>IF(AQ$7&gt;=$E552,IF(SUMIF($H$1:AP$1,77,$H552:AP552)&lt;$D552,$H552,0),0)</f>
        <v>0</v>
      </c>
      <c r="AR552" s="36">
        <f>IF(AR$7&gt;=$E552,IF(SUMIF($H$1:AQ$1,77,$H552:AQ552)&lt;$D552,$H552,0),0)</f>
        <v>0</v>
      </c>
      <c r="AS552" s="36">
        <f>IF(AS$7&gt;=$E552,IF(SUMIF($H$1:AR$1,77,$H552:AR552)&lt;$D552,$H552,0),0)</f>
        <v>0</v>
      </c>
      <c r="AT552" s="36">
        <f>IF(AT$7&gt;=$E552,IF(SUMIF($H$1:AS$1,77,$H552:AS552)&lt;$D552,$H552,0),0)</f>
        <v>0</v>
      </c>
      <c r="AU552" s="35">
        <f t="shared" si="146"/>
        <v>0</v>
      </c>
      <c r="AV552" s="33">
        <f>IF(AV$7&gt;=$E552,IF(SUMIF($H$1:AU$1,77,$H552:AU552)&lt;$D552,$H552,0),0)</f>
        <v>0</v>
      </c>
      <c r="AW552" s="33">
        <f>IF(AW$7&gt;=$E552,IF(SUMIF($H$1:AV$1,77,$H552:AV552)&lt;$D552,$H552,0),0)</f>
        <v>0</v>
      </c>
      <c r="AX552" s="33">
        <f>IF(AX$7&gt;=$E552,IF(SUMIF($H$1:AW$1,77,$H552:AW552)&lt;$D552,$H552,0),0)</f>
        <v>0</v>
      </c>
      <c r="AY552" s="33">
        <f>IF(AY$7&gt;=$E552,IF(SUMIF($H$1:AX$1,77,$H552:AX552)&lt;$D552,$H552,0),0)</f>
        <v>0</v>
      </c>
      <c r="AZ552" s="33">
        <f>IF(AZ$7&gt;=$E552,IF(SUMIF($H$1:AY$1,77,$H552:AY552)&lt;$D552,$H552,0),0)</f>
        <v>0</v>
      </c>
      <c r="BA552" s="33">
        <f>IF(BA$7&gt;=$E552,IF(SUMIF($H$1:AZ$1,77,$H552:AZ552)&lt;$D552,$H552,0),0)</f>
        <v>0</v>
      </c>
      <c r="BB552" s="33">
        <f>IF(BB$7&gt;=$E552,IF(SUMIF($H$1:BA$1,77,$H552:BA552)&lt;$D552,$H552,0),0)</f>
        <v>0</v>
      </c>
      <c r="BC552" s="33">
        <f>IF(BC$7&gt;=$E552,IF(SUMIF($H$1:BB$1,77,$H552:BB552)&lt;$D552,$H552,0),0)</f>
        <v>0</v>
      </c>
      <c r="BD552" s="33">
        <f>IF(BD$7&gt;=$E552,IF(SUMIF($H$1:BC$1,77,$H552:BC552)&lt;$D552,$H552,0),0)</f>
        <v>0</v>
      </c>
      <c r="BE552" s="33">
        <f>IF(BE$7&gt;=$E552,IF(SUMIF($H$1:BD$1,77,$H552:BD552)&lt;$D552,$H552,0),0)</f>
        <v>0</v>
      </c>
      <c r="BF552" s="33">
        <f>IF(BF$7&gt;=$E552,IF(SUMIF($H$1:BE$1,77,$H552:BE552)&lt;$D552,$H552,0),0)</f>
        <v>0</v>
      </c>
      <c r="BG552" s="33">
        <f>IF(BG$7&gt;=$E552,IF(SUMIF($H$1:BF$1,77,$H552:BF552)&lt;$D552,$H552,0),0)</f>
        <v>0</v>
      </c>
      <c r="BH552" s="35">
        <f t="shared" si="147"/>
        <v>0</v>
      </c>
    </row>
    <row r="553" spans="1:60" s="11" customFormat="1" x14ac:dyDescent="0.25">
      <c r="A553" s="114" t="s">
        <v>855</v>
      </c>
      <c r="B553" s="88" t="s">
        <v>267</v>
      </c>
      <c r="C553" s="51" t="s">
        <v>32</v>
      </c>
      <c r="D553" s="58">
        <v>2</v>
      </c>
      <c r="E553" s="31">
        <v>45778</v>
      </c>
      <c r="F553" s="31">
        <v>45839</v>
      </c>
      <c r="G553" s="32">
        <f t="shared" si="142"/>
        <v>2</v>
      </c>
      <c r="H553" s="33">
        <f t="shared" si="143"/>
        <v>1</v>
      </c>
      <c r="I553" s="36">
        <f>IF(I$7&gt;=$E553,IF(SUMIF($H$1:H$1,77,$H553:H553)&lt;$D553,$H553,0),0)</f>
        <v>0</v>
      </c>
      <c r="J553" s="36">
        <f>IF(J$7&gt;=$E553,IF(SUMIF($H$1:I$1,77,$H553:I553)&lt;$D553,$H553,0),0)</f>
        <v>0</v>
      </c>
      <c r="K553" s="36">
        <f>IF(K$7&gt;=$E553,IF(SUMIF($H$1:J$1,77,$H553:J553)&lt;$D553,$H553,0),0)</f>
        <v>0</v>
      </c>
      <c r="L553" s="36">
        <f>IF(L$7&gt;=$E553,IF(SUMIF($H$1:K$1,77,$H553:K553)&lt;$D553,$H553,0),0)</f>
        <v>0</v>
      </c>
      <c r="M553" s="36">
        <f>IF(M$7&gt;=$E553,IF(SUMIF($H$1:L$1,77,$H553:L553)&lt;$D553,$H553,0),0)</f>
        <v>1</v>
      </c>
      <c r="N553" s="36">
        <f>IF(N$7&gt;=$E553,IF(SUMIF($H$1:M$1,77,$H553:M553)&lt;$D553,$H553,0),0)</f>
        <v>1</v>
      </c>
      <c r="O553" s="36">
        <f>IF(O$7&gt;=$E553,IF(SUMIF($H$1:N$1,77,$H553:N553)&lt;$D553,$H553,0),0)</f>
        <v>0</v>
      </c>
      <c r="P553" s="36">
        <f>IF(P$7&gt;=$E553,IF(SUMIF($H$1:O$1,77,$H553:O553)&lt;$D553,$H553,0),0)</f>
        <v>0</v>
      </c>
      <c r="Q553" s="36">
        <f>IF(Q$7&gt;=$E553,IF(SUMIF($H$1:P$1,77,$H553:P553)&lt;$D553,$H553,0),0)</f>
        <v>0</v>
      </c>
      <c r="R553" s="36">
        <f>IF(R$7&gt;=$E553,IF(SUMIF($H$1:Q$1,77,$H553:Q553)&lt;$D553,$H553,0),0)</f>
        <v>0</v>
      </c>
      <c r="S553" s="36">
        <f>IF(S$7&gt;=$E553,IF(SUMIF($H$1:R$1,77,$H553:R553)&lt;$D553,$H553,0),0)</f>
        <v>0</v>
      </c>
      <c r="T553" s="36">
        <f>IF(T$7&gt;=$E553,IF(SUMIF($H$1:S$1,77,$H553:S553)&lt;$D553,$H553,0),0)</f>
        <v>0</v>
      </c>
      <c r="U553" s="35">
        <f t="shared" si="144"/>
        <v>2</v>
      </c>
      <c r="V553" s="36">
        <f>IF(V$7&gt;=$E553,IF(SUMIF($H$1:U$1,77,$H553:U553)&lt;$D553,$H553,0),0)</f>
        <v>0</v>
      </c>
      <c r="W553" s="36">
        <f>IF(W$7&gt;=$E553,IF(SUMIF($H$1:V$1,77,$H553:V553)&lt;$D553,$H553,0),0)</f>
        <v>0</v>
      </c>
      <c r="X553" s="36">
        <f>IF(X$7&gt;=$E553,IF(SUMIF($H$1:W$1,77,$H553:W553)&lt;$D553,$H553,0),0)</f>
        <v>0</v>
      </c>
      <c r="Y553" s="36">
        <f>IF(Y$7&gt;=$E553,IF(SUMIF($H$1:X$1,77,$H553:X553)&lt;$D553,$H553,0),0)</f>
        <v>0</v>
      </c>
      <c r="Z553" s="36">
        <f>IF(Z$7&gt;=$E553,IF(SUMIF($H$1:Y$1,77,$H553:Y553)&lt;$D553,$H553,0),0)</f>
        <v>0</v>
      </c>
      <c r="AA553" s="36">
        <f>IF(AA$7&gt;=$E553,IF(SUMIF($H$1:Z$1,77,$H553:Z553)&lt;$D553,$H553,0),0)</f>
        <v>0</v>
      </c>
      <c r="AB553" s="36">
        <f>IF(AB$7&gt;=$E553,IF(SUMIF($H$1:AA$1,77,$H553:AA553)&lt;$D553,$H553,0),0)</f>
        <v>0</v>
      </c>
      <c r="AC553" s="36">
        <f>IF(AC$7&gt;=$E553,IF(SUMIF($H$1:AB$1,77,$H553:AB553)&lt;$D553,$H553,0),0)</f>
        <v>0</v>
      </c>
      <c r="AD553" s="36">
        <f>IF(AD$7&gt;=$E553,IF(SUMIF($H$1:AC$1,77,$H553:AC553)&lt;$D553,$H553,0),0)</f>
        <v>0</v>
      </c>
      <c r="AE553" s="36">
        <f>IF(AE$7&gt;=$E553,IF(SUMIF($H$1:AD$1,77,$H553:AD553)&lt;$D553,$H553,0),0)</f>
        <v>0</v>
      </c>
      <c r="AF553" s="36">
        <f>IF(AF$7&gt;=$E553,IF(SUMIF($H$1:AE$1,77,$H553:AE553)&lt;$D553,$H553,0),0)</f>
        <v>0</v>
      </c>
      <c r="AG553" s="36">
        <f>IF(AG$7&gt;=$E553,IF(SUMIF($H$1:AF$1,77,$H553:AF553)&lt;$D553,$H553,0),0)</f>
        <v>0</v>
      </c>
      <c r="AH553" s="35">
        <f t="shared" si="145"/>
        <v>0</v>
      </c>
      <c r="AI553" s="36">
        <f>IF(AI$7&gt;=$E553,IF(SUMIF($H$1:AH$1,77,$H553:AH553)&lt;$D553,$H553,0),0)</f>
        <v>0</v>
      </c>
      <c r="AJ553" s="36">
        <f>IF(AJ$7&gt;=$E553,IF(SUMIF($H$1:AI$1,77,$H553:AI553)&lt;$D553,$H553,0),0)</f>
        <v>0</v>
      </c>
      <c r="AK553" s="36">
        <f>IF(AK$7&gt;=$E553,IF(SUMIF($H$1:AJ$1,77,$H553:AJ553)&lt;$D553,$H553,0),0)</f>
        <v>0</v>
      </c>
      <c r="AL553" s="36">
        <f>IF(AL$7&gt;=$E553,IF(SUMIF($H$1:AK$1,77,$H553:AK553)&lt;$D553,$H553,0),0)</f>
        <v>0</v>
      </c>
      <c r="AM553" s="36">
        <f>IF(AM$7&gt;=$E553,IF(SUMIF($H$1:AL$1,77,$H553:AL553)&lt;$D553,$H553,0),0)</f>
        <v>0</v>
      </c>
      <c r="AN553" s="36">
        <f>IF(AN$7&gt;=$E553,IF(SUMIF($H$1:AM$1,77,$H553:AM553)&lt;$D553,$H553,0),0)</f>
        <v>0</v>
      </c>
      <c r="AO553" s="36">
        <f>IF(AO$7&gt;=$E553,IF(SUMIF($H$1:AN$1,77,$H553:AN553)&lt;$D553,$H553,0),0)</f>
        <v>0</v>
      </c>
      <c r="AP553" s="36">
        <f>IF(AP$7&gt;=$E553,IF(SUMIF($H$1:AO$1,77,$H553:AO553)&lt;$D553,$H553,0),0)</f>
        <v>0</v>
      </c>
      <c r="AQ553" s="36">
        <f>IF(AQ$7&gt;=$E553,IF(SUMIF($H$1:AP$1,77,$H553:AP553)&lt;$D553,$H553,0),0)</f>
        <v>0</v>
      </c>
      <c r="AR553" s="36">
        <f>IF(AR$7&gt;=$E553,IF(SUMIF($H$1:AQ$1,77,$H553:AQ553)&lt;$D553,$H553,0),0)</f>
        <v>0</v>
      </c>
      <c r="AS553" s="36">
        <f>IF(AS$7&gt;=$E553,IF(SUMIF($H$1:AR$1,77,$H553:AR553)&lt;$D553,$H553,0),0)</f>
        <v>0</v>
      </c>
      <c r="AT553" s="36">
        <f>IF(AT$7&gt;=$E553,IF(SUMIF($H$1:AS$1,77,$H553:AS553)&lt;$D553,$H553,0),0)</f>
        <v>0</v>
      </c>
      <c r="AU553" s="35">
        <f t="shared" si="146"/>
        <v>0</v>
      </c>
      <c r="AV553" s="33">
        <f>IF(AV$7&gt;=$E553,IF(SUMIF($H$1:AU$1,77,$H553:AU553)&lt;$D553,$H553,0),0)</f>
        <v>0</v>
      </c>
      <c r="AW553" s="33">
        <f>IF(AW$7&gt;=$E553,IF(SUMIF($H$1:AV$1,77,$H553:AV553)&lt;$D553,$H553,0),0)</f>
        <v>0</v>
      </c>
      <c r="AX553" s="33">
        <f>IF(AX$7&gt;=$E553,IF(SUMIF($H$1:AW$1,77,$H553:AW553)&lt;$D553,$H553,0),0)</f>
        <v>0</v>
      </c>
      <c r="AY553" s="33">
        <f>IF(AY$7&gt;=$E553,IF(SUMIF($H$1:AX$1,77,$H553:AX553)&lt;$D553,$H553,0),0)</f>
        <v>0</v>
      </c>
      <c r="AZ553" s="33">
        <f>IF(AZ$7&gt;=$E553,IF(SUMIF($H$1:AY$1,77,$H553:AY553)&lt;$D553,$H553,0),0)</f>
        <v>0</v>
      </c>
      <c r="BA553" s="33">
        <f>IF(BA$7&gt;=$E553,IF(SUMIF($H$1:AZ$1,77,$H553:AZ553)&lt;$D553,$H553,0),0)</f>
        <v>0</v>
      </c>
      <c r="BB553" s="33">
        <f>IF(BB$7&gt;=$E553,IF(SUMIF($H$1:BA$1,77,$H553:BA553)&lt;$D553,$H553,0),0)</f>
        <v>0</v>
      </c>
      <c r="BC553" s="33">
        <f>IF(BC$7&gt;=$E553,IF(SUMIF($H$1:BB$1,77,$H553:BB553)&lt;$D553,$H553,0),0)</f>
        <v>0</v>
      </c>
      <c r="BD553" s="33">
        <f>IF(BD$7&gt;=$E553,IF(SUMIF($H$1:BC$1,77,$H553:BC553)&lt;$D553,$H553,0),0)</f>
        <v>0</v>
      </c>
      <c r="BE553" s="33">
        <f>IF(BE$7&gt;=$E553,IF(SUMIF($H$1:BD$1,77,$H553:BD553)&lt;$D553,$H553,0),0)</f>
        <v>0</v>
      </c>
      <c r="BF553" s="33">
        <f>IF(BF$7&gt;=$E553,IF(SUMIF($H$1:BE$1,77,$H553:BE553)&lt;$D553,$H553,0),0)</f>
        <v>0</v>
      </c>
      <c r="BG553" s="33">
        <f>IF(BG$7&gt;=$E553,IF(SUMIF($H$1:BF$1,77,$H553:BF553)&lt;$D553,$H553,0),0)</f>
        <v>0</v>
      </c>
      <c r="BH553" s="35">
        <f t="shared" si="147"/>
        <v>0</v>
      </c>
    </row>
    <row r="554" spans="1:60" s="11" customFormat="1" x14ac:dyDescent="0.25">
      <c r="A554" s="114" t="s">
        <v>856</v>
      </c>
      <c r="B554" s="88" t="s">
        <v>857</v>
      </c>
      <c r="C554" s="51" t="s">
        <v>27</v>
      </c>
      <c r="D554" s="58">
        <v>556.02</v>
      </c>
      <c r="E554" s="31">
        <v>45809</v>
      </c>
      <c r="F554" s="31">
        <v>45839</v>
      </c>
      <c r="G554" s="32">
        <f t="shared" si="142"/>
        <v>1</v>
      </c>
      <c r="H554" s="33">
        <f t="shared" si="143"/>
        <v>556.02</v>
      </c>
      <c r="I554" s="36">
        <f>IF(I$7&gt;=$E554,IF(SUMIF($H$1:H$1,77,$H554:H554)&lt;$D554,$H554,0),0)</f>
        <v>0</v>
      </c>
      <c r="J554" s="36">
        <f>IF(J$7&gt;=$E554,IF(SUMIF($H$1:I$1,77,$H554:I554)&lt;$D554,$H554,0),0)</f>
        <v>0</v>
      </c>
      <c r="K554" s="36">
        <f>IF(K$7&gt;=$E554,IF(SUMIF($H$1:J$1,77,$H554:J554)&lt;$D554,$H554,0),0)</f>
        <v>0</v>
      </c>
      <c r="L554" s="36">
        <f>IF(L$7&gt;=$E554,IF(SUMIF($H$1:K$1,77,$H554:K554)&lt;$D554,$H554,0),0)</f>
        <v>0</v>
      </c>
      <c r="M554" s="36">
        <f>IF(M$7&gt;=$E554,IF(SUMIF($H$1:L$1,77,$H554:L554)&lt;$D554,$H554,0),0)</f>
        <v>0</v>
      </c>
      <c r="N554" s="36">
        <f>IF(N$7&gt;=$E554,IF(SUMIF($H$1:M$1,77,$H554:M554)&lt;$D554,$H554,0),0)</f>
        <v>556.02</v>
      </c>
      <c r="O554" s="36">
        <f>IF(O$7&gt;=$E554,IF(SUMIF($H$1:N$1,77,$H554:N554)&lt;$D554,$H554,0),0)</f>
        <v>0</v>
      </c>
      <c r="P554" s="36">
        <f>IF(P$7&gt;=$E554,IF(SUMIF($H$1:O$1,77,$H554:O554)&lt;$D554,$H554,0),0)</f>
        <v>0</v>
      </c>
      <c r="Q554" s="36">
        <f>IF(Q$7&gt;=$E554,IF(SUMIF($H$1:P$1,77,$H554:P554)&lt;$D554,$H554,0),0)</f>
        <v>0</v>
      </c>
      <c r="R554" s="36">
        <f>IF(R$7&gt;=$E554,IF(SUMIF($H$1:Q$1,77,$H554:Q554)&lt;$D554,$H554,0),0)</f>
        <v>0</v>
      </c>
      <c r="S554" s="36">
        <f>IF(S$7&gt;=$E554,IF(SUMIF($H$1:R$1,77,$H554:R554)&lt;$D554,$H554,0),0)</f>
        <v>0</v>
      </c>
      <c r="T554" s="36">
        <f>IF(T$7&gt;=$E554,IF(SUMIF($H$1:S$1,77,$H554:S554)&lt;$D554,$H554,0),0)</f>
        <v>0</v>
      </c>
      <c r="U554" s="35">
        <f t="shared" si="144"/>
        <v>556.02</v>
      </c>
      <c r="V554" s="36">
        <f>IF(V$7&gt;=$E554,IF(SUMIF($H$1:U$1,77,$H554:U554)&lt;$D554,$H554,0),0)</f>
        <v>0</v>
      </c>
      <c r="W554" s="36">
        <f>IF(W$7&gt;=$E554,IF(SUMIF($H$1:V$1,77,$H554:V554)&lt;$D554,$H554,0),0)</f>
        <v>0</v>
      </c>
      <c r="X554" s="36">
        <f>IF(X$7&gt;=$E554,IF(SUMIF($H$1:W$1,77,$H554:W554)&lt;$D554,$H554,0),0)</f>
        <v>0</v>
      </c>
      <c r="Y554" s="36">
        <f>IF(Y$7&gt;=$E554,IF(SUMIF($H$1:X$1,77,$H554:X554)&lt;$D554,$H554,0),0)</f>
        <v>0</v>
      </c>
      <c r="Z554" s="36">
        <f>IF(Z$7&gt;=$E554,IF(SUMIF($H$1:Y$1,77,$H554:Y554)&lt;$D554,$H554,0),0)</f>
        <v>0</v>
      </c>
      <c r="AA554" s="36">
        <f>IF(AA$7&gt;=$E554,IF(SUMIF($H$1:Z$1,77,$H554:Z554)&lt;$D554,$H554,0),0)</f>
        <v>0</v>
      </c>
      <c r="AB554" s="36">
        <f>IF(AB$7&gt;=$E554,IF(SUMIF($H$1:AA$1,77,$H554:AA554)&lt;$D554,$H554,0),0)</f>
        <v>0</v>
      </c>
      <c r="AC554" s="36">
        <f>IF(AC$7&gt;=$E554,IF(SUMIF($H$1:AB$1,77,$H554:AB554)&lt;$D554,$H554,0),0)</f>
        <v>0</v>
      </c>
      <c r="AD554" s="36">
        <f>IF(AD$7&gt;=$E554,IF(SUMIF($H$1:AC$1,77,$H554:AC554)&lt;$D554,$H554,0),0)</f>
        <v>0</v>
      </c>
      <c r="AE554" s="36">
        <f>IF(AE$7&gt;=$E554,IF(SUMIF($H$1:AD$1,77,$H554:AD554)&lt;$D554,$H554,0),0)</f>
        <v>0</v>
      </c>
      <c r="AF554" s="36">
        <f>IF(AF$7&gt;=$E554,IF(SUMIF($H$1:AE$1,77,$H554:AE554)&lt;$D554,$H554,0),0)</f>
        <v>0</v>
      </c>
      <c r="AG554" s="36">
        <f>IF(AG$7&gt;=$E554,IF(SUMIF($H$1:AF$1,77,$H554:AF554)&lt;$D554,$H554,0),0)</f>
        <v>0</v>
      </c>
      <c r="AH554" s="35">
        <f t="shared" si="145"/>
        <v>0</v>
      </c>
      <c r="AI554" s="36">
        <f>IF(AI$7&gt;=$E554,IF(SUMIF($H$1:AH$1,77,$H554:AH554)&lt;$D554,$H554,0),0)</f>
        <v>0</v>
      </c>
      <c r="AJ554" s="36">
        <f>IF(AJ$7&gt;=$E554,IF(SUMIF($H$1:AI$1,77,$H554:AI554)&lt;$D554,$H554,0),0)</f>
        <v>0</v>
      </c>
      <c r="AK554" s="36">
        <f>IF(AK$7&gt;=$E554,IF(SUMIF($H$1:AJ$1,77,$H554:AJ554)&lt;$D554,$H554,0),0)</f>
        <v>0</v>
      </c>
      <c r="AL554" s="36">
        <f>IF(AL$7&gt;=$E554,IF(SUMIF($H$1:AK$1,77,$H554:AK554)&lt;$D554,$H554,0),0)</f>
        <v>0</v>
      </c>
      <c r="AM554" s="36">
        <f>IF(AM$7&gt;=$E554,IF(SUMIF($H$1:AL$1,77,$H554:AL554)&lt;$D554,$H554,0),0)</f>
        <v>0</v>
      </c>
      <c r="AN554" s="36">
        <f>IF(AN$7&gt;=$E554,IF(SUMIF($H$1:AM$1,77,$H554:AM554)&lt;$D554,$H554,0),0)</f>
        <v>0</v>
      </c>
      <c r="AO554" s="36">
        <f>IF(AO$7&gt;=$E554,IF(SUMIF($H$1:AN$1,77,$H554:AN554)&lt;$D554,$H554,0),0)</f>
        <v>0</v>
      </c>
      <c r="AP554" s="36">
        <f>IF(AP$7&gt;=$E554,IF(SUMIF($H$1:AO$1,77,$H554:AO554)&lt;$D554,$H554,0),0)</f>
        <v>0</v>
      </c>
      <c r="AQ554" s="36">
        <f>IF(AQ$7&gt;=$E554,IF(SUMIF($H$1:AP$1,77,$H554:AP554)&lt;$D554,$H554,0),0)</f>
        <v>0</v>
      </c>
      <c r="AR554" s="36">
        <f>IF(AR$7&gt;=$E554,IF(SUMIF($H$1:AQ$1,77,$H554:AQ554)&lt;$D554,$H554,0),0)</f>
        <v>0</v>
      </c>
      <c r="AS554" s="36">
        <f>IF(AS$7&gt;=$E554,IF(SUMIF($H$1:AR$1,77,$H554:AR554)&lt;$D554,$H554,0),0)</f>
        <v>0</v>
      </c>
      <c r="AT554" s="36">
        <f>IF(AT$7&gt;=$E554,IF(SUMIF($H$1:AS$1,77,$H554:AS554)&lt;$D554,$H554,0),0)</f>
        <v>0</v>
      </c>
      <c r="AU554" s="35">
        <f t="shared" si="146"/>
        <v>0</v>
      </c>
      <c r="AV554" s="33">
        <f>IF(AV$7&gt;=$E554,IF(SUMIF($H$1:AU$1,77,$H554:AU554)&lt;$D554,$H554,0),0)</f>
        <v>0</v>
      </c>
      <c r="AW554" s="33">
        <f>IF(AW$7&gt;=$E554,IF(SUMIF($H$1:AV$1,77,$H554:AV554)&lt;$D554,$H554,0),0)</f>
        <v>0</v>
      </c>
      <c r="AX554" s="33">
        <f>IF(AX$7&gt;=$E554,IF(SUMIF($H$1:AW$1,77,$H554:AW554)&lt;$D554,$H554,0),0)</f>
        <v>0</v>
      </c>
      <c r="AY554" s="33">
        <f>IF(AY$7&gt;=$E554,IF(SUMIF($H$1:AX$1,77,$H554:AX554)&lt;$D554,$H554,0),0)</f>
        <v>0</v>
      </c>
      <c r="AZ554" s="33">
        <f>IF(AZ$7&gt;=$E554,IF(SUMIF($H$1:AY$1,77,$H554:AY554)&lt;$D554,$H554,0),0)</f>
        <v>0</v>
      </c>
      <c r="BA554" s="33">
        <f>IF(BA$7&gt;=$E554,IF(SUMIF($H$1:AZ$1,77,$H554:AZ554)&lt;$D554,$H554,0),0)</f>
        <v>0</v>
      </c>
      <c r="BB554" s="33">
        <f>IF(BB$7&gt;=$E554,IF(SUMIF($H$1:BA$1,77,$H554:BA554)&lt;$D554,$H554,0),0)</f>
        <v>0</v>
      </c>
      <c r="BC554" s="33">
        <f>IF(BC$7&gt;=$E554,IF(SUMIF($H$1:BB$1,77,$H554:BB554)&lt;$D554,$H554,0),0)</f>
        <v>0</v>
      </c>
      <c r="BD554" s="33">
        <f>IF(BD$7&gt;=$E554,IF(SUMIF($H$1:BC$1,77,$H554:BC554)&lt;$D554,$H554,0),0)</f>
        <v>0</v>
      </c>
      <c r="BE554" s="33">
        <f>IF(BE$7&gt;=$E554,IF(SUMIF($H$1:BD$1,77,$H554:BD554)&lt;$D554,$H554,0),0)</f>
        <v>0</v>
      </c>
      <c r="BF554" s="33">
        <f>IF(BF$7&gt;=$E554,IF(SUMIF($H$1:BE$1,77,$H554:BE554)&lt;$D554,$H554,0),0)</f>
        <v>0</v>
      </c>
      <c r="BG554" s="33">
        <f>IF(BG$7&gt;=$E554,IF(SUMIF($H$1:BF$1,77,$H554:BF554)&lt;$D554,$H554,0),0)</f>
        <v>0</v>
      </c>
      <c r="BH554" s="35">
        <f t="shared" si="147"/>
        <v>0</v>
      </c>
    </row>
    <row r="555" spans="1:60" s="11" customFormat="1" x14ac:dyDescent="0.25">
      <c r="A555" s="119"/>
      <c r="B555" s="120" t="s">
        <v>858</v>
      </c>
      <c r="C555" s="121"/>
      <c r="D555" s="122"/>
      <c r="E555" s="122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3"/>
      <c r="V555" s="122"/>
      <c r="W555" s="122"/>
      <c r="X555" s="122"/>
      <c r="Y555" s="122"/>
      <c r="Z555" s="122"/>
      <c r="AA555" s="122"/>
      <c r="AB555" s="122"/>
      <c r="AC555" s="122"/>
      <c r="AD555" s="122"/>
      <c r="AE555" s="122"/>
      <c r="AF555" s="122"/>
      <c r="AG555" s="122"/>
      <c r="AH555" s="123"/>
      <c r="AI555" s="122"/>
      <c r="AJ555" s="122"/>
      <c r="AK555" s="122"/>
      <c r="AL555" s="122"/>
      <c r="AM555" s="122"/>
      <c r="AN555" s="122"/>
      <c r="AO555" s="122"/>
      <c r="AP555" s="122"/>
      <c r="AQ555" s="122"/>
      <c r="AR555" s="122"/>
      <c r="AS555" s="122"/>
      <c r="AT555" s="122"/>
      <c r="AU555" s="123"/>
      <c r="AV555" s="122"/>
      <c r="AW555" s="122"/>
      <c r="AX555" s="122"/>
      <c r="AY555" s="122"/>
      <c r="AZ555" s="122"/>
      <c r="BA555" s="122"/>
      <c r="BB555" s="122"/>
      <c r="BC555" s="122"/>
      <c r="BD555" s="122"/>
      <c r="BE555" s="122"/>
      <c r="BF555" s="122"/>
      <c r="BG555" s="122"/>
      <c r="BH555" s="123"/>
    </row>
    <row r="556" spans="1:60" s="11" customFormat="1" x14ac:dyDescent="0.25">
      <c r="A556" s="114" t="s">
        <v>859</v>
      </c>
      <c r="B556" s="88" t="s">
        <v>255</v>
      </c>
      <c r="C556" s="51" t="s">
        <v>32</v>
      </c>
      <c r="D556" s="58">
        <v>21</v>
      </c>
      <c r="E556" s="31">
        <v>45627</v>
      </c>
      <c r="F556" s="31">
        <v>45689</v>
      </c>
      <c r="G556" s="32">
        <f t="shared" ref="G556:G564" si="148">DATEDIF(E556,F556,"m")</f>
        <v>2</v>
      </c>
      <c r="H556" s="33">
        <f t="shared" ref="H556:H564" si="149">D556/G556</f>
        <v>10.5</v>
      </c>
      <c r="I556" s="36">
        <f>IF(I$7&gt;=$E556,IF(SUMIF($H$1:H$1,77,$H556:H556)&lt;$D556,$H556,0),0)+0.5</f>
        <v>11</v>
      </c>
      <c r="J556" s="36">
        <f>IF(J$7&gt;=$E556,IF(SUMIF($H$1:I$1,77,$H556:I556)&lt;$D556,$H556,0),0)</f>
        <v>10.5</v>
      </c>
      <c r="K556" s="36">
        <f>IF(K$7&gt;=$E556,IF(SUMIF($H$1:J$1,77,$H556:J556)&lt;$D556,$H556,0),0)</f>
        <v>0</v>
      </c>
      <c r="L556" s="36">
        <f>IF(L$7&gt;=$E556,IF(SUMIF($H$1:K$1,77,$H556:K556)&lt;$D556,$H556,0),0)</f>
        <v>0</v>
      </c>
      <c r="M556" s="36">
        <f>IF(M$7&gt;=$E556,IF(SUMIF($H$1:L$1,77,$H556:L556)&lt;$D556,$H556,0),0)</f>
        <v>0</v>
      </c>
      <c r="N556" s="36">
        <f>IF(N$7&gt;=$E556,IF(SUMIF($H$1:M$1,77,$H556:M556)&lt;$D556,$H556,0),0)</f>
        <v>0</v>
      </c>
      <c r="O556" s="36">
        <f>IF(O$7&gt;=$E556,IF(SUMIF($H$1:N$1,77,$H556:N556)&lt;$D556,$H556,0),0)</f>
        <v>0</v>
      </c>
      <c r="P556" s="36">
        <f>IF(P$7&gt;=$E556,IF(SUMIF($H$1:O$1,77,$H556:O556)&lt;$D556,$H556,0),0)</f>
        <v>0</v>
      </c>
      <c r="Q556" s="36">
        <f>IF(Q$7&gt;=$E556,IF(SUMIF($H$1:P$1,77,$H556:P556)&lt;$D556,$H556,0),0)</f>
        <v>0</v>
      </c>
      <c r="R556" s="36">
        <f>IF(R$7&gt;=$E556,IF(SUMIF($H$1:Q$1,77,$H556:Q556)&lt;$D556,$H556,0),0)</f>
        <v>0</v>
      </c>
      <c r="S556" s="36">
        <f>IF(S$7&gt;=$E556,IF(SUMIF($H$1:R$1,77,$H556:R556)&lt;$D556,$H556,0),0)</f>
        <v>0</v>
      </c>
      <c r="T556" s="36">
        <f>IF(T$7&gt;=$E556,IF(SUMIF($H$1:S$1,77,$H556:S556)&lt;$D556,$H556,0),0)</f>
        <v>0</v>
      </c>
      <c r="U556" s="35">
        <f t="shared" ref="U556:U564" si="150">SUMIF(I$1:T$1,77,I556:T556)</f>
        <v>21.5</v>
      </c>
      <c r="V556" s="36">
        <f>IF(V$7&gt;=$E556,IF(SUMIF($H$1:U$1,77,$H556:U556)&lt;$D556,$H556,0),0)</f>
        <v>0</v>
      </c>
      <c r="W556" s="36">
        <f>IF(W$7&gt;=$E556,IF(SUMIF($H$1:V$1,77,$H556:V556)&lt;$D556,$H556,0),0)</f>
        <v>0</v>
      </c>
      <c r="X556" s="36">
        <f>IF(X$7&gt;=$E556,IF(SUMIF($H$1:W$1,77,$H556:W556)&lt;$D556,$H556,0),0)</f>
        <v>0</v>
      </c>
      <c r="Y556" s="36">
        <f>IF(Y$7&gt;=$E556,IF(SUMIF($H$1:X$1,77,$H556:X556)&lt;$D556,$H556,0),0)</f>
        <v>0</v>
      </c>
      <c r="Z556" s="36">
        <f>IF(Z$7&gt;=$E556,IF(SUMIF($H$1:Y$1,77,$H556:Y556)&lt;$D556,$H556,0),0)</f>
        <v>0</v>
      </c>
      <c r="AA556" s="36">
        <f>IF(AA$7&gt;=$E556,IF(SUMIF($H$1:Z$1,77,$H556:Z556)&lt;$D556,$H556,0),0)</f>
        <v>0</v>
      </c>
      <c r="AB556" s="36">
        <f>IF(AB$7&gt;=$E556,IF(SUMIF($H$1:AA$1,77,$H556:AA556)&lt;$D556,$H556,0),0)</f>
        <v>0</v>
      </c>
      <c r="AC556" s="36">
        <f>IF(AC$7&gt;=$E556,IF(SUMIF($H$1:AB$1,77,$H556:AB556)&lt;$D556,$H556,0),0)</f>
        <v>0</v>
      </c>
      <c r="AD556" s="36">
        <f>IF(AD$7&gt;=$E556,IF(SUMIF($H$1:AC$1,77,$H556:AC556)&lt;$D556,$H556,0),0)</f>
        <v>0</v>
      </c>
      <c r="AE556" s="36">
        <f>IF(AE$7&gt;=$E556,IF(SUMIF($H$1:AD$1,77,$H556:AD556)&lt;$D556,$H556,0),0)</f>
        <v>0</v>
      </c>
      <c r="AF556" s="36">
        <f>IF(AF$7&gt;=$E556,IF(SUMIF($H$1:AE$1,77,$H556:AE556)&lt;$D556,$H556,0),0)</f>
        <v>0</v>
      </c>
      <c r="AG556" s="36">
        <f>IF(AG$7&gt;=$E556,IF(SUMIF($H$1:AF$1,77,$H556:AF556)&lt;$D556,$H556,0),0)</f>
        <v>0</v>
      </c>
      <c r="AH556" s="35">
        <f t="shared" ref="AH556:AH564" si="151">SUMIF(V$1:AG$1,77,V556:AG556)</f>
        <v>0</v>
      </c>
      <c r="AI556" s="36">
        <f>IF(AI$7&gt;=$E556,IF(SUMIF($H$1:AH$1,77,$H556:AH556)&lt;$D556,$H556,0),0)</f>
        <v>0</v>
      </c>
      <c r="AJ556" s="36">
        <f>IF(AJ$7&gt;=$E556,IF(SUMIF($H$1:AI$1,77,$H556:AI556)&lt;$D556,$H556,0),0)</f>
        <v>0</v>
      </c>
      <c r="AK556" s="36">
        <f>IF(AK$7&gt;=$E556,IF(SUMIF($H$1:AJ$1,77,$H556:AJ556)&lt;$D556,$H556,0),0)</f>
        <v>0</v>
      </c>
      <c r="AL556" s="36">
        <f>IF(AL$7&gt;=$E556,IF(SUMIF($H$1:AK$1,77,$H556:AK556)&lt;$D556,$H556,0),0)</f>
        <v>0</v>
      </c>
      <c r="AM556" s="36">
        <f>IF(AM$7&gt;=$E556,IF(SUMIF($H$1:AL$1,77,$H556:AL556)&lt;$D556,$H556,0),0)</f>
        <v>0</v>
      </c>
      <c r="AN556" s="36">
        <f>IF(AN$7&gt;=$E556,IF(SUMIF($H$1:AM$1,77,$H556:AM556)&lt;$D556,$H556,0),0)</f>
        <v>0</v>
      </c>
      <c r="AO556" s="36">
        <f>IF(AO$7&gt;=$E556,IF(SUMIF($H$1:AN$1,77,$H556:AN556)&lt;$D556,$H556,0),0)</f>
        <v>0</v>
      </c>
      <c r="AP556" s="36">
        <f>IF(AP$7&gt;=$E556,IF(SUMIF($H$1:AO$1,77,$H556:AO556)&lt;$D556,$H556,0),0)</f>
        <v>0</v>
      </c>
      <c r="AQ556" s="36">
        <f>IF(AQ$7&gt;=$E556,IF(SUMIF($H$1:AP$1,77,$H556:AP556)&lt;$D556,$H556,0),0)</f>
        <v>0</v>
      </c>
      <c r="AR556" s="36">
        <f>IF(AR$7&gt;=$E556,IF(SUMIF($H$1:AQ$1,77,$H556:AQ556)&lt;$D556,$H556,0),0)</f>
        <v>0</v>
      </c>
      <c r="AS556" s="36">
        <f>IF(AS$7&gt;=$E556,IF(SUMIF($H$1:AR$1,77,$H556:AR556)&lt;$D556,$H556,0),0)</f>
        <v>0</v>
      </c>
      <c r="AT556" s="36">
        <f>IF(AT$7&gt;=$E556,IF(SUMIF($H$1:AS$1,77,$H556:AS556)&lt;$D556,$H556,0),0)</f>
        <v>0</v>
      </c>
      <c r="AU556" s="35">
        <f t="shared" ref="AU556:AU564" si="152">SUMIF(AI$1:AT$1,77,AI556:AT556)</f>
        <v>0</v>
      </c>
      <c r="AV556" s="33">
        <f>IF(AV$7&gt;=$E556,IF(SUMIF($H$1:AU$1,77,$H556:AU556)&lt;$D556,$H556,0),0)</f>
        <v>0</v>
      </c>
      <c r="AW556" s="33">
        <f>IF(AW$7&gt;=$E556,IF(SUMIF($H$1:AV$1,77,$H556:AV556)&lt;$D556,$H556,0),0)</f>
        <v>0</v>
      </c>
      <c r="AX556" s="33">
        <f>IF(AX$7&gt;=$E556,IF(SUMIF($H$1:AW$1,77,$H556:AW556)&lt;$D556,$H556,0),0)</f>
        <v>0</v>
      </c>
      <c r="AY556" s="33">
        <f>IF(AY$7&gt;=$E556,IF(SUMIF($H$1:AX$1,77,$H556:AX556)&lt;$D556,$H556,0),0)</f>
        <v>0</v>
      </c>
      <c r="AZ556" s="33">
        <f>IF(AZ$7&gt;=$E556,IF(SUMIF($H$1:AY$1,77,$H556:AY556)&lt;$D556,$H556,0),0)</f>
        <v>0</v>
      </c>
      <c r="BA556" s="33">
        <f>IF(BA$7&gt;=$E556,IF(SUMIF($H$1:AZ$1,77,$H556:AZ556)&lt;$D556,$H556,0),0)</f>
        <v>0</v>
      </c>
      <c r="BB556" s="33">
        <f>IF(BB$7&gt;=$E556,IF(SUMIF($H$1:BA$1,77,$H556:BA556)&lt;$D556,$H556,0),0)</f>
        <v>0</v>
      </c>
      <c r="BC556" s="33">
        <f>IF(BC$7&gt;=$E556,IF(SUMIF($H$1:BB$1,77,$H556:BB556)&lt;$D556,$H556,0),0)</f>
        <v>0</v>
      </c>
      <c r="BD556" s="33">
        <f>IF(BD$7&gt;=$E556,IF(SUMIF($H$1:BC$1,77,$H556:BC556)&lt;$D556,$H556,0),0)</f>
        <v>0</v>
      </c>
      <c r="BE556" s="33">
        <f>IF(BE$7&gt;=$E556,IF(SUMIF($H$1:BD$1,77,$H556:BD556)&lt;$D556,$H556,0),0)</f>
        <v>0</v>
      </c>
      <c r="BF556" s="33">
        <f>IF(BF$7&gt;=$E556,IF(SUMIF($H$1:BE$1,77,$H556:BE556)&lt;$D556,$H556,0),0)</f>
        <v>0</v>
      </c>
      <c r="BG556" s="33">
        <f>IF(BG$7&gt;=$E556,IF(SUMIF($H$1:BF$1,77,$H556:BF556)&lt;$D556,$H556,0),0)</f>
        <v>0</v>
      </c>
      <c r="BH556" s="35">
        <f t="shared" ref="BH556:BH564" si="153">SUMIF(AV$1:BG$1,77,AV556:BG556)</f>
        <v>0</v>
      </c>
    </row>
    <row r="557" spans="1:60" s="11" customFormat="1" x14ac:dyDescent="0.25">
      <c r="A557" s="114" t="s">
        <v>860</v>
      </c>
      <c r="B557" s="88" t="s">
        <v>257</v>
      </c>
      <c r="C557" s="51" t="s">
        <v>32</v>
      </c>
      <c r="D557" s="58">
        <v>21</v>
      </c>
      <c r="E557" s="31">
        <v>45627</v>
      </c>
      <c r="F557" s="31">
        <v>45689</v>
      </c>
      <c r="G557" s="32">
        <f>DATEDIF(E557,F557,"m")</f>
        <v>2</v>
      </c>
      <c r="H557" s="33">
        <f t="shared" si="149"/>
        <v>10.5</v>
      </c>
      <c r="I557" s="36">
        <f>IF(I$7&gt;=$E557,IF(SUMIF($H$1:H$1,77,$H557:H557)&lt;$D557,$H557,0),0)+0.5</f>
        <v>11</v>
      </c>
      <c r="J557" s="36">
        <f>IF(J$7&gt;=$E557,IF(SUMIF($H$1:I$1,77,$H557:I557)&lt;$D557,$H557,0),0)</f>
        <v>10.5</v>
      </c>
      <c r="K557" s="36">
        <f>IF(K$7&gt;=$E557,IF(SUMIF($H$1:J$1,77,$H557:J557)&lt;$D557,$H557,0),0)</f>
        <v>0</v>
      </c>
      <c r="L557" s="36">
        <f>IF(L$7&gt;=$E557,IF(SUMIF($H$1:K$1,77,$H557:K557)&lt;$D557,$H557,0),0)</f>
        <v>0</v>
      </c>
      <c r="M557" s="36">
        <f>IF(M$7&gt;=$E557,IF(SUMIF($H$1:L$1,77,$H557:L557)&lt;$D557,$H557,0),0)</f>
        <v>0</v>
      </c>
      <c r="N557" s="36">
        <f>IF(N$7&gt;=$E557,IF(SUMIF($H$1:M$1,77,$H557:M557)&lt;$D557,$H557,0),0)</f>
        <v>0</v>
      </c>
      <c r="O557" s="36">
        <f>IF(O$7&gt;=$E557,IF(SUMIF($H$1:N$1,77,$H557:N557)&lt;$D557,$H557,0),0)</f>
        <v>0</v>
      </c>
      <c r="P557" s="36">
        <f>IF(P$7&gt;=$E557,IF(SUMIF($H$1:O$1,77,$H557:O557)&lt;$D557,$H557,0),0)</f>
        <v>0</v>
      </c>
      <c r="Q557" s="36">
        <f>IF(Q$7&gt;=$E557,IF(SUMIF($H$1:P$1,77,$H557:P557)&lt;$D557,$H557,0),0)</f>
        <v>0</v>
      </c>
      <c r="R557" s="36">
        <f>IF(R$7&gt;=$E557,IF(SUMIF($H$1:Q$1,77,$H557:Q557)&lt;$D557,$H557,0),0)</f>
        <v>0</v>
      </c>
      <c r="S557" s="36">
        <f>IF(S$7&gt;=$E557,IF(SUMIF($H$1:R$1,77,$H557:R557)&lt;$D557,$H557,0),0)</f>
        <v>0</v>
      </c>
      <c r="T557" s="36">
        <f>IF(T$7&gt;=$E557,IF(SUMIF($H$1:S$1,77,$H557:S557)&lt;$D557,$H557,0),0)</f>
        <v>0</v>
      </c>
      <c r="U557" s="35">
        <f t="shared" si="150"/>
        <v>21.5</v>
      </c>
      <c r="V557" s="36">
        <f>IF(V$7&gt;=$E557,IF(SUMIF($H$1:U$1,77,$H557:U557)&lt;$D557,$H557,0),0)</f>
        <v>0</v>
      </c>
      <c r="W557" s="36">
        <f>IF(W$7&gt;=$E557,IF(SUMIF($H$1:V$1,77,$H557:V557)&lt;$D557,$H557,0),0)</f>
        <v>0</v>
      </c>
      <c r="X557" s="36">
        <f>IF(X$7&gt;=$E557,IF(SUMIF($H$1:W$1,77,$H557:W557)&lt;$D557,$H557,0),0)</f>
        <v>0</v>
      </c>
      <c r="Y557" s="36">
        <f>IF(Y$7&gt;=$E557,IF(SUMIF($H$1:X$1,77,$H557:X557)&lt;$D557,$H557,0),0)</f>
        <v>0</v>
      </c>
      <c r="Z557" s="36">
        <f>IF(Z$7&gt;=$E557,IF(SUMIF($H$1:Y$1,77,$H557:Y557)&lt;$D557,$H557,0),0)</f>
        <v>0</v>
      </c>
      <c r="AA557" s="36">
        <f>IF(AA$7&gt;=$E557,IF(SUMIF($H$1:Z$1,77,$H557:Z557)&lt;$D557,$H557,0),0)</f>
        <v>0</v>
      </c>
      <c r="AB557" s="36">
        <f>IF(AB$7&gt;=$E557,IF(SUMIF($H$1:AA$1,77,$H557:AA557)&lt;$D557,$H557,0),0)</f>
        <v>0</v>
      </c>
      <c r="AC557" s="36">
        <f>IF(AC$7&gt;=$E557,IF(SUMIF($H$1:AB$1,77,$H557:AB557)&lt;$D557,$H557,0),0)</f>
        <v>0</v>
      </c>
      <c r="AD557" s="36">
        <f>IF(AD$7&gt;=$E557,IF(SUMIF($H$1:AC$1,77,$H557:AC557)&lt;$D557,$H557,0),0)</f>
        <v>0</v>
      </c>
      <c r="AE557" s="36">
        <f>IF(AE$7&gt;=$E557,IF(SUMIF($H$1:AD$1,77,$H557:AD557)&lt;$D557,$H557,0),0)</f>
        <v>0</v>
      </c>
      <c r="AF557" s="36">
        <f>IF(AF$7&gt;=$E557,IF(SUMIF($H$1:AE$1,77,$H557:AE557)&lt;$D557,$H557,0),0)</f>
        <v>0</v>
      </c>
      <c r="AG557" s="36">
        <f>IF(AG$7&gt;=$E557,IF(SUMIF($H$1:AF$1,77,$H557:AF557)&lt;$D557,$H557,0),0)</f>
        <v>0</v>
      </c>
      <c r="AH557" s="35">
        <f t="shared" si="151"/>
        <v>0</v>
      </c>
      <c r="AI557" s="36">
        <f>IF(AI$7&gt;=$E557,IF(SUMIF($H$1:AH$1,77,$H557:AH557)&lt;$D557,$H557,0),0)</f>
        <v>0</v>
      </c>
      <c r="AJ557" s="36">
        <f>IF(AJ$7&gt;=$E557,IF(SUMIF($H$1:AI$1,77,$H557:AI557)&lt;$D557,$H557,0),0)</f>
        <v>0</v>
      </c>
      <c r="AK557" s="36">
        <f>IF(AK$7&gt;=$E557,IF(SUMIF($H$1:AJ$1,77,$H557:AJ557)&lt;$D557,$H557,0),0)</f>
        <v>0</v>
      </c>
      <c r="AL557" s="36">
        <f>IF(AL$7&gt;=$E557,IF(SUMIF($H$1:AK$1,77,$H557:AK557)&lt;$D557,$H557,0),0)</f>
        <v>0</v>
      </c>
      <c r="AM557" s="36">
        <f>IF(AM$7&gt;=$E557,IF(SUMIF($H$1:AL$1,77,$H557:AL557)&lt;$D557,$H557,0),0)</f>
        <v>0</v>
      </c>
      <c r="AN557" s="36">
        <f>IF(AN$7&gt;=$E557,IF(SUMIF($H$1:AM$1,77,$H557:AM557)&lt;$D557,$H557,0),0)</f>
        <v>0</v>
      </c>
      <c r="AO557" s="36">
        <f>IF(AO$7&gt;=$E557,IF(SUMIF($H$1:AN$1,77,$H557:AN557)&lt;$D557,$H557,0),0)</f>
        <v>0</v>
      </c>
      <c r="AP557" s="36">
        <f>IF(AP$7&gt;=$E557,IF(SUMIF($H$1:AO$1,77,$H557:AO557)&lt;$D557,$H557,0),0)</f>
        <v>0</v>
      </c>
      <c r="AQ557" s="36">
        <f>IF(AQ$7&gt;=$E557,IF(SUMIF($H$1:AP$1,77,$H557:AP557)&lt;$D557,$H557,0),0)</f>
        <v>0</v>
      </c>
      <c r="AR557" s="36">
        <f>IF(AR$7&gt;=$E557,IF(SUMIF($H$1:AQ$1,77,$H557:AQ557)&lt;$D557,$H557,0),0)</f>
        <v>0</v>
      </c>
      <c r="AS557" s="36">
        <f>IF(AS$7&gt;=$E557,IF(SUMIF($H$1:AR$1,77,$H557:AR557)&lt;$D557,$H557,0),0)</f>
        <v>0</v>
      </c>
      <c r="AT557" s="36">
        <f>IF(AT$7&gt;=$E557,IF(SUMIF($H$1:AS$1,77,$H557:AS557)&lt;$D557,$H557,0),0)</f>
        <v>0</v>
      </c>
      <c r="AU557" s="35">
        <f t="shared" si="152"/>
        <v>0</v>
      </c>
      <c r="AV557" s="33">
        <f>IF(AV$7&gt;=$E557,IF(SUMIF($H$1:AU$1,77,$H557:AU557)&lt;$D557,$H557,0),0)</f>
        <v>0</v>
      </c>
      <c r="AW557" s="33">
        <f>IF(AW$7&gt;=$E557,IF(SUMIF($H$1:AV$1,77,$H557:AV557)&lt;$D557,$H557,0),0)</f>
        <v>0</v>
      </c>
      <c r="AX557" s="33">
        <f>IF(AX$7&gt;=$E557,IF(SUMIF($H$1:AW$1,77,$H557:AW557)&lt;$D557,$H557,0),0)</f>
        <v>0</v>
      </c>
      <c r="AY557" s="33">
        <f>IF(AY$7&gt;=$E557,IF(SUMIF($H$1:AX$1,77,$H557:AX557)&lt;$D557,$H557,0),0)</f>
        <v>0</v>
      </c>
      <c r="AZ557" s="33">
        <f>IF(AZ$7&gt;=$E557,IF(SUMIF($H$1:AY$1,77,$H557:AY557)&lt;$D557,$H557,0),0)</f>
        <v>0</v>
      </c>
      <c r="BA557" s="33">
        <f>IF(BA$7&gt;=$E557,IF(SUMIF($H$1:AZ$1,77,$H557:AZ557)&lt;$D557,$H557,0),0)</f>
        <v>0</v>
      </c>
      <c r="BB557" s="33">
        <f>IF(BB$7&gt;=$E557,IF(SUMIF($H$1:BA$1,77,$H557:BA557)&lt;$D557,$H557,0),0)</f>
        <v>0</v>
      </c>
      <c r="BC557" s="33">
        <f>IF(BC$7&gt;=$E557,IF(SUMIF($H$1:BB$1,77,$H557:BB557)&lt;$D557,$H557,0),0)</f>
        <v>0</v>
      </c>
      <c r="BD557" s="33">
        <f>IF(BD$7&gt;=$E557,IF(SUMIF($H$1:BC$1,77,$H557:BC557)&lt;$D557,$H557,0),0)</f>
        <v>0</v>
      </c>
      <c r="BE557" s="33">
        <f>IF(BE$7&gt;=$E557,IF(SUMIF($H$1:BD$1,77,$H557:BD557)&lt;$D557,$H557,0),0)</f>
        <v>0</v>
      </c>
      <c r="BF557" s="33">
        <f>IF(BF$7&gt;=$E557,IF(SUMIF($H$1:BE$1,77,$H557:BE557)&lt;$D557,$H557,0),0)</f>
        <v>0</v>
      </c>
      <c r="BG557" s="33">
        <f>IF(BG$7&gt;=$E557,IF(SUMIF($H$1:BF$1,77,$H557:BF557)&lt;$D557,$H557,0),0)</f>
        <v>0</v>
      </c>
      <c r="BH557" s="35">
        <f t="shared" si="153"/>
        <v>0</v>
      </c>
    </row>
    <row r="558" spans="1:60" s="11" customFormat="1" x14ac:dyDescent="0.25">
      <c r="A558" s="114" t="s">
        <v>861</v>
      </c>
      <c r="B558" s="88" t="s">
        <v>259</v>
      </c>
      <c r="C558" s="51" t="s">
        <v>32</v>
      </c>
      <c r="D558" s="58">
        <v>21</v>
      </c>
      <c r="E558" s="31">
        <v>45748</v>
      </c>
      <c r="F558" s="31">
        <v>45778</v>
      </c>
      <c r="G558" s="32">
        <f t="shared" si="148"/>
        <v>1</v>
      </c>
      <c r="H558" s="33">
        <f t="shared" si="149"/>
        <v>21</v>
      </c>
      <c r="I558" s="36">
        <f>IF(I$7&gt;=$E558,IF(SUMIF($H$1:H$1,77,$H558:H558)&lt;$D558,$H558,0),0)</f>
        <v>0</v>
      </c>
      <c r="J558" s="36">
        <f>IF(J$7&gt;=$E558,IF(SUMIF($H$1:I$1,77,$H558:I558)&lt;$D558,$H558,0),0)</f>
        <v>0</v>
      </c>
      <c r="K558" s="36">
        <f>IF(K$7&gt;=$E558,IF(SUMIF($H$1:J$1,77,$H558:J558)&lt;$D558,$H558,0),0)</f>
        <v>0</v>
      </c>
      <c r="L558" s="36">
        <f>IF(L$7&gt;=$E558,IF(SUMIF($H$1:K$1,77,$H558:K558)&lt;$D558,$H558,0),0)</f>
        <v>21</v>
      </c>
      <c r="M558" s="36">
        <f>IF(M$7&gt;=$E558,IF(SUMIF($H$1:L$1,77,$H558:L558)&lt;$D558,$H558,0),0)</f>
        <v>0</v>
      </c>
      <c r="N558" s="36">
        <f>IF(N$7&gt;=$E558,IF(SUMIF($H$1:M$1,77,$H558:M558)&lt;$D558,$H558,0),0)</f>
        <v>0</v>
      </c>
      <c r="O558" s="36">
        <f>IF(O$7&gt;=$E558,IF(SUMIF($H$1:N$1,77,$H558:N558)&lt;$D558,$H558,0),0)</f>
        <v>0</v>
      </c>
      <c r="P558" s="36">
        <f>IF(P$7&gt;=$E558,IF(SUMIF($H$1:O$1,77,$H558:O558)&lt;$D558,$H558,0),0)</f>
        <v>0</v>
      </c>
      <c r="Q558" s="36">
        <f>IF(Q$7&gt;=$E558,IF(SUMIF($H$1:P$1,77,$H558:P558)&lt;$D558,$H558,0),0)</f>
        <v>0</v>
      </c>
      <c r="R558" s="36">
        <f>IF(R$7&gt;=$E558,IF(SUMIF($H$1:Q$1,77,$H558:Q558)&lt;$D558,$H558,0),0)</f>
        <v>0</v>
      </c>
      <c r="S558" s="36">
        <f>IF(S$7&gt;=$E558,IF(SUMIF($H$1:R$1,77,$H558:R558)&lt;$D558,$H558,0),0)</f>
        <v>0</v>
      </c>
      <c r="T558" s="36">
        <f>IF(T$7&gt;=$E558,IF(SUMIF($H$1:S$1,77,$H558:S558)&lt;$D558,$H558,0),0)</f>
        <v>0</v>
      </c>
      <c r="U558" s="35">
        <f t="shared" si="150"/>
        <v>21</v>
      </c>
      <c r="V558" s="36">
        <f>IF(V$7&gt;=$E558,IF(SUMIF($H$1:U$1,77,$H558:U558)&lt;$D558,$H558,0),0)</f>
        <v>0</v>
      </c>
      <c r="W558" s="36">
        <f>IF(W$7&gt;=$E558,IF(SUMIF($H$1:V$1,77,$H558:V558)&lt;$D558,$H558,0),0)</f>
        <v>0</v>
      </c>
      <c r="X558" s="36">
        <f>IF(X$7&gt;=$E558,IF(SUMIF($H$1:W$1,77,$H558:W558)&lt;$D558,$H558,0),0)</f>
        <v>0</v>
      </c>
      <c r="Y558" s="36">
        <f>IF(Y$7&gt;=$E558,IF(SUMIF($H$1:X$1,77,$H558:X558)&lt;$D558,$H558,0),0)</f>
        <v>0</v>
      </c>
      <c r="Z558" s="36">
        <f>IF(Z$7&gt;=$E558,IF(SUMIF($H$1:Y$1,77,$H558:Y558)&lt;$D558,$H558,0),0)</f>
        <v>0</v>
      </c>
      <c r="AA558" s="36">
        <f>IF(AA$7&gt;=$E558,IF(SUMIF($H$1:Z$1,77,$H558:Z558)&lt;$D558,$H558,0),0)</f>
        <v>0</v>
      </c>
      <c r="AB558" s="36">
        <f>IF(AB$7&gt;=$E558,IF(SUMIF($H$1:AA$1,77,$H558:AA558)&lt;$D558,$H558,0),0)</f>
        <v>0</v>
      </c>
      <c r="AC558" s="36">
        <f>IF(AC$7&gt;=$E558,IF(SUMIF($H$1:AB$1,77,$H558:AB558)&lt;$D558,$H558,0),0)</f>
        <v>0</v>
      </c>
      <c r="AD558" s="36">
        <f>IF(AD$7&gt;=$E558,IF(SUMIF($H$1:AC$1,77,$H558:AC558)&lt;$D558,$H558,0),0)</f>
        <v>0</v>
      </c>
      <c r="AE558" s="36">
        <f>IF(AE$7&gt;=$E558,IF(SUMIF($H$1:AD$1,77,$H558:AD558)&lt;$D558,$H558,0),0)</f>
        <v>0</v>
      </c>
      <c r="AF558" s="36">
        <f>IF(AF$7&gt;=$E558,IF(SUMIF($H$1:AE$1,77,$H558:AE558)&lt;$D558,$H558,0),0)</f>
        <v>0</v>
      </c>
      <c r="AG558" s="36">
        <f>IF(AG$7&gt;=$E558,IF(SUMIF($H$1:AF$1,77,$H558:AF558)&lt;$D558,$H558,0),0)</f>
        <v>0</v>
      </c>
      <c r="AH558" s="35">
        <f t="shared" si="151"/>
        <v>0</v>
      </c>
      <c r="AI558" s="36">
        <f>IF(AI$7&gt;=$E558,IF(SUMIF($H$1:AH$1,77,$H558:AH558)&lt;$D558,$H558,0),0)</f>
        <v>0</v>
      </c>
      <c r="AJ558" s="36">
        <f>IF(AJ$7&gt;=$E558,IF(SUMIF($H$1:AI$1,77,$H558:AI558)&lt;$D558,$H558,0),0)</f>
        <v>0</v>
      </c>
      <c r="AK558" s="36">
        <f>IF(AK$7&gt;=$E558,IF(SUMIF($H$1:AJ$1,77,$H558:AJ558)&lt;$D558,$H558,0),0)</f>
        <v>0</v>
      </c>
      <c r="AL558" s="36">
        <f>IF(AL$7&gt;=$E558,IF(SUMIF($H$1:AK$1,77,$H558:AK558)&lt;$D558,$H558,0),0)</f>
        <v>0</v>
      </c>
      <c r="AM558" s="36">
        <f>IF(AM$7&gt;=$E558,IF(SUMIF($H$1:AL$1,77,$H558:AL558)&lt;$D558,$H558,0),0)</f>
        <v>0</v>
      </c>
      <c r="AN558" s="36">
        <f>IF(AN$7&gt;=$E558,IF(SUMIF($H$1:AM$1,77,$H558:AM558)&lt;$D558,$H558,0),0)</f>
        <v>0</v>
      </c>
      <c r="AO558" s="36">
        <f>IF(AO$7&gt;=$E558,IF(SUMIF($H$1:AN$1,77,$H558:AN558)&lt;$D558,$H558,0),0)</f>
        <v>0</v>
      </c>
      <c r="AP558" s="36">
        <f>IF(AP$7&gt;=$E558,IF(SUMIF($H$1:AO$1,77,$H558:AO558)&lt;$D558,$H558,0),0)</f>
        <v>0</v>
      </c>
      <c r="AQ558" s="36">
        <f>IF(AQ$7&gt;=$E558,IF(SUMIF($H$1:AP$1,77,$H558:AP558)&lt;$D558,$H558,0),0)</f>
        <v>0</v>
      </c>
      <c r="AR558" s="36">
        <f>IF(AR$7&gt;=$E558,IF(SUMIF($H$1:AQ$1,77,$H558:AQ558)&lt;$D558,$H558,0),0)</f>
        <v>0</v>
      </c>
      <c r="AS558" s="36">
        <f>IF(AS$7&gt;=$E558,IF(SUMIF($H$1:AR$1,77,$H558:AR558)&lt;$D558,$H558,0),0)</f>
        <v>0</v>
      </c>
      <c r="AT558" s="36">
        <f>IF(AT$7&gt;=$E558,IF(SUMIF($H$1:AS$1,77,$H558:AS558)&lt;$D558,$H558,0),0)</f>
        <v>0</v>
      </c>
      <c r="AU558" s="35">
        <f t="shared" si="152"/>
        <v>0</v>
      </c>
      <c r="AV558" s="33">
        <f>IF(AV$7&gt;=$E558,IF(SUMIF($H$1:AU$1,77,$H558:AU558)&lt;$D558,$H558,0),0)</f>
        <v>0</v>
      </c>
      <c r="AW558" s="33">
        <f>IF(AW$7&gt;=$E558,IF(SUMIF($H$1:AV$1,77,$H558:AV558)&lt;$D558,$H558,0),0)</f>
        <v>0</v>
      </c>
      <c r="AX558" s="33">
        <f>IF(AX$7&gt;=$E558,IF(SUMIF($H$1:AW$1,77,$H558:AW558)&lt;$D558,$H558,0),0)</f>
        <v>0</v>
      </c>
      <c r="AY558" s="33">
        <f>IF(AY$7&gt;=$E558,IF(SUMIF($H$1:AX$1,77,$H558:AX558)&lt;$D558,$H558,0),0)</f>
        <v>0</v>
      </c>
      <c r="AZ558" s="33">
        <f>IF(AZ$7&gt;=$E558,IF(SUMIF($H$1:AY$1,77,$H558:AY558)&lt;$D558,$H558,0),0)</f>
        <v>0</v>
      </c>
      <c r="BA558" s="33">
        <f>IF(BA$7&gt;=$E558,IF(SUMIF($H$1:AZ$1,77,$H558:AZ558)&lt;$D558,$H558,0),0)</f>
        <v>0</v>
      </c>
      <c r="BB558" s="33">
        <f>IF(BB$7&gt;=$E558,IF(SUMIF($H$1:BA$1,77,$H558:BA558)&lt;$D558,$H558,0),0)</f>
        <v>0</v>
      </c>
      <c r="BC558" s="33">
        <f>IF(BC$7&gt;=$E558,IF(SUMIF($H$1:BB$1,77,$H558:BB558)&lt;$D558,$H558,0),0)</f>
        <v>0</v>
      </c>
      <c r="BD558" s="33">
        <f>IF(BD$7&gt;=$E558,IF(SUMIF($H$1:BC$1,77,$H558:BC558)&lt;$D558,$H558,0),0)</f>
        <v>0</v>
      </c>
      <c r="BE558" s="33">
        <f>IF(BE$7&gt;=$E558,IF(SUMIF($H$1:BD$1,77,$H558:BD558)&lt;$D558,$H558,0),0)</f>
        <v>0</v>
      </c>
      <c r="BF558" s="33">
        <f>IF(BF$7&gt;=$E558,IF(SUMIF($H$1:BE$1,77,$H558:BE558)&lt;$D558,$H558,0),0)</f>
        <v>0</v>
      </c>
      <c r="BG558" s="33">
        <f>IF(BG$7&gt;=$E558,IF(SUMIF($H$1:BF$1,77,$H558:BF558)&lt;$D558,$H558,0),0)</f>
        <v>0</v>
      </c>
      <c r="BH558" s="35">
        <f t="shared" si="153"/>
        <v>0</v>
      </c>
    </row>
    <row r="559" spans="1:60" s="11" customFormat="1" x14ac:dyDescent="0.25">
      <c r="A559" s="114" t="s">
        <v>862</v>
      </c>
      <c r="B559" s="88" t="s">
        <v>863</v>
      </c>
      <c r="C559" s="51" t="s">
        <v>55</v>
      </c>
      <c r="D559" s="58">
        <v>18.649999999999999</v>
      </c>
      <c r="E559" s="31">
        <v>45748</v>
      </c>
      <c r="F559" s="31">
        <v>45809</v>
      </c>
      <c r="G559" s="32">
        <f t="shared" si="148"/>
        <v>2</v>
      </c>
      <c r="H559" s="33">
        <f t="shared" si="149"/>
        <v>9.3249999999999993</v>
      </c>
      <c r="I559" s="36">
        <f>IF(I$7&gt;=$E559,IF(SUMIF($H$1:H$1,77,$H559:H559)&lt;$D559,$H559,0),0)</f>
        <v>0</v>
      </c>
      <c r="J559" s="36">
        <f>IF(J$7&gt;=$E559,IF(SUMIF($H$1:I$1,77,$H559:I559)&lt;$D559,$H559,0),0)</f>
        <v>0</v>
      </c>
      <c r="K559" s="36">
        <f>IF(K$7&gt;=$E559,IF(SUMIF($H$1:J$1,77,$H559:J559)&lt;$D559,$H559,0),0)</f>
        <v>0</v>
      </c>
      <c r="L559" s="36">
        <f>IF(L$7&gt;=$E559,IF(SUMIF($H$1:K$1,77,$H559:K559)&lt;$D559,$H559,0),0)</f>
        <v>9.3249999999999993</v>
      </c>
      <c r="M559" s="36">
        <f>IF(M$7&gt;=$E559,IF(SUMIF($H$1:L$1,77,$H559:L559)&lt;$D559,$H559,0),0)</f>
        <v>9.3249999999999993</v>
      </c>
      <c r="N559" s="36">
        <f>IF(N$7&gt;=$E559,IF(SUMIF($H$1:M$1,77,$H559:M559)&lt;$D559,$H559,0),0)</f>
        <v>0</v>
      </c>
      <c r="O559" s="36">
        <f>IF(O$7&gt;=$E559,IF(SUMIF($H$1:N$1,77,$H559:N559)&lt;$D559,$H559,0),0)</f>
        <v>0</v>
      </c>
      <c r="P559" s="36">
        <f>IF(P$7&gt;=$E559,IF(SUMIF($H$1:O$1,77,$H559:O559)&lt;$D559,$H559,0),0)</f>
        <v>0</v>
      </c>
      <c r="Q559" s="36">
        <f>IF(Q$7&gt;=$E559,IF(SUMIF($H$1:P$1,77,$H559:P559)&lt;$D559,$H559,0),0)</f>
        <v>0</v>
      </c>
      <c r="R559" s="36">
        <f>IF(R$7&gt;=$E559,IF(SUMIF($H$1:Q$1,77,$H559:Q559)&lt;$D559,$H559,0),0)</f>
        <v>0</v>
      </c>
      <c r="S559" s="36">
        <f>IF(S$7&gt;=$E559,IF(SUMIF($H$1:R$1,77,$H559:R559)&lt;$D559,$H559,0),0)</f>
        <v>0</v>
      </c>
      <c r="T559" s="36">
        <f>IF(T$7&gt;=$E559,IF(SUMIF($H$1:S$1,77,$H559:S559)&lt;$D559,$H559,0),0)</f>
        <v>0</v>
      </c>
      <c r="U559" s="35">
        <f t="shared" si="150"/>
        <v>18.649999999999999</v>
      </c>
      <c r="V559" s="36">
        <f>IF(V$7&gt;=$E559,IF(SUMIF($H$1:U$1,77,$H559:U559)&lt;$D559,$H559,0),0)</f>
        <v>0</v>
      </c>
      <c r="W559" s="36">
        <f>IF(W$7&gt;=$E559,IF(SUMIF($H$1:V$1,77,$H559:V559)&lt;$D559,$H559,0),0)</f>
        <v>0</v>
      </c>
      <c r="X559" s="36">
        <f>IF(X$7&gt;=$E559,IF(SUMIF($H$1:W$1,77,$H559:W559)&lt;$D559,$H559,0),0)</f>
        <v>0</v>
      </c>
      <c r="Y559" s="36">
        <f>IF(Y$7&gt;=$E559,IF(SUMIF($H$1:X$1,77,$H559:X559)&lt;$D559,$H559,0),0)</f>
        <v>0</v>
      </c>
      <c r="Z559" s="36">
        <f>IF(Z$7&gt;=$E559,IF(SUMIF($H$1:Y$1,77,$H559:Y559)&lt;$D559,$H559,0),0)</f>
        <v>0</v>
      </c>
      <c r="AA559" s="36">
        <f>IF(AA$7&gt;=$E559,IF(SUMIF($H$1:Z$1,77,$H559:Z559)&lt;$D559,$H559,0),0)</f>
        <v>0</v>
      </c>
      <c r="AB559" s="36">
        <f>IF(AB$7&gt;=$E559,IF(SUMIF($H$1:AA$1,77,$H559:AA559)&lt;$D559,$H559,0),0)</f>
        <v>0</v>
      </c>
      <c r="AC559" s="36">
        <f>IF(AC$7&gt;=$E559,IF(SUMIF($H$1:AB$1,77,$H559:AB559)&lt;$D559,$H559,0),0)</f>
        <v>0</v>
      </c>
      <c r="AD559" s="36">
        <f>IF(AD$7&gt;=$E559,IF(SUMIF($H$1:AC$1,77,$H559:AC559)&lt;$D559,$H559,0),0)</f>
        <v>0</v>
      </c>
      <c r="AE559" s="36">
        <f>IF(AE$7&gt;=$E559,IF(SUMIF($H$1:AD$1,77,$H559:AD559)&lt;$D559,$H559,0),0)</f>
        <v>0</v>
      </c>
      <c r="AF559" s="36">
        <f>IF(AF$7&gt;=$E559,IF(SUMIF($H$1:AE$1,77,$H559:AE559)&lt;$D559,$H559,0),0)</f>
        <v>0</v>
      </c>
      <c r="AG559" s="36">
        <f>IF(AG$7&gt;=$E559,IF(SUMIF($H$1:AF$1,77,$H559:AF559)&lt;$D559,$H559,0),0)</f>
        <v>0</v>
      </c>
      <c r="AH559" s="35">
        <f t="shared" si="151"/>
        <v>0</v>
      </c>
      <c r="AI559" s="36">
        <f>IF(AI$7&gt;=$E559,IF(SUMIF($H$1:AH$1,77,$H559:AH559)&lt;$D559,$H559,0),0)</f>
        <v>0</v>
      </c>
      <c r="AJ559" s="36">
        <f>IF(AJ$7&gt;=$E559,IF(SUMIF($H$1:AI$1,77,$H559:AI559)&lt;$D559,$H559,0),0)</f>
        <v>0</v>
      </c>
      <c r="AK559" s="36">
        <f>IF(AK$7&gt;=$E559,IF(SUMIF($H$1:AJ$1,77,$H559:AJ559)&lt;$D559,$H559,0),0)</f>
        <v>0</v>
      </c>
      <c r="AL559" s="36">
        <f>IF(AL$7&gt;=$E559,IF(SUMIF($H$1:AK$1,77,$H559:AK559)&lt;$D559,$H559,0),0)</f>
        <v>0</v>
      </c>
      <c r="AM559" s="36">
        <f>IF(AM$7&gt;=$E559,IF(SUMIF($H$1:AL$1,77,$H559:AL559)&lt;$D559,$H559,0),0)</f>
        <v>0</v>
      </c>
      <c r="AN559" s="36">
        <f>IF(AN$7&gt;=$E559,IF(SUMIF($H$1:AM$1,77,$H559:AM559)&lt;$D559,$H559,0),0)</f>
        <v>0</v>
      </c>
      <c r="AO559" s="36">
        <f>IF(AO$7&gt;=$E559,IF(SUMIF($H$1:AN$1,77,$H559:AN559)&lt;$D559,$H559,0),0)</f>
        <v>0</v>
      </c>
      <c r="AP559" s="36">
        <f>IF(AP$7&gt;=$E559,IF(SUMIF($H$1:AO$1,77,$H559:AO559)&lt;$D559,$H559,0),0)</f>
        <v>0</v>
      </c>
      <c r="AQ559" s="36">
        <f>IF(AQ$7&gt;=$E559,IF(SUMIF($H$1:AP$1,77,$H559:AP559)&lt;$D559,$H559,0),0)</f>
        <v>0</v>
      </c>
      <c r="AR559" s="36">
        <f>IF(AR$7&gt;=$E559,IF(SUMIF($H$1:AQ$1,77,$H559:AQ559)&lt;$D559,$H559,0),0)</f>
        <v>0</v>
      </c>
      <c r="AS559" s="36">
        <f>IF(AS$7&gt;=$E559,IF(SUMIF($H$1:AR$1,77,$H559:AR559)&lt;$D559,$H559,0),0)</f>
        <v>0</v>
      </c>
      <c r="AT559" s="36">
        <f>IF(AT$7&gt;=$E559,IF(SUMIF($H$1:AS$1,77,$H559:AS559)&lt;$D559,$H559,0),0)</f>
        <v>0</v>
      </c>
      <c r="AU559" s="35">
        <f t="shared" si="152"/>
        <v>0</v>
      </c>
      <c r="AV559" s="33">
        <f>IF(AV$7&gt;=$E559,IF(SUMIF($H$1:AU$1,77,$H559:AU559)&lt;$D559,$H559,0),0)</f>
        <v>0</v>
      </c>
      <c r="AW559" s="33">
        <f>IF(AW$7&gt;=$E559,IF(SUMIF($H$1:AV$1,77,$H559:AV559)&lt;$D559,$H559,0),0)</f>
        <v>0</v>
      </c>
      <c r="AX559" s="33">
        <f>IF(AX$7&gt;=$E559,IF(SUMIF($H$1:AW$1,77,$H559:AW559)&lt;$D559,$H559,0),0)</f>
        <v>0</v>
      </c>
      <c r="AY559" s="33">
        <f>IF(AY$7&gt;=$E559,IF(SUMIF($H$1:AX$1,77,$H559:AX559)&lt;$D559,$H559,0),0)</f>
        <v>0</v>
      </c>
      <c r="AZ559" s="33">
        <f>IF(AZ$7&gt;=$E559,IF(SUMIF($H$1:AY$1,77,$H559:AY559)&lt;$D559,$H559,0),0)</f>
        <v>0</v>
      </c>
      <c r="BA559" s="33">
        <f>IF(BA$7&gt;=$E559,IF(SUMIF($H$1:AZ$1,77,$H559:AZ559)&lt;$D559,$H559,0),0)</f>
        <v>0</v>
      </c>
      <c r="BB559" s="33">
        <f>IF(BB$7&gt;=$E559,IF(SUMIF($H$1:BA$1,77,$H559:BA559)&lt;$D559,$H559,0),0)</f>
        <v>0</v>
      </c>
      <c r="BC559" s="33">
        <f>IF(BC$7&gt;=$E559,IF(SUMIF($H$1:BB$1,77,$H559:BB559)&lt;$D559,$H559,0),0)</f>
        <v>0</v>
      </c>
      <c r="BD559" s="33">
        <f>IF(BD$7&gt;=$E559,IF(SUMIF($H$1:BC$1,77,$H559:BC559)&lt;$D559,$H559,0),0)</f>
        <v>0</v>
      </c>
      <c r="BE559" s="33">
        <f>IF(BE$7&gt;=$E559,IF(SUMIF($H$1:BD$1,77,$H559:BD559)&lt;$D559,$H559,0),0)</f>
        <v>0</v>
      </c>
      <c r="BF559" s="33">
        <f>IF(BF$7&gt;=$E559,IF(SUMIF($H$1:BE$1,77,$H559:BE559)&lt;$D559,$H559,0),0)</f>
        <v>0</v>
      </c>
      <c r="BG559" s="33">
        <f>IF(BG$7&gt;=$E559,IF(SUMIF($H$1:BF$1,77,$H559:BF559)&lt;$D559,$H559,0),0)</f>
        <v>0</v>
      </c>
      <c r="BH559" s="35">
        <f t="shared" si="153"/>
        <v>0</v>
      </c>
    </row>
    <row r="560" spans="1:60" s="11" customFormat="1" x14ac:dyDescent="0.25">
      <c r="A560" s="114" t="s">
        <v>864</v>
      </c>
      <c r="B560" s="88" t="s">
        <v>261</v>
      </c>
      <c r="C560" s="51" t="s">
        <v>32</v>
      </c>
      <c r="D560" s="58">
        <v>1</v>
      </c>
      <c r="E560" s="31">
        <v>45809</v>
      </c>
      <c r="F560" s="31">
        <v>45839</v>
      </c>
      <c r="G560" s="32">
        <f t="shared" si="148"/>
        <v>1</v>
      </c>
      <c r="H560" s="33">
        <f t="shared" si="149"/>
        <v>1</v>
      </c>
      <c r="I560" s="36">
        <f>IF(I$7&gt;=$E560,IF(SUMIF($H$1:H$1,77,$H560:H560)&lt;$D560,$H560,0),0)</f>
        <v>0</v>
      </c>
      <c r="J560" s="36">
        <f>IF(J$7&gt;=$E560,IF(SUMIF($H$1:I$1,77,$H560:I560)&lt;$D560,$H560,0),0)</f>
        <v>0</v>
      </c>
      <c r="K560" s="36">
        <f>IF(K$7&gt;=$E560,IF(SUMIF($H$1:J$1,77,$H560:J560)&lt;$D560,$H560,0),0)</f>
        <v>0</v>
      </c>
      <c r="L560" s="36">
        <f>IF(L$7&gt;=$E560,IF(SUMIF($H$1:K$1,77,$H560:K560)&lt;$D560,$H560,0),0)</f>
        <v>0</v>
      </c>
      <c r="M560" s="36">
        <f>IF(M$7&gt;=$E560,IF(SUMIF($H$1:L$1,77,$H560:L560)&lt;$D560,$H560,0),0)</f>
        <v>0</v>
      </c>
      <c r="N560" s="36">
        <f>IF(N$7&gt;=$E560,IF(SUMIF($H$1:M$1,77,$H560:M560)&lt;$D560,$H560,0),0)</f>
        <v>1</v>
      </c>
      <c r="O560" s="36">
        <f>IF(O$7&gt;=$E560,IF(SUMIF($H$1:N$1,77,$H560:N560)&lt;$D560,$H560,0),0)</f>
        <v>0</v>
      </c>
      <c r="P560" s="36">
        <f>IF(P$7&gt;=$E560,IF(SUMIF($H$1:O$1,77,$H560:O560)&lt;$D560,$H560,0),0)</f>
        <v>0</v>
      </c>
      <c r="Q560" s="36">
        <f>IF(Q$7&gt;=$E560,IF(SUMIF($H$1:P$1,77,$H560:P560)&lt;$D560,$H560,0),0)</f>
        <v>0</v>
      </c>
      <c r="R560" s="36">
        <f>IF(R$7&gt;=$E560,IF(SUMIF($H$1:Q$1,77,$H560:Q560)&lt;$D560,$H560,0),0)</f>
        <v>0</v>
      </c>
      <c r="S560" s="36">
        <f>IF(S$7&gt;=$E560,IF(SUMIF($H$1:R$1,77,$H560:R560)&lt;$D560,$H560,0),0)</f>
        <v>0</v>
      </c>
      <c r="T560" s="36">
        <f>IF(T$7&gt;=$E560,IF(SUMIF($H$1:S$1,77,$H560:S560)&lt;$D560,$H560,0),0)</f>
        <v>0</v>
      </c>
      <c r="U560" s="35">
        <f t="shared" si="150"/>
        <v>1</v>
      </c>
      <c r="V560" s="36">
        <f>IF(V$7&gt;=$E560,IF(SUMIF($H$1:U$1,77,$H560:U560)&lt;$D560,$H560,0),0)</f>
        <v>0</v>
      </c>
      <c r="W560" s="36">
        <f>IF(W$7&gt;=$E560,IF(SUMIF($H$1:V$1,77,$H560:V560)&lt;$D560,$H560,0),0)</f>
        <v>0</v>
      </c>
      <c r="X560" s="36">
        <f>IF(X$7&gt;=$E560,IF(SUMIF($H$1:W$1,77,$H560:W560)&lt;$D560,$H560,0),0)</f>
        <v>0</v>
      </c>
      <c r="Y560" s="36">
        <f>IF(Y$7&gt;=$E560,IF(SUMIF($H$1:X$1,77,$H560:X560)&lt;$D560,$H560,0),0)</f>
        <v>0</v>
      </c>
      <c r="Z560" s="36">
        <f>IF(Z$7&gt;=$E560,IF(SUMIF($H$1:Y$1,77,$H560:Y560)&lt;$D560,$H560,0),0)</f>
        <v>0</v>
      </c>
      <c r="AA560" s="36">
        <f>IF(AA$7&gt;=$E560,IF(SUMIF($H$1:Z$1,77,$H560:Z560)&lt;$D560,$H560,0),0)</f>
        <v>0</v>
      </c>
      <c r="AB560" s="36">
        <f>IF(AB$7&gt;=$E560,IF(SUMIF($H$1:AA$1,77,$H560:AA560)&lt;$D560,$H560,0),0)</f>
        <v>0</v>
      </c>
      <c r="AC560" s="36">
        <f>IF(AC$7&gt;=$E560,IF(SUMIF($H$1:AB$1,77,$H560:AB560)&lt;$D560,$H560,0),0)</f>
        <v>0</v>
      </c>
      <c r="AD560" s="36">
        <f>IF(AD$7&gt;=$E560,IF(SUMIF($H$1:AC$1,77,$H560:AC560)&lt;$D560,$H560,0),0)</f>
        <v>0</v>
      </c>
      <c r="AE560" s="36">
        <f>IF(AE$7&gt;=$E560,IF(SUMIF($H$1:AD$1,77,$H560:AD560)&lt;$D560,$H560,0),0)</f>
        <v>0</v>
      </c>
      <c r="AF560" s="36">
        <f>IF(AF$7&gt;=$E560,IF(SUMIF($H$1:AE$1,77,$H560:AE560)&lt;$D560,$H560,0),0)</f>
        <v>0</v>
      </c>
      <c r="AG560" s="36">
        <f>IF(AG$7&gt;=$E560,IF(SUMIF($H$1:AF$1,77,$H560:AF560)&lt;$D560,$H560,0),0)</f>
        <v>0</v>
      </c>
      <c r="AH560" s="35">
        <f t="shared" si="151"/>
        <v>0</v>
      </c>
      <c r="AI560" s="36">
        <f>IF(AI$7&gt;=$E560,IF(SUMIF($H$1:AH$1,77,$H560:AH560)&lt;$D560,$H560,0),0)</f>
        <v>0</v>
      </c>
      <c r="AJ560" s="36">
        <f>IF(AJ$7&gt;=$E560,IF(SUMIF($H$1:AI$1,77,$H560:AI560)&lt;$D560,$H560,0),0)</f>
        <v>0</v>
      </c>
      <c r="AK560" s="36">
        <f>IF(AK$7&gt;=$E560,IF(SUMIF($H$1:AJ$1,77,$H560:AJ560)&lt;$D560,$H560,0),0)</f>
        <v>0</v>
      </c>
      <c r="AL560" s="36">
        <f>IF(AL$7&gt;=$E560,IF(SUMIF($H$1:AK$1,77,$H560:AK560)&lt;$D560,$H560,0),0)</f>
        <v>0</v>
      </c>
      <c r="AM560" s="36">
        <f>IF(AM$7&gt;=$E560,IF(SUMIF($H$1:AL$1,77,$H560:AL560)&lt;$D560,$H560,0),0)</f>
        <v>0</v>
      </c>
      <c r="AN560" s="36">
        <f>IF(AN$7&gt;=$E560,IF(SUMIF($H$1:AM$1,77,$H560:AM560)&lt;$D560,$H560,0),0)</f>
        <v>0</v>
      </c>
      <c r="AO560" s="36">
        <f>IF(AO$7&gt;=$E560,IF(SUMIF($H$1:AN$1,77,$H560:AN560)&lt;$D560,$H560,0),0)</f>
        <v>0</v>
      </c>
      <c r="AP560" s="36">
        <f>IF(AP$7&gt;=$E560,IF(SUMIF($H$1:AO$1,77,$H560:AO560)&lt;$D560,$H560,0),0)</f>
        <v>0</v>
      </c>
      <c r="AQ560" s="36">
        <f>IF(AQ$7&gt;=$E560,IF(SUMIF($H$1:AP$1,77,$H560:AP560)&lt;$D560,$H560,0),0)</f>
        <v>0</v>
      </c>
      <c r="AR560" s="36">
        <f>IF(AR$7&gt;=$E560,IF(SUMIF($H$1:AQ$1,77,$H560:AQ560)&lt;$D560,$H560,0),0)</f>
        <v>0</v>
      </c>
      <c r="AS560" s="36">
        <f>IF(AS$7&gt;=$E560,IF(SUMIF($H$1:AR$1,77,$H560:AR560)&lt;$D560,$H560,0),0)</f>
        <v>0</v>
      </c>
      <c r="AT560" s="36">
        <f>IF(AT$7&gt;=$E560,IF(SUMIF($H$1:AS$1,77,$H560:AS560)&lt;$D560,$H560,0),0)</f>
        <v>0</v>
      </c>
      <c r="AU560" s="35">
        <f t="shared" si="152"/>
        <v>0</v>
      </c>
      <c r="AV560" s="33">
        <f>IF(AV$7&gt;=$E560,IF(SUMIF($H$1:AU$1,77,$H560:AU560)&lt;$D560,$H560,0),0)</f>
        <v>0</v>
      </c>
      <c r="AW560" s="33">
        <f>IF(AW$7&gt;=$E560,IF(SUMIF($H$1:AV$1,77,$H560:AV560)&lt;$D560,$H560,0),0)</f>
        <v>0</v>
      </c>
      <c r="AX560" s="33">
        <f>IF(AX$7&gt;=$E560,IF(SUMIF($H$1:AW$1,77,$H560:AW560)&lt;$D560,$H560,0),0)</f>
        <v>0</v>
      </c>
      <c r="AY560" s="33">
        <f>IF(AY$7&gt;=$E560,IF(SUMIF($H$1:AX$1,77,$H560:AX560)&lt;$D560,$H560,0),0)</f>
        <v>0</v>
      </c>
      <c r="AZ560" s="33">
        <f>IF(AZ$7&gt;=$E560,IF(SUMIF($H$1:AY$1,77,$H560:AY560)&lt;$D560,$H560,0),0)</f>
        <v>0</v>
      </c>
      <c r="BA560" s="33">
        <f>IF(BA$7&gt;=$E560,IF(SUMIF($H$1:AZ$1,77,$H560:AZ560)&lt;$D560,$H560,0),0)</f>
        <v>0</v>
      </c>
      <c r="BB560" s="33">
        <f>IF(BB$7&gt;=$E560,IF(SUMIF($H$1:BA$1,77,$H560:BA560)&lt;$D560,$H560,0),0)</f>
        <v>0</v>
      </c>
      <c r="BC560" s="33">
        <f>IF(BC$7&gt;=$E560,IF(SUMIF($H$1:BB$1,77,$H560:BB560)&lt;$D560,$H560,0),0)</f>
        <v>0</v>
      </c>
      <c r="BD560" s="33">
        <f>IF(BD$7&gt;=$E560,IF(SUMIF($H$1:BC$1,77,$H560:BC560)&lt;$D560,$H560,0),0)</f>
        <v>0</v>
      </c>
      <c r="BE560" s="33">
        <f>IF(BE$7&gt;=$E560,IF(SUMIF($H$1:BD$1,77,$H560:BD560)&lt;$D560,$H560,0),0)</f>
        <v>0</v>
      </c>
      <c r="BF560" s="33">
        <f>IF(BF$7&gt;=$E560,IF(SUMIF($H$1:BE$1,77,$H560:BE560)&lt;$D560,$H560,0),0)</f>
        <v>0</v>
      </c>
      <c r="BG560" s="33">
        <f>IF(BG$7&gt;=$E560,IF(SUMIF($H$1:BF$1,77,$H560:BF560)&lt;$D560,$H560,0),0)</f>
        <v>0</v>
      </c>
      <c r="BH560" s="35">
        <f t="shared" si="153"/>
        <v>0</v>
      </c>
    </row>
    <row r="561" spans="1:60" s="11" customFormat="1" x14ac:dyDescent="0.25">
      <c r="A561" s="114" t="s">
        <v>865</v>
      </c>
      <c r="B561" s="88" t="s">
        <v>263</v>
      </c>
      <c r="C561" s="51" t="s">
        <v>55</v>
      </c>
      <c r="D561" s="58">
        <v>207.34999999999997</v>
      </c>
      <c r="E561" s="31">
        <v>45778</v>
      </c>
      <c r="F561" s="31">
        <v>45839</v>
      </c>
      <c r="G561" s="32">
        <f t="shared" si="148"/>
        <v>2</v>
      </c>
      <c r="H561" s="33">
        <f t="shared" si="149"/>
        <v>103.67499999999998</v>
      </c>
      <c r="I561" s="36">
        <f>IF(I$7&gt;=$E561,IF(SUMIF($H$1:H$1,77,$H561:H561)&lt;$D561,$H561,0),0)</f>
        <v>0</v>
      </c>
      <c r="J561" s="36">
        <f>IF(J$7&gt;=$E561,IF(SUMIF($H$1:I$1,77,$H561:I561)&lt;$D561,$H561,0),0)</f>
        <v>0</v>
      </c>
      <c r="K561" s="36">
        <f>IF(K$7&gt;=$E561,IF(SUMIF($H$1:J$1,77,$H561:J561)&lt;$D561,$H561,0),0)</f>
        <v>0</v>
      </c>
      <c r="L561" s="36">
        <f>IF(L$7&gt;=$E561,IF(SUMIF($H$1:K$1,77,$H561:K561)&lt;$D561,$H561,0),0)</f>
        <v>0</v>
      </c>
      <c r="M561" s="36">
        <f>IF(M$7&gt;=$E561,IF(SUMIF($H$1:L$1,77,$H561:L561)&lt;$D561,$H561,0),0)</f>
        <v>103.67499999999998</v>
      </c>
      <c r="N561" s="36">
        <f>IF(N$7&gt;=$E561,IF(SUMIF($H$1:M$1,77,$H561:M561)&lt;$D561,$H561,0),0)</f>
        <v>103.67499999999998</v>
      </c>
      <c r="O561" s="36">
        <f>IF(O$7&gt;=$E561,IF(SUMIF($H$1:N$1,77,$H561:N561)&lt;$D561,$H561,0),0)</f>
        <v>0</v>
      </c>
      <c r="P561" s="36">
        <f>IF(P$7&gt;=$E561,IF(SUMIF($H$1:O$1,77,$H561:O561)&lt;$D561,$H561,0),0)</f>
        <v>0</v>
      </c>
      <c r="Q561" s="36">
        <f>IF(Q$7&gt;=$E561,IF(SUMIF($H$1:P$1,77,$H561:P561)&lt;$D561,$H561,0),0)</f>
        <v>0</v>
      </c>
      <c r="R561" s="36">
        <f>IF(R$7&gt;=$E561,IF(SUMIF($H$1:Q$1,77,$H561:Q561)&lt;$D561,$H561,0),0)</f>
        <v>0</v>
      </c>
      <c r="S561" s="36">
        <f>IF(S$7&gt;=$E561,IF(SUMIF($H$1:R$1,77,$H561:R561)&lt;$D561,$H561,0),0)</f>
        <v>0</v>
      </c>
      <c r="T561" s="36">
        <f>IF(T$7&gt;=$E561,IF(SUMIF($H$1:S$1,77,$H561:S561)&lt;$D561,$H561,0),0)</f>
        <v>0</v>
      </c>
      <c r="U561" s="35">
        <f t="shared" si="150"/>
        <v>207.34999999999997</v>
      </c>
      <c r="V561" s="36">
        <f>IF(V$7&gt;=$E561,IF(SUMIF($H$1:U$1,77,$H561:U561)&lt;$D561,$H561,0),0)</f>
        <v>0</v>
      </c>
      <c r="W561" s="36">
        <f>IF(W$7&gt;=$E561,IF(SUMIF($H$1:V$1,77,$H561:V561)&lt;$D561,$H561,0),0)</f>
        <v>0</v>
      </c>
      <c r="X561" s="36">
        <f>IF(X$7&gt;=$E561,IF(SUMIF($H$1:W$1,77,$H561:W561)&lt;$D561,$H561,0),0)</f>
        <v>0</v>
      </c>
      <c r="Y561" s="36">
        <f>IF(Y$7&gt;=$E561,IF(SUMIF($H$1:X$1,77,$H561:X561)&lt;$D561,$H561,0),0)</f>
        <v>0</v>
      </c>
      <c r="Z561" s="36">
        <f>IF(Z$7&gt;=$E561,IF(SUMIF($H$1:Y$1,77,$H561:Y561)&lt;$D561,$H561,0),0)</f>
        <v>0</v>
      </c>
      <c r="AA561" s="36">
        <f>IF(AA$7&gt;=$E561,IF(SUMIF($H$1:Z$1,77,$H561:Z561)&lt;$D561,$H561,0),0)</f>
        <v>0</v>
      </c>
      <c r="AB561" s="36">
        <f>IF(AB$7&gt;=$E561,IF(SUMIF($H$1:AA$1,77,$H561:AA561)&lt;$D561,$H561,0),0)</f>
        <v>0</v>
      </c>
      <c r="AC561" s="36">
        <f>IF(AC$7&gt;=$E561,IF(SUMIF($H$1:AB$1,77,$H561:AB561)&lt;$D561,$H561,0),0)</f>
        <v>0</v>
      </c>
      <c r="AD561" s="36">
        <f>IF(AD$7&gt;=$E561,IF(SUMIF($H$1:AC$1,77,$H561:AC561)&lt;$D561,$H561,0),0)</f>
        <v>0</v>
      </c>
      <c r="AE561" s="36">
        <f>IF(AE$7&gt;=$E561,IF(SUMIF($H$1:AD$1,77,$H561:AD561)&lt;$D561,$H561,0),0)</f>
        <v>0</v>
      </c>
      <c r="AF561" s="36">
        <f>IF(AF$7&gt;=$E561,IF(SUMIF($H$1:AE$1,77,$H561:AE561)&lt;$D561,$H561,0),0)</f>
        <v>0</v>
      </c>
      <c r="AG561" s="36">
        <f>IF(AG$7&gt;=$E561,IF(SUMIF($H$1:AF$1,77,$H561:AF561)&lt;$D561,$H561,0),0)</f>
        <v>0</v>
      </c>
      <c r="AH561" s="35">
        <f t="shared" si="151"/>
        <v>0</v>
      </c>
      <c r="AI561" s="36">
        <f>IF(AI$7&gt;=$E561,IF(SUMIF($H$1:AH$1,77,$H561:AH561)&lt;$D561,$H561,0),0)</f>
        <v>0</v>
      </c>
      <c r="AJ561" s="36">
        <f>IF(AJ$7&gt;=$E561,IF(SUMIF($H$1:AI$1,77,$H561:AI561)&lt;$D561,$H561,0),0)</f>
        <v>0</v>
      </c>
      <c r="AK561" s="36">
        <f>IF(AK$7&gt;=$E561,IF(SUMIF($H$1:AJ$1,77,$H561:AJ561)&lt;$D561,$H561,0),0)</f>
        <v>0</v>
      </c>
      <c r="AL561" s="36">
        <f>IF(AL$7&gt;=$E561,IF(SUMIF($H$1:AK$1,77,$H561:AK561)&lt;$D561,$H561,0),0)</f>
        <v>0</v>
      </c>
      <c r="AM561" s="36">
        <f>IF(AM$7&gt;=$E561,IF(SUMIF($H$1:AL$1,77,$H561:AL561)&lt;$D561,$H561,0),0)</f>
        <v>0</v>
      </c>
      <c r="AN561" s="36">
        <f>IF(AN$7&gt;=$E561,IF(SUMIF($H$1:AM$1,77,$H561:AM561)&lt;$D561,$H561,0),0)</f>
        <v>0</v>
      </c>
      <c r="AO561" s="36">
        <f>IF(AO$7&gt;=$E561,IF(SUMIF($H$1:AN$1,77,$H561:AN561)&lt;$D561,$H561,0),0)</f>
        <v>0</v>
      </c>
      <c r="AP561" s="36">
        <f>IF(AP$7&gt;=$E561,IF(SUMIF($H$1:AO$1,77,$H561:AO561)&lt;$D561,$H561,0),0)</f>
        <v>0</v>
      </c>
      <c r="AQ561" s="36">
        <f>IF(AQ$7&gt;=$E561,IF(SUMIF($H$1:AP$1,77,$H561:AP561)&lt;$D561,$H561,0),0)</f>
        <v>0</v>
      </c>
      <c r="AR561" s="36">
        <f>IF(AR$7&gt;=$E561,IF(SUMIF($H$1:AQ$1,77,$H561:AQ561)&lt;$D561,$H561,0),0)</f>
        <v>0</v>
      </c>
      <c r="AS561" s="36">
        <f>IF(AS$7&gt;=$E561,IF(SUMIF($H$1:AR$1,77,$H561:AR561)&lt;$D561,$H561,0),0)</f>
        <v>0</v>
      </c>
      <c r="AT561" s="36">
        <f>IF(AT$7&gt;=$E561,IF(SUMIF($H$1:AS$1,77,$H561:AS561)&lt;$D561,$H561,0),0)</f>
        <v>0</v>
      </c>
      <c r="AU561" s="35">
        <f t="shared" si="152"/>
        <v>0</v>
      </c>
      <c r="AV561" s="33">
        <f>IF(AV$7&gt;=$E561,IF(SUMIF($H$1:AU$1,77,$H561:AU561)&lt;$D561,$H561,0),0)</f>
        <v>0</v>
      </c>
      <c r="AW561" s="33">
        <f>IF(AW$7&gt;=$E561,IF(SUMIF($H$1:AV$1,77,$H561:AV561)&lt;$D561,$H561,0),0)</f>
        <v>0</v>
      </c>
      <c r="AX561" s="33">
        <f>IF(AX$7&gt;=$E561,IF(SUMIF($H$1:AW$1,77,$H561:AW561)&lt;$D561,$H561,0),0)</f>
        <v>0</v>
      </c>
      <c r="AY561" s="33">
        <f>IF(AY$7&gt;=$E561,IF(SUMIF($H$1:AX$1,77,$H561:AX561)&lt;$D561,$H561,0),0)</f>
        <v>0</v>
      </c>
      <c r="AZ561" s="33">
        <f>IF(AZ$7&gt;=$E561,IF(SUMIF($H$1:AY$1,77,$H561:AY561)&lt;$D561,$H561,0),0)</f>
        <v>0</v>
      </c>
      <c r="BA561" s="33">
        <f>IF(BA$7&gt;=$E561,IF(SUMIF($H$1:AZ$1,77,$H561:AZ561)&lt;$D561,$H561,0),0)</f>
        <v>0</v>
      </c>
      <c r="BB561" s="33">
        <f>IF(BB$7&gt;=$E561,IF(SUMIF($H$1:BA$1,77,$H561:BA561)&lt;$D561,$H561,0),0)</f>
        <v>0</v>
      </c>
      <c r="BC561" s="33">
        <f>IF(BC$7&gt;=$E561,IF(SUMIF($H$1:BB$1,77,$H561:BB561)&lt;$D561,$H561,0),0)</f>
        <v>0</v>
      </c>
      <c r="BD561" s="33">
        <f>IF(BD$7&gt;=$E561,IF(SUMIF($H$1:BC$1,77,$H561:BC561)&lt;$D561,$H561,0),0)</f>
        <v>0</v>
      </c>
      <c r="BE561" s="33">
        <f>IF(BE$7&gt;=$E561,IF(SUMIF($H$1:BD$1,77,$H561:BD561)&lt;$D561,$H561,0),0)</f>
        <v>0</v>
      </c>
      <c r="BF561" s="33">
        <f>IF(BF$7&gt;=$E561,IF(SUMIF($H$1:BE$1,77,$H561:BE561)&lt;$D561,$H561,0),0)</f>
        <v>0</v>
      </c>
      <c r="BG561" s="33">
        <f>IF(BG$7&gt;=$E561,IF(SUMIF($H$1:BF$1,77,$H561:BF561)&lt;$D561,$H561,0),0)</f>
        <v>0</v>
      </c>
      <c r="BH561" s="35">
        <f t="shared" si="153"/>
        <v>0</v>
      </c>
    </row>
    <row r="562" spans="1:60" s="11" customFormat="1" x14ac:dyDescent="0.25">
      <c r="A562" s="114" t="s">
        <v>866</v>
      </c>
      <c r="B562" s="88" t="s">
        <v>265</v>
      </c>
      <c r="C562" s="51" t="s">
        <v>32</v>
      </c>
      <c r="D562" s="58">
        <v>1</v>
      </c>
      <c r="E562" s="31">
        <v>45809</v>
      </c>
      <c r="F562" s="31">
        <v>45839</v>
      </c>
      <c r="G562" s="32">
        <f t="shared" si="148"/>
        <v>1</v>
      </c>
      <c r="H562" s="33">
        <f t="shared" si="149"/>
        <v>1</v>
      </c>
      <c r="I562" s="36">
        <f>IF(I$7&gt;=$E562,IF(SUMIF($H$1:H$1,77,$H562:H562)&lt;$D562,$H562,0),0)</f>
        <v>0</v>
      </c>
      <c r="J562" s="36">
        <f>IF(J$7&gt;=$E562,IF(SUMIF($H$1:I$1,77,$H562:I562)&lt;$D562,$H562,0),0)</f>
        <v>0</v>
      </c>
      <c r="K562" s="36">
        <f>IF(K$7&gt;=$E562,IF(SUMIF($H$1:J$1,77,$H562:J562)&lt;$D562,$H562,0),0)</f>
        <v>0</v>
      </c>
      <c r="L562" s="36">
        <f>IF(L$7&gt;=$E562,IF(SUMIF($H$1:K$1,77,$H562:K562)&lt;$D562,$H562,0),0)</f>
        <v>0</v>
      </c>
      <c r="M562" s="36">
        <f>IF(M$7&gt;=$E562,IF(SUMIF($H$1:L$1,77,$H562:L562)&lt;$D562,$H562,0),0)</f>
        <v>0</v>
      </c>
      <c r="N562" s="36">
        <f>IF(N$7&gt;=$E562,IF(SUMIF($H$1:M$1,77,$H562:M562)&lt;$D562,$H562,0),0)</f>
        <v>1</v>
      </c>
      <c r="O562" s="36">
        <f>IF(O$7&gt;=$E562,IF(SUMIF($H$1:N$1,77,$H562:N562)&lt;$D562,$H562,0),0)</f>
        <v>0</v>
      </c>
      <c r="P562" s="36">
        <f>IF(P$7&gt;=$E562,IF(SUMIF($H$1:O$1,77,$H562:O562)&lt;$D562,$H562,0),0)</f>
        <v>0</v>
      </c>
      <c r="Q562" s="36">
        <f>IF(Q$7&gt;=$E562,IF(SUMIF($H$1:P$1,77,$H562:P562)&lt;$D562,$H562,0),0)</f>
        <v>0</v>
      </c>
      <c r="R562" s="36">
        <f>IF(R$7&gt;=$E562,IF(SUMIF($H$1:Q$1,77,$H562:Q562)&lt;$D562,$H562,0),0)</f>
        <v>0</v>
      </c>
      <c r="S562" s="36">
        <f>IF(S$7&gt;=$E562,IF(SUMIF($H$1:R$1,77,$H562:R562)&lt;$D562,$H562,0),0)</f>
        <v>0</v>
      </c>
      <c r="T562" s="36">
        <f>IF(T$7&gt;=$E562,IF(SUMIF($H$1:S$1,77,$H562:S562)&lt;$D562,$H562,0),0)</f>
        <v>0</v>
      </c>
      <c r="U562" s="35">
        <f t="shared" si="150"/>
        <v>1</v>
      </c>
      <c r="V562" s="36">
        <f>IF(V$7&gt;=$E562,IF(SUMIF($H$1:U$1,77,$H562:U562)&lt;$D562,$H562,0),0)</f>
        <v>0</v>
      </c>
      <c r="W562" s="36">
        <f>IF(W$7&gt;=$E562,IF(SUMIF($H$1:V$1,77,$H562:V562)&lt;$D562,$H562,0),0)</f>
        <v>0</v>
      </c>
      <c r="X562" s="36">
        <f>IF(X$7&gt;=$E562,IF(SUMIF($H$1:W$1,77,$H562:W562)&lt;$D562,$H562,0),0)</f>
        <v>0</v>
      </c>
      <c r="Y562" s="36">
        <f>IF(Y$7&gt;=$E562,IF(SUMIF($H$1:X$1,77,$H562:X562)&lt;$D562,$H562,0),0)</f>
        <v>0</v>
      </c>
      <c r="Z562" s="36">
        <f>IF(Z$7&gt;=$E562,IF(SUMIF($H$1:Y$1,77,$H562:Y562)&lt;$D562,$H562,0),0)</f>
        <v>0</v>
      </c>
      <c r="AA562" s="36">
        <f>IF(AA$7&gt;=$E562,IF(SUMIF($H$1:Z$1,77,$H562:Z562)&lt;$D562,$H562,0),0)</f>
        <v>0</v>
      </c>
      <c r="AB562" s="36">
        <f>IF(AB$7&gt;=$E562,IF(SUMIF($H$1:AA$1,77,$H562:AA562)&lt;$D562,$H562,0),0)</f>
        <v>0</v>
      </c>
      <c r="AC562" s="36">
        <f>IF(AC$7&gt;=$E562,IF(SUMIF($H$1:AB$1,77,$H562:AB562)&lt;$D562,$H562,0),0)</f>
        <v>0</v>
      </c>
      <c r="AD562" s="36">
        <f>IF(AD$7&gt;=$E562,IF(SUMIF($H$1:AC$1,77,$H562:AC562)&lt;$D562,$H562,0),0)</f>
        <v>0</v>
      </c>
      <c r="AE562" s="36">
        <f>IF(AE$7&gt;=$E562,IF(SUMIF($H$1:AD$1,77,$H562:AD562)&lt;$D562,$H562,0),0)</f>
        <v>0</v>
      </c>
      <c r="AF562" s="36">
        <f>IF(AF$7&gt;=$E562,IF(SUMIF($H$1:AE$1,77,$H562:AE562)&lt;$D562,$H562,0),0)</f>
        <v>0</v>
      </c>
      <c r="AG562" s="36">
        <f>IF(AG$7&gt;=$E562,IF(SUMIF($H$1:AF$1,77,$H562:AF562)&lt;$D562,$H562,0),0)</f>
        <v>0</v>
      </c>
      <c r="AH562" s="35">
        <f t="shared" si="151"/>
        <v>0</v>
      </c>
      <c r="AI562" s="36">
        <f>IF(AI$7&gt;=$E562,IF(SUMIF($H$1:AH$1,77,$H562:AH562)&lt;$D562,$H562,0),0)</f>
        <v>0</v>
      </c>
      <c r="AJ562" s="36">
        <f>IF(AJ$7&gt;=$E562,IF(SUMIF($H$1:AI$1,77,$H562:AI562)&lt;$D562,$H562,0),0)</f>
        <v>0</v>
      </c>
      <c r="AK562" s="36">
        <f>IF(AK$7&gt;=$E562,IF(SUMIF($H$1:AJ$1,77,$H562:AJ562)&lt;$D562,$H562,0),0)</f>
        <v>0</v>
      </c>
      <c r="AL562" s="36">
        <f>IF(AL$7&gt;=$E562,IF(SUMIF($H$1:AK$1,77,$H562:AK562)&lt;$D562,$H562,0),0)</f>
        <v>0</v>
      </c>
      <c r="AM562" s="36">
        <f>IF(AM$7&gt;=$E562,IF(SUMIF($H$1:AL$1,77,$H562:AL562)&lt;$D562,$H562,0),0)</f>
        <v>0</v>
      </c>
      <c r="AN562" s="36">
        <f>IF(AN$7&gt;=$E562,IF(SUMIF($H$1:AM$1,77,$H562:AM562)&lt;$D562,$H562,0),0)</f>
        <v>0</v>
      </c>
      <c r="AO562" s="36">
        <f>IF(AO$7&gt;=$E562,IF(SUMIF($H$1:AN$1,77,$H562:AN562)&lt;$D562,$H562,0),0)</f>
        <v>0</v>
      </c>
      <c r="AP562" s="36">
        <f>IF(AP$7&gt;=$E562,IF(SUMIF($H$1:AO$1,77,$H562:AO562)&lt;$D562,$H562,0),0)</f>
        <v>0</v>
      </c>
      <c r="AQ562" s="36">
        <f>IF(AQ$7&gt;=$E562,IF(SUMIF($H$1:AP$1,77,$H562:AP562)&lt;$D562,$H562,0),0)</f>
        <v>0</v>
      </c>
      <c r="AR562" s="36">
        <f>IF(AR$7&gt;=$E562,IF(SUMIF($H$1:AQ$1,77,$H562:AQ562)&lt;$D562,$H562,0),0)</f>
        <v>0</v>
      </c>
      <c r="AS562" s="36">
        <f>IF(AS$7&gt;=$E562,IF(SUMIF($H$1:AR$1,77,$H562:AR562)&lt;$D562,$H562,0),0)</f>
        <v>0</v>
      </c>
      <c r="AT562" s="36">
        <f>IF(AT$7&gt;=$E562,IF(SUMIF($H$1:AS$1,77,$H562:AS562)&lt;$D562,$H562,0),0)</f>
        <v>0</v>
      </c>
      <c r="AU562" s="35">
        <f t="shared" si="152"/>
        <v>0</v>
      </c>
      <c r="AV562" s="33">
        <f>IF(AV$7&gt;=$E562,IF(SUMIF($H$1:AU$1,77,$H562:AU562)&lt;$D562,$H562,0),0)</f>
        <v>0</v>
      </c>
      <c r="AW562" s="33">
        <f>IF(AW$7&gt;=$E562,IF(SUMIF($H$1:AV$1,77,$H562:AV562)&lt;$D562,$H562,0),0)</f>
        <v>0</v>
      </c>
      <c r="AX562" s="33">
        <f>IF(AX$7&gt;=$E562,IF(SUMIF($H$1:AW$1,77,$H562:AW562)&lt;$D562,$H562,0),0)</f>
        <v>0</v>
      </c>
      <c r="AY562" s="33">
        <f>IF(AY$7&gt;=$E562,IF(SUMIF($H$1:AX$1,77,$H562:AX562)&lt;$D562,$H562,0),0)</f>
        <v>0</v>
      </c>
      <c r="AZ562" s="33">
        <f>IF(AZ$7&gt;=$E562,IF(SUMIF($H$1:AY$1,77,$H562:AY562)&lt;$D562,$H562,0),0)</f>
        <v>0</v>
      </c>
      <c r="BA562" s="33">
        <f>IF(BA$7&gt;=$E562,IF(SUMIF($H$1:AZ$1,77,$H562:AZ562)&lt;$D562,$H562,0),0)</f>
        <v>0</v>
      </c>
      <c r="BB562" s="33">
        <f>IF(BB$7&gt;=$E562,IF(SUMIF($H$1:BA$1,77,$H562:BA562)&lt;$D562,$H562,0),0)</f>
        <v>0</v>
      </c>
      <c r="BC562" s="33">
        <f>IF(BC$7&gt;=$E562,IF(SUMIF($H$1:BB$1,77,$H562:BB562)&lt;$D562,$H562,0),0)</f>
        <v>0</v>
      </c>
      <c r="BD562" s="33">
        <f>IF(BD$7&gt;=$E562,IF(SUMIF($H$1:BC$1,77,$H562:BC562)&lt;$D562,$H562,0),0)</f>
        <v>0</v>
      </c>
      <c r="BE562" s="33">
        <f>IF(BE$7&gt;=$E562,IF(SUMIF($H$1:BD$1,77,$H562:BD562)&lt;$D562,$H562,0),0)</f>
        <v>0</v>
      </c>
      <c r="BF562" s="33">
        <f>IF(BF$7&gt;=$E562,IF(SUMIF($H$1:BE$1,77,$H562:BE562)&lt;$D562,$H562,0),0)</f>
        <v>0</v>
      </c>
      <c r="BG562" s="33">
        <f>IF(BG$7&gt;=$E562,IF(SUMIF($H$1:BF$1,77,$H562:BF562)&lt;$D562,$H562,0),0)</f>
        <v>0</v>
      </c>
      <c r="BH562" s="35">
        <f t="shared" si="153"/>
        <v>0</v>
      </c>
    </row>
    <row r="563" spans="1:60" s="11" customFormat="1" x14ac:dyDescent="0.25">
      <c r="A563" s="114" t="s">
        <v>867</v>
      </c>
      <c r="B563" s="88" t="s">
        <v>267</v>
      </c>
      <c r="C563" s="51" t="s">
        <v>32</v>
      </c>
      <c r="D563" s="58">
        <v>2</v>
      </c>
      <c r="E563" s="31">
        <v>45809</v>
      </c>
      <c r="F563" s="31">
        <v>45839</v>
      </c>
      <c r="G563" s="32">
        <f t="shared" si="148"/>
        <v>1</v>
      </c>
      <c r="H563" s="33">
        <f t="shared" si="149"/>
        <v>2</v>
      </c>
      <c r="I563" s="36">
        <f>IF(I$7&gt;=$E563,IF(SUMIF($H$1:H$1,77,$H563:H563)&lt;$D563,$H563,0),0)</f>
        <v>0</v>
      </c>
      <c r="J563" s="36">
        <f>IF(J$7&gt;=$E563,IF(SUMIF($H$1:I$1,77,$H563:I563)&lt;$D563,$H563,0),0)</f>
        <v>0</v>
      </c>
      <c r="K563" s="36">
        <f>IF(K$7&gt;=$E563,IF(SUMIF($H$1:J$1,77,$H563:J563)&lt;$D563,$H563,0),0)</f>
        <v>0</v>
      </c>
      <c r="L563" s="36">
        <f>IF(L$7&gt;=$E563,IF(SUMIF($H$1:K$1,77,$H563:K563)&lt;$D563,$H563,0),0)</f>
        <v>0</v>
      </c>
      <c r="M563" s="36">
        <f>IF(M$7&gt;=$E563,IF(SUMIF($H$1:L$1,77,$H563:L563)&lt;$D563,$H563,0),0)</f>
        <v>0</v>
      </c>
      <c r="N563" s="36">
        <f>IF(N$7&gt;=$E563,IF(SUMIF($H$1:M$1,77,$H563:M563)&lt;$D563,$H563,0),0)</f>
        <v>2</v>
      </c>
      <c r="O563" s="36">
        <f>IF(O$7&gt;=$E563,IF(SUMIF($H$1:N$1,77,$H563:N563)&lt;$D563,$H563,0),0)</f>
        <v>0</v>
      </c>
      <c r="P563" s="36">
        <f>IF(P$7&gt;=$E563,IF(SUMIF($H$1:O$1,77,$H563:O563)&lt;$D563,$H563,0),0)</f>
        <v>0</v>
      </c>
      <c r="Q563" s="36">
        <f>IF(Q$7&gt;=$E563,IF(SUMIF($H$1:P$1,77,$H563:P563)&lt;$D563,$H563,0),0)</f>
        <v>0</v>
      </c>
      <c r="R563" s="36">
        <f>IF(R$7&gt;=$E563,IF(SUMIF($H$1:Q$1,77,$H563:Q563)&lt;$D563,$H563,0),0)</f>
        <v>0</v>
      </c>
      <c r="S563" s="36">
        <f>IF(S$7&gt;=$E563,IF(SUMIF($H$1:R$1,77,$H563:R563)&lt;$D563,$H563,0),0)</f>
        <v>0</v>
      </c>
      <c r="T563" s="36">
        <f>IF(T$7&gt;=$E563,IF(SUMIF($H$1:S$1,77,$H563:S563)&lt;$D563,$H563,0),0)</f>
        <v>0</v>
      </c>
      <c r="U563" s="35">
        <f t="shared" si="150"/>
        <v>2</v>
      </c>
      <c r="V563" s="36">
        <f>IF(V$7&gt;=$E563,IF(SUMIF($H$1:U$1,77,$H563:U563)&lt;$D563,$H563,0),0)</f>
        <v>0</v>
      </c>
      <c r="W563" s="36">
        <f>IF(W$7&gt;=$E563,IF(SUMIF($H$1:V$1,77,$H563:V563)&lt;$D563,$H563,0),0)</f>
        <v>0</v>
      </c>
      <c r="X563" s="36">
        <f>IF(X$7&gt;=$E563,IF(SUMIF($H$1:W$1,77,$H563:W563)&lt;$D563,$H563,0),0)</f>
        <v>0</v>
      </c>
      <c r="Y563" s="36">
        <f>IF(Y$7&gt;=$E563,IF(SUMIF($H$1:X$1,77,$H563:X563)&lt;$D563,$H563,0),0)</f>
        <v>0</v>
      </c>
      <c r="Z563" s="36">
        <f>IF(Z$7&gt;=$E563,IF(SUMIF($H$1:Y$1,77,$H563:Y563)&lt;$D563,$H563,0),0)</f>
        <v>0</v>
      </c>
      <c r="AA563" s="36">
        <f>IF(AA$7&gt;=$E563,IF(SUMIF($H$1:Z$1,77,$H563:Z563)&lt;$D563,$H563,0),0)</f>
        <v>0</v>
      </c>
      <c r="AB563" s="36">
        <f>IF(AB$7&gt;=$E563,IF(SUMIF($H$1:AA$1,77,$H563:AA563)&lt;$D563,$H563,0),0)</f>
        <v>0</v>
      </c>
      <c r="AC563" s="36">
        <f>IF(AC$7&gt;=$E563,IF(SUMIF($H$1:AB$1,77,$H563:AB563)&lt;$D563,$H563,0),0)</f>
        <v>0</v>
      </c>
      <c r="AD563" s="36">
        <f>IF(AD$7&gt;=$E563,IF(SUMIF($H$1:AC$1,77,$H563:AC563)&lt;$D563,$H563,0),0)</f>
        <v>0</v>
      </c>
      <c r="AE563" s="36">
        <f>IF(AE$7&gt;=$E563,IF(SUMIF($H$1:AD$1,77,$H563:AD563)&lt;$D563,$H563,0),0)</f>
        <v>0</v>
      </c>
      <c r="AF563" s="36">
        <f>IF(AF$7&gt;=$E563,IF(SUMIF($H$1:AE$1,77,$H563:AE563)&lt;$D563,$H563,0),0)</f>
        <v>0</v>
      </c>
      <c r="AG563" s="36">
        <f>IF(AG$7&gt;=$E563,IF(SUMIF($H$1:AF$1,77,$H563:AF563)&lt;$D563,$H563,0),0)</f>
        <v>0</v>
      </c>
      <c r="AH563" s="35">
        <f t="shared" si="151"/>
        <v>0</v>
      </c>
      <c r="AI563" s="36">
        <f>IF(AI$7&gt;=$E563,IF(SUMIF($H$1:AH$1,77,$H563:AH563)&lt;$D563,$H563,0),0)</f>
        <v>0</v>
      </c>
      <c r="AJ563" s="36">
        <f>IF(AJ$7&gt;=$E563,IF(SUMIF($H$1:AI$1,77,$H563:AI563)&lt;$D563,$H563,0),0)</f>
        <v>0</v>
      </c>
      <c r="AK563" s="36">
        <f>IF(AK$7&gt;=$E563,IF(SUMIF($H$1:AJ$1,77,$H563:AJ563)&lt;$D563,$H563,0),0)</f>
        <v>0</v>
      </c>
      <c r="AL563" s="36">
        <f>IF(AL$7&gt;=$E563,IF(SUMIF($H$1:AK$1,77,$H563:AK563)&lt;$D563,$H563,0),0)</f>
        <v>0</v>
      </c>
      <c r="AM563" s="36">
        <f>IF(AM$7&gt;=$E563,IF(SUMIF($H$1:AL$1,77,$H563:AL563)&lt;$D563,$H563,0),0)</f>
        <v>0</v>
      </c>
      <c r="AN563" s="36">
        <f>IF(AN$7&gt;=$E563,IF(SUMIF($H$1:AM$1,77,$H563:AM563)&lt;$D563,$H563,0),0)</f>
        <v>0</v>
      </c>
      <c r="AO563" s="36">
        <f>IF(AO$7&gt;=$E563,IF(SUMIF($H$1:AN$1,77,$H563:AN563)&lt;$D563,$H563,0),0)</f>
        <v>0</v>
      </c>
      <c r="AP563" s="36">
        <f>IF(AP$7&gt;=$E563,IF(SUMIF($H$1:AO$1,77,$H563:AO563)&lt;$D563,$H563,0),0)</f>
        <v>0</v>
      </c>
      <c r="AQ563" s="36">
        <f>IF(AQ$7&gt;=$E563,IF(SUMIF($H$1:AP$1,77,$H563:AP563)&lt;$D563,$H563,0),0)</f>
        <v>0</v>
      </c>
      <c r="AR563" s="36">
        <f>IF(AR$7&gt;=$E563,IF(SUMIF($H$1:AQ$1,77,$H563:AQ563)&lt;$D563,$H563,0),0)</f>
        <v>0</v>
      </c>
      <c r="AS563" s="36">
        <f>IF(AS$7&gt;=$E563,IF(SUMIF($H$1:AR$1,77,$H563:AR563)&lt;$D563,$H563,0),0)</f>
        <v>0</v>
      </c>
      <c r="AT563" s="36">
        <f>IF(AT$7&gt;=$E563,IF(SUMIF($H$1:AS$1,77,$H563:AS563)&lt;$D563,$H563,0),0)</f>
        <v>0</v>
      </c>
      <c r="AU563" s="35">
        <f t="shared" si="152"/>
        <v>0</v>
      </c>
      <c r="AV563" s="33">
        <f>IF(AV$7&gt;=$E563,IF(SUMIF($H$1:AU$1,77,$H563:AU563)&lt;$D563,$H563,0),0)</f>
        <v>0</v>
      </c>
      <c r="AW563" s="33">
        <f>IF(AW$7&gt;=$E563,IF(SUMIF($H$1:AV$1,77,$H563:AV563)&lt;$D563,$H563,0),0)</f>
        <v>0</v>
      </c>
      <c r="AX563" s="33">
        <f>IF(AX$7&gt;=$E563,IF(SUMIF($H$1:AW$1,77,$H563:AW563)&lt;$D563,$H563,0),0)</f>
        <v>0</v>
      </c>
      <c r="AY563" s="33">
        <f>IF(AY$7&gt;=$E563,IF(SUMIF($H$1:AX$1,77,$H563:AX563)&lt;$D563,$H563,0),0)</f>
        <v>0</v>
      </c>
      <c r="AZ563" s="33">
        <f>IF(AZ$7&gt;=$E563,IF(SUMIF($H$1:AY$1,77,$H563:AY563)&lt;$D563,$H563,0),0)</f>
        <v>0</v>
      </c>
      <c r="BA563" s="33">
        <f>IF(BA$7&gt;=$E563,IF(SUMIF($H$1:AZ$1,77,$H563:AZ563)&lt;$D563,$H563,0),0)</f>
        <v>0</v>
      </c>
      <c r="BB563" s="33">
        <f>IF(BB$7&gt;=$E563,IF(SUMIF($H$1:BA$1,77,$H563:BA563)&lt;$D563,$H563,0),0)</f>
        <v>0</v>
      </c>
      <c r="BC563" s="33">
        <f>IF(BC$7&gt;=$E563,IF(SUMIF($H$1:BB$1,77,$H563:BB563)&lt;$D563,$H563,0),0)</f>
        <v>0</v>
      </c>
      <c r="BD563" s="33">
        <f>IF(BD$7&gt;=$E563,IF(SUMIF($H$1:BC$1,77,$H563:BC563)&lt;$D563,$H563,0),0)</f>
        <v>0</v>
      </c>
      <c r="BE563" s="33">
        <f>IF(BE$7&gt;=$E563,IF(SUMIF($H$1:BD$1,77,$H563:BD563)&lt;$D563,$H563,0),0)</f>
        <v>0</v>
      </c>
      <c r="BF563" s="33">
        <f>IF(BF$7&gt;=$E563,IF(SUMIF($H$1:BE$1,77,$H563:BE563)&lt;$D563,$H563,0),0)</f>
        <v>0</v>
      </c>
      <c r="BG563" s="33">
        <f>IF(BG$7&gt;=$E563,IF(SUMIF($H$1:BF$1,77,$H563:BF563)&lt;$D563,$H563,0),0)</f>
        <v>0</v>
      </c>
      <c r="BH563" s="35">
        <f t="shared" si="153"/>
        <v>0</v>
      </c>
    </row>
    <row r="564" spans="1:60" s="11" customFormat="1" x14ac:dyDescent="0.25">
      <c r="A564" s="114" t="s">
        <v>868</v>
      </c>
      <c r="B564" s="88" t="s">
        <v>857</v>
      </c>
      <c r="C564" s="51" t="s">
        <v>27</v>
      </c>
      <c r="D564" s="58">
        <v>357.79</v>
      </c>
      <c r="E564" s="31">
        <v>45809</v>
      </c>
      <c r="F564" s="31">
        <v>45839</v>
      </c>
      <c r="G564" s="32">
        <f t="shared" si="148"/>
        <v>1</v>
      </c>
      <c r="H564" s="33">
        <f t="shared" si="149"/>
        <v>357.79</v>
      </c>
      <c r="I564" s="36">
        <f>IF(I$7&gt;=$E564,IF(SUMIF($H$1:H$1,77,$H564:H564)&lt;$D564,$H564,0),0)</f>
        <v>0</v>
      </c>
      <c r="J564" s="36">
        <f>IF(J$7&gt;=$E564,IF(SUMIF($H$1:I$1,77,$H564:I564)&lt;$D564,$H564,0),0)</f>
        <v>0</v>
      </c>
      <c r="K564" s="36">
        <f>IF(K$7&gt;=$E564,IF(SUMIF($H$1:J$1,77,$H564:J564)&lt;$D564,$H564,0),0)</f>
        <v>0</v>
      </c>
      <c r="L564" s="36">
        <f>IF(L$7&gt;=$E564,IF(SUMIF($H$1:K$1,77,$H564:K564)&lt;$D564,$H564,0),0)</f>
        <v>0</v>
      </c>
      <c r="M564" s="36">
        <f>IF(M$7&gt;=$E564,IF(SUMIF($H$1:L$1,77,$H564:L564)&lt;$D564,$H564,0),0)</f>
        <v>0</v>
      </c>
      <c r="N564" s="36">
        <f>IF(N$7&gt;=$E564,IF(SUMIF($H$1:M$1,77,$H564:M564)&lt;$D564,$H564,0),0)</f>
        <v>357.79</v>
      </c>
      <c r="O564" s="36">
        <f>IF(O$7&gt;=$E564,IF(SUMIF($H$1:N$1,77,$H564:N564)&lt;$D564,$H564,0),0)</f>
        <v>0</v>
      </c>
      <c r="P564" s="36">
        <f>IF(P$7&gt;=$E564,IF(SUMIF($H$1:O$1,77,$H564:O564)&lt;$D564,$H564,0),0)</f>
        <v>0</v>
      </c>
      <c r="Q564" s="36">
        <f>IF(Q$7&gt;=$E564,IF(SUMIF($H$1:P$1,77,$H564:P564)&lt;$D564,$H564,0),0)</f>
        <v>0</v>
      </c>
      <c r="R564" s="36">
        <f>IF(R$7&gt;=$E564,IF(SUMIF($H$1:Q$1,77,$H564:Q564)&lt;$D564,$H564,0),0)</f>
        <v>0</v>
      </c>
      <c r="S564" s="36">
        <f>IF(S$7&gt;=$E564,IF(SUMIF($H$1:R$1,77,$H564:R564)&lt;$D564,$H564,0),0)</f>
        <v>0</v>
      </c>
      <c r="T564" s="36">
        <f>IF(T$7&gt;=$E564,IF(SUMIF($H$1:S$1,77,$H564:S564)&lt;$D564,$H564,0),0)</f>
        <v>0</v>
      </c>
      <c r="U564" s="35">
        <f t="shared" si="150"/>
        <v>357.79</v>
      </c>
      <c r="V564" s="36">
        <f>IF(V$7&gt;=$E564,IF(SUMIF($H$1:U$1,77,$H564:U564)&lt;$D564,$H564,0),0)</f>
        <v>0</v>
      </c>
      <c r="W564" s="36">
        <f>IF(W$7&gt;=$E564,IF(SUMIF($H$1:V$1,77,$H564:V564)&lt;$D564,$H564,0),0)</f>
        <v>0</v>
      </c>
      <c r="X564" s="36">
        <f>IF(X$7&gt;=$E564,IF(SUMIF($H$1:W$1,77,$H564:W564)&lt;$D564,$H564,0),0)</f>
        <v>0</v>
      </c>
      <c r="Y564" s="36">
        <f>IF(Y$7&gt;=$E564,IF(SUMIF($H$1:X$1,77,$H564:X564)&lt;$D564,$H564,0),0)</f>
        <v>0</v>
      </c>
      <c r="Z564" s="36">
        <f>IF(Z$7&gt;=$E564,IF(SUMIF($H$1:Y$1,77,$H564:Y564)&lt;$D564,$H564,0),0)</f>
        <v>0</v>
      </c>
      <c r="AA564" s="36">
        <f>IF(AA$7&gt;=$E564,IF(SUMIF($H$1:Z$1,77,$H564:Z564)&lt;$D564,$H564,0),0)</f>
        <v>0</v>
      </c>
      <c r="AB564" s="36">
        <f>IF(AB$7&gt;=$E564,IF(SUMIF($H$1:AA$1,77,$H564:AA564)&lt;$D564,$H564,0),0)</f>
        <v>0</v>
      </c>
      <c r="AC564" s="36">
        <f>IF(AC$7&gt;=$E564,IF(SUMIF($H$1:AB$1,77,$H564:AB564)&lt;$D564,$H564,0),0)</f>
        <v>0</v>
      </c>
      <c r="AD564" s="36">
        <f>IF(AD$7&gt;=$E564,IF(SUMIF($H$1:AC$1,77,$H564:AC564)&lt;$D564,$H564,0),0)</f>
        <v>0</v>
      </c>
      <c r="AE564" s="36">
        <f>IF(AE$7&gt;=$E564,IF(SUMIF($H$1:AD$1,77,$H564:AD564)&lt;$D564,$H564,0),0)</f>
        <v>0</v>
      </c>
      <c r="AF564" s="36">
        <f>IF(AF$7&gt;=$E564,IF(SUMIF($H$1:AE$1,77,$H564:AE564)&lt;$D564,$H564,0),0)</f>
        <v>0</v>
      </c>
      <c r="AG564" s="36">
        <f>IF(AG$7&gt;=$E564,IF(SUMIF($H$1:AF$1,77,$H564:AF564)&lt;$D564,$H564,0),0)</f>
        <v>0</v>
      </c>
      <c r="AH564" s="35">
        <f t="shared" si="151"/>
        <v>0</v>
      </c>
      <c r="AI564" s="36">
        <f>IF(AI$7&gt;=$E564,IF(SUMIF($H$1:AH$1,77,$H564:AH564)&lt;$D564,$H564,0),0)</f>
        <v>0</v>
      </c>
      <c r="AJ564" s="36">
        <f>IF(AJ$7&gt;=$E564,IF(SUMIF($H$1:AI$1,77,$H564:AI564)&lt;$D564,$H564,0),0)</f>
        <v>0</v>
      </c>
      <c r="AK564" s="36">
        <f>IF(AK$7&gt;=$E564,IF(SUMIF($H$1:AJ$1,77,$H564:AJ564)&lt;$D564,$H564,0),0)</f>
        <v>0</v>
      </c>
      <c r="AL564" s="36">
        <f>IF(AL$7&gt;=$E564,IF(SUMIF($H$1:AK$1,77,$H564:AK564)&lt;$D564,$H564,0),0)</f>
        <v>0</v>
      </c>
      <c r="AM564" s="36">
        <f>IF(AM$7&gt;=$E564,IF(SUMIF($H$1:AL$1,77,$H564:AL564)&lt;$D564,$H564,0),0)</f>
        <v>0</v>
      </c>
      <c r="AN564" s="36">
        <f>IF(AN$7&gt;=$E564,IF(SUMIF($H$1:AM$1,77,$H564:AM564)&lt;$D564,$H564,0),0)</f>
        <v>0</v>
      </c>
      <c r="AO564" s="36">
        <f>IF(AO$7&gt;=$E564,IF(SUMIF($H$1:AN$1,77,$H564:AN564)&lt;$D564,$H564,0),0)</f>
        <v>0</v>
      </c>
      <c r="AP564" s="36">
        <f>IF(AP$7&gt;=$E564,IF(SUMIF($H$1:AO$1,77,$H564:AO564)&lt;$D564,$H564,0),0)</f>
        <v>0</v>
      </c>
      <c r="AQ564" s="36">
        <f>IF(AQ$7&gt;=$E564,IF(SUMIF($H$1:AP$1,77,$H564:AP564)&lt;$D564,$H564,0),0)</f>
        <v>0</v>
      </c>
      <c r="AR564" s="36">
        <f>IF(AR$7&gt;=$E564,IF(SUMIF($H$1:AQ$1,77,$H564:AQ564)&lt;$D564,$H564,0),0)</f>
        <v>0</v>
      </c>
      <c r="AS564" s="36">
        <f>IF(AS$7&gt;=$E564,IF(SUMIF($H$1:AR$1,77,$H564:AR564)&lt;$D564,$H564,0),0)</f>
        <v>0</v>
      </c>
      <c r="AT564" s="36">
        <f>IF(AT$7&gt;=$E564,IF(SUMIF($H$1:AS$1,77,$H564:AS564)&lt;$D564,$H564,0),0)</f>
        <v>0</v>
      </c>
      <c r="AU564" s="35">
        <f t="shared" si="152"/>
        <v>0</v>
      </c>
      <c r="AV564" s="33">
        <f>IF(AV$7&gt;=$E564,IF(SUMIF($H$1:AU$1,77,$H564:AU564)&lt;$D564,$H564,0),0)</f>
        <v>0</v>
      </c>
      <c r="AW564" s="33">
        <f>IF(AW$7&gt;=$E564,IF(SUMIF($H$1:AV$1,77,$H564:AV564)&lt;$D564,$H564,0),0)</f>
        <v>0</v>
      </c>
      <c r="AX564" s="33">
        <f>IF(AX$7&gt;=$E564,IF(SUMIF($H$1:AW$1,77,$H564:AW564)&lt;$D564,$H564,0),0)</f>
        <v>0</v>
      </c>
      <c r="AY564" s="33">
        <f>IF(AY$7&gt;=$E564,IF(SUMIF($H$1:AX$1,77,$H564:AX564)&lt;$D564,$H564,0),0)</f>
        <v>0</v>
      </c>
      <c r="AZ564" s="33">
        <f>IF(AZ$7&gt;=$E564,IF(SUMIF($H$1:AY$1,77,$H564:AY564)&lt;$D564,$H564,0),0)</f>
        <v>0</v>
      </c>
      <c r="BA564" s="33">
        <f>IF(BA$7&gt;=$E564,IF(SUMIF($H$1:AZ$1,77,$H564:AZ564)&lt;$D564,$H564,0),0)</f>
        <v>0</v>
      </c>
      <c r="BB564" s="33">
        <f>IF(BB$7&gt;=$E564,IF(SUMIF($H$1:BA$1,77,$H564:BA564)&lt;$D564,$H564,0),0)</f>
        <v>0</v>
      </c>
      <c r="BC564" s="33">
        <f>IF(BC$7&gt;=$E564,IF(SUMIF($H$1:BB$1,77,$H564:BB564)&lt;$D564,$H564,0),0)</f>
        <v>0</v>
      </c>
      <c r="BD564" s="33">
        <f>IF(BD$7&gt;=$E564,IF(SUMIF($H$1:BC$1,77,$H564:BC564)&lt;$D564,$H564,0),0)</f>
        <v>0</v>
      </c>
      <c r="BE564" s="33">
        <f>IF(BE$7&gt;=$E564,IF(SUMIF($H$1:BD$1,77,$H564:BD564)&lt;$D564,$H564,0),0)</f>
        <v>0</v>
      </c>
      <c r="BF564" s="33">
        <f>IF(BF$7&gt;=$E564,IF(SUMIF($H$1:BE$1,77,$H564:BE564)&lt;$D564,$H564,0),0)</f>
        <v>0</v>
      </c>
      <c r="BG564" s="33">
        <f>IF(BG$7&gt;=$E564,IF(SUMIF($H$1:BF$1,77,$H564:BF564)&lt;$D564,$H564,0),0)</f>
        <v>0</v>
      </c>
      <c r="BH564" s="35">
        <f t="shared" si="153"/>
        <v>0</v>
      </c>
    </row>
    <row r="565" spans="1:60" s="11" customFormat="1" x14ac:dyDescent="0.25">
      <c r="A565" s="119"/>
      <c r="B565" s="120" t="s">
        <v>869</v>
      </c>
      <c r="C565" s="121"/>
      <c r="D565" s="122"/>
      <c r="E565" s="122"/>
      <c r="F565" s="122"/>
      <c r="G565" s="122"/>
      <c r="H565" s="122"/>
      <c r="I565" s="122"/>
      <c r="J565" s="122"/>
      <c r="K565" s="122"/>
      <c r="L565" s="122"/>
      <c r="M565" s="122"/>
      <c r="N565" s="122"/>
      <c r="O565" s="122"/>
      <c r="P565" s="122"/>
      <c r="Q565" s="122"/>
      <c r="R565" s="122"/>
      <c r="S565" s="122"/>
      <c r="T565" s="122"/>
      <c r="U565" s="123"/>
      <c r="V565" s="122"/>
      <c r="W565" s="122"/>
      <c r="X565" s="122"/>
      <c r="Y565" s="122"/>
      <c r="Z565" s="122"/>
      <c r="AA565" s="122"/>
      <c r="AB565" s="122"/>
      <c r="AC565" s="122"/>
      <c r="AD565" s="122"/>
      <c r="AE565" s="122"/>
      <c r="AF565" s="122"/>
      <c r="AG565" s="122"/>
      <c r="AH565" s="123"/>
      <c r="AI565" s="122"/>
      <c r="AJ565" s="122"/>
      <c r="AK565" s="122"/>
      <c r="AL565" s="122"/>
      <c r="AM565" s="122"/>
      <c r="AN565" s="122"/>
      <c r="AO565" s="122"/>
      <c r="AP565" s="122"/>
      <c r="AQ565" s="122"/>
      <c r="AR565" s="122"/>
      <c r="AS565" s="122"/>
      <c r="AT565" s="122"/>
      <c r="AU565" s="123"/>
      <c r="AV565" s="122"/>
      <c r="AW565" s="122"/>
      <c r="AX565" s="122"/>
      <c r="AY565" s="122"/>
      <c r="AZ565" s="122"/>
      <c r="BA565" s="122"/>
      <c r="BB565" s="122"/>
      <c r="BC565" s="122"/>
      <c r="BD565" s="122"/>
      <c r="BE565" s="122"/>
      <c r="BF565" s="122"/>
      <c r="BG565" s="122"/>
      <c r="BH565" s="123"/>
    </row>
    <row r="566" spans="1:60" s="11" customFormat="1" x14ac:dyDescent="0.25">
      <c r="A566" s="114" t="s">
        <v>870</v>
      </c>
      <c r="B566" s="88" t="s">
        <v>387</v>
      </c>
      <c r="C566" s="51" t="s">
        <v>314</v>
      </c>
      <c r="D566" s="144">
        <v>420.95</v>
      </c>
      <c r="E566" s="118">
        <v>46054</v>
      </c>
      <c r="F566" s="118">
        <v>46143</v>
      </c>
      <c r="G566" s="32">
        <f>DATEDIF(E566,F566,"m")</f>
        <v>3</v>
      </c>
      <c r="H566" s="33">
        <f>D566/G566</f>
        <v>140.31666666666666</v>
      </c>
      <c r="I566" s="36">
        <f>IF(I$7&gt;=$E566,IF(SUMIF($H$1:H$1,77,$H566:H566)&lt;$D566,$H566,0),0)</f>
        <v>0</v>
      </c>
      <c r="J566" s="36">
        <f>IF(J$7&gt;=$E566,IF(SUMIF($H$1:I$1,77,$H566:I566)&lt;$D566,$H566,0),0)</f>
        <v>0</v>
      </c>
      <c r="K566" s="36">
        <f>IF(K$7&gt;=$E566,IF(SUMIF($H$1:J$1,77,$H566:J566)&lt;$D566,$H566,0),0)</f>
        <v>0</v>
      </c>
      <c r="L566" s="36">
        <f>IF(L$7&gt;=$E566,IF(SUMIF($H$1:K$1,77,$H566:K566)&lt;$D566,$H566,0),0)</f>
        <v>0</v>
      </c>
      <c r="M566" s="36">
        <f>IF(M$7&gt;=$E566,IF(SUMIF($H$1:L$1,77,$H566:L566)&lt;$D566,$H566,0),0)</f>
        <v>0</v>
      </c>
      <c r="N566" s="36">
        <f>IF(N$7&gt;=$E566,IF(SUMIF($H$1:M$1,77,$H566:M566)&lt;$D566,$H566,0),0)</f>
        <v>0</v>
      </c>
      <c r="O566" s="36">
        <f>IF(O$7&gt;=$E566,IF(SUMIF($H$1:N$1,77,$H566:N566)&lt;$D566,$H566,0),0)</f>
        <v>0</v>
      </c>
      <c r="P566" s="36">
        <f>IF(P$7&gt;=$E566,IF(SUMIF($H$1:O$1,77,$H566:O566)&lt;$D566,$H566,0),0)</f>
        <v>0</v>
      </c>
      <c r="Q566" s="36">
        <f>IF(Q$7&gt;=$E566,IF(SUMIF($H$1:P$1,77,$H566:P566)&lt;$D566,$H566,0),0)</f>
        <v>0</v>
      </c>
      <c r="R566" s="36">
        <f>IF(R$7&gt;=$E566,IF(SUMIF($H$1:Q$1,77,$H566:Q566)&lt;$D566,$H566,0),0)</f>
        <v>0</v>
      </c>
      <c r="S566" s="36">
        <f>IF(S$7&gt;=$E566,IF(SUMIF($H$1:R$1,77,$H566:R566)&lt;$D566,$H566,0),0)</f>
        <v>0</v>
      </c>
      <c r="T566" s="36">
        <f>IF(T$7&gt;=$E566,IF(SUMIF($H$1:S$1,77,$H566:S566)&lt;$D566,$H566,0),0)</f>
        <v>0</v>
      </c>
      <c r="U566" s="35">
        <f>SUMIF(I$1:T$1,77,I566:T566)</f>
        <v>0</v>
      </c>
      <c r="V566" s="36">
        <f>IF(V$7&gt;=$E566,IF(SUMIF($H$1:U$1,77,$H566:U566)&lt;$D566,$H566,0),0)</f>
        <v>0</v>
      </c>
      <c r="W566" s="36">
        <f>IF(W$7&gt;=$E566,IF(SUMIF($H$1:V$1,77,$H566:V566)&lt;$D566,$H566,0),0)</f>
        <v>140.31666666666666</v>
      </c>
      <c r="X566" s="36">
        <f>IF(X$7&gt;=$E566,IF(SUMIF($H$1:W$1,77,$H566:W566)&lt;$D566,$H566,0),0)</f>
        <v>140.31666666666666</v>
      </c>
      <c r="Y566" s="36">
        <f>IF(Y$7&gt;=$E566,IF(SUMIF($H$1:X$1,77,$H566:X566)&lt;$D566,$H566,0),0)</f>
        <v>140.31666666666666</v>
      </c>
      <c r="Z566" s="36">
        <f>IF(Z$7&gt;=$E566,IF(SUMIF($H$1:Y$1,77,$H566:Y566)&lt;$D566,$H566,0),0)</f>
        <v>0</v>
      </c>
      <c r="AA566" s="36">
        <f>IF(AA$7&gt;=$E566,IF(SUMIF($H$1:Z$1,77,$H566:Z566)&lt;$D566,$H566,0),0)</f>
        <v>0</v>
      </c>
      <c r="AB566" s="36">
        <f>IF(AB$7&gt;=$E566,IF(SUMIF($H$1:AA$1,77,$H566:AA566)&lt;$D566,$H566,0),0)</f>
        <v>0</v>
      </c>
      <c r="AC566" s="36">
        <f>IF(AC$7&gt;=$E566,IF(SUMIF($H$1:AB$1,77,$H566:AB566)&lt;$D566,$H566,0),0)</f>
        <v>0</v>
      </c>
      <c r="AD566" s="36">
        <f>IF(AD$7&gt;=$E566,IF(SUMIF($H$1:AC$1,77,$H566:AC566)&lt;$D566,$H566,0),0)</f>
        <v>0</v>
      </c>
      <c r="AE566" s="36">
        <f>IF(AE$7&gt;=$E566,IF(SUMIF($H$1:AD$1,77,$H566:AD566)&lt;$D566,$H566,0),0)</f>
        <v>0</v>
      </c>
      <c r="AF566" s="36">
        <f>IF(AF$7&gt;=$E566,IF(SUMIF($H$1:AE$1,77,$H566:AE566)&lt;$D566,$H566,0),0)</f>
        <v>0</v>
      </c>
      <c r="AG566" s="36">
        <f>IF(AG$7&gt;=$E566,IF(SUMIF($H$1:AF$1,77,$H566:AF566)&lt;$D566,$H566,0),0)</f>
        <v>0</v>
      </c>
      <c r="AH566" s="35">
        <f>SUMIF(V$1:AG$1,77,V566:AG566)</f>
        <v>420.95</v>
      </c>
      <c r="AI566" s="36">
        <f>IF(AI$7&gt;=$E566,IF(SUMIF($H$1:AH$1,77,$H566:AH566)&lt;$D566,$H566,0),0)</f>
        <v>0</v>
      </c>
      <c r="AJ566" s="36">
        <f>IF(AJ$7&gt;=$E566,IF(SUMIF($H$1:AI$1,77,$H566:AI566)&lt;$D566,$H566,0),0)</f>
        <v>0</v>
      </c>
      <c r="AK566" s="36">
        <f>IF(AK$7&gt;=$E566,IF(SUMIF($H$1:AJ$1,77,$H566:AJ566)&lt;$D566,$H566,0),0)</f>
        <v>0</v>
      </c>
      <c r="AL566" s="36">
        <f>IF(AL$7&gt;=$E566,IF(SUMIF($H$1:AK$1,77,$H566:AK566)&lt;$D566,$H566,0),0)</f>
        <v>0</v>
      </c>
      <c r="AM566" s="36">
        <f>IF(AM$7&gt;=$E566,IF(SUMIF($H$1:AL$1,77,$H566:AL566)&lt;$D566,$H566,0),0)</f>
        <v>0</v>
      </c>
      <c r="AN566" s="36">
        <f>IF(AN$7&gt;=$E566,IF(SUMIF($H$1:AM$1,77,$H566:AM566)&lt;$D566,$H566,0),0)</f>
        <v>0</v>
      </c>
      <c r="AO566" s="36">
        <f>IF(AO$7&gt;=$E566,IF(SUMIF($H$1:AN$1,77,$H566:AN566)&lt;$D566,$H566,0),0)</f>
        <v>0</v>
      </c>
      <c r="AP566" s="36">
        <f>IF(AP$7&gt;=$E566,IF(SUMIF($H$1:AO$1,77,$H566:AO566)&lt;$D566,$H566,0),0)</f>
        <v>0</v>
      </c>
      <c r="AQ566" s="36">
        <f>IF(AQ$7&gt;=$E566,IF(SUMIF($H$1:AP$1,77,$H566:AP566)&lt;$D566,$H566,0),0)</f>
        <v>0</v>
      </c>
      <c r="AR566" s="36">
        <f>IF(AR$7&gt;=$E566,IF(SUMIF($H$1:AQ$1,77,$H566:AQ566)&lt;$D566,$H566,0),0)</f>
        <v>0</v>
      </c>
      <c r="AS566" s="36">
        <f>IF(AS$7&gt;=$E566,IF(SUMIF($H$1:AR$1,77,$H566:AR566)&lt;$D566,$H566,0),0)</f>
        <v>0</v>
      </c>
      <c r="AT566" s="36">
        <f>IF(AT$7&gt;=$E566,IF(SUMIF($H$1:AS$1,77,$H566:AS566)&lt;$D566,$H566,0),0)</f>
        <v>0</v>
      </c>
      <c r="AU566" s="35">
        <f>SUMIF(AI$1:AT$1,77,AI566:AT566)</f>
        <v>0</v>
      </c>
      <c r="AV566" s="33">
        <f>IF(AV$7&gt;=$E566,IF(SUMIF($H$1:AU$1,77,$H566:AU566)&lt;$D566,$H566,0),0)</f>
        <v>0</v>
      </c>
      <c r="AW566" s="33">
        <f>IF(AW$7&gt;=$E566,IF(SUMIF($H$1:AV$1,77,$H566:AV566)&lt;$D566,$H566,0),0)</f>
        <v>0</v>
      </c>
      <c r="AX566" s="33">
        <f>IF(AX$7&gt;=$E566,IF(SUMIF($H$1:AW$1,77,$H566:AW566)&lt;$D566,$H566,0),0)</f>
        <v>0</v>
      </c>
      <c r="AY566" s="33">
        <f>IF(AY$7&gt;=$E566,IF(SUMIF($H$1:AX$1,77,$H566:AX566)&lt;$D566,$H566,0),0)</f>
        <v>0</v>
      </c>
      <c r="AZ566" s="33">
        <f>IF(AZ$7&gt;=$E566,IF(SUMIF($H$1:AY$1,77,$H566:AY566)&lt;$D566,$H566,0),0)</f>
        <v>0</v>
      </c>
      <c r="BA566" s="33">
        <f>IF(BA$7&gt;=$E566,IF(SUMIF($H$1:AZ$1,77,$H566:AZ566)&lt;$D566,$H566,0),0)</f>
        <v>0</v>
      </c>
      <c r="BB566" s="33">
        <f>IF(BB$7&gt;=$E566,IF(SUMIF($H$1:BA$1,77,$H566:BA566)&lt;$D566,$H566,0),0)</f>
        <v>0</v>
      </c>
      <c r="BC566" s="33">
        <f>IF(BC$7&gt;=$E566,IF(SUMIF($H$1:BB$1,77,$H566:BB566)&lt;$D566,$H566,0),0)</f>
        <v>0</v>
      </c>
      <c r="BD566" s="33">
        <f>IF(BD$7&gt;=$E566,IF(SUMIF($H$1:BC$1,77,$H566:BC566)&lt;$D566,$H566,0),0)</f>
        <v>0</v>
      </c>
      <c r="BE566" s="33">
        <f>IF(BE$7&gt;=$E566,IF(SUMIF($H$1:BD$1,77,$H566:BD566)&lt;$D566,$H566,0),0)</f>
        <v>0</v>
      </c>
      <c r="BF566" s="33">
        <f>IF(BF$7&gt;=$E566,IF(SUMIF($H$1:BE$1,77,$H566:BE566)&lt;$D566,$H566,0),0)</f>
        <v>0</v>
      </c>
      <c r="BG566" s="33">
        <f>IF(BG$7&gt;=$E566,IF(SUMIF($H$1:BF$1,77,$H566:BF566)&lt;$D566,$H566,0),0)</f>
        <v>0</v>
      </c>
      <c r="BH566" s="35">
        <f>SUMIF(AV$1:BG$1,77,AV566:BG566)</f>
        <v>0</v>
      </c>
    </row>
    <row r="567" spans="1:60" s="11" customFormat="1" x14ac:dyDescent="0.25">
      <c r="A567" s="135" t="s">
        <v>871</v>
      </c>
      <c r="B567" s="90" t="s">
        <v>749</v>
      </c>
      <c r="C567" s="85" t="s">
        <v>82</v>
      </c>
      <c r="D567" s="144">
        <v>0.25</v>
      </c>
      <c r="E567" s="118">
        <v>46143</v>
      </c>
      <c r="F567" s="118">
        <v>46174</v>
      </c>
      <c r="G567" s="32">
        <f>DATEDIF(E567,F567,"m")</f>
        <v>1</v>
      </c>
      <c r="H567" s="33">
        <f>D567/G567</f>
        <v>0.25</v>
      </c>
      <c r="I567" s="36">
        <f>IF(I$7&gt;=$E567,IF(SUMIF($H$1:H$1,77,$H567:H567)&lt;$D567,$H567,0),0)</f>
        <v>0</v>
      </c>
      <c r="J567" s="36">
        <f>IF(J$7&gt;=$E567,IF(SUMIF($H$1:I$1,77,$H567:I567)&lt;$D567,$H567,0),0)</f>
        <v>0</v>
      </c>
      <c r="K567" s="36">
        <f>IF(K$7&gt;=$E567,IF(SUMIF($H$1:J$1,77,$H567:J567)&lt;$D567,$H567,0),0)</f>
        <v>0</v>
      </c>
      <c r="L567" s="36">
        <f>IF(L$7&gt;=$E567,IF(SUMIF($H$1:K$1,77,$H567:K567)&lt;$D567,$H567,0),0)</f>
        <v>0</v>
      </c>
      <c r="M567" s="36">
        <f>IF(M$7&gt;=$E567,IF(SUMIF($H$1:L$1,77,$H567:L567)&lt;$D567,$H567,0),0)</f>
        <v>0</v>
      </c>
      <c r="N567" s="36">
        <f>IF(N$7&gt;=$E567,IF(SUMIF($H$1:M$1,77,$H567:M567)&lt;$D567,$H567,0),0)</f>
        <v>0</v>
      </c>
      <c r="O567" s="36">
        <f>IF(O$7&gt;=$E567,IF(SUMIF($H$1:N$1,77,$H567:N567)&lt;$D567,$H567,0),0)</f>
        <v>0</v>
      </c>
      <c r="P567" s="36">
        <f>IF(P$7&gt;=$E567,IF(SUMIF($H$1:O$1,77,$H567:O567)&lt;$D567,$H567,0),0)</f>
        <v>0</v>
      </c>
      <c r="Q567" s="36">
        <f>IF(Q$7&gt;=$E567,IF(SUMIF($H$1:P$1,77,$H567:P567)&lt;$D567,$H567,0),0)</f>
        <v>0</v>
      </c>
      <c r="R567" s="36">
        <f>IF(R$7&gt;=$E567,IF(SUMIF($H$1:Q$1,77,$H567:Q567)&lt;$D567,$H567,0),0)</f>
        <v>0</v>
      </c>
      <c r="S567" s="36">
        <f>IF(S$7&gt;=$E567,IF(SUMIF($H$1:R$1,77,$H567:R567)&lt;$D567,$H567,0),0)</f>
        <v>0</v>
      </c>
      <c r="T567" s="36">
        <f>IF(T$7&gt;=$E567,IF(SUMIF($H$1:S$1,77,$H567:S567)&lt;$D567,$H567,0),0)</f>
        <v>0</v>
      </c>
      <c r="U567" s="35">
        <f>SUMIF(I$1:T$1,77,I567:T567)</f>
        <v>0</v>
      </c>
      <c r="V567" s="36">
        <f>IF(V$7&gt;=$E567,IF(SUMIF($H$1:U$1,77,$H567:U567)&lt;$D567,$H567,0),0)</f>
        <v>0</v>
      </c>
      <c r="W567" s="36">
        <f>IF(W$7&gt;=$E567,IF(SUMIF($H$1:V$1,77,$H567:V567)&lt;$D567,$H567,0),0)</f>
        <v>0</v>
      </c>
      <c r="X567" s="36">
        <f>IF(X$7&gt;=$E567,IF(SUMIF($H$1:W$1,77,$H567:W567)&lt;$D567,$H567,0),0)</f>
        <v>0</v>
      </c>
      <c r="Y567" s="36">
        <f>IF(Y$7&gt;=$E567,IF(SUMIF($H$1:X$1,77,$H567:X567)&lt;$D567,$H567,0),0)</f>
        <v>0</v>
      </c>
      <c r="Z567" s="36">
        <f>IF(Z$7&gt;=$E567,IF(SUMIF($H$1:Y$1,77,$H567:Y567)&lt;$D567,$H567,0),0)</f>
        <v>0.25</v>
      </c>
      <c r="AA567" s="36">
        <f>IF(AA$7&gt;=$E567,IF(SUMIF($H$1:Z$1,77,$H567:Z567)&lt;$D567,$H567,0),0)</f>
        <v>0</v>
      </c>
      <c r="AB567" s="36">
        <f>IF(AB$7&gt;=$E567,IF(SUMIF($H$1:AA$1,77,$H567:AA567)&lt;$D567,$H567,0),0)</f>
        <v>0</v>
      </c>
      <c r="AC567" s="36">
        <f>IF(AC$7&gt;=$E567,IF(SUMIF($H$1:AB$1,77,$H567:AB567)&lt;$D567,$H567,0),0)</f>
        <v>0</v>
      </c>
      <c r="AD567" s="36">
        <f>IF(AD$7&gt;=$E567,IF(SUMIF($H$1:AC$1,77,$H567:AC567)&lt;$D567,$H567,0),0)</f>
        <v>0</v>
      </c>
      <c r="AE567" s="36">
        <f>IF(AE$7&gt;=$E567,IF(SUMIF($H$1:AD$1,77,$H567:AD567)&lt;$D567,$H567,0),0)</f>
        <v>0</v>
      </c>
      <c r="AF567" s="36">
        <f>IF(AF$7&gt;=$E567,IF(SUMIF($H$1:AE$1,77,$H567:AE567)&lt;$D567,$H567,0),0)</f>
        <v>0</v>
      </c>
      <c r="AG567" s="36">
        <f>IF(AG$7&gt;=$E567,IF(SUMIF($H$1:AF$1,77,$H567:AF567)&lt;$D567,$H567,0),0)</f>
        <v>0</v>
      </c>
      <c r="AH567" s="35">
        <f>SUMIF(V$1:AG$1,77,V567:AG567)</f>
        <v>0.25</v>
      </c>
      <c r="AI567" s="36">
        <f>IF(AI$7&gt;=$E567,IF(SUMIF($H$1:AH$1,77,$H567:AH567)&lt;$D567,$H567,0),0)</f>
        <v>0</v>
      </c>
      <c r="AJ567" s="36">
        <f>IF(AJ$7&gt;=$E567,IF(SUMIF($H$1:AI$1,77,$H567:AI567)&lt;$D567,$H567,0),0)</f>
        <v>0</v>
      </c>
      <c r="AK567" s="36">
        <f>IF(AK$7&gt;=$E567,IF(SUMIF($H$1:AJ$1,77,$H567:AJ567)&lt;$D567,$H567,0),0)</f>
        <v>0</v>
      </c>
      <c r="AL567" s="36">
        <f>IF(AL$7&gt;=$E567,IF(SUMIF($H$1:AK$1,77,$H567:AK567)&lt;$D567,$H567,0),0)</f>
        <v>0</v>
      </c>
      <c r="AM567" s="36">
        <f>IF(AM$7&gt;=$E567,IF(SUMIF($H$1:AL$1,77,$H567:AL567)&lt;$D567,$H567,0),0)</f>
        <v>0</v>
      </c>
      <c r="AN567" s="36">
        <f>IF(AN$7&gt;=$E567,IF(SUMIF($H$1:AM$1,77,$H567:AM567)&lt;$D567,$H567,0),0)</f>
        <v>0</v>
      </c>
      <c r="AO567" s="36">
        <f>IF(AO$7&gt;=$E567,IF(SUMIF($H$1:AN$1,77,$H567:AN567)&lt;$D567,$H567,0),0)</f>
        <v>0</v>
      </c>
      <c r="AP567" s="36">
        <f>IF(AP$7&gt;=$E567,IF(SUMIF($H$1:AO$1,77,$H567:AO567)&lt;$D567,$H567,0),0)</f>
        <v>0</v>
      </c>
      <c r="AQ567" s="36">
        <f>IF(AQ$7&gt;=$E567,IF(SUMIF($H$1:AP$1,77,$H567:AP567)&lt;$D567,$H567,0),0)</f>
        <v>0</v>
      </c>
      <c r="AR567" s="36">
        <f>IF(AR$7&gt;=$E567,IF(SUMIF($H$1:AQ$1,77,$H567:AQ567)&lt;$D567,$H567,0),0)</f>
        <v>0</v>
      </c>
      <c r="AS567" s="36">
        <f>IF(AS$7&gt;=$E567,IF(SUMIF($H$1:AR$1,77,$H567:AR567)&lt;$D567,$H567,0),0)</f>
        <v>0</v>
      </c>
      <c r="AT567" s="36">
        <f>IF(AT$7&gt;=$E567,IF(SUMIF($H$1:AS$1,77,$H567:AS567)&lt;$D567,$H567,0),0)</f>
        <v>0</v>
      </c>
      <c r="AU567" s="35">
        <f>SUMIF(AI$1:AT$1,77,AI567:AT567)</f>
        <v>0</v>
      </c>
      <c r="AV567" s="33">
        <f>IF(AV$7&gt;=$E567,IF(SUMIF($H$1:AU$1,77,$H567:AU567)&lt;$D567,$H567,0),0)</f>
        <v>0</v>
      </c>
      <c r="AW567" s="33">
        <f>IF(AW$7&gt;=$E567,IF(SUMIF($H$1:AV$1,77,$H567:AV567)&lt;$D567,$H567,0),0)</f>
        <v>0</v>
      </c>
      <c r="AX567" s="33">
        <f>IF(AX$7&gt;=$E567,IF(SUMIF($H$1:AW$1,77,$H567:AW567)&lt;$D567,$H567,0),0)</f>
        <v>0</v>
      </c>
      <c r="AY567" s="33">
        <f>IF(AY$7&gt;=$E567,IF(SUMIF($H$1:AX$1,77,$H567:AX567)&lt;$D567,$H567,0),0)</f>
        <v>0</v>
      </c>
      <c r="AZ567" s="33">
        <f>IF(AZ$7&gt;=$E567,IF(SUMIF($H$1:AY$1,77,$H567:AY567)&lt;$D567,$H567,0),0)</f>
        <v>0</v>
      </c>
      <c r="BA567" s="33">
        <f>IF(BA$7&gt;=$E567,IF(SUMIF($H$1:AZ$1,77,$H567:AZ567)&lt;$D567,$H567,0),0)</f>
        <v>0</v>
      </c>
      <c r="BB567" s="33">
        <f>IF(BB$7&gt;=$E567,IF(SUMIF($H$1:BA$1,77,$H567:BA567)&lt;$D567,$H567,0),0)</f>
        <v>0</v>
      </c>
      <c r="BC567" s="33">
        <f>IF(BC$7&gt;=$E567,IF(SUMIF($H$1:BB$1,77,$H567:BB567)&lt;$D567,$H567,0),0)</f>
        <v>0</v>
      </c>
      <c r="BD567" s="33">
        <f>IF(BD$7&gt;=$E567,IF(SUMIF($H$1:BC$1,77,$H567:BC567)&lt;$D567,$H567,0),0)</f>
        <v>0</v>
      </c>
      <c r="BE567" s="33">
        <f>IF(BE$7&gt;=$E567,IF(SUMIF($H$1:BD$1,77,$H567:BD567)&lt;$D567,$H567,0),0)</f>
        <v>0</v>
      </c>
      <c r="BF567" s="33">
        <f>IF(BF$7&gt;=$E567,IF(SUMIF($H$1:BE$1,77,$H567:BE567)&lt;$D567,$H567,0),0)</f>
        <v>0</v>
      </c>
      <c r="BG567" s="33">
        <f>IF(BG$7&gt;=$E567,IF(SUMIF($H$1:BF$1,77,$H567:BF567)&lt;$D567,$H567,0),0)</f>
        <v>0</v>
      </c>
      <c r="BH567" s="35">
        <f>SUMIF(AV$1:BG$1,77,AV567:BG567)</f>
        <v>0</v>
      </c>
    </row>
    <row r="568" spans="1:60" s="11" customFormat="1" x14ac:dyDescent="0.25">
      <c r="A568" s="114" t="s">
        <v>872</v>
      </c>
      <c r="B568" s="88" t="s">
        <v>380</v>
      </c>
      <c r="C568" s="51" t="s">
        <v>314</v>
      </c>
      <c r="D568" s="58">
        <v>28.560000000000002</v>
      </c>
      <c r="E568" s="118">
        <v>46204</v>
      </c>
      <c r="F568" s="118">
        <v>46235</v>
      </c>
      <c r="G568" s="32">
        <f>DATEDIF(E568,F568,"m")</f>
        <v>1</v>
      </c>
      <c r="H568" s="33">
        <f>D568/G568</f>
        <v>28.560000000000002</v>
      </c>
      <c r="I568" s="36">
        <f>IF(I$7&gt;=$E568,IF(SUMIF($H$1:H$1,77,$H568:H568)&lt;$D568,$H568,0),0)</f>
        <v>0</v>
      </c>
      <c r="J568" s="36">
        <f>IF(J$7&gt;=$E568,IF(SUMIF($H$1:I$1,77,$H568:I568)&lt;$D568,$H568,0),0)</f>
        <v>0</v>
      </c>
      <c r="K568" s="36">
        <f>IF(K$7&gt;=$E568,IF(SUMIF($H$1:J$1,77,$H568:J568)&lt;$D568,$H568,0),0)</f>
        <v>0</v>
      </c>
      <c r="L568" s="36">
        <f>IF(L$7&gt;=$E568,IF(SUMIF($H$1:K$1,77,$H568:K568)&lt;$D568,$H568,0),0)</f>
        <v>0</v>
      </c>
      <c r="M568" s="36">
        <f>IF(M$7&gt;=$E568,IF(SUMIF($H$1:L$1,77,$H568:L568)&lt;$D568,$H568,0),0)</f>
        <v>0</v>
      </c>
      <c r="N568" s="36">
        <f>IF(N$7&gt;=$E568,IF(SUMIF($H$1:M$1,77,$H568:M568)&lt;$D568,$H568,0),0)</f>
        <v>0</v>
      </c>
      <c r="O568" s="36">
        <f>IF(O$7&gt;=$E568,IF(SUMIF($H$1:N$1,77,$H568:N568)&lt;$D568,$H568,0),0)</f>
        <v>0</v>
      </c>
      <c r="P568" s="36">
        <f>IF(P$7&gt;=$E568,IF(SUMIF($H$1:O$1,77,$H568:O568)&lt;$D568,$H568,0),0)</f>
        <v>0</v>
      </c>
      <c r="Q568" s="36">
        <f>IF(Q$7&gt;=$E568,IF(SUMIF($H$1:P$1,77,$H568:P568)&lt;$D568,$H568,0),0)</f>
        <v>0</v>
      </c>
      <c r="R568" s="36">
        <f>IF(R$7&gt;=$E568,IF(SUMIF($H$1:Q$1,77,$H568:Q568)&lt;$D568,$H568,0),0)</f>
        <v>0</v>
      </c>
      <c r="S568" s="36">
        <f>IF(S$7&gt;=$E568,IF(SUMIF($H$1:R$1,77,$H568:R568)&lt;$D568,$H568,0),0)</f>
        <v>0</v>
      </c>
      <c r="T568" s="36">
        <f>IF(T$7&gt;=$E568,IF(SUMIF($H$1:S$1,77,$H568:S568)&lt;$D568,$H568,0),0)</f>
        <v>0</v>
      </c>
      <c r="U568" s="35">
        <f>SUMIF(I$1:T$1,77,I568:T568)</f>
        <v>0</v>
      </c>
      <c r="V568" s="36">
        <f>IF(V$7&gt;=$E568,IF(SUMIF($H$1:U$1,77,$H568:U568)&lt;$D568,$H568,0),0)</f>
        <v>0</v>
      </c>
      <c r="W568" s="36">
        <f>IF(W$7&gt;=$E568,IF(SUMIF($H$1:V$1,77,$H568:V568)&lt;$D568,$H568,0),0)</f>
        <v>0</v>
      </c>
      <c r="X568" s="36">
        <f>IF(X$7&gt;=$E568,IF(SUMIF($H$1:W$1,77,$H568:W568)&lt;$D568,$H568,0),0)</f>
        <v>0</v>
      </c>
      <c r="Y568" s="36">
        <f>IF(Y$7&gt;=$E568,IF(SUMIF($H$1:X$1,77,$H568:X568)&lt;$D568,$H568,0),0)</f>
        <v>0</v>
      </c>
      <c r="Z568" s="36">
        <f>IF(Z$7&gt;=$E568,IF(SUMIF($H$1:Y$1,77,$H568:Y568)&lt;$D568,$H568,0),0)</f>
        <v>0</v>
      </c>
      <c r="AA568" s="36">
        <f>IF(AA$7&gt;=$E568,IF(SUMIF($H$1:Z$1,77,$H568:Z568)&lt;$D568,$H568,0),0)</f>
        <v>0</v>
      </c>
      <c r="AB568" s="36">
        <f>IF(AB$7&gt;=$E568,IF(SUMIF($H$1:AA$1,77,$H568:AA568)&lt;$D568,$H568,0),0)</f>
        <v>28.560000000000002</v>
      </c>
      <c r="AC568" s="36">
        <f>IF(AC$7&gt;=$E568,IF(SUMIF($H$1:AB$1,77,$H568:AB568)&lt;$D568,$H568,0),0)</f>
        <v>0</v>
      </c>
      <c r="AD568" s="36">
        <f>IF(AD$7&gt;=$E568,IF(SUMIF($H$1:AC$1,77,$H568:AC568)&lt;$D568,$H568,0),0)</f>
        <v>0</v>
      </c>
      <c r="AE568" s="36">
        <f>IF(AE$7&gt;=$E568,IF(SUMIF($H$1:AD$1,77,$H568:AD568)&lt;$D568,$H568,0),0)</f>
        <v>0</v>
      </c>
      <c r="AF568" s="36">
        <f>IF(AF$7&gt;=$E568,IF(SUMIF($H$1:AE$1,77,$H568:AE568)&lt;$D568,$H568,0),0)</f>
        <v>0</v>
      </c>
      <c r="AG568" s="36">
        <f>IF(AG$7&gt;=$E568,IF(SUMIF($H$1:AF$1,77,$H568:AF568)&lt;$D568,$H568,0),0)</f>
        <v>0</v>
      </c>
      <c r="AH568" s="35">
        <f>SUMIF(V$1:AG$1,77,V568:AG568)</f>
        <v>28.560000000000002</v>
      </c>
      <c r="AI568" s="36">
        <f>IF(AI$7&gt;=$E568,IF(SUMIF($H$1:AH$1,77,$H568:AH568)&lt;$D568,$H568,0),0)</f>
        <v>0</v>
      </c>
      <c r="AJ568" s="36">
        <f>IF(AJ$7&gt;=$E568,IF(SUMIF($H$1:AI$1,77,$H568:AI568)&lt;$D568,$H568,0),0)</f>
        <v>0</v>
      </c>
      <c r="AK568" s="36">
        <f>IF(AK$7&gt;=$E568,IF(SUMIF($H$1:AJ$1,77,$H568:AJ568)&lt;$D568,$H568,0),0)</f>
        <v>0</v>
      </c>
      <c r="AL568" s="36">
        <f>IF(AL$7&gt;=$E568,IF(SUMIF($H$1:AK$1,77,$H568:AK568)&lt;$D568,$H568,0),0)</f>
        <v>0</v>
      </c>
      <c r="AM568" s="36">
        <f>IF(AM$7&gt;=$E568,IF(SUMIF($H$1:AL$1,77,$H568:AL568)&lt;$D568,$H568,0),0)</f>
        <v>0</v>
      </c>
      <c r="AN568" s="36">
        <f>IF(AN$7&gt;=$E568,IF(SUMIF($H$1:AM$1,77,$H568:AM568)&lt;$D568,$H568,0),0)</f>
        <v>0</v>
      </c>
      <c r="AO568" s="36">
        <f>IF(AO$7&gt;=$E568,IF(SUMIF($H$1:AN$1,77,$H568:AN568)&lt;$D568,$H568,0),0)</f>
        <v>0</v>
      </c>
      <c r="AP568" s="36">
        <f>IF(AP$7&gt;=$E568,IF(SUMIF($H$1:AO$1,77,$H568:AO568)&lt;$D568,$H568,0),0)</f>
        <v>0</v>
      </c>
      <c r="AQ568" s="36">
        <f>IF(AQ$7&gt;=$E568,IF(SUMIF($H$1:AP$1,77,$H568:AP568)&lt;$D568,$H568,0),0)</f>
        <v>0</v>
      </c>
      <c r="AR568" s="36">
        <f>IF(AR$7&gt;=$E568,IF(SUMIF($H$1:AQ$1,77,$H568:AQ568)&lt;$D568,$H568,0),0)</f>
        <v>0</v>
      </c>
      <c r="AS568" s="36">
        <f>IF(AS$7&gt;=$E568,IF(SUMIF($H$1:AR$1,77,$H568:AR568)&lt;$D568,$H568,0),0)</f>
        <v>0</v>
      </c>
      <c r="AT568" s="36">
        <f>IF(AT$7&gt;=$E568,IF(SUMIF($H$1:AS$1,77,$H568:AS568)&lt;$D568,$H568,0),0)</f>
        <v>0</v>
      </c>
      <c r="AU568" s="35">
        <f>SUMIF(AI$1:AT$1,77,AI568:AT568)</f>
        <v>0</v>
      </c>
      <c r="AV568" s="33">
        <f>IF(AV$7&gt;=$E568,IF(SUMIF($H$1:AU$1,77,$H568:AU568)&lt;$D568,$H568,0),0)</f>
        <v>0</v>
      </c>
      <c r="AW568" s="33">
        <f>IF(AW$7&gt;=$E568,IF(SUMIF($H$1:AV$1,77,$H568:AV568)&lt;$D568,$H568,0),0)</f>
        <v>0</v>
      </c>
      <c r="AX568" s="33">
        <f>IF(AX$7&gt;=$E568,IF(SUMIF($H$1:AW$1,77,$H568:AW568)&lt;$D568,$H568,0),0)</f>
        <v>0</v>
      </c>
      <c r="AY568" s="33">
        <f>IF(AY$7&gt;=$E568,IF(SUMIF($H$1:AX$1,77,$H568:AX568)&lt;$D568,$H568,0),0)</f>
        <v>0</v>
      </c>
      <c r="AZ568" s="33">
        <f>IF(AZ$7&gt;=$E568,IF(SUMIF($H$1:AY$1,77,$H568:AY568)&lt;$D568,$H568,0),0)</f>
        <v>0</v>
      </c>
      <c r="BA568" s="33">
        <f>IF(BA$7&gt;=$E568,IF(SUMIF($H$1:AZ$1,77,$H568:AZ568)&lt;$D568,$H568,0),0)</f>
        <v>0</v>
      </c>
      <c r="BB568" s="33">
        <f>IF(BB$7&gt;=$E568,IF(SUMIF($H$1:BA$1,77,$H568:BA568)&lt;$D568,$H568,0),0)</f>
        <v>0</v>
      </c>
      <c r="BC568" s="33">
        <f>IF(BC$7&gt;=$E568,IF(SUMIF($H$1:BB$1,77,$H568:BB568)&lt;$D568,$H568,0),0)</f>
        <v>0</v>
      </c>
      <c r="BD568" s="33">
        <f>IF(BD$7&gt;=$E568,IF(SUMIF($H$1:BC$1,77,$H568:BC568)&lt;$D568,$H568,0),0)</f>
        <v>0</v>
      </c>
      <c r="BE568" s="33">
        <f>IF(BE$7&gt;=$E568,IF(SUMIF($H$1:BD$1,77,$H568:BD568)&lt;$D568,$H568,0),0)</f>
        <v>0</v>
      </c>
      <c r="BF568" s="33">
        <f>IF(BF$7&gt;=$E568,IF(SUMIF($H$1:BE$1,77,$H568:BE568)&lt;$D568,$H568,0),0)</f>
        <v>0</v>
      </c>
      <c r="BG568" s="33">
        <f>IF(BG$7&gt;=$E568,IF(SUMIF($H$1:BF$1,77,$H568:BF568)&lt;$D568,$H568,0),0)</f>
        <v>0</v>
      </c>
      <c r="BH568" s="35">
        <f>SUMIF(AV$1:BG$1,77,AV568:BG568)</f>
        <v>0</v>
      </c>
    </row>
    <row r="569" spans="1:60" s="11" customFormat="1" x14ac:dyDescent="0.25">
      <c r="A569" s="114" t="s">
        <v>873</v>
      </c>
      <c r="B569" s="88" t="s">
        <v>397</v>
      </c>
      <c r="C569" s="51" t="s">
        <v>32</v>
      </c>
      <c r="D569" s="58">
        <v>6</v>
      </c>
      <c r="E569" s="118">
        <v>46143</v>
      </c>
      <c r="F569" s="118">
        <v>46174</v>
      </c>
      <c r="G569" s="32">
        <f>DATEDIF(E569,F569,"m")</f>
        <v>1</v>
      </c>
      <c r="H569" s="33">
        <f>D569/G569</f>
        <v>6</v>
      </c>
      <c r="I569" s="36">
        <f>IF(I$7&gt;=$E569,IF(SUMIF($H$1:H$1,77,$H569:H569)&lt;$D569,$H569,0),0)</f>
        <v>0</v>
      </c>
      <c r="J569" s="36">
        <f>IF(J$7&gt;=$E569,IF(SUMIF($H$1:I$1,77,$H569:I569)&lt;$D569,$H569,0),0)</f>
        <v>0</v>
      </c>
      <c r="K569" s="36">
        <f>IF(K$7&gt;=$E569,IF(SUMIF($H$1:J$1,77,$H569:J569)&lt;$D569,$H569,0),0)</f>
        <v>0</v>
      </c>
      <c r="L569" s="36">
        <f>IF(L$7&gt;=$E569,IF(SUMIF($H$1:K$1,77,$H569:K569)&lt;$D569,$H569,0),0)</f>
        <v>0</v>
      </c>
      <c r="M569" s="36">
        <f>IF(M$7&gt;=$E569,IF(SUMIF($H$1:L$1,77,$H569:L569)&lt;$D569,$H569,0),0)</f>
        <v>0</v>
      </c>
      <c r="N569" s="36">
        <f>IF(N$7&gt;=$E569,IF(SUMIF($H$1:M$1,77,$H569:M569)&lt;$D569,$H569,0),0)</f>
        <v>0</v>
      </c>
      <c r="O569" s="36">
        <f>IF(O$7&gt;=$E569,IF(SUMIF($H$1:N$1,77,$H569:N569)&lt;$D569,$H569,0),0)</f>
        <v>0</v>
      </c>
      <c r="P569" s="36">
        <f>IF(P$7&gt;=$E569,IF(SUMIF($H$1:O$1,77,$H569:O569)&lt;$D569,$H569,0),0)</f>
        <v>0</v>
      </c>
      <c r="Q569" s="36">
        <f>IF(Q$7&gt;=$E569,IF(SUMIF($H$1:P$1,77,$H569:P569)&lt;$D569,$H569,0),0)</f>
        <v>0</v>
      </c>
      <c r="R569" s="36">
        <f>IF(R$7&gt;=$E569,IF(SUMIF($H$1:Q$1,77,$H569:Q569)&lt;$D569,$H569,0),0)</f>
        <v>0</v>
      </c>
      <c r="S569" s="36">
        <f>IF(S$7&gt;=$E569,IF(SUMIF($H$1:R$1,77,$H569:R569)&lt;$D569,$H569,0),0)</f>
        <v>0</v>
      </c>
      <c r="T569" s="36">
        <f>IF(T$7&gt;=$E569,IF(SUMIF($H$1:S$1,77,$H569:S569)&lt;$D569,$H569,0),0)</f>
        <v>0</v>
      </c>
      <c r="U569" s="35">
        <f>SUMIF(I$1:T$1,77,I569:T569)</f>
        <v>0</v>
      </c>
      <c r="V569" s="36">
        <f>IF(V$7&gt;=$E569,IF(SUMIF($H$1:U$1,77,$H569:U569)&lt;$D569,$H569,0),0)</f>
        <v>0</v>
      </c>
      <c r="W569" s="36">
        <f>IF(W$7&gt;=$E569,IF(SUMIF($H$1:V$1,77,$H569:V569)&lt;$D569,$H569,0),0)</f>
        <v>0</v>
      </c>
      <c r="X569" s="36">
        <f>IF(X$7&gt;=$E569,IF(SUMIF($H$1:W$1,77,$H569:W569)&lt;$D569,$H569,0),0)</f>
        <v>0</v>
      </c>
      <c r="Y569" s="36">
        <f>IF(Y$7&gt;=$E569,IF(SUMIF($H$1:X$1,77,$H569:X569)&lt;$D569,$H569,0),0)</f>
        <v>0</v>
      </c>
      <c r="Z569" s="36">
        <f>IF(Z$7&gt;=$E569,IF(SUMIF($H$1:Y$1,77,$H569:Y569)&lt;$D569,$H569,0),0)</f>
        <v>6</v>
      </c>
      <c r="AA569" s="36">
        <f>IF(AA$7&gt;=$E569,IF(SUMIF($H$1:Z$1,77,$H569:Z569)&lt;$D569,$H569,0),0)</f>
        <v>0</v>
      </c>
      <c r="AB569" s="36">
        <f>IF(AB$7&gt;=$E569,IF(SUMIF($H$1:AA$1,77,$H569:AA569)&lt;$D569,$H569,0),0)</f>
        <v>0</v>
      </c>
      <c r="AC569" s="36">
        <f>IF(AC$7&gt;=$E569,IF(SUMIF($H$1:AB$1,77,$H569:AB569)&lt;$D569,$H569,0),0)</f>
        <v>0</v>
      </c>
      <c r="AD569" s="36">
        <f>IF(AD$7&gt;=$E569,IF(SUMIF($H$1:AC$1,77,$H569:AC569)&lt;$D569,$H569,0),0)</f>
        <v>0</v>
      </c>
      <c r="AE569" s="36">
        <f>IF(AE$7&gt;=$E569,IF(SUMIF($H$1:AD$1,77,$H569:AD569)&lt;$D569,$H569,0),0)</f>
        <v>0</v>
      </c>
      <c r="AF569" s="36">
        <f>IF(AF$7&gt;=$E569,IF(SUMIF($H$1:AE$1,77,$H569:AE569)&lt;$D569,$H569,0),0)</f>
        <v>0</v>
      </c>
      <c r="AG569" s="36">
        <f>IF(AG$7&gt;=$E569,IF(SUMIF($H$1:AF$1,77,$H569:AF569)&lt;$D569,$H569,0),0)</f>
        <v>0</v>
      </c>
      <c r="AH569" s="35">
        <f>SUMIF(V$1:AG$1,77,V569:AG569)</f>
        <v>6</v>
      </c>
      <c r="AI569" s="36">
        <f>IF(AI$7&gt;=$E569,IF(SUMIF($H$1:AH$1,77,$H569:AH569)&lt;$D569,$H569,0),0)</f>
        <v>0</v>
      </c>
      <c r="AJ569" s="36">
        <f>IF(AJ$7&gt;=$E569,IF(SUMIF($H$1:AI$1,77,$H569:AI569)&lt;$D569,$H569,0),0)</f>
        <v>0</v>
      </c>
      <c r="AK569" s="36">
        <f>IF(AK$7&gt;=$E569,IF(SUMIF($H$1:AJ$1,77,$H569:AJ569)&lt;$D569,$H569,0),0)</f>
        <v>0</v>
      </c>
      <c r="AL569" s="36">
        <f>IF(AL$7&gt;=$E569,IF(SUMIF($H$1:AK$1,77,$H569:AK569)&lt;$D569,$H569,0),0)</f>
        <v>0</v>
      </c>
      <c r="AM569" s="36">
        <f>IF(AM$7&gt;=$E569,IF(SUMIF($H$1:AL$1,77,$H569:AL569)&lt;$D569,$H569,0),0)</f>
        <v>0</v>
      </c>
      <c r="AN569" s="36">
        <f>IF(AN$7&gt;=$E569,IF(SUMIF($H$1:AM$1,77,$H569:AM569)&lt;$D569,$H569,0),0)</f>
        <v>0</v>
      </c>
      <c r="AO569" s="36">
        <f>IF(AO$7&gt;=$E569,IF(SUMIF($H$1:AN$1,77,$H569:AN569)&lt;$D569,$H569,0),0)</f>
        <v>0</v>
      </c>
      <c r="AP569" s="36">
        <f>IF(AP$7&gt;=$E569,IF(SUMIF($H$1:AO$1,77,$H569:AO569)&lt;$D569,$H569,0),0)</f>
        <v>0</v>
      </c>
      <c r="AQ569" s="36">
        <f>IF(AQ$7&gt;=$E569,IF(SUMIF($H$1:AP$1,77,$H569:AP569)&lt;$D569,$H569,0),0)</f>
        <v>0</v>
      </c>
      <c r="AR569" s="36">
        <f>IF(AR$7&gt;=$E569,IF(SUMIF($H$1:AQ$1,77,$H569:AQ569)&lt;$D569,$H569,0),0)</f>
        <v>0</v>
      </c>
      <c r="AS569" s="36">
        <f>IF(AS$7&gt;=$E569,IF(SUMIF($H$1:AR$1,77,$H569:AR569)&lt;$D569,$H569,0),0)</f>
        <v>0</v>
      </c>
      <c r="AT569" s="36">
        <f>IF(AT$7&gt;=$E569,IF(SUMIF($H$1:AS$1,77,$H569:AS569)&lt;$D569,$H569,0),0)</f>
        <v>0</v>
      </c>
      <c r="AU569" s="35">
        <f>SUMIF(AI$1:AT$1,77,AI569:AT569)</f>
        <v>0</v>
      </c>
      <c r="AV569" s="33">
        <f>IF(AV$7&gt;=$E569,IF(SUMIF($H$1:AU$1,77,$H569:AU569)&lt;$D569,$H569,0),0)</f>
        <v>0</v>
      </c>
      <c r="AW569" s="33">
        <f>IF(AW$7&gt;=$E569,IF(SUMIF($H$1:AV$1,77,$H569:AV569)&lt;$D569,$H569,0),0)</f>
        <v>0</v>
      </c>
      <c r="AX569" s="33">
        <f>IF(AX$7&gt;=$E569,IF(SUMIF($H$1:AW$1,77,$H569:AW569)&lt;$D569,$H569,0),0)</f>
        <v>0</v>
      </c>
      <c r="AY569" s="33">
        <f>IF(AY$7&gt;=$E569,IF(SUMIF($H$1:AX$1,77,$H569:AX569)&lt;$D569,$H569,0),0)</f>
        <v>0</v>
      </c>
      <c r="AZ569" s="33">
        <f>IF(AZ$7&gt;=$E569,IF(SUMIF($H$1:AY$1,77,$H569:AY569)&lt;$D569,$H569,0),0)</f>
        <v>0</v>
      </c>
      <c r="BA569" s="33">
        <f>IF(BA$7&gt;=$E569,IF(SUMIF($H$1:AZ$1,77,$H569:AZ569)&lt;$D569,$H569,0),0)</f>
        <v>0</v>
      </c>
      <c r="BB569" s="33">
        <f>IF(BB$7&gt;=$E569,IF(SUMIF($H$1:BA$1,77,$H569:BA569)&lt;$D569,$H569,0),0)</f>
        <v>0</v>
      </c>
      <c r="BC569" s="33">
        <f>IF(BC$7&gt;=$E569,IF(SUMIF($H$1:BB$1,77,$H569:BB569)&lt;$D569,$H569,0),0)</f>
        <v>0</v>
      </c>
      <c r="BD569" s="33">
        <f>IF(BD$7&gt;=$E569,IF(SUMIF($H$1:BC$1,77,$H569:BC569)&lt;$D569,$H569,0),0)</f>
        <v>0</v>
      </c>
      <c r="BE569" s="33">
        <f>IF(BE$7&gt;=$E569,IF(SUMIF($H$1:BD$1,77,$H569:BD569)&lt;$D569,$H569,0),0)</f>
        <v>0</v>
      </c>
      <c r="BF569" s="33">
        <f>IF(BF$7&gt;=$E569,IF(SUMIF($H$1:BE$1,77,$H569:BE569)&lt;$D569,$H569,0),0)</f>
        <v>0</v>
      </c>
      <c r="BG569" s="33">
        <f>IF(BG$7&gt;=$E569,IF(SUMIF($H$1:BF$1,77,$H569:BF569)&lt;$D569,$H569,0),0)</f>
        <v>0</v>
      </c>
      <c r="BH569" s="35">
        <f>SUMIF(AV$1:BG$1,77,AV569:BG569)</f>
        <v>0</v>
      </c>
    </row>
    <row r="570" spans="1:60" s="11" customFormat="1" x14ac:dyDescent="0.25">
      <c r="A570" s="114" t="s">
        <v>874</v>
      </c>
      <c r="B570" s="79" t="s">
        <v>875</v>
      </c>
      <c r="C570" s="51" t="s">
        <v>27</v>
      </c>
      <c r="D570" s="58">
        <v>7096</v>
      </c>
      <c r="E570" s="118">
        <v>46204</v>
      </c>
      <c r="F570" s="118">
        <v>46235</v>
      </c>
      <c r="G570" s="32">
        <f>DATEDIF(E570,F570,"m")</f>
        <v>1</v>
      </c>
      <c r="H570" s="33">
        <f>D570/G570</f>
        <v>7096</v>
      </c>
      <c r="I570" s="36">
        <f>IF(I$7&gt;=$E570,IF(SUMIF($H$1:H$1,77,$H570:H570)&lt;$D570,$H570,0),0)</f>
        <v>0</v>
      </c>
      <c r="J570" s="36">
        <f>IF(J$7&gt;=$E570,IF(SUMIF($H$1:I$1,77,$H570:I570)&lt;$D570,$H570,0),0)</f>
        <v>0</v>
      </c>
      <c r="K570" s="36">
        <f>IF(K$7&gt;=$E570,IF(SUMIF($H$1:J$1,77,$H570:J570)&lt;$D570,$H570,0),0)</f>
        <v>0</v>
      </c>
      <c r="L570" s="36">
        <f>IF(L$7&gt;=$E570,IF(SUMIF($H$1:K$1,77,$H570:K570)&lt;$D570,$H570,0),0)</f>
        <v>0</v>
      </c>
      <c r="M570" s="36">
        <f>IF(M$7&gt;=$E570,IF(SUMIF($H$1:L$1,77,$H570:L570)&lt;$D570,$H570,0),0)</f>
        <v>0</v>
      </c>
      <c r="N570" s="36">
        <f>IF(N$7&gt;=$E570,IF(SUMIF($H$1:M$1,77,$H570:M570)&lt;$D570,$H570,0),0)</f>
        <v>0</v>
      </c>
      <c r="O570" s="36">
        <f>IF(O$7&gt;=$E570,IF(SUMIF($H$1:N$1,77,$H570:N570)&lt;$D570,$H570,0),0)</f>
        <v>0</v>
      </c>
      <c r="P570" s="36">
        <f>IF(P$7&gt;=$E570,IF(SUMIF($H$1:O$1,77,$H570:O570)&lt;$D570,$H570,0),0)</f>
        <v>0</v>
      </c>
      <c r="Q570" s="36">
        <f>IF(Q$7&gt;=$E570,IF(SUMIF($H$1:P$1,77,$H570:P570)&lt;$D570,$H570,0),0)</f>
        <v>0</v>
      </c>
      <c r="R570" s="36">
        <f>IF(R$7&gt;=$E570,IF(SUMIF($H$1:Q$1,77,$H570:Q570)&lt;$D570,$H570,0),0)</f>
        <v>0</v>
      </c>
      <c r="S570" s="36">
        <f>IF(S$7&gt;=$E570,IF(SUMIF($H$1:R$1,77,$H570:R570)&lt;$D570,$H570,0),0)</f>
        <v>0</v>
      </c>
      <c r="T570" s="36">
        <f>IF(T$7&gt;=$E570,IF(SUMIF($H$1:S$1,77,$H570:S570)&lt;$D570,$H570,0),0)</f>
        <v>0</v>
      </c>
      <c r="U570" s="35">
        <f>SUMIF(I$1:T$1,77,I570:T570)</f>
        <v>0</v>
      </c>
      <c r="V570" s="36">
        <f>IF(V$7&gt;=$E570,IF(SUMIF($H$1:U$1,77,$H570:U570)&lt;$D570,$H570,0),0)</f>
        <v>0</v>
      </c>
      <c r="W570" s="36">
        <f>IF(W$7&gt;=$E570,IF(SUMIF($H$1:V$1,77,$H570:V570)&lt;$D570,$H570,0),0)</f>
        <v>0</v>
      </c>
      <c r="X570" s="36">
        <f>IF(X$7&gt;=$E570,IF(SUMIF($H$1:W$1,77,$H570:W570)&lt;$D570,$H570,0),0)</f>
        <v>0</v>
      </c>
      <c r="Y570" s="36">
        <f>IF(Y$7&gt;=$E570,IF(SUMIF($H$1:X$1,77,$H570:X570)&lt;$D570,$H570,0),0)</f>
        <v>0</v>
      </c>
      <c r="Z570" s="36">
        <f>IF(Z$7&gt;=$E570,IF(SUMIF($H$1:Y$1,77,$H570:Y570)&lt;$D570,$H570,0),0)</f>
        <v>0</v>
      </c>
      <c r="AA570" s="36">
        <f>IF(AA$7&gt;=$E570,IF(SUMIF($H$1:Z$1,77,$H570:Z570)&lt;$D570,$H570,0),0)</f>
        <v>0</v>
      </c>
      <c r="AB570" s="36">
        <f>IF(AB$7&gt;=$E570,IF(SUMIF($H$1:AA$1,77,$H570:AA570)&lt;$D570,$H570,0),0)</f>
        <v>7096</v>
      </c>
      <c r="AC570" s="36">
        <f>IF(AC$7&gt;=$E570,IF(SUMIF($H$1:AB$1,77,$H570:AB570)&lt;$D570,$H570,0),0)</f>
        <v>0</v>
      </c>
      <c r="AD570" s="36">
        <f>IF(AD$7&gt;=$E570,IF(SUMIF($H$1:AC$1,77,$H570:AC570)&lt;$D570,$H570,0),0)</f>
        <v>0</v>
      </c>
      <c r="AE570" s="36">
        <f>IF(AE$7&gt;=$E570,IF(SUMIF($H$1:AD$1,77,$H570:AD570)&lt;$D570,$H570,0),0)</f>
        <v>0</v>
      </c>
      <c r="AF570" s="36">
        <f>IF(AF$7&gt;=$E570,IF(SUMIF($H$1:AE$1,77,$H570:AE570)&lt;$D570,$H570,0),0)</f>
        <v>0</v>
      </c>
      <c r="AG570" s="36">
        <f>IF(AG$7&gt;=$E570,IF(SUMIF($H$1:AF$1,77,$H570:AF570)&lt;$D570,$H570,0),0)</f>
        <v>0</v>
      </c>
      <c r="AH570" s="35">
        <f>SUMIF(V$1:AG$1,77,V570:AG570)</f>
        <v>7096</v>
      </c>
      <c r="AI570" s="36">
        <f>IF(AI$7&gt;=$E570,IF(SUMIF($H$1:AH$1,77,$H570:AH570)&lt;$D570,$H570,0),0)</f>
        <v>0</v>
      </c>
      <c r="AJ570" s="36">
        <f>IF(AJ$7&gt;=$E570,IF(SUMIF($H$1:AI$1,77,$H570:AI570)&lt;$D570,$H570,0),0)</f>
        <v>0</v>
      </c>
      <c r="AK570" s="36">
        <f>IF(AK$7&gt;=$E570,IF(SUMIF($H$1:AJ$1,77,$H570:AJ570)&lt;$D570,$H570,0),0)</f>
        <v>0</v>
      </c>
      <c r="AL570" s="36">
        <f>IF(AL$7&gt;=$E570,IF(SUMIF($H$1:AK$1,77,$H570:AK570)&lt;$D570,$H570,0),0)</f>
        <v>0</v>
      </c>
      <c r="AM570" s="36">
        <f>IF(AM$7&gt;=$E570,IF(SUMIF($H$1:AL$1,77,$H570:AL570)&lt;$D570,$H570,0),0)</f>
        <v>0</v>
      </c>
      <c r="AN570" s="36">
        <f>IF(AN$7&gt;=$E570,IF(SUMIF($H$1:AM$1,77,$H570:AM570)&lt;$D570,$H570,0),0)</f>
        <v>0</v>
      </c>
      <c r="AO570" s="36">
        <f>IF(AO$7&gt;=$E570,IF(SUMIF($H$1:AN$1,77,$H570:AN570)&lt;$D570,$H570,0),0)</f>
        <v>0</v>
      </c>
      <c r="AP570" s="36">
        <f>IF(AP$7&gt;=$E570,IF(SUMIF($H$1:AO$1,77,$H570:AO570)&lt;$D570,$H570,0),0)</f>
        <v>0</v>
      </c>
      <c r="AQ570" s="36">
        <f>IF(AQ$7&gt;=$E570,IF(SUMIF($H$1:AP$1,77,$H570:AP570)&lt;$D570,$H570,0),0)</f>
        <v>0</v>
      </c>
      <c r="AR570" s="36">
        <f>IF(AR$7&gt;=$E570,IF(SUMIF($H$1:AQ$1,77,$H570:AQ570)&lt;$D570,$H570,0),0)</f>
        <v>0</v>
      </c>
      <c r="AS570" s="36">
        <f>IF(AS$7&gt;=$E570,IF(SUMIF($H$1:AR$1,77,$H570:AR570)&lt;$D570,$H570,0),0)</f>
        <v>0</v>
      </c>
      <c r="AT570" s="36">
        <f>IF(AT$7&gt;=$E570,IF(SUMIF($H$1:AS$1,77,$H570:AS570)&lt;$D570,$H570,0),0)</f>
        <v>0</v>
      </c>
      <c r="AU570" s="35">
        <f>SUMIF(AI$1:AT$1,77,AI570:AT570)</f>
        <v>0</v>
      </c>
      <c r="AV570" s="33">
        <f>IF(AV$7&gt;=$E570,IF(SUMIF($H$1:AU$1,77,$H570:AU570)&lt;$D570,$H570,0),0)</f>
        <v>0</v>
      </c>
      <c r="AW570" s="33">
        <f>IF(AW$7&gt;=$E570,IF(SUMIF($H$1:AV$1,77,$H570:AV570)&lt;$D570,$H570,0),0)</f>
        <v>0</v>
      </c>
      <c r="AX570" s="33">
        <f>IF(AX$7&gt;=$E570,IF(SUMIF($H$1:AW$1,77,$H570:AW570)&lt;$D570,$H570,0),0)</f>
        <v>0</v>
      </c>
      <c r="AY570" s="33">
        <f>IF(AY$7&gt;=$E570,IF(SUMIF($H$1:AX$1,77,$H570:AX570)&lt;$D570,$H570,0),0)</f>
        <v>0</v>
      </c>
      <c r="AZ570" s="33">
        <f>IF(AZ$7&gt;=$E570,IF(SUMIF($H$1:AY$1,77,$H570:AY570)&lt;$D570,$H570,0),0)</f>
        <v>0</v>
      </c>
      <c r="BA570" s="33">
        <f>IF(BA$7&gt;=$E570,IF(SUMIF($H$1:AZ$1,77,$H570:AZ570)&lt;$D570,$H570,0),0)</f>
        <v>0</v>
      </c>
      <c r="BB570" s="33">
        <f>IF(BB$7&gt;=$E570,IF(SUMIF($H$1:BA$1,77,$H570:BA570)&lt;$D570,$H570,0),0)</f>
        <v>0</v>
      </c>
      <c r="BC570" s="33">
        <f>IF(BC$7&gt;=$E570,IF(SUMIF($H$1:BB$1,77,$H570:BB570)&lt;$D570,$H570,0),0)</f>
        <v>0</v>
      </c>
      <c r="BD570" s="33">
        <f>IF(BD$7&gt;=$E570,IF(SUMIF($H$1:BC$1,77,$H570:BC570)&lt;$D570,$H570,0),0)</f>
        <v>0</v>
      </c>
      <c r="BE570" s="33">
        <f>IF(BE$7&gt;=$E570,IF(SUMIF($H$1:BD$1,77,$H570:BD570)&lt;$D570,$H570,0),0)</f>
        <v>0</v>
      </c>
      <c r="BF570" s="33">
        <f>IF(BF$7&gt;=$E570,IF(SUMIF($H$1:BE$1,77,$H570:BE570)&lt;$D570,$H570,0),0)</f>
        <v>0</v>
      </c>
      <c r="BG570" s="33">
        <f>IF(BG$7&gt;=$E570,IF(SUMIF($H$1:BF$1,77,$H570:BF570)&lt;$D570,$H570,0),0)</f>
        <v>0</v>
      </c>
      <c r="BH570" s="35">
        <f>SUMIF(AV$1:BG$1,77,AV570:BG570)</f>
        <v>0</v>
      </c>
    </row>
    <row r="571" spans="1:60" s="11" customFormat="1" x14ac:dyDescent="0.25">
      <c r="A571" s="119"/>
      <c r="B571" s="120" t="s">
        <v>876</v>
      </c>
      <c r="C571" s="121"/>
      <c r="D571" s="122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3"/>
      <c r="V571" s="122"/>
      <c r="W571" s="122"/>
      <c r="X571" s="122"/>
      <c r="Y571" s="122"/>
      <c r="Z571" s="122"/>
      <c r="AA571" s="122"/>
      <c r="AB571" s="122"/>
      <c r="AC571" s="122"/>
      <c r="AD571" s="122"/>
      <c r="AE571" s="122"/>
      <c r="AF571" s="122"/>
      <c r="AG571" s="122"/>
      <c r="AH571" s="123"/>
      <c r="AI571" s="122"/>
      <c r="AJ571" s="122"/>
      <c r="AK571" s="122"/>
      <c r="AL571" s="122"/>
      <c r="AM571" s="122"/>
      <c r="AN571" s="122"/>
      <c r="AO571" s="122"/>
      <c r="AP571" s="122"/>
      <c r="AQ571" s="122"/>
      <c r="AR571" s="122"/>
      <c r="AS571" s="122"/>
      <c r="AT571" s="122"/>
      <c r="AU571" s="123"/>
      <c r="AV571" s="122"/>
      <c r="AW571" s="122"/>
      <c r="AX571" s="122"/>
      <c r="AY571" s="122"/>
      <c r="AZ571" s="122"/>
      <c r="BA571" s="122"/>
      <c r="BB571" s="122"/>
      <c r="BC571" s="122"/>
      <c r="BD571" s="122"/>
      <c r="BE571" s="122"/>
      <c r="BF571" s="122"/>
      <c r="BG571" s="122"/>
      <c r="BH571" s="123"/>
    </row>
    <row r="572" spans="1:60" s="11" customFormat="1" x14ac:dyDescent="0.25">
      <c r="A572" s="114" t="s">
        <v>877</v>
      </c>
      <c r="B572" s="79" t="s">
        <v>878</v>
      </c>
      <c r="C572" s="51" t="s">
        <v>55</v>
      </c>
      <c r="D572" s="58">
        <v>436.88</v>
      </c>
      <c r="E572" s="118">
        <v>46174</v>
      </c>
      <c r="F572" s="118">
        <v>46204</v>
      </c>
      <c r="G572" s="32">
        <f>DATEDIF(E572,F572,"m")</f>
        <v>1</v>
      </c>
      <c r="H572" s="33">
        <f>D572/G572</f>
        <v>436.88</v>
      </c>
      <c r="I572" s="36">
        <f>IF(I$7&gt;=$E572,IF(SUMIF($H$1:H$1,77,$H572:H572)&lt;$D572,$H572,0),0)</f>
        <v>0</v>
      </c>
      <c r="J572" s="36">
        <f>IF(J$7&gt;=$E572,IF(SUMIF($H$1:I$1,77,$H572:I572)&lt;$D572,$H572,0),0)</f>
        <v>0</v>
      </c>
      <c r="K572" s="36">
        <f>IF(K$7&gt;=$E572,IF(SUMIF($H$1:J$1,77,$H572:J572)&lt;$D572,$H572,0),0)</f>
        <v>0</v>
      </c>
      <c r="L572" s="36">
        <f>IF(L$7&gt;=$E572,IF(SUMIF($H$1:K$1,77,$H572:K572)&lt;$D572,$H572,0),0)</f>
        <v>0</v>
      </c>
      <c r="M572" s="36">
        <f>IF(M$7&gt;=$E572,IF(SUMIF($H$1:L$1,77,$H572:L572)&lt;$D572,$H572,0),0)</f>
        <v>0</v>
      </c>
      <c r="N572" s="36">
        <f>IF(N$7&gt;=$E572,IF(SUMIF($H$1:M$1,77,$H572:M572)&lt;$D572,$H572,0),0)</f>
        <v>0</v>
      </c>
      <c r="O572" s="36">
        <f>IF(O$7&gt;=$E572,IF(SUMIF($H$1:N$1,77,$H572:N572)&lt;$D572,$H572,0),0)</f>
        <v>0</v>
      </c>
      <c r="P572" s="36">
        <f>IF(P$7&gt;=$E572,IF(SUMIF($H$1:O$1,77,$H572:O572)&lt;$D572,$H572,0),0)</f>
        <v>0</v>
      </c>
      <c r="Q572" s="36">
        <f>IF(Q$7&gt;=$E572,IF(SUMIF($H$1:P$1,77,$H572:P572)&lt;$D572,$H572,0),0)</f>
        <v>0</v>
      </c>
      <c r="R572" s="36">
        <f>IF(R$7&gt;=$E572,IF(SUMIF($H$1:Q$1,77,$H572:Q572)&lt;$D572,$H572,0),0)</f>
        <v>0</v>
      </c>
      <c r="S572" s="36">
        <f>IF(S$7&gt;=$E572,IF(SUMIF($H$1:R$1,77,$H572:R572)&lt;$D572,$H572,0),0)</f>
        <v>0</v>
      </c>
      <c r="T572" s="36">
        <f>IF(T$7&gt;=$E572,IF(SUMIF($H$1:S$1,77,$H572:S572)&lt;$D572,$H572,0),0)</f>
        <v>0</v>
      </c>
      <c r="U572" s="35">
        <f>SUMIF(I$1:T$1,77,I572:T572)</f>
        <v>0</v>
      </c>
      <c r="V572" s="36">
        <f>IF(V$7&gt;=$E572,IF(SUMIF($H$1:U$1,77,$H572:U572)&lt;$D572,$H572,0),0)</f>
        <v>0</v>
      </c>
      <c r="W572" s="36">
        <f>IF(W$7&gt;=$E572,IF(SUMIF($H$1:V$1,77,$H572:V572)&lt;$D572,$H572,0),0)</f>
        <v>0</v>
      </c>
      <c r="X572" s="36">
        <f>IF(X$7&gt;=$E572,IF(SUMIF($H$1:W$1,77,$H572:W572)&lt;$D572,$H572,0),0)</f>
        <v>0</v>
      </c>
      <c r="Y572" s="36">
        <f>IF(Y$7&gt;=$E572,IF(SUMIF($H$1:X$1,77,$H572:X572)&lt;$D572,$H572,0),0)</f>
        <v>0</v>
      </c>
      <c r="Z572" s="36">
        <f>IF(Z$7&gt;=$E572,IF(SUMIF($H$1:Y$1,77,$H572:Y572)&lt;$D572,$H572,0),0)</f>
        <v>0</v>
      </c>
      <c r="AA572" s="36">
        <f>IF(AA$7&gt;=$E572,IF(SUMIF($H$1:Z$1,77,$H572:Z572)&lt;$D572,$H572,0),0)</f>
        <v>436.88</v>
      </c>
      <c r="AB572" s="36">
        <f>IF(AB$7&gt;=$E572,IF(SUMIF($H$1:AA$1,77,$H572:AA572)&lt;$D572,$H572,0),0)</f>
        <v>0</v>
      </c>
      <c r="AC572" s="36">
        <f>IF(AC$7&gt;=$E572,IF(SUMIF($H$1:AB$1,77,$H572:AB572)&lt;$D572,$H572,0),0)</f>
        <v>0</v>
      </c>
      <c r="AD572" s="36">
        <f>IF(AD$7&gt;=$E572,IF(SUMIF($H$1:AC$1,77,$H572:AC572)&lt;$D572,$H572,0),0)</f>
        <v>0</v>
      </c>
      <c r="AE572" s="36">
        <f>IF(AE$7&gt;=$E572,IF(SUMIF($H$1:AD$1,77,$H572:AD572)&lt;$D572,$H572,0),0)</f>
        <v>0</v>
      </c>
      <c r="AF572" s="36">
        <f>IF(AF$7&gt;=$E572,IF(SUMIF($H$1:AE$1,77,$H572:AE572)&lt;$D572,$H572,0),0)</f>
        <v>0</v>
      </c>
      <c r="AG572" s="36">
        <f>IF(AG$7&gt;=$E572,IF(SUMIF($H$1:AF$1,77,$H572:AF572)&lt;$D572,$H572,0),0)</f>
        <v>0</v>
      </c>
      <c r="AH572" s="35">
        <f>SUMIF(V$1:AG$1,77,V572:AG572)</f>
        <v>436.88</v>
      </c>
      <c r="AI572" s="36">
        <f>IF(AI$7&gt;=$E572,IF(SUMIF($H$1:AH$1,77,$H572:AH572)&lt;$D572,$H572,0),0)</f>
        <v>0</v>
      </c>
      <c r="AJ572" s="36">
        <f>IF(AJ$7&gt;=$E572,IF(SUMIF($H$1:AI$1,77,$H572:AI572)&lt;$D572,$H572,0),0)</f>
        <v>0</v>
      </c>
      <c r="AK572" s="36">
        <f>IF(AK$7&gt;=$E572,IF(SUMIF($H$1:AJ$1,77,$H572:AJ572)&lt;$D572,$H572,0),0)</f>
        <v>0</v>
      </c>
      <c r="AL572" s="36">
        <f>IF(AL$7&gt;=$E572,IF(SUMIF($H$1:AK$1,77,$H572:AK572)&lt;$D572,$H572,0),0)</f>
        <v>0</v>
      </c>
      <c r="AM572" s="36">
        <f>IF(AM$7&gt;=$E572,IF(SUMIF($H$1:AL$1,77,$H572:AL572)&lt;$D572,$H572,0),0)</f>
        <v>0</v>
      </c>
      <c r="AN572" s="36">
        <f>IF(AN$7&gt;=$E572,IF(SUMIF($H$1:AM$1,77,$H572:AM572)&lt;$D572,$H572,0),0)</f>
        <v>0</v>
      </c>
      <c r="AO572" s="36">
        <f>IF(AO$7&gt;=$E572,IF(SUMIF($H$1:AN$1,77,$H572:AN572)&lt;$D572,$H572,0),0)</f>
        <v>0</v>
      </c>
      <c r="AP572" s="36">
        <f>IF(AP$7&gt;=$E572,IF(SUMIF($H$1:AO$1,77,$H572:AO572)&lt;$D572,$H572,0),0)</f>
        <v>0</v>
      </c>
      <c r="AQ572" s="36">
        <f>IF(AQ$7&gt;=$E572,IF(SUMIF($H$1:AP$1,77,$H572:AP572)&lt;$D572,$H572,0),0)</f>
        <v>0</v>
      </c>
      <c r="AR572" s="36">
        <f>IF(AR$7&gt;=$E572,IF(SUMIF($H$1:AQ$1,77,$H572:AQ572)&lt;$D572,$H572,0),0)</f>
        <v>0</v>
      </c>
      <c r="AS572" s="36">
        <f>IF(AS$7&gt;=$E572,IF(SUMIF($H$1:AR$1,77,$H572:AR572)&lt;$D572,$H572,0),0)</f>
        <v>0</v>
      </c>
      <c r="AT572" s="36">
        <f>IF(AT$7&gt;=$E572,IF(SUMIF($H$1:AS$1,77,$H572:AS572)&lt;$D572,$H572,0),0)</f>
        <v>0</v>
      </c>
      <c r="AU572" s="35">
        <f>SUMIF(AI$1:AT$1,77,AI572:AT572)</f>
        <v>0</v>
      </c>
      <c r="AV572" s="33">
        <f>IF(AV$7&gt;=$E572,IF(SUMIF($H$1:AU$1,77,$H572:AU572)&lt;$D572,$H572,0),0)</f>
        <v>0</v>
      </c>
      <c r="AW572" s="33">
        <f>IF(AW$7&gt;=$E572,IF(SUMIF($H$1:AV$1,77,$H572:AV572)&lt;$D572,$H572,0),0)</f>
        <v>0</v>
      </c>
      <c r="AX572" s="33">
        <f>IF(AX$7&gt;=$E572,IF(SUMIF($H$1:AW$1,77,$H572:AW572)&lt;$D572,$H572,0),0)</f>
        <v>0</v>
      </c>
      <c r="AY572" s="33">
        <f>IF(AY$7&gt;=$E572,IF(SUMIF($H$1:AX$1,77,$H572:AX572)&lt;$D572,$H572,0),0)</f>
        <v>0</v>
      </c>
      <c r="AZ572" s="33">
        <f>IF(AZ$7&gt;=$E572,IF(SUMIF($H$1:AY$1,77,$H572:AY572)&lt;$D572,$H572,0),0)</f>
        <v>0</v>
      </c>
      <c r="BA572" s="33">
        <f>IF(BA$7&gt;=$E572,IF(SUMIF($H$1:AZ$1,77,$H572:AZ572)&lt;$D572,$H572,0),0)</f>
        <v>0</v>
      </c>
      <c r="BB572" s="33">
        <f>IF(BB$7&gt;=$E572,IF(SUMIF($H$1:BA$1,77,$H572:BA572)&lt;$D572,$H572,0),0)</f>
        <v>0</v>
      </c>
      <c r="BC572" s="33">
        <f>IF(BC$7&gt;=$E572,IF(SUMIF($H$1:BB$1,77,$H572:BB572)&lt;$D572,$H572,0),0)</f>
        <v>0</v>
      </c>
      <c r="BD572" s="33">
        <f>IF(BD$7&gt;=$E572,IF(SUMIF($H$1:BC$1,77,$H572:BC572)&lt;$D572,$H572,0),0)</f>
        <v>0</v>
      </c>
      <c r="BE572" s="33">
        <f>IF(BE$7&gt;=$E572,IF(SUMIF($H$1:BD$1,77,$H572:BD572)&lt;$D572,$H572,0),0)</f>
        <v>0</v>
      </c>
      <c r="BF572" s="33">
        <f>IF(BF$7&gt;=$E572,IF(SUMIF($H$1:BE$1,77,$H572:BE572)&lt;$D572,$H572,0),0)</f>
        <v>0</v>
      </c>
      <c r="BG572" s="33">
        <f>IF(BG$7&gt;=$E572,IF(SUMIF($H$1:BF$1,77,$H572:BF572)&lt;$D572,$H572,0),0)</f>
        <v>0</v>
      </c>
      <c r="BH572" s="35">
        <f>SUMIF(AV$1:BG$1,77,AV572:BG572)</f>
        <v>0</v>
      </c>
    </row>
    <row r="573" spans="1:60" s="11" customFormat="1" x14ac:dyDescent="0.25">
      <c r="A573" s="119"/>
      <c r="B573" s="120" t="s">
        <v>879</v>
      </c>
      <c r="C573" s="121"/>
      <c r="D573" s="122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3"/>
      <c r="V573" s="122"/>
      <c r="W573" s="122"/>
      <c r="X573" s="122"/>
      <c r="Y573" s="122"/>
      <c r="Z573" s="122"/>
      <c r="AA573" s="122"/>
      <c r="AB573" s="122"/>
      <c r="AC573" s="122"/>
      <c r="AD573" s="122"/>
      <c r="AE573" s="122"/>
      <c r="AF573" s="122"/>
      <c r="AG573" s="122"/>
      <c r="AH573" s="123"/>
      <c r="AI573" s="122"/>
      <c r="AJ573" s="122"/>
      <c r="AK573" s="122"/>
      <c r="AL573" s="122"/>
      <c r="AM573" s="122"/>
      <c r="AN573" s="122"/>
      <c r="AO573" s="122"/>
      <c r="AP573" s="122"/>
      <c r="AQ573" s="122"/>
      <c r="AR573" s="122"/>
      <c r="AS573" s="122"/>
      <c r="AT573" s="122"/>
      <c r="AU573" s="123"/>
      <c r="AV573" s="122"/>
      <c r="AW573" s="122"/>
      <c r="AX573" s="122"/>
      <c r="AY573" s="122"/>
      <c r="AZ573" s="122"/>
      <c r="BA573" s="122"/>
      <c r="BB573" s="122"/>
      <c r="BC573" s="122"/>
      <c r="BD573" s="122"/>
      <c r="BE573" s="122"/>
      <c r="BF573" s="122"/>
      <c r="BG573" s="122"/>
      <c r="BH573" s="123"/>
    </row>
    <row r="574" spans="1:60" s="11" customFormat="1" x14ac:dyDescent="0.25">
      <c r="A574" s="114" t="s">
        <v>880</v>
      </c>
      <c r="B574" s="79" t="s">
        <v>344</v>
      </c>
      <c r="C574" s="51" t="s">
        <v>27</v>
      </c>
      <c r="D574" s="58">
        <v>1535.76</v>
      </c>
      <c r="E574" s="118">
        <v>46905</v>
      </c>
      <c r="F574" s="118">
        <v>46935</v>
      </c>
      <c r="G574" s="32">
        <f t="shared" ref="G574:G583" si="154">DATEDIF(E574,F574,"m")</f>
        <v>1</v>
      </c>
      <c r="H574" s="33">
        <f t="shared" ref="H574:H583" si="155">D574/G574</f>
        <v>1535.76</v>
      </c>
      <c r="I574" s="36">
        <f>IF(I$7&gt;=$E574,IF(SUMIF($H$1:H$1,77,$H574:H574)&lt;$D574,$H574,0),0)</f>
        <v>0</v>
      </c>
      <c r="J574" s="36">
        <f>IF(J$7&gt;=$E574,IF(SUMIF($H$1:I$1,77,$H574:I574)&lt;$D574,$H574,0),0)</f>
        <v>0</v>
      </c>
      <c r="K574" s="36">
        <f>IF(K$7&gt;=$E574,IF(SUMIF($H$1:J$1,77,$H574:J574)&lt;$D574,$H574,0),0)</f>
        <v>0</v>
      </c>
      <c r="L574" s="36">
        <f>IF(L$7&gt;=$E574,IF(SUMIF($H$1:K$1,77,$H574:K574)&lt;$D574,$H574,0),0)</f>
        <v>0</v>
      </c>
      <c r="M574" s="36">
        <f>IF(M$7&gt;=$E574,IF(SUMIF($H$1:L$1,77,$H574:L574)&lt;$D574,$H574,0),0)</f>
        <v>0</v>
      </c>
      <c r="N574" s="36">
        <f>IF(N$7&gt;=$E574,IF(SUMIF($H$1:M$1,77,$H574:M574)&lt;$D574,$H574,0),0)</f>
        <v>0</v>
      </c>
      <c r="O574" s="36">
        <f>IF(O$7&gt;=$E574,IF(SUMIF($H$1:N$1,77,$H574:N574)&lt;$D574,$H574,0),0)</f>
        <v>0</v>
      </c>
      <c r="P574" s="36">
        <f>IF(P$7&gt;=$E574,IF(SUMIF($H$1:O$1,77,$H574:O574)&lt;$D574,$H574,0),0)</f>
        <v>0</v>
      </c>
      <c r="Q574" s="36">
        <f>IF(Q$7&gt;=$E574,IF(SUMIF($H$1:P$1,77,$H574:P574)&lt;$D574,$H574,0),0)</f>
        <v>0</v>
      </c>
      <c r="R574" s="36">
        <f>IF(R$7&gt;=$E574,IF(SUMIF($H$1:Q$1,77,$H574:Q574)&lt;$D574,$H574,0),0)</f>
        <v>0</v>
      </c>
      <c r="S574" s="36">
        <f>IF(S$7&gt;=$E574,IF(SUMIF($H$1:R$1,77,$H574:R574)&lt;$D574,$H574,0),0)</f>
        <v>0</v>
      </c>
      <c r="T574" s="36">
        <f>IF(T$7&gt;=$E574,IF(SUMIF($H$1:S$1,77,$H574:S574)&lt;$D574,$H574,0),0)</f>
        <v>0</v>
      </c>
      <c r="U574" s="35">
        <f t="shared" ref="U574:U583" si="156">SUMIF(I$1:T$1,77,I574:T574)</f>
        <v>0</v>
      </c>
      <c r="V574" s="36">
        <f>IF(V$7&gt;=$E574,IF(SUMIF($H$1:U$1,77,$H574:U574)&lt;$D574,$H574,0),0)</f>
        <v>0</v>
      </c>
      <c r="W574" s="36">
        <f>IF(W$7&gt;=$E574,IF(SUMIF($H$1:V$1,77,$H574:V574)&lt;$D574,$H574,0),0)</f>
        <v>0</v>
      </c>
      <c r="X574" s="36">
        <f>IF(X$7&gt;=$E574,IF(SUMIF($H$1:W$1,77,$H574:W574)&lt;$D574,$H574,0),0)</f>
        <v>0</v>
      </c>
      <c r="Y574" s="36">
        <f>IF(Y$7&gt;=$E574,IF(SUMIF($H$1:X$1,77,$H574:X574)&lt;$D574,$H574,0),0)</f>
        <v>0</v>
      </c>
      <c r="Z574" s="36">
        <f>IF(Z$7&gt;=$E574,IF(SUMIF($H$1:Y$1,77,$H574:Y574)&lt;$D574,$H574,0),0)</f>
        <v>0</v>
      </c>
      <c r="AA574" s="36">
        <f>IF(AA$7&gt;=$E574,IF(SUMIF($H$1:Z$1,77,$H574:Z574)&lt;$D574,$H574,0),0)</f>
        <v>0</v>
      </c>
      <c r="AB574" s="36">
        <f>IF(AB$7&gt;=$E574,IF(SUMIF($H$1:AA$1,77,$H574:AA574)&lt;$D574,$H574,0),0)</f>
        <v>0</v>
      </c>
      <c r="AC574" s="36">
        <f>IF(AC$7&gt;=$E574,IF(SUMIF($H$1:AB$1,77,$H574:AB574)&lt;$D574,$H574,0),0)</f>
        <v>0</v>
      </c>
      <c r="AD574" s="36">
        <f>IF(AD$7&gt;=$E574,IF(SUMIF($H$1:AC$1,77,$H574:AC574)&lt;$D574,$H574,0),0)</f>
        <v>0</v>
      </c>
      <c r="AE574" s="36">
        <f>IF(AE$7&gt;=$E574,IF(SUMIF($H$1:AD$1,77,$H574:AD574)&lt;$D574,$H574,0),0)</f>
        <v>0</v>
      </c>
      <c r="AF574" s="36">
        <f>IF(AF$7&gt;=$E574,IF(SUMIF($H$1:AE$1,77,$H574:AE574)&lt;$D574,$H574,0),0)</f>
        <v>0</v>
      </c>
      <c r="AG574" s="36">
        <f>IF(AG$7&gt;=$E574,IF(SUMIF($H$1:AF$1,77,$H574:AF574)&lt;$D574,$H574,0),0)</f>
        <v>0</v>
      </c>
      <c r="AH574" s="35">
        <f t="shared" ref="AH574:AH583" si="157">SUMIF(V$1:AG$1,77,V574:AG574)</f>
        <v>0</v>
      </c>
      <c r="AI574" s="36">
        <f>IF(AI$7&gt;=$E574,IF(SUMIF($H$1:AH$1,77,$H574:AH574)&lt;$D574,$H574,0),0)</f>
        <v>0</v>
      </c>
      <c r="AJ574" s="36">
        <f>IF(AJ$7&gt;=$E574,IF(SUMIF($H$1:AI$1,77,$H574:AI574)&lt;$D574,$H574,0),0)</f>
        <v>0</v>
      </c>
      <c r="AK574" s="36">
        <f>IF(AK$7&gt;=$E574,IF(SUMIF($H$1:AJ$1,77,$H574:AJ574)&lt;$D574,$H574,0),0)</f>
        <v>0</v>
      </c>
      <c r="AL574" s="36">
        <f>IF(AL$7&gt;=$E574,IF(SUMIF($H$1:AK$1,77,$H574:AK574)&lt;$D574,$H574,0),0)</f>
        <v>0</v>
      </c>
      <c r="AM574" s="36">
        <f>IF(AM$7&gt;=$E574,IF(SUMIF($H$1:AL$1,77,$H574:AL574)&lt;$D574,$H574,0),0)</f>
        <v>0</v>
      </c>
      <c r="AN574" s="36">
        <f>IF(AN$7&gt;=$E574,IF(SUMIF($H$1:AM$1,77,$H574:AM574)&lt;$D574,$H574,0),0)</f>
        <v>0</v>
      </c>
      <c r="AO574" s="36">
        <f>IF(AO$7&gt;=$E574,IF(SUMIF($H$1:AN$1,77,$H574:AN574)&lt;$D574,$H574,0),0)</f>
        <v>0</v>
      </c>
      <c r="AP574" s="36">
        <f>IF(AP$7&gt;=$E574,IF(SUMIF($H$1:AO$1,77,$H574:AO574)&lt;$D574,$H574,0),0)</f>
        <v>0</v>
      </c>
      <c r="AQ574" s="36">
        <f>IF(AQ$7&gt;=$E574,IF(SUMIF($H$1:AP$1,77,$H574:AP574)&lt;$D574,$H574,0),0)</f>
        <v>0</v>
      </c>
      <c r="AR574" s="36">
        <f>IF(AR$7&gt;=$E574,IF(SUMIF($H$1:AQ$1,77,$H574:AQ574)&lt;$D574,$H574,0),0)</f>
        <v>0</v>
      </c>
      <c r="AS574" s="36">
        <f>IF(AS$7&gt;=$E574,IF(SUMIF($H$1:AR$1,77,$H574:AR574)&lt;$D574,$H574,0),0)</f>
        <v>0</v>
      </c>
      <c r="AT574" s="36">
        <f>IF(AT$7&gt;=$E574,IF(SUMIF($H$1:AS$1,77,$H574:AS574)&lt;$D574,$H574,0),0)</f>
        <v>0</v>
      </c>
      <c r="AU574" s="35">
        <f t="shared" ref="AU574:AU583" si="158">SUMIF(AI$1:AT$1,77,AI574:AT574)</f>
        <v>0</v>
      </c>
      <c r="AV574" s="33">
        <f>IF(AV$7&gt;=$E574,IF(SUMIF($H$1:AU$1,77,$H574:AU574)&lt;$D574,$H574,0),0)</f>
        <v>0</v>
      </c>
      <c r="AW574" s="33">
        <f>IF(AW$7&gt;=$E574,IF(SUMIF($H$1:AV$1,77,$H574:AV574)&lt;$D574,$H574,0),0)</f>
        <v>0</v>
      </c>
      <c r="AX574" s="33">
        <f>IF(AX$7&gt;=$E574,IF(SUMIF($H$1:AW$1,77,$H574:AW574)&lt;$D574,$H574,0),0)</f>
        <v>0</v>
      </c>
      <c r="AY574" s="33">
        <f>IF(AY$7&gt;=$E574,IF(SUMIF($H$1:AX$1,77,$H574:AX574)&lt;$D574,$H574,0),0)</f>
        <v>0</v>
      </c>
      <c r="AZ574" s="33">
        <f>IF(AZ$7&gt;=$E574,IF(SUMIF($H$1:AY$1,77,$H574:AY574)&lt;$D574,$H574,0),0)</f>
        <v>0</v>
      </c>
      <c r="BA574" s="33">
        <f>IF(BA$7&gt;=$E574,IF(SUMIF($H$1:AZ$1,77,$H574:AZ574)&lt;$D574,$H574,0),0)</f>
        <v>1535.76</v>
      </c>
      <c r="BB574" s="33">
        <f>IF(BB$7&gt;=$E574,IF(SUMIF($H$1:BA$1,77,$H574:BA574)&lt;$D574,$H574,0),0)</f>
        <v>0</v>
      </c>
      <c r="BC574" s="33">
        <f>IF(BC$7&gt;=$E574,IF(SUMIF($H$1:BB$1,77,$H574:BB574)&lt;$D574,$H574,0),0)</f>
        <v>0</v>
      </c>
      <c r="BD574" s="33">
        <f>IF(BD$7&gt;=$E574,IF(SUMIF($H$1:BC$1,77,$H574:BC574)&lt;$D574,$H574,0),0)</f>
        <v>0</v>
      </c>
      <c r="BE574" s="33">
        <f>IF(BE$7&gt;=$E574,IF(SUMIF($H$1:BD$1,77,$H574:BD574)&lt;$D574,$H574,0),0)</f>
        <v>0</v>
      </c>
      <c r="BF574" s="33">
        <f>IF(BF$7&gt;=$E574,IF(SUMIF($H$1:BE$1,77,$H574:BE574)&lt;$D574,$H574,0),0)</f>
        <v>0</v>
      </c>
      <c r="BG574" s="33">
        <f>IF(BG$7&gt;=$E574,IF(SUMIF($H$1:BF$1,77,$H574:BF574)&lt;$D574,$H574,0),0)</f>
        <v>0</v>
      </c>
      <c r="BH574" s="35">
        <f t="shared" ref="BH574:BH583" si="159">SUMIF(AV$1:BG$1,77,AV574:BG574)</f>
        <v>1535.76</v>
      </c>
    </row>
    <row r="575" spans="1:60" s="11" customFormat="1" ht="30" x14ac:dyDescent="0.25">
      <c r="A575" s="114" t="s">
        <v>881</v>
      </c>
      <c r="B575" s="79" t="s">
        <v>882</v>
      </c>
      <c r="C575" s="51" t="s">
        <v>27</v>
      </c>
      <c r="D575" s="58">
        <v>1482.35</v>
      </c>
      <c r="E575" s="118">
        <v>46905</v>
      </c>
      <c r="F575" s="118">
        <v>46935</v>
      </c>
      <c r="G575" s="32">
        <f t="shared" si="154"/>
        <v>1</v>
      </c>
      <c r="H575" s="33">
        <f t="shared" si="155"/>
        <v>1482.35</v>
      </c>
      <c r="I575" s="36">
        <f>IF(I$7&gt;=$E575,IF(SUMIF($H$1:H$1,77,$H575:H575)&lt;$D575,$H575,0),0)</f>
        <v>0</v>
      </c>
      <c r="J575" s="36">
        <f>IF(J$7&gt;=$E575,IF(SUMIF($H$1:I$1,77,$H575:I575)&lt;$D575,$H575,0),0)</f>
        <v>0</v>
      </c>
      <c r="K575" s="36">
        <f>IF(K$7&gt;=$E575,IF(SUMIF($H$1:J$1,77,$H575:J575)&lt;$D575,$H575,0),0)</f>
        <v>0</v>
      </c>
      <c r="L575" s="36">
        <f>IF(L$7&gt;=$E575,IF(SUMIF($H$1:K$1,77,$H575:K575)&lt;$D575,$H575,0),0)</f>
        <v>0</v>
      </c>
      <c r="M575" s="36">
        <f>IF(M$7&gt;=$E575,IF(SUMIF($H$1:L$1,77,$H575:L575)&lt;$D575,$H575,0),0)</f>
        <v>0</v>
      </c>
      <c r="N575" s="36">
        <f>IF(N$7&gt;=$E575,IF(SUMIF($H$1:M$1,77,$H575:M575)&lt;$D575,$H575,0),0)</f>
        <v>0</v>
      </c>
      <c r="O575" s="36">
        <f>IF(O$7&gt;=$E575,IF(SUMIF($H$1:N$1,77,$H575:N575)&lt;$D575,$H575,0),0)</f>
        <v>0</v>
      </c>
      <c r="P575" s="36">
        <f>IF(P$7&gt;=$E575,IF(SUMIF($H$1:O$1,77,$H575:O575)&lt;$D575,$H575,0),0)</f>
        <v>0</v>
      </c>
      <c r="Q575" s="36">
        <f>IF(Q$7&gt;=$E575,IF(SUMIF($H$1:P$1,77,$H575:P575)&lt;$D575,$H575,0),0)</f>
        <v>0</v>
      </c>
      <c r="R575" s="36">
        <f>IF(R$7&gt;=$E575,IF(SUMIF($H$1:Q$1,77,$H575:Q575)&lt;$D575,$H575,0),0)</f>
        <v>0</v>
      </c>
      <c r="S575" s="36">
        <f>IF(S$7&gt;=$E575,IF(SUMIF($H$1:R$1,77,$H575:R575)&lt;$D575,$H575,0),0)</f>
        <v>0</v>
      </c>
      <c r="T575" s="36">
        <f>IF(T$7&gt;=$E575,IF(SUMIF($H$1:S$1,77,$H575:S575)&lt;$D575,$H575,0),0)</f>
        <v>0</v>
      </c>
      <c r="U575" s="35">
        <f t="shared" si="156"/>
        <v>0</v>
      </c>
      <c r="V575" s="36">
        <f>IF(V$7&gt;=$E575,IF(SUMIF($H$1:U$1,77,$H575:U575)&lt;$D575,$H575,0),0)</f>
        <v>0</v>
      </c>
      <c r="W575" s="36">
        <f>IF(W$7&gt;=$E575,IF(SUMIF($H$1:V$1,77,$H575:V575)&lt;$D575,$H575,0),0)</f>
        <v>0</v>
      </c>
      <c r="X575" s="36">
        <f>IF(X$7&gt;=$E575,IF(SUMIF($H$1:W$1,77,$H575:W575)&lt;$D575,$H575,0),0)</f>
        <v>0</v>
      </c>
      <c r="Y575" s="36">
        <f>IF(Y$7&gt;=$E575,IF(SUMIF($H$1:X$1,77,$H575:X575)&lt;$D575,$H575,0),0)</f>
        <v>0</v>
      </c>
      <c r="Z575" s="36">
        <f>IF(Z$7&gt;=$E575,IF(SUMIF($H$1:Y$1,77,$H575:Y575)&lt;$D575,$H575,0),0)</f>
        <v>0</v>
      </c>
      <c r="AA575" s="36">
        <f>IF(AA$7&gt;=$E575,IF(SUMIF($H$1:Z$1,77,$H575:Z575)&lt;$D575,$H575,0),0)</f>
        <v>0</v>
      </c>
      <c r="AB575" s="36">
        <f>IF(AB$7&gt;=$E575,IF(SUMIF($H$1:AA$1,77,$H575:AA575)&lt;$D575,$H575,0),0)</f>
        <v>0</v>
      </c>
      <c r="AC575" s="36">
        <f>IF(AC$7&gt;=$E575,IF(SUMIF($H$1:AB$1,77,$H575:AB575)&lt;$D575,$H575,0),0)</f>
        <v>0</v>
      </c>
      <c r="AD575" s="36">
        <f>IF(AD$7&gt;=$E575,IF(SUMIF($H$1:AC$1,77,$H575:AC575)&lt;$D575,$H575,0),0)</f>
        <v>0</v>
      </c>
      <c r="AE575" s="36">
        <f>IF(AE$7&gt;=$E575,IF(SUMIF($H$1:AD$1,77,$H575:AD575)&lt;$D575,$H575,0),0)</f>
        <v>0</v>
      </c>
      <c r="AF575" s="36">
        <f>IF(AF$7&gt;=$E575,IF(SUMIF($H$1:AE$1,77,$H575:AE575)&lt;$D575,$H575,0),0)</f>
        <v>0</v>
      </c>
      <c r="AG575" s="36">
        <f>IF(AG$7&gt;=$E575,IF(SUMIF($H$1:AF$1,77,$H575:AF575)&lt;$D575,$H575,0),0)</f>
        <v>0</v>
      </c>
      <c r="AH575" s="35">
        <f t="shared" si="157"/>
        <v>0</v>
      </c>
      <c r="AI575" s="36">
        <f>IF(AI$7&gt;=$E575,IF(SUMIF($H$1:AH$1,77,$H575:AH575)&lt;$D575,$H575,0),0)</f>
        <v>0</v>
      </c>
      <c r="AJ575" s="36">
        <f>IF(AJ$7&gt;=$E575,IF(SUMIF($H$1:AI$1,77,$H575:AI575)&lt;$D575,$H575,0),0)</f>
        <v>0</v>
      </c>
      <c r="AK575" s="36">
        <f>IF(AK$7&gt;=$E575,IF(SUMIF($H$1:AJ$1,77,$H575:AJ575)&lt;$D575,$H575,0),0)</f>
        <v>0</v>
      </c>
      <c r="AL575" s="36">
        <f>IF(AL$7&gt;=$E575,IF(SUMIF($H$1:AK$1,77,$H575:AK575)&lt;$D575,$H575,0),0)</f>
        <v>0</v>
      </c>
      <c r="AM575" s="36">
        <f>IF(AM$7&gt;=$E575,IF(SUMIF($H$1:AL$1,77,$H575:AL575)&lt;$D575,$H575,0),0)</f>
        <v>0</v>
      </c>
      <c r="AN575" s="36">
        <f>IF(AN$7&gt;=$E575,IF(SUMIF($H$1:AM$1,77,$H575:AM575)&lt;$D575,$H575,0),0)</f>
        <v>0</v>
      </c>
      <c r="AO575" s="36">
        <f>IF(AO$7&gt;=$E575,IF(SUMIF($H$1:AN$1,77,$H575:AN575)&lt;$D575,$H575,0),0)</f>
        <v>0</v>
      </c>
      <c r="AP575" s="36">
        <f>IF(AP$7&gt;=$E575,IF(SUMIF($H$1:AO$1,77,$H575:AO575)&lt;$D575,$H575,0),0)</f>
        <v>0</v>
      </c>
      <c r="AQ575" s="36">
        <f>IF(AQ$7&gt;=$E575,IF(SUMIF($H$1:AP$1,77,$H575:AP575)&lt;$D575,$H575,0),0)</f>
        <v>0</v>
      </c>
      <c r="AR575" s="36">
        <f>IF(AR$7&gt;=$E575,IF(SUMIF($H$1:AQ$1,77,$H575:AQ575)&lt;$D575,$H575,0),0)</f>
        <v>0</v>
      </c>
      <c r="AS575" s="36">
        <f>IF(AS$7&gt;=$E575,IF(SUMIF($H$1:AR$1,77,$H575:AR575)&lt;$D575,$H575,0),0)</f>
        <v>0</v>
      </c>
      <c r="AT575" s="36">
        <f>IF(AT$7&gt;=$E575,IF(SUMIF($H$1:AS$1,77,$H575:AS575)&lt;$D575,$H575,0),0)</f>
        <v>0</v>
      </c>
      <c r="AU575" s="35">
        <f t="shared" si="158"/>
        <v>0</v>
      </c>
      <c r="AV575" s="33">
        <f>IF(AV$7&gt;=$E575,IF(SUMIF($H$1:AU$1,77,$H575:AU575)&lt;$D575,$H575,0),0)</f>
        <v>0</v>
      </c>
      <c r="AW575" s="33">
        <f>IF(AW$7&gt;=$E575,IF(SUMIF($H$1:AV$1,77,$H575:AV575)&lt;$D575,$H575,0),0)</f>
        <v>0</v>
      </c>
      <c r="AX575" s="33">
        <f>IF(AX$7&gt;=$E575,IF(SUMIF($H$1:AW$1,77,$H575:AW575)&lt;$D575,$H575,0),0)</f>
        <v>0</v>
      </c>
      <c r="AY575" s="33">
        <f>IF(AY$7&gt;=$E575,IF(SUMIF($H$1:AX$1,77,$H575:AX575)&lt;$D575,$H575,0),0)</f>
        <v>0</v>
      </c>
      <c r="AZ575" s="33">
        <f>IF(AZ$7&gt;=$E575,IF(SUMIF($H$1:AY$1,77,$H575:AY575)&lt;$D575,$H575,0),0)</f>
        <v>0</v>
      </c>
      <c r="BA575" s="33">
        <f>IF(BA$7&gt;=$E575,IF(SUMIF($H$1:AZ$1,77,$H575:AZ575)&lt;$D575,$H575,0),0)</f>
        <v>1482.35</v>
      </c>
      <c r="BB575" s="33">
        <f>IF(BB$7&gt;=$E575,IF(SUMIF($H$1:BA$1,77,$H575:BA575)&lt;$D575,$H575,0),0)</f>
        <v>0</v>
      </c>
      <c r="BC575" s="33">
        <f>IF(BC$7&gt;=$E575,IF(SUMIF($H$1:BB$1,77,$H575:BB575)&lt;$D575,$H575,0),0)</f>
        <v>0</v>
      </c>
      <c r="BD575" s="33">
        <f>IF(BD$7&gt;=$E575,IF(SUMIF($H$1:BC$1,77,$H575:BC575)&lt;$D575,$H575,0),0)</f>
        <v>0</v>
      </c>
      <c r="BE575" s="33">
        <f>IF(BE$7&gt;=$E575,IF(SUMIF($H$1:BD$1,77,$H575:BD575)&lt;$D575,$H575,0),0)</f>
        <v>0</v>
      </c>
      <c r="BF575" s="33">
        <f>IF(BF$7&gt;=$E575,IF(SUMIF($H$1:BE$1,77,$H575:BE575)&lt;$D575,$H575,0),0)</f>
        <v>0</v>
      </c>
      <c r="BG575" s="33">
        <f>IF(BG$7&gt;=$E575,IF(SUMIF($H$1:BF$1,77,$H575:BF575)&lt;$D575,$H575,0),0)</f>
        <v>0</v>
      </c>
      <c r="BH575" s="35">
        <f t="shared" si="159"/>
        <v>1482.35</v>
      </c>
    </row>
    <row r="576" spans="1:60" s="11" customFormat="1" ht="30" x14ac:dyDescent="0.25">
      <c r="A576" s="114" t="s">
        <v>883</v>
      </c>
      <c r="B576" s="79" t="s">
        <v>884</v>
      </c>
      <c r="C576" s="51" t="s">
        <v>27</v>
      </c>
      <c r="D576" s="58">
        <v>1509</v>
      </c>
      <c r="E576" s="118">
        <v>46905</v>
      </c>
      <c r="F576" s="118">
        <v>46935</v>
      </c>
      <c r="G576" s="32">
        <f t="shared" si="154"/>
        <v>1</v>
      </c>
      <c r="H576" s="33">
        <f t="shared" si="155"/>
        <v>1509</v>
      </c>
      <c r="I576" s="36">
        <f>IF(I$7&gt;=$E576,IF(SUMIF($H$1:H$1,77,$H576:H576)&lt;$D576,$H576,0),0)</f>
        <v>0</v>
      </c>
      <c r="J576" s="36">
        <f>IF(J$7&gt;=$E576,IF(SUMIF($H$1:I$1,77,$H576:I576)&lt;$D576,$H576,0),0)</f>
        <v>0</v>
      </c>
      <c r="K576" s="36">
        <f>IF(K$7&gt;=$E576,IF(SUMIF($H$1:J$1,77,$H576:J576)&lt;$D576,$H576,0),0)</f>
        <v>0</v>
      </c>
      <c r="L576" s="36">
        <f>IF(L$7&gt;=$E576,IF(SUMIF($H$1:K$1,77,$H576:K576)&lt;$D576,$H576,0),0)</f>
        <v>0</v>
      </c>
      <c r="M576" s="36">
        <f>IF(M$7&gt;=$E576,IF(SUMIF($H$1:L$1,77,$H576:L576)&lt;$D576,$H576,0),0)</f>
        <v>0</v>
      </c>
      <c r="N576" s="36">
        <f>IF(N$7&gt;=$E576,IF(SUMIF($H$1:M$1,77,$H576:M576)&lt;$D576,$H576,0),0)</f>
        <v>0</v>
      </c>
      <c r="O576" s="36">
        <f>IF(O$7&gt;=$E576,IF(SUMIF($H$1:N$1,77,$H576:N576)&lt;$D576,$H576,0),0)</f>
        <v>0</v>
      </c>
      <c r="P576" s="36">
        <f>IF(P$7&gt;=$E576,IF(SUMIF($H$1:O$1,77,$H576:O576)&lt;$D576,$H576,0),0)</f>
        <v>0</v>
      </c>
      <c r="Q576" s="36">
        <f>IF(Q$7&gt;=$E576,IF(SUMIF($H$1:P$1,77,$H576:P576)&lt;$D576,$H576,0),0)</f>
        <v>0</v>
      </c>
      <c r="R576" s="36">
        <f>IF(R$7&gt;=$E576,IF(SUMIF($H$1:Q$1,77,$H576:Q576)&lt;$D576,$H576,0),0)</f>
        <v>0</v>
      </c>
      <c r="S576" s="36">
        <f>IF(S$7&gt;=$E576,IF(SUMIF($H$1:R$1,77,$H576:R576)&lt;$D576,$H576,0),0)</f>
        <v>0</v>
      </c>
      <c r="T576" s="36">
        <f>IF(T$7&gt;=$E576,IF(SUMIF($H$1:S$1,77,$H576:S576)&lt;$D576,$H576,0),0)</f>
        <v>0</v>
      </c>
      <c r="U576" s="35">
        <f t="shared" si="156"/>
        <v>0</v>
      </c>
      <c r="V576" s="36">
        <f>IF(V$7&gt;=$E576,IF(SUMIF($H$1:U$1,77,$H576:U576)&lt;$D576,$H576,0),0)</f>
        <v>0</v>
      </c>
      <c r="W576" s="36">
        <f>IF(W$7&gt;=$E576,IF(SUMIF($H$1:V$1,77,$H576:V576)&lt;$D576,$H576,0),0)</f>
        <v>0</v>
      </c>
      <c r="X576" s="36">
        <f>IF(X$7&gt;=$E576,IF(SUMIF($H$1:W$1,77,$H576:W576)&lt;$D576,$H576,0),0)</f>
        <v>0</v>
      </c>
      <c r="Y576" s="36">
        <f>IF(Y$7&gt;=$E576,IF(SUMIF($H$1:X$1,77,$H576:X576)&lt;$D576,$H576,0),0)</f>
        <v>0</v>
      </c>
      <c r="Z576" s="36">
        <f>IF(Z$7&gt;=$E576,IF(SUMIF($H$1:Y$1,77,$H576:Y576)&lt;$D576,$H576,0),0)</f>
        <v>0</v>
      </c>
      <c r="AA576" s="36">
        <f>IF(AA$7&gt;=$E576,IF(SUMIF($H$1:Z$1,77,$H576:Z576)&lt;$D576,$H576,0),0)</f>
        <v>0</v>
      </c>
      <c r="AB576" s="36">
        <f>IF(AB$7&gt;=$E576,IF(SUMIF($H$1:AA$1,77,$H576:AA576)&lt;$D576,$H576,0),0)</f>
        <v>0</v>
      </c>
      <c r="AC576" s="36">
        <f>IF(AC$7&gt;=$E576,IF(SUMIF($H$1:AB$1,77,$H576:AB576)&lt;$D576,$H576,0),0)</f>
        <v>0</v>
      </c>
      <c r="AD576" s="36">
        <f>IF(AD$7&gt;=$E576,IF(SUMIF($H$1:AC$1,77,$H576:AC576)&lt;$D576,$H576,0),0)</f>
        <v>0</v>
      </c>
      <c r="AE576" s="36">
        <f>IF(AE$7&gt;=$E576,IF(SUMIF($H$1:AD$1,77,$H576:AD576)&lt;$D576,$H576,0),0)</f>
        <v>0</v>
      </c>
      <c r="AF576" s="36">
        <f>IF(AF$7&gt;=$E576,IF(SUMIF($H$1:AE$1,77,$H576:AE576)&lt;$D576,$H576,0),0)</f>
        <v>0</v>
      </c>
      <c r="AG576" s="36">
        <f>IF(AG$7&gt;=$E576,IF(SUMIF($H$1:AF$1,77,$H576:AF576)&lt;$D576,$H576,0),0)</f>
        <v>0</v>
      </c>
      <c r="AH576" s="35">
        <f t="shared" si="157"/>
        <v>0</v>
      </c>
      <c r="AI576" s="36">
        <f>IF(AI$7&gt;=$E576,IF(SUMIF($H$1:AH$1,77,$H576:AH576)&lt;$D576,$H576,0),0)</f>
        <v>0</v>
      </c>
      <c r="AJ576" s="36">
        <f>IF(AJ$7&gt;=$E576,IF(SUMIF($H$1:AI$1,77,$H576:AI576)&lt;$D576,$H576,0),0)</f>
        <v>0</v>
      </c>
      <c r="AK576" s="36">
        <f>IF(AK$7&gt;=$E576,IF(SUMIF($H$1:AJ$1,77,$H576:AJ576)&lt;$D576,$H576,0),0)</f>
        <v>0</v>
      </c>
      <c r="AL576" s="36">
        <f>IF(AL$7&gt;=$E576,IF(SUMIF($H$1:AK$1,77,$H576:AK576)&lt;$D576,$H576,0),0)</f>
        <v>0</v>
      </c>
      <c r="AM576" s="36">
        <f>IF(AM$7&gt;=$E576,IF(SUMIF($H$1:AL$1,77,$H576:AL576)&lt;$D576,$H576,0),0)</f>
        <v>0</v>
      </c>
      <c r="AN576" s="36">
        <f>IF(AN$7&gt;=$E576,IF(SUMIF($H$1:AM$1,77,$H576:AM576)&lt;$D576,$H576,0),0)</f>
        <v>0</v>
      </c>
      <c r="AO576" s="36">
        <f>IF(AO$7&gt;=$E576,IF(SUMIF($H$1:AN$1,77,$H576:AN576)&lt;$D576,$H576,0),0)</f>
        <v>0</v>
      </c>
      <c r="AP576" s="36">
        <f>IF(AP$7&gt;=$E576,IF(SUMIF($H$1:AO$1,77,$H576:AO576)&lt;$D576,$H576,0),0)</f>
        <v>0</v>
      </c>
      <c r="AQ576" s="36">
        <f>IF(AQ$7&gt;=$E576,IF(SUMIF($H$1:AP$1,77,$H576:AP576)&lt;$D576,$H576,0),0)</f>
        <v>0</v>
      </c>
      <c r="AR576" s="36">
        <f>IF(AR$7&gt;=$E576,IF(SUMIF($H$1:AQ$1,77,$H576:AQ576)&lt;$D576,$H576,0),0)</f>
        <v>0</v>
      </c>
      <c r="AS576" s="36">
        <f>IF(AS$7&gt;=$E576,IF(SUMIF($H$1:AR$1,77,$H576:AR576)&lt;$D576,$H576,0),0)</f>
        <v>0</v>
      </c>
      <c r="AT576" s="36">
        <f>IF(AT$7&gt;=$E576,IF(SUMIF($H$1:AS$1,77,$H576:AS576)&lt;$D576,$H576,0),0)</f>
        <v>0</v>
      </c>
      <c r="AU576" s="35">
        <f t="shared" si="158"/>
        <v>0</v>
      </c>
      <c r="AV576" s="33">
        <f>IF(AV$7&gt;=$E576,IF(SUMIF($H$1:AU$1,77,$H576:AU576)&lt;$D576,$H576,0),0)</f>
        <v>0</v>
      </c>
      <c r="AW576" s="33">
        <f>IF(AW$7&gt;=$E576,IF(SUMIF($H$1:AV$1,77,$H576:AV576)&lt;$D576,$H576,0),0)</f>
        <v>0</v>
      </c>
      <c r="AX576" s="33">
        <f>IF(AX$7&gt;=$E576,IF(SUMIF($H$1:AW$1,77,$H576:AW576)&lt;$D576,$H576,0),0)</f>
        <v>0</v>
      </c>
      <c r="AY576" s="33">
        <f>IF(AY$7&gt;=$E576,IF(SUMIF($H$1:AX$1,77,$H576:AX576)&lt;$D576,$H576,0),0)</f>
        <v>0</v>
      </c>
      <c r="AZ576" s="33">
        <f>IF(AZ$7&gt;=$E576,IF(SUMIF($H$1:AY$1,77,$H576:AY576)&lt;$D576,$H576,0),0)</f>
        <v>0</v>
      </c>
      <c r="BA576" s="33">
        <f>IF(BA$7&gt;=$E576,IF(SUMIF($H$1:AZ$1,77,$H576:AZ576)&lt;$D576,$H576,0),0)</f>
        <v>1509</v>
      </c>
      <c r="BB576" s="33">
        <f>IF(BB$7&gt;=$E576,IF(SUMIF($H$1:BA$1,77,$H576:BA576)&lt;$D576,$H576,0),0)</f>
        <v>0</v>
      </c>
      <c r="BC576" s="33">
        <f>IF(BC$7&gt;=$E576,IF(SUMIF($H$1:BB$1,77,$H576:BB576)&lt;$D576,$H576,0),0)</f>
        <v>0</v>
      </c>
      <c r="BD576" s="33">
        <f>IF(BD$7&gt;=$E576,IF(SUMIF($H$1:BC$1,77,$H576:BC576)&lt;$D576,$H576,0),0)</f>
        <v>0</v>
      </c>
      <c r="BE576" s="33">
        <f>IF(BE$7&gt;=$E576,IF(SUMIF($H$1:BD$1,77,$H576:BD576)&lt;$D576,$H576,0),0)</f>
        <v>0</v>
      </c>
      <c r="BF576" s="33">
        <f>IF(BF$7&gt;=$E576,IF(SUMIF($H$1:BE$1,77,$H576:BE576)&lt;$D576,$H576,0),0)</f>
        <v>0</v>
      </c>
      <c r="BG576" s="33">
        <f>IF(BG$7&gt;=$E576,IF(SUMIF($H$1:BF$1,77,$H576:BF576)&lt;$D576,$H576,0),0)</f>
        <v>0</v>
      </c>
      <c r="BH576" s="35">
        <f t="shared" si="159"/>
        <v>1509</v>
      </c>
    </row>
    <row r="577" spans="1:60" s="11" customFormat="1" x14ac:dyDescent="0.25">
      <c r="A577" s="135" t="s">
        <v>885</v>
      </c>
      <c r="B577" s="79" t="s">
        <v>278</v>
      </c>
      <c r="C577" s="51" t="s">
        <v>82</v>
      </c>
      <c r="D577" s="58">
        <v>279.89999999999998</v>
      </c>
      <c r="E577" s="118">
        <v>46905</v>
      </c>
      <c r="F577" s="118">
        <v>46935</v>
      </c>
      <c r="G577" s="32">
        <f t="shared" si="154"/>
        <v>1</v>
      </c>
      <c r="H577" s="33">
        <f t="shared" si="155"/>
        <v>279.89999999999998</v>
      </c>
      <c r="I577" s="36">
        <f>IF(I$7&gt;=$E577,IF(SUMIF($H$1:H$1,77,$H577:H577)&lt;$D577,$H577,0),0)</f>
        <v>0</v>
      </c>
      <c r="J577" s="36">
        <f>IF(J$7&gt;=$E577,IF(SUMIF($H$1:I$1,77,$H577:I577)&lt;$D577,$H577,0),0)</f>
        <v>0</v>
      </c>
      <c r="K577" s="36">
        <f>IF(K$7&gt;=$E577,IF(SUMIF($H$1:J$1,77,$H577:J577)&lt;$D577,$H577,0),0)</f>
        <v>0</v>
      </c>
      <c r="L577" s="36">
        <f>IF(L$7&gt;=$E577,IF(SUMIF($H$1:K$1,77,$H577:K577)&lt;$D577,$H577,0),0)</f>
        <v>0</v>
      </c>
      <c r="M577" s="36">
        <f>IF(M$7&gt;=$E577,IF(SUMIF($H$1:L$1,77,$H577:L577)&lt;$D577,$H577,0),0)</f>
        <v>0</v>
      </c>
      <c r="N577" s="36">
        <f>IF(N$7&gt;=$E577,IF(SUMIF($H$1:M$1,77,$H577:M577)&lt;$D577,$H577,0),0)</f>
        <v>0</v>
      </c>
      <c r="O577" s="36">
        <f>IF(O$7&gt;=$E577,IF(SUMIF($H$1:N$1,77,$H577:N577)&lt;$D577,$H577,0),0)</f>
        <v>0</v>
      </c>
      <c r="P577" s="36">
        <f>IF(P$7&gt;=$E577,IF(SUMIF($H$1:O$1,77,$H577:O577)&lt;$D577,$H577,0),0)</f>
        <v>0</v>
      </c>
      <c r="Q577" s="36">
        <f>IF(Q$7&gt;=$E577,IF(SUMIF($H$1:P$1,77,$H577:P577)&lt;$D577,$H577,0),0)</f>
        <v>0</v>
      </c>
      <c r="R577" s="36">
        <f>IF(R$7&gt;=$E577,IF(SUMIF($H$1:Q$1,77,$H577:Q577)&lt;$D577,$H577,0),0)</f>
        <v>0</v>
      </c>
      <c r="S577" s="36">
        <f>IF(S$7&gt;=$E577,IF(SUMIF($H$1:R$1,77,$H577:R577)&lt;$D577,$H577,0),0)</f>
        <v>0</v>
      </c>
      <c r="T577" s="36">
        <f>IF(T$7&gt;=$E577,IF(SUMIF($H$1:S$1,77,$H577:S577)&lt;$D577,$H577,0),0)</f>
        <v>0</v>
      </c>
      <c r="U577" s="35">
        <f t="shared" si="156"/>
        <v>0</v>
      </c>
      <c r="V577" s="36">
        <f>IF(V$7&gt;=$E577,IF(SUMIF($H$1:U$1,77,$H577:U577)&lt;$D577,$H577,0),0)</f>
        <v>0</v>
      </c>
      <c r="W577" s="36">
        <f>IF(W$7&gt;=$E577,IF(SUMIF($H$1:V$1,77,$H577:V577)&lt;$D577,$H577,0),0)</f>
        <v>0</v>
      </c>
      <c r="X577" s="36">
        <f>IF(X$7&gt;=$E577,IF(SUMIF($H$1:W$1,77,$H577:W577)&lt;$D577,$H577,0),0)</f>
        <v>0</v>
      </c>
      <c r="Y577" s="36">
        <f>IF(Y$7&gt;=$E577,IF(SUMIF($H$1:X$1,77,$H577:X577)&lt;$D577,$H577,0),0)</f>
        <v>0</v>
      </c>
      <c r="Z577" s="36">
        <f>IF(Z$7&gt;=$E577,IF(SUMIF($H$1:Y$1,77,$H577:Y577)&lt;$D577,$H577,0),0)</f>
        <v>0</v>
      </c>
      <c r="AA577" s="36">
        <f>IF(AA$7&gt;=$E577,IF(SUMIF($H$1:Z$1,77,$H577:Z577)&lt;$D577,$H577,0),0)</f>
        <v>0</v>
      </c>
      <c r="AB577" s="36">
        <f>IF(AB$7&gt;=$E577,IF(SUMIF($H$1:AA$1,77,$H577:AA577)&lt;$D577,$H577,0),0)</f>
        <v>0</v>
      </c>
      <c r="AC577" s="36">
        <f>IF(AC$7&gt;=$E577,IF(SUMIF($H$1:AB$1,77,$H577:AB577)&lt;$D577,$H577,0),0)</f>
        <v>0</v>
      </c>
      <c r="AD577" s="36">
        <f>IF(AD$7&gt;=$E577,IF(SUMIF($H$1:AC$1,77,$H577:AC577)&lt;$D577,$H577,0),0)</f>
        <v>0</v>
      </c>
      <c r="AE577" s="36">
        <f>IF(AE$7&gt;=$E577,IF(SUMIF($H$1:AD$1,77,$H577:AD577)&lt;$D577,$H577,0),0)</f>
        <v>0</v>
      </c>
      <c r="AF577" s="36">
        <f>IF(AF$7&gt;=$E577,IF(SUMIF($H$1:AE$1,77,$H577:AE577)&lt;$D577,$H577,0),0)</f>
        <v>0</v>
      </c>
      <c r="AG577" s="36">
        <f>IF(AG$7&gt;=$E577,IF(SUMIF($H$1:AF$1,77,$H577:AF577)&lt;$D577,$H577,0),0)</f>
        <v>0</v>
      </c>
      <c r="AH577" s="35">
        <f t="shared" si="157"/>
        <v>0</v>
      </c>
      <c r="AI577" s="36">
        <f>IF(AI$7&gt;=$E577,IF(SUMIF($H$1:AH$1,77,$H577:AH577)&lt;$D577,$H577,0),0)</f>
        <v>0</v>
      </c>
      <c r="AJ577" s="36">
        <f>IF(AJ$7&gt;=$E577,IF(SUMIF($H$1:AI$1,77,$H577:AI577)&lt;$D577,$H577,0),0)</f>
        <v>0</v>
      </c>
      <c r="AK577" s="36">
        <f>IF(AK$7&gt;=$E577,IF(SUMIF($H$1:AJ$1,77,$H577:AJ577)&lt;$D577,$H577,0),0)</f>
        <v>0</v>
      </c>
      <c r="AL577" s="36">
        <f>IF(AL$7&gt;=$E577,IF(SUMIF($H$1:AK$1,77,$H577:AK577)&lt;$D577,$H577,0),0)</f>
        <v>0</v>
      </c>
      <c r="AM577" s="36">
        <f>IF(AM$7&gt;=$E577,IF(SUMIF($H$1:AL$1,77,$H577:AL577)&lt;$D577,$H577,0),0)</f>
        <v>0</v>
      </c>
      <c r="AN577" s="36">
        <f>IF(AN$7&gt;=$E577,IF(SUMIF($H$1:AM$1,77,$H577:AM577)&lt;$D577,$H577,0),0)</f>
        <v>0</v>
      </c>
      <c r="AO577" s="36">
        <f>IF(AO$7&gt;=$E577,IF(SUMIF($H$1:AN$1,77,$H577:AN577)&lt;$D577,$H577,0),0)</f>
        <v>0</v>
      </c>
      <c r="AP577" s="36">
        <f>IF(AP$7&gt;=$E577,IF(SUMIF($H$1:AO$1,77,$H577:AO577)&lt;$D577,$H577,0),0)</f>
        <v>0</v>
      </c>
      <c r="AQ577" s="36">
        <f>IF(AQ$7&gt;=$E577,IF(SUMIF($H$1:AP$1,77,$H577:AP577)&lt;$D577,$H577,0),0)</f>
        <v>0</v>
      </c>
      <c r="AR577" s="36">
        <f>IF(AR$7&gt;=$E577,IF(SUMIF($H$1:AQ$1,77,$H577:AQ577)&lt;$D577,$H577,0),0)</f>
        <v>0</v>
      </c>
      <c r="AS577" s="36">
        <f>IF(AS$7&gt;=$E577,IF(SUMIF($H$1:AR$1,77,$H577:AR577)&lt;$D577,$H577,0),0)</f>
        <v>0</v>
      </c>
      <c r="AT577" s="36">
        <f>IF(AT$7&gt;=$E577,IF(SUMIF($H$1:AS$1,77,$H577:AS577)&lt;$D577,$H577,0),0)</f>
        <v>0</v>
      </c>
      <c r="AU577" s="35">
        <f t="shared" si="158"/>
        <v>0</v>
      </c>
      <c r="AV577" s="33">
        <f>IF(AV$7&gt;=$E577,IF(SUMIF($H$1:AU$1,77,$H577:AU577)&lt;$D577,$H577,0),0)</f>
        <v>0</v>
      </c>
      <c r="AW577" s="33">
        <f>IF(AW$7&gt;=$E577,IF(SUMIF($H$1:AV$1,77,$H577:AV577)&lt;$D577,$H577,0),0)</f>
        <v>0</v>
      </c>
      <c r="AX577" s="33">
        <f>IF(AX$7&gt;=$E577,IF(SUMIF($H$1:AW$1,77,$H577:AW577)&lt;$D577,$H577,0),0)</f>
        <v>0</v>
      </c>
      <c r="AY577" s="33">
        <f>IF(AY$7&gt;=$E577,IF(SUMIF($H$1:AX$1,77,$H577:AX577)&lt;$D577,$H577,0),0)</f>
        <v>0</v>
      </c>
      <c r="AZ577" s="33">
        <f>IF(AZ$7&gt;=$E577,IF(SUMIF($H$1:AY$1,77,$H577:AY577)&lt;$D577,$H577,0),0)</f>
        <v>0</v>
      </c>
      <c r="BA577" s="33">
        <f>IF(BA$7&gt;=$E577,IF(SUMIF($H$1:AZ$1,77,$H577:AZ577)&lt;$D577,$H577,0),0)</f>
        <v>279.89999999999998</v>
      </c>
      <c r="BB577" s="33">
        <f>IF(BB$7&gt;=$E577,IF(SUMIF($H$1:BA$1,77,$H577:BA577)&lt;$D577,$H577,0),0)</f>
        <v>0</v>
      </c>
      <c r="BC577" s="33">
        <f>IF(BC$7&gt;=$E577,IF(SUMIF($H$1:BB$1,77,$H577:BB577)&lt;$D577,$H577,0),0)</f>
        <v>0</v>
      </c>
      <c r="BD577" s="33">
        <f>IF(BD$7&gt;=$E577,IF(SUMIF($H$1:BC$1,77,$H577:BC577)&lt;$D577,$H577,0),0)</f>
        <v>0</v>
      </c>
      <c r="BE577" s="33">
        <f>IF(BE$7&gt;=$E577,IF(SUMIF($H$1:BD$1,77,$H577:BD577)&lt;$D577,$H577,0),0)</f>
        <v>0</v>
      </c>
      <c r="BF577" s="33">
        <f>IF(BF$7&gt;=$E577,IF(SUMIF($H$1:BE$1,77,$H577:BE577)&lt;$D577,$H577,0),0)</f>
        <v>0</v>
      </c>
      <c r="BG577" s="33">
        <f>IF(BG$7&gt;=$E577,IF(SUMIF($H$1:BF$1,77,$H577:BF577)&lt;$D577,$H577,0),0)</f>
        <v>0</v>
      </c>
      <c r="BH577" s="35">
        <f t="shared" si="159"/>
        <v>279.89999999999998</v>
      </c>
    </row>
    <row r="578" spans="1:60" s="11" customFormat="1" x14ac:dyDescent="0.25">
      <c r="A578" s="114" t="s">
        <v>886</v>
      </c>
      <c r="B578" s="79" t="s">
        <v>887</v>
      </c>
      <c r="C578" s="51" t="s">
        <v>82</v>
      </c>
      <c r="D578" s="58">
        <v>151.80000000000001</v>
      </c>
      <c r="E578" s="118">
        <v>46905</v>
      </c>
      <c r="F578" s="118">
        <v>46935</v>
      </c>
      <c r="G578" s="32">
        <f t="shared" si="154"/>
        <v>1</v>
      </c>
      <c r="H578" s="33">
        <f t="shared" si="155"/>
        <v>151.80000000000001</v>
      </c>
      <c r="I578" s="36">
        <f>IF(I$7&gt;=$E578,IF(SUMIF($H$1:H$1,77,$H578:H578)&lt;$D578,$H578,0),0)</f>
        <v>0</v>
      </c>
      <c r="J578" s="36">
        <f>IF(J$7&gt;=$E578,IF(SUMIF($H$1:I$1,77,$H578:I578)&lt;$D578,$H578,0),0)</f>
        <v>0</v>
      </c>
      <c r="K578" s="36">
        <f>IF(K$7&gt;=$E578,IF(SUMIF($H$1:J$1,77,$H578:J578)&lt;$D578,$H578,0),0)</f>
        <v>0</v>
      </c>
      <c r="L578" s="36">
        <f>IF(L$7&gt;=$E578,IF(SUMIF($H$1:K$1,77,$H578:K578)&lt;$D578,$H578,0),0)</f>
        <v>0</v>
      </c>
      <c r="M578" s="36">
        <f>IF(M$7&gt;=$E578,IF(SUMIF($H$1:L$1,77,$H578:L578)&lt;$D578,$H578,0),0)</f>
        <v>0</v>
      </c>
      <c r="N578" s="36">
        <f>IF(N$7&gt;=$E578,IF(SUMIF($H$1:M$1,77,$H578:M578)&lt;$D578,$H578,0),0)</f>
        <v>0</v>
      </c>
      <c r="O578" s="36">
        <f>IF(O$7&gt;=$E578,IF(SUMIF($H$1:N$1,77,$H578:N578)&lt;$D578,$H578,0),0)</f>
        <v>0</v>
      </c>
      <c r="P578" s="36">
        <f>IF(P$7&gt;=$E578,IF(SUMIF($H$1:O$1,77,$H578:O578)&lt;$D578,$H578,0),0)</f>
        <v>0</v>
      </c>
      <c r="Q578" s="36">
        <f>IF(Q$7&gt;=$E578,IF(SUMIF($H$1:P$1,77,$H578:P578)&lt;$D578,$H578,0),0)</f>
        <v>0</v>
      </c>
      <c r="R578" s="36">
        <f>IF(R$7&gt;=$E578,IF(SUMIF($H$1:Q$1,77,$H578:Q578)&lt;$D578,$H578,0),0)</f>
        <v>0</v>
      </c>
      <c r="S578" s="36">
        <f>IF(S$7&gt;=$E578,IF(SUMIF($H$1:R$1,77,$H578:R578)&lt;$D578,$H578,0),0)</f>
        <v>0</v>
      </c>
      <c r="T578" s="36">
        <f>IF(T$7&gt;=$E578,IF(SUMIF($H$1:S$1,77,$H578:S578)&lt;$D578,$H578,0),0)</f>
        <v>0</v>
      </c>
      <c r="U578" s="35">
        <f t="shared" si="156"/>
        <v>0</v>
      </c>
      <c r="V578" s="36">
        <f>IF(V$7&gt;=$E578,IF(SUMIF($H$1:U$1,77,$H578:U578)&lt;$D578,$H578,0),0)</f>
        <v>0</v>
      </c>
      <c r="W578" s="36">
        <f>IF(W$7&gt;=$E578,IF(SUMIF($H$1:V$1,77,$H578:V578)&lt;$D578,$H578,0),0)</f>
        <v>0</v>
      </c>
      <c r="X578" s="36">
        <f>IF(X$7&gt;=$E578,IF(SUMIF($H$1:W$1,77,$H578:W578)&lt;$D578,$H578,0),0)</f>
        <v>0</v>
      </c>
      <c r="Y578" s="36">
        <f>IF(Y$7&gt;=$E578,IF(SUMIF($H$1:X$1,77,$H578:X578)&lt;$D578,$H578,0),0)</f>
        <v>0</v>
      </c>
      <c r="Z578" s="36">
        <f>IF(Z$7&gt;=$E578,IF(SUMIF($H$1:Y$1,77,$H578:Y578)&lt;$D578,$H578,0),0)</f>
        <v>0</v>
      </c>
      <c r="AA578" s="36">
        <f>IF(AA$7&gt;=$E578,IF(SUMIF($H$1:Z$1,77,$H578:Z578)&lt;$D578,$H578,0),0)</f>
        <v>0</v>
      </c>
      <c r="AB578" s="36">
        <f>IF(AB$7&gt;=$E578,IF(SUMIF($H$1:AA$1,77,$H578:AA578)&lt;$D578,$H578,0),0)</f>
        <v>0</v>
      </c>
      <c r="AC578" s="36">
        <f>IF(AC$7&gt;=$E578,IF(SUMIF($H$1:AB$1,77,$H578:AB578)&lt;$D578,$H578,0),0)</f>
        <v>0</v>
      </c>
      <c r="AD578" s="36">
        <f>IF(AD$7&gt;=$E578,IF(SUMIF($H$1:AC$1,77,$H578:AC578)&lt;$D578,$H578,0),0)</f>
        <v>0</v>
      </c>
      <c r="AE578" s="36">
        <f>IF(AE$7&gt;=$E578,IF(SUMIF($H$1:AD$1,77,$H578:AD578)&lt;$D578,$H578,0),0)</f>
        <v>0</v>
      </c>
      <c r="AF578" s="36">
        <f>IF(AF$7&gt;=$E578,IF(SUMIF($H$1:AE$1,77,$H578:AE578)&lt;$D578,$H578,0),0)</f>
        <v>0</v>
      </c>
      <c r="AG578" s="36">
        <f>IF(AG$7&gt;=$E578,IF(SUMIF($H$1:AF$1,77,$H578:AF578)&lt;$D578,$H578,0),0)</f>
        <v>0</v>
      </c>
      <c r="AH578" s="35">
        <f t="shared" si="157"/>
        <v>0</v>
      </c>
      <c r="AI578" s="36">
        <f>IF(AI$7&gt;=$E578,IF(SUMIF($H$1:AH$1,77,$H578:AH578)&lt;$D578,$H578,0),0)</f>
        <v>0</v>
      </c>
      <c r="AJ578" s="36">
        <f>IF(AJ$7&gt;=$E578,IF(SUMIF($H$1:AI$1,77,$H578:AI578)&lt;$D578,$H578,0),0)</f>
        <v>0</v>
      </c>
      <c r="AK578" s="36">
        <f>IF(AK$7&gt;=$E578,IF(SUMIF($H$1:AJ$1,77,$H578:AJ578)&lt;$D578,$H578,0),0)</f>
        <v>0</v>
      </c>
      <c r="AL578" s="36">
        <f>IF(AL$7&gt;=$E578,IF(SUMIF($H$1:AK$1,77,$H578:AK578)&lt;$D578,$H578,0),0)</f>
        <v>0</v>
      </c>
      <c r="AM578" s="36">
        <f>IF(AM$7&gt;=$E578,IF(SUMIF($H$1:AL$1,77,$H578:AL578)&lt;$D578,$H578,0),0)</f>
        <v>0</v>
      </c>
      <c r="AN578" s="36">
        <f>IF(AN$7&gt;=$E578,IF(SUMIF($H$1:AM$1,77,$H578:AM578)&lt;$D578,$H578,0),0)</f>
        <v>0</v>
      </c>
      <c r="AO578" s="36">
        <f>IF(AO$7&gt;=$E578,IF(SUMIF($H$1:AN$1,77,$H578:AN578)&lt;$D578,$H578,0),0)</f>
        <v>0</v>
      </c>
      <c r="AP578" s="36">
        <f>IF(AP$7&gt;=$E578,IF(SUMIF($H$1:AO$1,77,$H578:AO578)&lt;$D578,$H578,0),0)</f>
        <v>0</v>
      </c>
      <c r="AQ578" s="36">
        <f>IF(AQ$7&gt;=$E578,IF(SUMIF($H$1:AP$1,77,$H578:AP578)&lt;$D578,$H578,0),0)</f>
        <v>0</v>
      </c>
      <c r="AR578" s="36">
        <f>IF(AR$7&gt;=$E578,IF(SUMIF($H$1:AQ$1,77,$H578:AQ578)&lt;$D578,$H578,0),0)</f>
        <v>0</v>
      </c>
      <c r="AS578" s="36">
        <f>IF(AS$7&gt;=$E578,IF(SUMIF($H$1:AR$1,77,$H578:AR578)&lt;$D578,$H578,0),0)</f>
        <v>0</v>
      </c>
      <c r="AT578" s="36">
        <f>IF(AT$7&gt;=$E578,IF(SUMIF($H$1:AS$1,77,$H578:AS578)&lt;$D578,$H578,0),0)</f>
        <v>0</v>
      </c>
      <c r="AU578" s="35">
        <f t="shared" si="158"/>
        <v>0</v>
      </c>
      <c r="AV578" s="33">
        <f>IF(AV$7&gt;=$E578,IF(SUMIF($H$1:AU$1,77,$H578:AU578)&lt;$D578,$H578,0),0)</f>
        <v>0</v>
      </c>
      <c r="AW578" s="33">
        <f>IF(AW$7&gt;=$E578,IF(SUMIF($H$1:AV$1,77,$H578:AV578)&lt;$D578,$H578,0),0)</f>
        <v>0</v>
      </c>
      <c r="AX578" s="33">
        <f>IF(AX$7&gt;=$E578,IF(SUMIF($H$1:AW$1,77,$H578:AW578)&lt;$D578,$H578,0),0)</f>
        <v>0</v>
      </c>
      <c r="AY578" s="33">
        <f>IF(AY$7&gt;=$E578,IF(SUMIF($H$1:AX$1,77,$H578:AX578)&lt;$D578,$H578,0),0)</f>
        <v>0</v>
      </c>
      <c r="AZ578" s="33">
        <f>IF(AZ$7&gt;=$E578,IF(SUMIF($H$1:AY$1,77,$H578:AY578)&lt;$D578,$H578,0),0)</f>
        <v>0</v>
      </c>
      <c r="BA578" s="33">
        <f>IF(BA$7&gt;=$E578,IF(SUMIF($H$1:AZ$1,77,$H578:AZ578)&lt;$D578,$H578,0),0)</f>
        <v>151.80000000000001</v>
      </c>
      <c r="BB578" s="33">
        <f>IF(BB$7&gt;=$E578,IF(SUMIF($H$1:BA$1,77,$H578:BA578)&lt;$D578,$H578,0),0)</f>
        <v>0</v>
      </c>
      <c r="BC578" s="33">
        <f>IF(BC$7&gt;=$E578,IF(SUMIF($H$1:BB$1,77,$H578:BB578)&lt;$D578,$H578,0),0)</f>
        <v>0</v>
      </c>
      <c r="BD578" s="33">
        <f>IF(BD$7&gt;=$E578,IF(SUMIF($H$1:BC$1,77,$H578:BC578)&lt;$D578,$H578,0),0)</f>
        <v>0</v>
      </c>
      <c r="BE578" s="33">
        <f>IF(BE$7&gt;=$E578,IF(SUMIF($H$1:BD$1,77,$H578:BD578)&lt;$D578,$H578,0),0)</f>
        <v>0</v>
      </c>
      <c r="BF578" s="33">
        <f>IF(BF$7&gt;=$E578,IF(SUMIF($H$1:BE$1,77,$H578:BE578)&lt;$D578,$H578,0),0)</f>
        <v>0</v>
      </c>
      <c r="BG578" s="33">
        <f>IF(BG$7&gt;=$E578,IF(SUMIF($H$1:BF$1,77,$H578:BF578)&lt;$D578,$H578,0),0)</f>
        <v>0</v>
      </c>
      <c r="BH578" s="35">
        <f t="shared" si="159"/>
        <v>151.80000000000001</v>
      </c>
    </row>
    <row r="579" spans="1:60" s="11" customFormat="1" ht="30" x14ac:dyDescent="0.25">
      <c r="A579" s="114" t="s">
        <v>888</v>
      </c>
      <c r="B579" s="79" t="s">
        <v>276</v>
      </c>
      <c r="C579" s="51" t="s">
        <v>27</v>
      </c>
      <c r="D579" s="107">
        <v>8.3000000000000007</v>
      </c>
      <c r="E579" s="118">
        <v>46935</v>
      </c>
      <c r="F579" s="118">
        <v>46966</v>
      </c>
      <c r="G579" s="32">
        <f t="shared" si="154"/>
        <v>1</v>
      </c>
      <c r="H579" s="33">
        <f t="shared" si="155"/>
        <v>8.3000000000000007</v>
      </c>
      <c r="I579" s="36">
        <f>IF(I$7&gt;=$E579,IF(SUMIF($H$1:H$1,77,$H579:H579)&lt;$D579,$H579,0),0)</f>
        <v>0</v>
      </c>
      <c r="J579" s="36">
        <f>IF(J$7&gt;=$E579,IF(SUMIF($H$1:I$1,77,$H579:I579)&lt;$D579,$H579,0),0)</f>
        <v>0</v>
      </c>
      <c r="K579" s="36">
        <f>IF(K$7&gt;=$E579,IF(SUMIF($H$1:J$1,77,$H579:J579)&lt;$D579,$H579,0),0)</f>
        <v>0</v>
      </c>
      <c r="L579" s="36">
        <f>IF(L$7&gt;=$E579,IF(SUMIF($H$1:K$1,77,$H579:K579)&lt;$D579,$H579,0),0)</f>
        <v>0</v>
      </c>
      <c r="M579" s="36">
        <f>IF(M$7&gt;=$E579,IF(SUMIF($H$1:L$1,77,$H579:L579)&lt;$D579,$H579,0),0)</f>
        <v>0</v>
      </c>
      <c r="N579" s="36">
        <f>IF(N$7&gt;=$E579,IF(SUMIF($H$1:M$1,77,$H579:M579)&lt;$D579,$H579,0),0)</f>
        <v>0</v>
      </c>
      <c r="O579" s="36">
        <f>IF(O$7&gt;=$E579,IF(SUMIF($H$1:N$1,77,$H579:N579)&lt;$D579,$H579,0),0)</f>
        <v>0</v>
      </c>
      <c r="P579" s="36">
        <f>IF(P$7&gt;=$E579,IF(SUMIF($H$1:O$1,77,$H579:O579)&lt;$D579,$H579,0),0)</f>
        <v>0</v>
      </c>
      <c r="Q579" s="36">
        <f>IF(Q$7&gt;=$E579,IF(SUMIF($H$1:P$1,77,$H579:P579)&lt;$D579,$H579,0),0)</f>
        <v>0</v>
      </c>
      <c r="R579" s="36">
        <f>IF(R$7&gt;=$E579,IF(SUMIF($H$1:Q$1,77,$H579:Q579)&lt;$D579,$H579,0),0)</f>
        <v>0</v>
      </c>
      <c r="S579" s="36">
        <f>IF(S$7&gt;=$E579,IF(SUMIF($H$1:R$1,77,$H579:R579)&lt;$D579,$H579,0),0)</f>
        <v>0</v>
      </c>
      <c r="T579" s="36">
        <f>IF(T$7&gt;=$E579,IF(SUMIF($H$1:S$1,77,$H579:S579)&lt;$D579,$H579,0),0)</f>
        <v>0</v>
      </c>
      <c r="U579" s="35">
        <f t="shared" si="156"/>
        <v>0</v>
      </c>
      <c r="V579" s="36">
        <f>IF(V$7&gt;=$E579,IF(SUMIF($H$1:U$1,77,$H579:U579)&lt;$D579,$H579,0),0)</f>
        <v>0</v>
      </c>
      <c r="W579" s="36">
        <f>IF(W$7&gt;=$E579,IF(SUMIF($H$1:V$1,77,$H579:V579)&lt;$D579,$H579,0),0)</f>
        <v>0</v>
      </c>
      <c r="X579" s="36">
        <f>IF(X$7&gt;=$E579,IF(SUMIF($H$1:W$1,77,$H579:W579)&lt;$D579,$H579,0),0)</f>
        <v>0</v>
      </c>
      <c r="Y579" s="36">
        <f>IF(Y$7&gt;=$E579,IF(SUMIF($H$1:X$1,77,$H579:X579)&lt;$D579,$H579,0),0)</f>
        <v>0</v>
      </c>
      <c r="Z579" s="36">
        <f>IF(Z$7&gt;=$E579,IF(SUMIF($H$1:Y$1,77,$H579:Y579)&lt;$D579,$H579,0),0)</f>
        <v>0</v>
      </c>
      <c r="AA579" s="36">
        <f>IF(AA$7&gt;=$E579,IF(SUMIF($H$1:Z$1,77,$H579:Z579)&lt;$D579,$H579,0),0)</f>
        <v>0</v>
      </c>
      <c r="AB579" s="36">
        <f>IF(AB$7&gt;=$E579,IF(SUMIF($H$1:AA$1,77,$H579:AA579)&lt;$D579,$H579,0),0)</f>
        <v>0</v>
      </c>
      <c r="AC579" s="36">
        <f>IF(AC$7&gt;=$E579,IF(SUMIF($H$1:AB$1,77,$H579:AB579)&lt;$D579,$H579,0),0)</f>
        <v>0</v>
      </c>
      <c r="AD579" s="36">
        <f>IF(AD$7&gt;=$E579,IF(SUMIF($H$1:AC$1,77,$H579:AC579)&lt;$D579,$H579,0),0)</f>
        <v>0</v>
      </c>
      <c r="AE579" s="36">
        <f>IF(AE$7&gt;=$E579,IF(SUMIF($H$1:AD$1,77,$H579:AD579)&lt;$D579,$H579,0),0)</f>
        <v>0</v>
      </c>
      <c r="AF579" s="36">
        <f>IF(AF$7&gt;=$E579,IF(SUMIF($H$1:AE$1,77,$H579:AE579)&lt;$D579,$H579,0),0)</f>
        <v>0</v>
      </c>
      <c r="AG579" s="36">
        <f>IF(AG$7&gt;=$E579,IF(SUMIF($H$1:AF$1,77,$H579:AF579)&lt;$D579,$H579,0),0)</f>
        <v>0</v>
      </c>
      <c r="AH579" s="35">
        <f t="shared" si="157"/>
        <v>0</v>
      </c>
      <c r="AI579" s="36">
        <f>IF(AI$7&gt;=$E579,IF(SUMIF($H$1:AH$1,77,$H579:AH579)&lt;$D579,$H579,0),0)</f>
        <v>0</v>
      </c>
      <c r="AJ579" s="36">
        <f>IF(AJ$7&gt;=$E579,IF(SUMIF($H$1:AI$1,77,$H579:AI579)&lt;$D579,$H579,0),0)</f>
        <v>0</v>
      </c>
      <c r="AK579" s="36">
        <f>IF(AK$7&gt;=$E579,IF(SUMIF($H$1:AJ$1,77,$H579:AJ579)&lt;$D579,$H579,0),0)</f>
        <v>0</v>
      </c>
      <c r="AL579" s="36">
        <f>IF(AL$7&gt;=$E579,IF(SUMIF($H$1:AK$1,77,$H579:AK579)&lt;$D579,$H579,0),0)</f>
        <v>0</v>
      </c>
      <c r="AM579" s="36">
        <f>IF(AM$7&gt;=$E579,IF(SUMIF($H$1:AL$1,77,$H579:AL579)&lt;$D579,$H579,0),0)</f>
        <v>0</v>
      </c>
      <c r="AN579" s="36">
        <f>IF(AN$7&gt;=$E579,IF(SUMIF($H$1:AM$1,77,$H579:AM579)&lt;$D579,$H579,0),0)</f>
        <v>0</v>
      </c>
      <c r="AO579" s="36">
        <f>IF(AO$7&gt;=$E579,IF(SUMIF($H$1:AN$1,77,$H579:AN579)&lt;$D579,$H579,0),0)</f>
        <v>0</v>
      </c>
      <c r="AP579" s="36">
        <f>IF(AP$7&gt;=$E579,IF(SUMIF($H$1:AO$1,77,$H579:AO579)&lt;$D579,$H579,0),0)</f>
        <v>0</v>
      </c>
      <c r="AQ579" s="36">
        <f>IF(AQ$7&gt;=$E579,IF(SUMIF($H$1:AP$1,77,$H579:AP579)&lt;$D579,$H579,0),0)</f>
        <v>0</v>
      </c>
      <c r="AR579" s="36">
        <f>IF(AR$7&gt;=$E579,IF(SUMIF($H$1:AQ$1,77,$H579:AQ579)&lt;$D579,$H579,0),0)</f>
        <v>0</v>
      </c>
      <c r="AS579" s="36">
        <f>IF(AS$7&gt;=$E579,IF(SUMIF($H$1:AR$1,77,$H579:AR579)&lt;$D579,$H579,0),0)</f>
        <v>0</v>
      </c>
      <c r="AT579" s="36">
        <f>IF(AT$7&gt;=$E579,IF(SUMIF($H$1:AS$1,77,$H579:AS579)&lt;$D579,$H579,0),0)</f>
        <v>0</v>
      </c>
      <c r="AU579" s="35">
        <f t="shared" si="158"/>
        <v>0</v>
      </c>
      <c r="AV579" s="33">
        <f>IF(AV$7&gt;=$E579,IF(SUMIF($H$1:AU$1,77,$H579:AU579)&lt;$D579,$H579,0),0)</f>
        <v>0</v>
      </c>
      <c r="AW579" s="33">
        <f>IF(AW$7&gt;=$E579,IF(SUMIF($H$1:AV$1,77,$H579:AV579)&lt;$D579,$H579,0),0)</f>
        <v>0</v>
      </c>
      <c r="AX579" s="33">
        <f>IF(AX$7&gt;=$E579,IF(SUMIF($H$1:AW$1,77,$H579:AW579)&lt;$D579,$H579,0),0)</f>
        <v>0</v>
      </c>
      <c r="AY579" s="33">
        <f>IF(AY$7&gt;=$E579,IF(SUMIF($H$1:AX$1,77,$H579:AX579)&lt;$D579,$H579,0),0)</f>
        <v>0</v>
      </c>
      <c r="AZ579" s="33">
        <f>IF(AZ$7&gt;=$E579,IF(SUMIF($H$1:AY$1,77,$H579:AY579)&lt;$D579,$H579,0),0)</f>
        <v>0</v>
      </c>
      <c r="BA579" s="33">
        <f>IF(BA$7&gt;=$E579,IF(SUMIF($H$1:AZ$1,77,$H579:AZ579)&lt;$D579,$H579,0),0)</f>
        <v>0</v>
      </c>
      <c r="BB579" s="33">
        <f>IF(BB$7&gt;=$E579,IF(SUMIF($H$1:BA$1,77,$H579:BA579)&lt;$D579,$H579,0),0)</f>
        <v>8.3000000000000007</v>
      </c>
      <c r="BC579" s="33">
        <f>IF(BC$7&gt;=$E579,IF(SUMIF($H$1:BB$1,77,$H579:BB579)&lt;$D579,$H579,0),0)</f>
        <v>0</v>
      </c>
      <c r="BD579" s="33">
        <f>IF(BD$7&gt;=$E579,IF(SUMIF($H$1:BC$1,77,$H579:BC579)&lt;$D579,$H579,0),0)</f>
        <v>0</v>
      </c>
      <c r="BE579" s="33">
        <f>IF(BE$7&gt;=$E579,IF(SUMIF($H$1:BD$1,77,$H579:BD579)&lt;$D579,$H579,0),0)</f>
        <v>0</v>
      </c>
      <c r="BF579" s="33">
        <f>IF(BF$7&gt;=$E579,IF(SUMIF($H$1:BE$1,77,$H579:BE579)&lt;$D579,$H579,0),0)</f>
        <v>0</v>
      </c>
      <c r="BG579" s="33">
        <f>IF(BG$7&gt;=$E579,IF(SUMIF($H$1:BF$1,77,$H579:BF579)&lt;$D579,$H579,0),0)</f>
        <v>0</v>
      </c>
      <c r="BH579" s="35">
        <f t="shared" si="159"/>
        <v>8.3000000000000007</v>
      </c>
    </row>
    <row r="580" spans="1:60" s="11" customFormat="1" x14ac:dyDescent="0.25">
      <c r="A580" s="114" t="s">
        <v>889</v>
      </c>
      <c r="B580" s="79" t="s">
        <v>890</v>
      </c>
      <c r="C580" s="51" t="s">
        <v>32</v>
      </c>
      <c r="D580" s="58">
        <v>21</v>
      </c>
      <c r="E580" s="118">
        <v>46905</v>
      </c>
      <c r="F580" s="118">
        <v>46935</v>
      </c>
      <c r="G580" s="32">
        <f t="shared" si="154"/>
        <v>1</v>
      </c>
      <c r="H580" s="33">
        <f t="shared" si="155"/>
        <v>21</v>
      </c>
      <c r="I580" s="36">
        <f>IF(I$7&gt;=$E580,IF(SUMIF($H$1:H$1,77,$H580:H580)&lt;$D580,$H580,0),0)</f>
        <v>0</v>
      </c>
      <c r="J580" s="36">
        <f>IF(J$7&gt;=$E580,IF(SUMIF($H$1:I$1,77,$H580:I580)&lt;$D580,$H580,0),0)</f>
        <v>0</v>
      </c>
      <c r="K580" s="36">
        <f>IF(K$7&gt;=$E580,IF(SUMIF($H$1:J$1,77,$H580:J580)&lt;$D580,$H580,0),0)</f>
        <v>0</v>
      </c>
      <c r="L580" s="36">
        <f>IF(L$7&gt;=$E580,IF(SUMIF($H$1:K$1,77,$H580:K580)&lt;$D580,$H580,0),0)</f>
        <v>0</v>
      </c>
      <c r="M580" s="36">
        <f>IF(M$7&gt;=$E580,IF(SUMIF($H$1:L$1,77,$H580:L580)&lt;$D580,$H580,0),0)</f>
        <v>0</v>
      </c>
      <c r="N580" s="36">
        <f>IF(N$7&gt;=$E580,IF(SUMIF($H$1:M$1,77,$H580:M580)&lt;$D580,$H580,0),0)</f>
        <v>0</v>
      </c>
      <c r="O580" s="36">
        <f>IF(O$7&gt;=$E580,IF(SUMIF($H$1:N$1,77,$H580:N580)&lt;$D580,$H580,0),0)</f>
        <v>0</v>
      </c>
      <c r="P580" s="36">
        <f>IF(P$7&gt;=$E580,IF(SUMIF($H$1:O$1,77,$H580:O580)&lt;$D580,$H580,0),0)</f>
        <v>0</v>
      </c>
      <c r="Q580" s="36">
        <f>IF(Q$7&gt;=$E580,IF(SUMIF($H$1:P$1,77,$H580:P580)&lt;$D580,$H580,0),0)</f>
        <v>0</v>
      </c>
      <c r="R580" s="36">
        <f>IF(R$7&gt;=$E580,IF(SUMIF($H$1:Q$1,77,$H580:Q580)&lt;$D580,$H580,0),0)</f>
        <v>0</v>
      </c>
      <c r="S580" s="36">
        <f>IF(S$7&gt;=$E580,IF(SUMIF($H$1:R$1,77,$H580:R580)&lt;$D580,$H580,0),0)</f>
        <v>0</v>
      </c>
      <c r="T580" s="36">
        <f>IF(T$7&gt;=$E580,IF(SUMIF($H$1:S$1,77,$H580:S580)&lt;$D580,$H580,0),0)</f>
        <v>0</v>
      </c>
      <c r="U580" s="35">
        <f t="shared" si="156"/>
        <v>0</v>
      </c>
      <c r="V580" s="36">
        <f>IF(V$7&gt;=$E580,IF(SUMIF($H$1:U$1,77,$H580:U580)&lt;$D580,$H580,0),0)</f>
        <v>0</v>
      </c>
      <c r="W580" s="36">
        <f>IF(W$7&gt;=$E580,IF(SUMIF($H$1:V$1,77,$H580:V580)&lt;$D580,$H580,0),0)</f>
        <v>0</v>
      </c>
      <c r="X580" s="36">
        <f>IF(X$7&gt;=$E580,IF(SUMIF($H$1:W$1,77,$H580:W580)&lt;$D580,$H580,0),0)</f>
        <v>0</v>
      </c>
      <c r="Y580" s="36">
        <f>IF(Y$7&gt;=$E580,IF(SUMIF($H$1:X$1,77,$H580:X580)&lt;$D580,$H580,0),0)</f>
        <v>0</v>
      </c>
      <c r="Z580" s="36">
        <f>IF(Z$7&gt;=$E580,IF(SUMIF($H$1:Y$1,77,$H580:Y580)&lt;$D580,$H580,0),0)</f>
        <v>0</v>
      </c>
      <c r="AA580" s="36">
        <f>IF(AA$7&gt;=$E580,IF(SUMIF($H$1:Z$1,77,$H580:Z580)&lt;$D580,$H580,0),0)</f>
        <v>0</v>
      </c>
      <c r="AB580" s="36">
        <f>IF(AB$7&gt;=$E580,IF(SUMIF($H$1:AA$1,77,$H580:AA580)&lt;$D580,$H580,0),0)</f>
        <v>0</v>
      </c>
      <c r="AC580" s="36">
        <f>IF(AC$7&gt;=$E580,IF(SUMIF($H$1:AB$1,77,$H580:AB580)&lt;$D580,$H580,0),0)</f>
        <v>0</v>
      </c>
      <c r="AD580" s="36">
        <f>IF(AD$7&gt;=$E580,IF(SUMIF($H$1:AC$1,77,$H580:AC580)&lt;$D580,$H580,0),0)</f>
        <v>0</v>
      </c>
      <c r="AE580" s="36">
        <f>IF(AE$7&gt;=$E580,IF(SUMIF($H$1:AD$1,77,$H580:AD580)&lt;$D580,$H580,0),0)</f>
        <v>0</v>
      </c>
      <c r="AF580" s="36">
        <f>IF(AF$7&gt;=$E580,IF(SUMIF($H$1:AE$1,77,$H580:AE580)&lt;$D580,$H580,0),0)</f>
        <v>0</v>
      </c>
      <c r="AG580" s="36">
        <f>IF(AG$7&gt;=$E580,IF(SUMIF($H$1:AF$1,77,$H580:AF580)&lt;$D580,$H580,0),0)</f>
        <v>0</v>
      </c>
      <c r="AH580" s="35">
        <f t="shared" si="157"/>
        <v>0</v>
      </c>
      <c r="AI580" s="36">
        <f>IF(AI$7&gt;=$E580,IF(SUMIF($H$1:AH$1,77,$H580:AH580)&lt;$D580,$H580,0),0)</f>
        <v>0</v>
      </c>
      <c r="AJ580" s="36">
        <f>IF(AJ$7&gt;=$E580,IF(SUMIF($H$1:AI$1,77,$H580:AI580)&lt;$D580,$H580,0),0)</f>
        <v>0</v>
      </c>
      <c r="AK580" s="36">
        <f>IF(AK$7&gt;=$E580,IF(SUMIF($H$1:AJ$1,77,$H580:AJ580)&lt;$D580,$H580,0),0)</f>
        <v>0</v>
      </c>
      <c r="AL580" s="36">
        <f>IF(AL$7&gt;=$E580,IF(SUMIF($H$1:AK$1,77,$H580:AK580)&lt;$D580,$H580,0),0)</f>
        <v>0</v>
      </c>
      <c r="AM580" s="36">
        <f>IF(AM$7&gt;=$E580,IF(SUMIF($H$1:AL$1,77,$H580:AL580)&lt;$D580,$H580,0),0)</f>
        <v>0</v>
      </c>
      <c r="AN580" s="36">
        <f>IF(AN$7&gt;=$E580,IF(SUMIF($H$1:AM$1,77,$H580:AM580)&lt;$D580,$H580,0),0)</f>
        <v>0</v>
      </c>
      <c r="AO580" s="36">
        <f>IF(AO$7&gt;=$E580,IF(SUMIF($H$1:AN$1,77,$H580:AN580)&lt;$D580,$H580,0),0)</f>
        <v>0</v>
      </c>
      <c r="AP580" s="36">
        <f>IF(AP$7&gt;=$E580,IF(SUMIF($H$1:AO$1,77,$H580:AO580)&lt;$D580,$H580,0),0)</f>
        <v>0</v>
      </c>
      <c r="AQ580" s="36">
        <f>IF(AQ$7&gt;=$E580,IF(SUMIF($H$1:AP$1,77,$H580:AP580)&lt;$D580,$H580,0),0)</f>
        <v>0</v>
      </c>
      <c r="AR580" s="36">
        <f>IF(AR$7&gt;=$E580,IF(SUMIF($H$1:AQ$1,77,$H580:AQ580)&lt;$D580,$H580,0),0)</f>
        <v>0</v>
      </c>
      <c r="AS580" s="36">
        <f>IF(AS$7&gt;=$E580,IF(SUMIF($H$1:AR$1,77,$H580:AR580)&lt;$D580,$H580,0),0)</f>
        <v>0</v>
      </c>
      <c r="AT580" s="36">
        <f>IF(AT$7&gt;=$E580,IF(SUMIF($H$1:AS$1,77,$H580:AS580)&lt;$D580,$H580,0),0)</f>
        <v>0</v>
      </c>
      <c r="AU580" s="35">
        <f t="shared" si="158"/>
        <v>0</v>
      </c>
      <c r="AV580" s="33">
        <f>IF(AV$7&gt;=$E580,IF(SUMIF($H$1:AU$1,77,$H580:AU580)&lt;$D580,$H580,0),0)</f>
        <v>0</v>
      </c>
      <c r="AW580" s="33">
        <f>IF(AW$7&gt;=$E580,IF(SUMIF($H$1:AV$1,77,$H580:AV580)&lt;$D580,$H580,0),0)</f>
        <v>0</v>
      </c>
      <c r="AX580" s="33">
        <f>IF(AX$7&gt;=$E580,IF(SUMIF($H$1:AW$1,77,$H580:AW580)&lt;$D580,$H580,0),0)</f>
        <v>0</v>
      </c>
      <c r="AY580" s="33">
        <f>IF(AY$7&gt;=$E580,IF(SUMIF($H$1:AX$1,77,$H580:AX580)&lt;$D580,$H580,0),0)</f>
        <v>0</v>
      </c>
      <c r="AZ580" s="33">
        <f>IF(AZ$7&gt;=$E580,IF(SUMIF($H$1:AY$1,77,$H580:AY580)&lt;$D580,$H580,0),0)</f>
        <v>0</v>
      </c>
      <c r="BA580" s="33">
        <f>IF(BA$7&gt;=$E580,IF(SUMIF($H$1:AZ$1,77,$H580:AZ580)&lt;$D580,$H580,0),0)</f>
        <v>21</v>
      </c>
      <c r="BB580" s="33">
        <f>IF(BB$7&gt;=$E580,IF(SUMIF($H$1:BA$1,77,$H580:BA580)&lt;$D580,$H580,0),0)</f>
        <v>0</v>
      </c>
      <c r="BC580" s="33">
        <f>IF(BC$7&gt;=$E580,IF(SUMIF($H$1:BB$1,77,$H580:BB580)&lt;$D580,$H580,0),0)</f>
        <v>0</v>
      </c>
      <c r="BD580" s="33">
        <f>IF(BD$7&gt;=$E580,IF(SUMIF($H$1:BC$1,77,$H580:BC580)&lt;$D580,$H580,0),0)</f>
        <v>0</v>
      </c>
      <c r="BE580" s="33">
        <f>IF(BE$7&gt;=$E580,IF(SUMIF($H$1:BD$1,77,$H580:BD580)&lt;$D580,$H580,0),0)</f>
        <v>0</v>
      </c>
      <c r="BF580" s="33">
        <f>IF(BF$7&gt;=$E580,IF(SUMIF($H$1:BE$1,77,$H580:BE580)&lt;$D580,$H580,0),0)</f>
        <v>0</v>
      </c>
      <c r="BG580" s="33">
        <f>IF(BG$7&gt;=$E580,IF(SUMIF($H$1:BF$1,77,$H580:BF580)&lt;$D580,$H580,0),0)</f>
        <v>0</v>
      </c>
      <c r="BH580" s="35">
        <f t="shared" si="159"/>
        <v>21</v>
      </c>
    </row>
    <row r="581" spans="1:60" s="11" customFormat="1" x14ac:dyDescent="0.25">
      <c r="A581" s="114" t="s">
        <v>891</v>
      </c>
      <c r="B581" s="79" t="s">
        <v>892</v>
      </c>
      <c r="C581" s="51" t="s">
        <v>128</v>
      </c>
      <c r="D581" s="58">
        <v>125</v>
      </c>
      <c r="E581" s="118">
        <v>46935</v>
      </c>
      <c r="F581" s="118">
        <v>46966</v>
      </c>
      <c r="G581" s="32">
        <f t="shared" si="154"/>
        <v>1</v>
      </c>
      <c r="H581" s="33">
        <f t="shared" si="155"/>
        <v>125</v>
      </c>
      <c r="I581" s="36">
        <f>IF(I$7&gt;=$E581,IF(SUMIF($H$1:H$1,77,$H581:H581)&lt;$D581,$H581,0),0)</f>
        <v>0</v>
      </c>
      <c r="J581" s="36">
        <f>IF(J$7&gt;=$E581,IF(SUMIF($H$1:I$1,77,$H581:I581)&lt;$D581,$H581,0),0)</f>
        <v>0</v>
      </c>
      <c r="K581" s="36">
        <f>IF(K$7&gt;=$E581,IF(SUMIF($H$1:J$1,77,$H581:J581)&lt;$D581,$H581,0),0)</f>
        <v>0</v>
      </c>
      <c r="L581" s="36">
        <f>IF(L$7&gt;=$E581,IF(SUMIF($H$1:K$1,77,$H581:K581)&lt;$D581,$H581,0),0)</f>
        <v>0</v>
      </c>
      <c r="M581" s="36">
        <f>IF(M$7&gt;=$E581,IF(SUMIF($H$1:L$1,77,$H581:L581)&lt;$D581,$H581,0),0)</f>
        <v>0</v>
      </c>
      <c r="N581" s="36">
        <f>IF(N$7&gt;=$E581,IF(SUMIF($H$1:M$1,77,$H581:M581)&lt;$D581,$H581,0),0)</f>
        <v>0</v>
      </c>
      <c r="O581" s="36">
        <f>IF(O$7&gt;=$E581,IF(SUMIF($H$1:N$1,77,$H581:N581)&lt;$D581,$H581,0),0)</f>
        <v>0</v>
      </c>
      <c r="P581" s="36">
        <f>IF(P$7&gt;=$E581,IF(SUMIF($H$1:O$1,77,$H581:O581)&lt;$D581,$H581,0),0)</f>
        <v>0</v>
      </c>
      <c r="Q581" s="36">
        <f>IF(Q$7&gt;=$E581,IF(SUMIF($H$1:P$1,77,$H581:P581)&lt;$D581,$H581,0),0)</f>
        <v>0</v>
      </c>
      <c r="R581" s="36">
        <f>IF(R$7&gt;=$E581,IF(SUMIF($H$1:Q$1,77,$H581:Q581)&lt;$D581,$H581,0),0)</f>
        <v>0</v>
      </c>
      <c r="S581" s="36">
        <f>IF(S$7&gt;=$E581,IF(SUMIF($H$1:R$1,77,$H581:R581)&lt;$D581,$H581,0),0)</f>
        <v>0</v>
      </c>
      <c r="T581" s="36">
        <f>IF(T$7&gt;=$E581,IF(SUMIF($H$1:S$1,77,$H581:S581)&lt;$D581,$H581,0),0)</f>
        <v>0</v>
      </c>
      <c r="U581" s="35">
        <f t="shared" si="156"/>
        <v>0</v>
      </c>
      <c r="V581" s="36">
        <f>IF(V$7&gt;=$E581,IF(SUMIF($H$1:U$1,77,$H581:U581)&lt;$D581,$H581,0),0)</f>
        <v>0</v>
      </c>
      <c r="W581" s="36">
        <f>IF(W$7&gt;=$E581,IF(SUMIF($H$1:V$1,77,$H581:V581)&lt;$D581,$H581,0),0)</f>
        <v>0</v>
      </c>
      <c r="X581" s="36">
        <f>IF(X$7&gt;=$E581,IF(SUMIF($H$1:W$1,77,$H581:W581)&lt;$D581,$H581,0),0)</f>
        <v>0</v>
      </c>
      <c r="Y581" s="36">
        <f>IF(Y$7&gt;=$E581,IF(SUMIF($H$1:X$1,77,$H581:X581)&lt;$D581,$H581,0),0)</f>
        <v>0</v>
      </c>
      <c r="Z581" s="36">
        <f>IF(Z$7&gt;=$E581,IF(SUMIF($H$1:Y$1,77,$H581:Y581)&lt;$D581,$H581,0),0)</f>
        <v>0</v>
      </c>
      <c r="AA581" s="36">
        <f>IF(AA$7&gt;=$E581,IF(SUMIF($H$1:Z$1,77,$H581:Z581)&lt;$D581,$H581,0),0)</f>
        <v>0</v>
      </c>
      <c r="AB581" s="36">
        <f>IF(AB$7&gt;=$E581,IF(SUMIF($H$1:AA$1,77,$H581:AA581)&lt;$D581,$H581,0),0)</f>
        <v>0</v>
      </c>
      <c r="AC581" s="36">
        <f>IF(AC$7&gt;=$E581,IF(SUMIF($H$1:AB$1,77,$H581:AB581)&lt;$D581,$H581,0),0)</f>
        <v>0</v>
      </c>
      <c r="AD581" s="36">
        <f>IF(AD$7&gt;=$E581,IF(SUMIF($H$1:AC$1,77,$H581:AC581)&lt;$D581,$H581,0),0)</f>
        <v>0</v>
      </c>
      <c r="AE581" s="36">
        <f>IF(AE$7&gt;=$E581,IF(SUMIF($H$1:AD$1,77,$H581:AD581)&lt;$D581,$H581,0),0)</f>
        <v>0</v>
      </c>
      <c r="AF581" s="36">
        <f>IF(AF$7&gt;=$E581,IF(SUMIF($H$1:AE$1,77,$H581:AE581)&lt;$D581,$H581,0),0)</f>
        <v>0</v>
      </c>
      <c r="AG581" s="36">
        <f>IF(AG$7&gt;=$E581,IF(SUMIF($H$1:AF$1,77,$H581:AF581)&lt;$D581,$H581,0),0)</f>
        <v>0</v>
      </c>
      <c r="AH581" s="35">
        <f t="shared" si="157"/>
        <v>0</v>
      </c>
      <c r="AI581" s="36">
        <f>IF(AI$7&gt;=$E581,IF(SUMIF($H$1:AH$1,77,$H581:AH581)&lt;$D581,$H581,0),0)</f>
        <v>0</v>
      </c>
      <c r="AJ581" s="36">
        <f>IF(AJ$7&gt;=$E581,IF(SUMIF($H$1:AI$1,77,$H581:AI581)&lt;$D581,$H581,0),0)</f>
        <v>0</v>
      </c>
      <c r="AK581" s="36">
        <f>IF(AK$7&gt;=$E581,IF(SUMIF($H$1:AJ$1,77,$H581:AJ581)&lt;$D581,$H581,0),0)</f>
        <v>0</v>
      </c>
      <c r="AL581" s="36">
        <f>IF(AL$7&gt;=$E581,IF(SUMIF($H$1:AK$1,77,$H581:AK581)&lt;$D581,$H581,0),0)</f>
        <v>0</v>
      </c>
      <c r="AM581" s="36">
        <f>IF(AM$7&gt;=$E581,IF(SUMIF($H$1:AL$1,77,$H581:AL581)&lt;$D581,$H581,0),0)</f>
        <v>0</v>
      </c>
      <c r="AN581" s="36">
        <f>IF(AN$7&gt;=$E581,IF(SUMIF($H$1:AM$1,77,$H581:AM581)&lt;$D581,$H581,0),0)</f>
        <v>0</v>
      </c>
      <c r="AO581" s="36">
        <f>IF(AO$7&gt;=$E581,IF(SUMIF($H$1:AN$1,77,$H581:AN581)&lt;$D581,$H581,0),0)</f>
        <v>0</v>
      </c>
      <c r="AP581" s="36">
        <f>IF(AP$7&gt;=$E581,IF(SUMIF($H$1:AO$1,77,$H581:AO581)&lt;$D581,$H581,0),0)</f>
        <v>0</v>
      </c>
      <c r="AQ581" s="36">
        <f>IF(AQ$7&gt;=$E581,IF(SUMIF($H$1:AP$1,77,$H581:AP581)&lt;$D581,$H581,0),0)</f>
        <v>0</v>
      </c>
      <c r="AR581" s="36">
        <f>IF(AR$7&gt;=$E581,IF(SUMIF($H$1:AQ$1,77,$H581:AQ581)&lt;$D581,$H581,0),0)</f>
        <v>0</v>
      </c>
      <c r="AS581" s="36">
        <f>IF(AS$7&gt;=$E581,IF(SUMIF($H$1:AR$1,77,$H581:AR581)&lt;$D581,$H581,0),0)</f>
        <v>0</v>
      </c>
      <c r="AT581" s="36">
        <f>IF(AT$7&gt;=$E581,IF(SUMIF($H$1:AS$1,77,$H581:AS581)&lt;$D581,$H581,0),0)</f>
        <v>0</v>
      </c>
      <c r="AU581" s="35">
        <f t="shared" si="158"/>
        <v>0</v>
      </c>
      <c r="AV581" s="33">
        <f>IF(AV$7&gt;=$E581,IF(SUMIF($H$1:AU$1,77,$H581:AU581)&lt;$D581,$H581,0),0)</f>
        <v>0</v>
      </c>
      <c r="AW581" s="33">
        <f>IF(AW$7&gt;=$E581,IF(SUMIF($H$1:AV$1,77,$H581:AV581)&lt;$D581,$H581,0),0)</f>
        <v>0</v>
      </c>
      <c r="AX581" s="33">
        <f>IF(AX$7&gt;=$E581,IF(SUMIF($H$1:AW$1,77,$H581:AW581)&lt;$D581,$H581,0),0)</f>
        <v>0</v>
      </c>
      <c r="AY581" s="33">
        <f>IF(AY$7&gt;=$E581,IF(SUMIF($H$1:AX$1,77,$H581:AX581)&lt;$D581,$H581,0),0)</f>
        <v>0</v>
      </c>
      <c r="AZ581" s="33">
        <f>IF(AZ$7&gt;=$E581,IF(SUMIF($H$1:AY$1,77,$H581:AY581)&lt;$D581,$H581,0),0)</f>
        <v>0</v>
      </c>
      <c r="BA581" s="33">
        <f>IF(BA$7&gt;=$E581,IF(SUMIF($H$1:AZ$1,77,$H581:AZ581)&lt;$D581,$H581,0),0)</f>
        <v>0</v>
      </c>
      <c r="BB581" s="33">
        <f>IF(BB$7&gt;=$E581,IF(SUMIF($H$1:BA$1,77,$H581:BA581)&lt;$D581,$H581,0),0)</f>
        <v>125</v>
      </c>
      <c r="BC581" s="33">
        <f>IF(BC$7&gt;=$E581,IF(SUMIF($H$1:BB$1,77,$H581:BB581)&lt;$D581,$H581,0),0)</f>
        <v>0</v>
      </c>
      <c r="BD581" s="33">
        <f>IF(BD$7&gt;=$E581,IF(SUMIF($H$1:BC$1,77,$H581:BC581)&lt;$D581,$H581,0),0)</f>
        <v>0</v>
      </c>
      <c r="BE581" s="33">
        <f>IF(BE$7&gt;=$E581,IF(SUMIF($H$1:BD$1,77,$H581:BD581)&lt;$D581,$H581,0),0)</f>
        <v>0</v>
      </c>
      <c r="BF581" s="33">
        <f>IF(BF$7&gt;=$E581,IF(SUMIF($H$1:BE$1,77,$H581:BE581)&lt;$D581,$H581,0),0)</f>
        <v>0</v>
      </c>
      <c r="BG581" s="33">
        <f>IF(BG$7&gt;=$E581,IF(SUMIF($H$1:BF$1,77,$H581:BF581)&lt;$D581,$H581,0),0)</f>
        <v>0</v>
      </c>
      <c r="BH581" s="35">
        <f t="shared" si="159"/>
        <v>125</v>
      </c>
    </row>
    <row r="582" spans="1:60" s="11" customFormat="1" x14ac:dyDescent="0.25">
      <c r="A582" s="114" t="s">
        <v>893</v>
      </c>
      <c r="B582" s="79" t="s">
        <v>759</v>
      </c>
      <c r="C582" s="51" t="s">
        <v>82</v>
      </c>
      <c r="D582" s="58">
        <v>27.2</v>
      </c>
      <c r="E582" s="118">
        <v>46905</v>
      </c>
      <c r="F582" s="118">
        <v>46935</v>
      </c>
      <c r="G582" s="32">
        <f t="shared" si="154"/>
        <v>1</v>
      </c>
      <c r="H582" s="33">
        <f t="shared" si="155"/>
        <v>27.2</v>
      </c>
      <c r="I582" s="36">
        <f>IF(I$7&gt;=$E582,IF(SUMIF($H$1:H$1,77,$H582:H582)&lt;$D582,$H582,0),0)</f>
        <v>0</v>
      </c>
      <c r="J582" s="36">
        <f>IF(J$7&gt;=$E582,IF(SUMIF($H$1:I$1,77,$H582:I582)&lt;$D582,$H582,0),0)</f>
        <v>0</v>
      </c>
      <c r="K582" s="36">
        <f>IF(K$7&gt;=$E582,IF(SUMIF($H$1:J$1,77,$H582:J582)&lt;$D582,$H582,0),0)</f>
        <v>0</v>
      </c>
      <c r="L582" s="36">
        <f>IF(L$7&gt;=$E582,IF(SUMIF($H$1:K$1,77,$H582:K582)&lt;$D582,$H582,0),0)</f>
        <v>0</v>
      </c>
      <c r="M582" s="36">
        <f>IF(M$7&gt;=$E582,IF(SUMIF($H$1:L$1,77,$H582:L582)&lt;$D582,$H582,0),0)</f>
        <v>0</v>
      </c>
      <c r="N582" s="36">
        <f>IF(N$7&gt;=$E582,IF(SUMIF($H$1:M$1,77,$H582:M582)&lt;$D582,$H582,0),0)</f>
        <v>0</v>
      </c>
      <c r="O582" s="36">
        <f>IF(O$7&gt;=$E582,IF(SUMIF($H$1:N$1,77,$H582:N582)&lt;$D582,$H582,0),0)</f>
        <v>0</v>
      </c>
      <c r="P582" s="36">
        <f>IF(P$7&gt;=$E582,IF(SUMIF($H$1:O$1,77,$H582:O582)&lt;$D582,$H582,0),0)</f>
        <v>0</v>
      </c>
      <c r="Q582" s="36">
        <f>IF(Q$7&gt;=$E582,IF(SUMIF($H$1:P$1,77,$H582:P582)&lt;$D582,$H582,0),0)</f>
        <v>0</v>
      </c>
      <c r="R582" s="36">
        <f>IF(R$7&gt;=$E582,IF(SUMIF($H$1:Q$1,77,$H582:Q582)&lt;$D582,$H582,0),0)</f>
        <v>0</v>
      </c>
      <c r="S582" s="36">
        <f>IF(S$7&gt;=$E582,IF(SUMIF($H$1:R$1,77,$H582:R582)&lt;$D582,$H582,0),0)</f>
        <v>0</v>
      </c>
      <c r="T582" s="36">
        <f>IF(T$7&gt;=$E582,IF(SUMIF($H$1:S$1,77,$H582:S582)&lt;$D582,$H582,0),0)</f>
        <v>0</v>
      </c>
      <c r="U582" s="35">
        <f t="shared" si="156"/>
        <v>0</v>
      </c>
      <c r="V582" s="36">
        <f>IF(V$7&gt;=$E582,IF(SUMIF($H$1:U$1,77,$H582:U582)&lt;$D582,$H582,0),0)</f>
        <v>0</v>
      </c>
      <c r="W582" s="36">
        <f>IF(W$7&gt;=$E582,IF(SUMIF($H$1:V$1,77,$H582:V582)&lt;$D582,$H582,0),0)</f>
        <v>0</v>
      </c>
      <c r="X582" s="36">
        <f>IF(X$7&gt;=$E582,IF(SUMIF($H$1:W$1,77,$H582:W582)&lt;$D582,$H582,0),0)</f>
        <v>0</v>
      </c>
      <c r="Y582" s="36">
        <f>IF(Y$7&gt;=$E582,IF(SUMIF($H$1:X$1,77,$H582:X582)&lt;$D582,$H582,0),0)</f>
        <v>0</v>
      </c>
      <c r="Z582" s="36">
        <f>IF(Z$7&gt;=$E582,IF(SUMIF($H$1:Y$1,77,$H582:Y582)&lt;$D582,$H582,0),0)</f>
        <v>0</v>
      </c>
      <c r="AA582" s="36">
        <f>IF(AA$7&gt;=$E582,IF(SUMIF($H$1:Z$1,77,$H582:Z582)&lt;$D582,$H582,0),0)</f>
        <v>0</v>
      </c>
      <c r="AB582" s="36">
        <f>IF(AB$7&gt;=$E582,IF(SUMIF($H$1:AA$1,77,$H582:AA582)&lt;$D582,$H582,0),0)</f>
        <v>0</v>
      </c>
      <c r="AC582" s="36">
        <f>IF(AC$7&gt;=$E582,IF(SUMIF($H$1:AB$1,77,$H582:AB582)&lt;$D582,$H582,0),0)</f>
        <v>0</v>
      </c>
      <c r="AD582" s="36">
        <f>IF(AD$7&gt;=$E582,IF(SUMIF($H$1:AC$1,77,$H582:AC582)&lt;$D582,$H582,0),0)</f>
        <v>0</v>
      </c>
      <c r="AE582" s="36">
        <f>IF(AE$7&gt;=$E582,IF(SUMIF($H$1:AD$1,77,$H582:AD582)&lt;$D582,$H582,0),0)</f>
        <v>0</v>
      </c>
      <c r="AF582" s="36">
        <f>IF(AF$7&gt;=$E582,IF(SUMIF($H$1:AE$1,77,$H582:AE582)&lt;$D582,$H582,0),0)</f>
        <v>0</v>
      </c>
      <c r="AG582" s="36">
        <f>IF(AG$7&gt;=$E582,IF(SUMIF($H$1:AF$1,77,$H582:AF582)&lt;$D582,$H582,0),0)</f>
        <v>0</v>
      </c>
      <c r="AH582" s="35">
        <f t="shared" si="157"/>
        <v>0</v>
      </c>
      <c r="AI582" s="36">
        <f>IF(AI$7&gt;=$E582,IF(SUMIF($H$1:AH$1,77,$H582:AH582)&lt;$D582,$H582,0),0)</f>
        <v>0</v>
      </c>
      <c r="AJ582" s="36">
        <f>IF(AJ$7&gt;=$E582,IF(SUMIF($H$1:AI$1,77,$H582:AI582)&lt;$D582,$H582,0),0)</f>
        <v>0</v>
      </c>
      <c r="AK582" s="36">
        <f>IF(AK$7&gt;=$E582,IF(SUMIF($H$1:AJ$1,77,$H582:AJ582)&lt;$D582,$H582,0),0)</f>
        <v>0</v>
      </c>
      <c r="AL582" s="36">
        <f>IF(AL$7&gt;=$E582,IF(SUMIF($H$1:AK$1,77,$H582:AK582)&lt;$D582,$H582,0),0)</f>
        <v>0</v>
      </c>
      <c r="AM582" s="36">
        <f>IF(AM$7&gt;=$E582,IF(SUMIF($H$1:AL$1,77,$H582:AL582)&lt;$D582,$H582,0),0)</f>
        <v>0</v>
      </c>
      <c r="AN582" s="36">
        <f>IF(AN$7&gt;=$E582,IF(SUMIF($H$1:AM$1,77,$H582:AM582)&lt;$D582,$H582,0),0)</f>
        <v>0</v>
      </c>
      <c r="AO582" s="36">
        <f>IF(AO$7&gt;=$E582,IF(SUMIF($H$1:AN$1,77,$H582:AN582)&lt;$D582,$H582,0),0)</f>
        <v>0</v>
      </c>
      <c r="AP582" s="36">
        <f>IF(AP$7&gt;=$E582,IF(SUMIF($H$1:AO$1,77,$H582:AO582)&lt;$D582,$H582,0),0)</f>
        <v>0</v>
      </c>
      <c r="AQ582" s="36">
        <f>IF(AQ$7&gt;=$E582,IF(SUMIF($H$1:AP$1,77,$H582:AP582)&lt;$D582,$H582,0),0)</f>
        <v>0</v>
      </c>
      <c r="AR582" s="36">
        <f>IF(AR$7&gt;=$E582,IF(SUMIF($H$1:AQ$1,77,$H582:AQ582)&lt;$D582,$H582,0),0)</f>
        <v>0</v>
      </c>
      <c r="AS582" s="36">
        <f>IF(AS$7&gt;=$E582,IF(SUMIF($H$1:AR$1,77,$H582:AR582)&lt;$D582,$H582,0),0)</f>
        <v>0</v>
      </c>
      <c r="AT582" s="36">
        <f>IF(AT$7&gt;=$E582,IF(SUMIF($H$1:AS$1,77,$H582:AS582)&lt;$D582,$H582,0),0)</f>
        <v>0</v>
      </c>
      <c r="AU582" s="35">
        <f t="shared" si="158"/>
        <v>0</v>
      </c>
      <c r="AV582" s="33">
        <f>IF(AV$7&gt;=$E582,IF(SUMIF($H$1:AU$1,77,$H582:AU582)&lt;$D582,$H582,0),0)</f>
        <v>0</v>
      </c>
      <c r="AW582" s="33">
        <f>IF(AW$7&gt;=$E582,IF(SUMIF($H$1:AV$1,77,$H582:AV582)&lt;$D582,$H582,0),0)</f>
        <v>0</v>
      </c>
      <c r="AX582" s="33">
        <f>IF(AX$7&gt;=$E582,IF(SUMIF($H$1:AW$1,77,$H582:AW582)&lt;$D582,$H582,0),0)</f>
        <v>0</v>
      </c>
      <c r="AY582" s="33">
        <f>IF(AY$7&gt;=$E582,IF(SUMIF($H$1:AX$1,77,$H582:AX582)&lt;$D582,$H582,0),0)</f>
        <v>0</v>
      </c>
      <c r="AZ582" s="33">
        <f>IF(AZ$7&gt;=$E582,IF(SUMIF($H$1:AY$1,77,$H582:AY582)&lt;$D582,$H582,0),0)</f>
        <v>0</v>
      </c>
      <c r="BA582" s="33">
        <f>IF(BA$7&gt;=$E582,IF(SUMIF($H$1:AZ$1,77,$H582:AZ582)&lt;$D582,$H582,0),0)</f>
        <v>27.2</v>
      </c>
      <c r="BB582" s="33">
        <f>IF(BB$7&gt;=$E582,IF(SUMIF($H$1:BA$1,77,$H582:BA582)&lt;$D582,$H582,0),0)</f>
        <v>0</v>
      </c>
      <c r="BC582" s="33">
        <f>IF(BC$7&gt;=$E582,IF(SUMIF($H$1:BB$1,77,$H582:BB582)&lt;$D582,$H582,0),0)</f>
        <v>0</v>
      </c>
      <c r="BD582" s="33">
        <f>IF(BD$7&gt;=$E582,IF(SUMIF($H$1:BC$1,77,$H582:BC582)&lt;$D582,$H582,0),0)</f>
        <v>0</v>
      </c>
      <c r="BE582" s="33">
        <f>IF(BE$7&gt;=$E582,IF(SUMIF($H$1:BD$1,77,$H582:BD582)&lt;$D582,$H582,0),0)</f>
        <v>0</v>
      </c>
      <c r="BF582" s="33">
        <f>IF(BF$7&gt;=$E582,IF(SUMIF($H$1:BE$1,77,$H582:BE582)&lt;$D582,$H582,0),0)</f>
        <v>0</v>
      </c>
      <c r="BG582" s="33">
        <f>IF(BG$7&gt;=$E582,IF(SUMIF($H$1:BF$1,77,$H582:BF582)&lt;$D582,$H582,0),0)</f>
        <v>0</v>
      </c>
      <c r="BH582" s="35">
        <f t="shared" si="159"/>
        <v>27.2</v>
      </c>
    </row>
    <row r="583" spans="1:60" s="11" customFormat="1" x14ac:dyDescent="0.25">
      <c r="A583" s="114" t="s">
        <v>894</v>
      </c>
      <c r="B583" s="79" t="s">
        <v>353</v>
      </c>
      <c r="C583" s="51" t="s">
        <v>82</v>
      </c>
      <c r="D583" s="58">
        <v>275.89999999999998</v>
      </c>
      <c r="E583" s="118">
        <v>46935</v>
      </c>
      <c r="F583" s="118">
        <v>46966</v>
      </c>
      <c r="G583" s="32">
        <f t="shared" si="154"/>
        <v>1</v>
      </c>
      <c r="H583" s="33">
        <f t="shared" si="155"/>
        <v>275.89999999999998</v>
      </c>
      <c r="I583" s="36">
        <f>IF(I$7&gt;=$E583,IF(SUMIF($H$1:H$1,77,$H583:H583)&lt;$D583,$H583,0),0)</f>
        <v>0</v>
      </c>
      <c r="J583" s="36">
        <f>IF(J$7&gt;=$E583,IF(SUMIF($H$1:I$1,77,$H583:I583)&lt;$D583,$H583,0),0)</f>
        <v>0</v>
      </c>
      <c r="K583" s="36">
        <f>IF(K$7&gt;=$E583,IF(SUMIF($H$1:J$1,77,$H583:J583)&lt;$D583,$H583,0),0)</f>
        <v>0</v>
      </c>
      <c r="L583" s="36">
        <f>IF(L$7&gt;=$E583,IF(SUMIF($H$1:K$1,77,$H583:K583)&lt;$D583,$H583,0),0)</f>
        <v>0</v>
      </c>
      <c r="M583" s="36">
        <f>IF(M$7&gt;=$E583,IF(SUMIF($H$1:L$1,77,$H583:L583)&lt;$D583,$H583,0),0)</f>
        <v>0</v>
      </c>
      <c r="N583" s="36">
        <f>IF(N$7&gt;=$E583,IF(SUMIF($H$1:M$1,77,$H583:M583)&lt;$D583,$H583,0),0)</f>
        <v>0</v>
      </c>
      <c r="O583" s="36">
        <f>IF(O$7&gt;=$E583,IF(SUMIF($H$1:N$1,77,$H583:N583)&lt;$D583,$H583,0),0)</f>
        <v>0</v>
      </c>
      <c r="P583" s="36">
        <f>IF(P$7&gt;=$E583,IF(SUMIF($H$1:O$1,77,$H583:O583)&lt;$D583,$H583,0),0)</f>
        <v>0</v>
      </c>
      <c r="Q583" s="36">
        <f>IF(Q$7&gt;=$E583,IF(SUMIF($H$1:P$1,77,$H583:P583)&lt;$D583,$H583,0),0)</f>
        <v>0</v>
      </c>
      <c r="R583" s="36">
        <f>IF(R$7&gt;=$E583,IF(SUMIF($H$1:Q$1,77,$H583:Q583)&lt;$D583,$H583,0),0)</f>
        <v>0</v>
      </c>
      <c r="S583" s="36">
        <f>IF(S$7&gt;=$E583,IF(SUMIF($H$1:R$1,77,$H583:R583)&lt;$D583,$H583,0),0)</f>
        <v>0</v>
      </c>
      <c r="T583" s="36">
        <f>IF(T$7&gt;=$E583,IF(SUMIF($H$1:S$1,77,$H583:S583)&lt;$D583,$H583,0),0)</f>
        <v>0</v>
      </c>
      <c r="U583" s="35">
        <f t="shared" si="156"/>
        <v>0</v>
      </c>
      <c r="V583" s="36">
        <f>IF(V$7&gt;=$E583,IF(SUMIF($H$1:U$1,77,$H583:U583)&lt;$D583,$H583,0),0)</f>
        <v>0</v>
      </c>
      <c r="W583" s="36">
        <f>IF(W$7&gt;=$E583,IF(SUMIF($H$1:V$1,77,$H583:V583)&lt;$D583,$H583,0),0)</f>
        <v>0</v>
      </c>
      <c r="X583" s="36">
        <f>IF(X$7&gt;=$E583,IF(SUMIF($H$1:W$1,77,$H583:W583)&lt;$D583,$H583,0),0)</f>
        <v>0</v>
      </c>
      <c r="Y583" s="36">
        <f>IF(Y$7&gt;=$E583,IF(SUMIF($H$1:X$1,77,$H583:X583)&lt;$D583,$H583,0),0)</f>
        <v>0</v>
      </c>
      <c r="Z583" s="36">
        <f>IF(Z$7&gt;=$E583,IF(SUMIF($H$1:Y$1,77,$H583:Y583)&lt;$D583,$H583,0),0)</f>
        <v>0</v>
      </c>
      <c r="AA583" s="36">
        <f>IF(AA$7&gt;=$E583,IF(SUMIF($H$1:Z$1,77,$H583:Z583)&lt;$D583,$H583,0),0)</f>
        <v>0</v>
      </c>
      <c r="AB583" s="36">
        <f>IF(AB$7&gt;=$E583,IF(SUMIF($H$1:AA$1,77,$H583:AA583)&lt;$D583,$H583,0),0)</f>
        <v>0</v>
      </c>
      <c r="AC583" s="36">
        <f>IF(AC$7&gt;=$E583,IF(SUMIF($H$1:AB$1,77,$H583:AB583)&lt;$D583,$H583,0),0)</f>
        <v>0</v>
      </c>
      <c r="AD583" s="36">
        <f>IF(AD$7&gt;=$E583,IF(SUMIF($H$1:AC$1,77,$H583:AC583)&lt;$D583,$H583,0),0)</f>
        <v>0</v>
      </c>
      <c r="AE583" s="36">
        <f>IF(AE$7&gt;=$E583,IF(SUMIF($H$1:AD$1,77,$H583:AD583)&lt;$D583,$H583,0),0)</f>
        <v>0</v>
      </c>
      <c r="AF583" s="36">
        <f>IF(AF$7&gt;=$E583,IF(SUMIF($H$1:AE$1,77,$H583:AE583)&lt;$D583,$H583,0),0)</f>
        <v>0</v>
      </c>
      <c r="AG583" s="36">
        <f>IF(AG$7&gt;=$E583,IF(SUMIF($H$1:AF$1,77,$H583:AF583)&lt;$D583,$H583,0),0)</f>
        <v>0</v>
      </c>
      <c r="AH583" s="35">
        <f t="shared" si="157"/>
        <v>0</v>
      </c>
      <c r="AI583" s="36">
        <f>IF(AI$7&gt;=$E583,IF(SUMIF($H$1:AH$1,77,$H583:AH583)&lt;$D583,$H583,0),0)</f>
        <v>0</v>
      </c>
      <c r="AJ583" s="36">
        <f>IF(AJ$7&gt;=$E583,IF(SUMIF($H$1:AI$1,77,$H583:AI583)&lt;$D583,$H583,0),0)</f>
        <v>0</v>
      </c>
      <c r="AK583" s="36">
        <f>IF(AK$7&gt;=$E583,IF(SUMIF($H$1:AJ$1,77,$H583:AJ583)&lt;$D583,$H583,0),0)</f>
        <v>0</v>
      </c>
      <c r="AL583" s="36">
        <f>IF(AL$7&gt;=$E583,IF(SUMIF($H$1:AK$1,77,$H583:AK583)&lt;$D583,$H583,0),0)</f>
        <v>0</v>
      </c>
      <c r="AM583" s="36">
        <f>IF(AM$7&gt;=$E583,IF(SUMIF($H$1:AL$1,77,$H583:AL583)&lt;$D583,$H583,0),0)</f>
        <v>0</v>
      </c>
      <c r="AN583" s="36">
        <f>IF(AN$7&gt;=$E583,IF(SUMIF($H$1:AM$1,77,$H583:AM583)&lt;$D583,$H583,0),0)</f>
        <v>0</v>
      </c>
      <c r="AO583" s="36">
        <f>IF(AO$7&gt;=$E583,IF(SUMIF($H$1:AN$1,77,$H583:AN583)&lt;$D583,$H583,0),0)</f>
        <v>0</v>
      </c>
      <c r="AP583" s="36">
        <f>IF(AP$7&gt;=$E583,IF(SUMIF($H$1:AO$1,77,$H583:AO583)&lt;$D583,$H583,0),0)</f>
        <v>0</v>
      </c>
      <c r="AQ583" s="36">
        <f>IF(AQ$7&gt;=$E583,IF(SUMIF($H$1:AP$1,77,$H583:AP583)&lt;$D583,$H583,0),0)</f>
        <v>0</v>
      </c>
      <c r="AR583" s="36">
        <f>IF(AR$7&gt;=$E583,IF(SUMIF($H$1:AQ$1,77,$H583:AQ583)&lt;$D583,$H583,0),0)</f>
        <v>0</v>
      </c>
      <c r="AS583" s="36">
        <f>IF(AS$7&gt;=$E583,IF(SUMIF($H$1:AR$1,77,$H583:AR583)&lt;$D583,$H583,0),0)</f>
        <v>0</v>
      </c>
      <c r="AT583" s="36">
        <f>IF(AT$7&gt;=$E583,IF(SUMIF($H$1:AS$1,77,$H583:AS583)&lt;$D583,$H583,0),0)</f>
        <v>0</v>
      </c>
      <c r="AU583" s="35">
        <f t="shared" si="158"/>
        <v>0</v>
      </c>
      <c r="AV583" s="33">
        <f>IF(AV$7&gt;=$E583,IF(SUMIF($H$1:AU$1,77,$H583:AU583)&lt;$D583,$H583,0),0)</f>
        <v>0</v>
      </c>
      <c r="AW583" s="33">
        <f>IF(AW$7&gt;=$E583,IF(SUMIF($H$1:AV$1,77,$H583:AV583)&lt;$D583,$H583,0),0)</f>
        <v>0</v>
      </c>
      <c r="AX583" s="33">
        <f>IF(AX$7&gt;=$E583,IF(SUMIF($H$1:AW$1,77,$H583:AW583)&lt;$D583,$H583,0),0)</f>
        <v>0</v>
      </c>
      <c r="AY583" s="33">
        <f>IF(AY$7&gt;=$E583,IF(SUMIF($H$1:AX$1,77,$H583:AX583)&lt;$D583,$H583,0),0)</f>
        <v>0</v>
      </c>
      <c r="AZ583" s="33">
        <f>IF(AZ$7&gt;=$E583,IF(SUMIF($H$1:AY$1,77,$H583:AY583)&lt;$D583,$H583,0),0)</f>
        <v>0</v>
      </c>
      <c r="BA583" s="33">
        <f>IF(BA$7&gt;=$E583,IF(SUMIF($H$1:AZ$1,77,$H583:AZ583)&lt;$D583,$H583,0),0)</f>
        <v>0</v>
      </c>
      <c r="BB583" s="33">
        <f>IF(BB$7&gt;=$E583,IF(SUMIF($H$1:BA$1,77,$H583:BA583)&lt;$D583,$H583,0),0)</f>
        <v>275.89999999999998</v>
      </c>
      <c r="BC583" s="33">
        <f>IF(BC$7&gt;=$E583,IF(SUMIF($H$1:BB$1,77,$H583:BB583)&lt;$D583,$H583,0),0)</f>
        <v>0</v>
      </c>
      <c r="BD583" s="33">
        <f>IF(BD$7&gt;=$E583,IF(SUMIF($H$1:BC$1,77,$H583:BC583)&lt;$D583,$H583,0),0)</f>
        <v>0</v>
      </c>
      <c r="BE583" s="33">
        <f>IF(BE$7&gt;=$E583,IF(SUMIF($H$1:BD$1,77,$H583:BD583)&lt;$D583,$H583,0),0)</f>
        <v>0</v>
      </c>
      <c r="BF583" s="33">
        <f>IF(BF$7&gt;=$E583,IF(SUMIF($H$1:BE$1,77,$H583:BE583)&lt;$D583,$H583,0),0)</f>
        <v>0</v>
      </c>
      <c r="BG583" s="33">
        <f>IF(BG$7&gt;=$E583,IF(SUMIF($H$1:BF$1,77,$H583:BF583)&lt;$D583,$H583,0),0)</f>
        <v>0</v>
      </c>
      <c r="BH583" s="35">
        <f t="shared" si="159"/>
        <v>275.89999999999998</v>
      </c>
    </row>
    <row r="584" spans="1:60" s="11" customFormat="1" x14ac:dyDescent="0.25">
      <c r="A584" s="119"/>
      <c r="B584" s="120" t="s">
        <v>895</v>
      </c>
      <c r="C584" s="121"/>
      <c r="D584" s="122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3"/>
      <c r="V584" s="122"/>
      <c r="W584" s="122"/>
      <c r="X584" s="122"/>
      <c r="Y584" s="122"/>
      <c r="Z584" s="122"/>
      <c r="AA584" s="122"/>
      <c r="AB584" s="122"/>
      <c r="AC584" s="122"/>
      <c r="AD584" s="122"/>
      <c r="AE584" s="122"/>
      <c r="AF584" s="122"/>
      <c r="AG584" s="122"/>
      <c r="AH584" s="123"/>
      <c r="AI584" s="122"/>
      <c r="AJ584" s="122"/>
      <c r="AK584" s="122"/>
      <c r="AL584" s="122"/>
      <c r="AM584" s="122"/>
      <c r="AN584" s="122"/>
      <c r="AO584" s="122"/>
      <c r="AP584" s="122"/>
      <c r="AQ584" s="122"/>
      <c r="AR584" s="122"/>
      <c r="AS584" s="122"/>
      <c r="AT584" s="122"/>
      <c r="AU584" s="123"/>
      <c r="AV584" s="122"/>
      <c r="AW584" s="122"/>
      <c r="AX584" s="122"/>
      <c r="AY584" s="122"/>
      <c r="AZ584" s="122"/>
      <c r="BA584" s="122"/>
      <c r="BB584" s="122"/>
      <c r="BC584" s="122"/>
      <c r="BD584" s="122"/>
      <c r="BE584" s="122"/>
      <c r="BF584" s="122"/>
      <c r="BG584" s="122"/>
      <c r="BH584" s="123"/>
    </row>
    <row r="585" spans="1:60" s="11" customFormat="1" x14ac:dyDescent="0.25">
      <c r="A585" s="114" t="s">
        <v>896</v>
      </c>
      <c r="B585" s="88" t="s">
        <v>897</v>
      </c>
      <c r="C585" s="51" t="s">
        <v>55</v>
      </c>
      <c r="D585" s="58">
        <v>13280</v>
      </c>
      <c r="E585" s="118">
        <v>46539</v>
      </c>
      <c r="F585" s="118">
        <v>46569</v>
      </c>
      <c r="G585" s="32">
        <f>DATEDIF(E585,F585,"m")</f>
        <v>1</v>
      </c>
      <c r="H585" s="33">
        <f>D585/G585</f>
        <v>13280</v>
      </c>
      <c r="I585" s="36">
        <f>IF(I$7&gt;=$E585,IF(SUMIF($H$1:H$1,77,$H585:H585)&lt;$D585,$H585,0),0)</f>
        <v>0</v>
      </c>
      <c r="J585" s="36">
        <f>IF(J$7&gt;=$E585,IF(SUMIF($H$1:I$1,77,$H585:I585)&lt;$D585,$H585,0),0)</f>
        <v>0</v>
      </c>
      <c r="K585" s="36">
        <f>IF(K$7&gt;=$E585,IF(SUMIF($H$1:J$1,77,$H585:J585)&lt;$D585,$H585,0),0)</f>
        <v>0</v>
      </c>
      <c r="L585" s="36">
        <f>IF(L$7&gt;=$E585,IF(SUMIF($H$1:K$1,77,$H585:K585)&lt;$D585,$H585,0),0)</f>
        <v>0</v>
      </c>
      <c r="M585" s="36">
        <f>IF(M$7&gt;=$E585,IF(SUMIF($H$1:L$1,77,$H585:L585)&lt;$D585,$H585,0),0)</f>
        <v>0</v>
      </c>
      <c r="N585" s="36">
        <f>IF(N$7&gt;=$E585,IF(SUMIF($H$1:M$1,77,$H585:M585)&lt;$D585,$H585,0),0)</f>
        <v>0</v>
      </c>
      <c r="O585" s="36">
        <f>IF(O$7&gt;=$E585,IF(SUMIF($H$1:N$1,77,$H585:N585)&lt;$D585,$H585,0),0)</f>
        <v>0</v>
      </c>
      <c r="P585" s="36">
        <f>IF(P$7&gt;=$E585,IF(SUMIF($H$1:O$1,77,$H585:O585)&lt;$D585,$H585,0),0)</f>
        <v>0</v>
      </c>
      <c r="Q585" s="36">
        <f>IF(Q$7&gt;=$E585,IF(SUMIF($H$1:P$1,77,$H585:P585)&lt;$D585,$H585,0),0)</f>
        <v>0</v>
      </c>
      <c r="R585" s="36">
        <f>IF(R$7&gt;=$E585,IF(SUMIF($H$1:Q$1,77,$H585:Q585)&lt;$D585,$H585,0),0)</f>
        <v>0</v>
      </c>
      <c r="S585" s="36">
        <f>IF(S$7&gt;=$E585,IF(SUMIF($H$1:R$1,77,$H585:R585)&lt;$D585,$H585,0),0)</f>
        <v>0</v>
      </c>
      <c r="T585" s="36">
        <f>IF(T$7&gt;=$E585,IF(SUMIF($H$1:S$1,77,$H585:S585)&lt;$D585,$H585,0),0)</f>
        <v>0</v>
      </c>
      <c r="U585" s="35">
        <f>SUMIF(I$1:T$1,77,I585:T585)</f>
        <v>0</v>
      </c>
      <c r="V585" s="36">
        <f>IF(V$7&gt;=$E585,IF(SUMIF($H$1:U$1,77,$H585:U585)&lt;$D585,$H585,0),0)</f>
        <v>0</v>
      </c>
      <c r="W585" s="36">
        <f>IF(W$7&gt;=$E585,IF(SUMIF($H$1:V$1,77,$H585:V585)&lt;$D585,$H585,0),0)</f>
        <v>0</v>
      </c>
      <c r="X585" s="36">
        <f>IF(X$7&gt;=$E585,IF(SUMIF($H$1:W$1,77,$H585:W585)&lt;$D585,$H585,0),0)</f>
        <v>0</v>
      </c>
      <c r="Y585" s="36">
        <f>IF(Y$7&gt;=$E585,IF(SUMIF($H$1:X$1,77,$H585:X585)&lt;$D585,$H585,0),0)</f>
        <v>0</v>
      </c>
      <c r="Z585" s="36">
        <f>IF(Z$7&gt;=$E585,IF(SUMIF($H$1:Y$1,77,$H585:Y585)&lt;$D585,$H585,0),0)</f>
        <v>0</v>
      </c>
      <c r="AA585" s="36">
        <f>IF(AA$7&gt;=$E585,IF(SUMIF($H$1:Z$1,77,$H585:Z585)&lt;$D585,$H585,0),0)</f>
        <v>0</v>
      </c>
      <c r="AB585" s="36">
        <f>IF(AB$7&gt;=$E585,IF(SUMIF($H$1:AA$1,77,$H585:AA585)&lt;$D585,$H585,0),0)</f>
        <v>0</v>
      </c>
      <c r="AC585" s="36">
        <f>IF(AC$7&gt;=$E585,IF(SUMIF($H$1:AB$1,77,$H585:AB585)&lt;$D585,$H585,0),0)</f>
        <v>0</v>
      </c>
      <c r="AD585" s="36">
        <f>IF(AD$7&gt;=$E585,IF(SUMIF($H$1:AC$1,77,$H585:AC585)&lt;$D585,$H585,0),0)</f>
        <v>0</v>
      </c>
      <c r="AE585" s="36">
        <f>IF(AE$7&gt;=$E585,IF(SUMIF($H$1:AD$1,77,$H585:AD585)&lt;$D585,$H585,0),0)</f>
        <v>0</v>
      </c>
      <c r="AF585" s="36">
        <f>IF(AF$7&gt;=$E585,IF(SUMIF($H$1:AE$1,77,$H585:AE585)&lt;$D585,$H585,0),0)</f>
        <v>0</v>
      </c>
      <c r="AG585" s="36">
        <f>IF(AG$7&gt;=$E585,IF(SUMIF($H$1:AF$1,77,$H585:AF585)&lt;$D585,$H585,0),0)</f>
        <v>0</v>
      </c>
      <c r="AH585" s="35">
        <f>SUMIF(V$1:AG$1,77,V585:AG585)</f>
        <v>0</v>
      </c>
      <c r="AI585" s="36">
        <f>IF(AI$7&gt;=$E585,IF(SUMIF($H$1:AH$1,77,$H585:AH585)&lt;$D585,$H585,0),0)</f>
        <v>0</v>
      </c>
      <c r="AJ585" s="36">
        <f>IF(AJ$7&gt;=$E585,IF(SUMIF($H$1:AI$1,77,$H585:AI585)&lt;$D585,$H585,0),0)</f>
        <v>0</v>
      </c>
      <c r="AK585" s="36">
        <f>IF(AK$7&gt;=$E585,IF(SUMIF($H$1:AJ$1,77,$H585:AJ585)&lt;$D585,$H585,0),0)</f>
        <v>0</v>
      </c>
      <c r="AL585" s="36">
        <f>IF(AL$7&gt;=$E585,IF(SUMIF($H$1:AK$1,77,$H585:AK585)&lt;$D585,$H585,0),0)</f>
        <v>0</v>
      </c>
      <c r="AM585" s="36">
        <f>IF(AM$7&gt;=$E585,IF(SUMIF($H$1:AL$1,77,$H585:AL585)&lt;$D585,$H585,0),0)</f>
        <v>0</v>
      </c>
      <c r="AN585" s="36">
        <f>IF(AN$7&gt;=$E585,IF(SUMIF($H$1:AM$1,77,$H585:AM585)&lt;$D585,$H585,0),0)</f>
        <v>13280</v>
      </c>
      <c r="AO585" s="36">
        <f>IF(AO$7&gt;=$E585,IF(SUMIF($H$1:AN$1,77,$H585:AN585)&lt;$D585,$H585,0),0)</f>
        <v>0</v>
      </c>
      <c r="AP585" s="36">
        <f>IF(AP$7&gt;=$E585,IF(SUMIF($H$1:AO$1,77,$H585:AO585)&lt;$D585,$H585,0),0)</f>
        <v>0</v>
      </c>
      <c r="AQ585" s="36">
        <f>IF(AQ$7&gt;=$E585,IF(SUMIF($H$1:AP$1,77,$H585:AP585)&lt;$D585,$H585,0),0)</f>
        <v>0</v>
      </c>
      <c r="AR585" s="36">
        <f>IF(AR$7&gt;=$E585,IF(SUMIF($H$1:AQ$1,77,$H585:AQ585)&lt;$D585,$H585,0),0)</f>
        <v>0</v>
      </c>
      <c r="AS585" s="36">
        <f>IF(AS$7&gt;=$E585,IF(SUMIF($H$1:AR$1,77,$H585:AR585)&lt;$D585,$H585,0),0)</f>
        <v>0</v>
      </c>
      <c r="AT585" s="36">
        <f>IF(AT$7&gt;=$E585,IF(SUMIF($H$1:AS$1,77,$H585:AS585)&lt;$D585,$H585,0),0)</f>
        <v>0</v>
      </c>
      <c r="AU585" s="35">
        <f>SUMIF(AI$1:AT$1,77,AI585:AT585)</f>
        <v>13280</v>
      </c>
      <c r="AV585" s="33">
        <f>IF(AV$7&gt;=$E585,IF(SUMIF($H$1:AU$1,77,$H585:AU585)&lt;$D585,$H585,0),0)</f>
        <v>0</v>
      </c>
      <c r="AW585" s="33">
        <f>IF(AW$7&gt;=$E585,IF(SUMIF($H$1:AV$1,77,$H585:AV585)&lt;$D585,$H585,0),0)</f>
        <v>0</v>
      </c>
      <c r="AX585" s="33">
        <f>IF(AX$7&gt;=$E585,IF(SUMIF($H$1:AW$1,77,$H585:AW585)&lt;$D585,$H585,0),0)</f>
        <v>0</v>
      </c>
      <c r="AY585" s="33">
        <f>IF(AY$7&gt;=$E585,IF(SUMIF($H$1:AX$1,77,$H585:AX585)&lt;$D585,$H585,0),0)</f>
        <v>0</v>
      </c>
      <c r="AZ585" s="33">
        <f>IF(AZ$7&gt;=$E585,IF(SUMIF($H$1:AY$1,77,$H585:AY585)&lt;$D585,$H585,0),0)</f>
        <v>0</v>
      </c>
      <c r="BA585" s="33">
        <f>IF(BA$7&gt;=$E585,IF(SUMIF($H$1:AZ$1,77,$H585:AZ585)&lt;$D585,$H585,0),0)</f>
        <v>0</v>
      </c>
      <c r="BB585" s="33">
        <f>IF(BB$7&gt;=$E585,IF(SUMIF($H$1:BA$1,77,$H585:BA585)&lt;$D585,$H585,0),0)</f>
        <v>0</v>
      </c>
      <c r="BC585" s="33">
        <f>IF(BC$7&gt;=$E585,IF(SUMIF($H$1:BB$1,77,$H585:BB585)&lt;$D585,$H585,0),0)</f>
        <v>0</v>
      </c>
      <c r="BD585" s="33">
        <f>IF(BD$7&gt;=$E585,IF(SUMIF($H$1:BC$1,77,$H585:BC585)&lt;$D585,$H585,0),0)</f>
        <v>0</v>
      </c>
      <c r="BE585" s="33">
        <f>IF(BE$7&gt;=$E585,IF(SUMIF($H$1:BD$1,77,$H585:BD585)&lt;$D585,$H585,0),0)</f>
        <v>0</v>
      </c>
      <c r="BF585" s="33">
        <f>IF(BF$7&gt;=$E585,IF(SUMIF($H$1:BE$1,77,$H585:BE585)&lt;$D585,$H585,0),0)</f>
        <v>0</v>
      </c>
      <c r="BG585" s="33">
        <f>IF(BG$7&gt;=$E585,IF(SUMIF($H$1:BF$1,77,$H585:BF585)&lt;$D585,$H585,0),0)</f>
        <v>0</v>
      </c>
      <c r="BH585" s="35">
        <f>SUMIF(AV$1:BG$1,77,AV585:BG585)</f>
        <v>0</v>
      </c>
    </row>
    <row r="586" spans="1:60" s="11" customFormat="1" x14ac:dyDescent="0.25">
      <c r="A586" s="114" t="s">
        <v>898</v>
      </c>
      <c r="B586" s="79" t="s">
        <v>899</v>
      </c>
      <c r="C586" s="51" t="s">
        <v>27</v>
      </c>
      <c r="D586" s="58">
        <v>2831</v>
      </c>
      <c r="E586" s="118">
        <v>46569</v>
      </c>
      <c r="F586" s="118">
        <v>46600</v>
      </c>
      <c r="G586" s="32">
        <f>DATEDIF(E586,F586,"m")</f>
        <v>1</v>
      </c>
      <c r="H586" s="33">
        <f>D586/G586</f>
        <v>2831</v>
      </c>
      <c r="I586" s="36">
        <f>IF(I$7&gt;=$E586,IF(SUMIF($H$1:H$1,77,$H586:H586)&lt;$D586,$H586,0),0)</f>
        <v>0</v>
      </c>
      <c r="J586" s="36">
        <f>IF(J$7&gt;=$E586,IF(SUMIF($H$1:I$1,77,$H586:I586)&lt;$D586,$H586,0),0)</f>
        <v>0</v>
      </c>
      <c r="K586" s="36">
        <f>IF(K$7&gt;=$E586,IF(SUMIF($H$1:J$1,77,$H586:J586)&lt;$D586,$H586,0),0)</f>
        <v>0</v>
      </c>
      <c r="L586" s="36">
        <f>IF(L$7&gt;=$E586,IF(SUMIF($H$1:K$1,77,$H586:K586)&lt;$D586,$H586,0),0)</f>
        <v>0</v>
      </c>
      <c r="M586" s="36">
        <f>IF(M$7&gt;=$E586,IF(SUMIF($H$1:L$1,77,$H586:L586)&lt;$D586,$H586,0),0)</f>
        <v>0</v>
      </c>
      <c r="N586" s="36">
        <f>IF(N$7&gt;=$E586,IF(SUMIF($H$1:M$1,77,$H586:M586)&lt;$D586,$H586,0),0)</f>
        <v>0</v>
      </c>
      <c r="O586" s="36">
        <f>IF(O$7&gt;=$E586,IF(SUMIF($H$1:N$1,77,$H586:N586)&lt;$D586,$H586,0),0)</f>
        <v>0</v>
      </c>
      <c r="P586" s="36">
        <f>IF(P$7&gt;=$E586,IF(SUMIF($H$1:O$1,77,$H586:O586)&lt;$D586,$H586,0),0)</f>
        <v>0</v>
      </c>
      <c r="Q586" s="36">
        <f>IF(Q$7&gt;=$E586,IF(SUMIF($H$1:P$1,77,$H586:P586)&lt;$D586,$H586,0),0)</f>
        <v>0</v>
      </c>
      <c r="R586" s="36">
        <f>IF(R$7&gt;=$E586,IF(SUMIF($H$1:Q$1,77,$H586:Q586)&lt;$D586,$H586,0),0)</f>
        <v>0</v>
      </c>
      <c r="S586" s="36">
        <f>IF(S$7&gt;=$E586,IF(SUMIF($H$1:R$1,77,$H586:R586)&lt;$D586,$H586,0),0)</f>
        <v>0</v>
      </c>
      <c r="T586" s="36">
        <f>IF(T$7&gt;=$E586,IF(SUMIF($H$1:S$1,77,$H586:S586)&lt;$D586,$H586,0),0)</f>
        <v>0</v>
      </c>
      <c r="U586" s="35">
        <f>SUMIF(I$1:T$1,77,I586:T586)</f>
        <v>0</v>
      </c>
      <c r="V586" s="36">
        <f>IF(V$7&gt;=$E586,IF(SUMIF($H$1:U$1,77,$H586:U586)&lt;$D586,$H586,0),0)</f>
        <v>0</v>
      </c>
      <c r="W586" s="36">
        <f>IF(W$7&gt;=$E586,IF(SUMIF($H$1:V$1,77,$H586:V586)&lt;$D586,$H586,0),0)</f>
        <v>0</v>
      </c>
      <c r="X586" s="36">
        <f>IF(X$7&gt;=$E586,IF(SUMIF($H$1:W$1,77,$H586:W586)&lt;$D586,$H586,0),0)</f>
        <v>0</v>
      </c>
      <c r="Y586" s="36">
        <f>IF(Y$7&gt;=$E586,IF(SUMIF($H$1:X$1,77,$H586:X586)&lt;$D586,$H586,0),0)</f>
        <v>0</v>
      </c>
      <c r="Z586" s="36">
        <f>IF(Z$7&gt;=$E586,IF(SUMIF($H$1:Y$1,77,$H586:Y586)&lt;$D586,$H586,0),0)</f>
        <v>0</v>
      </c>
      <c r="AA586" s="36">
        <f>IF(AA$7&gt;=$E586,IF(SUMIF($H$1:Z$1,77,$H586:Z586)&lt;$D586,$H586,0),0)</f>
        <v>0</v>
      </c>
      <c r="AB586" s="36">
        <f>IF(AB$7&gt;=$E586,IF(SUMIF($H$1:AA$1,77,$H586:AA586)&lt;$D586,$H586,0),0)</f>
        <v>0</v>
      </c>
      <c r="AC586" s="36">
        <f>IF(AC$7&gt;=$E586,IF(SUMIF($H$1:AB$1,77,$H586:AB586)&lt;$D586,$H586,0),0)</f>
        <v>0</v>
      </c>
      <c r="AD586" s="36">
        <f>IF(AD$7&gt;=$E586,IF(SUMIF($H$1:AC$1,77,$H586:AC586)&lt;$D586,$H586,0),0)</f>
        <v>0</v>
      </c>
      <c r="AE586" s="36">
        <f>IF(AE$7&gt;=$E586,IF(SUMIF($H$1:AD$1,77,$H586:AD586)&lt;$D586,$H586,0),0)</f>
        <v>0</v>
      </c>
      <c r="AF586" s="36">
        <f>IF(AF$7&gt;=$E586,IF(SUMIF($H$1:AE$1,77,$H586:AE586)&lt;$D586,$H586,0),0)</f>
        <v>0</v>
      </c>
      <c r="AG586" s="36">
        <f>IF(AG$7&gt;=$E586,IF(SUMIF($H$1:AF$1,77,$H586:AF586)&lt;$D586,$H586,0),0)</f>
        <v>0</v>
      </c>
      <c r="AH586" s="35">
        <f>SUMIF(V$1:AG$1,77,V586:AG586)</f>
        <v>0</v>
      </c>
      <c r="AI586" s="36">
        <f>IF(AI$7&gt;=$E586,IF(SUMIF($H$1:AH$1,77,$H586:AH586)&lt;$D586,$H586,0),0)</f>
        <v>0</v>
      </c>
      <c r="AJ586" s="36">
        <f>IF(AJ$7&gt;=$E586,IF(SUMIF($H$1:AI$1,77,$H586:AI586)&lt;$D586,$H586,0),0)</f>
        <v>0</v>
      </c>
      <c r="AK586" s="36">
        <f>IF(AK$7&gt;=$E586,IF(SUMIF($H$1:AJ$1,77,$H586:AJ586)&lt;$D586,$H586,0),0)</f>
        <v>0</v>
      </c>
      <c r="AL586" s="36">
        <f>IF(AL$7&gt;=$E586,IF(SUMIF($H$1:AK$1,77,$H586:AK586)&lt;$D586,$H586,0),0)</f>
        <v>0</v>
      </c>
      <c r="AM586" s="36">
        <f>IF(AM$7&gt;=$E586,IF(SUMIF($H$1:AL$1,77,$H586:AL586)&lt;$D586,$H586,0),0)</f>
        <v>0</v>
      </c>
      <c r="AN586" s="36">
        <f>IF(AN$7&gt;=$E586,IF(SUMIF($H$1:AM$1,77,$H586:AM586)&lt;$D586,$H586,0),0)</f>
        <v>0</v>
      </c>
      <c r="AO586" s="36">
        <f>IF(AO$7&gt;=$E586,IF(SUMIF($H$1:AN$1,77,$H586:AN586)&lt;$D586,$H586,0),0)</f>
        <v>2831</v>
      </c>
      <c r="AP586" s="36">
        <f>IF(AP$7&gt;=$E586,IF(SUMIF($H$1:AO$1,77,$H586:AO586)&lt;$D586,$H586,0),0)</f>
        <v>0</v>
      </c>
      <c r="AQ586" s="36">
        <f>IF(AQ$7&gt;=$E586,IF(SUMIF($H$1:AP$1,77,$H586:AP586)&lt;$D586,$H586,0),0)</f>
        <v>0</v>
      </c>
      <c r="AR586" s="36">
        <f>IF(AR$7&gt;=$E586,IF(SUMIF($H$1:AQ$1,77,$H586:AQ586)&lt;$D586,$H586,0),0)</f>
        <v>0</v>
      </c>
      <c r="AS586" s="36">
        <f>IF(AS$7&gt;=$E586,IF(SUMIF($H$1:AR$1,77,$H586:AR586)&lt;$D586,$H586,0),0)</f>
        <v>0</v>
      </c>
      <c r="AT586" s="36">
        <f>IF(AT$7&gt;=$E586,IF(SUMIF($H$1:AS$1,77,$H586:AS586)&lt;$D586,$H586,0),0)</f>
        <v>0</v>
      </c>
      <c r="AU586" s="35">
        <f>SUMIF(AI$1:AT$1,77,AI586:AT586)</f>
        <v>2831</v>
      </c>
      <c r="AV586" s="33">
        <f>IF(AV$7&gt;=$E586,IF(SUMIF($H$1:AU$1,77,$H586:AU586)&lt;$D586,$H586,0),0)</f>
        <v>0</v>
      </c>
      <c r="AW586" s="33">
        <f>IF(AW$7&gt;=$E586,IF(SUMIF($H$1:AV$1,77,$H586:AV586)&lt;$D586,$H586,0),0)</f>
        <v>0</v>
      </c>
      <c r="AX586" s="33">
        <f>IF(AX$7&gt;=$E586,IF(SUMIF($H$1:AW$1,77,$H586:AW586)&lt;$D586,$H586,0),0)</f>
        <v>0</v>
      </c>
      <c r="AY586" s="33">
        <f>IF(AY$7&gt;=$E586,IF(SUMIF($H$1:AX$1,77,$H586:AX586)&lt;$D586,$H586,0),0)</f>
        <v>0</v>
      </c>
      <c r="AZ586" s="33">
        <f>IF(AZ$7&gt;=$E586,IF(SUMIF($H$1:AY$1,77,$H586:AY586)&lt;$D586,$H586,0),0)</f>
        <v>0</v>
      </c>
      <c r="BA586" s="33">
        <f>IF(BA$7&gt;=$E586,IF(SUMIF($H$1:AZ$1,77,$H586:AZ586)&lt;$D586,$H586,0),0)</f>
        <v>0</v>
      </c>
      <c r="BB586" s="33">
        <f>IF(BB$7&gt;=$E586,IF(SUMIF($H$1:BA$1,77,$H586:BA586)&lt;$D586,$H586,0),0)</f>
        <v>0</v>
      </c>
      <c r="BC586" s="33">
        <f>IF(BC$7&gt;=$E586,IF(SUMIF($H$1:BB$1,77,$H586:BB586)&lt;$D586,$H586,0),0)</f>
        <v>0</v>
      </c>
      <c r="BD586" s="33">
        <f>IF(BD$7&gt;=$E586,IF(SUMIF($H$1:BC$1,77,$H586:BC586)&lt;$D586,$H586,0),0)</f>
        <v>0</v>
      </c>
      <c r="BE586" s="33">
        <f>IF(BE$7&gt;=$E586,IF(SUMIF($H$1:BD$1,77,$H586:BD586)&lt;$D586,$H586,0),0)</f>
        <v>0</v>
      </c>
      <c r="BF586" s="33">
        <f>IF(BF$7&gt;=$E586,IF(SUMIF($H$1:BE$1,77,$H586:BE586)&lt;$D586,$H586,0),0)</f>
        <v>0</v>
      </c>
      <c r="BG586" s="33">
        <f>IF(BG$7&gt;=$E586,IF(SUMIF($H$1:BF$1,77,$H586:BF586)&lt;$D586,$H586,0),0)</f>
        <v>0</v>
      </c>
      <c r="BH586" s="35">
        <f>SUMIF(AV$1:BG$1,77,AV586:BG586)</f>
        <v>0</v>
      </c>
    </row>
    <row r="587" spans="1:60" s="11" customFormat="1" x14ac:dyDescent="0.25">
      <c r="A587" s="114" t="s">
        <v>900</v>
      </c>
      <c r="B587" s="79" t="s">
        <v>901</v>
      </c>
      <c r="C587" s="51" t="s">
        <v>82</v>
      </c>
      <c r="D587" s="58">
        <v>120</v>
      </c>
      <c r="E587" s="118">
        <v>46569</v>
      </c>
      <c r="F587" s="118">
        <v>46600</v>
      </c>
      <c r="G587" s="32">
        <f>DATEDIF(E587,F587,"m")</f>
        <v>1</v>
      </c>
      <c r="H587" s="33">
        <f>D587/G587</f>
        <v>120</v>
      </c>
      <c r="I587" s="36">
        <f>IF(I$7&gt;=$E587,IF(SUMIF($H$1:H$1,77,$H587:H587)&lt;$D587,$H587,0),0)</f>
        <v>0</v>
      </c>
      <c r="J587" s="36">
        <f>IF(J$7&gt;=$E587,IF(SUMIF($H$1:I$1,77,$H587:I587)&lt;$D587,$H587,0),0)</f>
        <v>0</v>
      </c>
      <c r="K587" s="36">
        <f>IF(K$7&gt;=$E587,IF(SUMIF($H$1:J$1,77,$H587:J587)&lt;$D587,$H587,0),0)</f>
        <v>0</v>
      </c>
      <c r="L587" s="36">
        <f>IF(L$7&gt;=$E587,IF(SUMIF($H$1:K$1,77,$H587:K587)&lt;$D587,$H587,0),0)</f>
        <v>0</v>
      </c>
      <c r="M587" s="36">
        <f>IF(M$7&gt;=$E587,IF(SUMIF($H$1:L$1,77,$H587:L587)&lt;$D587,$H587,0),0)</f>
        <v>0</v>
      </c>
      <c r="N587" s="36">
        <f>IF(N$7&gt;=$E587,IF(SUMIF($H$1:M$1,77,$H587:M587)&lt;$D587,$H587,0),0)</f>
        <v>0</v>
      </c>
      <c r="O587" s="36">
        <f>IF(O$7&gt;=$E587,IF(SUMIF($H$1:N$1,77,$H587:N587)&lt;$D587,$H587,0),0)</f>
        <v>0</v>
      </c>
      <c r="P587" s="36">
        <f>IF(P$7&gt;=$E587,IF(SUMIF($H$1:O$1,77,$H587:O587)&lt;$D587,$H587,0),0)</f>
        <v>0</v>
      </c>
      <c r="Q587" s="36">
        <f>IF(Q$7&gt;=$E587,IF(SUMIF($H$1:P$1,77,$H587:P587)&lt;$D587,$H587,0),0)</f>
        <v>0</v>
      </c>
      <c r="R587" s="36">
        <f>IF(R$7&gt;=$E587,IF(SUMIF($H$1:Q$1,77,$H587:Q587)&lt;$D587,$H587,0),0)</f>
        <v>0</v>
      </c>
      <c r="S587" s="36">
        <f>IF(S$7&gt;=$E587,IF(SUMIF($H$1:R$1,77,$H587:R587)&lt;$D587,$H587,0),0)</f>
        <v>0</v>
      </c>
      <c r="T587" s="36">
        <f>IF(T$7&gt;=$E587,IF(SUMIF($H$1:S$1,77,$H587:S587)&lt;$D587,$H587,0),0)</f>
        <v>0</v>
      </c>
      <c r="U587" s="35">
        <f>SUMIF(I$1:T$1,77,I587:T587)</f>
        <v>0</v>
      </c>
      <c r="V587" s="36">
        <f>IF(V$7&gt;=$E587,IF(SUMIF($H$1:U$1,77,$H587:U587)&lt;$D587,$H587,0),0)</f>
        <v>0</v>
      </c>
      <c r="W587" s="36">
        <f>IF(W$7&gt;=$E587,IF(SUMIF($H$1:V$1,77,$H587:V587)&lt;$D587,$H587,0),0)</f>
        <v>0</v>
      </c>
      <c r="X587" s="36">
        <f>IF(X$7&gt;=$E587,IF(SUMIF($H$1:W$1,77,$H587:W587)&lt;$D587,$H587,0),0)</f>
        <v>0</v>
      </c>
      <c r="Y587" s="36">
        <f>IF(Y$7&gt;=$E587,IF(SUMIF($H$1:X$1,77,$H587:X587)&lt;$D587,$H587,0),0)</f>
        <v>0</v>
      </c>
      <c r="Z587" s="36">
        <f>IF(Z$7&gt;=$E587,IF(SUMIF($H$1:Y$1,77,$H587:Y587)&lt;$D587,$H587,0),0)</f>
        <v>0</v>
      </c>
      <c r="AA587" s="36">
        <f>IF(AA$7&gt;=$E587,IF(SUMIF($H$1:Z$1,77,$H587:Z587)&lt;$D587,$H587,0),0)</f>
        <v>0</v>
      </c>
      <c r="AB587" s="36">
        <f>IF(AB$7&gt;=$E587,IF(SUMIF($H$1:AA$1,77,$H587:AA587)&lt;$D587,$H587,0),0)</f>
        <v>0</v>
      </c>
      <c r="AC587" s="36">
        <f>IF(AC$7&gt;=$E587,IF(SUMIF($H$1:AB$1,77,$H587:AB587)&lt;$D587,$H587,0),0)</f>
        <v>0</v>
      </c>
      <c r="AD587" s="36">
        <f>IF(AD$7&gt;=$E587,IF(SUMIF($H$1:AC$1,77,$H587:AC587)&lt;$D587,$H587,0),0)</f>
        <v>0</v>
      </c>
      <c r="AE587" s="36">
        <f>IF(AE$7&gt;=$E587,IF(SUMIF($H$1:AD$1,77,$H587:AD587)&lt;$D587,$H587,0),0)</f>
        <v>0</v>
      </c>
      <c r="AF587" s="36">
        <f>IF(AF$7&gt;=$E587,IF(SUMIF($H$1:AE$1,77,$H587:AE587)&lt;$D587,$H587,0),0)</f>
        <v>0</v>
      </c>
      <c r="AG587" s="36">
        <f>IF(AG$7&gt;=$E587,IF(SUMIF($H$1:AF$1,77,$H587:AF587)&lt;$D587,$H587,0),0)</f>
        <v>0</v>
      </c>
      <c r="AH587" s="35">
        <f>SUMIF(V$1:AG$1,77,V587:AG587)</f>
        <v>0</v>
      </c>
      <c r="AI587" s="36">
        <f>IF(AI$7&gt;=$E587,IF(SUMIF($H$1:AH$1,77,$H587:AH587)&lt;$D587,$H587,0),0)</f>
        <v>0</v>
      </c>
      <c r="AJ587" s="36">
        <f>IF(AJ$7&gt;=$E587,IF(SUMIF($H$1:AI$1,77,$H587:AI587)&lt;$D587,$H587,0),0)</f>
        <v>0</v>
      </c>
      <c r="AK587" s="36">
        <f>IF(AK$7&gt;=$E587,IF(SUMIF($H$1:AJ$1,77,$H587:AJ587)&lt;$D587,$H587,0),0)</f>
        <v>0</v>
      </c>
      <c r="AL587" s="36">
        <f>IF(AL$7&gt;=$E587,IF(SUMIF($H$1:AK$1,77,$H587:AK587)&lt;$D587,$H587,0),0)</f>
        <v>0</v>
      </c>
      <c r="AM587" s="36">
        <f>IF(AM$7&gt;=$E587,IF(SUMIF($H$1:AL$1,77,$H587:AL587)&lt;$D587,$H587,0),0)</f>
        <v>0</v>
      </c>
      <c r="AN587" s="36">
        <f>IF(AN$7&gt;=$E587,IF(SUMIF($H$1:AM$1,77,$H587:AM587)&lt;$D587,$H587,0),0)</f>
        <v>0</v>
      </c>
      <c r="AO587" s="36">
        <f>IF(AO$7&gt;=$E587,IF(SUMIF($H$1:AN$1,77,$H587:AN587)&lt;$D587,$H587,0),0)</f>
        <v>120</v>
      </c>
      <c r="AP587" s="36">
        <f>IF(AP$7&gt;=$E587,IF(SUMIF($H$1:AO$1,77,$H587:AO587)&lt;$D587,$H587,0),0)</f>
        <v>0</v>
      </c>
      <c r="AQ587" s="36">
        <f>IF(AQ$7&gt;=$E587,IF(SUMIF($H$1:AP$1,77,$H587:AP587)&lt;$D587,$H587,0),0)</f>
        <v>0</v>
      </c>
      <c r="AR587" s="36">
        <f>IF(AR$7&gt;=$E587,IF(SUMIF($H$1:AQ$1,77,$H587:AQ587)&lt;$D587,$H587,0),0)</f>
        <v>0</v>
      </c>
      <c r="AS587" s="36">
        <f>IF(AS$7&gt;=$E587,IF(SUMIF($H$1:AR$1,77,$H587:AR587)&lt;$D587,$H587,0),0)</f>
        <v>0</v>
      </c>
      <c r="AT587" s="36">
        <f>IF(AT$7&gt;=$E587,IF(SUMIF($H$1:AS$1,77,$H587:AS587)&lt;$D587,$H587,0),0)</f>
        <v>0</v>
      </c>
      <c r="AU587" s="35">
        <f>SUMIF(AI$1:AT$1,77,AI587:AT587)</f>
        <v>120</v>
      </c>
      <c r="AV587" s="33">
        <f>IF(AV$7&gt;=$E587,IF(SUMIF($H$1:AU$1,77,$H587:AU587)&lt;$D587,$H587,0),0)</f>
        <v>0</v>
      </c>
      <c r="AW587" s="33">
        <f>IF(AW$7&gt;=$E587,IF(SUMIF($H$1:AV$1,77,$H587:AV587)&lt;$D587,$H587,0),0)</f>
        <v>0</v>
      </c>
      <c r="AX587" s="33">
        <f>IF(AX$7&gt;=$E587,IF(SUMIF($H$1:AW$1,77,$H587:AW587)&lt;$D587,$H587,0),0)</f>
        <v>0</v>
      </c>
      <c r="AY587" s="33">
        <f>IF(AY$7&gt;=$E587,IF(SUMIF($H$1:AX$1,77,$H587:AX587)&lt;$D587,$H587,0),0)</f>
        <v>0</v>
      </c>
      <c r="AZ587" s="33">
        <f>IF(AZ$7&gt;=$E587,IF(SUMIF($H$1:AY$1,77,$H587:AY587)&lt;$D587,$H587,0),0)</f>
        <v>0</v>
      </c>
      <c r="BA587" s="33">
        <f>IF(BA$7&gt;=$E587,IF(SUMIF($H$1:AZ$1,77,$H587:AZ587)&lt;$D587,$H587,0),0)</f>
        <v>0</v>
      </c>
      <c r="BB587" s="33">
        <f>IF(BB$7&gt;=$E587,IF(SUMIF($H$1:BA$1,77,$H587:BA587)&lt;$D587,$H587,0),0)</f>
        <v>0</v>
      </c>
      <c r="BC587" s="33">
        <f>IF(BC$7&gt;=$E587,IF(SUMIF($H$1:BB$1,77,$H587:BB587)&lt;$D587,$H587,0),0)</f>
        <v>0</v>
      </c>
      <c r="BD587" s="33">
        <f>IF(BD$7&gt;=$E587,IF(SUMIF($H$1:BC$1,77,$H587:BC587)&lt;$D587,$H587,0),0)</f>
        <v>0</v>
      </c>
      <c r="BE587" s="33">
        <f>IF(BE$7&gt;=$E587,IF(SUMIF($H$1:BD$1,77,$H587:BD587)&lt;$D587,$H587,0),0)</f>
        <v>0</v>
      </c>
      <c r="BF587" s="33">
        <f>IF(BF$7&gt;=$E587,IF(SUMIF($H$1:BE$1,77,$H587:BE587)&lt;$D587,$H587,0),0)</f>
        <v>0</v>
      </c>
      <c r="BG587" s="33">
        <f>IF(BG$7&gt;=$E587,IF(SUMIF($H$1:BF$1,77,$H587:BF587)&lt;$D587,$H587,0),0)</f>
        <v>0</v>
      </c>
      <c r="BH587" s="35">
        <f>SUMIF(AV$1:BG$1,77,AV587:BG587)</f>
        <v>0</v>
      </c>
    </row>
    <row r="588" spans="1:60" s="11" customFormat="1" x14ac:dyDescent="0.25">
      <c r="A588" s="114" t="s">
        <v>902</v>
      </c>
      <c r="B588" s="79" t="s">
        <v>903</v>
      </c>
      <c r="C588" s="51" t="s">
        <v>55</v>
      </c>
      <c r="D588" s="58">
        <v>2535.6</v>
      </c>
      <c r="E588" s="118">
        <v>46600</v>
      </c>
      <c r="F588" s="118">
        <v>46631</v>
      </c>
      <c r="G588" s="32">
        <f>DATEDIF(E588,F588,"m")</f>
        <v>1</v>
      </c>
      <c r="H588" s="33">
        <f>D588/G588</f>
        <v>2535.6</v>
      </c>
      <c r="I588" s="36">
        <f>IF(I$7&gt;=$E588,IF(SUMIF($H$1:H$1,77,$H588:H588)&lt;$D588,$H588,0),0)</f>
        <v>0</v>
      </c>
      <c r="J588" s="36">
        <f>IF(J$7&gt;=$E588,IF(SUMIF($H$1:I$1,77,$H588:I588)&lt;$D588,$H588,0),0)</f>
        <v>0</v>
      </c>
      <c r="K588" s="36">
        <f>IF(K$7&gt;=$E588,IF(SUMIF($H$1:J$1,77,$H588:J588)&lt;$D588,$H588,0),0)</f>
        <v>0</v>
      </c>
      <c r="L588" s="36">
        <f>IF(L$7&gt;=$E588,IF(SUMIF($H$1:K$1,77,$H588:K588)&lt;$D588,$H588,0),0)</f>
        <v>0</v>
      </c>
      <c r="M588" s="36">
        <f>IF(M$7&gt;=$E588,IF(SUMIF($H$1:L$1,77,$H588:L588)&lt;$D588,$H588,0),0)</f>
        <v>0</v>
      </c>
      <c r="N588" s="36">
        <f>IF(N$7&gt;=$E588,IF(SUMIF($H$1:M$1,77,$H588:M588)&lt;$D588,$H588,0),0)</f>
        <v>0</v>
      </c>
      <c r="O588" s="36">
        <f>IF(O$7&gt;=$E588,IF(SUMIF($H$1:N$1,77,$H588:N588)&lt;$D588,$H588,0),0)</f>
        <v>0</v>
      </c>
      <c r="P588" s="36">
        <f>IF(P$7&gt;=$E588,IF(SUMIF($H$1:O$1,77,$H588:O588)&lt;$D588,$H588,0),0)</f>
        <v>0</v>
      </c>
      <c r="Q588" s="36">
        <f>IF(Q$7&gt;=$E588,IF(SUMIF($H$1:P$1,77,$H588:P588)&lt;$D588,$H588,0),0)</f>
        <v>0</v>
      </c>
      <c r="R588" s="36">
        <f>IF(R$7&gt;=$E588,IF(SUMIF($H$1:Q$1,77,$H588:Q588)&lt;$D588,$H588,0),0)</f>
        <v>0</v>
      </c>
      <c r="S588" s="36">
        <f>IF(S$7&gt;=$E588,IF(SUMIF($H$1:R$1,77,$H588:R588)&lt;$D588,$H588,0),0)</f>
        <v>0</v>
      </c>
      <c r="T588" s="36">
        <f>IF(T$7&gt;=$E588,IF(SUMIF($H$1:S$1,77,$H588:S588)&lt;$D588,$H588,0),0)</f>
        <v>0</v>
      </c>
      <c r="U588" s="35">
        <f>SUMIF(I$1:T$1,77,I588:T588)</f>
        <v>0</v>
      </c>
      <c r="V588" s="36">
        <f>IF(V$7&gt;=$E588,IF(SUMIF($H$1:U$1,77,$H588:U588)&lt;$D588,$H588,0),0)</f>
        <v>0</v>
      </c>
      <c r="W588" s="36">
        <f>IF(W$7&gt;=$E588,IF(SUMIF($H$1:V$1,77,$H588:V588)&lt;$D588,$H588,0),0)</f>
        <v>0</v>
      </c>
      <c r="X588" s="36">
        <f>IF(X$7&gt;=$E588,IF(SUMIF($H$1:W$1,77,$H588:W588)&lt;$D588,$H588,0),0)</f>
        <v>0</v>
      </c>
      <c r="Y588" s="36">
        <f>IF(Y$7&gt;=$E588,IF(SUMIF($H$1:X$1,77,$H588:X588)&lt;$D588,$H588,0),0)</f>
        <v>0</v>
      </c>
      <c r="Z588" s="36">
        <f>IF(Z$7&gt;=$E588,IF(SUMIF($H$1:Y$1,77,$H588:Y588)&lt;$D588,$H588,0),0)</f>
        <v>0</v>
      </c>
      <c r="AA588" s="36">
        <f>IF(AA$7&gt;=$E588,IF(SUMIF($H$1:Z$1,77,$H588:Z588)&lt;$D588,$H588,0),0)</f>
        <v>0</v>
      </c>
      <c r="AB588" s="36">
        <f>IF(AB$7&gt;=$E588,IF(SUMIF($H$1:AA$1,77,$H588:AA588)&lt;$D588,$H588,0),0)</f>
        <v>0</v>
      </c>
      <c r="AC588" s="36">
        <f>IF(AC$7&gt;=$E588,IF(SUMIF($H$1:AB$1,77,$H588:AB588)&lt;$D588,$H588,0),0)</f>
        <v>0</v>
      </c>
      <c r="AD588" s="36">
        <f>IF(AD$7&gt;=$E588,IF(SUMIF($H$1:AC$1,77,$H588:AC588)&lt;$D588,$H588,0),0)</f>
        <v>0</v>
      </c>
      <c r="AE588" s="36">
        <f>IF(AE$7&gt;=$E588,IF(SUMIF($H$1:AD$1,77,$H588:AD588)&lt;$D588,$H588,0),0)</f>
        <v>0</v>
      </c>
      <c r="AF588" s="36">
        <f>IF(AF$7&gt;=$E588,IF(SUMIF($H$1:AE$1,77,$H588:AE588)&lt;$D588,$H588,0),0)</f>
        <v>0</v>
      </c>
      <c r="AG588" s="36">
        <f>IF(AG$7&gt;=$E588,IF(SUMIF($H$1:AF$1,77,$H588:AF588)&lt;$D588,$H588,0),0)</f>
        <v>0</v>
      </c>
      <c r="AH588" s="35">
        <f>SUMIF(V$1:AG$1,77,V588:AG588)</f>
        <v>0</v>
      </c>
      <c r="AI588" s="36">
        <f>IF(AI$7&gt;=$E588,IF(SUMIF($H$1:AH$1,77,$H588:AH588)&lt;$D588,$H588,0),0)</f>
        <v>0</v>
      </c>
      <c r="AJ588" s="36">
        <f>IF(AJ$7&gt;=$E588,IF(SUMIF($H$1:AI$1,77,$H588:AI588)&lt;$D588,$H588,0),0)</f>
        <v>0</v>
      </c>
      <c r="AK588" s="36">
        <f>IF(AK$7&gt;=$E588,IF(SUMIF($H$1:AJ$1,77,$H588:AJ588)&lt;$D588,$H588,0),0)</f>
        <v>0</v>
      </c>
      <c r="AL588" s="36">
        <f>IF(AL$7&gt;=$E588,IF(SUMIF($H$1:AK$1,77,$H588:AK588)&lt;$D588,$H588,0),0)</f>
        <v>0</v>
      </c>
      <c r="AM588" s="36">
        <f>IF(AM$7&gt;=$E588,IF(SUMIF($H$1:AL$1,77,$H588:AL588)&lt;$D588,$H588,0),0)</f>
        <v>0</v>
      </c>
      <c r="AN588" s="36">
        <f>IF(AN$7&gt;=$E588,IF(SUMIF($H$1:AM$1,77,$H588:AM588)&lt;$D588,$H588,0),0)</f>
        <v>0</v>
      </c>
      <c r="AO588" s="36">
        <f>IF(AO$7&gt;=$E588,IF(SUMIF($H$1:AN$1,77,$H588:AN588)&lt;$D588,$H588,0),0)</f>
        <v>0</v>
      </c>
      <c r="AP588" s="36">
        <f>IF(AP$7&gt;=$E588,IF(SUMIF($H$1:AO$1,77,$H588:AO588)&lt;$D588,$H588,0),0)</f>
        <v>2535.6</v>
      </c>
      <c r="AQ588" s="36">
        <f>IF(AQ$7&gt;=$E588,IF(SUMIF($H$1:AP$1,77,$H588:AP588)&lt;$D588,$H588,0),0)</f>
        <v>0</v>
      </c>
      <c r="AR588" s="36">
        <f>IF(AR$7&gt;=$E588,IF(SUMIF($H$1:AQ$1,77,$H588:AQ588)&lt;$D588,$H588,0),0)</f>
        <v>0</v>
      </c>
      <c r="AS588" s="36">
        <f>IF(AS$7&gt;=$E588,IF(SUMIF($H$1:AR$1,77,$H588:AR588)&lt;$D588,$H588,0),0)</f>
        <v>0</v>
      </c>
      <c r="AT588" s="36">
        <f>IF(AT$7&gt;=$E588,IF(SUMIF($H$1:AS$1,77,$H588:AS588)&lt;$D588,$H588,0),0)</f>
        <v>0</v>
      </c>
      <c r="AU588" s="35">
        <f>SUMIF(AI$1:AT$1,77,AI588:AT588)</f>
        <v>2535.6</v>
      </c>
      <c r="AV588" s="33">
        <f>IF(AV$7&gt;=$E588,IF(SUMIF($H$1:AU$1,77,$H588:AU588)&lt;$D588,$H588,0),0)</f>
        <v>0</v>
      </c>
      <c r="AW588" s="33">
        <f>IF(AW$7&gt;=$E588,IF(SUMIF($H$1:AV$1,77,$H588:AV588)&lt;$D588,$H588,0),0)</f>
        <v>0</v>
      </c>
      <c r="AX588" s="33">
        <f>IF(AX$7&gt;=$E588,IF(SUMIF($H$1:AW$1,77,$H588:AW588)&lt;$D588,$H588,0),0)</f>
        <v>0</v>
      </c>
      <c r="AY588" s="33">
        <f>IF(AY$7&gt;=$E588,IF(SUMIF($H$1:AX$1,77,$H588:AX588)&lt;$D588,$H588,0),0)</f>
        <v>0</v>
      </c>
      <c r="AZ588" s="33">
        <f>IF(AZ$7&gt;=$E588,IF(SUMIF($H$1:AY$1,77,$H588:AY588)&lt;$D588,$H588,0),0)</f>
        <v>0</v>
      </c>
      <c r="BA588" s="33">
        <f>IF(BA$7&gt;=$E588,IF(SUMIF($H$1:AZ$1,77,$H588:AZ588)&lt;$D588,$H588,0),0)</f>
        <v>0</v>
      </c>
      <c r="BB588" s="33">
        <f>IF(BB$7&gt;=$E588,IF(SUMIF($H$1:BA$1,77,$H588:BA588)&lt;$D588,$H588,0),0)</f>
        <v>0</v>
      </c>
      <c r="BC588" s="33">
        <f>IF(BC$7&gt;=$E588,IF(SUMIF($H$1:BB$1,77,$H588:BB588)&lt;$D588,$H588,0),0)</f>
        <v>0</v>
      </c>
      <c r="BD588" s="33">
        <f>IF(BD$7&gt;=$E588,IF(SUMIF($H$1:BC$1,77,$H588:BC588)&lt;$D588,$H588,0),0)</f>
        <v>0</v>
      </c>
      <c r="BE588" s="33">
        <f>IF(BE$7&gt;=$E588,IF(SUMIF($H$1:BD$1,77,$H588:BD588)&lt;$D588,$H588,0),0)</f>
        <v>0</v>
      </c>
      <c r="BF588" s="33">
        <f>IF(BF$7&gt;=$E588,IF(SUMIF($H$1:BE$1,77,$H588:BE588)&lt;$D588,$H588,0),0)</f>
        <v>0</v>
      </c>
      <c r="BG588" s="33">
        <f>IF(BG$7&gt;=$E588,IF(SUMIF($H$1:BF$1,77,$H588:BF588)&lt;$D588,$H588,0),0)</f>
        <v>0</v>
      </c>
      <c r="BH588" s="35">
        <f>SUMIF(AV$1:BG$1,77,AV588:BG588)</f>
        <v>0</v>
      </c>
    </row>
    <row r="589" spans="1:60" s="11" customFormat="1" x14ac:dyDescent="0.25">
      <c r="A589" s="119"/>
      <c r="B589" s="120" t="s">
        <v>904</v>
      </c>
      <c r="C589" s="121"/>
      <c r="D589" s="122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3"/>
      <c r="V589" s="122"/>
      <c r="W589" s="122"/>
      <c r="X589" s="122"/>
      <c r="Y589" s="122"/>
      <c r="Z589" s="122"/>
      <c r="AA589" s="122"/>
      <c r="AB589" s="122"/>
      <c r="AC589" s="122"/>
      <c r="AD589" s="122"/>
      <c r="AE589" s="122"/>
      <c r="AF589" s="122"/>
      <c r="AG589" s="122"/>
      <c r="AH589" s="123"/>
      <c r="AI589" s="122"/>
      <c r="AJ589" s="122"/>
      <c r="AK589" s="122"/>
      <c r="AL589" s="122"/>
      <c r="AM589" s="122"/>
      <c r="AN589" s="122"/>
      <c r="AO589" s="122"/>
      <c r="AP589" s="122"/>
      <c r="AQ589" s="122"/>
      <c r="AR589" s="122"/>
      <c r="AS589" s="122"/>
      <c r="AT589" s="122"/>
      <c r="AU589" s="123"/>
      <c r="AV589" s="122"/>
      <c r="AW589" s="122"/>
      <c r="AX589" s="122"/>
      <c r="AY589" s="122"/>
      <c r="AZ589" s="122"/>
      <c r="BA589" s="122"/>
      <c r="BB589" s="122"/>
      <c r="BC589" s="122"/>
      <c r="BD589" s="122"/>
      <c r="BE589" s="122"/>
      <c r="BF589" s="122"/>
      <c r="BG589" s="122"/>
      <c r="BH589" s="123"/>
    </row>
    <row r="590" spans="1:60" s="11" customFormat="1" ht="30" x14ac:dyDescent="0.25">
      <c r="A590" s="114" t="s">
        <v>905</v>
      </c>
      <c r="B590" s="79" t="s">
        <v>906</v>
      </c>
      <c r="C590" s="51" t="s">
        <v>55</v>
      </c>
      <c r="D590" s="58">
        <v>17.82</v>
      </c>
      <c r="E590" s="118">
        <v>46539</v>
      </c>
      <c r="F590" s="118">
        <v>46569</v>
      </c>
      <c r="G590" s="32">
        <f t="shared" ref="G590:G599" si="160">DATEDIF(E590,F590,"m")</f>
        <v>1</v>
      </c>
      <c r="H590" s="33">
        <f t="shared" ref="H590:H597" si="161">D590/G590</f>
        <v>17.82</v>
      </c>
      <c r="I590" s="36">
        <f>IF(I$7&gt;=$E590,IF(SUMIF($H$1:H$1,77,$H590:H590)&lt;$D590,$H590,0),0)</f>
        <v>0</v>
      </c>
      <c r="J590" s="36">
        <f>IF(J$7&gt;=$E590,IF(SUMIF($H$1:I$1,77,$H590:I590)&lt;$D590,$H590,0),0)</f>
        <v>0</v>
      </c>
      <c r="K590" s="36">
        <f>IF(K$7&gt;=$E590,IF(SUMIF($H$1:J$1,77,$H590:J590)&lt;$D590,$H590,0),0)</f>
        <v>0</v>
      </c>
      <c r="L590" s="36">
        <f>IF(L$7&gt;=$E590,IF(SUMIF($H$1:K$1,77,$H590:K590)&lt;$D590,$H590,0),0)</f>
        <v>0</v>
      </c>
      <c r="M590" s="36">
        <f>IF(M$7&gt;=$E590,IF(SUMIF($H$1:L$1,77,$H590:L590)&lt;$D590,$H590,0),0)</f>
        <v>0</v>
      </c>
      <c r="N590" s="36">
        <f>IF(N$7&gt;=$E590,IF(SUMIF($H$1:M$1,77,$H590:M590)&lt;$D590,$H590,0),0)</f>
        <v>0</v>
      </c>
      <c r="O590" s="36">
        <f>IF(O$7&gt;=$E590,IF(SUMIF($H$1:N$1,77,$H590:N590)&lt;$D590,$H590,0),0)</f>
        <v>0</v>
      </c>
      <c r="P590" s="36">
        <f>IF(P$7&gt;=$E590,IF(SUMIF($H$1:O$1,77,$H590:O590)&lt;$D590,$H590,0),0)</f>
        <v>0</v>
      </c>
      <c r="Q590" s="36">
        <f>IF(Q$7&gt;=$E590,IF(SUMIF($H$1:P$1,77,$H590:P590)&lt;$D590,$H590,0),0)</f>
        <v>0</v>
      </c>
      <c r="R590" s="36">
        <f>IF(R$7&gt;=$E590,IF(SUMIF($H$1:Q$1,77,$H590:Q590)&lt;$D590,$H590,0),0)</f>
        <v>0</v>
      </c>
      <c r="S590" s="36">
        <f>IF(S$7&gt;=$E590,IF(SUMIF($H$1:R$1,77,$H590:R590)&lt;$D590,$H590,0),0)</f>
        <v>0</v>
      </c>
      <c r="T590" s="36">
        <f>IF(T$7&gt;=$E590,IF(SUMIF($H$1:S$1,77,$H590:S590)&lt;$D590,$H590,0),0)</f>
        <v>0</v>
      </c>
      <c r="U590" s="35">
        <f t="shared" ref="U590:U597" si="162">SUMIF(I$1:T$1,77,I590:T590)</f>
        <v>0</v>
      </c>
      <c r="V590" s="36">
        <f>IF(V$7&gt;=$E590,IF(SUMIF($H$1:U$1,77,$H590:U590)&lt;$D590,$H590,0),0)</f>
        <v>0</v>
      </c>
      <c r="W590" s="36">
        <f>IF(W$7&gt;=$E590,IF(SUMIF($H$1:V$1,77,$H590:V590)&lt;$D590,$H590,0),0)</f>
        <v>0</v>
      </c>
      <c r="X590" s="36">
        <f>IF(X$7&gt;=$E590,IF(SUMIF($H$1:W$1,77,$H590:W590)&lt;$D590,$H590,0),0)</f>
        <v>0</v>
      </c>
      <c r="Y590" s="36">
        <f>IF(Y$7&gt;=$E590,IF(SUMIF($H$1:X$1,77,$H590:X590)&lt;$D590,$H590,0),0)</f>
        <v>0</v>
      </c>
      <c r="Z590" s="36">
        <f>IF(Z$7&gt;=$E590,IF(SUMIF($H$1:Y$1,77,$H590:Y590)&lt;$D590,$H590,0),0)</f>
        <v>0</v>
      </c>
      <c r="AA590" s="36">
        <f>IF(AA$7&gt;=$E590,IF(SUMIF($H$1:Z$1,77,$H590:Z590)&lt;$D590,$H590,0),0)</f>
        <v>0</v>
      </c>
      <c r="AB590" s="36">
        <f>IF(AB$7&gt;=$E590,IF(SUMIF($H$1:AA$1,77,$H590:AA590)&lt;$D590,$H590,0),0)</f>
        <v>0</v>
      </c>
      <c r="AC590" s="36">
        <f>IF(AC$7&gt;=$E590,IF(SUMIF($H$1:AB$1,77,$H590:AB590)&lt;$D590,$H590,0),0)</f>
        <v>0</v>
      </c>
      <c r="AD590" s="36">
        <f>IF(AD$7&gt;=$E590,IF(SUMIF($H$1:AC$1,77,$H590:AC590)&lt;$D590,$H590,0),0)</f>
        <v>0</v>
      </c>
      <c r="AE590" s="36">
        <f>IF(AE$7&gt;=$E590,IF(SUMIF($H$1:AD$1,77,$H590:AD590)&lt;$D590,$H590,0),0)</f>
        <v>0</v>
      </c>
      <c r="AF590" s="36">
        <f>IF(AF$7&gt;=$E590,IF(SUMIF($H$1:AE$1,77,$H590:AE590)&lt;$D590,$H590,0),0)</f>
        <v>0</v>
      </c>
      <c r="AG590" s="36">
        <f>IF(AG$7&gt;=$E590,IF(SUMIF($H$1:AF$1,77,$H590:AF590)&lt;$D590,$H590,0),0)</f>
        <v>0</v>
      </c>
      <c r="AH590" s="35">
        <f t="shared" ref="AH590:AH597" si="163">SUMIF(V$1:AG$1,77,V590:AG590)</f>
        <v>0</v>
      </c>
      <c r="AI590" s="36">
        <f>IF(AI$7&gt;=$E590,IF(SUMIF($H$1:AH$1,77,$H590:AH590)&lt;$D590,$H590,0),0)</f>
        <v>0</v>
      </c>
      <c r="AJ590" s="36">
        <f>IF(AJ$7&gt;=$E590,IF(SUMIF($H$1:AI$1,77,$H590:AI590)&lt;$D590,$H590,0),0)</f>
        <v>0</v>
      </c>
      <c r="AK590" s="36">
        <f>IF(AK$7&gt;=$E590,IF(SUMIF($H$1:AJ$1,77,$H590:AJ590)&lt;$D590,$H590,0),0)</f>
        <v>0</v>
      </c>
      <c r="AL590" s="36">
        <f>IF(AL$7&gt;=$E590,IF(SUMIF($H$1:AK$1,77,$H590:AK590)&lt;$D590,$H590,0),0)</f>
        <v>0</v>
      </c>
      <c r="AM590" s="36">
        <f>IF(AM$7&gt;=$E590,IF(SUMIF($H$1:AL$1,77,$H590:AL590)&lt;$D590,$H590,0),0)</f>
        <v>0</v>
      </c>
      <c r="AN590" s="36">
        <f>IF(AN$7&gt;=$E590,IF(SUMIF($H$1:AM$1,77,$H590:AM590)&lt;$D590,$H590,0),0)</f>
        <v>17.82</v>
      </c>
      <c r="AO590" s="36">
        <f>IF(AO$7&gt;=$E590,IF(SUMIF($H$1:AN$1,77,$H590:AN590)&lt;$D590,$H590,0),0)</f>
        <v>0</v>
      </c>
      <c r="AP590" s="36">
        <f>IF(AP$7&gt;=$E590,IF(SUMIF($H$1:AO$1,77,$H590:AO590)&lt;$D590,$H590,0),0)</f>
        <v>0</v>
      </c>
      <c r="AQ590" s="36">
        <f>IF(AQ$7&gt;=$E590,IF(SUMIF($H$1:AP$1,77,$H590:AP590)&lt;$D590,$H590,0),0)</f>
        <v>0</v>
      </c>
      <c r="AR590" s="36">
        <f>IF(AR$7&gt;=$E590,IF(SUMIF($H$1:AQ$1,77,$H590:AQ590)&lt;$D590,$H590,0),0)</f>
        <v>0</v>
      </c>
      <c r="AS590" s="36">
        <f>IF(AS$7&gt;=$E590,IF(SUMIF($H$1:AR$1,77,$H590:AR590)&lt;$D590,$H590,0),0)</f>
        <v>0</v>
      </c>
      <c r="AT590" s="36">
        <f>IF(AT$7&gt;=$E590,IF(SUMIF($H$1:AS$1,77,$H590:AS590)&lt;$D590,$H590,0),0)</f>
        <v>0</v>
      </c>
      <c r="AU590" s="35">
        <f t="shared" ref="AU590:AU597" si="164">SUMIF(AI$1:AT$1,77,AI590:AT590)</f>
        <v>17.82</v>
      </c>
      <c r="AV590" s="33">
        <f>IF(AV$7&gt;=$E590,IF(SUMIF($H$1:AU$1,77,$H590:AU590)&lt;$D590,$H590,0),0)</f>
        <v>0</v>
      </c>
      <c r="AW590" s="33">
        <f>IF(AW$7&gt;=$E590,IF(SUMIF($H$1:AV$1,77,$H590:AV590)&lt;$D590,$H590,0),0)</f>
        <v>0</v>
      </c>
      <c r="AX590" s="33">
        <f>IF(AX$7&gt;=$E590,IF(SUMIF($H$1:AW$1,77,$H590:AW590)&lt;$D590,$H590,0),0)</f>
        <v>0</v>
      </c>
      <c r="AY590" s="33">
        <f>IF(AY$7&gt;=$E590,IF(SUMIF($H$1:AX$1,77,$H590:AX590)&lt;$D590,$H590,0),0)</f>
        <v>0</v>
      </c>
      <c r="AZ590" s="33">
        <f>IF(AZ$7&gt;=$E590,IF(SUMIF($H$1:AY$1,77,$H590:AY590)&lt;$D590,$H590,0),0)</f>
        <v>0</v>
      </c>
      <c r="BA590" s="33">
        <f>IF(BA$7&gt;=$E590,IF(SUMIF($H$1:AZ$1,77,$H590:AZ590)&lt;$D590,$H590,0),0)</f>
        <v>0</v>
      </c>
      <c r="BB590" s="33">
        <f>IF(BB$7&gt;=$E590,IF(SUMIF($H$1:BA$1,77,$H590:BA590)&lt;$D590,$H590,0),0)</f>
        <v>0</v>
      </c>
      <c r="BC590" s="33">
        <f>IF(BC$7&gt;=$E590,IF(SUMIF($H$1:BB$1,77,$H590:BB590)&lt;$D590,$H590,0),0)</f>
        <v>0</v>
      </c>
      <c r="BD590" s="33">
        <f>IF(BD$7&gt;=$E590,IF(SUMIF($H$1:BC$1,77,$H590:BC590)&lt;$D590,$H590,0),0)</f>
        <v>0</v>
      </c>
      <c r="BE590" s="33">
        <f>IF(BE$7&gt;=$E590,IF(SUMIF($H$1:BD$1,77,$H590:BD590)&lt;$D590,$H590,0),0)</f>
        <v>0</v>
      </c>
      <c r="BF590" s="33">
        <f>IF(BF$7&gt;=$E590,IF(SUMIF($H$1:BE$1,77,$H590:BE590)&lt;$D590,$H590,0),0)</f>
        <v>0</v>
      </c>
      <c r="BG590" s="33">
        <f>IF(BG$7&gt;=$E590,IF(SUMIF($H$1:BF$1,77,$H590:BF590)&lt;$D590,$H590,0),0)</f>
        <v>0</v>
      </c>
      <c r="BH590" s="35">
        <f t="shared" ref="BH590:BH597" si="165">SUMIF(AV$1:BG$1,77,AV590:BG590)</f>
        <v>0</v>
      </c>
    </row>
    <row r="591" spans="1:60" s="11" customFormat="1" x14ac:dyDescent="0.25">
      <c r="A591" s="114" t="s">
        <v>908</v>
      </c>
      <c r="B591" s="79" t="s">
        <v>909</v>
      </c>
      <c r="C591" s="51" t="s">
        <v>55</v>
      </c>
      <c r="D591" s="58">
        <v>49.89</v>
      </c>
      <c r="E591" s="118">
        <v>46539</v>
      </c>
      <c r="F591" s="118">
        <v>46569</v>
      </c>
      <c r="G591" s="32">
        <f t="shared" si="160"/>
        <v>1</v>
      </c>
      <c r="H591" s="33">
        <f t="shared" si="161"/>
        <v>49.89</v>
      </c>
      <c r="I591" s="36">
        <f>IF(I$7&gt;=$E591,IF(SUMIF($H$1:H$1,77,$H591:H591)&lt;$D591,$H591,0),0)</f>
        <v>0</v>
      </c>
      <c r="J591" s="36">
        <f>IF(J$7&gt;=$E591,IF(SUMIF($H$1:I$1,77,$H591:I591)&lt;$D591,$H591,0),0)</f>
        <v>0</v>
      </c>
      <c r="K591" s="36">
        <f>IF(K$7&gt;=$E591,IF(SUMIF($H$1:J$1,77,$H591:J591)&lt;$D591,$H591,0),0)</f>
        <v>0</v>
      </c>
      <c r="L591" s="36">
        <f>IF(L$7&gt;=$E591,IF(SUMIF($H$1:K$1,77,$H591:K591)&lt;$D591,$H591,0),0)</f>
        <v>0</v>
      </c>
      <c r="M591" s="36">
        <f>IF(M$7&gt;=$E591,IF(SUMIF($H$1:L$1,77,$H591:L591)&lt;$D591,$H591,0),0)</f>
        <v>0</v>
      </c>
      <c r="N591" s="36">
        <f>IF(N$7&gt;=$E591,IF(SUMIF($H$1:M$1,77,$H591:M591)&lt;$D591,$H591,0),0)</f>
        <v>0</v>
      </c>
      <c r="O591" s="36">
        <f>IF(O$7&gt;=$E591,IF(SUMIF($H$1:N$1,77,$H591:N591)&lt;$D591,$H591,0),0)</f>
        <v>0</v>
      </c>
      <c r="P591" s="36">
        <f>IF(P$7&gt;=$E591,IF(SUMIF($H$1:O$1,77,$H591:O591)&lt;$D591,$H591,0),0)</f>
        <v>0</v>
      </c>
      <c r="Q591" s="36">
        <f>IF(Q$7&gt;=$E591,IF(SUMIF($H$1:P$1,77,$H591:P591)&lt;$D591,$H591,0),0)</f>
        <v>0</v>
      </c>
      <c r="R591" s="36">
        <f>IF(R$7&gt;=$E591,IF(SUMIF($H$1:Q$1,77,$H591:Q591)&lt;$D591,$H591,0),0)</f>
        <v>0</v>
      </c>
      <c r="S591" s="36">
        <f>IF(S$7&gt;=$E591,IF(SUMIF($H$1:R$1,77,$H591:R591)&lt;$D591,$H591,0),0)</f>
        <v>0</v>
      </c>
      <c r="T591" s="36">
        <f>IF(T$7&gt;=$E591,IF(SUMIF($H$1:S$1,77,$H591:S591)&lt;$D591,$H591,0),0)</f>
        <v>0</v>
      </c>
      <c r="U591" s="35">
        <f t="shared" si="162"/>
        <v>0</v>
      </c>
      <c r="V591" s="36">
        <f>IF(V$7&gt;=$E591,IF(SUMIF($H$1:U$1,77,$H591:U591)&lt;$D591,$H591,0),0)</f>
        <v>0</v>
      </c>
      <c r="W591" s="36">
        <f>IF(W$7&gt;=$E591,IF(SUMIF($H$1:V$1,77,$H591:V591)&lt;$D591,$H591,0),0)</f>
        <v>0</v>
      </c>
      <c r="X591" s="36">
        <f>IF(X$7&gt;=$E591,IF(SUMIF($H$1:W$1,77,$H591:W591)&lt;$D591,$H591,0),0)</f>
        <v>0</v>
      </c>
      <c r="Y591" s="36">
        <f>IF(Y$7&gt;=$E591,IF(SUMIF($H$1:X$1,77,$H591:X591)&lt;$D591,$H591,0),0)</f>
        <v>0</v>
      </c>
      <c r="Z591" s="36">
        <f>IF(Z$7&gt;=$E591,IF(SUMIF($H$1:Y$1,77,$H591:Y591)&lt;$D591,$H591,0),0)</f>
        <v>0</v>
      </c>
      <c r="AA591" s="36">
        <f>IF(AA$7&gt;=$E591,IF(SUMIF($H$1:Z$1,77,$H591:Z591)&lt;$D591,$H591,0),0)</f>
        <v>0</v>
      </c>
      <c r="AB591" s="36">
        <f>IF(AB$7&gt;=$E591,IF(SUMIF($H$1:AA$1,77,$H591:AA591)&lt;$D591,$H591,0),0)</f>
        <v>0</v>
      </c>
      <c r="AC591" s="36">
        <f>IF(AC$7&gt;=$E591,IF(SUMIF($H$1:AB$1,77,$H591:AB591)&lt;$D591,$H591,0),0)</f>
        <v>0</v>
      </c>
      <c r="AD591" s="36">
        <f>IF(AD$7&gt;=$E591,IF(SUMIF($H$1:AC$1,77,$H591:AC591)&lt;$D591,$H591,0),0)</f>
        <v>0</v>
      </c>
      <c r="AE591" s="36">
        <f>IF(AE$7&gt;=$E591,IF(SUMIF($H$1:AD$1,77,$H591:AD591)&lt;$D591,$H591,0),0)</f>
        <v>0</v>
      </c>
      <c r="AF591" s="36">
        <f>IF(AF$7&gt;=$E591,IF(SUMIF($H$1:AE$1,77,$H591:AE591)&lt;$D591,$H591,0),0)</f>
        <v>0</v>
      </c>
      <c r="AG591" s="36">
        <f>IF(AG$7&gt;=$E591,IF(SUMIF($H$1:AF$1,77,$H591:AF591)&lt;$D591,$H591,0),0)</f>
        <v>0</v>
      </c>
      <c r="AH591" s="35">
        <f t="shared" si="163"/>
        <v>0</v>
      </c>
      <c r="AI591" s="36">
        <f>IF(AI$7&gt;=$E591,IF(SUMIF($H$1:AH$1,77,$H591:AH591)&lt;$D591,$H591,0),0)</f>
        <v>0</v>
      </c>
      <c r="AJ591" s="36">
        <f>IF(AJ$7&gt;=$E591,IF(SUMIF($H$1:AI$1,77,$H591:AI591)&lt;$D591,$H591,0),0)</f>
        <v>0</v>
      </c>
      <c r="AK591" s="36">
        <f>IF(AK$7&gt;=$E591,IF(SUMIF($H$1:AJ$1,77,$H591:AJ591)&lt;$D591,$H591,0),0)</f>
        <v>0</v>
      </c>
      <c r="AL591" s="36">
        <f>IF(AL$7&gt;=$E591,IF(SUMIF($H$1:AK$1,77,$H591:AK591)&lt;$D591,$H591,0),0)</f>
        <v>0</v>
      </c>
      <c r="AM591" s="36">
        <f>IF(AM$7&gt;=$E591,IF(SUMIF($H$1:AL$1,77,$H591:AL591)&lt;$D591,$H591,0),0)</f>
        <v>0</v>
      </c>
      <c r="AN591" s="36">
        <f>IF(AN$7&gt;=$E591,IF(SUMIF($H$1:AM$1,77,$H591:AM591)&lt;$D591,$H591,0),0)</f>
        <v>49.89</v>
      </c>
      <c r="AO591" s="36">
        <f>IF(AO$7&gt;=$E591,IF(SUMIF($H$1:AN$1,77,$H591:AN591)&lt;$D591,$H591,0),0)</f>
        <v>0</v>
      </c>
      <c r="AP591" s="36">
        <f>IF(AP$7&gt;=$E591,IF(SUMIF($H$1:AO$1,77,$H591:AO591)&lt;$D591,$H591,0),0)</f>
        <v>0</v>
      </c>
      <c r="AQ591" s="36">
        <f>IF(AQ$7&gt;=$E591,IF(SUMIF($H$1:AP$1,77,$H591:AP591)&lt;$D591,$H591,0),0)</f>
        <v>0</v>
      </c>
      <c r="AR591" s="36">
        <f>IF(AR$7&gt;=$E591,IF(SUMIF($H$1:AQ$1,77,$H591:AQ591)&lt;$D591,$H591,0),0)</f>
        <v>0</v>
      </c>
      <c r="AS591" s="36">
        <f>IF(AS$7&gt;=$E591,IF(SUMIF($H$1:AR$1,77,$H591:AR591)&lt;$D591,$H591,0),0)</f>
        <v>0</v>
      </c>
      <c r="AT591" s="36">
        <f>IF(AT$7&gt;=$E591,IF(SUMIF($H$1:AS$1,77,$H591:AS591)&lt;$D591,$H591,0),0)</f>
        <v>0</v>
      </c>
      <c r="AU591" s="35">
        <f t="shared" si="164"/>
        <v>49.89</v>
      </c>
      <c r="AV591" s="33">
        <f>IF(AV$7&gt;=$E591,IF(SUMIF($H$1:AU$1,77,$H591:AU591)&lt;$D591,$H591,0),0)</f>
        <v>0</v>
      </c>
      <c r="AW591" s="33">
        <f>IF(AW$7&gt;=$E591,IF(SUMIF($H$1:AV$1,77,$H591:AV591)&lt;$D591,$H591,0),0)</f>
        <v>0</v>
      </c>
      <c r="AX591" s="33">
        <f>IF(AX$7&gt;=$E591,IF(SUMIF($H$1:AW$1,77,$H591:AW591)&lt;$D591,$H591,0),0)</f>
        <v>0</v>
      </c>
      <c r="AY591" s="33">
        <f>IF(AY$7&gt;=$E591,IF(SUMIF($H$1:AX$1,77,$H591:AX591)&lt;$D591,$H591,0),0)</f>
        <v>0</v>
      </c>
      <c r="AZ591" s="33">
        <f>IF(AZ$7&gt;=$E591,IF(SUMIF($H$1:AY$1,77,$H591:AY591)&lt;$D591,$H591,0),0)</f>
        <v>0</v>
      </c>
      <c r="BA591" s="33">
        <f>IF(BA$7&gt;=$E591,IF(SUMIF($H$1:AZ$1,77,$H591:AZ591)&lt;$D591,$H591,0),0)</f>
        <v>0</v>
      </c>
      <c r="BB591" s="33">
        <f>IF(BB$7&gt;=$E591,IF(SUMIF($H$1:BA$1,77,$H591:BA591)&lt;$D591,$H591,0),0)</f>
        <v>0</v>
      </c>
      <c r="BC591" s="33">
        <f>IF(BC$7&gt;=$E591,IF(SUMIF($H$1:BB$1,77,$H591:BB591)&lt;$D591,$H591,0),0)</f>
        <v>0</v>
      </c>
      <c r="BD591" s="33">
        <f>IF(BD$7&gt;=$E591,IF(SUMIF($H$1:BC$1,77,$H591:BC591)&lt;$D591,$H591,0),0)</f>
        <v>0</v>
      </c>
      <c r="BE591" s="33">
        <f>IF(BE$7&gt;=$E591,IF(SUMIF($H$1:BD$1,77,$H591:BD591)&lt;$D591,$H591,0),0)</f>
        <v>0</v>
      </c>
      <c r="BF591" s="33">
        <f>IF(BF$7&gt;=$E591,IF(SUMIF($H$1:BE$1,77,$H591:BE591)&lt;$D591,$H591,0),0)</f>
        <v>0</v>
      </c>
      <c r="BG591" s="33">
        <f>IF(BG$7&gt;=$E591,IF(SUMIF($H$1:BF$1,77,$H591:BF591)&lt;$D591,$H591,0),0)</f>
        <v>0</v>
      </c>
      <c r="BH591" s="35">
        <f t="shared" si="165"/>
        <v>0</v>
      </c>
    </row>
    <row r="592" spans="1:60" s="11" customFormat="1" x14ac:dyDescent="0.25">
      <c r="A592" s="114" t="s">
        <v>910</v>
      </c>
      <c r="B592" s="79" t="s">
        <v>911</v>
      </c>
      <c r="C592" s="51" t="s">
        <v>27</v>
      </c>
      <c r="D592" s="58">
        <v>134.88</v>
      </c>
      <c r="E592" s="118">
        <v>46569</v>
      </c>
      <c r="F592" s="118">
        <v>46600</v>
      </c>
      <c r="G592" s="32">
        <f t="shared" si="160"/>
        <v>1</v>
      </c>
      <c r="H592" s="33">
        <f t="shared" si="161"/>
        <v>134.88</v>
      </c>
      <c r="I592" s="36">
        <f>IF(I$7&gt;=$E592,IF(SUMIF($H$1:H$1,77,$H592:H592)&lt;$D592,$H592,0),0)</f>
        <v>0</v>
      </c>
      <c r="J592" s="36">
        <f>IF(J$7&gt;=$E592,IF(SUMIF($H$1:I$1,77,$H592:I592)&lt;$D592,$H592,0),0)</f>
        <v>0</v>
      </c>
      <c r="K592" s="36">
        <f>IF(K$7&gt;=$E592,IF(SUMIF($H$1:J$1,77,$H592:J592)&lt;$D592,$H592,0),0)</f>
        <v>0</v>
      </c>
      <c r="L592" s="36">
        <f>IF(L$7&gt;=$E592,IF(SUMIF($H$1:K$1,77,$H592:K592)&lt;$D592,$H592,0),0)</f>
        <v>0</v>
      </c>
      <c r="M592" s="36">
        <f>IF(M$7&gt;=$E592,IF(SUMIF($H$1:L$1,77,$H592:L592)&lt;$D592,$H592,0),0)</f>
        <v>0</v>
      </c>
      <c r="N592" s="36">
        <f>IF(N$7&gt;=$E592,IF(SUMIF($H$1:M$1,77,$H592:M592)&lt;$D592,$H592,0),0)</f>
        <v>0</v>
      </c>
      <c r="O592" s="36">
        <f>IF(O$7&gt;=$E592,IF(SUMIF($H$1:N$1,77,$H592:N592)&lt;$D592,$H592,0),0)</f>
        <v>0</v>
      </c>
      <c r="P592" s="36">
        <f>IF(P$7&gt;=$E592,IF(SUMIF($H$1:O$1,77,$H592:O592)&lt;$D592,$H592,0),0)</f>
        <v>0</v>
      </c>
      <c r="Q592" s="36">
        <f>IF(Q$7&gt;=$E592,IF(SUMIF($H$1:P$1,77,$H592:P592)&lt;$D592,$H592,0),0)</f>
        <v>0</v>
      </c>
      <c r="R592" s="36">
        <f>IF(R$7&gt;=$E592,IF(SUMIF($H$1:Q$1,77,$H592:Q592)&lt;$D592,$H592,0),0)</f>
        <v>0</v>
      </c>
      <c r="S592" s="36">
        <f>IF(S$7&gt;=$E592,IF(SUMIF($H$1:R$1,77,$H592:R592)&lt;$D592,$H592,0),0)</f>
        <v>0</v>
      </c>
      <c r="T592" s="36">
        <f>IF(T$7&gt;=$E592,IF(SUMIF($H$1:S$1,77,$H592:S592)&lt;$D592,$H592,0),0)</f>
        <v>0</v>
      </c>
      <c r="U592" s="35">
        <f t="shared" si="162"/>
        <v>0</v>
      </c>
      <c r="V592" s="36">
        <f>IF(V$7&gt;=$E592,IF(SUMIF($H$1:U$1,77,$H592:U592)&lt;$D592,$H592,0),0)</f>
        <v>0</v>
      </c>
      <c r="W592" s="36">
        <f>IF(W$7&gt;=$E592,IF(SUMIF($H$1:V$1,77,$H592:V592)&lt;$D592,$H592,0),0)</f>
        <v>0</v>
      </c>
      <c r="X592" s="36">
        <f>IF(X$7&gt;=$E592,IF(SUMIF($H$1:W$1,77,$H592:W592)&lt;$D592,$H592,0),0)</f>
        <v>0</v>
      </c>
      <c r="Y592" s="36">
        <f>IF(Y$7&gt;=$E592,IF(SUMIF($H$1:X$1,77,$H592:X592)&lt;$D592,$H592,0),0)</f>
        <v>0</v>
      </c>
      <c r="Z592" s="36">
        <f>IF(Z$7&gt;=$E592,IF(SUMIF($H$1:Y$1,77,$H592:Y592)&lt;$D592,$H592,0),0)</f>
        <v>0</v>
      </c>
      <c r="AA592" s="36">
        <f>IF(AA$7&gt;=$E592,IF(SUMIF($H$1:Z$1,77,$H592:Z592)&lt;$D592,$H592,0),0)</f>
        <v>0</v>
      </c>
      <c r="AB592" s="36">
        <f>IF(AB$7&gt;=$E592,IF(SUMIF($H$1:AA$1,77,$H592:AA592)&lt;$D592,$H592,0),0)</f>
        <v>0</v>
      </c>
      <c r="AC592" s="36">
        <f>IF(AC$7&gt;=$E592,IF(SUMIF($H$1:AB$1,77,$H592:AB592)&lt;$D592,$H592,0),0)</f>
        <v>0</v>
      </c>
      <c r="AD592" s="36">
        <f>IF(AD$7&gt;=$E592,IF(SUMIF($H$1:AC$1,77,$H592:AC592)&lt;$D592,$H592,0),0)</f>
        <v>0</v>
      </c>
      <c r="AE592" s="36">
        <f>IF(AE$7&gt;=$E592,IF(SUMIF($H$1:AD$1,77,$H592:AD592)&lt;$D592,$H592,0),0)</f>
        <v>0</v>
      </c>
      <c r="AF592" s="36">
        <f>IF(AF$7&gt;=$E592,IF(SUMIF($H$1:AE$1,77,$H592:AE592)&lt;$D592,$H592,0),0)</f>
        <v>0</v>
      </c>
      <c r="AG592" s="36">
        <f>IF(AG$7&gt;=$E592,IF(SUMIF($H$1:AF$1,77,$H592:AF592)&lt;$D592,$H592,0),0)</f>
        <v>0</v>
      </c>
      <c r="AH592" s="35">
        <f t="shared" si="163"/>
        <v>0</v>
      </c>
      <c r="AI592" s="36">
        <f>IF(AI$7&gt;=$E592,IF(SUMIF($H$1:AH$1,77,$H592:AH592)&lt;$D592,$H592,0),0)</f>
        <v>0</v>
      </c>
      <c r="AJ592" s="36">
        <f>IF(AJ$7&gt;=$E592,IF(SUMIF($H$1:AI$1,77,$H592:AI592)&lt;$D592,$H592,0),0)</f>
        <v>0</v>
      </c>
      <c r="AK592" s="36">
        <f>IF(AK$7&gt;=$E592,IF(SUMIF($H$1:AJ$1,77,$H592:AJ592)&lt;$D592,$H592,0),0)</f>
        <v>0</v>
      </c>
      <c r="AL592" s="36">
        <f>IF(AL$7&gt;=$E592,IF(SUMIF($H$1:AK$1,77,$H592:AK592)&lt;$D592,$H592,0),0)</f>
        <v>0</v>
      </c>
      <c r="AM592" s="36">
        <f>IF(AM$7&gt;=$E592,IF(SUMIF($H$1:AL$1,77,$H592:AL592)&lt;$D592,$H592,0),0)</f>
        <v>0</v>
      </c>
      <c r="AN592" s="36">
        <f>IF(AN$7&gt;=$E592,IF(SUMIF($H$1:AM$1,77,$H592:AM592)&lt;$D592,$H592,0),0)</f>
        <v>0</v>
      </c>
      <c r="AO592" s="36">
        <f>IF(AO$7&gt;=$E592,IF(SUMIF($H$1:AN$1,77,$H592:AN592)&lt;$D592,$H592,0),0)</f>
        <v>134.88</v>
      </c>
      <c r="AP592" s="36">
        <f>IF(AP$7&gt;=$E592,IF(SUMIF($H$1:AO$1,77,$H592:AO592)&lt;$D592,$H592,0),0)</f>
        <v>0</v>
      </c>
      <c r="AQ592" s="36">
        <f>IF(AQ$7&gt;=$E592,IF(SUMIF($H$1:AP$1,77,$H592:AP592)&lt;$D592,$H592,0),0)</f>
        <v>0</v>
      </c>
      <c r="AR592" s="36">
        <f>IF(AR$7&gt;=$E592,IF(SUMIF($H$1:AQ$1,77,$H592:AQ592)&lt;$D592,$H592,0),0)</f>
        <v>0</v>
      </c>
      <c r="AS592" s="36">
        <f>IF(AS$7&gt;=$E592,IF(SUMIF($H$1:AR$1,77,$H592:AR592)&lt;$D592,$H592,0),0)</f>
        <v>0</v>
      </c>
      <c r="AT592" s="36">
        <f>IF(AT$7&gt;=$E592,IF(SUMIF($H$1:AS$1,77,$H592:AS592)&lt;$D592,$H592,0),0)</f>
        <v>0</v>
      </c>
      <c r="AU592" s="35">
        <f t="shared" si="164"/>
        <v>134.88</v>
      </c>
      <c r="AV592" s="33">
        <f>IF(AV$7&gt;=$E592,IF(SUMIF($H$1:AU$1,77,$H592:AU592)&lt;$D592,$H592,0),0)</f>
        <v>0</v>
      </c>
      <c r="AW592" s="33">
        <f>IF(AW$7&gt;=$E592,IF(SUMIF($H$1:AV$1,77,$H592:AV592)&lt;$D592,$H592,0),0)</f>
        <v>0</v>
      </c>
      <c r="AX592" s="33">
        <f>IF(AX$7&gt;=$E592,IF(SUMIF($H$1:AW$1,77,$H592:AW592)&lt;$D592,$H592,0),0)</f>
        <v>0</v>
      </c>
      <c r="AY592" s="33">
        <f>IF(AY$7&gt;=$E592,IF(SUMIF($H$1:AX$1,77,$H592:AX592)&lt;$D592,$H592,0),0)</f>
        <v>0</v>
      </c>
      <c r="AZ592" s="33">
        <f>IF(AZ$7&gt;=$E592,IF(SUMIF($H$1:AY$1,77,$H592:AY592)&lt;$D592,$H592,0),0)</f>
        <v>0</v>
      </c>
      <c r="BA592" s="33">
        <f>IF(BA$7&gt;=$E592,IF(SUMIF($H$1:AZ$1,77,$H592:AZ592)&lt;$D592,$H592,0),0)</f>
        <v>0</v>
      </c>
      <c r="BB592" s="33">
        <f>IF(BB$7&gt;=$E592,IF(SUMIF($H$1:BA$1,77,$H592:BA592)&lt;$D592,$H592,0),0)</f>
        <v>0</v>
      </c>
      <c r="BC592" s="33">
        <f>IF(BC$7&gt;=$E592,IF(SUMIF($H$1:BB$1,77,$H592:BB592)&lt;$D592,$H592,0),0)</f>
        <v>0</v>
      </c>
      <c r="BD592" s="33">
        <f>IF(BD$7&gt;=$E592,IF(SUMIF($H$1:BC$1,77,$H592:BC592)&lt;$D592,$H592,0),0)</f>
        <v>0</v>
      </c>
      <c r="BE592" s="33">
        <f>IF(BE$7&gt;=$E592,IF(SUMIF($H$1:BD$1,77,$H592:BD592)&lt;$D592,$H592,0),0)</f>
        <v>0</v>
      </c>
      <c r="BF592" s="33">
        <f>IF(BF$7&gt;=$E592,IF(SUMIF($H$1:BE$1,77,$H592:BE592)&lt;$D592,$H592,0),0)</f>
        <v>0</v>
      </c>
      <c r="BG592" s="33">
        <f>IF(BG$7&gt;=$E592,IF(SUMIF($H$1:BF$1,77,$H592:BF592)&lt;$D592,$H592,0),0)</f>
        <v>0</v>
      </c>
      <c r="BH592" s="35">
        <f t="shared" si="165"/>
        <v>0</v>
      </c>
    </row>
    <row r="593" spans="1:60" s="11" customFormat="1" x14ac:dyDescent="0.25">
      <c r="A593" s="114" t="s">
        <v>912</v>
      </c>
      <c r="B593" s="79" t="s">
        <v>913</v>
      </c>
      <c r="C593" s="51" t="s">
        <v>27</v>
      </c>
      <c r="D593" s="58">
        <v>13.62</v>
      </c>
      <c r="E593" s="118">
        <v>46569</v>
      </c>
      <c r="F593" s="118">
        <v>46600</v>
      </c>
      <c r="G593" s="32">
        <f t="shared" si="160"/>
        <v>1</v>
      </c>
      <c r="H593" s="33">
        <f t="shared" si="161"/>
        <v>13.62</v>
      </c>
      <c r="I593" s="36">
        <f>IF(I$7&gt;=$E593,IF(SUMIF($H$1:H$1,77,$H593:H593)&lt;$D593,$H593,0),0)</f>
        <v>0</v>
      </c>
      <c r="J593" s="36">
        <f>IF(J$7&gt;=$E593,IF(SUMIF($H$1:I$1,77,$H593:I593)&lt;$D593,$H593,0),0)</f>
        <v>0</v>
      </c>
      <c r="K593" s="36">
        <f>IF(K$7&gt;=$E593,IF(SUMIF($H$1:J$1,77,$H593:J593)&lt;$D593,$H593,0),0)</f>
        <v>0</v>
      </c>
      <c r="L593" s="36">
        <f>IF(L$7&gt;=$E593,IF(SUMIF($H$1:K$1,77,$H593:K593)&lt;$D593,$H593,0),0)</f>
        <v>0</v>
      </c>
      <c r="M593" s="36">
        <f>IF(M$7&gt;=$E593,IF(SUMIF($H$1:L$1,77,$H593:L593)&lt;$D593,$H593,0),0)</f>
        <v>0</v>
      </c>
      <c r="N593" s="36">
        <f>IF(N$7&gt;=$E593,IF(SUMIF($H$1:M$1,77,$H593:M593)&lt;$D593,$H593,0),0)</f>
        <v>0</v>
      </c>
      <c r="O593" s="36">
        <f>IF(O$7&gt;=$E593,IF(SUMIF($H$1:N$1,77,$H593:N593)&lt;$D593,$H593,0),0)</f>
        <v>0</v>
      </c>
      <c r="P593" s="36">
        <f>IF(P$7&gt;=$E593,IF(SUMIF($H$1:O$1,77,$H593:O593)&lt;$D593,$H593,0),0)</f>
        <v>0</v>
      </c>
      <c r="Q593" s="36">
        <f>IF(Q$7&gt;=$E593,IF(SUMIF($H$1:P$1,77,$H593:P593)&lt;$D593,$H593,0),0)</f>
        <v>0</v>
      </c>
      <c r="R593" s="36">
        <f>IF(R$7&gt;=$E593,IF(SUMIF($H$1:Q$1,77,$H593:Q593)&lt;$D593,$H593,0),0)</f>
        <v>0</v>
      </c>
      <c r="S593" s="36">
        <f>IF(S$7&gt;=$E593,IF(SUMIF($H$1:R$1,77,$H593:R593)&lt;$D593,$H593,0),0)</f>
        <v>0</v>
      </c>
      <c r="T593" s="36">
        <f>IF(T$7&gt;=$E593,IF(SUMIF($H$1:S$1,77,$H593:S593)&lt;$D593,$H593,0),0)</f>
        <v>0</v>
      </c>
      <c r="U593" s="35">
        <f t="shared" si="162"/>
        <v>0</v>
      </c>
      <c r="V593" s="36">
        <f>IF(V$7&gt;=$E593,IF(SUMIF($H$1:U$1,77,$H593:U593)&lt;$D593,$H593,0),0)</f>
        <v>0</v>
      </c>
      <c r="W593" s="36">
        <f>IF(W$7&gt;=$E593,IF(SUMIF($H$1:V$1,77,$H593:V593)&lt;$D593,$H593,0),0)</f>
        <v>0</v>
      </c>
      <c r="X593" s="36">
        <f>IF(X$7&gt;=$E593,IF(SUMIF($H$1:W$1,77,$H593:W593)&lt;$D593,$H593,0),0)</f>
        <v>0</v>
      </c>
      <c r="Y593" s="36">
        <f>IF(Y$7&gt;=$E593,IF(SUMIF($H$1:X$1,77,$H593:X593)&lt;$D593,$H593,0),0)</f>
        <v>0</v>
      </c>
      <c r="Z593" s="36">
        <f>IF(Z$7&gt;=$E593,IF(SUMIF($H$1:Y$1,77,$H593:Y593)&lt;$D593,$H593,0),0)</f>
        <v>0</v>
      </c>
      <c r="AA593" s="36">
        <f>IF(AA$7&gt;=$E593,IF(SUMIF($H$1:Z$1,77,$H593:Z593)&lt;$D593,$H593,0),0)</f>
        <v>0</v>
      </c>
      <c r="AB593" s="36">
        <f>IF(AB$7&gt;=$E593,IF(SUMIF($H$1:AA$1,77,$H593:AA593)&lt;$D593,$H593,0),0)</f>
        <v>0</v>
      </c>
      <c r="AC593" s="36">
        <f>IF(AC$7&gt;=$E593,IF(SUMIF($H$1:AB$1,77,$H593:AB593)&lt;$D593,$H593,0),0)</f>
        <v>0</v>
      </c>
      <c r="AD593" s="36">
        <f>IF(AD$7&gt;=$E593,IF(SUMIF($H$1:AC$1,77,$H593:AC593)&lt;$D593,$H593,0),0)</f>
        <v>0</v>
      </c>
      <c r="AE593" s="36">
        <f>IF(AE$7&gt;=$E593,IF(SUMIF($H$1:AD$1,77,$H593:AD593)&lt;$D593,$H593,0),0)</f>
        <v>0</v>
      </c>
      <c r="AF593" s="36">
        <f>IF(AF$7&gt;=$E593,IF(SUMIF($H$1:AE$1,77,$H593:AE593)&lt;$D593,$H593,0),0)</f>
        <v>0</v>
      </c>
      <c r="AG593" s="36">
        <f>IF(AG$7&gt;=$E593,IF(SUMIF($H$1:AF$1,77,$H593:AF593)&lt;$D593,$H593,0),0)</f>
        <v>0</v>
      </c>
      <c r="AH593" s="35">
        <f t="shared" si="163"/>
        <v>0</v>
      </c>
      <c r="AI593" s="36">
        <f>IF(AI$7&gt;=$E593,IF(SUMIF($H$1:AH$1,77,$H593:AH593)&lt;$D593,$H593,0),0)</f>
        <v>0</v>
      </c>
      <c r="AJ593" s="36">
        <f>IF(AJ$7&gt;=$E593,IF(SUMIF($H$1:AI$1,77,$H593:AI593)&lt;$D593,$H593,0),0)</f>
        <v>0</v>
      </c>
      <c r="AK593" s="36">
        <f>IF(AK$7&gt;=$E593,IF(SUMIF($H$1:AJ$1,77,$H593:AJ593)&lt;$D593,$H593,0),0)</f>
        <v>0</v>
      </c>
      <c r="AL593" s="36">
        <f>IF(AL$7&gt;=$E593,IF(SUMIF($H$1:AK$1,77,$H593:AK593)&lt;$D593,$H593,0),0)</f>
        <v>0</v>
      </c>
      <c r="AM593" s="36">
        <f>IF(AM$7&gt;=$E593,IF(SUMIF($H$1:AL$1,77,$H593:AL593)&lt;$D593,$H593,0),0)</f>
        <v>0</v>
      </c>
      <c r="AN593" s="36">
        <f>IF(AN$7&gt;=$E593,IF(SUMIF($H$1:AM$1,77,$H593:AM593)&lt;$D593,$H593,0),0)</f>
        <v>0</v>
      </c>
      <c r="AO593" s="36">
        <f>IF(AO$7&gt;=$E593,IF(SUMIF($H$1:AN$1,77,$H593:AN593)&lt;$D593,$H593,0),0)</f>
        <v>13.62</v>
      </c>
      <c r="AP593" s="36">
        <f>IF(AP$7&gt;=$E593,IF(SUMIF($H$1:AO$1,77,$H593:AO593)&lt;$D593,$H593,0),0)</f>
        <v>0</v>
      </c>
      <c r="AQ593" s="36">
        <f>IF(AQ$7&gt;=$E593,IF(SUMIF($H$1:AP$1,77,$H593:AP593)&lt;$D593,$H593,0),0)</f>
        <v>0</v>
      </c>
      <c r="AR593" s="36">
        <f>IF(AR$7&gt;=$E593,IF(SUMIF($H$1:AQ$1,77,$H593:AQ593)&lt;$D593,$H593,0),0)</f>
        <v>0</v>
      </c>
      <c r="AS593" s="36">
        <f>IF(AS$7&gt;=$E593,IF(SUMIF($H$1:AR$1,77,$H593:AR593)&lt;$D593,$H593,0),0)</f>
        <v>0</v>
      </c>
      <c r="AT593" s="36">
        <f>IF(AT$7&gt;=$E593,IF(SUMIF($H$1:AS$1,77,$H593:AS593)&lt;$D593,$H593,0),0)</f>
        <v>0</v>
      </c>
      <c r="AU593" s="35">
        <f t="shared" si="164"/>
        <v>13.62</v>
      </c>
      <c r="AV593" s="33">
        <f>IF(AV$7&gt;=$E593,IF(SUMIF($H$1:AU$1,77,$H593:AU593)&lt;$D593,$H593,0),0)</f>
        <v>0</v>
      </c>
      <c r="AW593" s="33">
        <f>IF(AW$7&gt;=$E593,IF(SUMIF($H$1:AV$1,77,$H593:AV593)&lt;$D593,$H593,0),0)</f>
        <v>0</v>
      </c>
      <c r="AX593" s="33">
        <f>IF(AX$7&gt;=$E593,IF(SUMIF($H$1:AW$1,77,$H593:AW593)&lt;$D593,$H593,0),0)</f>
        <v>0</v>
      </c>
      <c r="AY593" s="33">
        <f>IF(AY$7&gt;=$E593,IF(SUMIF($H$1:AX$1,77,$H593:AX593)&lt;$D593,$H593,0),0)</f>
        <v>0</v>
      </c>
      <c r="AZ593" s="33">
        <f>IF(AZ$7&gt;=$E593,IF(SUMIF($H$1:AY$1,77,$H593:AY593)&lt;$D593,$H593,0),0)</f>
        <v>0</v>
      </c>
      <c r="BA593" s="33">
        <f>IF(BA$7&gt;=$E593,IF(SUMIF($H$1:AZ$1,77,$H593:AZ593)&lt;$D593,$H593,0),0)</f>
        <v>0</v>
      </c>
      <c r="BB593" s="33">
        <f>IF(BB$7&gt;=$E593,IF(SUMIF($H$1:BA$1,77,$H593:BA593)&lt;$D593,$H593,0),0)</f>
        <v>0</v>
      </c>
      <c r="BC593" s="33">
        <f>IF(BC$7&gt;=$E593,IF(SUMIF($H$1:BB$1,77,$H593:BB593)&lt;$D593,$H593,0),0)</f>
        <v>0</v>
      </c>
      <c r="BD593" s="33">
        <f>IF(BD$7&gt;=$E593,IF(SUMIF($H$1:BC$1,77,$H593:BC593)&lt;$D593,$H593,0),0)</f>
        <v>0</v>
      </c>
      <c r="BE593" s="33">
        <f>IF(BE$7&gt;=$E593,IF(SUMIF($H$1:BD$1,77,$H593:BD593)&lt;$D593,$H593,0),0)</f>
        <v>0</v>
      </c>
      <c r="BF593" s="33">
        <f>IF(BF$7&gt;=$E593,IF(SUMIF($H$1:BE$1,77,$H593:BE593)&lt;$D593,$H593,0),0)</f>
        <v>0</v>
      </c>
      <c r="BG593" s="33">
        <f>IF(BG$7&gt;=$E593,IF(SUMIF($H$1:BF$1,77,$H593:BF593)&lt;$D593,$H593,0),0)</f>
        <v>0</v>
      </c>
      <c r="BH593" s="35">
        <f t="shared" si="165"/>
        <v>0</v>
      </c>
    </row>
    <row r="594" spans="1:60" s="11" customFormat="1" ht="30" x14ac:dyDescent="0.25">
      <c r="A594" s="114" t="s">
        <v>914</v>
      </c>
      <c r="B594" s="79" t="s">
        <v>915</v>
      </c>
      <c r="C594" s="51" t="s">
        <v>27</v>
      </c>
      <c r="D594" s="58">
        <v>43.58</v>
      </c>
      <c r="E594" s="118">
        <v>46905</v>
      </c>
      <c r="F594" s="118">
        <v>46935</v>
      </c>
      <c r="G594" s="32">
        <f t="shared" si="160"/>
        <v>1</v>
      </c>
      <c r="H594" s="33">
        <f t="shared" si="161"/>
        <v>43.58</v>
      </c>
      <c r="I594" s="36">
        <f>IF(I$7&gt;=$E594,IF(SUMIF($H$1:H$1,77,$H594:H594)&lt;$D594,$H594,0),0)</f>
        <v>0</v>
      </c>
      <c r="J594" s="36">
        <f>IF(J$7&gt;=$E594,IF(SUMIF($H$1:I$1,77,$H594:I594)&lt;$D594,$H594,0),0)</f>
        <v>0</v>
      </c>
      <c r="K594" s="36">
        <f>IF(K$7&gt;=$E594,IF(SUMIF($H$1:J$1,77,$H594:J594)&lt;$D594,$H594,0),0)</f>
        <v>0</v>
      </c>
      <c r="L594" s="36">
        <f>IF(L$7&gt;=$E594,IF(SUMIF($H$1:K$1,77,$H594:K594)&lt;$D594,$H594,0),0)</f>
        <v>0</v>
      </c>
      <c r="M594" s="36">
        <f>IF(M$7&gt;=$E594,IF(SUMIF($H$1:L$1,77,$H594:L594)&lt;$D594,$H594,0),0)</f>
        <v>0</v>
      </c>
      <c r="N594" s="36">
        <f>IF(N$7&gt;=$E594,IF(SUMIF($H$1:M$1,77,$H594:M594)&lt;$D594,$H594,0),0)</f>
        <v>0</v>
      </c>
      <c r="O594" s="36">
        <f>IF(O$7&gt;=$E594,IF(SUMIF($H$1:N$1,77,$H594:N594)&lt;$D594,$H594,0),0)</f>
        <v>0</v>
      </c>
      <c r="P594" s="36">
        <f>IF(P$7&gt;=$E594,IF(SUMIF($H$1:O$1,77,$H594:O594)&lt;$D594,$H594,0),0)</f>
        <v>0</v>
      </c>
      <c r="Q594" s="36">
        <f>IF(Q$7&gt;=$E594,IF(SUMIF($H$1:P$1,77,$H594:P594)&lt;$D594,$H594,0),0)</f>
        <v>0</v>
      </c>
      <c r="R594" s="36">
        <f>IF(R$7&gt;=$E594,IF(SUMIF($H$1:Q$1,77,$H594:Q594)&lt;$D594,$H594,0),0)</f>
        <v>0</v>
      </c>
      <c r="S594" s="36">
        <f>IF(S$7&gt;=$E594,IF(SUMIF($H$1:R$1,77,$H594:R594)&lt;$D594,$H594,0),0)</f>
        <v>0</v>
      </c>
      <c r="T594" s="36">
        <f>IF(T$7&gt;=$E594,IF(SUMIF($H$1:S$1,77,$H594:S594)&lt;$D594,$H594,0),0)</f>
        <v>0</v>
      </c>
      <c r="U594" s="35">
        <f t="shared" si="162"/>
        <v>0</v>
      </c>
      <c r="V594" s="36">
        <f>IF(V$7&gt;=$E594,IF(SUMIF($H$1:U$1,77,$H594:U594)&lt;$D594,$H594,0),0)</f>
        <v>0</v>
      </c>
      <c r="W594" s="36">
        <f>IF(W$7&gt;=$E594,IF(SUMIF($H$1:V$1,77,$H594:V594)&lt;$D594,$H594,0),0)</f>
        <v>0</v>
      </c>
      <c r="X594" s="36">
        <f>IF(X$7&gt;=$E594,IF(SUMIF($H$1:W$1,77,$H594:W594)&lt;$D594,$H594,0),0)</f>
        <v>0</v>
      </c>
      <c r="Y594" s="36">
        <f>IF(Y$7&gt;=$E594,IF(SUMIF($H$1:X$1,77,$H594:X594)&lt;$D594,$H594,0),0)</f>
        <v>0</v>
      </c>
      <c r="Z594" s="36">
        <f>IF(Z$7&gt;=$E594,IF(SUMIF($H$1:Y$1,77,$H594:Y594)&lt;$D594,$H594,0),0)</f>
        <v>0</v>
      </c>
      <c r="AA594" s="36">
        <f>IF(AA$7&gt;=$E594,IF(SUMIF($H$1:Z$1,77,$H594:Z594)&lt;$D594,$H594,0),0)</f>
        <v>0</v>
      </c>
      <c r="AB594" s="36">
        <f>IF(AB$7&gt;=$E594,IF(SUMIF($H$1:AA$1,77,$H594:AA594)&lt;$D594,$H594,0),0)</f>
        <v>0</v>
      </c>
      <c r="AC594" s="36">
        <f>IF(AC$7&gt;=$E594,IF(SUMIF($H$1:AB$1,77,$H594:AB594)&lt;$D594,$H594,0),0)</f>
        <v>0</v>
      </c>
      <c r="AD594" s="36">
        <f>IF(AD$7&gt;=$E594,IF(SUMIF($H$1:AC$1,77,$H594:AC594)&lt;$D594,$H594,0),0)</f>
        <v>0</v>
      </c>
      <c r="AE594" s="36">
        <f>IF(AE$7&gt;=$E594,IF(SUMIF($H$1:AD$1,77,$H594:AD594)&lt;$D594,$H594,0),0)</f>
        <v>0</v>
      </c>
      <c r="AF594" s="36">
        <f>IF(AF$7&gt;=$E594,IF(SUMIF($H$1:AE$1,77,$H594:AE594)&lt;$D594,$H594,0),0)</f>
        <v>0</v>
      </c>
      <c r="AG594" s="36">
        <f>IF(AG$7&gt;=$E594,IF(SUMIF($H$1:AF$1,77,$H594:AF594)&lt;$D594,$H594,0),0)</f>
        <v>0</v>
      </c>
      <c r="AH594" s="35">
        <f t="shared" si="163"/>
        <v>0</v>
      </c>
      <c r="AI594" s="36">
        <f>IF(AI$7&gt;=$E594,IF(SUMIF($H$1:AH$1,77,$H594:AH594)&lt;$D594,$H594,0),0)</f>
        <v>0</v>
      </c>
      <c r="AJ594" s="36">
        <f>IF(AJ$7&gt;=$E594,IF(SUMIF($H$1:AI$1,77,$H594:AI594)&lt;$D594,$H594,0),0)</f>
        <v>0</v>
      </c>
      <c r="AK594" s="36">
        <f>IF(AK$7&gt;=$E594,IF(SUMIF($H$1:AJ$1,77,$H594:AJ594)&lt;$D594,$H594,0),0)</f>
        <v>0</v>
      </c>
      <c r="AL594" s="36">
        <f>IF(AL$7&gt;=$E594,IF(SUMIF($H$1:AK$1,77,$H594:AK594)&lt;$D594,$H594,0),0)</f>
        <v>0</v>
      </c>
      <c r="AM594" s="36">
        <f>IF(AM$7&gt;=$E594,IF(SUMIF($H$1:AL$1,77,$H594:AL594)&lt;$D594,$H594,0),0)</f>
        <v>0</v>
      </c>
      <c r="AN594" s="36">
        <f>IF(AN$7&gt;=$E594,IF(SUMIF($H$1:AM$1,77,$H594:AM594)&lt;$D594,$H594,0),0)</f>
        <v>0</v>
      </c>
      <c r="AO594" s="36">
        <f>IF(AO$7&gt;=$E594,IF(SUMIF($H$1:AN$1,77,$H594:AN594)&lt;$D594,$H594,0),0)</f>
        <v>0</v>
      </c>
      <c r="AP594" s="36">
        <f>IF(AP$7&gt;=$E594,IF(SUMIF($H$1:AO$1,77,$H594:AO594)&lt;$D594,$H594,0),0)</f>
        <v>0</v>
      </c>
      <c r="AQ594" s="36">
        <f>IF(AQ$7&gt;=$E594,IF(SUMIF($H$1:AP$1,77,$H594:AP594)&lt;$D594,$H594,0),0)</f>
        <v>0</v>
      </c>
      <c r="AR594" s="36">
        <f>IF(AR$7&gt;=$E594,IF(SUMIF($H$1:AQ$1,77,$H594:AQ594)&lt;$D594,$H594,0),0)</f>
        <v>0</v>
      </c>
      <c r="AS594" s="36">
        <f>IF(AS$7&gt;=$E594,IF(SUMIF($H$1:AR$1,77,$H594:AR594)&lt;$D594,$H594,0),0)</f>
        <v>0</v>
      </c>
      <c r="AT594" s="36">
        <f>IF(AT$7&gt;=$E594,IF(SUMIF($H$1:AS$1,77,$H594:AS594)&lt;$D594,$H594,0),0)</f>
        <v>0</v>
      </c>
      <c r="AU594" s="35">
        <f t="shared" si="164"/>
        <v>0</v>
      </c>
      <c r="AV594" s="33">
        <f>IF(AV$7&gt;=$E594,IF(SUMIF($H$1:AU$1,77,$H594:AU594)&lt;$D594,$H594,0),0)</f>
        <v>0</v>
      </c>
      <c r="AW594" s="33">
        <f>IF(AW$7&gt;=$E594,IF(SUMIF($H$1:AV$1,77,$H594:AV594)&lt;$D594,$H594,0),0)</f>
        <v>0</v>
      </c>
      <c r="AX594" s="33">
        <f>IF(AX$7&gt;=$E594,IF(SUMIF($H$1:AW$1,77,$H594:AW594)&lt;$D594,$H594,0),0)</f>
        <v>0</v>
      </c>
      <c r="AY594" s="33">
        <f>IF(AY$7&gt;=$E594,IF(SUMIF($H$1:AX$1,77,$H594:AX594)&lt;$D594,$H594,0),0)</f>
        <v>0</v>
      </c>
      <c r="AZ594" s="33">
        <f>IF(AZ$7&gt;=$E594,IF(SUMIF($H$1:AY$1,77,$H594:AY594)&lt;$D594,$H594,0),0)</f>
        <v>0</v>
      </c>
      <c r="BA594" s="33">
        <f>IF(BA$7&gt;=$E594,IF(SUMIF($H$1:AZ$1,77,$H594:AZ594)&lt;$D594,$H594,0),0)</f>
        <v>43.58</v>
      </c>
      <c r="BB594" s="33">
        <f>IF(BB$7&gt;=$E594,IF(SUMIF($H$1:BA$1,77,$H594:BA594)&lt;$D594,$H594,0),0)</f>
        <v>0</v>
      </c>
      <c r="BC594" s="33">
        <f>IF(BC$7&gt;=$E594,IF(SUMIF($H$1:BB$1,77,$H594:BB594)&lt;$D594,$H594,0),0)</f>
        <v>0</v>
      </c>
      <c r="BD594" s="33">
        <f>IF(BD$7&gt;=$E594,IF(SUMIF($H$1:BC$1,77,$H594:BC594)&lt;$D594,$H594,0),0)</f>
        <v>0</v>
      </c>
      <c r="BE594" s="33">
        <f>IF(BE$7&gt;=$E594,IF(SUMIF($H$1:BD$1,77,$H594:BD594)&lt;$D594,$H594,0),0)</f>
        <v>0</v>
      </c>
      <c r="BF594" s="33">
        <f>IF(BF$7&gt;=$E594,IF(SUMIF($H$1:BE$1,77,$H594:BE594)&lt;$D594,$H594,0),0)</f>
        <v>0</v>
      </c>
      <c r="BG594" s="33">
        <f>IF(BG$7&gt;=$E594,IF(SUMIF($H$1:BF$1,77,$H594:BF594)&lt;$D594,$H594,0),0)</f>
        <v>0</v>
      </c>
      <c r="BH594" s="35">
        <f t="shared" si="165"/>
        <v>43.58</v>
      </c>
    </row>
    <row r="595" spans="1:60" s="11" customFormat="1" x14ac:dyDescent="0.25">
      <c r="A595" s="114" t="s">
        <v>916</v>
      </c>
      <c r="B595" s="79" t="s">
        <v>917</v>
      </c>
      <c r="C595" s="51" t="s">
        <v>27</v>
      </c>
      <c r="D595" s="58">
        <v>66</v>
      </c>
      <c r="E595" s="118">
        <v>46905</v>
      </c>
      <c r="F595" s="118">
        <v>46935</v>
      </c>
      <c r="G595" s="32">
        <f t="shared" si="160"/>
        <v>1</v>
      </c>
      <c r="H595" s="33">
        <f t="shared" si="161"/>
        <v>66</v>
      </c>
      <c r="I595" s="36">
        <f>IF(I$7&gt;=$E595,IF(SUMIF($H$1:H$1,77,$H595:H595)&lt;$D595,$H595,0),0)</f>
        <v>0</v>
      </c>
      <c r="J595" s="36">
        <f>IF(J$7&gt;=$E595,IF(SUMIF($H$1:I$1,77,$H595:I595)&lt;$D595,$H595,0),0)</f>
        <v>0</v>
      </c>
      <c r="K595" s="36">
        <f>IF(K$7&gt;=$E595,IF(SUMIF($H$1:J$1,77,$H595:J595)&lt;$D595,$H595,0),0)</f>
        <v>0</v>
      </c>
      <c r="L595" s="36">
        <f>IF(L$7&gt;=$E595,IF(SUMIF($H$1:K$1,77,$H595:K595)&lt;$D595,$H595,0),0)</f>
        <v>0</v>
      </c>
      <c r="M595" s="36">
        <f>IF(M$7&gt;=$E595,IF(SUMIF($H$1:L$1,77,$H595:L595)&lt;$D595,$H595,0),0)</f>
        <v>0</v>
      </c>
      <c r="N595" s="36">
        <f>IF(N$7&gt;=$E595,IF(SUMIF($H$1:M$1,77,$H595:M595)&lt;$D595,$H595,0),0)</f>
        <v>0</v>
      </c>
      <c r="O595" s="36">
        <f>IF(O$7&gt;=$E595,IF(SUMIF($H$1:N$1,77,$H595:N595)&lt;$D595,$H595,0),0)</f>
        <v>0</v>
      </c>
      <c r="P595" s="36">
        <f>IF(P$7&gt;=$E595,IF(SUMIF($H$1:O$1,77,$H595:O595)&lt;$D595,$H595,0),0)</f>
        <v>0</v>
      </c>
      <c r="Q595" s="36">
        <f>IF(Q$7&gt;=$E595,IF(SUMIF($H$1:P$1,77,$H595:P595)&lt;$D595,$H595,0),0)</f>
        <v>0</v>
      </c>
      <c r="R595" s="36">
        <f>IF(R$7&gt;=$E595,IF(SUMIF($H$1:Q$1,77,$H595:Q595)&lt;$D595,$H595,0),0)</f>
        <v>0</v>
      </c>
      <c r="S595" s="36">
        <f>IF(S$7&gt;=$E595,IF(SUMIF($H$1:R$1,77,$H595:R595)&lt;$D595,$H595,0),0)</f>
        <v>0</v>
      </c>
      <c r="T595" s="36">
        <f>IF(T$7&gt;=$E595,IF(SUMIF($H$1:S$1,77,$H595:S595)&lt;$D595,$H595,0),0)</f>
        <v>0</v>
      </c>
      <c r="U595" s="35">
        <f t="shared" si="162"/>
        <v>0</v>
      </c>
      <c r="V595" s="36">
        <f>IF(V$7&gt;=$E595,IF(SUMIF($H$1:U$1,77,$H595:U595)&lt;$D595,$H595,0),0)</f>
        <v>0</v>
      </c>
      <c r="W595" s="36">
        <f>IF(W$7&gt;=$E595,IF(SUMIF($H$1:V$1,77,$H595:V595)&lt;$D595,$H595,0),0)</f>
        <v>0</v>
      </c>
      <c r="X595" s="36">
        <f>IF(X$7&gt;=$E595,IF(SUMIF($H$1:W$1,77,$H595:W595)&lt;$D595,$H595,0),0)</f>
        <v>0</v>
      </c>
      <c r="Y595" s="36">
        <f>IF(Y$7&gt;=$E595,IF(SUMIF($H$1:X$1,77,$H595:X595)&lt;$D595,$H595,0),0)</f>
        <v>0</v>
      </c>
      <c r="Z595" s="36">
        <f>IF(Z$7&gt;=$E595,IF(SUMIF($H$1:Y$1,77,$H595:Y595)&lt;$D595,$H595,0),0)</f>
        <v>0</v>
      </c>
      <c r="AA595" s="36">
        <f>IF(AA$7&gt;=$E595,IF(SUMIF($H$1:Z$1,77,$H595:Z595)&lt;$D595,$H595,0),0)</f>
        <v>0</v>
      </c>
      <c r="AB595" s="36">
        <f>IF(AB$7&gt;=$E595,IF(SUMIF($H$1:AA$1,77,$H595:AA595)&lt;$D595,$H595,0),0)</f>
        <v>0</v>
      </c>
      <c r="AC595" s="36">
        <f>IF(AC$7&gt;=$E595,IF(SUMIF($H$1:AB$1,77,$H595:AB595)&lt;$D595,$H595,0),0)</f>
        <v>0</v>
      </c>
      <c r="AD595" s="36">
        <f>IF(AD$7&gt;=$E595,IF(SUMIF($H$1:AC$1,77,$H595:AC595)&lt;$D595,$H595,0),0)</f>
        <v>0</v>
      </c>
      <c r="AE595" s="36">
        <f>IF(AE$7&gt;=$E595,IF(SUMIF($H$1:AD$1,77,$H595:AD595)&lt;$D595,$H595,0),0)</f>
        <v>0</v>
      </c>
      <c r="AF595" s="36">
        <f>IF(AF$7&gt;=$E595,IF(SUMIF($H$1:AE$1,77,$H595:AE595)&lt;$D595,$H595,0),0)</f>
        <v>0</v>
      </c>
      <c r="AG595" s="36">
        <f>IF(AG$7&gt;=$E595,IF(SUMIF($H$1:AF$1,77,$H595:AF595)&lt;$D595,$H595,0),0)</f>
        <v>0</v>
      </c>
      <c r="AH595" s="35">
        <f t="shared" si="163"/>
        <v>0</v>
      </c>
      <c r="AI595" s="36">
        <f>IF(AI$7&gt;=$E595,IF(SUMIF($H$1:AH$1,77,$H595:AH595)&lt;$D595,$H595,0),0)</f>
        <v>0</v>
      </c>
      <c r="AJ595" s="36">
        <f>IF(AJ$7&gt;=$E595,IF(SUMIF($H$1:AI$1,77,$H595:AI595)&lt;$D595,$H595,0),0)</f>
        <v>0</v>
      </c>
      <c r="AK595" s="36">
        <f>IF(AK$7&gt;=$E595,IF(SUMIF($H$1:AJ$1,77,$H595:AJ595)&lt;$D595,$H595,0),0)</f>
        <v>0</v>
      </c>
      <c r="AL595" s="36">
        <f>IF(AL$7&gt;=$E595,IF(SUMIF($H$1:AK$1,77,$H595:AK595)&lt;$D595,$H595,0),0)</f>
        <v>0</v>
      </c>
      <c r="AM595" s="36">
        <f>IF(AM$7&gt;=$E595,IF(SUMIF($H$1:AL$1,77,$H595:AL595)&lt;$D595,$H595,0),0)</f>
        <v>0</v>
      </c>
      <c r="AN595" s="36">
        <f>IF(AN$7&gt;=$E595,IF(SUMIF($H$1:AM$1,77,$H595:AM595)&lt;$D595,$H595,0),0)</f>
        <v>0</v>
      </c>
      <c r="AO595" s="36">
        <f>IF(AO$7&gt;=$E595,IF(SUMIF($H$1:AN$1,77,$H595:AN595)&lt;$D595,$H595,0),0)</f>
        <v>0</v>
      </c>
      <c r="AP595" s="36">
        <f>IF(AP$7&gt;=$E595,IF(SUMIF($H$1:AO$1,77,$H595:AO595)&lt;$D595,$H595,0),0)</f>
        <v>0</v>
      </c>
      <c r="AQ595" s="36">
        <f>IF(AQ$7&gt;=$E595,IF(SUMIF($H$1:AP$1,77,$H595:AP595)&lt;$D595,$H595,0),0)</f>
        <v>0</v>
      </c>
      <c r="AR595" s="36">
        <f>IF(AR$7&gt;=$E595,IF(SUMIF($H$1:AQ$1,77,$H595:AQ595)&lt;$D595,$H595,0),0)</f>
        <v>0</v>
      </c>
      <c r="AS595" s="36">
        <f>IF(AS$7&gt;=$E595,IF(SUMIF($H$1:AR$1,77,$H595:AR595)&lt;$D595,$H595,0),0)</f>
        <v>0</v>
      </c>
      <c r="AT595" s="36">
        <f>IF(AT$7&gt;=$E595,IF(SUMIF($H$1:AS$1,77,$H595:AS595)&lt;$D595,$H595,0),0)</f>
        <v>0</v>
      </c>
      <c r="AU595" s="35">
        <f t="shared" si="164"/>
        <v>0</v>
      </c>
      <c r="AV595" s="33">
        <f>IF(AV$7&gt;=$E595,IF(SUMIF($H$1:AU$1,77,$H595:AU595)&lt;$D595,$H595,0),0)</f>
        <v>0</v>
      </c>
      <c r="AW595" s="33">
        <f>IF(AW$7&gt;=$E595,IF(SUMIF($H$1:AV$1,77,$H595:AV595)&lt;$D595,$H595,0),0)</f>
        <v>0</v>
      </c>
      <c r="AX595" s="33">
        <f>IF(AX$7&gt;=$E595,IF(SUMIF($H$1:AW$1,77,$H595:AW595)&lt;$D595,$H595,0),0)</f>
        <v>0</v>
      </c>
      <c r="AY595" s="33">
        <f>IF(AY$7&gt;=$E595,IF(SUMIF($H$1:AX$1,77,$H595:AX595)&lt;$D595,$H595,0),0)</f>
        <v>0</v>
      </c>
      <c r="AZ595" s="33">
        <f>IF(AZ$7&gt;=$E595,IF(SUMIF($H$1:AY$1,77,$H595:AY595)&lt;$D595,$H595,0),0)</f>
        <v>0</v>
      </c>
      <c r="BA595" s="33">
        <f>IF(BA$7&gt;=$E595,IF(SUMIF($H$1:AZ$1,77,$H595:AZ595)&lt;$D595,$H595,0),0)</f>
        <v>66</v>
      </c>
      <c r="BB595" s="33">
        <f>IF(BB$7&gt;=$E595,IF(SUMIF($H$1:BA$1,77,$H595:BA595)&lt;$D595,$H595,0),0)</f>
        <v>0</v>
      </c>
      <c r="BC595" s="33">
        <f>IF(BC$7&gt;=$E595,IF(SUMIF($H$1:BB$1,77,$H595:BB595)&lt;$D595,$H595,0),0)</f>
        <v>0</v>
      </c>
      <c r="BD595" s="33">
        <f>IF(BD$7&gt;=$E595,IF(SUMIF($H$1:BC$1,77,$H595:BC595)&lt;$D595,$H595,0),0)</f>
        <v>0</v>
      </c>
      <c r="BE595" s="33">
        <f>IF(BE$7&gt;=$E595,IF(SUMIF($H$1:BD$1,77,$H595:BD595)&lt;$D595,$H595,0),0)</f>
        <v>0</v>
      </c>
      <c r="BF595" s="33">
        <f>IF(BF$7&gt;=$E595,IF(SUMIF($H$1:BE$1,77,$H595:BE595)&lt;$D595,$H595,0),0)</f>
        <v>0</v>
      </c>
      <c r="BG595" s="33">
        <f>IF(BG$7&gt;=$E595,IF(SUMIF($H$1:BF$1,77,$H595:BF595)&lt;$D595,$H595,0),0)</f>
        <v>0</v>
      </c>
      <c r="BH595" s="35">
        <f t="shared" si="165"/>
        <v>66</v>
      </c>
    </row>
    <row r="596" spans="1:60" s="11" customFormat="1" x14ac:dyDescent="0.25">
      <c r="A596" s="114" t="s">
        <v>918</v>
      </c>
      <c r="B596" s="79" t="s">
        <v>919</v>
      </c>
      <c r="C596" s="51" t="s">
        <v>27</v>
      </c>
      <c r="D596" s="58">
        <v>96</v>
      </c>
      <c r="E596" s="118">
        <v>46905</v>
      </c>
      <c r="F596" s="118">
        <v>46935</v>
      </c>
      <c r="G596" s="32">
        <f t="shared" si="160"/>
        <v>1</v>
      </c>
      <c r="H596" s="33">
        <f t="shared" si="161"/>
        <v>96</v>
      </c>
      <c r="I596" s="36">
        <f>IF(I$7&gt;=$E596,IF(SUMIF($H$1:H$1,77,$H596:H596)&lt;$D596,$H596,0),0)</f>
        <v>0</v>
      </c>
      <c r="J596" s="36">
        <f>IF(J$7&gt;=$E596,IF(SUMIF($H$1:I$1,77,$H596:I596)&lt;$D596,$H596,0),0)</f>
        <v>0</v>
      </c>
      <c r="K596" s="36">
        <f>IF(K$7&gt;=$E596,IF(SUMIF($H$1:J$1,77,$H596:J596)&lt;$D596,$H596,0),0)</f>
        <v>0</v>
      </c>
      <c r="L596" s="36">
        <f>IF(L$7&gt;=$E596,IF(SUMIF($H$1:K$1,77,$H596:K596)&lt;$D596,$H596,0),0)</f>
        <v>0</v>
      </c>
      <c r="M596" s="36">
        <f>IF(M$7&gt;=$E596,IF(SUMIF($H$1:L$1,77,$H596:L596)&lt;$D596,$H596,0),0)</f>
        <v>0</v>
      </c>
      <c r="N596" s="36">
        <f>IF(N$7&gt;=$E596,IF(SUMIF($H$1:M$1,77,$H596:M596)&lt;$D596,$H596,0),0)</f>
        <v>0</v>
      </c>
      <c r="O596" s="36">
        <f>IF(O$7&gt;=$E596,IF(SUMIF($H$1:N$1,77,$H596:N596)&lt;$D596,$H596,0),0)</f>
        <v>0</v>
      </c>
      <c r="P596" s="36">
        <f>IF(P$7&gt;=$E596,IF(SUMIF($H$1:O$1,77,$H596:O596)&lt;$D596,$H596,0),0)</f>
        <v>0</v>
      </c>
      <c r="Q596" s="36">
        <f>IF(Q$7&gt;=$E596,IF(SUMIF($H$1:P$1,77,$H596:P596)&lt;$D596,$H596,0),0)</f>
        <v>0</v>
      </c>
      <c r="R596" s="36">
        <f>IF(R$7&gt;=$E596,IF(SUMIF($H$1:Q$1,77,$H596:Q596)&lt;$D596,$H596,0),0)</f>
        <v>0</v>
      </c>
      <c r="S596" s="36">
        <f>IF(S$7&gt;=$E596,IF(SUMIF($H$1:R$1,77,$H596:R596)&lt;$D596,$H596,0),0)</f>
        <v>0</v>
      </c>
      <c r="T596" s="36">
        <f>IF(T$7&gt;=$E596,IF(SUMIF($H$1:S$1,77,$H596:S596)&lt;$D596,$H596,0),0)</f>
        <v>0</v>
      </c>
      <c r="U596" s="35">
        <f t="shared" si="162"/>
        <v>0</v>
      </c>
      <c r="V596" s="36">
        <f>IF(V$7&gt;=$E596,IF(SUMIF($H$1:U$1,77,$H596:U596)&lt;$D596,$H596,0),0)</f>
        <v>0</v>
      </c>
      <c r="W596" s="36">
        <f>IF(W$7&gt;=$E596,IF(SUMIF($H$1:V$1,77,$H596:V596)&lt;$D596,$H596,0),0)</f>
        <v>0</v>
      </c>
      <c r="X596" s="36">
        <f>IF(X$7&gt;=$E596,IF(SUMIF($H$1:W$1,77,$H596:W596)&lt;$D596,$H596,0),0)</f>
        <v>0</v>
      </c>
      <c r="Y596" s="36">
        <f>IF(Y$7&gt;=$E596,IF(SUMIF($H$1:X$1,77,$H596:X596)&lt;$D596,$H596,0),0)</f>
        <v>0</v>
      </c>
      <c r="Z596" s="36">
        <f>IF(Z$7&gt;=$E596,IF(SUMIF($H$1:Y$1,77,$H596:Y596)&lt;$D596,$H596,0),0)</f>
        <v>0</v>
      </c>
      <c r="AA596" s="36">
        <f>IF(AA$7&gt;=$E596,IF(SUMIF($H$1:Z$1,77,$H596:Z596)&lt;$D596,$H596,0),0)</f>
        <v>0</v>
      </c>
      <c r="AB596" s="36">
        <f>IF(AB$7&gt;=$E596,IF(SUMIF($H$1:AA$1,77,$H596:AA596)&lt;$D596,$H596,0),0)</f>
        <v>0</v>
      </c>
      <c r="AC596" s="36">
        <f>IF(AC$7&gt;=$E596,IF(SUMIF($H$1:AB$1,77,$H596:AB596)&lt;$D596,$H596,0),0)</f>
        <v>0</v>
      </c>
      <c r="AD596" s="36">
        <f>IF(AD$7&gt;=$E596,IF(SUMIF($H$1:AC$1,77,$H596:AC596)&lt;$D596,$H596,0),0)</f>
        <v>0</v>
      </c>
      <c r="AE596" s="36">
        <f>IF(AE$7&gt;=$E596,IF(SUMIF($H$1:AD$1,77,$H596:AD596)&lt;$D596,$H596,0),0)</f>
        <v>0</v>
      </c>
      <c r="AF596" s="36">
        <f>IF(AF$7&gt;=$E596,IF(SUMIF($H$1:AE$1,77,$H596:AE596)&lt;$D596,$H596,0),0)</f>
        <v>0</v>
      </c>
      <c r="AG596" s="36">
        <f>IF(AG$7&gt;=$E596,IF(SUMIF($H$1:AF$1,77,$H596:AF596)&lt;$D596,$H596,0),0)</f>
        <v>0</v>
      </c>
      <c r="AH596" s="35">
        <f t="shared" si="163"/>
        <v>0</v>
      </c>
      <c r="AI596" s="36">
        <f>IF(AI$7&gt;=$E596,IF(SUMIF($H$1:AH$1,77,$H596:AH596)&lt;$D596,$H596,0),0)</f>
        <v>0</v>
      </c>
      <c r="AJ596" s="36">
        <f>IF(AJ$7&gt;=$E596,IF(SUMIF($H$1:AI$1,77,$H596:AI596)&lt;$D596,$H596,0),0)</f>
        <v>0</v>
      </c>
      <c r="AK596" s="36">
        <f>IF(AK$7&gt;=$E596,IF(SUMIF($H$1:AJ$1,77,$H596:AJ596)&lt;$D596,$H596,0),0)</f>
        <v>0</v>
      </c>
      <c r="AL596" s="36">
        <f>IF(AL$7&gt;=$E596,IF(SUMIF($H$1:AK$1,77,$H596:AK596)&lt;$D596,$H596,0),0)</f>
        <v>0</v>
      </c>
      <c r="AM596" s="36">
        <f>IF(AM$7&gt;=$E596,IF(SUMIF($H$1:AL$1,77,$H596:AL596)&lt;$D596,$H596,0),0)</f>
        <v>0</v>
      </c>
      <c r="AN596" s="36">
        <f>IF(AN$7&gt;=$E596,IF(SUMIF($H$1:AM$1,77,$H596:AM596)&lt;$D596,$H596,0),0)</f>
        <v>0</v>
      </c>
      <c r="AO596" s="36">
        <f>IF(AO$7&gt;=$E596,IF(SUMIF($H$1:AN$1,77,$H596:AN596)&lt;$D596,$H596,0),0)</f>
        <v>0</v>
      </c>
      <c r="AP596" s="36">
        <f>IF(AP$7&gt;=$E596,IF(SUMIF($H$1:AO$1,77,$H596:AO596)&lt;$D596,$H596,0),0)</f>
        <v>0</v>
      </c>
      <c r="AQ596" s="36">
        <f>IF(AQ$7&gt;=$E596,IF(SUMIF($H$1:AP$1,77,$H596:AP596)&lt;$D596,$H596,0),0)</f>
        <v>0</v>
      </c>
      <c r="AR596" s="36">
        <f>IF(AR$7&gt;=$E596,IF(SUMIF($H$1:AQ$1,77,$H596:AQ596)&lt;$D596,$H596,0),0)</f>
        <v>0</v>
      </c>
      <c r="AS596" s="36">
        <f>IF(AS$7&gt;=$E596,IF(SUMIF($H$1:AR$1,77,$H596:AR596)&lt;$D596,$H596,0),0)</f>
        <v>0</v>
      </c>
      <c r="AT596" s="36">
        <f>IF(AT$7&gt;=$E596,IF(SUMIF($H$1:AS$1,77,$H596:AS596)&lt;$D596,$H596,0),0)</f>
        <v>0</v>
      </c>
      <c r="AU596" s="35">
        <f t="shared" si="164"/>
        <v>0</v>
      </c>
      <c r="AV596" s="33">
        <f>IF(AV$7&gt;=$E596,IF(SUMIF($H$1:AU$1,77,$H596:AU596)&lt;$D596,$H596,0),0)</f>
        <v>0</v>
      </c>
      <c r="AW596" s="33">
        <f>IF(AW$7&gt;=$E596,IF(SUMIF($H$1:AV$1,77,$H596:AV596)&lt;$D596,$H596,0),0)</f>
        <v>0</v>
      </c>
      <c r="AX596" s="33">
        <f>IF(AX$7&gt;=$E596,IF(SUMIF($H$1:AW$1,77,$H596:AW596)&lt;$D596,$H596,0),0)</f>
        <v>0</v>
      </c>
      <c r="AY596" s="33">
        <f>IF(AY$7&gt;=$E596,IF(SUMIF($H$1:AX$1,77,$H596:AX596)&lt;$D596,$H596,0),0)</f>
        <v>0</v>
      </c>
      <c r="AZ596" s="33">
        <f>IF(AZ$7&gt;=$E596,IF(SUMIF($H$1:AY$1,77,$H596:AY596)&lt;$D596,$H596,0),0)</f>
        <v>0</v>
      </c>
      <c r="BA596" s="33">
        <f>IF(BA$7&gt;=$E596,IF(SUMIF($H$1:AZ$1,77,$H596:AZ596)&lt;$D596,$H596,0),0)</f>
        <v>96</v>
      </c>
      <c r="BB596" s="33">
        <f>IF(BB$7&gt;=$E596,IF(SUMIF($H$1:BA$1,77,$H596:BA596)&lt;$D596,$H596,0),0)</f>
        <v>0</v>
      </c>
      <c r="BC596" s="33">
        <f>IF(BC$7&gt;=$E596,IF(SUMIF($H$1:BB$1,77,$H596:BB596)&lt;$D596,$H596,0),0)</f>
        <v>0</v>
      </c>
      <c r="BD596" s="33">
        <f>IF(BD$7&gt;=$E596,IF(SUMIF($H$1:BC$1,77,$H596:BC596)&lt;$D596,$H596,0),0)</f>
        <v>0</v>
      </c>
      <c r="BE596" s="33">
        <f>IF(BE$7&gt;=$E596,IF(SUMIF($H$1:BD$1,77,$H596:BD596)&lt;$D596,$H596,0),0)</f>
        <v>0</v>
      </c>
      <c r="BF596" s="33">
        <f>IF(BF$7&gt;=$E596,IF(SUMIF($H$1:BE$1,77,$H596:BE596)&lt;$D596,$H596,0),0)</f>
        <v>0</v>
      </c>
      <c r="BG596" s="33">
        <f>IF(BG$7&gt;=$E596,IF(SUMIF($H$1:BF$1,77,$H596:BF596)&lt;$D596,$H596,0),0)</f>
        <v>0</v>
      </c>
      <c r="BH596" s="35">
        <f t="shared" si="165"/>
        <v>96</v>
      </c>
    </row>
    <row r="597" spans="1:60" s="11" customFormat="1" x14ac:dyDescent="0.25">
      <c r="A597" s="114" t="s">
        <v>920</v>
      </c>
      <c r="B597" s="79" t="s">
        <v>112</v>
      </c>
      <c r="C597" s="51" t="s">
        <v>27</v>
      </c>
      <c r="D597" s="58">
        <v>81</v>
      </c>
      <c r="E597" s="118">
        <v>46905</v>
      </c>
      <c r="F597" s="118">
        <v>46935</v>
      </c>
      <c r="G597" s="32">
        <f t="shared" si="160"/>
        <v>1</v>
      </c>
      <c r="H597" s="33">
        <f t="shared" si="161"/>
        <v>81</v>
      </c>
      <c r="I597" s="36">
        <f>IF(I$7&gt;=$E597,IF(SUMIF($H$1:H$1,77,$H597:H597)&lt;$D597,$H597,0),0)</f>
        <v>0</v>
      </c>
      <c r="J597" s="36">
        <f>IF(J$7&gt;=$E597,IF(SUMIF($H$1:I$1,77,$H597:I597)&lt;$D597,$H597,0),0)</f>
        <v>0</v>
      </c>
      <c r="K597" s="36">
        <f>IF(K$7&gt;=$E597,IF(SUMIF($H$1:J$1,77,$H597:J597)&lt;$D597,$H597,0),0)</f>
        <v>0</v>
      </c>
      <c r="L597" s="36">
        <f>IF(L$7&gt;=$E597,IF(SUMIF($H$1:K$1,77,$H597:K597)&lt;$D597,$H597,0),0)</f>
        <v>0</v>
      </c>
      <c r="M597" s="36">
        <f>IF(M$7&gt;=$E597,IF(SUMIF($H$1:L$1,77,$H597:L597)&lt;$D597,$H597,0),0)</f>
        <v>0</v>
      </c>
      <c r="N597" s="36">
        <f>IF(N$7&gt;=$E597,IF(SUMIF($H$1:M$1,77,$H597:M597)&lt;$D597,$H597,0),0)</f>
        <v>0</v>
      </c>
      <c r="O597" s="36">
        <f>IF(O$7&gt;=$E597,IF(SUMIF($H$1:N$1,77,$H597:N597)&lt;$D597,$H597,0),0)</f>
        <v>0</v>
      </c>
      <c r="P597" s="36">
        <f>IF(P$7&gt;=$E597,IF(SUMIF($H$1:O$1,77,$H597:O597)&lt;$D597,$H597,0),0)</f>
        <v>0</v>
      </c>
      <c r="Q597" s="36">
        <f>IF(Q$7&gt;=$E597,IF(SUMIF($H$1:P$1,77,$H597:P597)&lt;$D597,$H597,0),0)</f>
        <v>0</v>
      </c>
      <c r="R597" s="36">
        <f>IF(R$7&gt;=$E597,IF(SUMIF($H$1:Q$1,77,$H597:Q597)&lt;$D597,$H597,0),0)</f>
        <v>0</v>
      </c>
      <c r="S597" s="36">
        <f>IF(S$7&gt;=$E597,IF(SUMIF($H$1:R$1,77,$H597:R597)&lt;$D597,$H597,0),0)</f>
        <v>0</v>
      </c>
      <c r="T597" s="36">
        <f>IF(T$7&gt;=$E597,IF(SUMIF($H$1:S$1,77,$H597:S597)&lt;$D597,$H597,0),0)</f>
        <v>0</v>
      </c>
      <c r="U597" s="35">
        <f t="shared" si="162"/>
        <v>0</v>
      </c>
      <c r="V597" s="36">
        <f>IF(V$7&gt;=$E597,IF(SUMIF($H$1:U$1,77,$H597:U597)&lt;$D597,$H597,0),0)</f>
        <v>0</v>
      </c>
      <c r="W597" s="36">
        <f>IF(W$7&gt;=$E597,IF(SUMIF($H$1:V$1,77,$H597:V597)&lt;$D597,$H597,0),0)</f>
        <v>0</v>
      </c>
      <c r="X597" s="36">
        <f>IF(X$7&gt;=$E597,IF(SUMIF($H$1:W$1,77,$H597:W597)&lt;$D597,$H597,0),0)</f>
        <v>0</v>
      </c>
      <c r="Y597" s="36">
        <f>IF(Y$7&gt;=$E597,IF(SUMIF($H$1:X$1,77,$H597:X597)&lt;$D597,$H597,0),0)</f>
        <v>0</v>
      </c>
      <c r="Z597" s="36">
        <f>IF(Z$7&gt;=$E597,IF(SUMIF($H$1:Y$1,77,$H597:Y597)&lt;$D597,$H597,0),0)</f>
        <v>0</v>
      </c>
      <c r="AA597" s="36">
        <f>IF(AA$7&gt;=$E597,IF(SUMIF($H$1:Z$1,77,$H597:Z597)&lt;$D597,$H597,0),0)</f>
        <v>0</v>
      </c>
      <c r="AB597" s="36">
        <f>IF(AB$7&gt;=$E597,IF(SUMIF($H$1:AA$1,77,$H597:AA597)&lt;$D597,$H597,0),0)</f>
        <v>0</v>
      </c>
      <c r="AC597" s="36">
        <f>IF(AC$7&gt;=$E597,IF(SUMIF($H$1:AB$1,77,$H597:AB597)&lt;$D597,$H597,0),0)</f>
        <v>0</v>
      </c>
      <c r="AD597" s="36">
        <f>IF(AD$7&gt;=$E597,IF(SUMIF($H$1:AC$1,77,$H597:AC597)&lt;$D597,$H597,0),0)</f>
        <v>0</v>
      </c>
      <c r="AE597" s="36">
        <f>IF(AE$7&gt;=$E597,IF(SUMIF($H$1:AD$1,77,$H597:AD597)&lt;$D597,$H597,0),0)</f>
        <v>0</v>
      </c>
      <c r="AF597" s="36">
        <f>IF(AF$7&gt;=$E597,IF(SUMIF($H$1:AE$1,77,$H597:AE597)&lt;$D597,$H597,0),0)</f>
        <v>0</v>
      </c>
      <c r="AG597" s="36">
        <f>IF(AG$7&gt;=$E597,IF(SUMIF($H$1:AF$1,77,$H597:AF597)&lt;$D597,$H597,0),0)</f>
        <v>0</v>
      </c>
      <c r="AH597" s="35">
        <f t="shared" si="163"/>
        <v>0</v>
      </c>
      <c r="AI597" s="36">
        <f>IF(AI$7&gt;=$E597,IF(SUMIF($H$1:AH$1,77,$H597:AH597)&lt;$D597,$H597,0),0)</f>
        <v>0</v>
      </c>
      <c r="AJ597" s="36">
        <f>IF(AJ$7&gt;=$E597,IF(SUMIF($H$1:AI$1,77,$H597:AI597)&lt;$D597,$H597,0),0)</f>
        <v>0</v>
      </c>
      <c r="AK597" s="36">
        <f>IF(AK$7&gt;=$E597,IF(SUMIF($H$1:AJ$1,77,$H597:AJ597)&lt;$D597,$H597,0),0)</f>
        <v>0</v>
      </c>
      <c r="AL597" s="36">
        <f>IF(AL$7&gt;=$E597,IF(SUMIF($H$1:AK$1,77,$H597:AK597)&lt;$D597,$H597,0),0)</f>
        <v>0</v>
      </c>
      <c r="AM597" s="36">
        <f>IF(AM$7&gt;=$E597,IF(SUMIF($H$1:AL$1,77,$H597:AL597)&lt;$D597,$H597,0),0)</f>
        <v>0</v>
      </c>
      <c r="AN597" s="36">
        <f>IF(AN$7&gt;=$E597,IF(SUMIF($H$1:AM$1,77,$H597:AM597)&lt;$D597,$H597,0),0)</f>
        <v>0</v>
      </c>
      <c r="AO597" s="36">
        <f>IF(AO$7&gt;=$E597,IF(SUMIF($H$1:AN$1,77,$H597:AN597)&lt;$D597,$H597,0),0)</f>
        <v>0</v>
      </c>
      <c r="AP597" s="36">
        <f>IF(AP$7&gt;=$E597,IF(SUMIF($H$1:AO$1,77,$H597:AO597)&lt;$D597,$H597,0),0)</f>
        <v>0</v>
      </c>
      <c r="AQ597" s="36">
        <f>IF(AQ$7&gt;=$E597,IF(SUMIF($H$1:AP$1,77,$H597:AP597)&lt;$D597,$H597,0),0)</f>
        <v>0</v>
      </c>
      <c r="AR597" s="36">
        <f>IF(AR$7&gt;=$E597,IF(SUMIF($H$1:AQ$1,77,$H597:AQ597)&lt;$D597,$H597,0),0)</f>
        <v>0</v>
      </c>
      <c r="AS597" s="36">
        <f>IF(AS$7&gt;=$E597,IF(SUMIF($H$1:AR$1,77,$H597:AR597)&lt;$D597,$H597,0),0)</f>
        <v>0</v>
      </c>
      <c r="AT597" s="36">
        <f>IF(AT$7&gt;=$E597,IF(SUMIF($H$1:AS$1,77,$H597:AS597)&lt;$D597,$H597,0),0)</f>
        <v>0</v>
      </c>
      <c r="AU597" s="35">
        <f t="shared" si="164"/>
        <v>0</v>
      </c>
      <c r="AV597" s="33">
        <f>IF(AV$7&gt;=$E597,IF(SUMIF($H$1:AU$1,77,$H597:AU597)&lt;$D597,$H597,0),0)</f>
        <v>0</v>
      </c>
      <c r="AW597" s="33">
        <f>IF(AW$7&gt;=$E597,IF(SUMIF($H$1:AV$1,77,$H597:AV597)&lt;$D597,$H597,0),0)</f>
        <v>0</v>
      </c>
      <c r="AX597" s="33">
        <f>IF(AX$7&gt;=$E597,IF(SUMIF($H$1:AW$1,77,$H597:AW597)&lt;$D597,$H597,0),0)</f>
        <v>0</v>
      </c>
      <c r="AY597" s="33">
        <f>IF(AY$7&gt;=$E597,IF(SUMIF($H$1:AX$1,77,$H597:AX597)&lt;$D597,$H597,0),0)</f>
        <v>0</v>
      </c>
      <c r="AZ597" s="33">
        <f>IF(AZ$7&gt;=$E597,IF(SUMIF($H$1:AY$1,77,$H597:AY597)&lt;$D597,$H597,0),0)</f>
        <v>0</v>
      </c>
      <c r="BA597" s="33">
        <f>IF(BA$7&gt;=$E597,IF(SUMIF($H$1:AZ$1,77,$H597:AZ597)&lt;$D597,$H597,0),0)</f>
        <v>81</v>
      </c>
      <c r="BB597" s="33">
        <f>IF(BB$7&gt;=$E597,IF(SUMIF($H$1:BA$1,77,$H597:BA597)&lt;$D597,$H597,0),0)</f>
        <v>0</v>
      </c>
      <c r="BC597" s="33">
        <f>IF(BC$7&gt;=$E597,IF(SUMIF($H$1:BB$1,77,$H597:BB597)&lt;$D597,$H597,0),0)</f>
        <v>0</v>
      </c>
      <c r="BD597" s="33">
        <f>IF(BD$7&gt;=$E597,IF(SUMIF($H$1:BC$1,77,$H597:BC597)&lt;$D597,$H597,0),0)</f>
        <v>0</v>
      </c>
      <c r="BE597" s="33">
        <f>IF(BE$7&gt;=$E597,IF(SUMIF($H$1:BD$1,77,$H597:BD597)&lt;$D597,$H597,0),0)</f>
        <v>0</v>
      </c>
      <c r="BF597" s="33">
        <f>IF(BF$7&gt;=$E597,IF(SUMIF($H$1:BE$1,77,$H597:BE597)&lt;$D597,$H597,0),0)</f>
        <v>0</v>
      </c>
      <c r="BG597" s="33">
        <f>IF(BG$7&gt;=$E597,IF(SUMIF($H$1:BF$1,77,$H597:BF597)&lt;$D597,$H597,0),0)</f>
        <v>0</v>
      </c>
      <c r="BH597" s="35">
        <f t="shared" si="165"/>
        <v>81</v>
      </c>
    </row>
    <row r="598" spans="1:60" s="11" customFormat="1" ht="18.75" customHeight="1" x14ac:dyDescent="0.25">
      <c r="A598" s="119"/>
      <c r="B598" s="120" t="s">
        <v>921</v>
      </c>
      <c r="C598" s="121"/>
      <c r="D598" s="122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3"/>
      <c r="V598" s="122"/>
      <c r="W598" s="122"/>
      <c r="X598" s="122"/>
      <c r="Y598" s="122"/>
      <c r="Z598" s="122"/>
      <c r="AA598" s="122"/>
      <c r="AB598" s="122"/>
      <c r="AC598" s="122"/>
      <c r="AD598" s="122"/>
      <c r="AE598" s="122"/>
      <c r="AF598" s="122"/>
      <c r="AG598" s="122"/>
      <c r="AH598" s="123"/>
      <c r="AI598" s="122"/>
      <c r="AJ598" s="122"/>
      <c r="AK598" s="122"/>
      <c r="AL598" s="122"/>
      <c r="AM598" s="122"/>
      <c r="AN598" s="122"/>
      <c r="AO598" s="122"/>
      <c r="AP598" s="122"/>
      <c r="AQ598" s="122"/>
      <c r="AR598" s="122"/>
      <c r="AS598" s="122"/>
      <c r="AT598" s="122"/>
      <c r="AU598" s="123"/>
      <c r="AV598" s="122"/>
      <c r="AW598" s="122"/>
      <c r="AX598" s="122"/>
      <c r="AY598" s="122"/>
      <c r="AZ598" s="122"/>
      <c r="BA598" s="122"/>
      <c r="BB598" s="122"/>
      <c r="BC598" s="122"/>
      <c r="BD598" s="122"/>
      <c r="BE598" s="122"/>
      <c r="BF598" s="122"/>
      <c r="BG598" s="122"/>
      <c r="BH598" s="123"/>
    </row>
    <row r="599" spans="1:60" s="11" customFormat="1" x14ac:dyDescent="0.25">
      <c r="A599" s="114" t="s">
        <v>922</v>
      </c>
      <c r="B599" s="79" t="s">
        <v>923</v>
      </c>
      <c r="C599" s="51" t="s">
        <v>32</v>
      </c>
      <c r="D599" s="58">
        <v>1</v>
      </c>
      <c r="E599" s="118">
        <v>46600</v>
      </c>
      <c r="F599" s="118">
        <v>46631</v>
      </c>
      <c r="G599" s="32">
        <f t="shared" si="160"/>
        <v>1</v>
      </c>
      <c r="H599" s="33">
        <f>D599/G599</f>
        <v>1</v>
      </c>
      <c r="I599" s="36">
        <f>IF(I$7&gt;=$E599,IF(SUMIF($H$1:H$1,77,$H599:H599)&lt;$D599,$H599,0),0)</f>
        <v>0</v>
      </c>
      <c r="J599" s="36">
        <f>IF(J$7&gt;=$E599,IF(SUMIF($H$1:I$1,77,$H599:I599)&lt;$D599,$H599,0),0)</f>
        <v>0</v>
      </c>
      <c r="K599" s="36">
        <f>IF(K$7&gt;=$E599,IF(SUMIF($H$1:J$1,77,$H599:J599)&lt;$D599,$H599,0),0)</f>
        <v>0</v>
      </c>
      <c r="L599" s="36">
        <f>IF(L$7&gt;=$E599,IF(SUMIF($H$1:K$1,77,$H599:K599)&lt;$D599,$H599,0),0)</f>
        <v>0</v>
      </c>
      <c r="M599" s="36">
        <f>IF(M$7&gt;=$E599,IF(SUMIF($H$1:L$1,77,$H599:L599)&lt;$D599,$H599,0),0)</f>
        <v>0</v>
      </c>
      <c r="N599" s="36">
        <f>IF(N$7&gt;=$E599,IF(SUMIF($H$1:M$1,77,$H599:M599)&lt;$D599,$H599,0),0)</f>
        <v>0</v>
      </c>
      <c r="O599" s="36">
        <f>IF(O$7&gt;=$E599,IF(SUMIF($H$1:N$1,77,$H599:N599)&lt;$D599,$H599,0),0)</f>
        <v>0</v>
      </c>
      <c r="P599" s="36">
        <f>IF(P$7&gt;=$E599,IF(SUMIF($H$1:O$1,77,$H599:O599)&lt;$D599,$H599,0),0)</f>
        <v>0</v>
      </c>
      <c r="Q599" s="36">
        <f>IF(Q$7&gt;=$E599,IF(SUMIF($H$1:P$1,77,$H599:P599)&lt;$D599,$H599,0),0)</f>
        <v>0</v>
      </c>
      <c r="R599" s="36">
        <f>IF(R$7&gt;=$E599,IF(SUMIF($H$1:Q$1,77,$H599:Q599)&lt;$D599,$H599,0),0)</f>
        <v>0</v>
      </c>
      <c r="S599" s="36">
        <f>IF(S$7&gt;=$E599,IF(SUMIF($H$1:R$1,77,$H599:R599)&lt;$D599,$H599,0),0)</f>
        <v>0</v>
      </c>
      <c r="T599" s="36">
        <f>IF(T$7&gt;=$E599,IF(SUMIF($H$1:S$1,77,$H599:S599)&lt;$D599,$H599,0),0)</f>
        <v>0</v>
      </c>
      <c r="U599" s="35">
        <f>SUMIF(I$1:T$1,77,I599:T599)</f>
        <v>0</v>
      </c>
      <c r="V599" s="36">
        <f>IF(V$7&gt;=$E599,IF(SUMIF($H$1:U$1,77,$H599:U599)&lt;$D599,$H599,0),0)</f>
        <v>0</v>
      </c>
      <c r="W599" s="36">
        <f>IF(W$7&gt;=$E599,IF(SUMIF($H$1:V$1,77,$H599:V599)&lt;$D599,$H599,0),0)</f>
        <v>0</v>
      </c>
      <c r="X599" s="36">
        <f>IF(X$7&gt;=$E599,IF(SUMIF($H$1:W$1,77,$H599:W599)&lt;$D599,$H599,0),0)</f>
        <v>0</v>
      </c>
      <c r="Y599" s="36">
        <f>IF(Y$7&gt;=$E599,IF(SUMIF($H$1:X$1,77,$H599:X599)&lt;$D599,$H599,0),0)</f>
        <v>0</v>
      </c>
      <c r="Z599" s="36">
        <f>IF(Z$7&gt;=$E599,IF(SUMIF($H$1:Y$1,77,$H599:Y599)&lt;$D599,$H599,0),0)</f>
        <v>0</v>
      </c>
      <c r="AA599" s="36">
        <f>IF(AA$7&gt;=$E599,IF(SUMIF($H$1:Z$1,77,$H599:Z599)&lt;$D599,$H599,0),0)</f>
        <v>0</v>
      </c>
      <c r="AB599" s="36">
        <f>IF(AB$7&gt;=$E599,IF(SUMIF($H$1:AA$1,77,$H599:AA599)&lt;$D599,$H599,0),0)</f>
        <v>0</v>
      </c>
      <c r="AC599" s="36">
        <f>IF(AC$7&gt;=$E599,IF(SUMIF($H$1:AB$1,77,$H599:AB599)&lt;$D599,$H599,0),0)</f>
        <v>0</v>
      </c>
      <c r="AD599" s="36">
        <f>IF(AD$7&gt;=$E599,IF(SUMIF($H$1:AC$1,77,$H599:AC599)&lt;$D599,$H599,0),0)</f>
        <v>0</v>
      </c>
      <c r="AE599" s="36">
        <f>IF(AE$7&gt;=$E599,IF(SUMIF($H$1:AD$1,77,$H599:AD599)&lt;$D599,$H599,0),0)</f>
        <v>0</v>
      </c>
      <c r="AF599" s="36">
        <f>IF(AF$7&gt;=$E599,IF(SUMIF($H$1:AE$1,77,$H599:AE599)&lt;$D599,$H599,0),0)</f>
        <v>0</v>
      </c>
      <c r="AG599" s="36">
        <f>IF(AG$7&gt;=$E599,IF(SUMIF($H$1:AF$1,77,$H599:AF599)&lt;$D599,$H599,0),0)</f>
        <v>0</v>
      </c>
      <c r="AH599" s="35">
        <f>SUMIF(V$1:AG$1,77,V599:AG599)</f>
        <v>0</v>
      </c>
      <c r="AI599" s="36">
        <f>IF(AI$7&gt;=$E599,IF(SUMIF($H$1:AH$1,77,$H599:AH599)&lt;$D599,$H599,0),0)</f>
        <v>0</v>
      </c>
      <c r="AJ599" s="36">
        <f>IF(AJ$7&gt;=$E599,IF(SUMIF($H$1:AI$1,77,$H599:AI599)&lt;$D599,$H599,0),0)</f>
        <v>0</v>
      </c>
      <c r="AK599" s="36">
        <f>IF(AK$7&gt;=$E599,IF(SUMIF($H$1:AJ$1,77,$H599:AJ599)&lt;$D599,$H599,0),0)</f>
        <v>0</v>
      </c>
      <c r="AL599" s="36">
        <f>IF(AL$7&gt;=$E599,IF(SUMIF($H$1:AK$1,77,$H599:AK599)&lt;$D599,$H599,0),0)</f>
        <v>0</v>
      </c>
      <c r="AM599" s="36">
        <f>IF(AM$7&gt;=$E599,IF(SUMIF($H$1:AL$1,77,$H599:AL599)&lt;$D599,$H599,0),0)</f>
        <v>0</v>
      </c>
      <c r="AN599" s="36">
        <f>IF(AN$7&gt;=$E599,IF(SUMIF($H$1:AM$1,77,$H599:AM599)&lt;$D599,$H599,0),0)</f>
        <v>0</v>
      </c>
      <c r="AO599" s="36">
        <f>IF(AO$7&gt;=$E599,IF(SUMIF($H$1:AN$1,77,$H599:AN599)&lt;$D599,$H599,0),0)</f>
        <v>0</v>
      </c>
      <c r="AP599" s="36">
        <f>IF(AP$7&gt;=$E599,IF(SUMIF($H$1:AO$1,77,$H599:AO599)&lt;$D599,$H599,0),0)</f>
        <v>1</v>
      </c>
      <c r="AQ599" s="36">
        <f>IF(AQ$7&gt;=$E599,IF(SUMIF($H$1:AP$1,77,$H599:AP599)&lt;$D599,$H599,0),0)</f>
        <v>0</v>
      </c>
      <c r="AR599" s="36">
        <f>IF(AR$7&gt;=$E599,IF(SUMIF($H$1:AQ$1,77,$H599:AQ599)&lt;$D599,$H599,0),0)</f>
        <v>0</v>
      </c>
      <c r="AS599" s="36">
        <f>IF(AS$7&gt;=$E599,IF(SUMIF($H$1:AR$1,77,$H599:AR599)&lt;$D599,$H599,0),0)</f>
        <v>0</v>
      </c>
      <c r="AT599" s="36">
        <f>IF(AT$7&gt;=$E599,IF(SUMIF($H$1:AS$1,77,$H599:AS599)&lt;$D599,$H599,0),0)</f>
        <v>0</v>
      </c>
      <c r="AU599" s="35">
        <f>SUMIF(AI$1:AT$1,77,AI599:AT599)</f>
        <v>1</v>
      </c>
      <c r="AV599" s="33">
        <f>IF(AV$7&gt;=$E599,IF(SUMIF($H$1:AU$1,77,$H599:AU599)&lt;$D599,$H599,0),0)</f>
        <v>0</v>
      </c>
      <c r="AW599" s="33">
        <f>IF(AW$7&gt;=$E599,IF(SUMIF($H$1:AV$1,77,$H599:AV599)&lt;$D599,$H599,0),0)</f>
        <v>0</v>
      </c>
      <c r="AX599" s="33">
        <f>IF(AX$7&gt;=$E599,IF(SUMIF($H$1:AW$1,77,$H599:AW599)&lt;$D599,$H599,0),0)</f>
        <v>0</v>
      </c>
      <c r="AY599" s="33">
        <f>IF(AY$7&gt;=$E599,IF(SUMIF($H$1:AX$1,77,$H599:AX599)&lt;$D599,$H599,0),0)</f>
        <v>0</v>
      </c>
      <c r="AZ599" s="33">
        <f>IF(AZ$7&gt;=$E599,IF(SUMIF($H$1:AY$1,77,$H599:AY599)&lt;$D599,$H599,0),0)</f>
        <v>0</v>
      </c>
      <c r="BA599" s="33">
        <f>IF(BA$7&gt;=$E599,IF(SUMIF($H$1:AZ$1,77,$H599:AZ599)&lt;$D599,$H599,0),0)</f>
        <v>0</v>
      </c>
      <c r="BB599" s="33">
        <f>IF(BB$7&gt;=$E599,IF(SUMIF($H$1:BA$1,77,$H599:BA599)&lt;$D599,$H599,0),0)</f>
        <v>0</v>
      </c>
      <c r="BC599" s="33">
        <f>IF(BC$7&gt;=$E599,IF(SUMIF($H$1:BB$1,77,$H599:BB599)&lt;$D599,$H599,0),0)</f>
        <v>0</v>
      </c>
      <c r="BD599" s="33">
        <f>IF(BD$7&gt;=$E599,IF(SUMIF($H$1:BC$1,77,$H599:BC599)&lt;$D599,$H599,0),0)</f>
        <v>0</v>
      </c>
      <c r="BE599" s="33">
        <f>IF(BE$7&gt;=$E599,IF(SUMIF($H$1:BD$1,77,$H599:BD599)&lt;$D599,$H599,0),0)</f>
        <v>0</v>
      </c>
      <c r="BF599" s="33">
        <f>IF(BF$7&gt;=$E599,IF(SUMIF($H$1:BE$1,77,$H599:BE599)&lt;$D599,$H599,0),0)</f>
        <v>0</v>
      </c>
      <c r="BG599" s="33">
        <f>IF(BG$7&gt;=$E599,IF(SUMIF($H$1:BF$1,77,$H599:BF599)&lt;$D599,$H599,0),0)</f>
        <v>0</v>
      </c>
      <c r="BH599" s="35">
        <f>SUMIF(AV$1:BG$1,77,AV599:BG599)</f>
        <v>0</v>
      </c>
    </row>
    <row r="600" spans="1:60" s="45" customFormat="1" x14ac:dyDescent="0.25">
      <c r="A600" s="39" t="s">
        <v>924</v>
      </c>
      <c r="B600" s="40" t="s">
        <v>925</v>
      </c>
      <c r="C600" s="41"/>
      <c r="D600" s="42"/>
      <c r="E600" s="43"/>
      <c r="F600" s="43"/>
      <c r="G600" s="43"/>
      <c r="H600" s="43"/>
      <c r="I600" s="43"/>
      <c r="J600" s="43"/>
      <c r="K600" s="43"/>
      <c r="L600" s="43"/>
      <c r="M600" s="43"/>
      <c r="N600" s="43"/>
      <c r="O600" s="43"/>
      <c r="P600" s="43"/>
      <c r="Q600" s="43"/>
      <c r="R600" s="43"/>
      <c r="S600" s="43"/>
      <c r="T600" s="43"/>
      <c r="U600" s="44"/>
      <c r="V600" s="43"/>
      <c r="W600" s="43"/>
      <c r="X600" s="43"/>
      <c r="Y600" s="43"/>
      <c r="Z600" s="43"/>
      <c r="AA600" s="43"/>
      <c r="AB600" s="43"/>
      <c r="AC600" s="43"/>
      <c r="AD600" s="43"/>
      <c r="AE600" s="43"/>
      <c r="AF600" s="43"/>
      <c r="AG600" s="43"/>
      <c r="AH600" s="44"/>
      <c r="AI600" s="43"/>
      <c r="AJ600" s="43"/>
      <c r="AK600" s="43"/>
      <c r="AL600" s="43"/>
      <c r="AM600" s="43"/>
      <c r="AN600" s="43"/>
      <c r="AO600" s="43"/>
      <c r="AP600" s="43"/>
      <c r="AQ600" s="43"/>
      <c r="AR600" s="43"/>
      <c r="AS600" s="43"/>
      <c r="AT600" s="43"/>
      <c r="AU600" s="44"/>
      <c r="AV600" s="43"/>
      <c r="AW600" s="43"/>
      <c r="AX600" s="43"/>
      <c r="AY600" s="43"/>
      <c r="AZ600" s="43"/>
      <c r="BA600" s="43"/>
      <c r="BB600" s="43"/>
      <c r="BC600" s="43"/>
      <c r="BD600" s="43"/>
      <c r="BE600" s="43"/>
      <c r="BF600" s="43"/>
      <c r="BG600" s="43"/>
      <c r="BH600" s="44"/>
    </row>
    <row r="601" spans="1:60" s="11" customFormat="1" x14ac:dyDescent="0.25">
      <c r="A601" s="119"/>
      <c r="B601" s="120" t="s">
        <v>678</v>
      </c>
      <c r="C601" s="121"/>
      <c r="D601" s="122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3"/>
      <c r="V601" s="122"/>
      <c r="W601" s="122"/>
      <c r="X601" s="122"/>
      <c r="Y601" s="122"/>
      <c r="Z601" s="122"/>
      <c r="AA601" s="122"/>
      <c r="AB601" s="122"/>
      <c r="AC601" s="122"/>
      <c r="AD601" s="122"/>
      <c r="AE601" s="122"/>
      <c r="AF601" s="122"/>
      <c r="AG601" s="122"/>
      <c r="AH601" s="123"/>
      <c r="AI601" s="122"/>
      <c r="AJ601" s="122"/>
      <c r="AK601" s="122"/>
      <c r="AL601" s="122"/>
      <c r="AM601" s="122"/>
      <c r="AN601" s="122"/>
      <c r="AO601" s="122"/>
      <c r="AP601" s="122"/>
      <c r="AQ601" s="122"/>
      <c r="AR601" s="122"/>
      <c r="AS601" s="122"/>
      <c r="AT601" s="122"/>
      <c r="AU601" s="123"/>
      <c r="AV601" s="122"/>
      <c r="AW601" s="122"/>
      <c r="AX601" s="122"/>
      <c r="AY601" s="122"/>
      <c r="AZ601" s="122"/>
      <c r="BA601" s="122"/>
      <c r="BB601" s="122"/>
      <c r="BC601" s="122"/>
      <c r="BD601" s="122"/>
      <c r="BE601" s="122"/>
      <c r="BF601" s="122"/>
      <c r="BG601" s="122"/>
      <c r="BH601" s="123"/>
    </row>
    <row r="602" spans="1:60" s="11" customFormat="1" x14ac:dyDescent="0.25">
      <c r="A602" s="84" t="s">
        <v>926</v>
      </c>
      <c r="B602" s="90" t="s">
        <v>927</v>
      </c>
      <c r="C602" s="125" t="s">
        <v>55</v>
      </c>
      <c r="D602" s="58">
        <v>5002</v>
      </c>
      <c r="E602" s="31">
        <v>45689</v>
      </c>
      <c r="F602" s="31">
        <v>45717</v>
      </c>
      <c r="G602" s="32">
        <f t="shared" ref="G602:G608" si="166">DATEDIF(E602,F602,"m")</f>
        <v>1</v>
      </c>
      <c r="H602" s="33">
        <f t="shared" ref="H602:H608" si="167">D602/G602</f>
        <v>5002</v>
      </c>
      <c r="I602" s="36">
        <f>IF(I$7&gt;=$E602,IF(SUMIF($H$1:H$1,77,$H602:H602)&lt;$D602,$H602,0),0)</f>
        <v>0</v>
      </c>
      <c r="J602" s="36">
        <f>IF(J$7&gt;=$E602,IF(SUMIF($H$1:I$1,77,$H602:I602)&lt;$D602,$H602,0),0)</f>
        <v>5002</v>
      </c>
      <c r="K602" s="36">
        <f>IF(K$7&gt;=$E602,IF(SUMIF($H$1:J$1,77,$H602:J602)&lt;$D602,$H602,0),0)</f>
        <v>0</v>
      </c>
      <c r="L602" s="36">
        <f>IF(L$7&gt;=$E602,IF(SUMIF($H$1:K$1,77,$H602:K602)&lt;$D602,$H602,0),0)</f>
        <v>0</v>
      </c>
      <c r="M602" s="36">
        <f>IF(M$7&gt;=$E602,IF(SUMIF($H$1:L$1,77,$H602:L602)&lt;$D602,$H602,0),0)</f>
        <v>0</v>
      </c>
      <c r="N602" s="36">
        <f>IF(N$7&gt;=$E602,IF(SUMIF($H$1:M$1,77,$H602:M602)&lt;$D602,$H602,0),0)</f>
        <v>0</v>
      </c>
      <c r="O602" s="36">
        <f>IF(O$7&gt;=$E602,IF(SUMIF($H$1:N$1,77,$H602:N602)&lt;$D602,$H602,0),0)</f>
        <v>0</v>
      </c>
      <c r="P602" s="36">
        <f>IF(P$7&gt;=$E602,IF(SUMIF($H$1:O$1,77,$H602:O602)&lt;$D602,$H602,0),0)</f>
        <v>0</v>
      </c>
      <c r="Q602" s="36">
        <f>IF(Q$7&gt;=$E602,IF(SUMIF($H$1:P$1,77,$H602:P602)&lt;$D602,$H602,0),0)</f>
        <v>0</v>
      </c>
      <c r="R602" s="36">
        <f>IF(R$7&gt;=$E602,IF(SUMIF($H$1:Q$1,77,$H602:Q602)&lt;$D602,$H602,0),0)</f>
        <v>0</v>
      </c>
      <c r="S602" s="36">
        <f>IF(S$7&gt;=$E602,IF(SUMIF($H$1:R$1,77,$H602:R602)&lt;$D602,$H602,0),0)</f>
        <v>0</v>
      </c>
      <c r="T602" s="36">
        <f>IF(T$7&gt;=$E602,IF(SUMIF($H$1:S$1,77,$H602:S602)&lt;$D602,$H602,0),0)</f>
        <v>0</v>
      </c>
      <c r="U602" s="35">
        <f t="shared" ref="U602:U608" si="168">SUMIF(I$1:T$1,77,I602:T602)</f>
        <v>5002</v>
      </c>
      <c r="V602" s="36">
        <f>IF(V$7&gt;=$E602,IF(SUMIF($H$1:U$1,77,$H602:U602)&lt;$D602,$H602,0),0)</f>
        <v>0</v>
      </c>
      <c r="W602" s="36">
        <f>IF(W$7&gt;=$E602,IF(SUMIF($H$1:V$1,77,$H602:V602)&lt;$D602,$H602,0),0)</f>
        <v>0</v>
      </c>
      <c r="X602" s="36">
        <f>IF(X$7&gt;=$E602,IF(SUMIF($H$1:W$1,77,$H602:W602)&lt;$D602,$H602,0),0)</f>
        <v>0</v>
      </c>
      <c r="Y602" s="36">
        <f>IF(Y$7&gt;=$E602,IF(SUMIF($H$1:X$1,77,$H602:X602)&lt;$D602,$H602,0),0)</f>
        <v>0</v>
      </c>
      <c r="Z602" s="36">
        <f>IF(Z$7&gt;=$E602,IF(SUMIF($H$1:Y$1,77,$H602:Y602)&lt;$D602,$H602,0),0)</f>
        <v>0</v>
      </c>
      <c r="AA602" s="36">
        <f>IF(AA$7&gt;=$E602,IF(SUMIF($H$1:Z$1,77,$H602:Z602)&lt;$D602,$H602,0),0)</f>
        <v>0</v>
      </c>
      <c r="AB602" s="36">
        <f>IF(AB$7&gt;=$E602,IF(SUMIF($H$1:AA$1,77,$H602:AA602)&lt;$D602,$H602,0),0)</f>
        <v>0</v>
      </c>
      <c r="AC602" s="36">
        <f>IF(AC$7&gt;=$E602,IF(SUMIF($H$1:AB$1,77,$H602:AB602)&lt;$D602,$H602,0),0)</f>
        <v>0</v>
      </c>
      <c r="AD602" s="36">
        <f>IF(AD$7&gt;=$E602,IF(SUMIF($H$1:AC$1,77,$H602:AC602)&lt;$D602,$H602,0),0)</f>
        <v>0</v>
      </c>
      <c r="AE602" s="36">
        <f>IF(AE$7&gt;=$E602,IF(SUMIF($H$1:AD$1,77,$H602:AD602)&lt;$D602,$H602,0),0)</f>
        <v>0</v>
      </c>
      <c r="AF602" s="36">
        <f>IF(AF$7&gt;=$E602,IF(SUMIF($H$1:AE$1,77,$H602:AE602)&lt;$D602,$H602,0),0)</f>
        <v>0</v>
      </c>
      <c r="AG602" s="36">
        <f>IF(AG$7&gt;=$E602,IF(SUMIF($H$1:AF$1,77,$H602:AF602)&lt;$D602,$H602,0),0)</f>
        <v>0</v>
      </c>
      <c r="AH602" s="35">
        <f t="shared" ref="AH602:AH608" si="169">SUMIF(V$1:AG$1,77,V602:AG602)</f>
        <v>0</v>
      </c>
      <c r="AI602" s="36">
        <f>IF(AI$7&gt;=$E602,IF(SUMIF($H$1:AH$1,77,$H602:AH602)&lt;$D602,$H602,0),0)</f>
        <v>0</v>
      </c>
      <c r="AJ602" s="36">
        <f>IF(AJ$7&gt;=$E602,IF(SUMIF($H$1:AI$1,77,$H602:AI602)&lt;$D602,$H602,0),0)</f>
        <v>0</v>
      </c>
      <c r="AK602" s="36">
        <f>IF(AK$7&gt;=$E602,IF(SUMIF($H$1:AJ$1,77,$H602:AJ602)&lt;$D602,$H602,0),0)</f>
        <v>0</v>
      </c>
      <c r="AL602" s="36">
        <f>IF(AL$7&gt;=$E602,IF(SUMIF($H$1:AK$1,77,$H602:AK602)&lt;$D602,$H602,0),0)</f>
        <v>0</v>
      </c>
      <c r="AM602" s="36">
        <f>IF(AM$7&gt;=$E602,IF(SUMIF($H$1:AL$1,77,$H602:AL602)&lt;$D602,$H602,0),0)</f>
        <v>0</v>
      </c>
      <c r="AN602" s="36">
        <f>IF(AN$7&gt;=$E602,IF(SUMIF($H$1:AM$1,77,$H602:AM602)&lt;$D602,$H602,0),0)</f>
        <v>0</v>
      </c>
      <c r="AO602" s="36">
        <f>IF(AO$7&gt;=$E602,IF(SUMIF($H$1:AN$1,77,$H602:AN602)&lt;$D602,$H602,0),0)</f>
        <v>0</v>
      </c>
      <c r="AP602" s="36">
        <f>IF(AP$7&gt;=$E602,IF(SUMIF($H$1:AO$1,77,$H602:AO602)&lt;$D602,$H602,0),0)</f>
        <v>0</v>
      </c>
      <c r="AQ602" s="36">
        <f>IF(AQ$7&gt;=$E602,IF(SUMIF($H$1:AP$1,77,$H602:AP602)&lt;$D602,$H602,0),0)</f>
        <v>0</v>
      </c>
      <c r="AR602" s="36">
        <f>IF(AR$7&gt;=$E602,IF(SUMIF($H$1:AQ$1,77,$H602:AQ602)&lt;$D602,$H602,0),0)</f>
        <v>0</v>
      </c>
      <c r="AS602" s="36">
        <f>IF(AS$7&gt;=$E602,IF(SUMIF($H$1:AR$1,77,$H602:AR602)&lt;$D602,$H602,0),0)</f>
        <v>0</v>
      </c>
      <c r="AT602" s="36">
        <f>IF(AT$7&gt;=$E602,IF(SUMIF($H$1:AS$1,77,$H602:AS602)&lt;$D602,$H602,0),0)</f>
        <v>0</v>
      </c>
      <c r="AU602" s="35">
        <f t="shared" ref="AU602:AU608" si="170">SUMIF(AI$1:AT$1,77,AI602:AT602)</f>
        <v>0</v>
      </c>
      <c r="AV602" s="33">
        <f>IF(AV$7&gt;=$E602,IF(SUMIF($H$1:AU$1,77,$H602:AU602)&lt;$D602,$H602,0),0)</f>
        <v>0</v>
      </c>
      <c r="AW602" s="33">
        <f>IF(AW$7&gt;=$E602,IF(SUMIF($H$1:AV$1,77,$H602:AV602)&lt;$D602,$H602,0),0)</f>
        <v>0</v>
      </c>
      <c r="AX602" s="33">
        <f>IF(AX$7&gt;=$E602,IF(SUMIF($H$1:AW$1,77,$H602:AW602)&lt;$D602,$H602,0),0)</f>
        <v>0</v>
      </c>
      <c r="AY602" s="33">
        <f>IF(AY$7&gt;=$E602,IF(SUMIF($H$1:AX$1,77,$H602:AX602)&lt;$D602,$H602,0),0)</f>
        <v>0</v>
      </c>
      <c r="AZ602" s="33">
        <f>IF(AZ$7&gt;=$E602,IF(SUMIF($H$1:AY$1,77,$H602:AY602)&lt;$D602,$H602,0),0)</f>
        <v>0</v>
      </c>
      <c r="BA602" s="33">
        <f>IF(BA$7&gt;=$E602,IF(SUMIF($H$1:AZ$1,77,$H602:AZ602)&lt;$D602,$H602,0),0)</f>
        <v>0</v>
      </c>
      <c r="BB602" s="33">
        <f>IF(BB$7&gt;=$E602,IF(SUMIF($H$1:BA$1,77,$H602:BA602)&lt;$D602,$H602,0),0)</f>
        <v>0</v>
      </c>
      <c r="BC602" s="33">
        <f>IF(BC$7&gt;=$E602,IF(SUMIF($H$1:BB$1,77,$H602:BB602)&lt;$D602,$H602,0),0)</f>
        <v>0</v>
      </c>
      <c r="BD602" s="33">
        <f>IF(BD$7&gt;=$E602,IF(SUMIF($H$1:BC$1,77,$H602:BC602)&lt;$D602,$H602,0),0)</f>
        <v>0</v>
      </c>
      <c r="BE602" s="33">
        <f>IF(BE$7&gt;=$E602,IF(SUMIF($H$1:BD$1,77,$H602:BD602)&lt;$D602,$H602,0),0)</f>
        <v>0</v>
      </c>
      <c r="BF602" s="33">
        <f>IF(BF$7&gt;=$E602,IF(SUMIF($H$1:BE$1,77,$H602:BE602)&lt;$D602,$H602,0),0)</f>
        <v>0</v>
      </c>
      <c r="BG602" s="33">
        <f>IF(BG$7&gt;=$E602,IF(SUMIF($H$1:BF$1,77,$H602:BF602)&lt;$D602,$H602,0),0)</f>
        <v>0</v>
      </c>
      <c r="BH602" s="35">
        <f t="shared" ref="BH602:BH608" si="171">SUMIF(AV$1:BG$1,77,AV602:BG602)</f>
        <v>0</v>
      </c>
    </row>
    <row r="603" spans="1:60" s="11" customFormat="1" x14ac:dyDescent="0.25">
      <c r="A603" s="84" t="s">
        <v>928</v>
      </c>
      <c r="B603" s="90" t="s">
        <v>682</v>
      </c>
      <c r="C603" s="125" t="s">
        <v>55</v>
      </c>
      <c r="D603" s="58">
        <v>5002</v>
      </c>
      <c r="E603" s="31">
        <v>45870</v>
      </c>
      <c r="F603" s="31">
        <v>45931</v>
      </c>
      <c r="G603" s="32">
        <f t="shared" si="166"/>
        <v>2</v>
      </c>
      <c r="H603" s="33">
        <f t="shared" si="167"/>
        <v>2501</v>
      </c>
      <c r="I603" s="36">
        <f>IF(I$7&gt;=$E603,IF(SUMIF($H$1:H$1,77,$H603:H603)&lt;$D603,$H603,0),0)</f>
        <v>0</v>
      </c>
      <c r="J603" s="36">
        <f>IF(J$7&gt;=$E603,IF(SUMIF($H$1:I$1,77,$H603:I603)&lt;$D603,$H603,0),0)</f>
        <v>0</v>
      </c>
      <c r="K603" s="36">
        <f>IF(K$7&gt;=$E603,IF(SUMIF($H$1:J$1,77,$H603:J603)&lt;$D603,$H603,0),0)</f>
        <v>0</v>
      </c>
      <c r="L603" s="36">
        <f>IF(L$7&gt;=$E603,IF(SUMIF($H$1:K$1,77,$H603:K603)&lt;$D603,$H603,0),0)</f>
        <v>0</v>
      </c>
      <c r="M603" s="36">
        <f>IF(M$7&gt;=$E603,IF(SUMIF($H$1:L$1,77,$H603:L603)&lt;$D603,$H603,0),0)</f>
        <v>0</v>
      </c>
      <c r="N603" s="36">
        <f>IF(N$7&gt;=$E603,IF(SUMIF($H$1:M$1,77,$H603:M603)&lt;$D603,$H603,0),0)</f>
        <v>0</v>
      </c>
      <c r="O603" s="36">
        <f>IF(O$7&gt;=$E603,IF(SUMIF($H$1:N$1,77,$H603:N603)&lt;$D603,$H603,0),0)</f>
        <v>0</v>
      </c>
      <c r="P603" s="36">
        <f>IF(P$7&gt;=$E603,IF(SUMIF($H$1:O$1,77,$H603:O603)&lt;$D603,$H603,0),0)</f>
        <v>2501</v>
      </c>
      <c r="Q603" s="36">
        <f>IF(Q$7&gt;=$E603,IF(SUMIF($H$1:P$1,77,$H603:P603)&lt;$D603,$H603,0),0)</f>
        <v>2501</v>
      </c>
      <c r="R603" s="36">
        <f>IF(R$7&gt;=$E603,IF(SUMIF($H$1:Q$1,77,$H603:Q603)&lt;$D603,$H603,0),0)</f>
        <v>0</v>
      </c>
      <c r="S603" s="36">
        <f>IF(S$7&gt;=$E603,IF(SUMIF($H$1:R$1,77,$H603:R603)&lt;$D603,$H603,0),0)</f>
        <v>0</v>
      </c>
      <c r="T603" s="36">
        <f>IF(T$7&gt;=$E603,IF(SUMIF($H$1:S$1,77,$H603:S603)&lt;$D603,$H603,0),0)</f>
        <v>0</v>
      </c>
      <c r="U603" s="35">
        <f t="shared" si="168"/>
        <v>5002</v>
      </c>
      <c r="V603" s="36">
        <f>IF(V$7&gt;=$E603,IF(SUMIF($H$1:U$1,77,$H603:U603)&lt;$D603,$H603,0),0)</f>
        <v>0</v>
      </c>
      <c r="W603" s="36">
        <f>IF(W$7&gt;=$E603,IF(SUMIF($H$1:V$1,77,$H603:V603)&lt;$D603,$H603,0),0)</f>
        <v>0</v>
      </c>
      <c r="X603" s="36">
        <f>IF(X$7&gt;=$E603,IF(SUMIF($H$1:W$1,77,$H603:W603)&lt;$D603,$H603,0),0)</f>
        <v>0</v>
      </c>
      <c r="Y603" s="36">
        <f>IF(Y$7&gt;=$E603,IF(SUMIF($H$1:X$1,77,$H603:X603)&lt;$D603,$H603,0),0)</f>
        <v>0</v>
      </c>
      <c r="Z603" s="36">
        <f>IF(Z$7&gt;=$E603,IF(SUMIF($H$1:Y$1,77,$H603:Y603)&lt;$D603,$H603,0),0)</f>
        <v>0</v>
      </c>
      <c r="AA603" s="36">
        <f>IF(AA$7&gt;=$E603,IF(SUMIF($H$1:Z$1,77,$H603:Z603)&lt;$D603,$H603,0),0)</f>
        <v>0</v>
      </c>
      <c r="AB603" s="36">
        <f>IF(AB$7&gt;=$E603,IF(SUMIF($H$1:AA$1,77,$H603:AA603)&lt;$D603,$H603,0),0)</f>
        <v>0</v>
      </c>
      <c r="AC603" s="36">
        <f>IF(AC$7&gt;=$E603,IF(SUMIF($H$1:AB$1,77,$H603:AB603)&lt;$D603,$H603,0),0)</f>
        <v>0</v>
      </c>
      <c r="AD603" s="36">
        <f>IF(AD$7&gt;=$E603,IF(SUMIF($H$1:AC$1,77,$H603:AC603)&lt;$D603,$H603,0),0)</f>
        <v>0</v>
      </c>
      <c r="AE603" s="36">
        <f>IF(AE$7&gt;=$E603,IF(SUMIF($H$1:AD$1,77,$H603:AD603)&lt;$D603,$H603,0),0)</f>
        <v>0</v>
      </c>
      <c r="AF603" s="36">
        <f>IF(AF$7&gt;=$E603,IF(SUMIF($H$1:AE$1,77,$H603:AE603)&lt;$D603,$H603,0),0)</f>
        <v>0</v>
      </c>
      <c r="AG603" s="36">
        <f>IF(AG$7&gt;=$E603,IF(SUMIF($H$1:AF$1,77,$H603:AF603)&lt;$D603,$H603,0),0)</f>
        <v>0</v>
      </c>
      <c r="AH603" s="35">
        <f t="shared" si="169"/>
        <v>0</v>
      </c>
      <c r="AI603" s="36">
        <f>IF(AI$7&gt;=$E603,IF(SUMIF($H$1:AH$1,77,$H603:AH603)&lt;$D603,$H603,0),0)</f>
        <v>0</v>
      </c>
      <c r="AJ603" s="36">
        <f>IF(AJ$7&gt;=$E603,IF(SUMIF($H$1:AI$1,77,$H603:AI603)&lt;$D603,$H603,0),0)</f>
        <v>0</v>
      </c>
      <c r="AK603" s="36">
        <f>IF(AK$7&gt;=$E603,IF(SUMIF($H$1:AJ$1,77,$H603:AJ603)&lt;$D603,$H603,0),0)</f>
        <v>0</v>
      </c>
      <c r="AL603" s="36">
        <f>IF(AL$7&gt;=$E603,IF(SUMIF($H$1:AK$1,77,$H603:AK603)&lt;$D603,$H603,0),0)</f>
        <v>0</v>
      </c>
      <c r="AM603" s="36">
        <f>IF(AM$7&gt;=$E603,IF(SUMIF($H$1:AL$1,77,$H603:AL603)&lt;$D603,$H603,0),0)</f>
        <v>0</v>
      </c>
      <c r="AN603" s="36">
        <f>IF(AN$7&gt;=$E603,IF(SUMIF($H$1:AM$1,77,$H603:AM603)&lt;$D603,$H603,0),0)</f>
        <v>0</v>
      </c>
      <c r="AO603" s="36">
        <f>IF(AO$7&gt;=$E603,IF(SUMIF($H$1:AN$1,77,$H603:AN603)&lt;$D603,$H603,0),0)</f>
        <v>0</v>
      </c>
      <c r="AP603" s="36">
        <f>IF(AP$7&gt;=$E603,IF(SUMIF($H$1:AO$1,77,$H603:AO603)&lt;$D603,$H603,0),0)</f>
        <v>0</v>
      </c>
      <c r="AQ603" s="36">
        <f>IF(AQ$7&gt;=$E603,IF(SUMIF($H$1:AP$1,77,$H603:AP603)&lt;$D603,$H603,0),0)</f>
        <v>0</v>
      </c>
      <c r="AR603" s="36">
        <f>IF(AR$7&gt;=$E603,IF(SUMIF($H$1:AQ$1,77,$H603:AQ603)&lt;$D603,$H603,0),0)</f>
        <v>0</v>
      </c>
      <c r="AS603" s="36">
        <f>IF(AS$7&gt;=$E603,IF(SUMIF($H$1:AR$1,77,$H603:AR603)&lt;$D603,$H603,0),0)</f>
        <v>0</v>
      </c>
      <c r="AT603" s="36">
        <f>IF(AT$7&gt;=$E603,IF(SUMIF($H$1:AS$1,77,$H603:AS603)&lt;$D603,$H603,0),0)</f>
        <v>0</v>
      </c>
      <c r="AU603" s="35">
        <f t="shared" si="170"/>
        <v>0</v>
      </c>
      <c r="AV603" s="33">
        <f>IF(AV$7&gt;=$E603,IF(SUMIF($H$1:AU$1,77,$H603:AU603)&lt;$D603,$H603,0),0)</f>
        <v>0</v>
      </c>
      <c r="AW603" s="33">
        <f>IF(AW$7&gt;=$E603,IF(SUMIF($H$1:AV$1,77,$H603:AV603)&lt;$D603,$H603,0),0)</f>
        <v>0</v>
      </c>
      <c r="AX603" s="33">
        <f>IF(AX$7&gt;=$E603,IF(SUMIF($H$1:AW$1,77,$H603:AW603)&lt;$D603,$H603,0),0)</f>
        <v>0</v>
      </c>
      <c r="AY603" s="33">
        <f>IF(AY$7&gt;=$E603,IF(SUMIF($H$1:AX$1,77,$H603:AX603)&lt;$D603,$H603,0),0)</f>
        <v>0</v>
      </c>
      <c r="AZ603" s="33">
        <f>IF(AZ$7&gt;=$E603,IF(SUMIF($H$1:AY$1,77,$H603:AY603)&lt;$D603,$H603,0),0)</f>
        <v>0</v>
      </c>
      <c r="BA603" s="33">
        <f>IF(BA$7&gt;=$E603,IF(SUMIF($H$1:AZ$1,77,$H603:AZ603)&lt;$D603,$H603,0),0)</f>
        <v>0</v>
      </c>
      <c r="BB603" s="33">
        <f>IF(BB$7&gt;=$E603,IF(SUMIF($H$1:BA$1,77,$H603:BA603)&lt;$D603,$H603,0),0)</f>
        <v>0</v>
      </c>
      <c r="BC603" s="33">
        <f>IF(BC$7&gt;=$E603,IF(SUMIF($H$1:BB$1,77,$H603:BB603)&lt;$D603,$H603,0),0)</f>
        <v>0</v>
      </c>
      <c r="BD603" s="33">
        <f>IF(BD$7&gt;=$E603,IF(SUMIF($H$1:BC$1,77,$H603:BC603)&lt;$D603,$H603,0),0)</f>
        <v>0</v>
      </c>
      <c r="BE603" s="33">
        <f>IF(BE$7&gt;=$E603,IF(SUMIF($H$1:BD$1,77,$H603:BD603)&lt;$D603,$H603,0),0)</f>
        <v>0</v>
      </c>
      <c r="BF603" s="33">
        <f>IF(BF$7&gt;=$E603,IF(SUMIF($H$1:BE$1,77,$H603:BE603)&lt;$D603,$H603,0),0)</f>
        <v>0</v>
      </c>
      <c r="BG603" s="33">
        <f>IF(BG$7&gt;=$E603,IF(SUMIF($H$1:BF$1,77,$H603:BF603)&lt;$D603,$H603,0),0)</f>
        <v>0</v>
      </c>
      <c r="BH603" s="35">
        <f t="shared" si="171"/>
        <v>0</v>
      </c>
    </row>
    <row r="604" spans="1:60" s="11" customFormat="1" x14ac:dyDescent="0.25">
      <c r="A604" s="84" t="s">
        <v>929</v>
      </c>
      <c r="B604" s="90" t="s">
        <v>456</v>
      </c>
      <c r="C604" s="125" t="s">
        <v>55</v>
      </c>
      <c r="D604" s="58">
        <v>1783.3</v>
      </c>
      <c r="E604" s="31">
        <v>45689</v>
      </c>
      <c r="F604" s="31">
        <v>45717</v>
      </c>
      <c r="G604" s="32">
        <f t="shared" si="166"/>
        <v>1</v>
      </c>
      <c r="H604" s="33">
        <f t="shared" si="167"/>
        <v>1783.3</v>
      </c>
      <c r="I604" s="36">
        <f>IF(I$7&gt;=$E604,IF(SUMIF($H$1:H$1,77,$H604:H604)&lt;$D604,$H604,0),0)</f>
        <v>0</v>
      </c>
      <c r="J604" s="36">
        <f>IF(J$7&gt;=$E604,IF(SUMIF($H$1:I$1,77,$H604:I604)&lt;$D604,$H604,0),0)</f>
        <v>1783.3</v>
      </c>
      <c r="K604" s="36">
        <f>IF(K$7&gt;=$E604,IF(SUMIF($H$1:J$1,77,$H604:J604)&lt;$D604,$H604,0),0)</f>
        <v>0</v>
      </c>
      <c r="L604" s="36">
        <f>IF(L$7&gt;=$E604,IF(SUMIF($H$1:K$1,77,$H604:K604)&lt;$D604,$H604,0),0)</f>
        <v>0</v>
      </c>
      <c r="M604" s="36">
        <f>IF(M$7&gt;=$E604,IF(SUMIF($H$1:L$1,77,$H604:L604)&lt;$D604,$H604,0),0)</f>
        <v>0</v>
      </c>
      <c r="N604" s="36">
        <f>IF(N$7&gt;=$E604,IF(SUMIF($H$1:M$1,77,$H604:M604)&lt;$D604,$H604,0),0)</f>
        <v>0</v>
      </c>
      <c r="O604" s="36">
        <f>IF(O$7&gt;=$E604,IF(SUMIF($H$1:N$1,77,$H604:N604)&lt;$D604,$H604,0),0)</f>
        <v>0</v>
      </c>
      <c r="P604" s="36">
        <f>IF(P$7&gt;=$E604,IF(SUMIF($H$1:O$1,77,$H604:O604)&lt;$D604,$H604,0),0)</f>
        <v>0</v>
      </c>
      <c r="Q604" s="36">
        <f>IF(Q$7&gt;=$E604,IF(SUMIF($H$1:P$1,77,$H604:P604)&lt;$D604,$H604,0),0)</f>
        <v>0</v>
      </c>
      <c r="R604" s="36">
        <f>IF(R$7&gt;=$E604,IF(SUMIF($H$1:Q$1,77,$H604:Q604)&lt;$D604,$H604,0),0)</f>
        <v>0</v>
      </c>
      <c r="S604" s="36">
        <f>IF(S$7&gt;=$E604,IF(SUMIF($H$1:R$1,77,$H604:R604)&lt;$D604,$H604,0),0)</f>
        <v>0</v>
      </c>
      <c r="T604" s="36">
        <f>IF(T$7&gt;=$E604,IF(SUMIF($H$1:S$1,77,$H604:S604)&lt;$D604,$H604,0),0)</f>
        <v>0</v>
      </c>
      <c r="U604" s="35">
        <f t="shared" si="168"/>
        <v>1783.3</v>
      </c>
      <c r="V604" s="36">
        <f>IF(V$7&gt;=$E604,IF(SUMIF($H$1:U$1,77,$H604:U604)&lt;$D604,$H604,0),0)</f>
        <v>0</v>
      </c>
      <c r="W604" s="36">
        <f>IF(W$7&gt;=$E604,IF(SUMIF($H$1:V$1,77,$H604:V604)&lt;$D604,$H604,0),0)</f>
        <v>0</v>
      </c>
      <c r="X604" s="36">
        <f>IF(X$7&gt;=$E604,IF(SUMIF($H$1:W$1,77,$H604:W604)&lt;$D604,$H604,0),0)</f>
        <v>0</v>
      </c>
      <c r="Y604" s="36">
        <f>IF(Y$7&gt;=$E604,IF(SUMIF($H$1:X$1,77,$H604:X604)&lt;$D604,$H604,0),0)</f>
        <v>0</v>
      </c>
      <c r="Z604" s="36">
        <f>IF(Z$7&gt;=$E604,IF(SUMIF($H$1:Y$1,77,$H604:Y604)&lt;$D604,$H604,0),0)</f>
        <v>0</v>
      </c>
      <c r="AA604" s="36">
        <f>IF(AA$7&gt;=$E604,IF(SUMIF($H$1:Z$1,77,$H604:Z604)&lt;$D604,$H604,0),0)</f>
        <v>0</v>
      </c>
      <c r="AB604" s="36">
        <f>IF(AB$7&gt;=$E604,IF(SUMIF($H$1:AA$1,77,$H604:AA604)&lt;$D604,$H604,0),0)</f>
        <v>0</v>
      </c>
      <c r="AC604" s="36">
        <f>IF(AC$7&gt;=$E604,IF(SUMIF($H$1:AB$1,77,$H604:AB604)&lt;$D604,$H604,0),0)</f>
        <v>0</v>
      </c>
      <c r="AD604" s="36">
        <f>IF(AD$7&gt;=$E604,IF(SUMIF($H$1:AC$1,77,$H604:AC604)&lt;$D604,$H604,0),0)</f>
        <v>0</v>
      </c>
      <c r="AE604" s="36">
        <f>IF(AE$7&gt;=$E604,IF(SUMIF($H$1:AD$1,77,$H604:AD604)&lt;$D604,$H604,0),0)</f>
        <v>0</v>
      </c>
      <c r="AF604" s="36">
        <f>IF(AF$7&gt;=$E604,IF(SUMIF($H$1:AE$1,77,$H604:AE604)&lt;$D604,$H604,0),0)</f>
        <v>0</v>
      </c>
      <c r="AG604" s="36">
        <f>IF(AG$7&gt;=$E604,IF(SUMIF($H$1:AF$1,77,$H604:AF604)&lt;$D604,$H604,0),0)</f>
        <v>0</v>
      </c>
      <c r="AH604" s="35">
        <f t="shared" si="169"/>
        <v>0</v>
      </c>
      <c r="AI604" s="36">
        <f>IF(AI$7&gt;=$E604,IF(SUMIF($H$1:AH$1,77,$H604:AH604)&lt;$D604,$H604,0),0)</f>
        <v>0</v>
      </c>
      <c r="AJ604" s="36">
        <f>IF(AJ$7&gt;=$E604,IF(SUMIF($H$1:AI$1,77,$H604:AI604)&lt;$D604,$H604,0),0)</f>
        <v>0</v>
      </c>
      <c r="AK604" s="36">
        <f>IF(AK$7&gt;=$E604,IF(SUMIF($H$1:AJ$1,77,$H604:AJ604)&lt;$D604,$H604,0),0)</f>
        <v>0</v>
      </c>
      <c r="AL604" s="36">
        <f>IF(AL$7&gt;=$E604,IF(SUMIF($H$1:AK$1,77,$H604:AK604)&lt;$D604,$H604,0),0)</f>
        <v>0</v>
      </c>
      <c r="AM604" s="36">
        <f>IF(AM$7&gt;=$E604,IF(SUMIF($H$1:AL$1,77,$H604:AL604)&lt;$D604,$H604,0),0)</f>
        <v>0</v>
      </c>
      <c r="AN604" s="36">
        <f>IF(AN$7&gt;=$E604,IF(SUMIF($H$1:AM$1,77,$H604:AM604)&lt;$D604,$H604,0),0)</f>
        <v>0</v>
      </c>
      <c r="AO604" s="36">
        <f>IF(AO$7&gt;=$E604,IF(SUMIF($H$1:AN$1,77,$H604:AN604)&lt;$D604,$H604,0),0)</f>
        <v>0</v>
      </c>
      <c r="AP604" s="36">
        <f>IF(AP$7&gt;=$E604,IF(SUMIF($H$1:AO$1,77,$H604:AO604)&lt;$D604,$H604,0),0)</f>
        <v>0</v>
      </c>
      <c r="AQ604" s="36">
        <f>IF(AQ$7&gt;=$E604,IF(SUMIF($H$1:AP$1,77,$H604:AP604)&lt;$D604,$H604,0),0)</f>
        <v>0</v>
      </c>
      <c r="AR604" s="36">
        <f>IF(AR$7&gt;=$E604,IF(SUMIF($H$1:AQ$1,77,$H604:AQ604)&lt;$D604,$H604,0),0)</f>
        <v>0</v>
      </c>
      <c r="AS604" s="36">
        <f>IF(AS$7&gt;=$E604,IF(SUMIF($H$1:AR$1,77,$H604:AR604)&lt;$D604,$H604,0),0)</f>
        <v>0</v>
      </c>
      <c r="AT604" s="36">
        <f>IF(AT$7&gt;=$E604,IF(SUMIF($H$1:AS$1,77,$H604:AS604)&lt;$D604,$H604,0),0)</f>
        <v>0</v>
      </c>
      <c r="AU604" s="35">
        <f t="shared" si="170"/>
        <v>0</v>
      </c>
      <c r="AV604" s="33">
        <f>IF(AV$7&gt;=$E604,IF(SUMIF($H$1:AU$1,77,$H604:AU604)&lt;$D604,$H604,0),0)</f>
        <v>0</v>
      </c>
      <c r="AW604" s="33">
        <f>IF(AW$7&gt;=$E604,IF(SUMIF($H$1:AV$1,77,$H604:AV604)&lt;$D604,$H604,0),0)</f>
        <v>0</v>
      </c>
      <c r="AX604" s="33">
        <f>IF(AX$7&gt;=$E604,IF(SUMIF($H$1:AW$1,77,$H604:AW604)&lt;$D604,$H604,0),0)</f>
        <v>0</v>
      </c>
      <c r="AY604" s="33">
        <f>IF(AY$7&gt;=$E604,IF(SUMIF($H$1:AX$1,77,$H604:AX604)&lt;$D604,$H604,0),0)</f>
        <v>0</v>
      </c>
      <c r="AZ604" s="33">
        <f>IF(AZ$7&gt;=$E604,IF(SUMIF($H$1:AY$1,77,$H604:AY604)&lt;$D604,$H604,0),0)</f>
        <v>0</v>
      </c>
      <c r="BA604" s="33">
        <f>IF(BA$7&gt;=$E604,IF(SUMIF($H$1:AZ$1,77,$H604:AZ604)&lt;$D604,$H604,0),0)</f>
        <v>0</v>
      </c>
      <c r="BB604" s="33">
        <f>IF(BB$7&gt;=$E604,IF(SUMIF($H$1:BA$1,77,$H604:BA604)&lt;$D604,$H604,0),0)</f>
        <v>0</v>
      </c>
      <c r="BC604" s="33">
        <f>IF(BC$7&gt;=$E604,IF(SUMIF($H$1:BB$1,77,$H604:BB604)&lt;$D604,$H604,0),0)</f>
        <v>0</v>
      </c>
      <c r="BD604" s="33">
        <f>IF(BD$7&gt;=$E604,IF(SUMIF($H$1:BC$1,77,$H604:BC604)&lt;$D604,$H604,0),0)</f>
        <v>0</v>
      </c>
      <c r="BE604" s="33">
        <f>IF(BE$7&gt;=$E604,IF(SUMIF($H$1:BD$1,77,$H604:BD604)&lt;$D604,$H604,0),0)</f>
        <v>0</v>
      </c>
      <c r="BF604" s="33">
        <f>IF(BF$7&gt;=$E604,IF(SUMIF($H$1:BE$1,77,$H604:BE604)&lt;$D604,$H604,0),0)</f>
        <v>0</v>
      </c>
      <c r="BG604" s="33">
        <f>IF(BG$7&gt;=$E604,IF(SUMIF($H$1:BF$1,77,$H604:BF604)&lt;$D604,$H604,0),0)</f>
        <v>0</v>
      </c>
      <c r="BH604" s="35">
        <f t="shared" si="171"/>
        <v>0</v>
      </c>
    </row>
    <row r="605" spans="1:60" s="11" customFormat="1" x14ac:dyDescent="0.25">
      <c r="A605" s="84" t="s">
        <v>930</v>
      </c>
      <c r="B605" s="90" t="s">
        <v>931</v>
      </c>
      <c r="C605" s="125" t="s">
        <v>55</v>
      </c>
      <c r="D605" s="58">
        <v>199</v>
      </c>
      <c r="E605" s="31">
        <v>45689</v>
      </c>
      <c r="F605" s="31">
        <v>45717</v>
      </c>
      <c r="G605" s="32">
        <f t="shared" si="166"/>
        <v>1</v>
      </c>
      <c r="H605" s="33">
        <f t="shared" si="167"/>
        <v>199</v>
      </c>
      <c r="I605" s="36">
        <f>IF(I$7&gt;=$E605,IF(SUMIF($H$1:H$1,77,$H605:H605)&lt;$D605,$H605,0),0)</f>
        <v>0</v>
      </c>
      <c r="J605" s="36">
        <f>IF(J$7&gt;=$E605,IF(SUMIF($H$1:I$1,77,$H605:I605)&lt;$D605,$H605,0),0)</f>
        <v>199</v>
      </c>
      <c r="K605" s="36">
        <f>IF(K$7&gt;=$E605,IF(SUMIF($H$1:J$1,77,$H605:J605)&lt;$D605,$H605,0),0)</f>
        <v>0</v>
      </c>
      <c r="L605" s="36">
        <f>IF(L$7&gt;=$E605,IF(SUMIF($H$1:K$1,77,$H605:K605)&lt;$D605,$H605,0),0)</f>
        <v>0</v>
      </c>
      <c r="M605" s="36">
        <f>IF(M$7&gt;=$E605,IF(SUMIF($H$1:L$1,77,$H605:L605)&lt;$D605,$H605,0),0)</f>
        <v>0</v>
      </c>
      <c r="N605" s="36">
        <f>IF(N$7&gt;=$E605,IF(SUMIF($H$1:M$1,77,$H605:M605)&lt;$D605,$H605,0),0)</f>
        <v>0</v>
      </c>
      <c r="O605" s="36">
        <f>IF(O$7&gt;=$E605,IF(SUMIF($H$1:N$1,77,$H605:N605)&lt;$D605,$H605,0),0)</f>
        <v>0</v>
      </c>
      <c r="P605" s="36">
        <f>IF(P$7&gt;=$E605,IF(SUMIF($H$1:O$1,77,$H605:O605)&lt;$D605,$H605,0),0)</f>
        <v>0</v>
      </c>
      <c r="Q605" s="36">
        <f>IF(Q$7&gt;=$E605,IF(SUMIF($H$1:P$1,77,$H605:P605)&lt;$D605,$H605,0),0)</f>
        <v>0</v>
      </c>
      <c r="R605" s="36">
        <f>IF(R$7&gt;=$E605,IF(SUMIF($H$1:Q$1,77,$H605:Q605)&lt;$D605,$H605,0),0)</f>
        <v>0</v>
      </c>
      <c r="S605" s="36">
        <f>IF(S$7&gt;=$E605,IF(SUMIF($H$1:R$1,77,$H605:R605)&lt;$D605,$H605,0),0)</f>
        <v>0</v>
      </c>
      <c r="T605" s="36">
        <f>IF(T$7&gt;=$E605,IF(SUMIF($H$1:S$1,77,$H605:S605)&lt;$D605,$H605,0),0)</f>
        <v>0</v>
      </c>
      <c r="U605" s="35">
        <f t="shared" si="168"/>
        <v>199</v>
      </c>
      <c r="V605" s="36">
        <f>IF(V$7&gt;=$E605,IF(SUMIF($H$1:U$1,77,$H605:U605)&lt;$D605,$H605,0),0)</f>
        <v>0</v>
      </c>
      <c r="W605" s="36">
        <f>IF(W$7&gt;=$E605,IF(SUMIF($H$1:V$1,77,$H605:V605)&lt;$D605,$H605,0),0)</f>
        <v>0</v>
      </c>
      <c r="X605" s="36">
        <f>IF(X$7&gt;=$E605,IF(SUMIF($H$1:W$1,77,$H605:W605)&lt;$D605,$H605,0),0)</f>
        <v>0</v>
      </c>
      <c r="Y605" s="36">
        <f>IF(Y$7&gt;=$E605,IF(SUMIF($H$1:X$1,77,$H605:X605)&lt;$D605,$H605,0),0)</f>
        <v>0</v>
      </c>
      <c r="Z605" s="36">
        <f>IF(Z$7&gt;=$E605,IF(SUMIF($H$1:Y$1,77,$H605:Y605)&lt;$D605,$H605,0),0)</f>
        <v>0</v>
      </c>
      <c r="AA605" s="36">
        <f>IF(AA$7&gt;=$E605,IF(SUMIF($H$1:Z$1,77,$H605:Z605)&lt;$D605,$H605,0),0)</f>
        <v>0</v>
      </c>
      <c r="AB605" s="36">
        <f>IF(AB$7&gt;=$E605,IF(SUMIF($H$1:AA$1,77,$H605:AA605)&lt;$D605,$H605,0),0)</f>
        <v>0</v>
      </c>
      <c r="AC605" s="36">
        <f>IF(AC$7&gt;=$E605,IF(SUMIF($H$1:AB$1,77,$H605:AB605)&lt;$D605,$H605,0),0)</f>
        <v>0</v>
      </c>
      <c r="AD605" s="36">
        <f>IF(AD$7&gt;=$E605,IF(SUMIF($H$1:AC$1,77,$H605:AC605)&lt;$D605,$H605,0),0)</f>
        <v>0</v>
      </c>
      <c r="AE605" s="36">
        <f>IF(AE$7&gt;=$E605,IF(SUMIF($H$1:AD$1,77,$H605:AD605)&lt;$D605,$H605,0),0)</f>
        <v>0</v>
      </c>
      <c r="AF605" s="36">
        <f>IF(AF$7&gt;=$E605,IF(SUMIF($H$1:AE$1,77,$H605:AE605)&lt;$D605,$H605,0),0)</f>
        <v>0</v>
      </c>
      <c r="AG605" s="36">
        <f>IF(AG$7&gt;=$E605,IF(SUMIF($H$1:AF$1,77,$H605:AF605)&lt;$D605,$H605,0),0)</f>
        <v>0</v>
      </c>
      <c r="AH605" s="35">
        <f t="shared" si="169"/>
        <v>0</v>
      </c>
      <c r="AI605" s="36">
        <f>IF(AI$7&gt;=$E605,IF(SUMIF($H$1:AH$1,77,$H605:AH605)&lt;$D605,$H605,0),0)</f>
        <v>0</v>
      </c>
      <c r="AJ605" s="36">
        <f>IF(AJ$7&gt;=$E605,IF(SUMIF($H$1:AI$1,77,$H605:AI605)&lt;$D605,$H605,0),0)</f>
        <v>0</v>
      </c>
      <c r="AK605" s="36">
        <f>IF(AK$7&gt;=$E605,IF(SUMIF($H$1:AJ$1,77,$H605:AJ605)&lt;$D605,$H605,0),0)</f>
        <v>0</v>
      </c>
      <c r="AL605" s="36">
        <f>IF(AL$7&gt;=$E605,IF(SUMIF($H$1:AK$1,77,$H605:AK605)&lt;$D605,$H605,0),0)</f>
        <v>0</v>
      </c>
      <c r="AM605" s="36">
        <f>IF(AM$7&gt;=$E605,IF(SUMIF($H$1:AL$1,77,$H605:AL605)&lt;$D605,$H605,0),0)</f>
        <v>0</v>
      </c>
      <c r="AN605" s="36">
        <f>IF(AN$7&gt;=$E605,IF(SUMIF($H$1:AM$1,77,$H605:AM605)&lt;$D605,$H605,0),0)</f>
        <v>0</v>
      </c>
      <c r="AO605" s="36">
        <f>IF(AO$7&gt;=$E605,IF(SUMIF($H$1:AN$1,77,$H605:AN605)&lt;$D605,$H605,0),0)</f>
        <v>0</v>
      </c>
      <c r="AP605" s="36">
        <f>IF(AP$7&gt;=$E605,IF(SUMIF($H$1:AO$1,77,$H605:AO605)&lt;$D605,$H605,0),0)</f>
        <v>0</v>
      </c>
      <c r="AQ605" s="36">
        <f>IF(AQ$7&gt;=$E605,IF(SUMIF($H$1:AP$1,77,$H605:AP605)&lt;$D605,$H605,0),0)</f>
        <v>0</v>
      </c>
      <c r="AR605" s="36">
        <f>IF(AR$7&gt;=$E605,IF(SUMIF($H$1:AQ$1,77,$H605:AQ605)&lt;$D605,$H605,0),0)</f>
        <v>0</v>
      </c>
      <c r="AS605" s="36">
        <f>IF(AS$7&gt;=$E605,IF(SUMIF($H$1:AR$1,77,$H605:AR605)&lt;$D605,$H605,0),0)</f>
        <v>0</v>
      </c>
      <c r="AT605" s="36">
        <f>IF(AT$7&gt;=$E605,IF(SUMIF($H$1:AS$1,77,$H605:AS605)&lt;$D605,$H605,0),0)</f>
        <v>0</v>
      </c>
      <c r="AU605" s="35">
        <f t="shared" si="170"/>
        <v>0</v>
      </c>
      <c r="AV605" s="33">
        <f>IF(AV$7&gt;=$E605,IF(SUMIF($H$1:AU$1,77,$H605:AU605)&lt;$D605,$H605,0),0)</f>
        <v>0</v>
      </c>
      <c r="AW605" s="33">
        <f>IF(AW$7&gt;=$E605,IF(SUMIF($H$1:AV$1,77,$H605:AV605)&lt;$D605,$H605,0),0)</f>
        <v>0</v>
      </c>
      <c r="AX605" s="33">
        <f>IF(AX$7&gt;=$E605,IF(SUMIF($H$1:AW$1,77,$H605:AW605)&lt;$D605,$H605,0),0)</f>
        <v>0</v>
      </c>
      <c r="AY605" s="33">
        <f>IF(AY$7&gt;=$E605,IF(SUMIF($H$1:AX$1,77,$H605:AX605)&lt;$D605,$H605,0),0)</f>
        <v>0</v>
      </c>
      <c r="AZ605" s="33">
        <f>IF(AZ$7&gt;=$E605,IF(SUMIF($H$1:AY$1,77,$H605:AY605)&lt;$D605,$H605,0),0)</f>
        <v>0</v>
      </c>
      <c r="BA605" s="33">
        <f>IF(BA$7&gt;=$E605,IF(SUMIF($H$1:AZ$1,77,$H605:AZ605)&lt;$D605,$H605,0),0)</f>
        <v>0</v>
      </c>
      <c r="BB605" s="33">
        <f>IF(BB$7&gt;=$E605,IF(SUMIF($H$1:BA$1,77,$H605:BA605)&lt;$D605,$H605,0),0)</f>
        <v>0</v>
      </c>
      <c r="BC605" s="33">
        <f>IF(BC$7&gt;=$E605,IF(SUMIF($H$1:BB$1,77,$H605:BB605)&lt;$D605,$H605,0),0)</f>
        <v>0</v>
      </c>
      <c r="BD605" s="33">
        <f>IF(BD$7&gt;=$E605,IF(SUMIF($H$1:BC$1,77,$H605:BC605)&lt;$D605,$H605,0),0)</f>
        <v>0</v>
      </c>
      <c r="BE605" s="33">
        <f>IF(BE$7&gt;=$E605,IF(SUMIF($H$1:BD$1,77,$H605:BD605)&lt;$D605,$H605,0),0)</f>
        <v>0</v>
      </c>
      <c r="BF605" s="33">
        <f>IF(BF$7&gt;=$E605,IF(SUMIF($H$1:BE$1,77,$H605:BE605)&lt;$D605,$H605,0),0)</f>
        <v>0</v>
      </c>
      <c r="BG605" s="33">
        <f>IF(BG$7&gt;=$E605,IF(SUMIF($H$1:BF$1,77,$H605:BF605)&lt;$D605,$H605,0),0)</f>
        <v>0</v>
      </c>
      <c r="BH605" s="35">
        <f t="shared" si="171"/>
        <v>0</v>
      </c>
    </row>
    <row r="606" spans="1:60" s="11" customFormat="1" x14ac:dyDescent="0.25">
      <c r="A606" s="84" t="s">
        <v>932</v>
      </c>
      <c r="B606" s="90" t="s">
        <v>933</v>
      </c>
      <c r="C606" s="125" t="s">
        <v>55</v>
      </c>
      <c r="D606" s="58">
        <v>1982.3</v>
      </c>
      <c r="E606" s="31">
        <v>45870</v>
      </c>
      <c r="F606" s="31">
        <v>45931</v>
      </c>
      <c r="G606" s="32">
        <f t="shared" si="166"/>
        <v>2</v>
      </c>
      <c r="H606" s="33">
        <f t="shared" si="167"/>
        <v>991.15</v>
      </c>
      <c r="I606" s="36">
        <f>IF(I$7&gt;=$E606,IF(SUMIF($H$1:H$1,77,$H606:H606)&lt;$D606,$H606,0),0)</f>
        <v>0</v>
      </c>
      <c r="J606" s="36">
        <f>IF(J$7&gt;=$E606,IF(SUMIF($H$1:I$1,77,$H606:I606)&lt;$D606,$H606,0),0)</f>
        <v>0</v>
      </c>
      <c r="K606" s="36">
        <f>IF(K$7&gt;=$E606,IF(SUMIF($H$1:J$1,77,$H606:J606)&lt;$D606,$H606,0),0)</f>
        <v>0</v>
      </c>
      <c r="L606" s="36">
        <f>IF(L$7&gt;=$E606,IF(SUMIF($H$1:K$1,77,$H606:K606)&lt;$D606,$H606,0),0)</f>
        <v>0</v>
      </c>
      <c r="M606" s="36">
        <f>IF(M$7&gt;=$E606,IF(SUMIF($H$1:L$1,77,$H606:L606)&lt;$D606,$H606,0),0)</f>
        <v>0</v>
      </c>
      <c r="N606" s="36">
        <f>IF(N$7&gt;=$E606,IF(SUMIF($H$1:M$1,77,$H606:M606)&lt;$D606,$H606,0),0)</f>
        <v>0</v>
      </c>
      <c r="O606" s="36">
        <f>IF(O$7&gt;=$E606,IF(SUMIF($H$1:N$1,77,$H606:N606)&lt;$D606,$H606,0),0)</f>
        <v>0</v>
      </c>
      <c r="P606" s="36">
        <f>IF(P$7&gt;=$E606,IF(SUMIF($H$1:O$1,77,$H606:O606)&lt;$D606,$H606,0),0)</f>
        <v>991.15</v>
      </c>
      <c r="Q606" s="36">
        <f>IF(Q$7&gt;=$E606,IF(SUMIF($H$1:P$1,77,$H606:P606)&lt;$D606,$H606,0),0)</f>
        <v>991.15</v>
      </c>
      <c r="R606" s="36">
        <f>IF(R$7&gt;=$E606,IF(SUMIF($H$1:Q$1,77,$H606:Q606)&lt;$D606,$H606,0),0)</f>
        <v>0</v>
      </c>
      <c r="S606" s="36">
        <f>IF(S$7&gt;=$E606,IF(SUMIF($H$1:R$1,77,$H606:R606)&lt;$D606,$H606,0),0)</f>
        <v>0</v>
      </c>
      <c r="T606" s="36">
        <f>IF(T$7&gt;=$E606,IF(SUMIF($H$1:S$1,77,$H606:S606)&lt;$D606,$H606,0),0)</f>
        <v>0</v>
      </c>
      <c r="U606" s="35">
        <f t="shared" si="168"/>
        <v>1982.3</v>
      </c>
      <c r="V606" s="36">
        <f>IF(V$7&gt;=$E606,IF(SUMIF($H$1:U$1,77,$H606:U606)&lt;$D606,$H606,0),0)</f>
        <v>0</v>
      </c>
      <c r="W606" s="36">
        <f>IF(W$7&gt;=$E606,IF(SUMIF($H$1:V$1,77,$H606:V606)&lt;$D606,$H606,0),0)</f>
        <v>0</v>
      </c>
      <c r="X606" s="36">
        <f>IF(X$7&gt;=$E606,IF(SUMIF($H$1:W$1,77,$H606:W606)&lt;$D606,$H606,0),0)</f>
        <v>0</v>
      </c>
      <c r="Y606" s="36">
        <f>IF(Y$7&gt;=$E606,IF(SUMIF($H$1:X$1,77,$H606:X606)&lt;$D606,$H606,0),0)</f>
        <v>0</v>
      </c>
      <c r="Z606" s="36">
        <f>IF(Z$7&gt;=$E606,IF(SUMIF($H$1:Y$1,77,$H606:Y606)&lt;$D606,$H606,0),0)</f>
        <v>0</v>
      </c>
      <c r="AA606" s="36">
        <f>IF(AA$7&gt;=$E606,IF(SUMIF($H$1:Z$1,77,$H606:Z606)&lt;$D606,$H606,0),0)</f>
        <v>0</v>
      </c>
      <c r="AB606" s="36">
        <f>IF(AB$7&gt;=$E606,IF(SUMIF($H$1:AA$1,77,$H606:AA606)&lt;$D606,$H606,0),0)</f>
        <v>0</v>
      </c>
      <c r="AC606" s="36">
        <f>IF(AC$7&gt;=$E606,IF(SUMIF($H$1:AB$1,77,$H606:AB606)&lt;$D606,$H606,0),0)</f>
        <v>0</v>
      </c>
      <c r="AD606" s="36">
        <f>IF(AD$7&gt;=$E606,IF(SUMIF($H$1:AC$1,77,$H606:AC606)&lt;$D606,$H606,0),0)</f>
        <v>0</v>
      </c>
      <c r="AE606" s="36">
        <f>IF(AE$7&gt;=$E606,IF(SUMIF($H$1:AD$1,77,$H606:AD606)&lt;$D606,$H606,0),0)</f>
        <v>0</v>
      </c>
      <c r="AF606" s="36">
        <f>IF(AF$7&gt;=$E606,IF(SUMIF($H$1:AE$1,77,$H606:AE606)&lt;$D606,$H606,0),0)</f>
        <v>0</v>
      </c>
      <c r="AG606" s="36">
        <f>IF(AG$7&gt;=$E606,IF(SUMIF($H$1:AF$1,77,$H606:AF606)&lt;$D606,$H606,0),0)</f>
        <v>0</v>
      </c>
      <c r="AH606" s="35">
        <f t="shared" si="169"/>
        <v>0</v>
      </c>
      <c r="AI606" s="36">
        <f>IF(AI$7&gt;=$E606,IF(SUMIF($H$1:AH$1,77,$H606:AH606)&lt;$D606,$H606,0),0)</f>
        <v>0</v>
      </c>
      <c r="AJ606" s="36">
        <f>IF(AJ$7&gt;=$E606,IF(SUMIF($H$1:AI$1,77,$H606:AI606)&lt;$D606,$H606,0),0)</f>
        <v>0</v>
      </c>
      <c r="AK606" s="36">
        <f>IF(AK$7&gt;=$E606,IF(SUMIF($H$1:AJ$1,77,$H606:AJ606)&lt;$D606,$H606,0),0)</f>
        <v>0</v>
      </c>
      <c r="AL606" s="36">
        <f>IF(AL$7&gt;=$E606,IF(SUMIF($H$1:AK$1,77,$H606:AK606)&lt;$D606,$H606,0),0)</f>
        <v>0</v>
      </c>
      <c r="AM606" s="36">
        <f>IF(AM$7&gt;=$E606,IF(SUMIF($H$1:AL$1,77,$H606:AL606)&lt;$D606,$H606,0),0)</f>
        <v>0</v>
      </c>
      <c r="AN606" s="36">
        <f>IF(AN$7&gt;=$E606,IF(SUMIF($H$1:AM$1,77,$H606:AM606)&lt;$D606,$H606,0),0)</f>
        <v>0</v>
      </c>
      <c r="AO606" s="36">
        <f>IF(AO$7&gt;=$E606,IF(SUMIF($H$1:AN$1,77,$H606:AN606)&lt;$D606,$H606,0),0)</f>
        <v>0</v>
      </c>
      <c r="AP606" s="36">
        <f>IF(AP$7&gt;=$E606,IF(SUMIF($H$1:AO$1,77,$H606:AO606)&lt;$D606,$H606,0),0)</f>
        <v>0</v>
      </c>
      <c r="AQ606" s="36">
        <f>IF(AQ$7&gt;=$E606,IF(SUMIF($H$1:AP$1,77,$H606:AP606)&lt;$D606,$H606,0),0)</f>
        <v>0</v>
      </c>
      <c r="AR606" s="36">
        <f>IF(AR$7&gt;=$E606,IF(SUMIF($H$1:AQ$1,77,$H606:AQ606)&lt;$D606,$H606,0),0)</f>
        <v>0</v>
      </c>
      <c r="AS606" s="36">
        <f>IF(AS$7&gt;=$E606,IF(SUMIF($H$1:AR$1,77,$H606:AR606)&lt;$D606,$H606,0),0)</f>
        <v>0</v>
      </c>
      <c r="AT606" s="36">
        <f>IF(AT$7&gt;=$E606,IF(SUMIF($H$1:AS$1,77,$H606:AS606)&lt;$D606,$H606,0),0)</f>
        <v>0</v>
      </c>
      <c r="AU606" s="35">
        <f t="shared" si="170"/>
        <v>0</v>
      </c>
      <c r="AV606" s="33">
        <f>IF(AV$7&gt;=$E606,IF(SUMIF($H$1:AU$1,77,$H606:AU606)&lt;$D606,$H606,0),0)</f>
        <v>0</v>
      </c>
      <c r="AW606" s="33">
        <f>IF(AW$7&gt;=$E606,IF(SUMIF($H$1:AV$1,77,$H606:AV606)&lt;$D606,$H606,0),0)</f>
        <v>0</v>
      </c>
      <c r="AX606" s="33">
        <f>IF(AX$7&gt;=$E606,IF(SUMIF($H$1:AW$1,77,$H606:AW606)&lt;$D606,$H606,0),0)</f>
        <v>0</v>
      </c>
      <c r="AY606" s="33">
        <f>IF(AY$7&gt;=$E606,IF(SUMIF($H$1:AX$1,77,$H606:AX606)&lt;$D606,$H606,0),0)</f>
        <v>0</v>
      </c>
      <c r="AZ606" s="33">
        <f>IF(AZ$7&gt;=$E606,IF(SUMIF($H$1:AY$1,77,$H606:AY606)&lt;$D606,$H606,0),0)</f>
        <v>0</v>
      </c>
      <c r="BA606" s="33">
        <f>IF(BA$7&gt;=$E606,IF(SUMIF($H$1:AZ$1,77,$H606:AZ606)&lt;$D606,$H606,0),0)</f>
        <v>0</v>
      </c>
      <c r="BB606" s="33">
        <f>IF(BB$7&gt;=$E606,IF(SUMIF($H$1:BA$1,77,$H606:BA606)&lt;$D606,$H606,0),0)</f>
        <v>0</v>
      </c>
      <c r="BC606" s="33">
        <f>IF(BC$7&gt;=$E606,IF(SUMIF($H$1:BB$1,77,$H606:BB606)&lt;$D606,$H606,0),0)</f>
        <v>0</v>
      </c>
      <c r="BD606" s="33">
        <f>IF(BD$7&gt;=$E606,IF(SUMIF($H$1:BC$1,77,$H606:BC606)&lt;$D606,$H606,0),0)</f>
        <v>0</v>
      </c>
      <c r="BE606" s="33">
        <f>IF(BE$7&gt;=$E606,IF(SUMIF($H$1:BD$1,77,$H606:BD606)&lt;$D606,$H606,0),0)</f>
        <v>0</v>
      </c>
      <c r="BF606" s="33">
        <f>IF(BF$7&gt;=$E606,IF(SUMIF($H$1:BE$1,77,$H606:BE606)&lt;$D606,$H606,0),0)</f>
        <v>0</v>
      </c>
      <c r="BG606" s="33">
        <f>IF(BG$7&gt;=$E606,IF(SUMIF($H$1:BF$1,77,$H606:BF606)&lt;$D606,$H606,0),0)</f>
        <v>0</v>
      </c>
      <c r="BH606" s="35">
        <f t="shared" si="171"/>
        <v>0</v>
      </c>
    </row>
    <row r="607" spans="1:60" s="11" customFormat="1" x14ac:dyDescent="0.25">
      <c r="A607" s="84" t="s">
        <v>934</v>
      </c>
      <c r="B607" s="90" t="s">
        <v>812</v>
      </c>
      <c r="C607" s="125" t="s">
        <v>55</v>
      </c>
      <c r="D607" s="58">
        <v>109.1</v>
      </c>
      <c r="E607" s="31">
        <v>45689</v>
      </c>
      <c r="F607" s="31">
        <v>45717</v>
      </c>
      <c r="G607" s="32">
        <f t="shared" si="166"/>
        <v>1</v>
      </c>
      <c r="H607" s="33">
        <f t="shared" si="167"/>
        <v>109.1</v>
      </c>
      <c r="I607" s="36">
        <f>IF(I$7&gt;=$E607,IF(SUMIF($H$1:H$1,77,$H607:H607)&lt;$D607,$H607,0),0)</f>
        <v>0</v>
      </c>
      <c r="J607" s="36">
        <f>IF(J$7&gt;=$E607,IF(SUMIF($H$1:I$1,77,$H607:I607)&lt;$D607,$H607,0),0)</f>
        <v>109.1</v>
      </c>
      <c r="K607" s="36">
        <f>IF(K$7&gt;=$E607,IF(SUMIF($H$1:J$1,77,$H607:J607)&lt;$D607,$H607,0),0)</f>
        <v>0</v>
      </c>
      <c r="L607" s="36">
        <f>IF(L$7&gt;=$E607,IF(SUMIF($H$1:K$1,77,$H607:K607)&lt;$D607,$H607,0),0)</f>
        <v>0</v>
      </c>
      <c r="M607" s="36">
        <f>IF(M$7&gt;=$E607,IF(SUMIF($H$1:L$1,77,$H607:L607)&lt;$D607,$H607,0),0)</f>
        <v>0</v>
      </c>
      <c r="N607" s="36">
        <f>IF(N$7&gt;=$E607,IF(SUMIF($H$1:M$1,77,$H607:M607)&lt;$D607,$H607,0),0)</f>
        <v>0</v>
      </c>
      <c r="O607" s="36">
        <f>IF(O$7&gt;=$E607,IF(SUMIF($H$1:N$1,77,$H607:N607)&lt;$D607,$H607,0),0)</f>
        <v>0</v>
      </c>
      <c r="P607" s="36">
        <f>IF(P$7&gt;=$E607,IF(SUMIF($H$1:O$1,77,$H607:O607)&lt;$D607,$H607,0),0)</f>
        <v>0</v>
      </c>
      <c r="Q607" s="36">
        <f>IF(Q$7&gt;=$E607,IF(SUMIF($H$1:P$1,77,$H607:P607)&lt;$D607,$H607,0),0)</f>
        <v>0</v>
      </c>
      <c r="R607" s="36">
        <f>IF(R$7&gt;=$E607,IF(SUMIF($H$1:Q$1,77,$H607:Q607)&lt;$D607,$H607,0),0)</f>
        <v>0</v>
      </c>
      <c r="S607" s="36">
        <f>IF(S$7&gt;=$E607,IF(SUMIF($H$1:R$1,77,$H607:R607)&lt;$D607,$H607,0),0)</f>
        <v>0</v>
      </c>
      <c r="T607" s="36">
        <f>IF(T$7&gt;=$E607,IF(SUMIF($H$1:S$1,77,$H607:S607)&lt;$D607,$H607,0),0)</f>
        <v>0</v>
      </c>
      <c r="U607" s="35">
        <f t="shared" si="168"/>
        <v>109.1</v>
      </c>
      <c r="V607" s="36">
        <f>IF(V$7&gt;=$E607,IF(SUMIF($H$1:U$1,77,$H607:U607)&lt;$D607,$H607,0),0)</f>
        <v>0</v>
      </c>
      <c r="W607" s="36">
        <f>IF(W$7&gt;=$E607,IF(SUMIF($H$1:V$1,77,$H607:V607)&lt;$D607,$H607,0),0)</f>
        <v>0</v>
      </c>
      <c r="X607" s="36">
        <f>IF(X$7&gt;=$E607,IF(SUMIF($H$1:W$1,77,$H607:W607)&lt;$D607,$H607,0),0)</f>
        <v>0</v>
      </c>
      <c r="Y607" s="36">
        <f>IF(Y$7&gt;=$E607,IF(SUMIF($H$1:X$1,77,$H607:X607)&lt;$D607,$H607,0),0)</f>
        <v>0</v>
      </c>
      <c r="Z607" s="36">
        <f>IF(Z$7&gt;=$E607,IF(SUMIF($H$1:Y$1,77,$H607:Y607)&lt;$D607,$H607,0),0)</f>
        <v>0</v>
      </c>
      <c r="AA607" s="36">
        <f>IF(AA$7&gt;=$E607,IF(SUMIF($H$1:Z$1,77,$H607:Z607)&lt;$D607,$H607,0),0)</f>
        <v>0</v>
      </c>
      <c r="AB607" s="36">
        <f>IF(AB$7&gt;=$E607,IF(SUMIF($H$1:AA$1,77,$H607:AA607)&lt;$D607,$H607,0),0)</f>
        <v>0</v>
      </c>
      <c r="AC607" s="36">
        <f>IF(AC$7&gt;=$E607,IF(SUMIF($H$1:AB$1,77,$H607:AB607)&lt;$D607,$H607,0),0)</f>
        <v>0</v>
      </c>
      <c r="AD607" s="36">
        <f>IF(AD$7&gt;=$E607,IF(SUMIF($H$1:AC$1,77,$H607:AC607)&lt;$D607,$H607,0),0)</f>
        <v>0</v>
      </c>
      <c r="AE607" s="36">
        <f>IF(AE$7&gt;=$E607,IF(SUMIF($H$1:AD$1,77,$H607:AD607)&lt;$D607,$H607,0),0)</f>
        <v>0</v>
      </c>
      <c r="AF607" s="36">
        <f>IF(AF$7&gt;=$E607,IF(SUMIF($H$1:AE$1,77,$H607:AE607)&lt;$D607,$H607,0),0)</f>
        <v>0</v>
      </c>
      <c r="AG607" s="36">
        <f>IF(AG$7&gt;=$E607,IF(SUMIF($H$1:AF$1,77,$H607:AF607)&lt;$D607,$H607,0),0)</f>
        <v>0</v>
      </c>
      <c r="AH607" s="35">
        <f t="shared" si="169"/>
        <v>0</v>
      </c>
      <c r="AI607" s="36">
        <f>IF(AI$7&gt;=$E607,IF(SUMIF($H$1:AH$1,77,$H607:AH607)&lt;$D607,$H607,0),0)</f>
        <v>0</v>
      </c>
      <c r="AJ607" s="36">
        <f>IF(AJ$7&gt;=$E607,IF(SUMIF($H$1:AI$1,77,$H607:AI607)&lt;$D607,$H607,0),0)</f>
        <v>0</v>
      </c>
      <c r="AK607" s="36">
        <f>IF(AK$7&gt;=$E607,IF(SUMIF($H$1:AJ$1,77,$H607:AJ607)&lt;$D607,$H607,0),0)</f>
        <v>0</v>
      </c>
      <c r="AL607" s="36">
        <f>IF(AL$7&gt;=$E607,IF(SUMIF($H$1:AK$1,77,$H607:AK607)&lt;$D607,$H607,0),0)</f>
        <v>0</v>
      </c>
      <c r="AM607" s="36">
        <f>IF(AM$7&gt;=$E607,IF(SUMIF($H$1:AL$1,77,$H607:AL607)&lt;$D607,$H607,0),0)</f>
        <v>0</v>
      </c>
      <c r="AN607" s="36">
        <f>IF(AN$7&gt;=$E607,IF(SUMIF($H$1:AM$1,77,$H607:AM607)&lt;$D607,$H607,0),0)</f>
        <v>0</v>
      </c>
      <c r="AO607" s="36">
        <f>IF(AO$7&gt;=$E607,IF(SUMIF($H$1:AN$1,77,$H607:AN607)&lt;$D607,$H607,0),0)</f>
        <v>0</v>
      </c>
      <c r="AP607" s="36">
        <f>IF(AP$7&gt;=$E607,IF(SUMIF($H$1:AO$1,77,$H607:AO607)&lt;$D607,$H607,0),0)</f>
        <v>0</v>
      </c>
      <c r="AQ607" s="36">
        <f>IF(AQ$7&gt;=$E607,IF(SUMIF($H$1:AP$1,77,$H607:AP607)&lt;$D607,$H607,0),0)</f>
        <v>0</v>
      </c>
      <c r="AR607" s="36">
        <f>IF(AR$7&gt;=$E607,IF(SUMIF($H$1:AQ$1,77,$H607:AQ607)&lt;$D607,$H607,0),0)</f>
        <v>0</v>
      </c>
      <c r="AS607" s="36">
        <f>IF(AS$7&gt;=$E607,IF(SUMIF($H$1:AR$1,77,$H607:AR607)&lt;$D607,$H607,0),0)</f>
        <v>0</v>
      </c>
      <c r="AT607" s="36">
        <f>IF(AT$7&gt;=$E607,IF(SUMIF($H$1:AS$1,77,$H607:AS607)&lt;$D607,$H607,0),0)</f>
        <v>0</v>
      </c>
      <c r="AU607" s="35">
        <f t="shared" si="170"/>
        <v>0</v>
      </c>
      <c r="AV607" s="33">
        <f>IF(AV$7&gt;=$E607,IF(SUMIF($H$1:AU$1,77,$H607:AU607)&lt;$D607,$H607,0),0)</f>
        <v>0</v>
      </c>
      <c r="AW607" s="33">
        <f>IF(AW$7&gt;=$E607,IF(SUMIF($H$1:AV$1,77,$H607:AV607)&lt;$D607,$H607,0),0)</f>
        <v>0</v>
      </c>
      <c r="AX607" s="33">
        <f>IF(AX$7&gt;=$E607,IF(SUMIF($H$1:AW$1,77,$H607:AW607)&lt;$D607,$H607,0),0)</f>
        <v>0</v>
      </c>
      <c r="AY607" s="33">
        <f>IF(AY$7&gt;=$E607,IF(SUMIF($H$1:AX$1,77,$H607:AX607)&lt;$D607,$H607,0),0)</f>
        <v>0</v>
      </c>
      <c r="AZ607" s="33">
        <f>IF(AZ$7&gt;=$E607,IF(SUMIF($H$1:AY$1,77,$H607:AY607)&lt;$D607,$H607,0),0)</f>
        <v>0</v>
      </c>
      <c r="BA607" s="33">
        <f>IF(BA$7&gt;=$E607,IF(SUMIF($H$1:AZ$1,77,$H607:AZ607)&lt;$D607,$H607,0),0)</f>
        <v>0</v>
      </c>
      <c r="BB607" s="33">
        <f>IF(BB$7&gt;=$E607,IF(SUMIF($H$1:BA$1,77,$H607:BA607)&lt;$D607,$H607,0),0)</f>
        <v>0</v>
      </c>
      <c r="BC607" s="33">
        <f>IF(BC$7&gt;=$E607,IF(SUMIF($H$1:BB$1,77,$H607:BB607)&lt;$D607,$H607,0),0)</f>
        <v>0</v>
      </c>
      <c r="BD607" s="33">
        <f>IF(BD$7&gt;=$E607,IF(SUMIF($H$1:BC$1,77,$H607:BC607)&lt;$D607,$H607,0),0)</f>
        <v>0</v>
      </c>
      <c r="BE607" s="33">
        <f>IF(BE$7&gt;=$E607,IF(SUMIF($H$1:BD$1,77,$H607:BD607)&lt;$D607,$H607,0),0)</f>
        <v>0</v>
      </c>
      <c r="BF607" s="33">
        <f>IF(BF$7&gt;=$E607,IF(SUMIF($H$1:BE$1,77,$H607:BE607)&lt;$D607,$H607,0),0)</f>
        <v>0</v>
      </c>
      <c r="BG607" s="33">
        <f>IF(BG$7&gt;=$E607,IF(SUMIF($H$1:BF$1,77,$H607:BF607)&lt;$D607,$H607,0),0)</f>
        <v>0</v>
      </c>
      <c r="BH607" s="35">
        <f t="shared" si="171"/>
        <v>0</v>
      </c>
    </row>
    <row r="608" spans="1:60" s="11" customFormat="1" x14ac:dyDescent="0.25">
      <c r="A608" s="84" t="s">
        <v>935</v>
      </c>
      <c r="B608" s="90" t="s">
        <v>814</v>
      </c>
      <c r="C608" s="125" t="s">
        <v>55</v>
      </c>
      <c r="D608" s="58">
        <v>109.1</v>
      </c>
      <c r="E608" s="31">
        <v>45870</v>
      </c>
      <c r="F608" s="31">
        <v>45931</v>
      </c>
      <c r="G608" s="32">
        <f t="shared" si="166"/>
        <v>2</v>
      </c>
      <c r="H608" s="33">
        <f t="shared" si="167"/>
        <v>54.55</v>
      </c>
      <c r="I608" s="36">
        <f>IF(I$7&gt;=$E608,IF(SUMIF($H$1:H$1,77,$H608:H608)&lt;$D608,$H608,0),0)</f>
        <v>0</v>
      </c>
      <c r="J608" s="36">
        <f>IF(J$7&gt;=$E608,IF(SUMIF($H$1:I$1,77,$H608:I608)&lt;$D608,$H608,0),0)</f>
        <v>0</v>
      </c>
      <c r="K608" s="36">
        <f>IF(K$7&gt;=$E608,IF(SUMIF($H$1:J$1,77,$H608:J608)&lt;$D608,$H608,0),0)</f>
        <v>0</v>
      </c>
      <c r="L608" s="36">
        <f>IF(L$7&gt;=$E608,IF(SUMIF($H$1:K$1,77,$H608:K608)&lt;$D608,$H608,0),0)</f>
        <v>0</v>
      </c>
      <c r="M608" s="36">
        <f>IF(M$7&gt;=$E608,IF(SUMIF($H$1:L$1,77,$H608:L608)&lt;$D608,$H608,0),0)</f>
        <v>0</v>
      </c>
      <c r="N608" s="36">
        <f>IF(N$7&gt;=$E608,IF(SUMIF($H$1:M$1,77,$H608:M608)&lt;$D608,$H608,0),0)</f>
        <v>0</v>
      </c>
      <c r="O608" s="36">
        <f>IF(O$7&gt;=$E608,IF(SUMIF($H$1:N$1,77,$H608:N608)&lt;$D608,$H608,0),0)</f>
        <v>0</v>
      </c>
      <c r="P608" s="36">
        <f>IF(P$7&gt;=$E608,IF(SUMIF($H$1:O$1,77,$H608:O608)&lt;$D608,$H608,0),0)</f>
        <v>54.55</v>
      </c>
      <c r="Q608" s="36">
        <f>IF(Q$7&gt;=$E608,IF(SUMIF($H$1:P$1,77,$H608:P608)&lt;$D608,$H608,0),0)</f>
        <v>54.55</v>
      </c>
      <c r="R608" s="36">
        <f>IF(R$7&gt;=$E608,IF(SUMIF($H$1:Q$1,77,$H608:Q608)&lt;$D608,$H608,0),0)</f>
        <v>0</v>
      </c>
      <c r="S608" s="36">
        <f>IF(S$7&gt;=$E608,IF(SUMIF($H$1:R$1,77,$H608:R608)&lt;$D608,$H608,0),0)</f>
        <v>0</v>
      </c>
      <c r="T608" s="36">
        <f>IF(T$7&gt;=$E608,IF(SUMIF($H$1:S$1,77,$H608:S608)&lt;$D608,$H608,0),0)</f>
        <v>0</v>
      </c>
      <c r="U608" s="35">
        <f t="shared" si="168"/>
        <v>109.1</v>
      </c>
      <c r="V608" s="36">
        <f>IF(V$7&gt;=$E608,IF(SUMIF($H$1:U$1,77,$H608:U608)&lt;$D608,$H608,0),0)</f>
        <v>0</v>
      </c>
      <c r="W608" s="36">
        <f>IF(W$7&gt;=$E608,IF(SUMIF($H$1:V$1,77,$H608:V608)&lt;$D608,$H608,0),0)</f>
        <v>0</v>
      </c>
      <c r="X608" s="36">
        <f>IF(X$7&gt;=$E608,IF(SUMIF($H$1:W$1,77,$H608:W608)&lt;$D608,$H608,0),0)</f>
        <v>0</v>
      </c>
      <c r="Y608" s="36">
        <f>IF(Y$7&gt;=$E608,IF(SUMIF($H$1:X$1,77,$H608:X608)&lt;$D608,$H608,0),0)</f>
        <v>0</v>
      </c>
      <c r="Z608" s="36">
        <f>IF(Z$7&gt;=$E608,IF(SUMIF($H$1:Y$1,77,$H608:Y608)&lt;$D608,$H608,0),0)</f>
        <v>0</v>
      </c>
      <c r="AA608" s="36">
        <f>IF(AA$7&gt;=$E608,IF(SUMIF($H$1:Z$1,77,$H608:Z608)&lt;$D608,$H608,0),0)</f>
        <v>0</v>
      </c>
      <c r="AB608" s="36">
        <f>IF(AB$7&gt;=$E608,IF(SUMIF($H$1:AA$1,77,$H608:AA608)&lt;$D608,$H608,0),0)</f>
        <v>0</v>
      </c>
      <c r="AC608" s="36">
        <f>IF(AC$7&gt;=$E608,IF(SUMIF($H$1:AB$1,77,$H608:AB608)&lt;$D608,$H608,0),0)</f>
        <v>0</v>
      </c>
      <c r="AD608" s="36">
        <f>IF(AD$7&gt;=$E608,IF(SUMIF($H$1:AC$1,77,$H608:AC608)&lt;$D608,$H608,0),0)</f>
        <v>0</v>
      </c>
      <c r="AE608" s="36">
        <f>IF(AE$7&gt;=$E608,IF(SUMIF($H$1:AD$1,77,$H608:AD608)&lt;$D608,$H608,0),0)</f>
        <v>0</v>
      </c>
      <c r="AF608" s="36">
        <f>IF(AF$7&gt;=$E608,IF(SUMIF($H$1:AE$1,77,$H608:AE608)&lt;$D608,$H608,0),0)</f>
        <v>0</v>
      </c>
      <c r="AG608" s="36">
        <f>IF(AG$7&gt;=$E608,IF(SUMIF($H$1:AF$1,77,$H608:AF608)&lt;$D608,$H608,0),0)</f>
        <v>0</v>
      </c>
      <c r="AH608" s="35">
        <f t="shared" si="169"/>
        <v>0</v>
      </c>
      <c r="AI608" s="36">
        <f>IF(AI$7&gt;=$E608,IF(SUMIF($H$1:AH$1,77,$H608:AH608)&lt;$D608,$H608,0),0)</f>
        <v>0</v>
      </c>
      <c r="AJ608" s="36">
        <f>IF(AJ$7&gt;=$E608,IF(SUMIF($H$1:AI$1,77,$H608:AI608)&lt;$D608,$H608,0),0)</f>
        <v>0</v>
      </c>
      <c r="AK608" s="36">
        <f>IF(AK$7&gt;=$E608,IF(SUMIF($H$1:AJ$1,77,$H608:AJ608)&lt;$D608,$H608,0),0)</f>
        <v>0</v>
      </c>
      <c r="AL608" s="36">
        <f>IF(AL$7&gt;=$E608,IF(SUMIF($H$1:AK$1,77,$H608:AK608)&lt;$D608,$H608,0),0)</f>
        <v>0</v>
      </c>
      <c r="AM608" s="36">
        <f>IF(AM$7&gt;=$E608,IF(SUMIF($H$1:AL$1,77,$H608:AL608)&lt;$D608,$H608,0),0)</f>
        <v>0</v>
      </c>
      <c r="AN608" s="36">
        <f>IF(AN$7&gt;=$E608,IF(SUMIF($H$1:AM$1,77,$H608:AM608)&lt;$D608,$H608,0),0)</f>
        <v>0</v>
      </c>
      <c r="AO608" s="36">
        <f>IF(AO$7&gt;=$E608,IF(SUMIF($H$1:AN$1,77,$H608:AN608)&lt;$D608,$H608,0),0)</f>
        <v>0</v>
      </c>
      <c r="AP608" s="36">
        <f>IF(AP$7&gt;=$E608,IF(SUMIF($H$1:AO$1,77,$H608:AO608)&lt;$D608,$H608,0),0)</f>
        <v>0</v>
      </c>
      <c r="AQ608" s="36">
        <f>IF(AQ$7&gt;=$E608,IF(SUMIF($H$1:AP$1,77,$H608:AP608)&lt;$D608,$H608,0),0)</f>
        <v>0</v>
      </c>
      <c r="AR608" s="36">
        <f>IF(AR$7&gt;=$E608,IF(SUMIF($H$1:AQ$1,77,$H608:AQ608)&lt;$D608,$H608,0),0)</f>
        <v>0</v>
      </c>
      <c r="AS608" s="36">
        <f>IF(AS$7&gt;=$E608,IF(SUMIF($H$1:AR$1,77,$H608:AR608)&lt;$D608,$H608,0),0)</f>
        <v>0</v>
      </c>
      <c r="AT608" s="36">
        <f>IF(AT$7&gt;=$E608,IF(SUMIF($H$1:AS$1,77,$H608:AS608)&lt;$D608,$H608,0),0)</f>
        <v>0</v>
      </c>
      <c r="AU608" s="35">
        <f t="shared" si="170"/>
        <v>0</v>
      </c>
      <c r="AV608" s="33">
        <f>IF(AV$7&gt;=$E608,IF(SUMIF($H$1:AU$1,77,$H608:AU608)&lt;$D608,$H608,0),0)</f>
        <v>0</v>
      </c>
      <c r="AW608" s="33">
        <f>IF(AW$7&gt;=$E608,IF(SUMIF($H$1:AV$1,77,$H608:AV608)&lt;$D608,$H608,0),0)</f>
        <v>0</v>
      </c>
      <c r="AX608" s="33">
        <f>IF(AX$7&gt;=$E608,IF(SUMIF($H$1:AW$1,77,$H608:AW608)&lt;$D608,$H608,0),0)</f>
        <v>0</v>
      </c>
      <c r="AY608" s="33">
        <f>IF(AY$7&gt;=$E608,IF(SUMIF($H$1:AX$1,77,$H608:AX608)&lt;$D608,$H608,0),0)</f>
        <v>0</v>
      </c>
      <c r="AZ608" s="33">
        <f>IF(AZ$7&gt;=$E608,IF(SUMIF($H$1:AY$1,77,$H608:AY608)&lt;$D608,$H608,0),0)</f>
        <v>0</v>
      </c>
      <c r="BA608" s="33">
        <f>IF(BA$7&gt;=$E608,IF(SUMIF($H$1:AZ$1,77,$H608:AZ608)&lt;$D608,$H608,0),0)</f>
        <v>0</v>
      </c>
      <c r="BB608" s="33">
        <f>IF(BB$7&gt;=$E608,IF(SUMIF($H$1:BA$1,77,$H608:BA608)&lt;$D608,$H608,0),0)</f>
        <v>0</v>
      </c>
      <c r="BC608" s="33">
        <f>IF(BC$7&gt;=$E608,IF(SUMIF($H$1:BB$1,77,$H608:BB608)&lt;$D608,$H608,0),0)</f>
        <v>0</v>
      </c>
      <c r="BD608" s="33">
        <f>IF(BD$7&gt;=$E608,IF(SUMIF($H$1:BC$1,77,$H608:BC608)&lt;$D608,$H608,0),0)</f>
        <v>0</v>
      </c>
      <c r="BE608" s="33">
        <f>IF(BE$7&gt;=$E608,IF(SUMIF($H$1:BD$1,77,$H608:BD608)&lt;$D608,$H608,0),0)</f>
        <v>0</v>
      </c>
      <c r="BF608" s="33">
        <f>IF(BF$7&gt;=$E608,IF(SUMIF($H$1:BE$1,77,$H608:BE608)&lt;$D608,$H608,0),0)</f>
        <v>0</v>
      </c>
      <c r="BG608" s="33">
        <f>IF(BG$7&gt;=$E608,IF(SUMIF($H$1:BF$1,77,$H608:BF608)&lt;$D608,$H608,0),0)</f>
        <v>0</v>
      </c>
      <c r="BH608" s="35">
        <f t="shared" si="171"/>
        <v>0</v>
      </c>
    </row>
    <row r="609" spans="1:60" s="11" customFormat="1" x14ac:dyDescent="0.25">
      <c r="A609" s="119"/>
      <c r="B609" s="120" t="s">
        <v>936</v>
      </c>
      <c r="C609" s="121"/>
      <c r="D609" s="122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3"/>
      <c r="V609" s="122"/>
      <c r="W609" s="122"/>
      <c r="X609" s="122"/>
      <c r="Y609" s="122"/>
      <c r="Z609" s="122"/>
      <c r="AA609" s="122"/>
      <c r="AB609" s="122"/>
      <c r="AC609" s="122"/>
      <c r="AD609" s="122"/>
      <c r="AE609" s="122"/>
      <c r="AF609" s="122"/>
      <c r="AG609" s="122"/>
      <c r="AH609" s="123"/>
      <c r="AI609" s="122"/>
      <c r="AJ609" s="122"/>
      <c r="AK609" s="122"/>
      <c r="AL609" s="122"/>
      <c r="AM609" s="122"/>
      <c r="AN609" s="122"/>
      <c r="AO609" s="122"/>
      <c r="AP609" s="122"/>
      <c r="AQ609" s="122"/>
      <c r="AR609" s="122"/>
      <c r="AS609" s="122"/>
      <c r="AT609" s="122"/>
      <c r="AU609" s="123"/>
      <c r="AV609" s="122"/>
      <c r="AW609" s="122"/>
      <c r="AX609" s="122"/>
      <c r="AY609" s="122"/>
      <c r="AZ609" s="122"/>
      <c r="BA609" s="122"/>
      <c r="BB609" s="122"/>
      <c r="BC609" s="122"/>
      <c r="BD609" s="122"/>
      <c r="BE609" s="122"/>
      <c r="BF609" s="122"/>
      <c r="BG609" s="122"/>
      <c r="BH609" s="123"/>
    </row>
    <row r="610" spans="1:60" s="11" customFormat="1" x14ac:dyDescent="0.25">
      <c r="A610" s="47" t="s">
        <v>937</v>
      </c>
      <c r="B610" s="126" t="s">
        <v>775</v>
      </c>
      <c r="C610" s="127" t="s">
        <v>46</v>
      </c>
      <c r="D610" s="58">
        <v>281.2</v>
      </c>
      <c r="E610" s="31">
        <v>45717</v>
      </c>
      <c r="F610" s="31">
        <v>45778</v>
      </c>
      <c r="G610" s="32">
        <f>DATEDIF(E610,F610,"m")</f>
        <v>2</v>
      </c>
      <c r="H610" s="33">
        <f>D610/G610</f>
        <v>140.6</v>
      </c>
      <c r="I610" s="36">
        <f>IF(I$7&gt;=$E610,IF(SUMIF($H$1:H$1,77,$H610:H610)&lt;$D610,$H610,0),0)</f>
        <v>0</v>
      </c>
      <c r="J610" s="36">
        <f>IF(J$7&gt;=$E610,IF(SUMIF($H$1:I$1,77,$H610:I610)&lt;$D610,$H610,0),0)</f>
        <v>0</v>
      </c>
      <c r="K610" s="36">
        <f>IF(K$7&gt;=$E610,IF(SUMIF($H$1:J$1,77,$H610:J610)&lt;$D610,$H610,0),0)</f>
        <v>140.6</v>
      </c>
      <c r="L610" s="36">
        <f>IF(L$7&gt;=$E610,IF(SUMIF($H$1:K$1,77,$H610:K610)&lt;$D610,$H610,0),0)</f>
        <v>140.6</v>
      </c>
      <c r="M610" s="36">
        <f>IF(M$7&gt;=$E610,IF(SUMIF($H$1:L$1,77,$H610:L610)&lt;$D610,$H610,0),0)</f>
        <v>0</v>
      </c>
      <c r="N610" s="36">
        <f>IF(N$7&gt;=$E610,IF(SUMIF($H$1:M$1,77,$H610:M610)&lt;$D610,$H610,0),0)</f>
        <v>0</v>
      </c>
      <c r="O610" s="36">
        <f>IF(O$7&gt;=$E610,IF(SUMIF($H$1:N$1,77,$H610:N610)&lt;$D610,$H610,0),0)</f>
        <v>0</v>
      </c>
      <c r="P610" s="36">
        <f>IF(P$7&gt;=$E610,IF(SUMIF($H$1:O$1,77,$H610:O610)&lt;$D610,$H610,0),0)</f>
        <v>0</v>
      </c>
      <c r="Q610" s="36">
        <f>IF(Q$7&gt;=$E610,IF(SUMIF($H$1:P$1,77,$H610:P610)&lt;$D610,$H610,0),0)</f>
        <v>0</v>
      </c>
      <c r="R610" s="36">
        <f>IF(R$7&gt;=$E610,IF(SUMIF($H$1:Q$1,77,$H610:Q610)&lt;$D610,$H610,0),0)</f>
        <v>0</v>
      </c>
      <c r="S610" s="36">
        <f>IF(S$7&gt;=$E610,IF(SUMIF($H$1:R$1,77,$H610:R610)&lt;$D610,$H610,0),0)</f>
        <v>0</v>
      </c>
      <c r="T610" s="36">
        <f>IF(T$7&gt;=$E610,IF(SUMIF($H$1:S$1,77,$H610:S610)&lt;$D610,$H610,0),0)</f>
        <v>0</v>
      </c>
      <c r="U610" s="35">
        <f>SUMIF(I$1:T$1,77,I610:T610)</f>
        <v>281.2</v>
      </c>
      <c r="V610" s="36">
        <f>IF(V$7&gt;=$E610,IF(SUMIF($H$1:U$1,77,$H610:U610)&lt;$D610,$H610,0),0)</f>
        <v>0</v>
      </c>
      <c r="W610" s="36">
        <f>IF(W$7&gt;=$E610,IF(SUMIF($H$1:V$1,77,$H610:V610)&lt;$D610,$H610,0),0)</f>
        <v>0</v>
      </c>
      <c r="X610" s="36">
        <f>IF(X$7&gt;=$E610,IF(SUMIF($H$1:W$1,77,$H610:W610)&lt;$D610,$H610,0),0)</f>
        <v>0</v>
      </c>
      <c r="Y610" s="36">
        <f>IF(Y$7&gt;=$E610,IF(SUMIF($H$1:X$1,77,$H610:X610)&lt;$D610,$H610,0),0)</f>
        <v>0</v>
      </c>
      <c r="Z610" s="36">
        <f>IF(Z$7&gt;=$E610,IF(SUMIF($H$1:Y$1,77,$H610:Y610)&lt;$D610,$H610,0),0)</f>
        <v>0</v>
      </c>
      <c r="AA610" s="36">
        <f>IF(AA$7&gt;=$E610,IF(SUMIF($H$1:Z$1,77,$H610:Z610)&lt;$D610,$H610,0),0)</f>
        <v>0</v>
      </c>
      <c r="AB610" s="36">
        <f>IF(AB$7&gt;=$E610,IF(SUMIF($H$1:AA$1,77,$H610:AA610)&lt;$D610,$H610,0),0)</f>
        <v>0</v>
      </c>
      <c r="AC610" s="36">
        <f>IF(AC$7&gt;=$E610,IF(SUMIF($H$1:AB$1,77,$H610:AB610)&lt;$D610,$H610,0),0)</f>
        <v>0</v>
      </c>
      <c r="AD610" s="36">
        <f>IF(AD$7&gt;=$E610,IF(SUMIF($H$1:AC$1,77,$H610:AC610)&lt;$D610,$H610,0),0)</f>
        <v>0</v>
      </c>
      <c r="AE610" s="36">
        <f>IF(AE$7&gt;=$E610,IF(SUMIF($H$1:AD$1,77,$H610:AD610)&lt;$D610,$H610,0),0)</f>
        <v>0</v>
      </c>
      <c r="AF610" s="36">
        <f>IF(AF$7&gt;=$E610,IF(SUMIF($H$1:AE$1,77,$H610:AE610)&lt;$D610,$H610,0),0)</f>
        <v>0</v>
      </c>
      <c r="AG610" s="36">
        <f>IF(AG$7&gt;=$E610,IF(SUMIF($H$1:AF$1,77,$H610:AF610)&lt;$D610,$H610,0),0)</f>
        <v>0</v>
      </c>
      <c r="AH610" s="35">
        <f>SUMIF(V$1:AG$1,77,V610:AG610)</f>
        <v>0</v>
      </c>
      <c r="AI610" s="36">
        <f>IF(AI$7&gt;=$E610,IF(SUMIF($H$1:AH$1,77,$H610:AH610)&lt;$D610,$H610,0),0)</f>
        <v>0</v>
      </c>
      <c r="AJ610" s="36">
        <f>IF(AJ$7&gt;=$E610,IF(SUMIF($H$1:AI$1,77,$H610:AI610)&lt;$D610,$H610,0),0)</f>
        <v>0</v>
      </c>
      <c r="AK610" s="36">
        <f>IF(AK$7&gt;=$E610,IF(SUMIF($H$1:AJ$1,77,$H610:AJ610)&lt;$D610,$H610,0),0)</f>
        <v>0</v>
      </c>
      <c r="AL610" s="36">
        <f>IF(AL$7&gt;=$E610,IF(SUMIF($H$1:AK$1,77,$H610:AK610)&lt;$D610,$H610,0),0)</f>
        <v>0</v>
      </c>
      <c r="AM610" s="36">
        <f>IF(AM$7&gt;=$E610,IF(SUMIF($H$1:AL$1,77,$H610:AL610)&lt;$D610,$H610,0),0)</f>
        <v>0</v>
      </c>
      <c r="AN610" s="36">
        <f>IF(AN$7&gt;=$E610,IF(SUMIF($H$1:AM$1,77,$H610:AM610)&lt;$D610,$H610,0),0)</f>
        <v>0</v>
      </c>
      <c r="AO610" s="36">
        <f>IF(AO$7&gt;=$E610,IF(SUMIF($H$1:AN$1,77,$H610:AN610)&lt;$D610,$H610,0),0)</f>
        <v>0</v>
      </c>
      <c r="AP610" s="36">
        <f>IF(AP$7&gt;=$E610,IF(SUMIF($H$1:AO$1,77,$H610:AO610)&lt;$D610,$H610,0),0)</f>
        <v>0</v>
      </c>
      <c r="AQ610" s="36">
        <f>IF(AQ$7&gt;=$E610,IF(SUMIF($H$1:AP$1,77,$H610:AP610)&lt;$D610,$H610,0),0)</f>
        <v>0</v>
      </c>
      <c r="AR610" s="36">
        <f>IF(AR$7&gt;=$E610,IF(SUMIF($H$1:AQ$1,77,$H610:AQ610)&lt;$D610,$H610,0),0)</f>
        <v>0</v>
      </c>
      <c r="AS610" s="36">
        <f>IF(AS$7&gt;=$E610,IF(SUMIF($H$1:AR$1,77,$H610:AR610)&lt;$D610,$H610,0),0)</f>
        <v>0</v>
      </c>
      <c r="AT610" s="36">
        <f>IF(AT$7&gt;=$E610,IF(SUMIF($H$1:AS$1,77,$H610:AS610)&lt;$D610,$H610,0),0)</f>
        <v>0</v>
      </c>
      <c r="AU610" s="35">
        <f>SUMIF(AI$1:AT$1,77,AI610:AT610)</f>
        <v>0</v>
      </c>
      <c r="AV610" s="33">
        <f>IF(AV$7&gt;=$E610,IF(SUMIF($H$1:AU$1,77,$H610:AU610)&lt;$D610,$H610,0),0)</f>
        <v>0</v>
      </c>
      <c r="AW610" s="33">
        <f>IF(AW$7&gt;=$E610,IF(SUMIF($H$1:AV$1,77,$H610:AV610)&lt;$D610,$H610,0),0)</f>
        <v>0</v>
      </c>
      <c r="AX610" s="33">
        <f>IF(AX$7&gt;=$E610,IF(SUMIF($H$1:AW$1,77,$H610:AW610)&lt;$D610,$H610,0),0)</f>
        <v>0</v>
      </c>
      <c r="AY610" s="33">
        <f>IF(AY$7&gt;=$E610,IF(SUMIF($H$1:AX$1,77,$H610:AX610)&lt;$D610,$H610,0),0)</f>
        <v>0</v>
      </c>
      <c r="AZ610" s="33">
        <f>IF(AZ$7&gt;=$E610,IF(SUMIF($H$1:AY$1,77,$H610:AY610)&lt;$D610,$H610,0),0)</f>
        <v>0</v>
      </c>
      <c r="BA610" s="33">
        <f>IF(BA$7&gt;=$E610,IF(SUMIF($H$1:AZ$1,77,$H610:AZ610)&lt;$D610,$H610,0),0)</f>
        <v>0</v>
      </c>
      <c r="BB610" s="33">
        <f>IF(BB$7&gt;=$E610,IF(SUMIF($H$1:BA$1,77,$H610:BA610)&lt;$D610,$H610,0),0)</f>
        <v>0</v>
      </c>
      <c r="BC610" s="33">
        <f>IF(BC$7&gt;=$E610,IF(SUMIF($H$1:BB$1,77,$H610:BB610)&lt;$D610,$H610,0),0)</f>
        <v>0</v>
      </c>
      <c r="BD610" s="33">
        <f>IF(BD$7&gt;=$E610,IF(SUMIF($H$1:BC$1,77,$H610:BC610)&lt;$D610,$H610,0),0)</f>
        <v>0</v>
      </c>
      <c r="BE610" s="33">
        <f>IF(BE$7&gt;=$E610,IF(SUMIF($H$1:BD$1,77,$H610:BD610)&lt;$D610,$H610,0),0)</f>
        <v>0</v>
      </c>
      <c r="BF610" s="33">
        <f>IF(BF$7&gt;=$E610,IF(SUMIF($H$1:BE$1,77,$H610:BE610)&lt;$D610,$H610,0),0)</f>
        <v>0</v>
      </c>
      <c r="BG610" s="33">
        <f>IF(BG$7&gt;=$E610,IF(SUMIF($H$1:BF$1,77,$H610:BF610)&lt;$D610,$H610,0),0)</f>
        <v>0</v>
      </c>
      <c r="BH610" s="35">
        <f>SUMIF(AV$1:BG$1,77,AV610:BG610)</f>
        <v>0</v>
      </c>
    </row>
    <row r="611" spans="1:60" s="11" customFormat="1" x14ac:dyDescent="0.25">
      <c r="A611" s="47" t="s">
        <v>938</v>
      </c>
      <c r="B611" s="126" t="s">
        <v>438</v>
      </c>
      <c r="C611" s="127" t="s">
        <v>46</v>
      </c>
      <c r="D611" s="58">
        <v>281.2</v>
      </c>
      <c r="E611" s="31">
        <v>45809</v>
      </c>
      <c r="F611" s="31">
        <v>45839</v>
      </c>
      <c r="G611" s="32">
        <f>DATEDIF(E611,F611,"m")</f>
        <v>1</v>
      </c>
      <c r="H611" s="33">
        <f>D611/G611</f>
        <v>281.2</v>
      </c>
      <c r="I611" s="36">
        <f>IF(I$7&gt;=$E611,IF(SUMIF($H$1:H$1,77,$H611:H611)&lt;$D611,$H611,0),0)</f>
        <v>0</v>
      </c>
      <c r="J611" s="36">
        <f>IF(J$7&gt;=$E611,IF(SUMIF($H$1:I$1,77,$H611:I611)&lt;$D611,$H611,0),0)</f>
        <v>0</v>
      </c>
      <c r="K611" s="36">
        <f>IF(K$7&gt;=$E611,IF(SUMIF($H$1:J$1,77,$H611:J611)&lt;$D611,$H611,0),0)</f>
        <v>0</v>
      </c>
      <c r="L611" s="36">
        <f>IF(L$7&gt;=$E611,IF(SUMIF($H$1:K$1,77,$H611:K611)&lt;$D611,$H611,0),0)</f>
        <v>0</v>
      </c>
      <c r="M611" s="36">
        <f>IF(M$7&gt;=$E611,IF(SUMIF($H$1:L$1,77,$H611:L611)&lt;$D611,$H611,0),0)</f>
        <v>0</v>
      </c>
      <c r="N611" s="36">
        <f>IF(N$7&gt;=$E611,IF(SUMIF($H$1:M$1,77,$H611:M611)&lt;$D611,$H611,0),0)</f>
        <v>281.2</v>
      </c>
      <c r="O611" s="36">
        <f>IF(O$7&gt;=$E611,IF(SUMIF($H$1:N$1,77,$H611:N611)&lt;$D611,$H611,0),0)</f>
        <v>0</v>
      </c>
      <c r="P611" s="36">
        <f>IF(P$7&gt;=$E611,IF(SUMIF($H$1:O$1,77,$H611:O611)&lt;$D611,$H611,0),0)</f>
        <v>0</v>
      </c>
      <c r="Q611" s="36">
        <f>IF(Q$7&gt;=$E611,IF(SUMIF($H$1:P$1,77,$H611:P611)&lt;$D611,$H611,0),0)</f>
        <v>0</v>
      </c>
      <c r="R611" s="36">
        <f>IF(R$7&gt;=$E611,IF(SUMIF($H$1:Q$1,77,$H611:Q611)&lt;$D611,$H611,0),0)</f>
        <v>0</v>
      </c>
      <c r="S611" s="36">
        <f>IF(S$7&gt;=$E611,IF(SUMIF($H$1:R$1,77,$H611:R611)&lt;$D611,$H611,0),0)</f>
        <v>0</v>
      </c>
      <c r="T611" s="36">
        <f>IF(T$7&gt;=$E611,IF(SUMIF($H$1:S$1,77,$H611:S611)&lt;$D611,$H611,0),0)</f>
        <v>0</v>
      </c>
      <c r="U611" s="35">
        <f>SUMIF(I$1:T$1,77,I611:T611)</f>
        <v>281.2</v>
      </c>
      <c r="V611" s="36">
        <f>IF(V$7&gt;=$E611,IF(SUMIF($H$1:U$1,77,$H611:U611)&lt;$D611,$H611,0),0)</f>
        <v>0</v>
      </c>
      <c r="W611" s="36">
        <f>IF(W$7&gt;=$E611,IF(SUMIF($H$1:V$1,77,$H611:V611)&lt;$D611,$H611,0),0)</f>
        <v>0</v>
      </c>
      <c r="X611" s="36">
        <f>IF(X$7&gt;=$E611,IF(SUMIF($H$1:W$1,77,$H611:W611)&lt;$D611,$H611,0),0)</f>
        <v>0</v>
      </c>
      <c r="Y611" s="36">
        <f>IF(Y$7&gt;=$E611,IF(SUMIF($H$1:X$1,77,$H611:X611)&lt;$D611,$H611,0),0)</f>
        <v>0</v>
      </c>
      <c r="Z611" s="36">
        <f>IF(Z$7&gt;=$E611,IF(SUMIF($H$1:Y$1,77,$H611:Y611)&lt;$D611,$H611,0),0)</f>
        <v>0</v>
      </c>
      <c r="AA611" s="36">
        <f>IF(AA$7&gt;=$E611,IF(SUMIF($H$1:Z$1,77,$H611:Z611)&lt;$D611,$H611,0),0)</f>
        <v>0</v>
      </c>
      <c r="AB611" s="36">
        <f>IF(AB$7&gt;=$E611,IF(SUMIF($H$1:AA$1,77,$H611:AA611)&lt;$D611,$H611,0),0)</f>
        <v>0</v>
      </c>
      <c r="AC611" s="36">
        <f>IF(AC$7&gt;=$E611,IF(SUMIF($H$1:AB$1,77,$H611:AB611)&lt;$D611,$H611,0),0)</f>
        <v>0</v>
      </c>
      <c r="AD611" s="36">
        <f>IF(AD$7&gt;=$E611,IF(SUMIF($H$1:AC$1,77,$H611:AC611)&lt;$D611,$H611,0),0)</f>
        <v>0</v>
      </c>
      <c r="AE611" s="36">
        <f>IF(AE$7&gt;=$E611,IF(SUMIF($H$1:AD$1,77,$H611:AD611)&lt;$D611,$H611,0),0)</f>
        <v>0</v>
      </c>
      <c r="AF611" s="36">
        <f>IF(AF$7&gt;=$E611,IF(SUMIF($H$1:AE$1,77,$H611:AE611)&lt;$D611,$H611,0),0)</f>
        <v>0</v>
      </c>
      <c r="AG611" s="36">
        <f>IF(AG$7&gt;=$E611,IF(SUMIF($H$1:AF$1,77,$H611:AF611)&lt;$D611,$H611,0),0)</f>
        <v>0</v>
      </c>
      <c r="AH611" s="35">
        <f>SUMIF(V$1:AG$1,77,V611:AG611)</f>
        <v>0</v>
      </c>
      <c r="AI611" s="36">
        <f>IF(AI$7&gt;=$E611,IF(SUMIF($H$1:AH$1,77,$H611:AH611)&lt;$D611,$H611,0),0)</f>
        <v>0</v>
      </c>
      <c r="AJ611" s="36">
        <f>IF(AJ$7&gt;=$E611,IF(SUMIF($H$1:AI$1,77,$H611:AI611)&lt;$D611,$H611,0),0)</f>
        <v>0</v>
      </c>
      <c r="AK611" s="36">
        <f>IF(AK$7&gt;=$E611,IF(SUMIF($H$1:AJ$1,77,$H611:AJ611)&lt;$D611,$H611,0),0)</f>
        <v>0</v>
      </c>
      <c r="AL611" s="36">
        <f>IF(AL$7&gt;=$E611,IF(SUMIF($H$1:AK$1,77,$H611:AK611)&lt;$D611,$H611,0),0)</f>
        <v>0</v>
      </c>
      <c r="AM611" s="36">
        <f>IF(AM$7&gt;=$E611,IF(SUMIF($H$1:AL$1,77,$H611:AL611)&lt;$D611,$H611,0),0)</f>
        <v>0</v>
      </c>
      <c r="AN611" s="36">
        <f>IF(AN$7&gt;=$E611,IF(SUMIF($H$1:AM$1,77,$H611:AM611)&lt;$D611,$H611,0),0)</f>
        <v>0</v>
      </c>
      <c r="AO611" s="36">
        <f>IF(AO$7&gt;=$E611,IF(SUMIF($H$1:AN$1,77,$H611:AN611)&lt;$D611,$H611,0),0)</f>
        <v>0</v>
      </c>
      <c r="AP611" s="36">
        <f>IF(AP$7&gt;=$E611,IF(SUMIF($H$1:AO$1,77,$H611:AO611)&lt;$D611,$H611,0),0)</f>
        <v>0</v>
      </c>
      <c r="AQ611" s="36">
        <f>IF(AQ$7&gt;=$E611,IF(SUMIF($H$1:AP$1,77,$H611:AP611)&lt;$D611,$H611,0),0)</f>
        <v>0</v>
      </c>
      <c r="AR611" s="36">
        <f>IF(AR$7&gt;=$E611,IF(SUMIF($H$1:AQ$1,77,$H611:AQ611)&lt;$D611,$H611,0),0)</f>
        <v>0</v>
      </c>
      <c r="AS611" s="36">
        <f>IF(AS$7&gt;=$E611,IF(SUMIF($H$1:AR$1,77,$H611:AR611)&lt;$D611,$H611,0),0)</f>
        <v>0</v>
      </c>
      <c r="AT611" s="36">
        <f>IF(AT$7&gt;=$E611,IF(SUMIF($H$1:AS$1,77,$H611:AS611)&lt;$D611,$H611,0),0)</f>
        <v>0</v>
      </c>
      <c r="AU611" s="35">
        <f>SUMIF(AI$1:AT$1,77,AI611:AT611)</f>
        <v>0</v>
      </c>
      <c r="AV611" s="33">
        <f>IF(AV$7&gt;=$E611,IF(SUMIF($H$1:AU$1,77,$H611:AU611)&lt;$D611,$H611,0),0)</f>
        <v>0</v>
      </c>
      <c r="AW611" s="33">
        <f>IF(AW$7&gt;=$E611,IF(SUMIF($H$1:AV$1,77,$H611:AV611)&lt;$D611,$H611,0),0)</f>
        <v>0</v>
      </c>
      <c r="AX611" s="33">
        <f>IF(AX$7&gt;=$E611,IF(SUMIF($H$1:AW$1,77,$H611:AW611)&lt;$D611,$H611,0),0)</f>
        <v>0</v>
      </c>
      <c r="AY611" s="33">
        <f>IF(AY$7&gt;=$E611,IF(SUMIF($H$1:AX$1,77,$H611:AX611)&lt;$D611,$H611,0),0)</f>
        <v>0</v>
      </c>
      <c r="AZ611" s="33">
        <f>IF(AZ$7&gt;=$E611,IF(SUMIF($H$1:AY$1,77,$H611:AY611)&lt;$D611,$H611,0),0)</f>
        <v>0</v>
      </c>
      <c r="BA611" s="33">
        <f>IF(BA$7&gt;=$E611,IF(SUMIF($H$1:AZ$1,77,$H611:AZ611)&lt;$D611,$H611,0),0)</f>
        <v>0</v>
      </c>
      <c r="BB611" s="33">
        <f>IF(BB$7&gt;=$E611,IF(SUMIF($H$1:BA$1,77,$H611:BA611)&lt;$D611,$H611,0),0)</f>
        <v>0</v>
      </c>
      <c r="BC611" s="33">
        <f>IF(BC$7&gt;=$E611,IF(SUMIF($H$1:BB$1,77,$H611:BB611)&lt;$D611,$H611,0),0)</f>
        <v>0</v>
      </c>
      <c r="BD611" s="33">
        <f>IF(BD$7&gt;=$E611,IF(SUMIF($H$1:BC$1,77,$H611:BC611)&lt;$D611,$H611,0),0)</f>
        <v>0</v>
      </c>
      <c r="BE611" s="33">
        <f>IF(BE$7&gt;=$E611,IF(SUMIF($H$1:BD$1,77,$H611:BD611)&lt;$D611,$H611,0),0)</f>
        <v>0</v>
      </c>
      <c r="BF611" s="33">
        <f>IF(BF$7&gt;=$E611,IF(SUMIF($H$1:BE$1,77,$H611:BE611)&lt;$D611,$H611,0),0)</f>
        <v>0</v>
      </c>
      <c r="BG611" s="33">
        <f>IF(BG$7&gt;=$E611,IF(SUMIF($H$1:BF$1,77,$H611:BF611)&lt;$D611,$H611,0),0)</f>
        <v>0</v>
      </c>
      <c r="BH611" s="35">
        <f>SUMIF(AV$1:BG$1,77,AV611:BG611)</f>
        <v>0</v>
      </c>
    </row>
    <row r="612" spans="1:60" s="11" customFormat="1" x14ac:dyDescent="0.25">
      <c r="A612" s="47" t="s">
        <v>939</v>
      </c>
      <c r="B612" s="126" t="s">
        <v>90</v>
      </c>
      <c r="C612" s="127" t="s">
        <v>55</v>
      </c>
      <c r="D612" s="58">
        <v>4818</v>
      </c>
      <c r="E612" s="31">
        <v>45809</v>
      </c>
      <c r="F612" s="31">
        <v>45870</v>
      </c>
      <c r="G612" s="32">
        <f>DATEDIF(E612,F612,"m")</f>
        <v>2</v>
      </c>
      <c r="H612" s="33">
        <f>D612/G612</f>
        <v>2409</v>
      </c>
      <c r="I612" s="36">
        <f>IF(I$7&gt;=$E612,IF(SUMIF($H$1:H$1,77,$H612:H612)&lt;$D612,$H612,0),0)</f>
        <v>0</v>
      </c>
      <c r="J612" s="36">
        <f>IF(J$7&gt;=$E612,IF(SUMIF($H$1:I$1,77,$H612:I612)&lt;$D612,$H612,0),0)</f>
        <v>0</v>
      </c>
      <c r="K612" s="36">
        <f>IF(K$7&gt;=$E612,IF(SUMIF($H$1:J$1,77,$H612:J612)&lt;$D612,$H612,0),0)</f>
        <v>0</v>
      </c>
      <c r="L612" s="36">
        <f>IF(L$7&gt;=$E612,IF(SUMIF($H$1:K$1,77,$H612:K612)&lt;$D612,$H612,0),0)</f>
        <v>0</v>
      </c>
      <c r="M612" s="36">
        <f>IF(M$7&gt;=$E612,IF(SUMIF($H$1:L$1,77,$H612:L612)&lt;$D612,$H612,0),0)</f>
        <v>0</v>
      </c>
      <c r="N612" s="36">
        <f>IF(N$7&gt;=$E612,IF(SUMIF($H$1:M$1,77,$H612:M612)&lt;$D612,$H612,0),0)</f>
        <v>2409</v>
      </c>
      <c r="O612" s="36">
        <f>IF(O$7&gt;=$E612,IF(SUMIF($H$1:N$1,77,$H612:N612)&lt;$D612,$H612,0),0)</f>
        <v>2409</v>
      </c>
      <c r="P612" s="36">
        <f>IF(P$7&gt;=$E612,IF(SUMIF($H$1:O$1,77,$H612:O612)&lt;$D612,$H612,0),0)</f>
        <v>0</v>
      </c>
      <c r="Q612" s="36">
        <f>IF(Q$7&gt;=$E612,IF(SUMIF($H$1:P$1,77,$H612:P612)&lt;$D612,$H612,0),0)</f>
        <v>0</v>
      </c>
      <c r="R612" s="36">
        <f>IF(R$7&gt;=$E612,IF(SUMIF($H$1:Q$1,77,$H612:Q612)&lt;$D612,$H612,0),0)</f>
        <v>0</v>
      </c>
      <c r="S612" s="36">
        <f>IF(S$7&gt;=$E612,IF(SUMIF($H$1:R$1,77,$H612:R612)&lt;$D612,$H612,0),0)</f>
        <v>0</v>
      </c>
      <c r="T612" s="36">
        <f>IF(T$7&gt;=$E612,IF(SUMIF($H$1:S$1,77,$H612:S612)&lt;$D612,$H612,0),0)</f>
        <v>0</v>
      </c>
      <c r="U612" s="35">
        <f>SUMIF(I$1:T$1,77,I612:T612)</f>
        <v>4818</v>
      </c>
      <c r="V612" s="36">
        <f>IF(V$7&gt;=$E612,IF(SUMIF($H$1:U$1,77,$H612:U612)&lt;$D612,$H612,0),0)</f>
        <v>0</v>
      </c>
      <c r="W612" s="36">
        <f>IF(W$7&gt;=$E612,IF(SUMIF($H$1:V$1,77,$H612:V612)&lt;$D612,$H612,0),0)</f>
        <v>0</v>
      </c>
      <c r="X612" s="36">
        <f>IF(X$7&gt;=$E612,IF(SUMIF($H$1:W$1,77,$H612:W612)&lt;$D612,$H612,0),0)</f>
        <v>0</v>
      </c>
      <c r="Y612" s="36">
        <f>IF(Y$7&gt;=$E612,IF(SUMIF($H$1:X$1,77,$H612:X612)&lt;$D612,$H612,0),0)</f>
        <v>0</v>
      </c>
      <c r="Z612" s="36">
        <f>IF(Z$7&gt;=$E612,IF(SUMIF($H$1:Y$1,77,$H612:Y612)&lt;$D612,$H612,0),0)</f>
        <v>0</v>
      </c>
      <c r="AA612" s="36">
        <f>IF(AA$7&gt;=$E612,IF(SUMIF($H$1:Z$1,77,$H612:Z612)&lt;$D612,$H612,0),0)</f>
        <v>0</v>
      </c>
      <c r="AB612" s="36">
        <f>IF(AB$7&gt;=$E612,IF(SUMIF($H$1:AA$1,77,$H612:AA612)&lt;$D612,$H612,0),0)</f>
        <v>0</v>
      </c>
      <c r="AC612" s="36">
        <f>IF(AC$7&gt;=$E612,IF(SUMIF($H$1:AB$1,77,$H612:AB612)&lt;$D612,$H612,0),0)</f>
        <v>0</v>
      </c>
      <c r="AD612" s="36">
        <f>IF(AD$7&gt;=$E612,IF(SUMIF($H$1:AC$1,77,$H612:AC612)&lt;$D612,$H612,0),0)</f>
        <v>0</v>
      </c>
      <c r="AE612" s="36">
        <f>IF(AE$7&gt;=$E612,IF(SUMIF($H$1:AD$1,77,$H612:AD612)&lt;$D612,$H612,0),0)</f>
        <v>0</v>
      </c>
      <c r="AF612" s="36">
        <f>IF(AF$7&gt;=$E612,IF(SUMIF($H$1:AE$1,77,$H612:AE612)&lt;$D612,$H612,0),0)</f>
        <v>0</v>
      </c>
      <c r="AG612" s="36">
        <f>IF(AG$7&gt;=$E612,IF(SUMIF($H$1:AF$1,77,$H612:AF612)&lt;$D612,$H612,0),0)</f>
        <v>0</v>
      </c>
      <c r="AH612" s="35">
        <f>SUMIF(V$1:AG$1,77,V612:AG612)</f>
        <v>0</v>
      </c>
      <c r="AI612" s="36">
        <f>IF(AI$7&gt;=$E612,IF(SUMIF($H$1:AH$1,77,$H612:AH612)&lt;$D612,$H612,0),0)</f>
        <v>0</v>
      </c>
      <c r="AJ612" s="36">
        <f>IF(AJ$7&gt;=$E612,IF(SUMIF($H$1:AI$1,77,$H612:AI612)&lt;$D612,$H612,0),0)</f>
        <v>0</v>
      </c>
      <c r="AK612" s="36">
        <f>IF(AK$7&gt;=$E612,IF(SUMIF($H$1:AJ$1,77,$H612:AJ612)&lt;$D612,$H612,0),0)</f>
        <v>0</v>
      </c>
      <c r="AL612" s="36">
        <f>IF(AL$7&gt;=$E612,IF(SUMIF($H$1:AK$1,77,$H612:AK612)&lt;$D612,$H612,0),0)</f>
        <v>0</v>
      </c>
      <c r="AM612" s="36">
        <f>IF(AM$7&gt;=$E612,IF(SUMIF($H$1:AL$1,77,$H612:AL612)&lt;$D612,$H612,0),0)</f>
        <v>0</v>
      </c>
      <c r="AN612" s="36">
        <f>IF(AN$7&gt;=$E612,IF(SUMIF($H$1:AM$1,77,$H612:AM612)&lt;$D612,$H612,0),0)</f>
        <v>0</v>
      </c>
      <c r="AO612" s="36">
        <f>IF(AO$7&gt;=$E612,IF(SUMIF($H$1:AN$1,77,$H612:AN612)&lt;$D612,$H612,0),0)</f>
        <v>0</v>
      </c>
      <c r="AP612" s="36">
        <f>IF(AP$7&gt;=$E612,IF(SUMIF($H$1:AO$1,77,$H612:AO612)&lt;$D612,$H612,0),0)</f>
        <v>0</v>
      </c>
      <c r="AQ612" s="36">
        <f>IF(AQ$7&gt;=$E612,IF(SUMIF($H$1:AP$1,77,$H612:AP612)&lt;$D612,$H612,0),0)</f>
        <v>0</v>
      </c>
      <c r="AR612" s="36">
        <f>IF(AR$7&gt;=$E612,IF(SUMIF($H$1:AQ$1,77,$H612:AQ612)&lt;$D612,$H612,0),0)</f>
        <v>0</v>
      </c>
      <c r="AS612" s="36">
        <f>IF(AS$7&gt;=$E612,IF(SUMIF($H$1:AR$1,77,$H612:AR612)&lt;$D612,$H612,0),0)</f>
        <v>0</v>
      </c>
      <c r="AT612" s="36">
        <f>IF(AT$7&gt;=$E612,IF(SUMIF($H$1:AS$1,77,$H612:AS612)&lt;$D612,$H612,0),0)</f>
        <v>0</v>
      </c>
      <c r="AU612" s="35">
        <f>SUMIF(AI$1:AT$1,77,AI612:AT612)</f>
        <v>0</v>
      </c>
      <c r="AV612" s="33">
        <f>IF(AV$7&gt;=$E612,IF(SUMIF($H$1:AU$1,77,$H612:AU612)&lt;$D612,$H612,0),0)</f>
        <v>0</v>
      </c>
      <c r="AW612" s="33">
        <f>IF(AW$7&gt;=$E612,IF(SUMIF($H$1:AV$1,77,$H612:AV612)&lt;$D612,$H612,0),0)</f>
        <v>0</v>
      </c>
      <c r="AX612" s="33">
        <f>IF(AX$7&gt;=$E612,IF(SUMIF($H$1:AW$1,77,$H612:AW612)&lt;$D612,$H612,0),0)</f>
        <v>0</v>
      </c>
      <c r="AY612" s="33">
        <f>IF(AY$7&gt;=$E612,IF(SUMIF($H$1:AX$1,77,$H612:AX612)&lt;$D612,$H612,0),0)</f>
        <v>0</v>
      </c>
      <c r="AZ612" s="33">
        <f>IF(AZ$7&gt;=$E612,IF(SUMIF($H$1:AY$1,77,$H612:AY612)&lt;$D612,$H612,0),0)</f>
        <v>0</v>
      </c>
      <c r="BA612" s="33">
        <f>IF(BA$7&gt;=$E612,IF(SUMIF($H$1:AZ$1,77,$H612:AZ612)&lt;$D612,$H612,0),0)</f>
        <v>0</v>
      </c>
      <c r="BB612" s="33">
        <f>IF(BB$7&gt;=$E612,IF(SUMIF($H$1:BA$1,77,$H612:BA612)&lt;$D612,$H612,0),0)</f>
        <v>0</v>
      </c>
      <c r="BC612" s="33">
        <f>IF(BC$7&gt;=$E612,IF(SUMIF($H$1:BB$1,77,$H612:BB612)&lt;$D612,$H612,0),0)</f>
        <v>0</v>
      </c>
      <c r="BD612" s="33">
        <f>IF(BD$7&gt;=$E612,IF(SUMIF($H$1:BC$1,77,$H612:BC612)&lt;$D612,$H612,0),0)</f>
        <v>0</v>
      </c>
      <c r="BE612" s="33">
        <f>IF(BE$7&gt;=$E612,IF(SUMIF($H$1:BD$1,77,$H612:BD612)&lt;$D612,$H612,0),0)</f>
        <v>0</v>
      </c>
      <c r="BF612" s="33">
        <f>IF(BF$7&gt;=$E612,IF(SUMIF($H$1:BE$1,77,$H612:BE612)&lt;$D612,$H612,0),0)</f>
        <v>0</v>
      </c>
      <c r="BG612" s="33">
        <f>IF(BG$7&gt;=$E612,IF(SUMIF($H$1:BF$1,77,$H612:BF612)&lt;$D612,$H612,0),0)</f>
        <v>0</v>
      </c>
      <c r="BH612" s="35">
        <f>SUMIF(AV$1:BG$1,77,AV612:BG612)</f>
        <v>0</v>
      </c>
    </row>
    <row r="613" spans="1:60" s="11" customFormat="1" x14ac:dyDescent="0.25">
      <c r="A613" s="47" t="s">
        <v>940</v>
      </c>
      <c r="B613" s="126" t="s">
        <v>441</v>
      </c>
      <c r="C613" s="127" t="s">
        <v>55</v>
      </c>
      <c r="D613" s="58">
        <v>279</v>
      </c>
      <c r="E613" s="31">
        <v>45748</v>
      </c>
      <c r="F613" s="31">
        <v>45809</v>
      </c>
      <c r="G613" s="32">
        <f>DATEDIF(E613,F613,"m")</f>
        <v>2</v>
      </c>
      <c r="H613" s="33">
        <f>D613/G613</f>
        <v>139.5</v>
      </c>
      <c r="I613" s="36">
        <f>IF(I$7&gt;=$E613,IF(SUMIF($H$1:H$1,77,$H613:H613)&lt;$D613,$H613,0),0)</f>
        <v>0</v>
      </c>
      <c r="J613" s="36">
        <f>IF(J$7&gt;=$E613,IF(SUMIF($H$1:I$1,77,$H613:I613)&lt;$D613,$H613,0),0)</f>
        <v>0</v>
      </c>
      <c r="K613" s="36">
        <f>IF(K$7&gt;=$E613,IF(SUMIF($H$1:J$1,77,$H613:J613)&lt;$D613,$H613,0),0)</f>
        <v>0</v>
      </c>
      <c r="L613" s="36">
        <f>IF(L$7&gt;=$E613,IF(SUMIF($H$1:K$1,77,$H613:K613)&lt;$D613,$H613,0),0)</f>
        <v>139.5</v>
      </c>
      <c r="M613" s="36">
        <f>IF(M$7&gt;=$E613,IF(SUMIF($H$1:L$1,77,$H613:L613)&lt;$D613,$H613,0),0)</f>
        <v>139.5</v>
      </c>
      <c r="N613" s="36">
        <f>IF(N$7&gt;=$E613,IF(SUMIF($H$1:M$1,77,$H613:M613)&lt;$D613,$H613,0),0)</f>
        <v>0</v>
      </c>
      <c r="O613" s="36">
        <f>IF(O$7&gt;=$E613,IF(SUMIF($H$1:N$1,77,$H613:N613)&lt;$D613,$H613,0),0)</f>
        <v>0</v>
      </c>
      <c r="P613" s="36">
        <f>IF(P$7&gt;=$E613,IF(SUMIF($H$1:O$1,77,$H613:O613)&lt;$D613,$H613,0),0)</f>
        <v>0</v>
      </c>
      <c r="Q613" s="36">
        <f>IF(Q$7&gt;=$E613,IF(SUMIF($H$1:P$1,77,$H613:P613)&lt;$D613,$H613,0),0)</f>
        <v>0</v>
      </c>
      <c r="R613" s="36">
        <f>IF(R$7&gt;=$E613,IF(SUMIF($H$1:Q$1,77,$H613:Q613)&lt;$D613,$H613,0),0)</f>
        <v>0</v>
      </c>
      <c r="S613" s="36">
        <f>IF(S$7&gt;=$E613,IF(SUMIF($H$1:R$1,77,$H613:R613)&lt;$D613,$H613,0),0)</f>
        <v>0</v>
      </c>
      <c r="T613" s="36">
        <f>IF(T$7&gt;=$E613,IF(SUMIF($H$1:S$1,77,$H613:S613)&lt;$D613,$H613,0),0)</f>
        <v>0</v>
      </c>
      <c r="U613" s="35">
        <f>SUMIF(I$1:T$1,77,I613:T613)</f>
        <v>279</v>
      </c>
      <c r="V613" s="36">
        <f>IF(V$7&gt;=$E613,IF(SUMIF($H$1:U$1,77,$H613:U613)&lt;$D613,$H613,0),0)</f>
        <v>0</v>
      </c>
      <c r="W613" s="36">
        <f>IF(W$7&gt;=$E613,IF(SUMIF($H$1:V$1,77,$H613:V613)&lt;$D613,$H613,0),0)</f>
        <v>0</v>
      </c>
      <c r="X613" s="36">
        <f>IF(X$7&gt;=$E613,IF(SUMIF($H$1:W$1,77,$H613:W613)&lt;$D613,$H613,0),0)</f>
        <v>0</v>
      </c>
      <c r="Y613" s="36">
        <f>IF(Y$7&gt;=$E613,IF(SUMIF($H$1:X$1,77,$H613:X613)&lt;$D613,$H613,0),0)</f>
        <v>0</v>
      </c>
      <c r="Z613" s="36">
        <f>IF(Z$7&gt;=$E613,IF(SUMIF($H$1:Y$1,77,$H613:Y613)&lt;$D613,$H613,0),0)</f>
        <v>0</v>
      </c>
      <c r="AA613" s="36">
        <f>IF(AA$7&gt;=$E613,IF(SUMIF($H$1:Z$1,77,$H613:Z613)&lt;$D613,$H613,0),0)</f>
        <v>0</v>
      </c>
      <c r="AB613" s="36">
        <f>IF(AB$7&gt;=$E613,IF(SUMIF($H$1:AA$1,77,$H613:AA613)&lt;$D613,$H613,0),0)</f>
        <v>0</v>
      </c>
      <c r="AC613" s="36">
        <f>IF(AC$7&gt;=$E613,IF(SUMIF($H$1:AB$1,77,$H613:AB613)&lt;$D613,$H613,0),0)</f>
        <v>0</v>
      </c>
      <c r="AD613" s="36">
        <f>IF(AD$7&gt;=$E613,IF(SUMIF($H$1:AC$1,77,$H613:AC613)&lt;$D613,$H613,0),0)</f>
        <v>0</v>
      </c>
      <c r="AE613" s="36">
        <f>IF(AE$7&gt;=$E613,IF(SUMIF($H$1:AD$1,77,$H613:AD613)&lt;$D613,$H613,0),0)</f>
        <v>0</v>
      </c>
      <c r="AF613" s="36">
        <f>IF(AF$7&gt;=$E613,IF(SUMIF($H$1:AE$1,77,$H613:AE613)&lt;$D613,$H613,0),0)</f>
        <v>0</v>
      </c>
      <c r="AG613" s="36">
        <f>IF(AG$7&gt;=$E613,IF(SUMIF($H$1:AF$1,77,$H613:AF613)&lt;$D613,$H613,0),0)</f>
        <v>0</v>
      </c>
      <c r="AH613" s="35">
        <f>SUMIF(V$1:AG$1,77,V613:AG613)</f>
        <v>0</v>
      </c>
      <c r="AI613" s="36">
        <f>IF(AI$7&gt;=$E613,IF(SUMIF($H$1:AH$1,77,$H613:AH613)&lt;$D613,$H613,0),0)</f>
        <v>0</v>
      </c>
      <c r="AJ613" s="36">
        <f>IF(AJ$7&gt;=$E613,IF(SUMIF($H$1:AI$1,77,$H613:AI613)&lt;$D613,$H613,0),0)</f>
        <v>0</v>
      </c>
      <c r="AK613" s="36">
        <f>IF(AK$7&gt;=$E613,IF(SUMIF($H$1:AJ$1,77,$H613:AJ613)&lt;$D613,$H613,0),0)</f>
        <v>0</v>
      </c>
      <c r="AL613" s="36">
        <f>IF(AL$7&gt;=$E613,IF(SUMIF($H$1:AK$1,77,$H613:AK613)&lt;$D613,$H613,0),0)</f>
        <v>0</v>
      </c>
      <c r="AM613" s="36">
        <f>IF(AM$7&gt;=$E613,IF(SUMIF($H$1:AL$1,77,$H613:AL613)&lt;$D613,$H613,0),0)</f>
        <v>0</v>
      </c>
      <c r="AN613" s="36">
        <f>IF(AN$7&gt;=$E613,IF(SUMIF($H$1:AM$1,77,$H613:AM613)&lt;$D613,$H613,0),0)</f>
        <v>0</v>
      </c>
      <c r="AO613" s="36">
        <f>IF(AO$7&gt;=$E613,IF(SUMIF($H$1:AN$1,77,$H613:AN613)&lt;$D613,$H613,0),0)</f>
        <v>0</v>
      </c>
      <c r="AP613" s="36">
        <f>IF(AP$7&gt;=$E613,IF(SUMIF($H$1:AO$1,77,$H613:AO613)&lt;$D613,$H613,0),0)</f>
        <v>0</v>
      </c>
      <c r="AQ613" s="36">
        <f>IF(AQ$7&gt;=$E613,IF(SUMIF($H$1:AP$1,77,$H613:AP613)&lt;$D613,$H613,0),0)</f>
        <v>0</v>
      </c>
      <c r="AR613" s="36">
        <f>IF(AR$7&gt;=$E613,IF(SUMIF($H$1:AQ$1,77,$H613:AQ613)&lt;$D613,$H613,0),0)</f>
        <v>0</v>
      </c>
      <c r="AS613" s="36">
        <f>IF(AS$7&gt;=$E613,IF(SUMIF($H$1:AR$1,77,$H613:AR613)&lt;$D613,$H613,0),0)</f>
        <v>0</v>
      </c>
      <c r="AT613" s="36">
        <f>IF(AT$7&gt;=$E613,IF(SUMIF($H$1:AS$1,77,$H613:AS613)&lt;$D613,$H613,0),0)</f>
        <v>0</v>
      </c>
      <c r="AU613" s="35">
        <f>SUMIF(AI$1:AT$1,77,AI613:AT613)</f>
        <v>0</v>
      </c>
      <c r="AV613" s="33">
        <f>IF(AV$7&gt;=$E613,IF(SUMIF($H$1:AU$1,77,$H613:AU613)&lt;$D613,$H613,0),0)</f>
        <v>0</v>
      </c>
      <c r="AW613" s="33">
        <f>IF(AW$7&gt;=$E613,IF(SUMIF($H$1:AV$1,77,$H613:AV613)&lt;$D613,$H613,0),0)</f>
        <v>0</v>
      </c>
      <c r="AX613" s="33">
        <f>IF(AX$7&gt;=$E613,IF(SUMIF($H$1:AW$1,77,$H613:AW613)&lt;$D613,$H613,0),0)</f>
        <v>0</v>
      </c>
      <c r="AY613" s="33">
        <f>IF(AY$7&gt;=$E613,IF(SUMIF($H$1:AX$1,77,$H613:AX613)&lt;$D613,$H613,0),0)</f>
        <v>0</v>
      </c>
      <c r="AZ613" s="33">
        <f>IF(AZ$7&gt;=$E613,IF(SUMIF($H$1:AY$1,77,$H613:AY613)&lt;$D613,$H613,0),0)</f>
        <v>0</v>
      </c>
      <c r="BA613" s="33">
        <f>IF(BA$7&gt;=$E613,IF(SUMIF($H$1:AZ$1,77,$H613:AZ613)&lt;$D613,$H613,0),0)</f>
        <v>0</v>
      </c>
      <c r="BB613" s="33">
        <f>IF(BB$7&gt;=$E613,IF(SUMIF($H$1:BA$1,77,$H613:BA613)&lt;$D613,$H613,0),0)</f>
        <v>0</v>
      </c>
      <c r="BC613" s="33">
        <f>IF(BC$7&gt;=$E613,IF(SUMIF($H$1:BB$1,77,$H613:BB613)&lt;$D613,$H613,0),0)</f>
        <v>0</v>
      </c>
      <c r="BD613" s="33">
        <f>IF(BD$7&gt;=$E613,IF(SUMIF($H$1:BC$1,77,$H613:BC613)&lt;$D613,$H613,0),0)</f>
        <v>0</v>
      </c>
      <c r="BE613" s="33">
        <f>IF(BE$7&gt;=$E613,IF(SUMIF($H$1:BD$1,77,$H613:BD613)&lt;$D613,$H613,0),0)</f>
        <v>0</v>
      </c>
      <c r="BF613" s="33">
        <f>IF(BF$7&gt;=$E613,IF(SUMIF($H$1:BE$1,77,$H613:BE613)&lt;$D613,$H613,0),0)</f>
        <v>0</v>
      </c>
      <c r="BG613" s="33">
        <f>IF(BG$7&gt;=$E613,IF(SUMIF($H$1:BF$1,77,$H613:BF613)&lt;$D613,$H613,0),0)</f>
        <v>0</v>
      </c>
      <c r="BH613" s="35">
        <f>SUMIF(AV$1:BG$1,77,AV613:BG613)</f>
        <v>0</v>
      </c>
    </row>
    <row r="614" spans="1:60" s="11" customFormat="1" x14ac:dyDescent="0.25">
      <c r="A614" s="47" t="s">
        <v>941</v>
      </c>
      <c r="B614" s="126" t="s">
        <v>694</v>
      </c>
      <c r="C614" s="127" t="s">
        <v>55</v>
      </c>
      <c r="D614" s="58">
        <v>3732</v>
      </c>
      <c r="E614" s="31">
        <v>45778</v>
      </c>
      <c r="F614" s="31">
        <v>45839</v>
      </c>
      <c r="G614" s="32">
        <f>DATEDIF(E614,F614,"m")</f>
        <v>2</v>
      </c>
      <c r="H614" s="33">
        <f>D614/G614</f>
        <v>1866</v>
      </c>
      <c r="I614" s="36">
        <f>IF(I$7&gt;=$E614,IF(SUMIF($H$1:H$1,77,$H614:H614)&lt;$D614,$H614,0),0)</f>
        <v>0</v>
      </c>
      <c r="J614" s="36">
        <f>IF(J$7&gt;=$E614,IF(SUMIF($H$1:I$1,77,$H614:I614)&lt;$D614,$H614,0),0)</f>
        <v>0</v>
      </c>
      <c r="K614" s="36">
        <f>IF(K$7&gt;=$E614,IF(SUMIF($H$1:J$1,77,$H614:J614)&lt;$D614,$H614,0),0)</f>
        <v>0</v>
      </c>
      <c r="L614" s="36">
        <f>IF(L$7&gt;=$E614,IF(SUMIF($H$1:K$1,77,$H614:K614)&lt;$D614,$H614,0),0)</f>
        <v>0</v>
      </c>
      <c r="M614" s="36">
        <f>IF(M$7&gt;=$E614,IF(SUMIF($H$1:L$1,77,$H614:L614)&lt;$D614,$H614,0),0)</f>
        <v>1866</v>
      </c>
      <c r="N614" s="36">
        <f>IF(N$7&gt;=$E614,IF(SUMIF($H$1:M$1,77,$H614:M614)&lt;$D614,$H614,0),0)</f>
        <v>1866</v>
      </c>
      <c r="O614" s="36">
        <f>IF(O$7&gt;=$E614,IF(SUMIF($H$1:N$1,77,$H614:N614)&lt;$D614,$H614,0),0)</f>
        <v>0</v>
      </c>
      <c r="P614" s="36">
        <f>IF(P$7&gt;=$E614,IF(SUMIF($H$1:O$1,77,$H614:O614)&lt;$D614,$H614,0),0)</f>
        <v>0</v>
      </c>
      <c r="Q614" s="36">
        <f>IF(Q$7&gt;=$E614,IF(SUMIF($H$1:P$1,77,$H614:P614)&lt;$D614,$H614,0),0)</f>
        <v>0</v>
      </c>
      <c r="R614" s="36">
        <f>IF(R$7&gt;=$E614,IF(SUMIF($H$1:Q$1,77,$H614:Q614)&lt;$D614,$H614,0),0)</f>
        <v>0</v>
      </c>
      <c r="S614" s="36">
        <f>IF(S$7&gt;=$E614,IF(SUMIF($H$1:R$1,77,$H614:R614)&lt;$D614,$H614,0),0)</f>
        <v>0</v>
      </c>
      <c r="T614" s="36">
        <f>IF(T$7&gt;=$E614,IF(SUMIF($H$1:S$1,77,$H614:S614)&lt;$D614,$H614,0),0)</f>
        <v>0</v>
      </c>
      <c r="U614" s="35">
        <f>SUMIF(I$1:T$1,77,I614:T614)</f>
        <v>3732</v>
      </c>
      <c r="V614" s="36">
        <f>IF(V$7&gt;=$E614,IF(SUMIF($H$1:U$1,77,$H614:U614)&lt;$D614,$H614,0),0)</f>
        <v>0</v>
      </c>
      <c r="W614" s="36">
        <f>IF(W$7&gt;=$E614,IF(SUMIF($H$1:V$1,77,$H614:V614)&lt;$D614,$H614,0),0)</f>
        <v>0</v>
      </c>
      <c r="X614" s="36">
        <f>IF(X$7&gt;=$E614,IF(SUMIF($H$1:W$1,77,$H614:W614)&lt;$D614,$H614,0),0)</f>
        <v>0</v>
      </c>
      <c r="Y614" s="36">
        <f>IF(Y$7&gt;=$E614,IF(SUMIF($H$1:X$1,77,$H614:X614)&lt;$D614,$H614,0),0)</f>
        <v>0</v>
      </c>
      <c r="Z614" s="36">
        <f>IF(Z$7&gt;=$E614,IF(SUMIF($H$1:Y$1,77,$H614:Y614)&lt;$D614,$H614,0),0)</f>
        <v>0</v>
      </c>
      <c r="AA614" s="36">
        <f>IF(AA$7&gt;=$E614,IF(SUMIF($H$1:Z$1,77,$H614:Z614)&lt;$D614,$H614,0),0)</f>
        <v>0</v>
      </c>
      <c r="AB614" s="36">
        <f>IF(AB$7&gt;=$E614,IF(SUMIF($H$1:AA$1,77,$H614:AA614)&lt;$D614,$H614,0),0)</f>
        <v>0</v>
      </c>
      <c r="AC614" s="36">
        <f>IF(AC$7&gt;=$E614,IF(SUMIF($H$1:AB$1,77,$H614:AB614)&lt;$D614,$H614,0),0)</f>
        <v>0</v>
      </c>
      <c r="AD614" s="36">
        <f>IF(AD$7&gt;=$E614,IF(SUMIF($H$1:AC$1,77,$H614:AC614)&lt;$D614,$H614,0),0)</f>
        <v>0</v>
      </c>
      <c r="AE614" s="36">
        <f>IF(AE$7&gt;=$E614,IF(SUMIF($H$1:AD$1,77,$H614:AD614)&lt;$D614,$H614,0),0)</f>
        <v>0</v>
      </c>
      <c r="AF614" s="36">
        <f>IF(AF$7&gt;=$E614,IF(SUMIF($H$1:AE$1,77,$H614:AE614)&lt;$D614,$H614,0),0)</f>
        <v>0</v>
      </c>
      <c r="AG614" s="36">
        <f>IF(AG$7&gt;=$E614,IF(SUMIF($H$1:AF$1,77,$H614:AF614)&lt;$D614,$H614,0),0)</f>
        <v>0</v>
      </c>
      <c r="AH614" s="35">
        <f>SUMIF(V$1:AG$1,77,V614:AG614)</f>
        <v>0</v>
      </c>
      <c r="AI614" s="36">
        <f>IF(AI$7&gt;=$E614,IF(SUMIF($H$1:AH$1,77,$H614:AH614)&lt;$D614,$H614,0),0)</f>
        <v>0</v>
      </c>
      <c r="AJ614" s="36">
        <f>IF(AJ$7&gt;=$E614,IF(SUMIF($H$1:AI$1,77,$H614:AI614)&lt;$D614,$H614,0),0)</f>
        <v>0</v>
      </c>
      <c r="AK614" s="36">
        <f>IF(AK$7&gt;=$E614,IF(SUMIF($H$1:AJ$1,77,$H614:AJ614)&lt;$D614,$H614,0),0)</f>
        <v>0</v>
      </c>
      <c r="AL614" s="36">
        <f>IF(AL$7&gt;=$E614,IF(SUMIF($H$1:AK$1,77,$H614:AK614)&lt;$D614,$H614,0),0)</f>
        <v>0</v>
      </c>
      <c r="AM614" s="36">
        <f>IF(AM$7&gt;=$E614,IF(SUMIF($H$1:AL$1,77,$H614:AL614)&lt;$D614,$H614,0),0)</f>
        <v>0</v>
      </c>
      <c r="AN614" s="36">
        <f>IF(AN$7&gt;=$E614,IF(SUMIF($H$1:AM$1,77,$H614:AM614)&lt;$D614,$H614,0),0)</f>
        <v>0</v>
      </c>
      <c r="AO614" s="36">
        <f>IF(AO$7&gt;=$E614,IF(SUMIF($H$1:AN$1,77,$H614:AN614)&lt;$D614,$H614,0),0)</f>
        <v>0</v>
      </c>
      <c r="AP614" s="36">
        <f>IF(AP$7&gt;=$E614,IF(SUMIF($H$1:AO$1,77,$H614:AO614)&lt;$D614,$H614,0),0)</f>
        <v>0</v>
      </c>
      <c r="AQ614" s="36">
        <f>IF(AQ$7&gt;=$E614,IF(SUMIF($H$1:AP$1,77,$H614:AP614)&lt;$D614,$H614,0),0)</f>
        <v>0</v>
      </c>
      <c r="AR614" s="36">
        <f>IF(AR$7&gt;=$E614,IF(SUMIF($H$1:AQ$1,77,$H614:AQ614)&lt;$D614,$H614,0),0)</f>
        <v>0</v>
      </c>
      <c r="AS614" s="36">
        <f>IF(AS$7&gt;=$E614,IF(SUMIF($H$1:AR$1,77,$H614:AR614)&lt;$D614,$H614,0),0)</f>
        <v>0</v>
      </c>
      <c r="AT614" s="36">
        <f>IF(AT$7&gt;=$E614,IF(SUMIF($H$1:AS$1,77,$H614:AS614)&lt;$D614,$H614,0),0)</f>
        <v>0</v>
      </c>
      <c r="AU614" s="35">
        <f>SUMIF(AI$1:AT$1,77,AI614:AT614)</f>
        <v>0</v>
      </c>
      <c r="AV614" s="33">
        <f>IF(AV$7&gt;=$E614,IF(SUMIF($H$1:AU$1,77,$H614:AU614)&lt;$D614,$H614,0),0)</f>
        <v>0</v>
      </c>
      <c r="AW614" s="33">
        <f>IF(AW$7&gt;=$E614,IF(SUMIF($H$1:AV$1,77,$H614:AV614)&lt;$D614,$H614,0),0)</f>
        <v>0</v>
      </c>
      <c r="AX614" s="33">
        <f>IF(AX$7&gt;=$E614,IF(SUMIF($H$1:AW$1,77,$H614:AW614)&lt;$D614,$H614,0),0)</f>
        <v>0</v>
      </c>
      <c r="AY614" s="33">
        <f>IF(AY$7&gt;=$E614,IF(SUMIF($H$1:AX$1,77,$H614:AX614)&lt;$D614,$H614,0),0)</f>
        <v>0</v>
      </c>
      <c r="AZ614" s="33">
        <f>IF(AZ$7&gt;=$E614,IF(SUMIF($H$1:AY$1,77,$H614:AY614)&lt;$D614,$H614,0),0)</f>
        <v>0</v>
      </c>
      <c r="BA614" s="33">
        <f>IF(BA$7&gt;=$E614,IF(SUMIF($H$1:AZ$1,77,$H614:AZ614)&lt;$D614,$H614,0),0)</f>
        <v>0</v>
      </c>
      <c r="BB614" s="33">
        <f>IF(BB$7&gt;=$E614,IF(SUMIF($H$1:BA$1,77,$H614:BA614)&lt;$D614,$H614,0),0)</f>
        <v>0</v>
      </c>
      <c r="BC614" s="33">
        <f>IF(BC$7&gt;=$E614,IF(SUMIF($H$1:BB$1,77,$H614:BB614)&lt;$D614,$H614,0),0)</f>
        <v>0</v>
      </c>
      <c r="BD614" s="33">
        <f>IF(BD$7&gt;=$E614,IF(SUMIF($H$1:BC$1,77,$H614:BC614)&lt;$D614,$H614,0),0)</f>
        <v>0</v>
      </c>
      <c r="BE614" s="33">
        <f>IF(BE$7&gt;=$E614,IF(SUMIF($H$1:BD$1,77,$H614:BD614)&lt;$D614,$H614,0),0)</f>
        <v>0</v>
      </c>
      <c r="BF614" s="33">
        <f>IF(BF$7&gt;=$E614,IF(SUMIF($H$1:BE$1,77,$H614:BE614)&lt;$D614,$H614,0),0)</f>
        <v>0</v>
      </c>
      <c r="BG614" s="33">
        <f>IF(BG$7&gt;=$E614,IF(SUMIF($H$1:BF$1,77,$H614:BF614)&lt;$D614,$H614,0),0)</f>
        <v>0</v>
      </c>
      <c r="BH614" s="35">
        <f>SUMIF(AV$1:BG$1,77,AV614:BG614)</f>
        <v>0</v>
      </c>
    </row>
    <row r="615" spans="1:60" s="11" customFormat="1" x14ac:dyDescent="0.25">
      <c r="A615" s="119"/>
      <c r="B615" s="120" t="s">
        <v>942</v>
      </c>
      <c r="C615" s="121"/>
      <c r="D615" s="122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3"/>
      <c r="V615" s="122"/>
      <c r="W615" s="122"/>
      <c r="X615" s="122"/>
      <c r="Y615" s="122"/>
      <c r="Z615" s="122"/>
      <c r="AA615" s="122"/>
      <c r="AB615" s="122"/>
      <c r="AC615" s="122"/>
      <c r="AD615" s="122"/>
      <c r="AE615" s="122"/>
      <c r="AF615" s="122"/>
      <c r="AG615" s="122"/>
      <c r="AH615" s="123"/>
      <c r="AI615" s="122"/>
      <c r="AJ615" s="122"/>
      <c r="AK615" s="122"/>
      <c r="AL615" s="122"/>
      <c r="AM615" s="122"/>
      <c r="AN615" s="122"/>
      <c r="AO615" s="122"/>
      <c r="AP615" s="122"/>
      <c r="AQ615" s="122"/>
      <c r="AR615" s="122"/>
      <c r="AS615" s="122"/>
      <c r="AT615" s="122"/>
      <c r="AU615" s="123"/>
      <c r="AV615" s="122"/>
      <c r="AW615" s="122"/>
      <c r="AX615" s="122"/>
      <c r="AY615" s="122"/>
      <c r="AZ615" s="122"/>
      <c r="BA615" s="122"/>
      <c r="BB615" s="122"/>
      <c r="BC615" s="122"/>
      <c r="BD615" s="122"/>
      <c r="BE615" s="122"/>
      <c r="BF615" s="122"/>
      <c r="BG615" s="122"/>
      <c r="BH615" s="123"/>
    </row>
    <row r="616" spans="1:60" s="11" customFormat="1" x14ac:dyDescent="0.25">
      <c r="A616" s="47" t="s">
        <v>943</v>
      </c>
      <c r="B616" s="139" t="s">
        <v>828</v>
      </c>
      <c r="C616" s="127" t="s">
        <v>32</v>
      </c>
      <c r="D616" s="58">
        <v>1</v>
      </c>
      <c r="E616" s="31">
        <v>45778</v>
      </c>
      <c r="F616" s="31">
        <v>45809</v>
      </c>
      <c r="G616" s="32">
        <f>DATEDIF(E616,F616,"m")</f>
        <v>1</v>
      </c>
      <c r="H616" s="33">
        <f>D616/G616</f>
        <v>1</v>
      </c>
      <c r="I616" s="36">
        <f>IF(I$7&gt;=$E616,IF(SUMIF($H$1:H$1,77,$H616:H616)&lt;$D616,$H616,0),0)</f>
        <v>0</v>
      </c>
      <c r="J616" s="36">
        <f>IF(J$7&gt;=$E616,IF(SUMIF($H$1:I$1,77,$H616:I616)&lt;$D616,$H616,0),0)</f>
        <v>0</v>
      </c>
      <c r="K616" s="36">
        <f>IF(K$7&gt;=$E616,IF(SUMIF($H$1:J$1,77,$H616:J616)&lt;$D616,$H616,0),0)</f>
        <v>0</v>
      </c>
      <c r="L616" s="36">
        <f>IF(L$7&gt;=$E616,IF(SUMIF($H$1:K$1,77,$H616:K616)&lt;$D616,$H616,0),0)</f>
        <v>0</v>
      </c>
      <c r="M616" s="36">
        <f>IF(M$7&gt;=$E616,IF(SUMIF($H$1:L$1,77,$H616:L616)&lt;$D616,$H616,0),0)</f>
        <v>1</v>
      </c>
      <c r="N616" s="36">
        <f>IF(N$7&gt;=$E616,IF(SUMIF($H$1:M$1,77,$H616:M616)&lt;$D616,$H616,0),0)</f>
        <v>0</v>
      </c>
      <c r="O616" s="36">
        <f>IF(O$7&gt;=$E616,IF(SUMIF($H$1:N$1,77,$H616:N616)&lt;$D616,$H616,0),0)</f>
        <v>0</v>
      </c>
      <c r="P616" s="36">
        <f>IF(P$7&gt;=$E616,IF(SUMIF($H$1:O$1,77,$H616:O616)&lt;$D616,$H616,0),0)</f>
        <v>0</v>
      </c>
      <c r="Q616" s="36">
        <f>IF(Q$7&gt;=$E616,IF(SUMIF($H$1:P$1,77,$H616:P616)&lt;$D616,$H616,0),0)</f>
        <v>0</v>
      </c>
      <c r="R616" s="36">
        <f>IF(R$7&gt;=$E616,IF(SUMIF($H$1:Q$1,77,$H616:Q616)&lt;$D616,$H616,0),0)</f>
        <v>0</v>
      </c>
      <c r="S616" s="36">
        <f>IF(S$7&gt;=$E616,IF(SUMIF($H$1:R$1,77,$H616:R616)&lt;$D616,$H616,0),0)</f>
        <v>0</v>
      </c>
      <c r="T616" s="36">
        <f>IF(T$7&gt;=$E616,IF(SUMIF($H$1:S$1,77,$H616:S616)&lt;$D616,$H616,0),0)</f>
        <v>0</v>
      </c>
      <c r="U616" s="35">
        <f>SUMIF(I$1:T$1,77,I616:T616)</f>
        <v>1</v>
      </c>
      <c r="V616" s="36">
        <f>IF(V$7&gt;=$E616,IF(SUMIF($H$1:U$1,77,$H616:U616)&lt;$D616,$H616,0),0)</f>
        <v>0</v>
      </c>
      <c r="W616" s="36">
        <f>IF(W$7&gt;=$E616,IF(SUMIF($H$1:V$1,77,$H616:V616)&lt;$D616,$H616,0),0)</f>
        <v>0</v>
      </c>
      <c r="X616" s="36">
        <f>IF(X$7&gt;=$E616,IF(SUMIF($H$1:W$1,77,$H616:W616)&lt;$D616,$H616,0),0)</f>
        <v>0</v>
      </c>
      <c r="Y616" s="36">
        <f>IF(Y$7&gt;=$E616,IF(SUMIF($H$1:X$1,77,$H616:X616)&lt;$D616,$H616,0),0)</f>
        <v>0</v>
      </c>
      <c r="Z616" s="36">
        <f>IF(Z$7&gt;=$E616,IF(SUMIF($H$1:Y$1,77,$H616:Y616)&lt;$D616,$H616,0),0)</f>
        <v>0</v>
      </c>
      <c r="AA616" s="36">
        <f>IF(AA$7&gt;=$E616,IF(SUMIF($H$1:Z$1,77,$H616:Z616)&lt;$D616,$H616,0),0)</f>
        <v>0</v>
      </c>
      <c r="AB616" s="36">
        <f>IF(AB$7&gt;=$E616,IF(SUMIF($H$1:AA$1,77,$H616:AA616)&lt;$D616,$H616,0),0)</f>
        <v>0</v>
      </c>
      <c r="AC616" s="36">
        <f>IF(AC$7&gt;=$E616,IF(SUMIF($H$1:AB$1,77,$H616:AB616)&lt;$D616,$H616,0),0)</f>
        <v>0</v>
      </c>
      <c r="AD616" s="36">
        <f>IF(AD$7&gt;=$E616,IF(SUMIF($H$1:AC$1,77,$H616:AC616)&lt;$D616,$H616,0),0)</f>
        <v>0</v>
      </c>
      <c r="AE616" s="36">
        <f>IF(AE$7&gt;=$E616,IF(SUMIF($H$1:AD$1,77,$H616:AD616)&lt;$D616,$H616,0),0)</f>
        <v>0</v>
      </c>
      <c r="AF616" s="36">
        <f>IF(AF$7&gt;=$E616,IF(SUMIF($H$1:AE$1,77,$H616:AE616)&lt;$D616,$H616,0),0)</f>
        <v>0</v>
      </c>
      <c r="AG616" s="36">
        <f>IF(AG$7&gt;=$E616,IF(SUMIF($H$1:AF$1,77,$H616:AF616)&lt;$D616,$H616,0),0)</f>
        <v>0</v>
      </c>
      <c r="AH616" s="35">
        <f>SUMIF(V$1:AG$1,77,V616:AG616)</f>
        <v>0</v>
      </c>
      <c r="AI616" s="36">
        <f>IF(AI$7&gt;=$E616,IF(SUMIF($H$1:AH$1,77,$H616:AH616)&lt;$D616,$H616,0),0)</f>
        <v>0</v>
      </c>
      <c r="AJ616" s="36">
        <f>IF(AJ$7&gt;=$E616,IF(SUMIF($H$1:AI$1,77,$H616:AI616)&lt;$D616,$H616,0),0)</f>
        <v>0</v>
      </c>
      <c r="AK616" s="36">
        <f>IF(AK$7&gt;=$E616,IF(SUMIF($H$1:AJ$1,77,$H616:AJ616)&lt;$D616,$H616,0),0)</f>
        <v>0</v>
      </c>
      <c r="AL616" s="36">
        <f>IF(AL$7&gt;=$E616,IF(SUMIF($H$1:AK$1,77,$H616:AK616)&lt;$D616,$H616,0),0)</f>
        <v>0</v>
      </c>
      <c r="AM616" s="36">
        <f>IF(AM$7&gt;=$E616,IF(SUMIF($H$1:AL$1,77,$H616:AL616)&lt;$D616,$H616,0),0)</f>
        <v>0</v>
      </c>
      <c r="AN616" s="36">
        <f>IF(AN$7&gt;=$E616,IF(SUMIF($H$1:AM$1,77,$H616:AM616)&lt;$D616,$H616,0),0)</f>
        <v>0</v>
      </c>
      <c r="AO616" s="36">
        <f>IF(AO$7&gt;=$E616,IF(SUMIF($H$1:AN$1,77,$H616:AN616)&lt;$D616,$H616,0),0)</f>
        <v>0</v>
      </c>
      <c r="AP616" s="36">
        <f>IF(AP$7&gt;=$E616,IF(SUMIF($H$1:AO$1,77,$H616:AO616)&lt;$D616,$H616,0),0)</f>
        <v>0</v>
      </c>
      <c r="AQ616" s="36">
        <f>IF(AQ$7&gt;=$E616,IF(SUMIF($H$1:AP$1,77,$H616:AP616)&lt;$D616,$H616,0),0)</f>
        <v>0</v>
      </c>
      <c r="AR616" s="36">
        <f>IF(AR$7&gt;=$E616,IF(SUMIF($H$1:AQ$1,77,$H616:AQ616)&lt;$D616,$H616,0),0)</f>
        <v>0</v>
      </c>
      <c r="AS616" s="36">
        <f>IF(AS$7&gt;=$E616,IF(SUMIF($H$1:AR$1,77,$H616:AR616)&lt;$D616,$H616,0),0)</f>
        <v>0</v>
      </c>
      <c r="AT616" s="36">
        <f>IF(AT$7&gt;=$E616,IF(SUMIF($H$1:AS$1,77,$H616:AS616)&lt;$D616,$H616,0),0)</f>
        <v>0</v>
      </c>
      <c r="AU616" s="35">
        <f>SUMIF(AI$1:AT$1,77,AI616:AT616)</f>
        <v>0</v>
      </c>
      <c r="AV616" s="33">
        <f>IF(AV$7&gt;=$E616,IF(SUMIF($H$1:AU$1,77,$H616:AU616)&lt;$D616,$H616,0),0)</f>
        <v>0</v>
      </c>
      <c r="AW616" s="33">
        <f>IF(AW$7&gt;=$E616,IF(SUMIF($H$1:AV$1,77,$H616:AV616)&lt;$D616,$H616,0),0)</f>
        <v>0</v>
      </c>
      <c r="AX616" s="33">
        <f>IF(AX$7&gt;=$E616,IF(SUMIF($H$1:AW$1,77,$H616:AW616)&lt;$D616,$H616,0),0)</f>
        <v>0</v>
      </c>
      <c r="AY616" s="33">
        <f>IF(AY$7&gt;=$E616,IF(SUMIF($H$1:AX$1,77,$H616:AX616)&lt;$D616,$H616,0),0)</f>
        <v>0</v>
      </c>
      <c r="AZ616" s="33">
        <f>IF(AZ$7&gt;=$E616,IF(SUMIF($H$1:AY$1,77,$H616:AY616)&lt;$D616,$H616,0),0)</f>
        <v>0</v>
      </c>
      <c r="BA616" s="33">
        <f>IF(BA$7&gt;=$E616,IF(SUMIF($H$1:AZ$1,77,$H616:AZ616)&lt;$D616,$H616,0),0)</f>
        <v>0</v>
      </c>
      <c r="BB616" s="33">
        <f>IF(BB$7&gt;=$E616,IF(SUMIF($H$1:BA$1,77,$H616:BA616)&lt;$D616,$H616,0),0)</f>
        <v>0</v>
      </c>
      <c r="BC616" s="33">
        <f>IF(BC$7&gt;=$E616,IF(SUMIF($H$1:BB$1,77,$H616:BB616)&lt;$D616,$H616,0),0)</f>
        <v>0</v>
      </c>
      <c r="BD616" s="33">
        <f>IF(BD$7&gt;=$E616,IF(SUMIF($H$1:BC$1,77,$H616:BC616)&lt;$D616,$H616,0),0)</f>
        <v>0</v>
      </c>
      <c r="BE616" s="33">
        <f>IF(BE$7&gt;=$E616,IF(SUMIF($H$1:BD$1,77,$H616:BD616)&lt;$D616,$H616,0),0)</f>
        <v>0</v>
      </c>
      <c r="BF616" s="33">
        <f>IF(BF$7&gt;=$E616,IF(SUMIF($H$1:BE$1,77,$H616:BE616)&lt;$D616,$H616,0),0)</f>
        <v>0</v>
      </c>
      <c r="BG616" s="33">
        <f>IF(BG$7&gt;=$E616,IF(SUMIF($H$1:BF$1,77,$H616:BF616)&lt;$D616,$H616,0),0)</f>
        <v>0</v>
      </c>
      <c r="BH616" s="35">
        <f>SUMIF(AV$1:BG$1,77,AV616:BG616)</f>
        <v>0</v>
      </c>
    </row>
    <row r="617" spans="1:60" s="11" customFormat="1" x14ac:dyDescent="0.25">
      <c r="A617" s="47" t="s">
        <v>944</v>
      </c>
      <c r="B617" s="126" t="s">
        <v>448</v>
      </c>
      <c r="C617" s="127" t="s">
        <v>32</v>
      </c>
      <c r="D617" s="58">
        <v>1</v>
      </c>
      <c r="E617" s="31">
        <v>45778</v>
      </c>
      <c r="F617" s="31">
        <v>45809</v>
      </c>
      <c r="G617" s="32">
        <f>DATEDIF(E617,F617,"m")</f>
        <v>1</v>
      </c>
      <c r="H617" s="33">
        <f>D617/G617</f>
        <v>1</v>
      </c>
      <c r="I617" s="36">
        <f>IF(I$7&gt;=$E617,IF(SUMIF($H$1:H$1,77,$H617:H617)&lt;$D617,$H617,0),0)</f>
        <v>0</v>
      </c>
      <c r="J617" s="36">
        <f>IF(J$7&gt;=$E617,IF(SUMIF($H$1:I$1,77,$H617:I617)&lt;$D617,$H617,0),0)</f>
        <v>0</v>
      </c>
      <c r="K617" s="36">
        <f>IF(K$7&gt;=$E617,IF(SUMIF($H$1:J$1,77,$H617:J617)&lt;$D617,$H617,0),0)</f>
        <v>0</v>
      </c>
      <c r="L617" s="36">
        <f>IF(L$7&gt;=$E617,IF(SUMIF($H$1:K$1,77,$H617:K617)&lt;$D617,$H617,0),0)</f>
        <v>0</v>
      </c>
      <c r="M617" s="36">
        <f>IF(M$7&gt;=$E617,IF(SUMIF($H$1:L$1,77,$H617:L617)&lt;$D617,$H617,0),0)</f>
        <v>1</v>
      </c>
      <c r="N617" s="36">
        <f>IF(N$7&gt;=$E617,IF(SUMIF($H$1:M$1,77,$H617:M617)&lt;$D617,$H617,0),0)</f>
        <v>0</v>
      </c>
      <c r="O617" s="36">
        <f>IF(O$7&gt;=$E617,IF(SUMIF($H$1:N$1,77,$H617:N617)&lt;$D617,$H617,0),0)</f>
        <v>0</v>
      </c>
      <c r="P617" s="36">
        <f>IF(P$7&gt;=$E617,IF(SUMIF($H$1:O$1,77,$H617:O617)&lt;$D617,$H617,0),0)</f>
        <v>0</v>
      </c>
      <c r="Q617" s="36">
        <f>IF(Q$7&gt;=$E617,IF(SUMIF($H$1:P$1,77,$H617:P617)&lt;$D617,$H617,0),0)</f>
        <v>0</v>
      </c>
      <c r="R617" s="36">
        <f>IF(R$7&gt;=$E617,IF(SUMIF($H$1:Q$1,77,$H617:Q617)&lt;$D617,$H617,0),0)</f>
        <v>0</v>
      </c>
      <c r="S617" s="36">
        <f>IF(S$7&gt;=$E617,IF(SUMIF($H$1:R$1,77,$H617:R617)&lt;$D617,$H617,0),0)</f>
        <v>0</v>
      </c>
      <c r="T617" s="36">
        <f>IF(T$7&gt;=$E617,IF(SUMIF($H$1:S$1,77,$H617:S617)&lt;$D617,$H617,0),0)</f>
        <v>0</v>
      </c>
      <c r="U617" s="35">
        <f>SUMIF(I$1:T$1,77,I617:T617)</f>
        <v>1</v>
      </c>
      <c r="V617" s="36">
        <f>IF(V$7&gt;=$E617,IF(SUMIF($H$1:U$1,77,$H617:U617)&lt;$D617,$H617,0),0)</f>
        <v>0</v>
      </c>
      <c r="W617" s="36">
        <f>IF(W$7&gt;=$E617,IF(SUMIF($H$1:V$1,77,$H617:V617)&lt;$D617,$H617,0),0)</f>
        <v>0</v>
      </c>
      <c r="X617" s="36">
        <f>IF(X$7&gt;=$E617,IF(SUMIF($H$1:W$1,77,$H617:W617)&lt;$D617,$H617,0),0)</f>
        <v>0</v>
      </c>
      <c r="Y617" s="36">
        <f>IF(Y$7&gt;=$E617,IF(SUMIF($H$1:X$1,77,$H617:X617)&lt;$D617,$H617,0),0)</f>
        <v>0</v>
      </c>
      <c r="Z617" s="36">
        <f>IF(Z$7&gt;=$E617,IF(SUMIF($H$1:Y$1,77,$H617:Y617)&lt;$D617,$H617,0),0)</f>
        <v>0</v>
      </c>
      <c r="AA617" s="36">
        <f>IF(AA$7&gt;=$E617,IF(SUMIF($H$1:Z$1,77,$H617:Z617)&lt;$D617,$H617,0),0)</f>
        <v>0</v>
      </c>
      <c r="AB617" s="36">
        <f>IF(AB$7&gt;=$E617,IF(SUMIF($H$1:AA$1,77,$H617:AA617)&lt;$D617,$H617,0),0)</f>
        <v>0</v>
      </c>
      <c r="AC617" s="36">
        <f>IF(AC$7&gt;=$E617,IF(SUMIF($H$1:AB$1,77,$H617:AB617)&lt;$D617,$H617,0),0)</f>
        <v>0</v>
      </c>
      <c r="AD617" s="36">
        <f>IF(AD$7&gt;=$E617,IF(SUMIF($H$1:AC$1,77,$H617:AC617)&lt;$D617,$H617,0),0)</f>
        <v>0</v>
      </c>
      <c r="AE617" s="36">
        <f>IF(AE$7&gt;=$E617,IF(SUMIF($H$1:AD$1,77,$H617:AD617)&lt;$D617,$H617,0),0)</f>
        <v>0</v>
      </c>
      <c r="AF617" s="36">
        <f>IF(AF$7&gt;=$E617,IF(SUMIF($H$1:AE$1,77,$H617:AE617)&lt;$D617,$H617,0),0)</f>
        <v>0</v>
      </c>
      <c r="AG617" s="36">
        <f>IF(AG$7&gt;=$E617,IF(SUMIF($H$1:AF$1,77,$H617:AF617)&lt;$D617,$H617,0),0)</f>
        <v>0</v>
      </c>
      <c r="AH617" s="35">
        <f>SUMIF(V$1:AG$1,77,V617:AG617)</f>
        <v>0</v>
      </c>
      <c r="AI617" s="36">
        <f>IF(AI$7&gt;=$E617,IF(SUMIF($H$1:AH$1,77,$H617:AH617)&lt;$D617,$H617,0),0)</f>
        <v>0</v>
      </c>
      <c r="AJ617" s="36">
        <f>IF(AJ$7&gt;=$E617,IF(SUMIF($H$1:AI$1,77,$H617:AI617)&lt;$D617,$H617,0),0)</f>
        <v>0</v>
      </c>
      <c r="AK617" s="36">
        <f>IF(AK$7&gt;=$E617,IF(SUMIF($H$1:AJ$1,77,$H617:AJ617)&lt;$D617,$H617,0),0)</f>
        <v>0</v>
      </c>
      <c r="AL617" s="36">
        <f>IF(AL$7&gt;=$E617,IF(SUMIF($H$1:AK$1,77,$H617:AK617)&lt;$D617,$H617,0),0)</f>
        <v>0</v>
      </c>
      <c r="AM617" s="36">
        <f>IF(AM$7&gt;=$E617,IF(SUMIF($H$1:AL$1,77,$H617:AL617)&lt;$D617,$H617,0),0)</f>
        <v>0</v>
      </c>
      <c r="AN617" s="36">
        <f>IF(AN$7&gt;=$E617,IF(SUMIF($H$1:AM$1,77,$H617:AM617)&lt;$D617,$H617,0),0)</f>
        <v>0</v>
      </c>
      <c r="AO617" s="36">
        <f>IF(AO$7&gt;=$E617,IF(SUMIF($H$1:AN$1,77,$H617:AN617)&lt;$D617,$H617,0),0)</f>
        <v>0</v>
      </c>
      <c r="AP617" s="36">
        <f>IF(AP$7&gt;=$E617,IF(SUMIF($H$1:AO$1,77,$H617:AO617)&lt;$D617,$H617,0),0)</f>
        <v>0</v>
      </c>
      <c r="AQ617" s="36">
        <f>IF(AQ$7&gt;=$E617,IF(SUMIF($H$1:AP$1,77,$H617:AP617)&lt;$D617,$H617,0),0)</f>
        <v>0</v>
      </c>
      <c r="AR617" s="36">
        <f>IF(AR$7&gt;=$E617,IF(SUMIF($H$1:AQ$1,77,$H617:AQ617)&lt;$D617,$H617,0),0)</f>
        <v>0</v>
      </c>
      <c r="AS617" s="36">
        <f>IF(AS$7&gt;=$E617,IF(SUMIF($H$1:AR$1,77,$H617:AR617)&lt;$D617,$H617,0),0)</f>
        <v>0</v>
      </c>
      <c r="AT617" s="36">
        <f>IF(AT$7&gt;=$E617,IF(SUMIF($H$1:AS$1,77,$H617:AS617)&lt;$D617,$H617,0),0)</f>
        <v>0</v>
      </c>
      <c r="AU617" s="35">
        <f>SUMIF(AI$1:AT$1,77,AI617:AT617)</f>
        <v>0</v>
      </c>
      <c r="AV617" s="33">
        <f>IF(AV$7&gt;=$E617,IF(SUMIF($H$1:AU$1,77,$H617:AU617)&lt;$D617,$H617,0),0)</f>
        <v>0</v>
      </c>
      <c r="AW617" s="33">
        <f>IF(AW$7&gt;=$E617,IF(SUMIF($H$1:AV$1,77,$H617:AV617)&lt;$D617,$H617,0),0)</f>
        <v>0</v>
      </c>
      <c r="AX617" s="33">
        <f>IF(AX$7&gt;=$E617,IF(SUMIF($H$1:AW$1,77,$H617:AW617)&lt;$D617,$H617,0),0)</f>
        <v>0</v>
      </c>
      <c r="AY617" s="33">
        <f>IF(AY$7&gt;=$E617,IF(SUMIF($H$1:AX$1,77,$H617:AX617)&lt;$D617,$H617,0),0)</f>
        <v>0</v>
      </c>
      <c r="AZ617" s="33">
        <f>IF(AZ$7&gt;=$E617,IF(SUMIF($H$1:AY$1,77,$H617:AY617)&lt;$D617,$H617,0),0)</f>
        <v>0</v>
      </c>
      <c r="BA617" s="33">
        <f>IF(BA$7&gt;=$E617,IF(SUMIF($H$1:AZ$1,77,$H617:AZ617)&lt;$D617,$H617,0),0)</f>
        <v>0</v>
      </c>
      <c r="BB617" s="33">
        <f>IF(BB$7&gt;=$E617,IF(SUMIF($H$1:BA$1,77,$H617:BA617)&lt;$D617,$H617,0),0)</f>
        <v>0</v>
      </c>
      <c r="BC617" s="33">
        <f>IF(BC$7&gt;=$E617,IF(SUMIF($H$1:BB$1,77,$H617:BB617)&lt;$D617,$H617,0),0)</f>
        <v>0</v>
      </c>
      <c r="BD617" s="33">
        <f>IF(BD$7&gt;=$E617,IF(SUMIF($H$1:BC$1,77,$H617:BC617)&lt;$D617,$H617,0),0)</f>
        <v>0</v>
      </c>
      <c r="BE617" s="33">
        <f>IF(BE$7&gt;=$E617,IF(SUMIF($H$1:BD$1,77,$H617:BD617)&lt;$D617,$H617,0),0)</f>
        <v>0</v>
      </c>
      <c r="BF617" s="33">
        <f>IF(BF$7&gt;=$E617,IF(SUMIF($H$1:BE$1,77,$H617:BE617)&lt;$D617,$H617,0),0)</f>
        <v>0</v>
      </c>
      <c r="BG617" s="33">
        <f>IF(BG$7&gt;=$E617,IF(SUMIF($H$1:BF$1,77,$H617:BF617)&lt;$D617,$H617,0),0)</f>
        <v>0</v>
      </c>
      <c r="BH617" s="35">
        <f>SUMIF(AV$1:BG$1,77,AV617:BG617)</f>
        <v>0</v>
      </c>
    </row>
    <row r="618" spans="1:60" s="11" customFormat="1" ht="28.5" x14ac:dyDescent="0.25">
      <c r="A618" s="119"/>
      <c r="B618" s="120" t="s">
        <v>945</v>
      </c>
      <c r="C618" s="121"/>
      <c r="D618" s="122"/>
      <c r="E618" s="122"/>
      <c r="F618" s="122"/>
      <c r="G618" s="122"/>
      <c r="H618" s="122"/>
      <c r="I618" s="122"/>
      <c r="J618" s="122"/>
      <c r="K618" s="122"/>
      <c r="L618" s="122"/>
      <c r="M618" s="122"/>
      <c r="N618" s="122"/>
      <c r="O618" s="122"/>
      <c r="P618" s="122"/>
      <c r="Q618" s="122"/>
      <c r="R618" s="122"/>
      <c r="S618" s="122"/>
      <c r="T618" s="122"/>
      <c r="U618" s="123"/>
      <c r="V618" s="122"/>
      <c r="W618" s="122"/>
      <c r="X618" s="122"/>
      <c r="Y618" s="122"/>
      <c r="Z618" s="122"/>
      <c r="AA618" s="122"/>
      <c r="AB618" s="122"/>
      <c r="AC618" s="122"/>
      <c r="AD618" s="122"/>
      <c r="AE618" s="122"/>
      <c r="AF618" s="122"/>
      <c r="AG618" s="122"/>
      <c r="AH618" s="123"/>
      <c r="AI618" s="122"/>
      <c r="AJ618" s="122"/>
      <c r="AK618" s="122"/>
      <c r="AL618" s="122"/>
      <c r="AM618" s="122"/>
      <c r="AN618" s="122"/>
      <c r="AO618" s="122"/>
      <c r="AP618" s="122"/>
      <c r="AQ618" s="122"/>
      <c r="AR618" s="122"/>
      <c r="AS618" s="122"/>
      <c r="AT618" s="122"/>
      <c r="AU618" s="123"/>
      <c r="AV618" s="122"/>
      <c r="AW618" s="122"/>
      <c r="AX618" s="122"/>
      <c r="AY618" s="122"/>
      <c r="AZ618" s="122"/>
      <c r="BA618" s="122"/>
      <c r="BB618" s="122"/>
      <c r="BC618" s="122"/>
      <c r="BD618" s="122"/>
      <c r="BE618" s="122"/>
      <c r="BF618" s="122"/>
      <c r="BG618" s="122"/>
      <c r="BH618" s="123"/>
    </row>
    <row r="619" spans="1:60" s="11" customFormat="1" x14ac:dyDescent="0.25">
      <c r="A619" s="47" t="s">
        <v>946</v>
      </c>
      <c r="B619" s="88" t="s">
        <v>947</v>
      </c>
      <c r="C619" s="51" t="s">
        <v>32</v>
      </c>
      <c r="D619" s="58">
        <v>1</v>
      </c>
      <c r="E619" s="31">
        <v>45778</v>
      </c>
      <c r="F619" s="31">
        <v>45809</v>
      </c>
      <c r="G619" s="32">
        <f>DATEDIF(E619,F619,"m")</f>
        <v>1</v>
      </c>
      <c r="H619" s="33">
        <f>D619/G619</f>
        <v>1</v>
      </c>
      <c r="I619" s="36">
        <f>IF(I$7&gt;=$E619,IF(SUMIF($H$1:H$1,77,$H619:H619)&lt;$D619,$H619,0),0)</f>
        <v>0</v>
      </c>
      <c r="J619" s="36">
        <f>IF(J$7&gt;=$E619,IF(SUMIF($H$1:I$1,77,$H619:I619)&lt;$D619,$H619,0),0)</f>
        <v>0</v>
      </c>
      <c r="K619" s="36">
        <f>IF(K$7&gt;=$E619,IF(SUMIF($H$1:J$1,77,$H619:J619)&lt;$D619,$H619,0),0)</f>
        <v>0</v>
      </c>
      <c r="L619" s="36">
        <f>IF(L$7&gt;=$E619,IF(SUMIF($H$1:K$1,77,$H619:K619)&lt;$D619,$H619,0),0)</f>
        <v>0</v>
      </c>
      <c r="M619" s="36">
        <f>IF(M$7&gt;=$E619,IF(SUMIF($H$1:L$1,77,$H619:L619)&lt;$D619,$H619,0),0)</f>
        <v>1</v>
      </c>
      <c r="N619" s="36">
        <f>IF(N$7&gt;=$E619,IF(SUMIF($H$1:M$1,77,$H619:M619)&lt;$D619,$H619,0),0)</f>
        <v>0</v>
      </c>
      <c r="O619" s="36">
        <f>IF(O$7&gt;=$E619,IF(SUMIF($H$1:N$1,77,$H619:N619)&lt;$D619,$H619,0),0)</f>
        <v>0</v>
      </c>
      <c r="P619" s="36">
        <f>IF(P$7&gt;=$E619,IF(SUMIF($H$1:O$1,77,$H619:O619)&lt;$D619,$H619,0),0)</f>
        <v>0</v>
      </c>
      <c r="Q619" s="36">
        <f>IF(Q$7&gt;=$E619,IF(SUMIF($H$1:P$1,77,$H619:P619)&lt;$D619,$H619,0),0)</f>
        <v>0</v>
      </c>
      <c r="R619" s="36">
        <f>IF(R$7&gt;=$E619,IF(SUMIF($H$1:Q$1,77,$H619:Q619)&lt;$D619,$H619,0),0)</f>
        <v>0</v>
      </c>
      <c r="S619" s="36">
        <f>IF(S$7&gt;=$E619,IF(SUMIF($H$1:R$1,77,$H619:R619)&lt;$D619,$H619,0),0)</f>
        <v>0</v>
      </c>
      <c r="T619" s="36">
        <f>IF(T$7&gt;=$E619,IF(SUMIF($H$1:S$1,77,$H619:S619)&lt;$D619,$H619,0),0)</f>
        <v>0</v>
      </c>
      <c r="U619" s="35">
        <f>SUMIF(I$1:T$1,77,I619:T619)</f>
        <v>1</v>
      </c>
      <c r="V619" s="36">
        <f>IF(V$7&gt;=$E619,IF(SUMIF($H$1:U$1,77,$H619:U619)&lt;$D619,$H619,0),0)</f>
        <v>0</v>
      </c>
      <c r="W619" s="36">
        <f>IF(W$7&gt;=$E619,IF(SUMIF($H$1:V$1,77,$H619:V619)&lt;$D619,$H619,0),0)</f>
        <v>0</v>
      </c>
      <c r="X619" s="36">
        <f>IF(X$7&gt;=$E619,IF(SUMIF($H$1:W$1,77,$H619:W619)&lt;$D619,$H619,0),0)</f>
        <v>0</v>
      </c>
      <c r="Y619" s="36">
        <f>IF(Y$7&gt;=$E619,IF(SUMIF($H$1:X$1,77,$H619:X619)&lt;$D619,$H619,0),0)</f>
        <v>0</v>
      </c>
      <c r="Z619" s="36">
        <f>IF(Z$7&gt;=$E619,IF(SUMIF($H$1:Y$1,77,$H619:Y619)&lt;$D619,$H619,0),0)</f>
        <v>0</v>
      </c>
      <c r="AA619" s="36">
        <f>IF(AA$7&gt;=$E619,IF(SUMIF($H$1:Z$1,77,$H619:Z619)&lt;$D619,$H619,0),0)</f>
        <v>0</v>
      </c>
      <c r="AB619" s="36">
        <f>IF(AB$7&gt;=$E619,IF(SUMIF($H$1:AA$1,77,$H619:AA619)&lt;$D619,$H619,0),0)</f>
        <v>0</v>
      </c>
      <c r="AC619" s="36">
        <f>IF(AC$7&gt;=$E619,IF(SUMIF($H$1:AB$1,77,$H619:AB619)&lt;$D619,$H619,0),0)</f>
        <v>0</v>
      </c>
      <c r="AD619" s="36">
        <f>IF(AD$7&gt;=$E619,IF(SUMIF($H$1:AC$1,77,$H619:AC619)&lt;$D619,$H619,0),0)</f>
        <v>0</v>
      </c>
      <c r="AE619" s="36">
        <f>IF(AE$7&gt;=$E619,IF(SUMIF($H$1:AD$1,77,$H619:AD619)&lt;$D619,$H619,0),0)</f>
        <v>0</v>
      </c>
      <c r="AF619" s="36">
        <f>IF(AF$7&gt;=$E619,IF(SUMIF($H$1:AE$1,77,$H619:AE619)&lt;$D619,$H619,0),0)</f>
        <v>0</v>
      </c>
      <c r="AG619" s="36">
        <f>IF(AG$7&gt;=$E619,IF(SUMIF($H$1:AF$1,77,$H619:AF619)&lt;$D619,$H619,0),0)</f>
        <v>0</v>
      </c>
      <c r="AH619" s="35">
        <f>SUMIF(V$1:AG$1,77,V619:AG619)</f>
        <v>0</v>
      </c>
      <c r="AI619" s="36">
        <f>IF(AI$7&gt;=$E619,IF(SUMIF($H$1:AH$1,77,$H619:AH619)&lt;$D619,$H619,0),0)</f>
        <v>0</v>
      </c>
      <c r="AJ619" s="36">
        <f>IF(AJ$7&gt;=$E619,IF(SUMIF($H$1:AI$1,77,$H619:AI619)&lt;$D619,$H619,0),0)</f>
        <v>0</v>
      </c>
      <c r="AK619" s="36">
        <f>IF(AK$7&gt;=$E619,IF(SUMIF($H$1:AJ$1,77,$H619:AJ619)&lt;$D619,$H619,0),0)</f>
        <v>0</v>
      </c>
      <c r="AL619" s="36">
        <f>IF(AL$7&gt;=$E619,IF(SUMIF($H$1:AK$1,77,$H619:AK619)&lt;$D619,$H619,0),0)</f>
        <v>0</v>
      </c>
      <c r="AM619" s="36">
        <f>IF(AM$7&gt;=$E619,IF(SUMIF($H$1:AL$1,77,$H619:AL619)&lt;$D619,$H619,0),0)</f>
        <v>0</v>
      </c>
      <c r="AN619" s="36">
        <f>IF(AN$7&gt;=$E619,IF(SUMIF($H$1:AM$1,77,$H619:AM619)&lt;$D619,$H619,0),0)</f>
        <v>0</v>
      </c>
      <c r="AO619" s="36">
        <f>IF(AO$7&gt;=$E619,IF(SUMIF($H$1:AN$1,77,$H619:AN619)&lt;$D619,$H619,0),0)</f>
        <v>0</v>
      </c>
      <c r="AP619" s="36">
        <f>IF(AP$7&gt;=$E619,IF(SUMIF($H$1:AO$1,77,$H619:AO619)&lt;$D619,$H619,0),0)</f>
        <v>0</v>
      </c>
      <c r="AQ619" s="36">
        <f>IF(AQ$7&gt;=$E619,IF(SUMIF($H$1:AP$1,77,$H619:AP619)&lt;$D619,$H619,0),0)</f>
        <v>0</v>
      </c>
      <c r="AR619" s="36">
        <f>IF(AR$7&gt;=$E619,IF(SUMIF($H$1:AQ$1,77,$H619:AQ619)&lt;$D619,$H619,0),0)</f>
        <v>0</v>
      </c>
      <c r="AS619" s="36">
        <f>IF(AS$7&gt;=$E619,IF(SUMIF($H$1:AR$1,77,$H619:AR619)&lt;$D619,$H619,0),0)</f>
        <v>0</v>
      </c>
      <c r="AT619" s="36">
        <f>IF(AT$7&gt;=$E619,IF(SUMIF($H$1:AS$1,77,$H619:AS619)&lt;$D619,$H619,0),0)</f>
        <v>0</v>
      </c>
      <c r="AU619" s="35">
        <f>SUMIF(AI$1:AT$1,77,AI619:AT619)</f>
        <v>0</v>
      </c>
      <c r="AV619" s="33">
        <f>IF(AV$7&gt;=$E619,IF(SUMIF($H$1:AU$1,77,$H619:AU619)&lt;$D619,$H619,0),0)</f>
        <v>0</v>
      </c>
      <c r="AW619" s="33">
        <f>IF(AW$7&gt;=$E619,IF(SUMIF($H$1:AV$1,77,$H619:AV619)&lt;$D619,$H619,0),0)</f>
        <v>0</v>
      </c>
      <c r="AX619" s="33">
        <f>IF(AX$7&gt;=$E619,IF(SUMIF($H$1:AW$1,77,$H619:AW619)&lt;$D619,$H619,0),0)</f>
        <v>0</v>
      </c>
      <c r="AY619" s="33">
        <f>IF(AY$7&gt;=$E619,IF(SUMIF($H$1:AX$1,77,$H619:AX619)&lt;$D619,$H619,0),0)</f>
        <v>0</v>
      </c>
      <c r="AZ619" s="33">
        <f>IF(AZ$7&gt;=$E619,IF(SUMIF($H$1:AY$1,77,$H619:AY619)&lt;$D619,$H619,0),0)</f>
        <v>0</v>
      </c>
      <c r="BA619" s="33">
        <f>IF(BA$7&gt;=$E619,IF(SUMIF($H$1:AZ$1,77,$H619:AZ619)&lt;$D619,$H619,0),0)</f>
        <v>0</v>
      </c>
      <c r="BB619" s="33">
        <f>IF(BB$7&gt;=$E619,IF(SUMIF($H$1:BA$1,77,$H619:BA619)&lt;$D619,$H619,0),0)</f>
        <v>0</v>
      </c>
      <c r="BC619" s="33">
        <f>IF(BC$7&gt;=$E619,IF(SUMIF($H$1:BB$1,77,$H619:BB619)&lt;$D619,$H619,0),0)</f>
        <v>0</v>
      </c>
      <c r="BD619" s="33">
        <f>IF(BD$7&gt;=$E619,IF(SUMIF($H$1:BC$1,77,$H619:BC619)&lt;$D619,$H619,0),0)</f>
        <v>0</v>
      </c>
      <c r="BE619" s="33">
        <f>IF(BE$7&gt;=$E619,IF(SUMIF($H$1:BD$1,77,$H619:BD619)&lt;$D619,$H619,0),0)</f>
        <v>0</v>
      </c>
      <c r="BF619" s="33">
        <f>IF(BF$7&gt;=$E619,IF(SUMIF($H$1:BE$1,77,$H619:BE619)&lt;$D619,$H619,0),0)</f>
        <v>0</v>
      </c>
      <c r="BG619" s="33">
        <f>IF(BG$7&gt;=$E619,IF(SUMIF($H$1:BF$1,77,$H619:BF619)&lt;$D619,$H619,0),0)</f>
        <v>0</v>
      </c>
      <c r="BH619" s="35">
        <f>SUMIF(AV$1:BG$1,77,AV619:BG619)</f>
        <v>0</v>
      </c>
    </row>
    <row r="620" spans="1:60" s="11" customFormat="1" x14ac:dyDescent="0.25">
      <c r="A620" s="47" t="s">
        <v>948</v>
      </c>
      <c r="B620" s="88" t="s">
        <v>949</v>
      </c>
      <c r="C620" s="51" t="s">
        <v>32</v>
      </c>
      <c r="D620" s="58">
        <v>1</v>
      </c>
      <c r="E620" s="31">
        <v>45778</v>
      </c>
      <c r="F620" s="31">
        <v>45809</v>
      </c>
      <c r="G620" s="32">
        <f>DATEDIF(E620,F620,"m")</f>
        <v>1</v>
      </c>
      <c r="H620" s="33">
        <f>D620/G620</f>
        <v>1</v>
      </c>
      <c r="I620" s="36">
        <f>IF(I$7&gt;=$E620,IF(SUMIF($H$1:H$1,77,$H620:H620)&lt;$D620,$H620,0),0)</f>
        <v>0</v>
      </c>
      <c r="J620" s="36">
        <f>IF(J$7&gt;=$E620,IF(SUMIF($H$1:I$1,77,$H620:I620)&lt;$D620,$H620,0),0)</f>
        <v>0</v>
      </c>
      <c r="K620" s="36">
        <f>IF(K$7&gt;=$E620,IF(SUMIF($H$1:J$1,77,$H620:J620)&lt;$D620,$H620,0),0)</f>
        <v>0</v>
      </c>
      <c r="L620" s="36">
        <f>IF(L$7&gt;=$E620,IF(SUMIF($H$1:K$1,77,$H620:K620)&lt;$D620,$H620,0),0)</f>
        <v>0</v>
      </c>
      <c r="M620" s="36">
        <f>IF(M$7&gt;=$E620,IF(SUMIF($H$1:L$1,77,$H620:L620)&lt;$D620,$H620,0),0)</f>
        <v>1</v>
      </c>
      <c r="N620" s="36">
        <f>IF(N$7&gt;=$E620,IF(SUMIF($H$1:M$1,77,$H620:M620)&lt;$D620,$H620,0),0)</f>
        <v>0</v>
      </c>
      <c r="O620" s="36">
        <f>IF(O$7&gt;=$E620,IF(SUMIF($H$1:N$1,77,$H620:N620)&lt;$D620,$H620,0),0)</f>
        <v>0</v>
      </c>
      <c r="P620" s="36">
        <f>IF(P$7&gt;=$E620,IF(SUMIF($H$1:O$1,77,$H620:O620)&lt;$D620,$H620,0),0)</f>
        <v>0</v>
      </c>
      <c r="Q620" s="36">
        <f>IF(Q$7&gt;=$E620,IF(SUMIF($H$1:P$1,77,$H620:P620)&lt;$D620,$H620,0),0)</f>
        <v>0</v>
      </c>
      <c r="R620" s="36">
        <f>IF(R$7&gt;=$E620,IF(SUMIF($H$1:Q$1,77,$H620:Q620)&lt;$D620,$H620,0),0)</f>
        <v>0</v>
      </c>
      <c r="S620" s="36">
        <f>IF(S$7&gt;=$E620,IF(SUMIF($H$1:R$1,77,$H620:R620)&lt;$D620,$H620,0),0)</f>
        <v>0</v>
      </c>
      <c r="T620" s="36">
        <f>IF(T$7&gt;=$E620,IF(SUMIF($H$1:S$1,77,$H620:S620)&lt;$D620,$H620,0),0)</f>
        <v>0</v>
      </c>
      <c r="U620" s="35">
        <f>SUMIF(I$1:T$1,77,I620:T620)</f>
        <v>1</v>
      </c>
      <c r="V620" s="36">
        <f>IF(V$7&gt;=$E620,IF(SUMIF($H$1:U$1,77,$H620:U620)&lt;$D620,$H620,0),0)</f>
        <v>0</v>
      </c>
      <c r="W620" s="36">
        <f>IF(W$7&gt;=$E620,IF(SUMIF($H$1:V$1,77,$H620:V620)&lt;$D620,$H620,0),0)</f>
        <v>0</v>
      </c>
      <c r="X620" s="36">
        <f>IF(X$7&gt;=$E620,IF(SUMIF($H$1:W$1,77,$H620:W620)&lt;$D620,$H620,0),0)</f>
        <v>0</v>
      </c>
      <c r="Y620" s="36">
        <f>IF(Y$7&gt;=$E620,IF(SUMIF($H$1:X$1,77,$H620:X620)&lt;$D620,$H620,0),0)</f>
        <v>0</v>
      </c>
      <c r="Z620" s="36">
        <f>IF(Z$7&gt;=$E620,IF(SUMIF($H$1:Y$1,77,$H620:Y620)&lt;$D620,$H620,0),0)</f>
        <v>0</v>
      </c>
      <c r="AA620" s="36">
        <f>IF(AA$7&gt;=$E620,IF(SUMIF($H$1:Z$1,77,$H620:Z620)&lt;$D620,$H620,0),0)</f>
        <v>0</v>
      </c>
      <c r="AB620" s="36">
        <f>IF(AB$7&gt;=$E620,IF(SUMIF($H$1:AA$1,77,$H620:AA620)&lt;$D620,$H620,0),0)</f>
        <v>0</v>
      </c>
      <c r="AC620" s="36">
        <f>IF(AC$7&gt;=$E620,IF(SUMIF($H$1:AB$1,77,$H620:AB620)&lt;$D620,$H620,0),0)</f>
        <v>0</v>
      </c>
      <c r="AD620" s="36">
        <f>IF(AD$7&gt;=$E620,IF(SUMIF($H$1:AC$1,77,$H620:AC620)&lt;$D620,$H620,0),0)</f>
        <v>0</v>
      </c>
      <c r="AE620" s="36">
        <f>IF(AE$7&gt;=$E620,IF(SUMIF($H$1:AD$1,77,$H620:AD620)&lt;$D620,$H620,0),0)</f>
        <v>0</v>
      </c>
      <c r="AF620" s="36">
        <f>IF(AF$7&gt;=$E620,IF(SUMIF($H$1:AE$1,77,$H620:AE620)&lt;$D620,$H620,0),0)</f>
        <v>0</v>
      </c>
      <c r="AG620" s="36">
        <f>IF(AG$7&gt;=$E620,IF(SUMIF($H$1:AF$1,77,$H620:AF620)&lt;$D620,$H620,0),0)</f>
        <v>0</v>
      </c>
      <c r="AH620" s="35">
        <f>SUMIF(V$1:AG$1,77,V620:AG620)</f>
        <v>0</v>
      </c>
      <c r="AI620" s="36">
        <f>IF(AI$7&gt;=$E620,IF(SUMIF($H$1:AH$1,77,$H620:AH620)&lt;$D620,$H620,0),0)</f>
        <v>0</v>
      </c>
      <c r="AJ620" s="36">
        <f>IF(AJ$7&gt;=$E620,IF(SUMIF($H$1:AI$1,77,$H620:AI620)&lt;$D620,$H620,0),0)</f>
        <v>0</v>
      </c>
      <c r="AK620" s="36">
        <f>IF(AK$7&gt;=$E620,IF(SUMIF($H$1:AJ$1,77,$H620:AJ620)&lt;$D620,$H620,0),0)</f>
        <v>0</v>
      </c>
      <c r="AL620" s="36">
        <f>IF(AL$7&gt;=$E620,IF(SUMIF($H$1:AK$1,77,$H620:AK620)&lt;$D620,$H620,0),0)</f>
        <v>0</v>
      </c>
      <c r="AM620" s="36">
        <f>IF(AM$7&gt;=$E620,IF(SUMIF($H$1:AL$1,77,$H620:AL620)&lt;$D620,$H620,0),0)</f>
        <v>0</v>
      </c>
      <c r="AN620" s="36">
        <f>IF(AN$7&gt;=$E620,IF(SUMIF($H$1:AM$1,77,$H620:AM620)&lt;$D620,$H620,0),0)</f>
        <v>0</v>
      </c>
      <c r="AO620" s="36">
        <f>IF(AO$7&gt;=$E620,IF(SUMIF($H$1:AN$1,77,$H620:AN620)&lt;$D620,$H620,0),0)</f>
        <v>0</v>
      </c>
      <c r="AP620" s="36">
        <f>IF(AP$7&gt;=$E620,IF(SUMIF($H$1:AO$1,77,$H620:AO620)&lt;$D620,$H620,0),0)</f>
        <v>0</v>
      </c>
      <c r="AQ620" s="36">
        <f>IF(AQ$7&gt;=$E620,IF(SUMIF($H$1:AP$1,77,$H620:AP620)&lt;$D620,$H620,0),0)</f>
        <v>0</v>
      </c>
      <c r="AR620" s="36">
        <f>IF(AR$7&gt;=$E620,IF(SUMIF($H$1:AQ$1,77,$H620:AQ620)&lt;$D620,$H620,0),0)</f>
        <v>0</v>
      </c>
      <c r="AS620" s="36">
        <f>IF(AS$7&gt;=$E620,IF(SUMIF($H$1:AR$1,77,$H620:AR620)&lt;$D620,$H620,0),0)</f>
        <v>0</v>
      </c>
      <c r="AT620" s="36">
        <f>IF(AT$7&gt;=$E620,IF(SUMIF($H$1:AS$1,77,$H620:AS620)&lt;$D620,$H620,0),0)</f>
        <v>0</v>
      </c>
      <c r="AU620" s="35">
        <f>SUMIF(AI$1:AT$1,77,AI620:AT620)</f>
        <v>0</v>
      </c>
      <c r="AV620" s="33">
        <f>IF(AV$7&gt;=$E620,IF(SUMIF($H$1:AU$1,77,$H620:AU620)&lt;$D620,$H620,0),0)</f>
        <v>0</v>
      </c>
      <c r="AW620" s="33">
        <f>IF(AW$7&gt;=$E620,IF(SUMIF($H$1:AV$1,77,$H620:AV620)&lt;$D620,$H620,0),0)</f>
        <v>0</v>
      </c>
      <c r="AX620" s="33">
        <f>IF(AX$7&gt;=$E620,IF(SUMIF($H$1:AW$1,77,$H620:AW620)&lt;$D620,$H620,0),0)</f>
        <v>0</v>
      </c>
      <c r="AY620" s="33">
        <f>IF(AY$7&gt;=$E620,IF(SUMIF($H$1:AX$1,77,$H620:AX620)&lt;$D620,$H620,0),0)</f>
        <v>0</v>
      </c>
      <c r="AZ620" s="33">
        <f>IF(AZ$7&gt;=$E620,IF(SUMIF($H$1:AY$1,77,$H620:AY620)&lt;$D620,$H620,0),0)</f>
        <v>0</v>
      </c>
      <c r="BA620" s="33">
        <f>IF(BA$7&gt;=$E620,IF(SUMIF($H$1:AZ$1,77,$H620:AZ620)&lt;$D620,$H620,0),0)</f>
        <v>0</v>
      </c>
      <c r="BB620" s="33">
        <f>IF(BB$7&gt;=$E620,IF(SUMIF($H$1:BA$1,77,$H620:BA620)&lt;$D620,$H620,0),0)</f>
        <v>0</v>
      </c>
      <c r="BC620" s="33">
        <f>IF(BC$7&gt;=$E620,IF(SUMIF($H$1:BB$1,77,$H620:BB620)&lt;$D620,$H620,0),0)</f>
        <v>0</v>
      </c>
      <c r="BD620" s="33">
        <f>IF(BD$7&gt;=$E620,IF(SUMIF($H$1:BC$1,77,$H620:BC620)&lt;$D620,$H620,0),0)</f>
        <v>0</v>
      </c>
      <c r="BE620" s="33">
        <f>IF(BE$7&gt;=$E620,IF(SUMIF($H$1:BD$1,77,$H620:BD620)&lt;$D620,$H620,0),0)</f>
        <v>0</v>
      </c>
      <c r="BF620" s="33">
        <f>IF(BF$7&gt;=$E620,IF(SUMIF($H$1:BE$1,77,$H620:BE620)&lt;$D620,$H620,0),0)</f>
        <v>0</v>
      </c>
      <c r="BG620" s="33">
        <f>IF(BG$7&gt;=$E620,IF(SUMIF($H$1:BF$1,77,$H620:BF620)&lt;$D620,$H620,0),0)</f>
        <v>0</v>
      </c>
      <c r="BH620" s="35">
        <f>SUMIF(AV$1:BG$1,77,AV620:BG620)</f>
        <v>0</v>
      </c>
    </row>
    <row r="621" spans="1:60" s="11" customFormat="1" x14ac:dyDescent="0.25">
      <c r="A621" s="119"/>
      <c r="B621" s="120" t="s">
        <v>950</v>
      </c>
      <c r="C621" s="121"/>
      <c r="D621" s="122"/>
      <c r="E621" s="122"/>
      <c r="F621" s="122"/>
      <c r="G621" s="122"/>
      <c r="H621" s="122"/>
      <c r="I621" s="122"/>
      <c r="J621" s="122"/>
      <c r="K621" s="122"/>
      <c r="L621" s="122"/>
      <c r="M621" s="122"/>
      <c r="N621" s="122"/>
      <c r="O621" s="122"/>
      <c r="P621" s="122"/>
      <c r="Q621" s="122"/>
      <c r="R621" s="122"/>
      <c r="S621" s="122"/>
      <c r="T621" s="122"/>
      <c r="U621" s="123"/>
      <c r="V621" s="122"/>
      <c r="W621" s="122"/>
      <c r="X621" s="122"/>
      <c r="Y621" s="122"/>
      <c r="Z621" s="122"/>
      <c r="AA621" s="122"/>
      <c r="AB621" s="122"/>
      <c r="AC621" s="122"/>
      <c r="AD621" s="122"/>
      <c r="AE621" s="122"/>
      <c r="AF621" s="122"/>
      <c r="AG621" s="122"/>
      <c r="AH621" s="123"/>
      <c r="AI621" s="122"/>
      <c r="AJ621" s="122"/>
      <c r="AK621" s="122"/>
      <c r="AL621" s="122"/>
      <c r="AM621" s="122"/>
      <c r="AN621" s="122"/>
      <c r="AO621" s="122"/>
      <c r="AP621" s="122"/>
      <c r="AQ621" s="122"/>
      <c r="AR621" s="122"/>
      <c r="AS621" s="122"/>
      <c r="AT621" s="122"/>
      <c r="AU621" s="123"/>
      <c r="AV621" s="122"/>
      <c r="AW621" s="122"/>
      <c r="AX621" s="122"/>
      <c r="AY621" s="122"/>
      <c r="AZ621" s="122"/>
      <c r="BA621" s="122"/>
      <c r="BB621" s="122"/>
      <c r="BC621" s="122"/>
      <c r="BD621" s="122"/>
      <c r="BE621" s="122"/>
      <c r="BF621" s="122"/>
      <c r="BG621" s="122"/>
      <c r="BH621" s="123"/>
    </row>
    <row r="622" spans="1:60" s="11" customFormat="1" x14ac:dyDescent="0.25">
      <c r="A622" s="47" t="s">
        <v>951</v>
      </c>
      <c r="B622" s="142" t="s">
        <v>705</v>
      </c>
      <c r="C622" s="143" t="s">
        <v>32</v>
      </c>
      <c r="D622" s="34">
        <v>1</v>
      </c>
      <c r="E622" s="31">
        <v>45778</v>
      </c>
      <c r="F622" s="31">
        <v>45809</v>
      </c>
      <c r="G622" s="32">
        <f>DATEDIF(E622,F622,"m")</f>
        <v>1</v>
      </c>
      <c r="H622" s="33">
        <f>D622/G622</f>
        <v>1</v>
      </c>
      <c r="I622" s="36">
        <f>IF(I$7&gt;=$E622,IF(SUMIF($H$1:H$1,77,$H622:H622)&lt;$D622,$H622,0),0)</f>
        <v>0</v>
      </c>
      <c r="J622" s="36">
        <f>IF(J$7&gt;=$E622,IF(SUMIF($H$1:I$1,77,$H622:I622)&lt;$D622,$H622,0),0)</f>
        <v>0</v>
      </c>
      <c r="K622" s="36">
        <f>IF(K$7&gt;=$E622,IF(SUMIF($H$1:J$1,77,$H622:J622)&lt;$D622,$H622,0),0)</f>
        <v>0</v>
      </c>
      <c r="L622" s="36">
        <f>IF(L$7&gt;=$E622,IF(SUMIF($H$1:K$1,77,$H622:K622)&lt;$D622,$H622,0),0)</f>
        <v>0</v>
      </c>
      <c r="M622" s="36">
        <f>IF(M$7&gt;=$E622,IF(SUMIF($H$1:L$1,77,$H622:L622)&lt;$D622,$H622,0),0)</f>
        <v>1</v>
      </c>
      <c r="N622" s="36">
        <f>IF(N$7&gt;=$E622,IF(SUMIF($H$1:M$1,77,$H622:M622)&lt;$D622,$H622,0),0)</f>
        <v>0</v>
      </c>
      <c r="O622" s="36">
        <f>IF(O$7&gt;=$E622,IF(SUMIF($H$1:N$1,77,$H622:N622)&lt;$D622,$H622,0),0)</f>
        <v>0</v>
      </c>
      <c r="P622" s="36">
        <f>IF(P$7&gt;=$E622,IF(SUMIF($H$1:O$1,77,$H622:O622)&lt;$D622,$H622,0),0)</f>
        <v>0</v>
      </c>
      <c r="Q622" s="36">
        <f>IF(Q$7&gt;=$E622,IF(SUMIF($H$1:P$1,77,$H622:P622)&lt;$D622,$H622,0),0)</f>
        <v>0</v>
      </c>
      <c r="R622" s="36">
        <f>IF(R$7&gt;=$E622,IF(SUMIF($H$1:Q$1,77,$H622:Q622)&lt;$D622,$H622,0),0)</f>
        <v>0</v>
      </c>
      <c r="S622" s="36">
        <f>IF(S$7&gt;=$E622,IF(SUMIF($H$1:R$1,77,$H622:R622)&lt;$D622,$H622,0),0)</f>
        <v>0</v>
      </c>
      <c r="T622" s="36">
        <f>IF(T$7&gt;=$E622,IF(SUMIF($H$1:S$1,77,$H622:S622)&lt;$D622,$H622,0),0)</f>
        <v>0</v>
      </c>
      <c r="U622" s="35">
        <f>SUMIF(I$1:T$1,77,I622:T622)</f>
        <v>1</v>
      </c>
      <c r="V622" s="36">
        <f>IF(V$7&gt;=$E622,IF(SUMIF($H$1:U$1,77,$H622:U622)&lt;$D622,$H622,0),0)</f>
        <v>0</v>
      </c>
      <c r="W622" s="36">
        <f>IF(W$7&gt;=$E622,IF(SUMIF($H$1:V$1,77,$H622:V622)&lt;$D622,$H622,0),0)</f>
        <v>0</v>
      </c>
      <c r="X622" s="36">
        <f>IF(X$7&gt;=$E622,IF(SUMIF($H$1:W$1,77,$H622:W622)&lt;$D622,$H622,0),0)</f>
        <v>0</v>
      </c>
      <c r="Y622" s="36">
        <f>IF(Y$7&gt;=$E622,IF(SUMIF($H$1:X$1,77,$H622:X622)&lt;$D622,$H622,0),0)</f>
        <v>0</v>
      </c>
      <c r="Z622" s="36">
        <f>IF(Z$7&gt;=$E622,IF(SUMIF($H$1:Y$1,77,$H622:Y622)&lt;$D622,$H622,0),0)</f>
        <v>0</v>
      </c>
      <c r="AA622" s="36">
        <f>IF(AA$7&gt;=$E622,IF(SUMIF($H$1:Z$1,77,$H622:Z622)&lt;$D622,$H622,0),0)</f>
        <v>0</v>
      </c>
      <c r="AB622" s="36">
        <f>IF(AB$7&gt;=$E622,IF(SUMIF($H$1:AA$1,77,$H622:AA622)&lt;$D622,$H622,0),0)</f>
        <v>0</v>
      </c>
      <c r="AC622" s="36">
        <f>IF(AC$7&gt;=$E622,IF(SUMIF($H$1:AB$1,77,$H622:AB622)&lt;$D622,$H622,0),0)</f>
        <v>0</v>
      </c>
      <c r="AD622" s="36">
        <f>IF(AD$7&gt;=$E622,IF(SUMIF($H$1:AC$1,77,$H622:AC622)&lt;$D622,$H622,0),0)</f>
        <v>0</v>
      </c>
      <c r="AE622" s="36">
        <f>IF(AE$7&gt;=$E622,IF(SUMIF($H$1:AD$1,77,$H622:AD622)&lt;$D622,$H622,0),0)</f>
        <v>0</v>
      </c>
      <c r="AF622" s="36">
        <f>IF(AF$7&gt;=$E622,IF(SUMIF($H$1:AE$1,77,$H622:AE622)&lt;$D622,$H622,0),0)</f>
        <v>0</v>
      </c>
      <c r="AG622" s="36">
        <f>IF(AG$7&gt;=$E622,IF(SUMIF($H$1:AF$1,77,$H622:AF622)&lt;$D622,$H622,0),0)</f>
        <v>0</v>
      </c>
      <c r="AH622" s="35">
        <f>SUMIF(V$1:AG$1,77,V622:AG622)</f>
        <v>0</v>
      </c>
      <c r="AI622" s="36">
        <f>IF(AI$7&gt;=$E622,IF(SUMIF($H$1:AH$1,77,$H622:AH622)&lt;$D622,$H622,0),0)</f>
        <v>0</v>
      </c>
      <c r="AJ622" s="36">
        <f>IF(AJ$7&gt;=$E622,IF(SUMIF($H$1:AI$1,77,$H622:AI622)&lt;$D622,$H622,0),0)</f>
        <v>0</v>
      </c>
      <c r="AK622" s="36">
        <f>IF(AK$7&gt;=$E622,IF(SUMIF($H$1:AJ$1,77,$H622:AJ622)&lt;$D622,$H622,0),0)</f>
        <v>0</v>
      </c>
      <c r="AL622" s="36">
        <f>IF(AL$7&gt;=$E622,IF(SUMIF($H$1:AK$1,77,$H622:AK622)&lt;$D622,$H622,0),0)</f>
        <v>0</v>
      </c>
      <c r="AM622" s="36">
        <f>IF(AM$7&gt;=$E622,IF(SUMIF($H$1:AL$1,77,$H622:AL622)&lt;$D622,$H622,0),0)</f>
        <v>0</v>
      </c>
      <c r="AN622" s="36">
        <f>IF(AN$7&gt;=$E622,IF(SUMIF($H$1:AM$1,77,$H622:AM622)&lt;$D622,$H622,0),0)</f>
        <v>0</v>
      </c>
      <c r="AO622" s="36">
        <f>IF(AO$7&gt;=$E622,IF(SUMIF($H$1:AN$1,77,$H622:AN622)&lt;$D622,$H622,0),0)</f>
        <v>0</v>
      </c>
      <c r="AP622" s="36">
        <f>IF(AP$7&gt;=$E622,IF(SUMIF($H$1:AO$1,77,$H622:AO622)&lt;$D622,$H622,0),0)</f>
        <v>0</v>
      </c>
      <c r="AQ622" s="36">
        <f>IF(AQ$7&gt;=$E622,IF(SUMIF($H$1:AP$1,77,$H622:AP622)&lt;$D622,$H622,0),0)</f>
        <v>0</v>
      </c>
      <c r="AR622" s="36">
        <f>IF(AR$7&gt;=$E622,IF(SUMIF($H$1:AQ$1,77,$H622:AQ622)&lt;$D622,$H622,0),0)</f>
        <v>0</v>
      </c>
      <c r="AS622" s="36">
        <f>IF(AS$7&gt;=$E622,IF(SUMIF($H$1:AR$1,77,$H622:AR622)&lt;$D622,$H622,0),0)</f>
        <v>0</v>
      </c>
      <c r="AT622" s="36">
        <f>IF(AT$7&gt;=$E622,IF(SUMIF($H$1:AS$1,77,$H622:AS622)&lt;$D622,$H622,0),0)</f>
        <v>0</v>
      </c>
      <c r="AU622" s="35">
        <f>SUMIF(AI$1:AT$1,77,AI622:AT622)</f>
        <v>0</v>
      </c>
      <c r="AV622" s="33">
        <f>IF(AV$7&gt;=$E622,IF(SUMIF($H$1:AU$1,77,$H622:AU622)&lt;$D622,$H622,0),0)</f>
        <v>0</v>
      </c>
      <c r="AW622" s="33">
        <f>IF(AW$7&gt;=$E622,IF(SUMIF($H$1:AV$1,77,$H622:AV622)&lt;$D622,$H622,0),0)</f>
        <v>0</v>
      </c>
      <c r="AX622" s="33">
        <f>IF(AX$7&gt;=$E622,IF(SUMIF($H$1:AW$1,77,$H622:AW622)&lt;$D622,$H622,0),0)</f>
        <v>0</v>
      </c>
      <c r="AY622" s="33">
        <f>IF(AY$7&gt;=$E622,IF(SUMIF($H$1:AX$1,77,$H622:AX622)&lt;$D622,$H622,0),0)</f>
        <v>0</v>
      </c>
      <c r="AZ622" s="33">
        <f>IF(AZ$7&gt;=$E622,IF(SUMIF($H$1:AY$1,77,$H622:AY622)&lt;$D622,$H622,0),0)</f>
        <v>0</v>
      </c>
      <c r="BA622" s="33">
        <f>IF(BA$7&gt;=$E622,IF(SUMIF($H$1:AZ$1,77,$H622:AZ622)&lt;$D622,$H622,0),0)</f>
        <v>0</v>
      </c>
      <c r="BB622" s="33">
        <f>IF(BB$7&gt;=$E622,IF(SUMIF($H$1:BA$1,77,$H622:BA622)&lt;$D622,$H622,0),0)</f>
        <v>0</v>
      </c>
      <c r="BC622" s="33">
        <f>IF(BC$7&gt;=$E622,IF(SUMIF($H$1:BB$1,77,$H622:BB622)&lt;$D622,$H622,0),0)</f>
        <v>0</v>
      </c>
      <c r="BD622" s="33">
        <f>IF(BD$7&gt;=$E622,IF(SUMIF($H$1:BC$1,77,$H622:BC622)&lt;$D622,$H622,0),0)</f>
        <v>0</v>
      </c>
      <c r="BE622" s="33">
        <f>IF(BE$7&gt;=$E622,IF(SUMIF($H$1:BD$1,77,$H622:BD622)&lt;$D622,$H622,0),0)</f>
        <v>0</v>
      </c>
      <c r="BF622" s="33">
        <f>IF(BF$7&gt;=$E622,IF(SUMIF($H$1:BE$1,77,$H622:BE622)&lt;$D622,$H622,0),0)</f>
        <v>0</v>
      </c>
      <c r="BG622" s="33">
        <f>IF(BG$7&gt;=$E622,IF(SUMIF($H$1:BF$1,77,$H622:BF622)&lt;$D622,$H622,0),0)</f>
        <v>0</v>
      </c>
      <c r="BH622" s="35">
        <f>SUMIF(AV$1:BG$1,77,AV622:BG622)</f>
        <v>0</v>
      </c>
    </row>
    <row r="623" spans="1:60" s="11" customFormat="1" x14ac:dyDescent="0.25">
      <c r="A623" s="47" t="s">
        <v>952</v>
      </c>
      <c r="B623" s="142" t="s">
        <v>466</v>
      </c>
      <c r="C623" s="143" t="s">
        <v>32</v>
      </c>
      <c r="D623" s="34">
        <v>1</v>
      </c>
      <c r="E623" s="31">
        <v>45778</v>
      </c>
      <c r="F623" s="31">
        <v>45809</v>
      </c>
      <c r="G623" s="32">
        <f>DATEDIF(E623,F623,"m")</f>
        <v>1</v>
      </c>
      <c r="H623" s="33">
        <f>D623/G623</f>
        <v>1</v>
      </c>
      <c r="I623" s="36">
        <f>IF(I$7&gt;=$E623,IF(SUMIF($H$1:H$1,77,$H623:H623)&lt;$D623,$H623,0),0)</f>
        <v>0</v>
      </c>
      <c r="J623" s="36">
        <f>IF(J$7&gt;=$E623,IF(SUMIF($H$1:I$1,77,$H623:I623)&lt;$D623,$H623,0),0)</f>
        <v>0</v>
      </c>
      <c r="K623" s="36">
        <f>IF(K$7&gt;=$E623,IF(SUMIF($H$1:J$1,77,$H623:J623)&lt;$D623,$H623,0),0)</f>
        <v>0</v>
      </c>
      <c r="L623" s="36">
        <f>IF(L$7&gt;=$E623,IF(SUMIF($H$1:K$1,77,$H623:K623)&lt;$D623,$H623,0),0)</f>
        <v>0</v>
      </c>
      <c r="M623" s="36">
        <f>IF(M$7&gt;=$E623,IF(SUMIF($H$1:L$1,77,$H623:L623)&lt;$D623,$H623,0),0)</f>
        <v>1</v>
      </c>
      <c r="N623" s="36">
        <f>IF(N$7&gt;=$E623,IF(SUMIF($H$1:M$1,77,$H623:M623)&lt;$D623,$H623,0),0)</f>
        <v>0</v>
      </c>
      <c r="O623" s="36">
        <f>IF(O$7&gt;=$E623,IF(SUMIF($H$1:N$1,77,$H623:N623)&lt;$D623,$H623,0),0)</f>
        <v>0</v>
      </c>
      <c r="P623" s="36">
        <f>IF(P$7&gt;=$E623,IF(SUMIF($H$1:O$1,77,$H623:O623)&lt;$D623,$H623,0),0)</f>
        <v>0</v>
      </c>
      <c r="Q623" s="36">
        <f>IF(Q$7&gt;=$E623,IF(SUMIF($H$1:P$1,77,$H623:P623)&lt;$D623,$H623,0),0)</f>
        <v>0</v>
      </c>
      <c r="R623" s="36">
        <f>IF(R$7&gt;=$E623,IF(SUMIF($H$1:Q$1,77,$H623:Q623)&lt;$D623,$H623,0),0)</f>
        <v>0</v>
      </c>
      <c r="S623" s="36">
        <f>IF(S$7&gt;=$E623,IF(SUMIF($H$1:R$1,77,$H623:R623)&lt;$D623,$H623,0),0)</f>
        <v>0</v>
      </c>
      <c r="T623" s="36">
        <f>IF(T$7&gt;=$E623,IF(SUMIF($H$1:S$1,77,$H623:S623)&lt;$D623,$H623,0),0)</f>
        <v>0</v>
      </c>
      <c r="U623" s="35">
        <f>SUMIF(I$1:T$1,77,I623:T623)</f>
        <v>1</v>
      </c>
      <c r="V623" s="36">
        <f>IF(V$7&gt;=$E623,IF(SUMIF($H$1:U$1,77,$H623:U623)&lt;$D623,$H623,0),0)</f>
        <v>0</v>
      </c>
      <c r="W623" s="36">
        <f>IF(W$7&gt;=$E623,IF(SUMIF($H$1:V$1,77,$H623:V623)&lt;$D623,$H623,0),0)</f>
        <v>0</v>
      </c>
      <c r="X623" s="36">
        <f>IF(X$7&gt;=$E623,IF(SUMIF($H$1:W$1,77,$H623:W623)&lt;$D623,$H623,0),0)</f>
        <v>0</v>
      </c>
      <c r="Y623" s="36">
        <f>IF(Y$7&gt;=$E623,IF(SUMIF($H$1:X$1,77,$H623:X623)&lt;$D623,$H623,0),0)</f>
        <v>0</v>
      </c>
      <c r="Z623" s="36">
        <f>IF(Z$7&gt;=$E623,IF(SUMIF($H$1:Y$1,77,$H623:Y623)&lt;$D623,$H623,0),0)</f>
        <v>0</v>
      </c>
      <c r="AA623" s="36">
        <f>IF(AA$7&gt;=$E623,IF(SUMIF($H$1:Z$1,77,$H623:Z623)&lt;$D623,$H623,0),0)</f>
        <v>0</v>
      </c>
      <c r="AB623" s="36">
        <f>IF(AB$7&gt;=$E623,IF(SUMIF($H$1:AA$1,77,$H623:AA623)&lt;$D623,$H623,0),0)</f>
        <v>0</v>
      </c>
      <c r="AC623" s="36">
        <f>IF(AC$7&gt;=$E623,IF(SUMIF($H$1:AB$1,77,$H623:AB623)&lt;$D623,$H623,0),0)</f>
        <v>0</v>
      </c>
      <c r="AD623" s="36">
        <f>IF(AD$7&gt;=$E623,IF(SUMIF($H$1:AC$1,77,$H623:AC623)&lt;$D623,$H623,0),0)</f>
        <v>0</v>
      </c>
      <c r="AE623" s="36">
        <f>IF(AE$7&gt;=$E623,IF(SUMIF($H$1:AD$1,77,$H623:AD623)&lt;$D623,$H623,0),0)</f>
        <v>0</v>
      </c>
      <c r="AF623" s="36">
        <f>IF(AF$7&gt;=$E623,IF(SUMIF($H$1:AE$1,77,$H623:AE623)&lt;$D623,$H623,0),0)</f>
        <v>0</v>
      </c>
      <c r="AG623" s="36">
        <f>IF(AG$7&gt;=$E623,IF(SUMIF($H$1:AF$1,77,$H623:AF623)&lt;$D623,$H623,0),0)</f>
        <v>0</v>
      </c>
      <c r="AH623" s="35">
        <f>SUMIF(V$1:AG$1,77,V623:AG623)</f>
        <v>0</v>
      </c>
      <c r="AI623" s="36">
        <f>IF(AI$7&gt;=$E623,IF(SUMIF($H$1:AH$1,77,$H623:AH623)&lt;$D623,$H623,0),0)</f>
        <v>0</v>
      </c>
      <c r="AJ623" s="36">
        <f>IF(AJ$7&gt;=$E623,IF(SUMIF($H$1:AI$1,77,$H623:AI623)&lt;$D623,$H623,0),0)</f>
        <v>0</v>
      </c>
      <c r="AK623" s="36">
        <f>IF(AK$7&gt;=$E623,IF(SUMIF($H$1:AJ$1,77,$H623:AJ623)&lt;$D623,$H623,0),0)</f>
        <v>0</v>
      </c>
      <c r="AL623" s="36">
        <f>IF(AL$7&gt;=$E623,IF(SUMIF($H$1:AK$1,77,$H623:AK623)&lt;$D623,$H623,0),0)</f>
        <v>0</v>
      </c>
      <c r="AM623" s="36">
        <f>IF(AM$7&gt;=$E623,IF(SUMIF($H$1:AL$1,77,$H623:AL623)&lt;$D623,$H623,0),0)</f>
        <v>0</v>
      </c>
      <c r="AN623" s="36">
        <f>IF(AN$7&gt;=$E623,IF(SUMIF($H$1:AM$1,77,$H623:AM623)&lt;$D623,$H623,0),0)</f>
        <v>0</v>
      </c>
      <c r="AO623" s="36">
        <f>IF(AO$7&gt;=$E623,IF(SUMIF($H$1:AN$1,77,$H623:AN623)&lt;$D623,$H623,0),0)</f>
        <v>0</v>
      </c>
      <c r="AP623" s="36">
        <f>IF(AP$7&gt;=$E623,IF(SUMIF($H$1:AO$1,77,$H623:AO623)&lt;$D623,$H623,0),0)</f>
        <v>0</v>
      </c>
      <c r="AQ623" s="36">
        <f>IF(AQ$7&gt;=$E623,IF(SUMIF($H$1:AP$1,77,$H623:AP623)&lt;$D623,$H623,0),0)</f>
        <v>0</v>
      </c>
      <c r="AR623" s="36">
        <f>IF(AR$7&gt;=$E623,IF(SUMIF($H$1:AQ$1,77,$H623:AQ623)&lt;$D623,$H623,0),0)</f>
        <v>0</v>
      </c>
      <c r="AS623" s="36">
        <f>IF(AS$7&gt;=$E623,IF(SUMIF($H$1:AR$1,77,$H623:AR623)&lt;$D623,$H623,0),0)</f>
        <v>0</v>
      </c>
      <c r="AT623" s="36">
        <f>IF(AT$7&gt;=$E623,IF(SUMIF($H$1:AS$1,77,$H623:AS623)&lt;$D623,$H623,0),0)</f>
        <v>0</v>
      </c>
      <c r="AU623" s="35">
        <f>SUMIF(AI$1:AT$1,77,AI623:AT623)</f>
        <v>0</v>
      </c>
      <c r="AV623" s="33">
        <f>IF(AV$7&gt;=$E623,IF(SUMIF($H$1:AU$1,77,$H623:AU623)&lt;$D623,$H623,0),0)</f>
        <v>0</v>
      </c>
      <c r="AW623" s="33">
        <f>IF(AW$7&gt;=$E623,IF(SUMIF($H$1:AV$1,77,$H623:AV623)&lt;$D623,$H623,0),0)</f>
        <v>0</v>
      </c>
      <c r="AX623" s="33">
        <f>IF(AX$7&gt;=$E623,IF(SUMIF($H$1:AW$1,77,$H623:AW623)&lt;$D623,$H623,0),0)</f>
        <v>0</v>
      </c>
      <c r="AY623" s="33">
        <f>IF(AY$7&gt;=$E623,IF(SUMIF($H$1:AX$1,77,$H623:AX623)&lt;$D623,$H623,0),0)</f>
        <v>0</v>
      </c>
      <c r="AZ623" s="33">
        <f>IF(AZ$7&gt;=$E623,IF(SUMIF($H$1:AY$1,77,$H623:AY623)&lt;$D623,$H623,0),0)</f>
        <v>0</v>
      </c>
      <c r="BA623" s="33">
        <f>IF(BA$7&gt;=$E623,IF(SUMIF($H$1:AZ$1,77,$H623:AZ623)&lt;$D623,$H623,0),0)</f>
        <v>0</v>
      </c>
      <c r="BB623" s="33">
        <f>IF(BB$7&gt;=$E623,IF(SUMIF($H$1:BA$1,77,$H623:BA623)&lt;$D623,$H623,0),0)</f>
        <v>0</v>
      </c>
      <c r="BC623" s="33">
        <f>IF(BC$7&gt;=$E623,IF(SUMIF($H$1:BB$1,77,$H623:BB623)&lt;$D623,$H623,0),0)</f>
        <v>0</v>
      </c>
      <c r="BD623" s="33">
        <f>IF(BD$7&gt;=$E623,IF(SUMIF($H$1:BC$1,77,$H623:BC623)&lt;$D623,$H623,0),0)</f>
        <v>0</v>
      </c>
      <c r="BE623" s="33">
        <f>IF(BE$7&gt;=$E623,IF(SUMIF($H$1:BD$1,77,$H623:BD623)&lt;$D623,$H623,0),0)</f>
        <v>0</v>
      </c>
      <c r="BF623" s="33">
        <f>IF(BF$7&gt;=$E623,IF(SUMIF($H$1:BE$1,77,$H623:BE623)&lt;$D623,$H623,0),0)</f>
        <v>0</v>
      </c>
      <c r="BG623" s="33">
        <f>IF(BG$7&gt;=$E623,IF(SUMIF($H$1:BF$1,77,$H623:BF623)&lt;$D623,$H623,0),0)</f>
        <v>0</v>
      </c>
      <c r="BH623" s="35">
        <f>SUMIF(AV$1:BG$1,77,AV623:BG623)</f>
        <v>0</v>
      </c>
    </row>
    <row r="624" spans="1:60" s="11" customFormat="1" x14ac:dyDescent="0.25">
      <c r="A624" s="119"/>
      <c r="B624" s="120" t="s">
        <v>953</v>
      </c>
      <c r="C624" s="121"/>
      <c r="D624" s="122"/>
      <c r="E624" s="122"/>
      <c r="F624" s="122"/>
      <c r="G624" s="122"/>
      <c r="H624" s="122"/>
      <c r="I624" s="122"/>
      <c r="J624" s="122"/>
      <c r="K624" s="122"/>
      <c r="L624" s="122"/>
      <c r="M624" s="122"/>
      <c r="N624" s="122"/>
      <c r="O624" s="122"/>
      <c r="P624" s="122"/>
      <c r="Q624" s="122"/>
      <c r="R624" s="122"/>
      <c r="S624" s="122"/>
      <c r="T624" s="122"/>
      <c r="U624" s="123"/>
      <c r="V624" s="122"/>
      <c r="W624" s="122"/>
      <c r="X624" s="122"/>
      <c r="Y624" s="122"/>
      <c r="Z624" s="122"/>
      <c r="AA624" s="122"/>
      <c r="AB624" s="122"/>
      <c r="AC624" s="122"/>
      <c r="AD624" s="122"/>
      <c r="AE624" s="122"/>
      <c r="AF624" s="122"/>
      <c r="AG624" s="122"/>
      <c r="AH624" s="123"/>
      <c r="AI624" s="122"/>
      <c r="AJ624" s="122"/>
      <c r="AK624" s="122"/>
      <c r="AL624" s="122"/>
      <c r="AM624" s="122"/>
      <c r="AN624" s="122"/>
      <c r="AO624" s="122"/>
      <c r="AP624" s="122"/>
      <c r="AQ624" s="122"/>
      <c r="AR624" s="122"/>
      <c r="AS624" s="122"/>
      <c r="AT624" s="122"/>
      <c r="AU624" s="123"/>
      <c r="AV624" s="122"/>
      <c r="AW624" s="122"/>
      <c r="AX624" s="122"/>
      <c r="AY624" s="122"/>
      <c r="AZ624" s="122"/>
      <c r="BA624" s="122"/>
      <c r="BB624" s="122"/>
      <c r="BC624" s="122"/>
      <c r="BD624" s="122"/>
      <c r="BE624" s="122"/>
      <c r="BF624" s="122"/>
      <c r="BG624" s="122"/>
      <c r="BH624" s="123"/>
    </row>
    <row r="625" spans="1:60" s="11" customFormat="1" x14ac:dyDescent="0.25">
      <c r="A625" s="47" t="s">
        <v>954</v>
      </c>
      <c r="B625" s="126" t="s">
        <v>787</v>
      </c>
      <c r="C625" s="127" t="s">
        <v>32</v>
      </c>
      <c r="D625" s="58">
        <v>1</v>
      </c>
      <c r="E625" s="31">
        <v>45778</v>
      </c>
      <c r="F625" s="31">
        <v>45809</v>
      </c>
      <c r="G625" s="32">
        <f>DATEDIF(E625,F625,"m")</f>
        <v>1</v>
      </c>
      <c r="H625" s="33">
        <f>D625/G625</f>
        <v>1</v>
      </c>
      <c r="I625" s="36">
        <f>IF(I$7&gt;=$E625,IF(SUMIF($H$1:H$1,77,$H625:H625)&lt;$D625,$H625,0),0)</f>
        <v>0</v>
      </c>
      <c r="J625" s="36">
        <f>IF(J$7&gt;=$E625,IF(SUMIF($H$1:I$1,77,$H625:I625)&lt;$D625,$H625,0),0)</f>
        <v>0</v>
      </c>
      <c r="K625" s="36">
        <f>IF(K$7&gt;=$E625,IF(SUMIF($H$1:J$1,77,$H625:J625)&lt;$D625,$H625,0),0)</f>
        <v>0</v>
      </c>
      <c r="L625" s="36">
        <f>IF(L$7&gt;=$E625,IF(SUMIF($H$1:K$1,77,$H625:K625)&lt;$D625,$H625,0),0)</f>
        <v>0</v>
      </c>
      <c r="M625" s="36">
        <f>IF(M$7&gt;=$E625,IF(SUMIF($H$1:L$1,77,$H625:L625)&lt;$D625,$H625,0),0)</f>
        <v>1</v>
      </c>
      <c r="N625" s="36">
        <f>IF(N$7&gt;=$E625,IF(SUMIF($H$1:M$1,77,$H625:M625)&lt;$D625,$H625,0),0)</f>
        <v>0</v>
      </c>
      <c r="O625" s="36">
        <f>IF(O$7&gt;=$E625,IF(SUMIF($H$1:N$1,77,$H625:N625)&lt;$D625,$H625,0),0)</f>
        <v>0</v>
      </c>
      <c r="P625" s="36">
        <f>IF(P$7&gt;=$E625,IF(SUMIF($H$1:O$1,77,$H625:O625)&lt;$D625,$H625,0),0)</f>
        <v>0</v>
      </c>
      <c r="Q625" s="36">
        <f>IF(Q$7&gt;=$E625,IF(SUMIF($H$1:P$1,77,$H625:P625)&lt;$D625,$H625,0),0)</f>
        <v>0</v>
      </c>
      <c r="R625" s="36">
        <f>IF(R$7&gt;=$E625,IF(SUMIF($H$1:Q$1,77,$H625:Q625)&lt;$D625,$H625,0),0)</f>
        <v>0</v>
      </c>
      <c r="S625" s="36">
        <f>IF(S$7&gt;=$E625,IF(SUMIF($H$1:R$1,77,$H625:R625)&lt;$D625,$H625,0),0)</f>
        <v>0</v>
      </c>
      <c r="T625" s="36">
        <f>IF(T$7&gt;=$E625,IF(SUMIF($H$1:S$1,77,$H625:S625)&lt;$D625,$H625,0),0)</f>
        <v>0</v>
      </c>
      <c r="U625" s="35">
        <f>SUMIF(I$1:T$1,77,I625:T625)</f>
        <v>1</v>
      </c>
      <c r="V625" s="36">
        <f>IF(V$7&gt;=$E625,IF(SUMIF($H$1:U$1,77,$H625:U625)&lt;$D625,$H625,0),0)</f>
        <v>0</v>
      </c>
      <c r="W625" s="36">
        <f>IF(W$7&gt;=$E625,IF(SUMIF($H$1:V$1,77,$H625:V625)&lt;$D625,$H625,0),0)</f>
        <v>0</v>
      </c>
      <c r="X625" s="36">
        <f>IF(X$7&gt;=$E625,IF(SUMIF($H$1:W$1,77,$H625:W625)&lt;$D625,$H625,0),0)</f>
        <v>0</v>
      </c>
      <c r="Y625" s="36">
        <f>IF(Y$7&gt;=$E625,IF(SUMIF($H$1:X$1,77,$H625:X625)&lt;$D625,$H625,0),0)</f>
        <v>0</v>
      </c>
      <c r="Z625" s="36">
        <f>IF(Z$7&gt;=$E625,IF(SUMIF($H$1:Y$1,77,$H625:Y625)&lt;$D625,$H625,0),0)</f>
        <v>0</v>
      </c>
      <c r="AA625" s="36">
        <f>IF(AA$7&gt;=$E625,IF(SUMIF($H$1:Z$1,77,$H625:Z625)&lt;$D625,$H625,0),0)</f>
        <v>0</v>
      </c>
      <c r="AB625" s="36">
        <f>IF(AB$7&gt;=$E625,IF(SUMIF($H$1:AA$1,77,$H625:AA625)&lt;$D625,$H625,0),0)</f>
        <v>0</v>
      </c>
      <c r="AC625" s="36">
        <f>IF(AC$7&gt;=$E625,IF(SUMIF($H$1:AB$1,77,$H625:AB625)&lt;$D625,$H625,0),0)</f>
        <v>0</v>
      </c>
      <c r="AD625" s="36">
        <f>IF(AD$7&gt;=$E625,IF(SUMIF($H$1:AC$1,77,$H625:AC625)&lt;$D625,$H625,0),0)</f>
        <v>0</v>
      </c>
      <c r="AE625" s="36">
        <f>IF(AE$7&gt;=$E625,IF(SUMIF($H$1:AD$1,77,$H625:AD625)&lt;$D625,$H625,0),0)</f>
        <v>0</v>
      </c>
      <c r="AF625" s="36">
        <f>IF(AF$7&gt;=$E625,IF(SUMIF($H$1:AE$1,77,$H625:AE625)&lt;$D625,$H625,0),0)</f>
        <v>0</v>
      </c>
      <c r="AG625" s="36">
        <f>IF(AG$7&gt;=$E625,IF(SUMIF($H$1:AF$1,77,$H625:AF625)&lt;$D625,$H625,0),0)</f>
        <v>0</v>
      </c>
      <c r="AH625" s="35">
        <f>SUMIF(V$1:AG$1,77,V625:AG625)</f>
        <v>0</v>
      </c>
      <c r="AI625" s="36">
        <f>IF(AI$7&gt;=$E625,IF(SUMIF($H$1:AH$1,77,$H625:AH625)&lt;$D625,$H625,0),0)</f>
        <v>0</v>
      </c>
      <c r="AJ625" s="36">
        <f>IF(AJ$7&gt;=$E625,IF(SUMIF($H$1:AI$1,77,$H625:AI625)&lt;$D625,$H625,0),0)</f>
        <v>0</v>
      </c>
      <c r="AK625" s="36">
        <f>IF(AK$7&gt;=$E625,IF(SUMIF($H$1:AJ$1,77,$H625:AJ625)&lt;$D625,$H625,0),0)</f>
        <v>0</v>
      </c>
      <c r="AL625" s="36">
        <f>IF(AL$7&gt;=$E625,IF(SUMIF($H$1:AK$1,77,$H625:AK625)&lt;$D625,$H625,0),0)</f>
        <v>0</v>
      </c>
      <c r="AM625" s="36">
        <f>IF(AM$7&gt;=$E625,IF(SUMIF($H$1:AL$1,77,$H625:AL625)&lt;$D625,$H625,0),0)</f>
        <v>0</v>
      </c>
      <c r="AN625" s="36">
        <f>IF(AN$7&gt;=$E625,IF(SUMIF($H$1:AM$1,77,$H625:AM625)&lt;$D625,$H625,0),0)</f>
        <v>0</v>
      </c>
      <c r="AO625" s="36">
        <f>IF(AO$7&gt;=$E625,IF(SUMIF($H$1:AN$1,77,$H625:AN625)&lt;$D625,$H625,0),0)</f>
        <v>0</v>
      </c>
      <c r="AP625" s="36">
        <f>IF(AP$7&gt;=$E625,IF(SUMIF($H$1:AO$1,77,$H625:AO625)&lt;$D625,$H625,0),0)</f>
        <v>0</v>
      </c>
      <c r="AQ625" s="36">
        <f>IF(AQ$7&gt;=$E625,IF(SUMIF($H$1:AP$1,77,$H625:AP625)&lt;$D625,$H625,0),0)</f>
        <v>0</v>
      </c>
      <c r="AR625" s="36">
        <f>IF(AR$7&gt;=$E625,IF(SUMIF($H$1:AQ$1,77,$H625:AQ625)&lt;$D625,$H625,0),0)</f>
        <v>0</v>
      </c>
      <c r="AS625" s="36">
        <f>IF(AS$7&gt;=$E625,IF(SUMIF($H$1:AR$1,77,$H625:AR625)&lt;$D625,$H625,0),0)</f>
        <v>0</v>
      </c>
      <c r="AT625" s="36">
        <f>IF(AT$7&gt;=$E625,IF(SUMIF($H$1:AS$1,77,$H625:AS625)&lt;$D625,$H625,0),0)</f>
        <v>0</v>
      </c>
      <c r="AU625" s="35">
        <f>SUMIF(AI$1:AT$1,77,AI625:AT625)</f>
        <v>0</v>
      </c>
      <c r="AV625" s="33">
        <f>IF(AV$7&gt;=$E625,IF(SUMIF($H$1:AU$1,77,$H625:AU625)&lt;$D625,$H625,0),0)</f>
        <v>0</v>
      </c>
      <c r="AW625" s="33">
        <f>IF(AW$7&gt;=$E625,IF(SUMIF($H$1:AV$1,77,$H625:AV625)&lt;$D625,$H625,0),0)</f>
        <v>0</v>
      </c>
      <c r="AX625" s="33">
        <f>IF(AX$7&gt;=$E625,IF(SUMIF($H$1:AW$1,77,$H625:AW625)&lt;$D625,$H625,0),0)</f>
        <v>0</v>
      </c>
      <c r="AY625" s="33">
        <f>IF(AY$7&gt;=$E625,IF(SUMIF($H$1:AX$1,77,$H625:AX625)&lt;$D625,$H625,0),0)</f>
        <v>0</v>
      </c>
      <c r="AZ625" s="33">
        <f>IF(AZ$7&gt;=$E625,IF(SUMIF($H$1:AY$1,77,$H625:AY625)&lt;$D625,$H625,0),0)</f>
        <v>0</v>
      </c>
      <c r="BA625" s="33">
        <f>IF(BA$7&gt;=$E625,IF(SUMIF($H$1:AZ$1,77,$H625:AZ625)&lt;$D625,$H625,0),0)</f>
        <v>0</v>
      </c>
      <c r="BB625" s="33">
        <f>IF(BB$7&gt;=$E625,IF(SUMIF($H$1:BA$1,77,$H625:BA625)&lt;$D625,$H625,0),0)</f>
        <v>0</v>
      </c>
      <c r="BC625" s="33">
        <f>IF(BC$7&gt;=$E625,IF(SUMIF($H$1:BB$1,77,$H625:BB625)&lt;$D625,$H625,0),0)</f>
        <v>0</v>
      </c>
      <c r="BD625" s="33">
        <f>IF(BD$7&gt;=$E625,IF(SUMIF($H$1:BC$1,77,$H625:BC625)&lt;$D625,$H625,0),0)</f>
        <v>0</v>
      </c>
      <c r="BE625" s="33">
        <f>IF(BE$7&gt;=$E625,IF(SUMIF($H$1:BD$1,77,$H625:BD625)&lt;$D625,$H625,0),0)</f>
        <v>0</v>
      </c>
      <c r="BF625" s="33">
        <f>IF(BF$7&gt;=$E625,IF(SUMIF($H$1:BE$1,77,$H625:BE625)&lt;$D625,$H625,0),0)</f>
        <v>0</v>
      </c>
      <c r="BG625" s="33">
        <f>IF(BG$7&gt;=$E625,IF(SUMIF($H$1:BF$1,77,$H625:BF625)&lt;$D625,$H625,0),0)</f>
        <v>0</v>
      </c>
      <c r="BH625" s="35">
        <f>SUMIF(AV$1:BG$1,77,AV625:BG625)</f>
        <v>0</v>
      </c>
    </row>
    <row r="626" spans="1:60" s="11" customFormat="1" x14ac:dyDescent="0.25">
      <c r="A626" s="47" t="s">
        <v>955</v>
      </c>
      <c r="B626" s="126" t="s">
        <v>466</v>
      </c>
      <c r="C626" s="127" t="s">
        <v>32</v>
      </c>
      <c r="D626" s="58">
        <v>1</v>
      </c>
      <c r="E626" s="31">
        <v>45809</v>
      </c>
      <c r="F626" s="31">
        <v>45839</v>
      </c>
      <c r="G626" s="32">
        <f>DATEDIF(E626,F626,"m")</f>
        <v>1</v>
      </c>
      <c r="H626" s="33">
        <f>D626/G626</f>
        <v>1</v>
      </c>
      <c r="I626" s="36">
        <f>IF(I$7&gt;=$E626,IF(SUMIF($H$1:H$1,77,$H626:H626)&lt;$D626,$H626,0),0)</f>
        <v>0</v>
      </c>
      <c r="J626" s="36">
        <f>IF(J$7&gt;=$E626,IF(SUMIF($H$1:I$1,77,$H626:I626)&lt;$D626,$H626,0),0)</f>
        <v>0</v>
      </c>
      <c r="K626" s="36">
        <f>IF(K$7&gt;=$E626,IF(SUMIF($H$1:J$1,77,$H626:J626)&lt;$D626,$H626,0),0)</f>
        <v>0</v>
      </c>
      <c r="L626" s="36">
        <f>IF(L$7&gt;=$E626,IF(SUMIF($H$1:K$1,77,$H626:K626)&lt;$D626,$H626,0),0)</f>
        <v>0</v>
      </c>
      <c r="M626" s="36">
        <f>IF(M$7&gt;=$E626,IF(SUMIF($H$1:L$1,77,$H626:L626)&lt;$D626,$H626,0),0)</f>
        <v>0</v>
      </c>
      <c r="N626" s="36">
        <f>IF(N$7&gt;=$E626,IF(SUMIF($H$1:M$1,77,$H626:M626)&lt;$D626,$H626,0),0)</f>
        <v>1</v>
      </c>
      <c r="O626" s="36">
        <f>IF(O$7&gt;=$E626,IF(SUMIF($H$1:N$1,77,$H626:N626)&lt;$D626,$H626,0),0)</f>
        <v>0</v>
      </c>
      <c r="P626" s="36">
        <f>IF(P$7&gt;=$E626,IF(SUMIF($H$1:O$1,77,$H626:O626)&lt;$D626,$H626,0),0)</f>
        <v>0</v>
      </c>
      <c r="Q626" s="36">
        <f>IF(Q$7&gt;=$E626,IF(SUMIF($H$1:P$1,77,$H626:P626)&lt;$D626,$H626,0),0)</f>
        <v>0</v>
      </c>
      <c r="R626" s="36">
        <f>IF(R$7&gt;=$E626,IF(SUMIF($H$1:Q$1,77,$H626:Q626)&lt;$D626,$H626,0),0)</f>
        <v>0</v>
      </c>
      <c r="S626" s="36">
        <f>IF(S$7&gt;=$E626,IF(SUMIF($H$1:R$1,77,$H626:R626)&lt;$D626,$H626,0),0)</f>
        <v>0</v>
      </c>
      <c r="T626" s="36">
        <f>IF(T$7&gt;=$E626,IF(SUMIF($H$1:S$1,77,$H626:S626)&lt;$D626,$H626,0),0)</f>
        <v>0</v>
      </c>
      <c r="U626" s="35">
        <f>SUMIF(I$1:T$1,77,I626:T626)</f>
        <v>1</v>
      </c>
      <c r="V626" s="36">
        <f>IF(V$7&gt;=$E626,IF(SUMIF($H$1:U$1,77,$H626:U626)&lt;$D626,$H626,0),0)</f>
        <v>0</v>
      </c>
      <c r="W626" s="36">
        <f>IF(W$7&gt;=$E626,IF(SUMIF($H$1:V$1,77,$H626:V626)&lt;$D626,$H626,0),0)</f>
        <v>0</v>
      </c>
      <c r="X626" s="36">
        <f>IF(X$7&gt;=$E626,IF(SUMIF($H$1:W$1,77,$H626:W626)&lt;$D626,$H626,0),0)</f>
        <v>0</v>
      </c>
      <c r="Y626" s="36">
        <f>IF(Y$7&gt;=$E626,IF(SUMIF($H$1:X$1,77,$H626:X626)&lt;$D626,$H626,0),0)</f>
        <v>0</v>
      </c>
      <c r="Z626" s="36">
        <f>IF(Z$7&gt;=$E626,IF(SUMIF($H$1:Y$1,77,$H626:Y626)&lt;$D626,$H626,0),0)</f>
        <v>0</v>
      </c>
      <c r="AA626" s="36">
        <f>IF(AA$7&gt;=$E626,IF(SUMIF($H$1:Z$1,77,$H626:Z626)&lt;$D626,$H626,0),0)</f>
        <v>0</v>
      </c>
      <c r="AB626" s="36">
        <f>IF(AB$7&gt;=$E626,IF(SUMIF($H$1:AA$1,77,$H626:AA626)&lt;$D626,$H626,0),0)</f>
        <v>0</v>
      </c>
      <c r="AC626" s="36">
        <f>IF(AC$7&gt;=$E626,IF(SUMIF($H$1:AB$1,77,$H626:AB626)&lt;$D626,$H626,0),0)</f>
        <v>0</v>
      </c>
      <c r="AD626" s="36">
        <f>IF(AD$7&gt;=$E626,IF(SUMIF($H$1:AC$1,77,$H626:AC626)&lt;$D626,$H626,0),0)</f>
        <v>0</v>
      </c>
      <c r="AE626" s="36">
        <f>IF(AE$7&gt;=$E626,IF(SUMIF($H$1:AD$1,77,$H626:AD626)&lt;$D626,$H626,0),0)</f>
        <v>0</v>
      </c>
      <c r="AF626" s="36">
        <f>IF(AF$7&gt;=$E626,IF(SUMIF($H$1:AE$1,77,$H626:AE626)&lt;$D626,$H626,0),0)</f>
        <v>0</v>
      </c>
      <c r="AG626" s="36">
        <f>IF(AG$7&gt;=$E626,IF(SUMIF($H$1:AF$1,77,$H626:AF626)&lt;$D626,$H626,0),0)</f>
        <v>0</v>
      </c>
      <c r="AH626" s="35">
        <f>SUMIF(V$1:AG$1,77,V626:AG626)</f>
        <v>0</v>
      </c>
      <c r="AI626" s="36">
        <f>IF(AI$7&gt;=$E626,IF(SUMIF($H$1:AH$1,77,$H626:AH626)&lt;$D626,$H626,0),0)</f>
        <v>0</v>
      </c>
      <c r="AJ626" s="36">
        <f>IF(AJ$7&gt;=$E626,IF(SUMIF($H$1:AI$1,77,$H626:AI626)&lt;$D626,$H626,0),0)</f>
        <v>0</v>
      </c>
      <c r="AK626" s="36">
        <f>IF(AK$7&gt;=$E626,IF(SUMIF($H$1:AJ$1,77,$H626:AJ626)&lt;$D626,$H626,0),0)</f>
        <v>0</v>
      </c>
      <c r="AL626" s="36">
        <f>IF(AL$7&gt;=$E626,IF(SUMIF($H$1:AK$1,77,$H626:AK626)&lt;$D626,$H626,0),0)</f>
        <v>0</v>
      </c>
      <c r="AM626" s="36">
        <f>IF(AM$7&gt;=$E626,IF(SUMIF($H$1:AL$1,77,$H626:AL626)&lt;$D626,$H626,0),0)</f>
        <v>0</v>
      </c>
      <c r="AN626" s="36">
        <f>IF(AN$7&gt;=$E626,IF(SUMIF($H$1:AM$1,77,$H626:AM626)&lt;$D626,$H626,0),0)</f>
        <v>0</v>
      </c>
      <c r="AO626" s="36">
        <f>IF(AO$7&gt;=$E626,IF(SUMIF($H$1:AN$1,77,$H626:AN626)&lt;$D626,$H626,0),0)</f>
        <v>0</v>
      </c>
      <c r="AP626" s="36">
        <f>IF(AP$7&gt;=$E626,IF(SUMIF($H$1:AO$1,77,$H626:AO626)&lt;$D626,$H626,0),0)</f>
        <v>0</v>
      </c>
      <c r="AQ626" s="36">
        <f>IF(AQ$7&gt;=$E626,IF(SUMIF($H$1:AP$1,77,$H626:AP626)&lt;$D626,$H626,0),0)</f>
        <v>0</v>
      </c>
      <c r="AR626" s="36">
        <f>IF(AR$7&gt;=$E626,IF(SUMIF($H$1:AQ$1,77,$H626:AQ626)&lt;$D626,$H626,0),0)</f>
        <v>0</v>
      </c>
      <c r="AS626" s="36">
        <f>IF(AS$7&gt;=$E626,IF(SUMIF($H$1:AR$1,77,$H626:AR626)&lt;$D626,$H626,0),0)</f>
        <v>0</v>
      </c>
      <c r="AT626" s="36">
        <f>IF(AT$7&gt;=$E626,IF(SUMIF($H$1:AS$1,77,$H626:AS626)&lt;$D626,$H626,0),0)</f>
        <v>0</v>
      </c>
      <c r="AU626" s="35">
        <f>SUMIF(AI$1:AT$1,77,AI626:AT626)</f>
        <v>0</v>
      </c>
      <c r="AV626" s="33">
        <f>IF(AV$7&gt;=$E626,IF(SUMIF($H$1:AU$1,77,$H626:AU626)&lt;$D626,$H626,0),0)</f>
        <v>0</v>
      </c>
      <c r="AW626" s="33">
        <f>IF(AW$7&gt;=$E626,IF(SUMIF($H$1:AV$1,77,$H626:AV626)&lt;$D626,$H626,0),0)</f>
        <v>0</v>
      </c>
      <c r="AX626" s="33">
        <f>IF(AX$7&gt;=$E626,IF(SUMIF($H$1:AW$1,77,$H626:AW626)&lt;$D626,$H626,0),0)</f>
        <v>0</v>
      </c>
      <c r="AY626" s="33">
        <f>IF(AY$7&gt;=$E626,IF(SUMIF($H$1:AX$1,77,$H626:AX626)&lt;$D626,$H626,0),0)</f>
        <v>0</v>
      </c>
      <c r="AZ626" s="33">
        <f>IF(AZ$7&gt;=$E626,IF(SUMIF($H$1:AY$1,77,$H626:AY626)&lt;$D626,$H626,0),0)</f>
        <v>0</v>
      </c>
      <c r="BA626" s="33">
        <f>IF(BA$7&gt;=$E626,IF(SUMIF($H$1:AZ$1,77,$H626:AZ626)&lt;$D626,$H626,0),0)</f>
        <v>0</v>
      </c>
      <c r="BB626" s="33">
        <f>IF(BB$7&gt;=$E626,IF(SUMIF($H$1:BA$1,77,$H626:BA626)&lt;$D626,$H626,0),0)</f>
        <v>0</v>
      </c>
      <c r="BC626" s="33">
        <f>IF(BC$7&gt;=$E626,IF(SUMIF($H$1:BB$1,77,$H626:BB626)&lt;$D626,$H626,0),0)</f>
        <v>0</v>
      </c>
      <c r="BD626" s="33">
        <f>IF(BD$7&gt;=$E626,IF(SUMIF($H$1:BC$1,77,$H626:BC626)&lt;$D626,$H626,0),0)</f>
        <v>0</v>
      </c>
      <c r="BE626" s="33">
        <f>IF(BE$7&gt;=$E626,IF(SUMIF($H$1:BD$1,77,$H626:BD626)&lt;$D626,$H626,0),0)</f>
        <v>0</v>
      </c>
      <c r="BF626" s="33">
        <f>IF(BF$7&gt;=$E626,IF(SUMIF($H$1:BE$1,77,$H626:BE626)&lt;$D626,$H626,0),0)</f>
        <v>0</v>
      </c>
      <c r="BG626" s="33">
        <f>IF(BG$7&gt;=$E626,IF(SUMIF($H$1:BF$1,77,$H626:BF626)&lt;$D626,$H626,0),0)</f>
        <v>0</v>
      </c>
      <c r="BH626" s="35">
        <f>SUMIF(AV$1:BG$1,77,AV626:BG626)</f>
        <v>0</v>
      </c>
    </row>
    <row r="627" spans="1:60" s="11" customFormat="1" ht="28.5" x14ac:dyDescent="0.25">
      <c r="A627" s="119"/>
      <c r="B627" s="120" t="s">
        <v>956</v>
      </c>
      <c r="C627" s="121"/>
      <c r="D627" s="122"/>
      <c r="E627" s="122"/>
      <c r="F627" s="122"/>
      <c r="G627" s="122"/>
      <c r="H627" s="122"/>
      <c r="I627" s="122"/>
      <c r="J627" s="122"/>
      <c r="K627" s="122"/>
      <c r="L627" s="122"/>
      <c r="M627" s="122"/>
      <c r="N627" s="122"/>
      <c r="O627" s="122"/>
      <c r="P627" s="122"/>
      <c r="Q627" s="122"/>
      <c r="R627" s="122"/>
      <c r="S627" s="122"/>
      <c r="T627" s="122"/>
      <c r="U627" s="123"/>
      <c r="V627" s="122"/>
      <c r="W627" s="122"/>
      <c r="X627" s="122"/>
      <c r="Y627" s="122"/>
      <c r="Z627" s="122"/>
      <c r="AA627" s="122"/>
      <c r="AB627" s="122"/>
      <c r="AC627" s="122"/>
      <c r="AD627" s="122"/>
      <c r="AE627" s="122"/>
      <c r="AF627" s="122"/>
      <c r="AG627" s="122"/>
      <c r="AH627" s="123"/>
      <c r="AI627" s="122"/>
      <c r="AJ627" s="122"/>
      <c r="AK627" s="122"/>
      <c r="AL627" s="122"/>
      <c r="AM627" s="122"/>
      <c r="AN627" s="122"/>
      <c r="AO627" s="122"/>
      <c r="AP627" s="122"/>
      <c r="AQ627" s="122"/>
      <c r="AR627" s="122"/>
      <c r="AS627" s="122"/>
      <c r="AT627" s="122"/>
      <c r="AU627" s="123"/>
      <c r="AV627" s="122"/>
      <c r="AW627" s="122"/>
      <c r="AX627" s="122"/>
      <c r="AY627" s="122"/>
      <c r="AZ627" s="122"/>
      <c r="BA627" s="122"/>
      <c r="BB627" s="122"/>
      <c r="BC627" s="122"/>
      <c r="BD627" s="122"/>
      <c r="BE627" s="122"/>
      <c r="BF627" s="122"/>
      <c r="BG627" s="122"/>
      <c r="BH627" s="123"/>
    </row>
    <row r="628" spans="1:60" s="11" customFormat="1" x14ac:dyDescent="0.25">
      <c r="A628" s="47" t="s">
        <v>957</v>
      </c>
      <c r="B628" s="126" t="s">
        <v>958</v>
      </c>
      <c r="C628" s="127" t="s">
        <v>32</v>
      </c>
      <c r="D628" s="58">
        <v>1</v>
      </c>
      <c r="E628" s="31">
        <v>45809</v>
      </c>
      <c r="F628" s="31">
        <v>45839</v>
      </c>
      <c r="G628" s="32">
        <f>DATEDIF(E628,F628,"m")</f>
        <v>1</v>
      </c>
      <c r="H628" s="33">
        <f>D628/G628</f>
        <v>1</v>
      </c>
      <c r="I628" s="36">
        <f>IF(I$7&gt;=$E628,IF(SUMIF($H$1:H$1,77,$H628:H628)&lt;$D628,$H628,0),0)</f>
        <v>0</v>
      </c>
      <c r="J628" s="36">
        <f>IF(J$7&gt;=$E628,IF(SUMIF($H$1:I$1,77,$H628:I628)&lt;$D628,$H628,0),0)</f>
        <v>0</v>
      </c>
      <c r="K628" s="36">
        <f>IF(K$7&gt;=$E628,IF(SUMIF($H$1:J$1,77,$H628:J628)&lt;$D628,$H628,0),0)</f>
        <v>0</v>
      </c>
      <c r="L628" s="36">
        <f>IF(L$7&gt;=$E628,IF(SUMIF($H$1:K$1,77,$H628:K628)&lt;$D628,$H628,0),0)</f>
        <v>0</v>
      </c>
      <c r="M628" s="36">
        <f>IF(M$7&gt;=$E628,IF(SUMIF($H$1:L$1,77,$H628:L628)&lt;$D628,$H628,0),0)</f>
        <v>0</v>
      </c>
      <c r="N628" s="36">
        <f>IF(N$7&gt;=$E628,IF(SUMIF($H$1:M$1,77,$H628:M628)&lt;$D628,$H628,0),0)</f>
        <v>1</v>
      </c>
      <c r="O628" s="36">
        <f>IF(O$7&gt;=$E628,IF(SUMIF($H$1:N$1,77,$H628:N628)&lt;$D628,$H628,0),0)</f>
        <v>0</v>
      </c>
      <c r="P628" s="36">
        <f>IF(P$7&gt;=$E628,IF(SUMIF($H$1:O$1,77,$H628:O628)&lt;$D628,$H628,0),0)</f>
        <v>0</v>
      </c>
      <c r="Q628" s="36">
        <f>IF(Q$7&gt;=$E628,IF(SUMIF($H$1:P$1,77,$H628:P628)&lt;$D628,$H628,0),0)</f>
        <v>0</v>
      </c>
      <c r="R628" s="36">
        <f>IF(R$7&gt;=$E628,IF(SUMIF($H$1:Q$1,77,$H628:Q628)&lt;$D628,$H628,0),0)</f>
        <v>0</v>
      </c>
      <c r="S628" s="36">
        <f>IF(S$7&gt;=$E628,IF(SUMIF($H$1:R$1,77,$H628:R628)&lt;$D628,$H628,0),0)</f>
        <v>0</v>
      </c>
      <c r="T628" s="36">
        <f>IF(T$7&gt;=$E628,IF(SUMIF($H$1:S$1,77,$H628:S628)&lt;$D628,$H628,0),0)</f>
        <v>0</v>
      </c>
      <c r="U628" s="35">
        <f>SUMIF(I$1:T$1,77,I628:T628)</f>
        <v>1</v>
      </c>
      <c r="V628" s="36">
        <f>IF(V$7&gt;=$E628,IF(SUMIF($H$1:U$1,77,$H628:U628)&lt;$D628,$H628,0),0)</f>
        <v>0</v>
      </c>
      <c r="W628" s="36">
        <f>IF(W$7&gt;=$E628,IF(SUMIF($H$1:V$1,77,$H628:V628)&lt;$D628,$H628,0),0)</f>
        <v>0</v>
      </c>
      <c r="X628" s="36">
        <f>IF(X$7&gt;=$E628,IF(SUMIF($H$1:W$1,77,$H628:W628)&lt;$D628,$H628,0),0)</f>
        <v>0</v>
      </c>
      <c r="Y628" s="36">
        <f>IF(Y$7&gt;=$E628,IF(SUMIF($H$1:X$1,77,$H628:X628)&lt;$D628,$H628,0),0)</f>
        <v>0</v>
      </c>
      <c r="Z628" s="36">
        <f>IF(Z$7&gt;=$E628,IF(SUMIF($H$1:Y$1,77,$H628:Y628)&lt;$D628,$H628,0),0)</f>
        <v>0</v>
      </c>
      <c r="AA628" s="36">
        <f>IF(AA$7&gt;=$E628,IF(SUMIF($H$1:Z$1,77,$H628:Z628)&lt;$D628,$H628,0),0)</f>
        <v>0</v>
      </c>
      <c r="AB628" s="36">
        <f>IF(AB$7&gt;=$E628,IF(SUMIF($H$1:AA$1,77,$H628:AA628)&lt;$D628,$H628,0),0)</f>
        <v>0</v>
      </c>
      <c r="AC628" s="36">
        <f>IF(AC$7&gt;=$E628,IF(SUMIF($H$1:AB$1,77,$H628:AB628)&lt;$D628,$H628,0),0)</f>
        <v>0</v>
      </c>
      <c r="AD628" s="36">
        <f>IF(AD$7&gt;=$E628,IF(SUMIF($H$1:AC$1,77,$H628:AC628)&lt;$D628,$H628,0),0)</f>
        <v>0</v>
      </c>
      <c r="AE628" s="36">
        <f>IF(AE$7&gt;=$E628,IF(SUMIF($H$1:AD$1,77,$H628:AD628)&lt;$D628,$H628,0),0)</f>
        <v>0</v>
      </c>
      <c r="AF628" s="36">
        <f>IF(AF$7&gt;=$E628,IF(SUMIF($H$1:AE$1,77,$H628:AE628)&lt;$D628,$H628,0),0)</f>
        <v>0</v>
      </c>
      <c r="AG628" s="36">
        <f>IF(AG$7&gt;=$E628,IF(SUMIF($H$1:AF$1,77,$H628:AF628)&lt;$D628,$H628,0),0)</f>
        <v>0</v>
      </c>
      <c r="AH628" s="35">
        <f>SUMIF(V$1:AG$1,77,V628:AG628)</f>
        <v>0</v>
      </c>
      <c r="AI628" s="36">
        <f>IF(AI$7&gt;=$E628,IF(SUMIF($H$1:AH$1,77,$H628:AH628)&lt;$D628,$H628,0),0)</f>
        <v>0</v>
      </c>
      <c r="AJ628" s="36">
        <f>IF(AJ$7&gt;=$E628,IF(SUMIF($H$1:AI$1,77,$H628:AI628)&lt;$D628,$H628,0),0)</f>
        <v>0</v>
      </c>
      <c r="AK628" s="36">
        <f>IF(AK$7&gt;=$E628,IF(SUMIF($H$1:AJ$1,77,$H628:AJ628)&lt;$D628,$H628,0),0)</f>
        <v>0</v>
      </c>
      <c r="AL628" s="36">
        <f>IF(AL$7&gt;=$E628,IF(SUMIF($H$1:AK$1,77,$H628:AK628)&lt;$D628,$H628,0),0)</f>
        <v>0</v>
      </c>
      <c r="AM628" s="36">
        <f>IF(AM$7&gt;=$E628,IF(SUMIF($H$1:AL$1,77,$H628:AL628)&lt;$D628,$H628,0),0)</f>
        <v>0</v>
      </c>
      <c r="AN628" s="36">
        <f>IF(AN$7&gt;=$E628,IF(SUMIF($H$1:AM$1,77,$H628:AM628)&lt;$D628,$H628,0),0)</f>
        <v>0</v>
      </c>
      <c r="AO628" s="36">
        <f>IF(AO$7&gt;=$E628,IF(SUMIF($H$1:AN$1,77,$H628:AN628)&lt;$D628,$H628,0),0)</f>
        <v>0</v>
      </c>
      <c r="AP628" s="36">
        <f>IF(AP$7&gt;=$E628,IF(SUMIF($H$1:AO$1,77,$H628:AO628)&lt;$D628,$H628,0),0)</f>
        <v>0</v>
      </c>
      <c r="AQ628" s="36">
        <f>IF(AQ$7&gt;=$E628,IF(SUMIF($H$1:AP$1,77,$H628:AP628)&lt;$D628,$H628,0),0)</f>
        <v>0</v>
      </c>
      <c r="AR628" s="36">
        <f>IF(AR$7&gt;=$E628,IF(SUMIF($H$1:AQ$1,77,$H628:AQ628)&lt;$D628,$H628,0),0)</f>
        <v>0</v>
      </c>
      <c r="AS628" s="36">
        <f>IF(AS$7&gt;=$E628,IF(SUMIF($H$1:AR$1,77,$H628:AR628)&lt;$D628,$H628,0),0)</f>
        <v>0</v>
      </c>
      <c r="AT628" s="36">
        <f>IF(AT$7&gt;=$E628,IF(SUMIF($H$1:AS$1,77,$H628:AS628)&lt;$D628,$H628,0),0)</f>
        <v>0</v>
      </c>
      <c r="AU628" s="35">
        <f>SUMIF(AI$1:AT$1,77,AI628:AT628)</f>
        <v>0</v>
      </c>
      <c r="AV628" s="33">
        <f>IF(AV$7&gt;=$E628,IF(SUMIF($H$1:AU$1,77,$H628:AU628)&lt;$D628,$H628,0),0)</f>
        <v>0</v>
      </c>
      <c r="AW628" s="33">
        <f>IF(AW$7&gt;=$E628,IF(SUMIF($H$1:AV$1,77,$H628:AV628)&lt;$D628,$H628,0),0)</f>
        <v>0</v>
      </c>
      <c r="AX628" s="33">
        <f>IF(AX$7&gt;=$E628,IF(SUMIF($H$1:AW$1,77,$H628:AW628)&lt;$D628,$H628,0),0)</f>
        <v>0</v>
      </c>
      <c r="AY628" s="33">
        <f>IF(AY$7&gt;=$E628,IF(SUMIF($H$1:AX$1,77,$H628:AX628)&lt;$D628,$H628,0),0)</f>
        <v>0</v>
      </c>
      <c r="AZ628" s="33">
        <f>IF(AZ$7&gt;=$E628,IF(SUMIF($H$1:AY$1,77,$H628:AY628)&lt;$D628,$H628,0),0)</f>
        <v>0</v>
      </c>
      <c r="BA628" s="33">
        <f>IF(BA$7&gt;=$E628,IF(SUMIF($H$1:AZ$1,77,$H628:AZ628)&lt;$D628,$H628,0),0)</f>
        <v>0</v>
      </c>
      <c r="BB628" s="33">
        <f>IF(BB$7&gt;=$E628,IF(SUMIF($H$1:BA$1,77,$H628:BA628)&lt;$D628,$H628,0),0)</f>
        <v>0</v>
      </c>
      <c r="BC628" s="33">
        <f>IF(BC$7&gt;=$E628,IF(SUMIF($H$1:BB$1,77,$H628:BB628)&lt;$D628,$H628,0),0)</f>
        <v>0</v>
      </c>
      <c r="BD628" s="33">
        <f>IF(BD$7&gt;=$E628,IF(SUMIF($H$1:BC$1,77,$H628:BC628)&lt;$D628,$H628,0),0)</f>
        <v>0</v>
      </c>
      <c r="BE628" s="33">
        <f>IF(BE$7&gt;=$E628,IF(SUMIF($H$1:BD$1,77,$H628:BD628)&lt;$D628,$H628,0),0)</f>
        <v>0</v>
      </c>
      <c r="BF628" s="33">
        <f>IF(BF$7&gt;=$E628,IF(SUMIF($H$1:BE$1,77,$H628:BE628)&lt;$D628,$H628,0),0)</f>
        <v>0</v>
      </c>
      <c r="BG628" s="33">
        <f>IF(BG$7&gt;=$E628,IF(SUMIF($H$1:BF$1,77,$H628:BF628)&lt;$D628,$H628,0),0)</f>
        <v>0</v>
      </c>
      <c r="BH628" s="35">
        <f>SUMIF(AV$1:BG$1,77,AV628:BG628)</f>
        <v>0</v>
      </c>
    </row>
    <row r="629" spans="1:60" s="11" customFormat="1" x14ac:dyDescent="0.25">
      <c r="A629" s="47" t="s">
        <v>959</v>
      </c>
      <c r="B629" s="126" t="s">
        <v>960</v>
      </c>
      <c r="C629" s="127" t="s">
        <v>32</v>
      </c>
      <c r="D629" s="58">
        <v>1</v>
      </c>
      <c r="E629" s="31">
        <v>45809</v>
      </c>
      <c r="F629" s="31">
        <v>45839</v>
      </c>
      <c r="G629" s="32">
        <f>DATEDIF(E629,F629,"m")</f>
        <v>1</v>
      </c>
      <c r="H629" s="33">
        <f>D629/G629</f>
        <v>1</v>
      </c>
      <c r="I629" s="36">
        <f>IF(I$7&gt;=$E629,IF(SUMIF($H$1:H$1,77,$H629:H629)&lt;$D629,$H629,0),0)</f>
        <v>0</v>
      </c>
      <c r="J629" s="36">
        <f>IF(J$7&gt;=$E629,IF(SUMIF($H$1:I$1,77,$H629:I629)&lt;$D629,$H629,0),0)</f>
        <v>0</v>
      </c>
      <c r="K629" s="36">
        <f>IF(K$7&gt;=$E629,IF(SUMIF($H$1:J$1,77,$H629:J629)&lt;$D629,$H629,0),0)</f>
        <v>0</v>
      </c>
      <c r="L629" s="36">
        <f>IF(L$7&gt;=$E629,IF(SUMIF($H$1:K$1,77,$H629:K629)&lt;$D629,$H629,0),0)</f>
        <v>0</v>
      </c>
      <c r="M629" s="36">
        <f>IF(M$7&gt;=$E629,IF(SUMIF($H$1:L$1,77,$H629:L629)&lt;$D629,$H629,0),0)</f>
        <v>0</v>
      </c>
      <c r="N629" s="36">
        <f>IF(N$7&gt;=$E629,IF(SUMIF($H$1:M$1,77,$H629:M629)&lt;$D629,$H629,0),0)</f>
        <v>1</v>
      </c>
      <c r="O629" s="36">
        <f>IF(O$7&gt;=$E629,IF(SUMIF($H$1:N$1,77,$H629:N629)&lt;$D629,$H629,0),0)</f>
        <v>0</v>
      </c>
      <c r="P629" s="36">
        <f>IF(P$7&gt;=$E629,IF(SUMIF($H$1:O$1,77,$H629:O629)&lt;$D629,$H629,0),0)</f>
        <v>0</v>
      </c>
      <c r="Q629" s="36">
        <f>IF(Q$7&gt;=$E629,IF(SUMIF($H$1:P$1,77,$H629:P629)&lt;$D629,$H629,0),0)</f>
        <v>0</v>
      </c>
      <c r="R629" s="36">
        <f>IF(R$7&gt;=$E629,IF(SUMIF($H$1:Q$1,77,$H629:Q629)&lt;$D629,$H629,0),0)</f>
        <v>0</v>
      </c>
      <c r="S629" s="36">
        <f>IF(S$7&gt;=$E629,IF(SUMIF($H$1:R$1,77,$H629:R629)&lt;$D629,$H629,0),0)</f>
        <v>0</v>
      </c>
      <c r="T629" s="36">
        <f>IF(T$7&gt;=$E629,IF(SUMIF($H$1:S$1,77,$H629:S629)&lt;$D629,$H629,0),0)</f>
        <v>0</v>
      </c>
      <c r="U629" s="35">
        <f>SUMIF(I$1:T$1,77,I629:T629)</f>
        <v>1</v>
      </c>
      <c r="V629" s="36">
        <f>IF(V$7&gt;=$E629,IF(SUMIF($H$1:U$1,77,$H629:U629)&lt;$D629,$H629,0),0)</f>
        <v>0</v>
      </c>
      <c r="W629" s="36">
        <f>IF(W$7&gt;=$E629,IF(SUMIF($H$1:V$1,77,$H629:V629)&lt;$D629,$H629,0),0)</f>
        <v>0</v>
      </c>
      <c r="X629" s="36">
        <f>IF(X$7&gt;=$E629,IF(SUMIF($H$1:W$1,77,$H629:W629)&lt;$D629,$H629,0),0)</f>
        <v>0</v>
      </c>
      <c r="Y629" s="36">
        <f>IF(Y$7&gt;=$E629,IF(SUMIF($H$1:X$1,77,$H629:X629)&lt;$D629,$H629,0),0)</f>
        <v>0</v>
      </c>
      <c r="Z629" s="36">
        <f>IF(Z$7&gt;=$E629,IF(SUMIF($H$1:Y$1,77,$H629:Y629)&lt;$D629,$H629,0),0)</f>
        <v>0</v>
      </c>
      <c r="AA629" s="36">
        <f>IF(AA$7&gt;=$E629,IF(SUMIF($H$1:Z$1,77,$H629:Z629)&lt;$D629,$H629,0),0)</f>
        <v>0</v>
      </c>
      <c r="AB629" s="36">
        <f>IF(AB$7&gt;=$E629,IF(SUMIF($H$1:AA$1,77,$H629:AA629)&lt;$D629,$H629,0),0)</f>
        <v>0</v>
      </c>
      <c r="AC629" s="36">
        <f>IF(AC$7&gt;=$E629,IF(SUMIF($H$1:AB$1,77,$H629:AB629)&lt;$D629,$H629,0),0)</f>
        <v>0</v>
      </c>
      <c r="AD629" s="36">
        <f>IF(AD$7&gt;=$E629,IF(SUMIF($H$1:AC$1,77,$H629:AC629)&lt;$D629,$H629,0),0)</f>
        <v>0</v>
      </c>
      <c r="AE629" s="36">
        <f>IF(AE$7&gt;=$E629,IF(SUMIF($H$1:AD$1,77,$H629:AD629)&lt;$D629,$H629,0),0)</f>
        <v>0</v>
      </c>
      <c r="AF629" s="36">
        <f>IF(AF$7&gt;=$E629,IF(SUMIF($H$1:AE$1,77,$H629:AE629)&lt;$D629,$H629,0),0)</f>
        <v>0</v>
      </c>
      <c r="AG629" s="36">
        <f>IF(AG$7&gt;=$E629,IF(SUMIF($H$1:AF$1,77,$H629:AF629)&lt;$D629,$H629,0),0)</f>
        <v>0</v>
      </c>
      <c r="AH629" s="35">
        <f>SUMIF(V$1:AG$1,77,V629:AG629)</f>
        <v>0</v>
      </c>
      <c r="AI629" s="36">
        <f>IF(AI$7&gt;=$E629,IF(SUMIF($H$1:AH$1,77,$H629:AH629)&lt;$D629,$H629,0),0)</f>
        <v>0</v>
      </c>
      <c r="AJ629" s="36">
        <f>IF(AJ$7&gt;=$E629,IF(SUMIF($H$1:AI$1,77,$H629:AI629)&lt;$D629,$H629,0),0)</f>
        <v>0</v>
      </c>
      <c r="AK629" s="36">
        <f>IF(AK$7&gt;=$E629,IF(SUMIF($H$1:AJ$1,77,$H629:AJ629)&lt;$D629,$H629,0),0)</f>
        <v>0</v>
      </c>
      <c r="AL629" s="36">
        <f>IF(AL$7&gt;=$E629,IF(SUMIF($H$1:AK$1,77,$H629:AK629)&lt;$D629,$H629,0),0)</f>
        <v>0</v>
      </c>
      <c r="AM629" s="36">
        <f>IF(AM$7&gt;=$E629,IF(SUMIF($H$1:AL$1,77,$H629:AL629)&lt;$D629,$H629,0),0)</f>
        <v>0</v>
      </c>
      <c r="AN629" s="36">
        <f>IF(AN$7&gt;=$E629,IF(SUMIF($H$1:AM$1,77,$H629:AM629)&lt;$D629,$H629,0),0)</f>
        <v>0</v>
      </c>
      <c r="AO629" s="36">
        <f>IF(AO$7&gt;=$E629,IF(SUMIF($H$1:AN$1,77,$H629:AN629)&lt;$D629,$H629,0),0)</f>
        <v>0</v>
      </c>
      <c r="AP629" s="36">
        <f>IF(AP$7&gt;=$E629,IF(SUMIF($H$1:AO$1,77,$H629:AO629)&lt;$D629,$H629,0),0)</f>
        <v>0</v>
      </c>
      <c r="AQ629" s="36">
        <f>IF(AQ$7&gt;=$E629,IF(SUMIF($H$1:AP$1,77,$H629:AP629)&lt;$D629,$H629,0),0)</f>
        <v>0</v>
      </c>
      <c r="AR629" s="36">
        <f>IF(AR$7&gt;=$E629,IF(SUMIF($H$1:AQ$1,77,$H629:AQ629)&lt;$D629,$H629,0),0)</f>
        <v>0</v>
      </c>
      <c r="AS629" s="36">
        <f>IF(AS$7&gt;=$E629,IF(SUMIF($H$1:AR$1,77,$H629:AR629)&lt;$D629,$H629,0),0)</f>
        <v>0</v>
      </c>
      <c r="AT629" s="36">
        <f>IF(AT$7&gt;=$E629,IF(SUMIF($H$1:AS$1,77,$H629:AS629)&lt;$D629,$H629,0),0)</f>
        <v>0</v>
      </c>
      <c r="AU629" s="35">
        <f>SUMIF(AI$1:AT$1,77,AI629:AT629)</f>
        <v>0</v>
      </c>
      <c r="AV629" s="33">
        <f>IF(AV$7&gt;=$E629,IF(SUMIF($H$1:AU$1,77,$H629:AU629)&lt;$D629,$H629,0),0)</f>
        <v>0</v>
      </c>
      <c r="AW629" s="33">
        <f>IF(AW$7&gt;=$E629,IF(SUMIF($H$1:AV$1,77,$H629:AV629)&lt;$D629,$H629,0),0)</f>
        <v>0</v>
      </c>
      <c r="AX629" s="33">
        <f>IF(AX$7&gt;=$E629,IF(SUMIF($H$1:AW$1,77,$H629:AW629)&lt;$D629,$H629,0),0)</f>
        <v>0</v>
      </c>
      <c r="AY629" s="33">
        <f>IF(AY$7&gt;=$E629,IF(SUMIF($H$1:AX$1,77,$H629:AX629)&lt;$D629,$H629,0),0)</f>
        <v>0</v>
      </c>
      <c r="AZ629" s="33">
        <f>IF(AZ$7&gt;=$E629,IF(SUMIF($H$1:AY$1,77,$H629:AY629)&lt;$D629,$H629,0),0)</f>
        <v>0</v>
      </c>
      <c r="BA629" s="33">
        <f>IF(BA$7&gt;=$E629,IF(SUMIF($H$1:AZ$1,77,$H629:AZ629)&lt;$D629,$H629,0),0)</f>
        <v>0</v>
      </c>
      <c r="BB629" s="33">
        <f>IF(BB$7&gt;=$E629,IF(SUMIF($H$1:BA$1,77,$H629:BA629)&lt;$D629,$H629,0),0)</f>
        <v>0</v>
      </c>
      <c r="BC629" s="33">
        <f>IF(BC$7&gt;=$E629,IF(SUMIF($H$1:BB$1,77,$H629:BB629)&lt;$D629,$H629,0),0)</f>
        <v>0</v>
      </c>
      <c r="BD629" s="33">
        <f>IF(BD$7&gt;=$E629,IF(SUMIF($H$1:BC$1,77,$H629:BC629)&lt;$D629,$H629,0),0)</f>
        <v>0</v>
      </c>
      <c r="BE629" s="33">
        <f>IF(BE$7&gt;=$E629,IF(SUMIF($H$1:BD$1,77,$H629:BD629)&lt;$D629,$H629,0),0)</f>
        <v>0</v>
      </c>
      <c r="BF629" s="33">
        <f>IF(BF$7&gt;=$E629,IF(SUMIF($H$1:BE$1,77,$H629:BE629)&lt;$D629,$H629,0),0)</f>
        <v>0</v>
      </c>
      <c r="BG629" s="33">
        <f>IF(BG$7&gt;=$E629,IF(SUMIF($H$1:BF$1,77,$H629:BF629)&lt;$D629,$H629,0),0)</f>
        <v>0</v>
      </c>
      <c r="BH629" s="35">
        <f>SUMIF(AV$1:BG$1,77,AV629:BG629)</f>
        <v>0</v>
      </c>
    </row>
    <row r="630" spans="1:60" s="11" customFormat="1" ht="28.5" x14ac:dyDescent="0.25">
      <c r="A630" s="119"/>
      <c r="B630" s="120" t="s">
        <v>961</v>
      </c>
      <c r="C630" s="121"/>
      <c r="D630" s="122"/>
      <c r="E630" s="122"/>
      <c r="F630" s="122"/>
      <c r="G630" s="122"/>
      <c r="H630" s="122"/>
      <c r="I630" s="122"/>
      <c r="J630" s="122"/>
      <c r="K630" s="122"/>
      <c r="L630" s="122"/>
      <c r="M630" s="122"/>
      <c r="N630" s="122"/>
      <c r="O630" s="122"/>
      <c r="P630" s="122"/>
      <c r="Q630" s="122"/>
      <c r="R630" s="122"/>
      <c r="S630" s="122"/>
      <c r="T630" s="122"/>
      <c r="U630" s="123"/>
      <c r="V630" s="122"/>
      <c r="W630" s="122"/>
      <c r="X630" s="122"/>
      <c r="Y630" s="122"/>
      <c r="Z630" s="122"/>
      <c r="AA630" s="122"/>
      <c r="AB630" s="122"/>
      <c r="AC630" s="122"/>
      <c r="AD630" s="122"/>
      <c r="AE630" s="122"/>
      <c r="AF630" s="122"/>
      <c r="AG630" s="122"/>
      <c r="AH630" s="123"/>
      <c r="AI630" s="122"/>
      <c r="AJ630" s="122"/>
      <c r="AK630" s="122"/>
      <c r="AL630" s="122"/>
      <c r="AM630" s="122"/>
      <c r="AN630" s="122"/>
      <c r="AO630" s="122"/>
      <c r="AP630" s="122"/>
      <c r="AQ630" s="122"/>
      <c r="AR630" s="122"/>
      <c r="AS630" s="122"/>
      <c r="AT630" s="122"/>
      <c r="AU630" s="123"/>
      <c r="AV630" s="122"/>
      <c r="AW630" s="122"/>
      <c r="AX630" s="122"/>
      <c r="AY630" s="122"/>
      <c r="AZ630" s="122"/>
      <c r="BA630" s="122"/>
      <c r="BB630" s="122"/>
      <c r="BC630" s="122"/>
      <c r="BD630" s="122"/>
      <c r="BE630" s="122"/>
      <c r="BF630" s="122"/>
      <c r="BG630" s="122"/>
      <c r="BH630" s="123"/>
    </row>
    <row r="631" spans="1:60" s="11" customFormat="1" x14ac:dyDescent="0.25">
      <c r="A631" s="47" t="s">
        <v>962</v>
      </c>
      <c r="B631" s="126" t="s">
        <v>927</v>
      </c>
      <c r="C631" s="127" t="s">
        <v>55</v>
      </c>
      <c r="D631" s="58">
        <v>2347.8000000000002</v>
      </c>
      <c r="E631" s="118">
        <v>46054</v>
      </c>
      <c r="F631" s="118">
        <v>46082</v>
      </c>
      <c r="G631" s="32">
        <f t="shared" ref="G631:G636" si="172">DATEDIF(E631,F631,"m")</f>
        <v>1</v>
      </c>
      <c r="H631" s="33">
        <f t="shared" ref="H631:H636" si="173">D631/G631</f>
        <v>2347.8000000000002</v>
      </c>
      <c r="I631" s="36">
        <f>IF(I$7&gt;=$E631,IF(SUMIF($H$1:H$1,77,$H631:H631)&lt;$D631,$H631,0),0)</f>
        <v>0</v>
      </c>
      <c r="J631" s="36">
        <f>IF(J$7&gt;=$E631,IF(SUMIF($H$1:I$1,77,$H631:I631)&lt;$D631,$H631,0),0)</f>
        <v>0</v>
      </c>
      <c r="K631" s="36">
        <f>IF(K$7&gt;=$E631,IF(SUMIF($H$1:J$1,77,$H631:J631)&lt;$D631,$H631,0),0)</f>
        <v>0</v>
      </c>
      <c r="L631" s="36">
        <f>IF(L$7&gt;=$E631,IF(SUMIF($H$1:K$1,77,$H631:K631)&lt;$D631,$H631,0),0)</f>
        <v>0</v>
      </c>
      <c r="M631" s="36">
        <f>IF(M$7&gt;=$E631,IF(SUMIF($H$1:L$1,77,$H631:L631)&lt;$D631,$H631,0),0)</f>
        <v>0</v>
      </c>
      <c r="N631" s="36">
        <f>IF(N$7&gt;=$E631,IF(SUMIF($H$1:M$1,77,$H631:M631)&lt;$D631,$H631,0),0)</f>
        <v>0</v>
      </c>
      <c r="O631" s="36">
        <f>IF(O$7&gt;=$E631,IF(SUMIF($H$1:N$1,77,$H631:N631)&lt;$D631,$H631,0),0)</f>
        <v>0</v>
      </c>
      <c r="P631" s="36">
        <f>IF(P$7&gt;=$E631,IF(SUMIF($H$1:O$1,77,$H631:O631)&lt;$D631,$H631,0),0)</f>
        <v>0</v>
      </c>
      <c r="Q631" s="36">
        <f>IF(Q$7&gt;=$E631,IF(SUMIF($H$1:P$1,77,$H631:P631)&lt;$D631,$H631,0),0)</f>
        <v>0</v>
      </c>
      <c r="R631" s="36">
        <f>IF(R$7&gt;=$E631,IF(SUMIF($H$1:Q$1,77,$H631:Q631)&lt;$D631,$H631,0),0)</f>
        <v>0</v>
      </c>
      <c r="S631" s="36">
        <f>IF(S$7&gt;=$E631,IF(SUMIF($H$1:R$1,77,$H631:R631)&lt;$D631,$H631,0),0)</f>
        <v>0</v>
      </c>
      <c r="T631" s="36">
        <f>IF(T$7&gt;=$E631,IF(SUMIF($H$1:S$1,77,$H631:S631)&lt;$D631,$H631,0),0)</f>
        <v>0</v>
      </c>
      <c r="U631" s="35">
        <f t="shared" ref="U631:U636" si="174">SUMIF(I$1:T$1,77,I631:T631)</f>
        <v>0</v>
      </c>
      <c r="V631" s="36">
        <f>IF(V$7&gt;=$E631,IF(SUMIF($H$1:U$1,77,$H631:U631)&lt;$D631,$H631,0),0)</f>
        <v>0</v>
      </c>
      <c r="W631" s="36">
        <f>IF(W$7&gt;=$E631,IF(SUMIF($H$1:V$1,77,$H631:V631)&lt;$D631,$H631,0),0)</f>
        <v>2347.8000000000002</v>
      </c>
      <c r="X631" s="36">
        <f>IF(X$7&gt;=$E631,IF(SUMIF($H$1:W$1,77,$H631:W631)&lt;$D631,$H631,0),0)</f>
        <v>0</v>
      </c>
      <c r="Y631" s="36">
        <f>IF(Y$7&gt;=$E631,IF(SUMIF($H$1:X$1,77,$H631:X631)&lt;$D631,$H631,0),0)</f>
        <v>0</v>
      </c>
      <c r="Z631" s="36">
        <f>IF(Z$7&gt;=$E631,IF(SUMIF($H$1:Y$1,77,$H631:Y631)&lt;$D631,$H631,0),0)</f>
        <v>0</v>
      </c>
      <c r="AA631" s="36">
        <f>IF(AA$7&gt;=$E631,IF(SUMIF($H$1:Z$1,77,$H631:Z631)&lt;$D631,$H631,0),0)</f>
        <v>0</v>
      </c>
      <c r="AB631" s="36">
        <f>IF(AB$7&gt;=$E631,IF(SUMIF($H$1:AA$1,77,$H631:AA631)&lt;$D631,$H631,0),0)</f>
        <v>0</v>
      </c>
      <c r="AC631" s="36">
        <f>IF(AC$7&gt;=$E631,IF(SUMIF($H$1:AB$1,77,$H631:AB631)&lt;$D631,$H631,0),0)</f>
        <v>0</v>
      </c>
      <c r="AD631" s="36">
        <f>IF(AD$7&gt;=$E631,IF(SUMIF($H$1:AC$1,77,$H631:AC631)&lt;$D631,$H631,0),0)</f>
        <v>0</v>
      </c>
      <c r="AE631" s="36">
        <f>IF(AE$7&gt;=$E631,IF(SUMIF($H$1:AD$1,77,$H631:AD631)&lt;$D631,$H631,0),0)</f>
        <v>0</v>
      </c>
      <c r="AF631" s="36">
        <f>IF(AF$7&gt;=$E631,IF(SUMIF($H$1:AE$1,77,$H631:AE631)&lt;$D631,$H631,0),0)</f>
        <v>0</v>
      </c>
      <c r="AG631" s="36">
        <f>IF(AG$7&gt;=$E631,IF(SUMIF($H$1:AF$1,77,$H631:AF631)&lt;$D631,$H631,0),0)</f>
        <v>0</v>
      </c>
      <c r="AH631" s="35">
        <f t="shared" ref="AH631:AH636" si="175">SUMIF(V$1:AG$1,77,V631:AG631)</f>
        <v>2347.8000000000002</v>
      </c>
      <c r="AI631" s="36">
        <f>IF(AI$7&gt;=$E631,IF(SUMIF($H$1:AH$1,77,$H631:AH631)&lt;$D631,$H631,0),0)</f>
        <v>0</v>
      </c>
      <c r="AJ631" s="36">
        <f>IF(AJ$7&gt;=$E631,IF(SUMIF($H$1:AI$1,77,$H631:AI631)&lt;$D631,$H631,0),0)</f>
        <v>0</v>
      </c>
      <c r="AK631" s="36">
        <f>IF(AK$7&gt;=$E631,IF(SUMIF($H$1:AJ$1,77,$H631:AJ631)&lt;$D631,$H631,0),0)</f>
        <v>0</v>
      </c>
      <c r="AL631" s="36">
        <f>IF(AL$7&gt;=$E631,IF(SUMIF($H$1:AK$1,77,$H631:AK631)&lt;$D631,$H631,0),0)</f>
        <v>0</v>
      </c>
      <c r="AM631" s="36">
        <f>IF(AM$7&gt;=$E631,IF(SUMIF($H$1:AL$1,77,$H631:AL631)&lt;$D631,$H631,0),0)</f>
        <v>0</v>
      </c>
      <c r="AN631" s="36">
        <f>IF(AN$7&gt;=$E631,IF(SUMIF($H$1:AM$1,77,$H631:AM631)&lt;$D631,$H631,0),0)</f>
        <v>0</v>
      </c>
      <c r="AO631" s="36">
        <f>IF(AO$7&gt;=$E631,IF(SUMIF($H$1:AN$1,77,$H631:AN631)&lt;$D631,$H631,0),0)</f>
        <v>0</v>
      </c>
      <c r="AP631" s="36">
        <f>IF(AP$7&gt;=$E631,IF(SUMIF($H$1:AO$1,77,$H631:AO631)&lt;$D631,$H631,0),0)</f>
        <v>0</v>
      </c>
      <c r="AQ631" s="36">
        <f>IF(AQ$7&gt;=$E631,IF(SUMIF($H$1:AP$1,77,$H631:AP631)&lt;$D631,$H631,0),0)</f>
        <v>0</v>
      </c>
      <c r="AR631" s="36">
        <f>IF(AR$7&gt;=$E631,IF(SUMIF($H$1:AQ$1,77,$H631:AQ631)&lt;$D631,$H631,0),0)</f>
        <v>0</v>
      </c>
      <c r="AS631" s="36">
        <f>IF(AS$7&gt;=$E631,IF(SUMIF($H$1:AR$1,77,$H631:AR631)&lt;$D631,$H631,0),0)</f>
        <v>0</v>
      </c>
      <c r="AT631" s="36">
        <f>IF(AT$7&gt;=$E631,IF(SUMIF($H$1:AS$1,77,$H631:AS631)&lt;$D631,$H631,0),0)</f>
        <v>0</v>
      </c>
      <c r="AU631" s="35">
        <f t="shared" ref="AU631:AU636" si="176">SUMIF(AI$1:AT$1,77,AI631:AT631)</f>
        <v>0</v>
      </c>
      <c r="AV631" s="33">
        <f>IF(AV$7&gt;=$E631,IF(SUMIF($H$1:AU$1,77,$H631:AU631)&lt;$D631,$H631,0),0)</f>
        <v>0</v>
      </c>
      <c r="AW631" s="33">
        <f>IF(AW$7&gt;=$E631,IF(SUMIF($H$1:AV$1,77,$H631:AV631)&lt;$D631,$H631,0),0)</f>
        <v>0</v>
      </c>
      <c r="AX631" s="33">
        <f>IF(AX$7&gt;=$E631,IF(SUMIF($H$1:AW$1,77,$H631:AW631)&lt;$D631,$H631,0),0)</f>
        <v>0</v>
      </c>
      <c r="AY631" s="33">
        <f>IF(AY$7&gt;=$E631,IF(SUMIF($H$1:AX$1,77,$H631:AX631)&lt;$D631,$H631,0),0)</f>
        <v>0</v>
      </c>
      <c r="AZ631" s="33">
        <f>IF(AZ$7&gt;=$E631,IF(SUMIF($H$1:AY$1,77,$H631:AY631)&lt;$D631,$H631,0),0)</f>
        <v>0</v>
      </c>
      <c r="BA631" s="33">
        <f>IF(BA$7&gt;=$E631,IF(SUMIF($H$1:AZ$1,77,$H631:AZ631)&lt;$D631,$H631,0),0)</f>
        <v>0</v>
      </c>
      <c r="BB631" s="33">
        <f>IF(BB$7&gt;=$E631,IF(SUMIF($H$1:BA$1,77,$H631:BA631)&lt;$D631,$H631,0),0)</f>
        <v>0</v>
      </c>
      <c r="BC631" s="33">
        <f>IF(BC$7&gt;=$E631,IF(SUMIF($H$1:BB$1,77,$H631:BB631)&lt;$D631,$H631,0),0)</f>
        <v>0</v>
      </c>
      <c r="BD631" s="33">
        <f>IF(BD$7&gt;=$E631,IF(SUMIF($H$1:BC$1,77,$H631:BC631)&lt;$D631,$H631,0),0)</f>
        <v>0</v>
      </c>
      <c r="BE631" s="33">
        <f>IF(BE$7&gt;=$E631,IF(SUMIF($H$1:BD$1,77,$H631:BD631)&lt;$D631,$H631,0),0)</f>
        <v>0</v>
      </c>
      <c r="BF631" s="33">
        <f>IF(BF$7&gt;=$E631,IF(SUMIF($H$1:BE$1,77,$H631:BE631)&lt;$D631,$H631,0),0)</f>
        <v>0</v>
      </c>
      <c r="BG631" s="33">
        <f>IF(BG$7&gt;=$E631,IF(SUMIF($H$1:BF$1,77,$H631:BF631)&lt;$D631,$H631,0),0)</f>
        <v>0</v>
      </c>
      <c r="BH631" s="35">
        <f t="shared" ref="BH631:BH636" si="177">SUMIF(AV$1:BG$1,77,AV631:BG631)</f>
        <v>0</v>
      </c>
    </row>
    <row r="632" spans="1:60" s="11" customFormat="1" x14ac:dyDescent="0.25">
      <c r="A632" s="47" t="s">
        <v>963</v>
      </c>
      <c r="B632" s="126" t="s">
        <v>682</v>
      </c>
      <c r="C632" s="127" t="s">
        <v>55</v>
      </c>
      <c r="D632" s="58">
        <v>2347.8000000000002</v>
      </c>
      <c r="E632" s="118">
        <v>46204</v>
      </c>
      <c r="F632" s="118">
        <v>46235</v>
      </c>
      <c r="G632" s="32">
        <f t="shared" si="172"/>
        <v>1</v>
      </c>
      <c r="H632" s="33">
        <f t="shared" si="173"/>
        <v>2347.8000000000002</v>
      </c>
      <c r="I632" s="36">
        <f>IF(I$7&gt;=$E632,IF(SUMIF($H$1:H$1,77,$H632:H632)&lt;$D632,$H632,0),0)</f>
        <v>0</v>
      </c>
      <c r="J632" s="36">
        <f>IF(J$7&gt;=$E632,IF(SUMIF($H$1:I$1,77,$H632:I632)&lt;$D632,$H632,0),0)</f>
        <v>0</v>
      </c>
      <c r="K632" s="36">
        <f>IF(K$7&gt;=$E632,IF(SUMIF($H$1:J$1,77,$H632:J632)&lt;$D632,$H632,0),0)</f>
        <v>0</v>
      </c>
      <c r="L632" s="36">
        <f>IF(L$7&gt;=$E632,IF(SUMIF($H$1:K$1,77,$H632:K632)&lt;$D632,$H632,0),0)</f>
        <v>0</v>
      </c>
      <c r="M632" s="36">
        <f>IF(M$7&gt;=$E632,IF(SUMIF($H$1:L$1,77,$H632:L632)&lt;$D632,$H632,0),0)</f>
        <v>0</v>
      </c>
      <c r="N632" s="36">
        <f>IF(N$7&gt;=$E632,IF(SUMIF($H$1:M$1,77,$H632:M632)&lt;$D632,$H632,0),0)</f>
        <v>0</v>
      </c>
      <c r="O632" s="36">
        <f>IF(O$7&gt;=$E632,IF(SUMIF($H$1:N$1,77,$H632:N632)&lt;$D632,$H632,0),0)</f>
        <v>0</v>
      </c>
      <c r="P632" s="36">
        <f>IF(P$7&gt;=$E632,IF(SUMIF($H$1:O$1,77,$H632:O632)&lt;$D632,$H632,0),0)</f>
        <v>0</v>
      </c>
      <c r="Q632" s="36">
        <f>IF(Q$7&gt;=$E632,IF(SUMIF($H$1:P$1,77,$H632:P632)&lt;$D632,$H632,0),0)</f>
        <v>0</v>
      </c>
      <c r="R632" s="36">
        <f>IF(R$7&gt;=$E632,IF(SUMIF($H$1:Q$1,77,$H632:Q632)&lt;$D632,$H632,0),0)</f>
        <v>0</v>
      </c>
      <c r="S632" s="36">
        <f>IF(S$7&gt;=$E632,IF(SUMIF($H$1:R$1,77,$H632:R632)&lt;$D632,$H632,0),0)</f>
        <v>0</v>
      </c>
      <c r="T632" s="36">
        <f>IF(T$7&gt;=$E632,IF(SUMIF($H$1:S$1,77,$H632:S632)&lt;$D632,$H632,0),0)</f>
        <v>0</v>
      </c>
      <c r="U632" s="35">
        <f t="shared" si="174"/>
        <v>0</v>
      </c>
      <c r="V632" s="36">
        <f>IF(V$7&gt;=$E632,IF(SUMIF($H$1:U$1,77,$H632:U632)&lt;$D632,$H632,0),0)</f>
        <v>0</v>
      </c>
      <c r="W632" s="36">
        <f>IF(W$7&gt;=$E632,IF(SUMIF($H$1:V$1,77,$H632:V632)&lt;$D632,$H632,0),0)</f>
        <v>0</v>
      </c>
      <c r="X632" s="36">
        <f>IF(X$7&gt;=$E632,IF(SUMIF($H$1:W$1,77,$H632:W632)&lt;$D632,$H632,0),0)</f>
        <v>0</v>
      </c>
      <c r="Y632" s="36">
        <f>IF(Y$7&gt;=$E632,IF(SUMIF($H$1:X$1,77,$H632:X632)&lt;$D632,$H632,0),0)</f>
        <v>0</v>
      </c>
      <c r="Z632" s="36">
        <f>IF(Z$7&gt;=$E632,IF(SUMIF($H$1:Y$1,77,$H632:Y632)&lt;$D632,$H632,0),0)</f>
        <v>0</v>
      </c>
      <c r="AA632" s="36">
        <f>IF(AA$7&gt;=$E632,IF(SUMIF($H$1:Z$1,77,$H632:Z632)&lt;$D632,$H632,0),0)</f>
        <v>0</v>
      </c>
      <c r="AB632" s="36">
        <f>IF(AB$7&gt;=$E632,IF(SUMIF($H$1:AA$1,77,$H632:AA632)&lt;$D632,$H632,0),0)</f>
        <v>2347.8000000000002</v>
      </c>
      <c r="AC632" s="36">
        <f>IF(AC$7&gt;=$E632,IF(SUMIF($H$1:AB$1,77,$H632:AB632)&lt;$D632,$H632,0),0)</f>
        <v>0</v>
      </c>
      <c r="AD632" s="36">
        <f>IF(AD$7&gt;=$E632,IF(SUMIF($H$1:AC$1,77,$H632:AC632)&lt;$D632,$H632,0),0)</f>
        <v>0</v>
      </c>
      <c r="AE632" s="36">
        <f>IF(AE$7&gt;=$E632,IF(SUMIF($H$1:AD$1,77,$H632:AD632)&lt;$D632,$H632,0),0)</f>
        <v>0</v>
      </c>
      <c r="AF632" s="36">
        <f>IF(AF$7&gt;=$E632,IF(SUMIF($H$1:AE$1,77,$H632:AE632)&lt;$D632,$H632,0),0)</f>
        <v>0</v>
      </c>
      <c r="AG632" s="36">
        <f>IF(AG$7&gt;=$E632,IF(SUMIF($H$1:AF$1,77,$H632:AF632)&lt;$D632,$H632,0),0)</f>
        <v>0</v>
      </c>
      <c r="AH632" s="35">
        <f t="shared" si="175"/>
        <v>2347.8000000000002</v>
      </c>
      <c r="AI632" s="36">
        <f>IF(AI$7&gt;=$E632,IF(SUMIF($H$1:AH$1,77,$H632:AH632)&lt;$D632,$H632,0),0)</f>
        <v>0</v>
      </c>
      <c r="AJ632" s="36">
        <f>IF(AJ$7&gt;=$E632,IF(SUMIF($H$1:AI$1,77,$H632:AI632)&lt;$D632,$H632,0),0)</f>
        <v>0</v>
      </c>
      <c r="AK632" s="36">
        <f>IF(AK$7&gt;=$E632,IF(SUMIF($H$1:AJ$1,77,$H632:AJ632)&lt;$D632,$H632,0),0)</f>
        <v>0</v>
      </c>
      <c r="AL632" s="36">
        <f>IF(AL$7&gt;=$E632,IF(SUMIF($H$1:AK$1,77,$H632:AK632)&lt;$D632,$H632,0),0)</f>
        <v>0</v>
      </c>
      <c r="AM632" s="36">
        <f>IF(AM$7&gt;=$E632,IF(SUMIF($H$1:AL$1,77,$H632:AL632)&lt;$D632,$H632,0),0)</f>
        <v>0</v>
      </c>
      <c r="AN632" s="36">
        <f>IF(AN$7&gt;=$E632,IF(SUMIF($H$1:AM$1,77,$H632:AM632)&lt;$D632,$H632,0),0)</f>
        <v>0</v>
      </c>
      <c r="AO632" s="36">
        <f>IF(AO$7&gt;=$E632,IF(SUMIF($H$1:AN$1,77,$H632:AN632)&lt;$D632,$H632,0),0)</f>
        <v>0</v>
      </c>
      <c r="AP632" s="36">
        <f>IF(AP$7&gt;=$E632,IF(SUMIF($H$1:AO$1,77,$H632:AO632)&lt;$D632,$H632,0),0)</f>
        <v>0</v>
      </c>
      <c r="AQ632" s="36">
        <f>IF(AQ$7&gt;=$E632,IF(SUMIF($H$1:AP$1,77,$H632:AP632)&lt;$D632,$H632,0),0)</f>
        <v>0</v>
      </c>
      <c r="AR632" s="36">
        <f>IF(AR$7&gt;=$E632,IF(SUMIF($H$1:AQ$1,77,$H632:AQ632)&lt;$D632,$H632,0),0)</f>
        <v>0</v>
      </c>
      <c r="AS632" s="36">
        <f>IF(AS$7&gt;=$E632,IF(SUMIF($H$1:AR$1,77,$H632:AR632)&lt;$D632,$H632,0),0)</f>
        <v>0</v>
      </c>
      <c r="AT632" s="36">
        <f>IF(AT$7&gt;=$E632,IF(SUMIF($H$1:AS$1,77,$H632:AS632)&lt;$D632,$H632,0),0)</f>
        <v>0</v>
      </c>
      <c r="AU632" s="35">
        <f t="shared" si="176"/>
        <v>0</v>
      </c>
      <c r="AV632" s="33">
        <f>IF(AV$7&gt;=$E632,IF(SUMIF($H$1:AU$1,77,$H632:AU632)&lt;$D632,$H632,0),0)</f>
        <v>0</v>
      </c>
      <c r="AW632" s="33">
        <f>IF(AW$7&gt;=$E632,IF(SUMIF($H$1:AV$1,77,$H632:AV632)&lt;$D632,$H632,0),0)</f>
        <v>0</v>
      </c>
      <c r="AX632" s="33">
        <f>IF(AX$7&gt;=$E632,IF(SUMIF($H$1:AW$1,77,$H632:AW632)&lt;$D632,$H632,0),0)</f>
        <v>0</v>
      </c>
      <c r="AY632" s="33">
        <f>IF(AY$7&gt;=$E632,IF(SUMIF($H$1:AX$1,77,$H632:AX632)&lt;$D632,$H632,0),0)</f>
        <v>0</v>
      </c>
      <c r="AZ632" s="33">
        <f>IF(AZ$7&gt;=$E632,IF(SUMIF($H$1:AY$1,77,$H632:AY632)&lt;$D632,$H632,0),0)</f>
        <v>0</v>
      </c>
      <c r="BA632" s="33">
        <f>IF(BA$7&gt;=$E632,IF(SUMIF($H$1:AZ$1,77,$H632:AZ632)&lt;$D632,$H632,0),0)</f>
        <v>0</v>
      </c>
      <c r="BB632" s="33">
        <f>IF(BB$7&gt;=$E632,IF(SUMIF($H$1:BA$1,77,$H632:BA632)&lt;$D632,$H632,0),0)</f>
        <v>0</v>
      </c>
      <c r="BC632" s="33">
        <f>IF(BC$7&gt;=$E632,IF(SUMIF($H$1:BB$1,77,$H632:BB632)&lt;$D632,$H632,0),0)</f>
        <v>0</v>
      </c>
      <c r="BD632" s="33">
        <f>IF(BD$7&gt;=$E632,IF(SUMIF($H$1:BC$1,77,$H632:BC632)&lt;$D632,$H632,0),0)</f>
        <v>0</v>
      </c>
      <c r="BE632" s="33">
        <f>IF(BE$7&gt;=$E632,IF(SUMIF($H$1:BD$1,77,$H632:BD632)&lt;$D632,$H632,0),0)</f>
        <v>0</v>
      </c>
      <c r="BF632" s="33">
        <f>IF(BF$7&gt;=$E632,IF(SUMIF($H$1:BE$1,77,$H632:BE632)&lt;$D632,$H632,0),0)</f>
        <v>0</v>
      </c>
      <c r="BG632" s="33">
        <f>IF(BG$7&gt;=$E632,IF(SUMIF($H$1:BF$1,77,$H632:BF632)&lt;$D632,$H632,0),0)</f>
        <v>0</v>
      </c>
      <c r="BH632" s="35">
        <f t="shared" si="177"/>
        <v>0</v>
      </c>
    </row>
    <row r="633" spans="1:60" s="11" customFormat="1" x14ac:dyDescent="0.25">
      <c r="A633" s="84" t="s">
        <v>964</v>
      </c>
      <c r="B633" s="124" t="s">
        <v>456</v>
      </c>
      <c r="C633" s="125" t="s">
        <v>55</v>
      </c>
      <c r="D633" s="58">
        <v>240.2</v>
      </c>
      <c r="E633" s="118">
        <v>46054</v>
      </c>
      <c r="F633" s="118">
        <v>46082</v>
      </c>
      <c r="G633" s="32">
        <f t="shared" si="172"/>
        <v>1</v>
      </c>
      <c r="H633" s="33">
        <f t="shared" si="173"/>
        <v>240.2</v>
      </c>
      <c r="I633" s="36">
        <f>IF(I$7&gt;=$E633,IF(SUMIF($H$1:H$1,77,$H633:H633)&lt;$D633,$H633,0),0)</f>
        <v>0</v>
      </c>
      <c r="J633" s="36">
        <f>IF(J$7&gt;=$E633,IF(SUMIF($H$1:I$1,77,$H633:I633)&lt;$D633,$H633,0),0)</f>
        <v>0</v>
      </c>
      <c r="K633" s="36">
        <f>IF(K$7&gt;=$E633,IF(SUMIF($H$1:J$1,77,$H633:J633)&lt;$D633,$H633,0),0)</f>
        <v>0</v>
      </c>
      <c r="L633" s="36">
        <f>IF(L$7&gt;=$E633,IF(SUMIF($H$1:K$1,77,$H633:K633)&lt;$D633,$H633,0),0)</f>
        <v>0</v>
      </c>
      <c r="M633" s="36">
        <f>IF(M$7&gt;=$E633,IF(SUMIF($H$1:L$1,77,$H633:L633)&lt;$D633,$H633,0),0)</f>
        <v>0</v>
      </c>
      <c r="N633" s="36">
        <f>IF(N$7&gt;=$E633,IF(SUMIF($H$1:M$1,77,$H633:M633)&lt;$D633,$H633,0),0)</f>
        <v>0</v>
      </c>
      <c r="O633" s="36">
        <f>IF(O$7&gt;=$E633,IF(SUMIF($H$1:N$1,77,$H633:N633)&lt;$D633,$H633,0),0)</f>
        <v>0</v>
      </c>
      <c r="P633" s="36">
        <f>IF(P$7&gt;=$E633,IF(SUMIF($H$1:O$1,77,$H633:O633)&lt;$D633,$H633,0),0)</f>
        <v>0</v>
      </c>
      <c r="Q633" s="36">
        <f>IF(Q$7&gt;=$E633,IF(SUMIF($H$1:P$1,77,$H633:P633)&lt;$D633,$H633,0),0)</f>
        <v>0</v>
      </c>
      <c r="R633" s="36">
        <f>IF(R$7&gt;=$E633,IF(SUMIF($H$1:Q$1,77,$H633:Q633)&lt;$D633,$H633,0),0)</f>
        <v>0</v>
      </c>
      <c r="S633" s="36">
        <f>IF(S$7&gt;=$E633,IF(SUMIF($H$1:R$1,77,$H633:R633)&lt;$D633,$H633,0),0)</f>
        <v>0</v>
      </c>
      <c r="T633" s="36">
        <f>IF(T$7&gt;=$E633,IF(SUMIF($H$1:S$1,77,$H633:S633)&lt;$D633,$H633,0),0)</f>
        <v>0</v>
      </c>
      <c r="U633" s="35">
        <f t="shared" si="174"/>
        <v>0</v>
      </c>
      <c r="V633" s="36">
        <f>IF(V$7&gt;=$E633,IF(SUMIF($H$1:U$1,77,$H633:U633)&lt;$D633,$H633,0),0)</f>
        <v>0</v>
      </c>
      <c r="W633" s="36">
        <f>IF(W$7&gt;=$E633,IF(SUMIF($H$1:V$1,77,$H633:V633)&lt;$D633,$H633,0),0)</f>
        <v>240.2</v>
      </c>
      <c r="X633" s="36">
        <f>IF(X$7&gt;=$E633,IF(SUMIF($H$1:W$1,77,$H633:W633)&lt;$D633,$H633,0),0)</f>
        <v>0</v>
      </c>
      <c r="Y633" s="36">
        <f>IF(Y$7&gt;=$E633,IF(SUMIF($H$1:X$1,77,$H633:X633)&lt;$D633,$H633,0),0)</f>
        <v>0</v>
      </c>
      <c r="Z633" s="36">
        <f>IF(Z$7&gt;=$E633,IF(SUMIF($H$1:Y$1,77,$H633:Y633)&lt;$D633,$H633,0),0)</f>
        <v>0</v>
      </c>
      <c r="AA633" s="36">
        <f>IF(AA$7&gt;=$E633,IF(SUMIF($H$1:Z$1,77,$H633:Z633)&lt;$D633,$H633,0),0)</f>
        <v>0</v>
      </c>
      <c r="AB633" s="36">
        <f>IF(AB$7&gt;=$E633,IF(SUMIF($H$1:AA$1,77,$H633:AA633)&lt;$D633,$H633,0),0)</f>
        <v>0</v>
      </c>
      <c r="AC633" s="36">
        <f>IF(AC$7&gt;=$E633,IF(SUMIF($H$1:AB$1,77,$H633:AB633)&lt;$D633,$H633,0),0)</f>
        <v>0</v>
      </c>
      <c r="AD633" s="36">
        <f>IF(AD$7&gt;=$E633,IF(SUMIF($H$1:AC$1,77,$H633:AC633)&lt;$D633,$H633,0),0)</f>
        <v>0</v>
      </c>
      <c r="AE633" s="36">
        <f>IF(AE$7&gt;=$E633,IF(SUMIF($H$1:AD$1,77,$H633:AD633)&lt;$D633,$H633,0),0)</f>
        <v>0</v>
      </c>
      <c r="AF633" s="36">
        <f>IF(AF$7&gt;=$E633,IF(SUMIF($H$1:AE$1,77,$H633:AE633)&lt;$D633,$H633,0),0)</f>
        <v>0</v>
      </c>
      <c r="AG633" s="36">
        <f>IF(AG$7&gt;=$E633,IF(SUMIF($H$1:AF$1,77,$H633:AF633)&lt;$D633,$H633,0),0)</f>
        <v>0</v>
      </c>
      <c r="AH633" s="35">
        <f t="shared" si="175"/>
        <v>240.2</v>
      </c>
      <c r="AI633" s="36">
        <f>IF(AI$7&gt;=$E633,IF(SUMIF($H$1:AH$1,77,$H633:AH633)&lt;$D633,$H633,0),0)</f>
        <v>0</v>
      </c>
      <c r="AJ633" s="36">
        <f>IF(AJ$7&gt;=$E633,IF(SUMIF($H$1:AI$1,77,$H633:AI633)&lt;$D633,$H633,0),0)</f>
        <v>0</v>
      </c>
      <c r="AK633" s="36">
        <f>IF(AK$7&gt;=$E633,IF(SUMIF($H$1:AJ$1,77,$H633:AJ633)&lt;$D633,$H633,0),0)</f>
        <v>0</v>
      </c>
      <c r="AL633" s="36">
        <f>IF(AL$7&gt;=$E633,IF(SUMIF($H$1:AK$1,77,$H633:AK633)&lt;$D633,$H633,0),0)</f>
        <v>0</v>
      </c>
      <c r="AM633" s="36">
        <f>IF(AM$7&gt;=$E633,IF(SUMIF($H$1:AL$1,77,$H633:AL633)&lt;$D633,$H633,0),0)</f>
        <v>0</v>
      </c>
      <c r="AN633" s="36">
        <f>IF(AN$7&gt;=$E633,IF(SUMIF($H$1:AM$1,77,$H633:AM633)&lt;$D633,$H633,0),0)</f>
        <v>0</v>
      </c>
      <c r="AO633" s="36">
        <f>IF(AO$7&gt;=$E633,IF(SUMIF($H$1:AN$1,77,$H633:AN633)&lt;$D633,$H633,0),0)</f>
        <v>0</v>
      </c>
      <c r="AP633" s="36">
        <f>IF(AP$7&gt;=$E633,IF(SUMIF($H$1:AO$1,77,$H633:AO633)&lt;$D633,$H633,0),0)</f>
        <v>0</v>
      </c>
      <c r="AQ633" s="36">
        <f>IF(AQ$7&gt;=$E633,IF(SUMIF($H$1:AP$1,77,$H633:AP633)&lt;$D633,$H633,0),0)</f>
        <v>0</v>
      </c>
      <c r="AR633" s="36">
        <f>IF(AR$7&gt;=$E633,IF(SUMIF($H$1:AQ$1,77,$H633:AQ633)&lt;$D633,$H633,0),0)</f>
        <v>0</v>
      </c>
      <c r="AS633" s="36">
        <f>IF(AS$7&gt;=$E633,IF(SUMIF($H$1:AR$1,77,$H633:AR633)&lt;$D633,$H633,0),0)</f>
        <v>0</v>
      </c>
      <c r="AT633" s="36">
        <f>IF(AT$7&gt;=$E633,IF(SUMIF($H$1:AS$1,77,$H633:AS633)&lt;$D633,$H633,0),0)</f>
        <v>0</v>
      </c>
      <c r="AU633" s="35">
        <f t="shared" si="176"/>
        <v>0</v>
      </c>
      <c r="AV633" s="33">
        <f>IF(AV$7&gt;=$E633,IF(SUMIF($H$1:AU$1,77,$H633:AU633)&lt;$D633,$H633,0),0)</f>
        <v>0</v>
      </c>
      <c r="AW633" s="33">
        <f>IF(AW$7&gt;=$E633,IF(SUMIF($H$1:AV$1,77,$H633:AV633)&lt;$D633,$H633,0),0)</f>
        <v>0</v>
      </c>
      <c r="AX633" s="33">
        <f>IF(AX$7&gt;=$E633,IF(SUMIF($H$1:AW$1,77,$H633:AW633)&lt;$D633,$H633,0),0)</f>
        <v>0</v>
      </c>
      <c r="AY633" s="33">
        <f>IF(AY$7&gt;=$E633,IF(SUMIF($H$1:AX$1,77,$H633:AX633)&lt;$D633,$H633,0),0)</f>
        <v>0</v>
      </c>
      <c r="AZ633" s="33">
        <f>IF(AZ$7&gt;=$E633,IF(SUMIF($H$1:AY$1,77,$H633:AY633)&lt;$D633,$H633,0),0)</f>
        <v>0</v>
      </c>
      <c r="BA633" s="33">
        <f>IF(BA$7&gt;=$E633,IF(SUMIF($H$1:AZ$1,77,$H633:AZ633)&lt;$D633,$H633,0),0)</f>
        <v>0</v>
      </c>
      <c r="BB633" s="33">
        <f>IF(BB$7&gt;=$E633,IF(SUMIF($H$1:BA$1,77,$H633:BA633)&lt;$D633,$H633,0),0)</f>
        <v>0</v>
      </c>
      <c r="BC633" s="33">
        <f>IF(BC$7&gt;=$E633,IF(SUMIF($H$1:BB$1,77,$H633:BB633)&lt;$D633,$H633,0),0)</f>
        <v>0</v>
      </c>
      <c r="BD633" s="33">
        <f>IF(BD$7&gt;=$E633,IF(SUMIF($H$1:BC$1,77,$H633:BC633)&lt;$D633,$H633,0),0)</f>
        <v>0</v>
      </c>
      <c r="BE633" s="33">
        <f>IF(BE$7&gt;=$E633,IF(SUMIF($H$1:BD$1,77,$H633:BD633)&lt;$D633,$H633,0),0)</f>
        <v>0</v>
      </c>
      <c r="BF633" s="33">
        <f>IF(BF$7&gt;=$E633,IF(SUMIF($H$1:BE$1,77,$H633:BE633)&lt;$D633,$H633,0),0)</f>
        <v>0</v>
      </c>
      <c r="BG633" s="33">
        <f>IF(BG$7&gt;=$E633,IF(SUMIF($H$1:BF$1,77,$H633:BF633)&lt;$D633,$H633,0),0)</f>
        <v>0</v>
      </c>
      <c r="BH633" s="35">
        <f t="shared" si="177"/>
        <v>0</v>
      </c>
    </row>
    <row r="634" spans="1:60" s="11" customFormat="1" x14ac:dyDescent="0.25">
      <c r="A634" s="84" t="s">
        <v>965</v>
      </c>
      <c r="B634" s="124" t="s">
        <v>458</v>
      </c>
      <c r="C634" s="125" t="s">
        <v>55</v>
      </c>
      <c r="D634" s="58">
        <v>240.2</v>
      </c>
      <c r="E634" s="118">
        <v>46204</v>
      </c>
      <c r="F634" s="118">
        <v>46235</v>
      </c>
      <c r="G634" s="32">
        <f t="shared" si="172"/>
        <v>1</v>
      </c>
      <c r="H634" s="33">
        <f t="shared" si="173"/>
        <v>240.2</v>
      </c>
      <c r="I634" s="36">
        <f>IF(I$7&gt;=$E634,IF(SUMIF($H$1:H$1,77,$H634:H634)&lt;$D634,$H634,0),0)</f>
        <v>0</v>
      </c>
      <c r="J634" s="36">
        <f>IF(J$7&gt;=$E634,IF(SUMIF($H$1:I$1,77,$H634:I634)&lt;$D634,$H634,0),0)</f>
        <v>0</v>
      </c>
      <c r="K634" s="36">
        <f>IF(K$7&gt;=$E634,IF(SUMIF($H$1:J$1,77,$H634:J634)&lt;$D634,$H634,0),0)</f>
        <v>0</v>
      </c>
      <c r="L634" s="36">
        <f>IF(L$7&gt;=$E634,IF(SUMIF($H$1:K$1,77,$H634:K634)&lt;$D634,$H634,0),0)</f>
        <v>0</v>
      </c>
      <c r="M634" s="36">
        <f>IF(M$7&gt;=$E634,IF(SUMIF($H$1:L$1,77,$H634:L634)&lt;$D634,$H634,0),0)</f>
        <v>0</v>
      </c>
      <c r="N634" s="36">
        <f>IF(N$7&gt;=$E634,IF(SUMIF($H$1:M$1,77,$H634:M634)&lt;$D634,$H634,0),0)</f>
        <v>0</v>
      </c>
      <c r="O634" s="36">
        <f>IF(O$7&gt;=$E634,IF(SUMIF($H$1:N$1,77,$H634:N634)&lt;$D634,$H634,0),0)</f>
        <v>0</v>
      </c>
      <c r="P634" s="36">
        <f>IF(P$7&gt;=$E634,IF(SUMIF($H$1:O$1,77,$H634:O634)&lt;$D634,$H634,0),0)</f>
        <v>0</v>
      </c>
      <c r="Q634" s="36">
        <f>IF(Q$7&gt;=$E634,IF(SUMIF($H$1:P$1,77,$H634:P634)&lt;$D634,$H634,0),0)</f>
        <v>0</v>
      </c>
      <c r="R634" s="36">
        <f>IF(R$7&gt;=$E634,IF(SUMIF($H$1:Q$1,77,$H634:Q634)&lt;$D634,$H634,0),0)</f>
        <v>0</v>
      </c>
      <c r="S634" s="36">
        <f>IF(S$7&gt;=$E634,IF(SUMIF($H$1:R$1,77,$H634:R634)&lt;$D634,$H634,0),0)</f>
        <v>0</v>
      </c>
      <c r="T634" s="36">
        <f>IF(T$7&gt;=$E634,IF(SUMIF($H$1:S$1,77,$H634:S634)&lt;$D634,$H634,0),0)</f>
        <v>0</v>
      </c>
      <c r="U634" s="35">
        <f t="shared" si="174"/>
        <v>0</v>
      </c>
      <c r="V634" s="36">
        <f>IF(V$7&gt;=$E634,IF(SUMIF($H$1:U$1,77,$H634:U634)&lt;$D634,$H634,0),0)</f>
        <v>0</v>
      </c>
      <c r="W634" s="36">
        <f>IF(W$7&gt;=$E634,IF(SUMIF($H$1:V$1,77,$H634:V634)&lt;$D634,$H634,0),0)</f>
        <v>0</v>
      </c>
      <c r="X634" s="36">
        <f>IF(X$7&gt;=$E634,IF(SUMIF($H$1:W$1,77,$H634:W634)&lt;$D634,$H634,0),0)</f>
        <v>0</v>
      </c>
      <c r="Y634" s="36">
        <f>IF(Y$7&gt;=$E634,IF(SUMIF($H$1:X$1,77,$H634:X634)&lt;$D634,$H634,0),0)</f>
        <v>0</v>
      </c>
      <c r="Z634" s="36">
        <f>IF(Z$7&gt;=$E634,IF(SUMIF($H$1:Y$1,77,$H634:Y634)&lt;$D634,$H634,0),0)</f>
        <v>0</v>
      </c>
      <c r="AA634" s="36">
        <f>IF(AA$7&gt;=$E634,IF(SUMIF($H$1:Z$1,77,$H634:Z634)&lt;$D634,$H634,0),0)</f>
        <v>0</v>
      </c>
      <c r="AB634" s="36">
        <f>IF(AB$7&gt;=$E634,IF(SUMIF($H$1:AA$1,77,$H634:AA634)&lt;$D634,$H634,0),0)</f>
        <v>240.2</v>
      </c>
      <c r="AC634" s="36">
        <f>IF(AC$7&gt;=$E634,IF(SUMIF($H$1:AB$1,77,$H634:AB634)&lt;$D634,$H634,0),0)</f>
        <v>0</v>
      </c>
      <c r="AD634" s="36">
        <f>IF(AD$7&gt;=$E634,IF(SUMIF($H$1:AC$1,77,$H634:AC634)&lt;$D634,$H634,0),0)</f>
        <v>0</v>
      </c>
      <c r="AE634" s="36">
        <f>IF(AE$7&gt;=$E634,IF(SUMIF($H$1:AD$1,77,$H634:AD634)&lt;$D634,$H634,0),0)</f>
        <v>0</v>
      </c>
      <c r="AF634" s="36">
        <f>IF(AF$7&gt;=$E634,IF(SUMIF($H$1:AE$1,77,$H634:AE634)&lt;$D634,$H634,0),0)</f>
        <v>0</v>
      </c>
      <c r="AG634" s="36">
        <f>IF(AG$7&gt;=$E634,IF(SUMIF($H$1:AF$1,77,$H634:AF634)&lt;$D634,$H634,0),0)</f>
        <v>0</v>
      </c>
      <c r="AH634" s="35">
        <f t="shared" si="175"/>
        <v>240.2</v>
      </c>
      <c r="AI634" s="36">
        <f>IF(AI$7&gt;=$E634,IF(SUMIF($H$1:AH$1,77,$H634:AH634)&lt;$D634,$H634,0),0)</f>
        <v>0</v>
      </c>
      <c r="AJ634" s="36">
        <f>IF(AJ$7&gt;=$E634,IF(SUMIF($H$1:AI$1,77,$H634:AI634)&lt;$D634,$H634,0),0)</f>
        <v>0</v>
      </c>
      <c r="AK634" s="36">
        <f>IF(AK$7&gt;=$E634,IF(SUMIF($H$1:AJ$1,77,$H634:AJ634)&lt;$D634,$H634,0),0)</f>
        <v>0</v>
      </c>
      <c r="AL634" s="36">
        <f>IF(AL$7&gt;=$E634,IF(SUMIF($H$1:AK$1,77,$H634:AK634)&lt;$D634,$H634,0),0)</f>
        <v>0</v>
      </c>
      <c r="AM634" s="36">
        <f>IF(AM$7&gt;=$E634,IF(SUMIF($H$1:AL$1,77,$H634:AL634)&lt;$D634,$H634,0),0)</f>
        <v>0</v>
      </c>
      <c r="AN634" s="36">
        <f>IF(AN$7&gt;=$E634,IF(SUMIF($H$1:AM$1,77,$H634:AM634)&lt;$D634,$H634,0),0)</f>
        <v>0</v>
      </c>
      <c r="AO634" s="36">
        <f>IF(AO$7&gt;=$E634,IF(SUMIF($H$1:AN$1,77,$H634:AN634)&lt;$D634,$H634,0),0)</f>
        <v>0</v>
      </c>
      <c r="AP634" s="36">
        <f>IF(AP$7&gt;=$E634,IF(SUMIF($H$1:AO$1,77,$H634:AO634)&lt;$D634,$H634,0),0)</f>
        <v>0</v>
      </c>
      <c r="AQ634" s="36">
        <f>IF(AQ$7&gt;=$E634,IF(SUMIF($H$1:AP$1,77,$H634:AP634)&lt;$D634,$H634,0),0)</f>
        <v>0</v>
      </c>
      <c r="AR634" s="36">
        <f>IF(AR$7&gt;=$E634,IF(SUMIF($H$1:AQ$1,77,$H634:AQ634)&lt;$D634,$H634,0),0)</f>
        <v>0</v>
      </c>
      <c r="AS634" s="36">
        <f>IF(AS$7&gt;=$E634,IF(SUMIF($H$1:AR$1,77,$H634:AR634)&lt;$D634,$H634,0),0)</f>
        <v>0</v>
      </c>
      <c r="AT634" s="36">
        <f>IF(AT$7&gt;=$E634,IF(SUMIF($H$1:AS$1,77,$H634:AS634)&lt;$D634,$H634,0),0)</f>
        <v>0</v>
      </c>
      <c r="AU634" s="35">
        <f t="shared" si="176"/>
        <v>0</v>
      </c>
      <c r="AV634" s="33">
        <f>IF(AV$7&gt;=$E634,IF(SUMIF($H$1:AU$1,77,$H634:AU634)&lt;$D634,$H634,0),0)</f>
        <v>0</v>
      </c>
      <c r="AW634" s="33">
        <f>IF(AW$7&gt;=$E634,IF(SUMIF($H$1:AV$1,77,$H634:AV634)&lt;$D634,$H634,0),0)</f>
        <v>0</v>
      </c>
      <c r="AX634" s="33">
        <f>IF(AX$7&gt;=$E634,IF(SUMIF($H$1:AW$1,77,$H634:AW634)&lt;$D634,$H634,0),0)</f>
        <v>0</v>
      </c>
      <c r="AY634" s="33">
        <f>IF(AY$7&gt;=$E634,IF(SUMIF($H$1:AX$1,77,$H634:AX634)&lt;$D634,$H634,0),0)</f>
        <v>0</v>
      </c>
      <c r="AZ634" s="33">
        <f>IF(AZ$7&gt;=$E634,IF(SUMIF($H$1:AY$1,77,$H634:AY634)&lt;$D634,$H634,0),0)</f>
        <v>0</v>
      </c>
      <c r="BA634" s="33">
        <f>IF(BA$7&gt;=$E634,IF(SUMIF($H$1:AZ$1,77,$H634:AZ634)&lt;$D634,$H634,0),0)</f>
        <v>0</v>
      </c>
      <c r="BB634" s="33">
        <f>IF(BB$7&gt;=$E634,IF(SUMIF($H$1:BA$1,77,$H634:BA634)&lt;$D634,$H634,0),0)</f>
        <v>0</v>
      </c>
      <c r="BC634" s="33">
        <f>IF(BC$7&gt;=$E634,IF(SUMIF($H$1:BB$1,77,$H634:BB634)&lt;$D634,$H634,0),0)</f>
        <v>0</v>
      </c>
      <c r="BD634" s="33">
        <f>IF(BD$7&gt;=$E634,IF(SUMIF($H$1:BC$1,77,$H634:BC634)&lt;$D634,$H634,0),0)</f>
        <v>0</v>
      </c>
      <c r="BE634" s="33">
        <f>IF(BE$7&gt;=$E634,IF(SUMIF($H$1:BD$1,77,$H634:BD634)&lt;$D634,$H634,0),0)</f>
        <v>0</v>
      </c>
      <c r="BF634" s="33">
        <f>IF(BF$7&gt;=$E634,IF(SUMIF($H$1:BE$1,77,$H634:BE634)&lt;$D634,$H634,0),0)</f>
        <v>0</v>
      </c>
      <c r="BG634" s="33">
        <f>IF(BG$7&gt;=$E634,IF(SUMIF($H$1:BF$1,77,$H634:BF634)&lt;$D634,$H634,0),0)</f>
        <v>0</v>
      </c>
      <c r="BH634" s="35">
        <f t="shared" si="177"/>
        <v>0</v>
      </c>
    </row>
    <row r="635" spans="1:60" s="11" customFormat="1" x14ac:dyDescent="0.25">
      <c r="A635" s="84" t="s">
        <v>966</v>
      </c>
      <c r="B635" s="124" t="s">
        <v>812</v>
      </c>
      <c r="C635" s="125" t="s">
        <v>55</v>
      </c>
      <c r="D635" s="58">
        <v>208.3</v>
      </c>
      <c r="E635" s="118">
        <v>46054</v>
      </c>
      <c r="F635" s="118">
        <v>46082</v>
      </c>
      <c r="G635" s="32">
        <f t="shared" si="172"/>
        <v>1</v>
      </c>
      <c r="H635" s="33">
        <f t="shared" si="173"/>
        <v>208.3</v>
      </c>
      <c r="I635" s="36">
        <f>IF(I$7&gt;=$E635,IF(SUMIF($H$1:H$1,77,$H635:H635)&lt;$D635,$H635,0),0)</f>
        <v>0</v>
      </c>
      <c r="J635" s="36">
        <f>IF(J$7&gt;=$E635,IF(SUMIF($H$1:I$1,77,$H635:I635)&lt;$D635,$H635,0),0)</f>
        <v>0</v>
      </c>
      <c r="K635" s="36">
        <f>IF(K$7&gt;=$E635,IF(SUMIF($H$1:J$1,77,$H635:J635)&lt;$D635,$H635,0),0)</f>
        <v>0</v>
      </c>
      <c r="L635" s="36">
        <f>IF(L$7&gt;=$E635,IF(SUMIF($H$1:K$1,77,$H635:K635)&lt;$D635,$H635,0),0)</f>
        <v>0</v>
      </c>
      <c r="M635" s="36">
        <f>IF(M$7&gt;=$E635,IF(SUMIF($H$1:L$1,77,$H635:L635)&lt;$D635,$H635,0),0)</f>
        <v>0</v>
      </c>
      <c r="N635" s="36">
        <f>IF(N$7&gt;=$E635,IF(SUMIF($H$1:M$1,77,$H635:M635)&lt;$D635,$H635,0),0)</f>
        <v>0</v>
      </c>
      <c r="O635" s="36">
        <f>IF(O$7&gt;=$E635,IF(SUMIF($H$1:N$1,77,$H635:N635)&lt;$D635,$H635,0),0)</f>
        <v>0</v>
      </c>
      <c r="P635" s="36">
        <f>IF(P$7&gt;=$E635,IF(SUMIF($H$1:O$1,77,$H635:O635)&lt;$D635,$H635,0),0)</f>
        <v>0</v>
      </c>
      <c r="Q635" s="36">
        <f>IF(Q$7&gt;=$E635,IF(SUMIF($H$1:P$1,77,$H635:P635)&lt;$D635,$H635,0),0)</f>
        <v>0</v>
      </c>
      <c r="R635" s="36">
        <f>IF(R$7&gt;=$E635,IF(SUMIF($H$1:Q$1,77,$H635:Q635)&lt;$D635,$H635,0),0)</f>
        <v>0</v>
      </c>
      <c r="S635" s="36">
        <f>IF(S$7&gt;=$E635,IF(SUMIF($H$1:R$1,77,$H635:R635)&lt;$D635,$H635,0),0)</f>
        <v>0</v>
      </c>
      <c r="T635" s="36">
        <f>IF(T$7&gt;=$E635,IF(SUMIF($H$1:S$1,77,$H635:S635)&lt;$D635,$H635,0),0)</f>
        <v>0</v>
      </c>
      <c r="U635" s="35">
        <f t="shared" si="174"/>
        <v>0</v>
      </c>
      <c r="V635" s="36">
        <f>IF(V$7&gt;=$E635,IF(SUMIF($H$1:U$1,77,$H635:U635)&lt;$D635,$H635,0),0)</f>
        <v>0</v>
      </c>
      <c r="W635" s="36">
        <f>IF(W$7&gt;=$E635,IF(SUMIF($H$1:V$1,77,$H635:V635)&lt;$D635,$H635,0),0)</f>
        <v>208.3</v>
      </c>
      <c r="X635" s="36">
        <f>IF(X$7&gt;=$E635,IF(SUMIF($H$1:W$1,77,$H635:W635)&lt;$D635,$H635,0),0)</f>
        <v>0</v>
      </c>
      <c r="Y635" s="36">
        <f>IF(Y$7&gt;=$E635,IF(SUMIF($H$1:X$1,77,$H635:X635)&lt;$D635,$H635,0),0)</f>
        <v>0</v>
      </c>
      <c r="Z635" s="36">
        <f>IF(Z$7&gt;=$E635,IF(SUMIF($H$1:Y$1,77,$H635:Y635)&lt;$D635,$H635,0),0)</f>
        <v>0</v>
      </c>
      <c r="AA635" s="36">
        <f>IF(AA$7&gt;=$E635,IF(SUMIF($H$1:Z$1,77,$H635:Z635)&lt;$D635,$H635,0),0)</f>
        <v>0</v>
      </c>
      <c r="AB635" s="36">
        <f>IF(AB$7&gt;=$E635,IF(SUMIF($H$1:AA$1,77,$H635:AA635)&lt;$D635,$H635,0),0)</f>
        <v>0</v>
      </c>
      <c r="AC635" s="36">
        <f>IF(AC$7&gt;=$E635,IF(SUMIF($H$1:AB$1,77,$H635:AB635)&lt;$D635,$H635,0),0)</f>
        <v>0</v>
      </c>
      <c r="AD635" s="36">
        <f>IF(AD$7&gt;=$E635,IF(SUMIF($H$1:AC$1,77,$H635:AC635)&lt;$D635,$H635,0),0)</f>
        <v>0</v>
      </c>
      <c r="AE635" s="36">
        <f>IF(AE$7&gt;=$E635,IF(SUMIF($H$1:AD$1,77,$H635:AD635)&lt;$D635,$H635,0),0)</f>
        <v>0</v>
      </c>
      <c r="AF635" s="36">
        <f>IF(AF$7&gt;=$E635,IF(SUMIF($H$1:AE$1,77,$H635:AE635)&lt;$D635,$H635,0),0)</f>
        <v>0</v>
      </c>
      <c r="AG635" s="36">
        <f>IF(AG$7&gt;=$E635,IF(SUMIF($H$1:AF$1,77,$H635:AF635)&lt;$D635,$H635,0),0)</f>
        <v>0</v>
      </c>
      <c r="AH635" s="35">
        <f t="shared" si="175"/>
        <v>208.3</v>
      </c>
      <c r="AI635" s="36">
        <f>IF(AI$7&gt;=$E635,IF(SUMIF($H$1:AH$1,77,$H635:AH635)&lt;$D635,$H635,0),0)</f>
        <v>0</v>
      </c>
      <c r="AJ635" s="36">
        <f>IF(AJ$7&gt;=$E635,IF(SUMIF($H$1:AI$1,77,$H635:AI635)&lt;$D635,$H635,0),0)</f>
        <v>0</v>
      </c>
      <c r="AK635" s="36">
        <f>IF(AK$7&gt;=$E635,IF(SUMIF($H$1:AJ$1,77,$H635:AJ635)&lt;$D635,$H635,0),0)</f>
        <v>0</v>
      </c>
      <c r="AL635" s="36">
        <f>IF(AL$7&gt;=$E635,IF(SUMIF($H$1:AK$1,77,$H635:AK635)&lt;$D635,$H635,0),0)</f>
        <v>0</v>
      </c>
      <c r="AM635" s="36">
        <f>IF(AM$7&gt;=$E635,IF(SUMIF($H$1:AL$1,77,$H635:AL635)&lt;$D635,$H635,0),0)</f>
        <v>0</v>
      </c>
      <c r="AN635" s="36">
        <f>IF(AN$7&gt;=$E635,IF(SUMIF($H$1:AM$1,77,$H635:AM635)&lt;$D635,$H635,0),0)</f>
        <v>0</v>
      </c>
      <c r="AO635" s="36">
        <f>IF(AO$7&gt;=$E635,IF(SUMIF($H$1:AN$1,77,$H635:AN635)&lt;$D635,$H635,0),0)</f>
        <v>0</v>
      </c>
      <c r="AP635" s="36">
        <f>IF(AP$7&gt;=$E635,IF(SUMIF($H$1:AO$1,77,$H635:AO635)&lt;$D635,$H635,0),0)</f>
        <v>0</v>
      </c>
      <c r="AQ635" s="36">
        <f>IF(AQ$7&gt;=$E635,IF(SUMIF($H$1:AP$1,77,$H635:AP635)&lt;$D635,$H635,0),0)</f>
        <v>0</v>
      </c>
      <c r="AR635" s="36">
        <f>IF(AR$7&gt;=$E635,IF(SUMIF($H$1:AQ$1,77,$H635:AQ635)&lt;$D635,$H635,0),0)</f>
        <v>0</v>
      </c>
      <c r="AS635" s="36">
        <f>IF(AS$7&gt;=$E635,IF(SUMIF($H$1:AR$1,77,$H635:AR635)&lt;$D635,$H635,0),0)</f>
        <v>0</v>
      </c>
      <c r="AT635" s="36">
        <f>IF(AT$7&gt;=$E635,IF(SUMIF($H$1:AS$1,77,$H635:AS635)&lt;$D635,$H635,0),0)</f>
        <v>0</v>
      </c>
      <c r="AU635" s="35">
        <f t="shared" si="176"/>
        <v>0</v>
      </c>
      <c r="AV635" s="33">
        <f>IF(AV$7&gt;=$E635,IF(SUMIF($H$1:AU$1,77,$H635:AU635)&lt;$D635,$H635,0),0)</f>
        <v>0</v>
      </c>
      <c r="AW635" s="33">
        <f>IF(AW$7&gt;=$E635,IF(SUMIF($H$1:AV$1,77,$H635:AV635)&lt;$D635,$H635,0),0)</f>
        <v>0</v>
      </c>
      <c r="AX635" s="33">
        <f>IF(AX$7&gt;=$E635,IF(SUMIF($H$1:AW$1,77,$H635:AW635)&lt;$D635,$H635,0),0)</f>
        <v>0</v>
      </c>
      <c r="AY635" s="33">
        <f>IF(AY$7&gt;=$E635,IF(SUMIF($H$1:AX$1,77,$H635:AX635)&lt;$D635,$H635,0),0)</f>
        <v>0</v>
      </c>
      <c r="AZ635" s="33">
        <f>IF(AZ$7&gt;=$E635,IF(SUMIF($H$1:AY$1,77,$H635:AY635)&lt;$D635,$H635,0),0)</f>
        <v>0</v>
      </c>
      <c r="BA635" s="33">
        <f>IF(BA$7&gt;=$E635,IF(SUMIF($H$1:AZ$1,77,$H635:AZ635)&lt;$D635,$H635,0),0)</f>
        <v>0</v>
      </c>
      <c r="BB635" s="33">
        <f>IF(BB$7&gt;=$E635,IF(SUMIF($H$1:BA$1,77,$H635:BA635)&lt;$D635,$H635,0),0)</f>
        <v>0</v>
      </c>
      <c r="BC635" s="33">
        <f>IF(BC$7&gt;=$E635,IF(SUMIF($H$1:BB$1,77,$H635:BB635)&lt;$D635,$H635,0),0)</f>
        <v>0</v>
      </c>
      <c r="BD635" s="33">
        <f>IF(BD$7&gt;=$E635,IF(SUMIF($H$1:BC$1,77,$H635:BC635)&lt;$D635,$H635,0),0)</f>
        <v>0</v>
      </c>
      <c r="BE635" s="33">
        <f>IF(BE$7&gt;=$E635,IF(SUMIF($H$1:BD$1,77,$H635:BD635)&lt;$D635,$H635,0),0)</f>
        <v>0</v>
      </c>
      <c r="BF635" s="33">
        <f>IF(BF$7&gt;=$E635,IF(SUMIF($H$1:BE$1,77,$H635:BE635)&lt;$D635,$H635,0),0)</f>
        <v>0</v>
      </c>
      <c r="BG635" s="33">
        <f>IF(BG$7&gt;=$E635,IF(SUMIF($H$1:BF$1,77,$H635:BF635)&lt;$D635,$H635,0),0)</f>
        <v>0</v>
      </c>
      <c r="BH635" s="35">
        <f t="shared" si="177"/>
        <v>0</v>
      </c>
    </row>
    <row r="636" spans="1:60" s="11" customFormat="1" x14ac:dyDescent="0.25">
      <c r="A636" s="84" t="s">
        <v>967</v>
      </c>
      <c r="B636" s="124" t="s">
        <v>814</v>
      </c>
      <c r="C636" s="125" t="s">
        <v>55</v>
      </c>
      <c r="D636" s="58">
        <v>208.3</v>
      </c>
      <c r="E636" s="118">
        <v>46204</v>
      </c>
      <c r="F636" s="118">
        <v>46235</v>
      </c>
      <c r="G636" s="32">
        <f t="shared" si="172"/>
        <v>1</v>
      </c>
      <c r="H636" s="33">
        <f t="shared" si="173"/>
        <v>208.3</v>
      </c>
      <c r="I636" s="36">
        <f>IF(I$7&gt;=$E636,IF(SUMIF($H$1:H$1,77,$H636:H636)&lt;$D636,$H636,0),0)</f>
        <v>0</v>
      </c>
      <c r="J636" s="36">
        <f>IF(J$7&gt;=$E636,IF(SUMIF($H$1:I$1,77,$H636:I636)&lt;$D636,$H636,0),0)</f>
        <v>0</v>
      </c>
      <c r="K636" s="36">
        <f>IF(K$7&gt;=$E636,IF(SUMIF($H$1:J$1,77,$H636:J636)&lt;$D636,$H636,0),0)</f>
        <v>0</v>
      </c>
      <c r="L636" s="36">
        <f>IF(L$7&gt;=$E636,IF(SUMIF($H$1:K$1,77,$H636:K636)&lt;$D636,$H636,0),0)</f>
        <v>0</v>
      </c>
      <c r="M636" s="36">
        <f>IF(M$7&gt;=$E636,IF(SUMIF($H$1:L$1,77,$H636:L636)&lt;$D636,$H636,0),0)</f>
        <v>0</v>
      </c>
      <c r="N636" s="36">
        <f>IF(N$7&gt;=$E636,IF(SUMIF($H$1:M$1,77,$H636:M636)&lt;$D636,$H636,0),0)</f>
        <v>0</v>
      </c>
      <c r="O636" s="36">
        <f>IF(O$7&gt;=$E636,IF(SUMIF($H$1:N$1,77,$H636:N636)&lt;$D636,$H636,0),0)</f>
        <v>0</v>
      </c>
      <c r="P636" s="36">
        <f>IF(P$7&gt;=$E636,IF(SUMIF($H$1:O$1,77,$H636:O636)&lt;$D636,$H636,0),0)</f>
        <v>0</v>
      </c>
      <c r="Q636" s="36">
        <f>IF(Q$7&gt;=$E636,IF(SUMIF($H$1:P$1,77,$H636:P636)&lt;$D636,$H636,0),0)</f>
        <v>0</v>
      </c>
      <c r="R636" s="36">
        <f>IF(R$7&gt;=$E636,IF(SUMIF($H$1:Q$1,77,$H636:Q636)&lt;$D636,$H636,0),0)</f>
        <v>0</v>
      </c>
      <c r="S636" s="36">
        <f>IF(S$7&gt;=$E636,IF(SUMIF($H$1:R$1,77,$H636:R636)&lt;$D636,$H636,0),0)</f>
        <v>0</v>
      </c>
      <c r="T636" s="36">
        <f>IF(T$7&gt;=$E636,IF(SUMIF($H$1:S$1,77,$H636:S636)&lt;$D636,$H636,0),0)</f>
        <v>0</v>
      </c>
      <c r="U636" s="35">
        <f t="shared" si="174"/>
        <v>0</v>
      </c>
      <c r="V636" s="36">
        <f>IF(V$7&gt;=$E636,IF(SUMIF($H$1:U$1,77,$H636:U636)&lt;$D636,$H636,0),0)</f>
        <v>0</v>
      </c>
      <c r="W636" s="36">
        <f>IF(W$7&gt;=$E636,IF(SUMIF($H$1:V$1,77,$H636:V636)&lt;$D636,$H636,0),0)</f>
        <v>0</v>
      </c>
      <c r="X636" s="36">
        <f>IF(X$7&gt;=$E636,IF(SUMIF($H$1:W$1,77,$H636:W636)&lt;$D636,$H636,0),0)</f>
        <v>0</v>
      </c>
      <c r="Y636" s="36">
        <f>IF(Y$7&gt;=$E636,IF(SUMIF($H$1:X$1,77,$H636:X636)&lt;$D636,$H636,0),0)</f>
        <v>0</v>
      </c>
      <c r="Z636" s="36">
        <f>IF(Z$7&gt;=$E636,IF(SUMIF($H$1:Y$1,77,$H636:Y636)&lt;$D636,$H636,0),0)</f>
        <v>0</v>
      </c>
      <c r="AA636" s="36">
        <f>IF(AA$7&gt;=$E636,IF(SUMIF($H$1:Z$1,77,$H636:Z636)&lt;$D636,$H636,0),0)</f>
        <v>0</v>
      </c>
      <c r="AB636" s="36">
        <f>IF(AB$7&gt;=$E636,IF(SUMIF($H$1:AA$1,77,$H636:AA636)&lt;$D636,$H636,0),0)</f>
        <v>208.3</v>
      </c>
      <c r="AC636" s="36">
        <f>IF(AC$7&gt;=$E636,IF(SUMIF($H$1:AB$1,77,$H636:AB636)&lt;$D636,$H636,0),0)</f>
        <v>0</v>
      </c>
      <c r="AD636" s="36">
        <f>IF(AD$7&gt;=$E636,IF(SUMIF($H$1:AC$1,77,$H636:AC636)&lt;$D636,$H636,0),0)</f>
        <v>0</v>
      </c>
      <c r="AE636" s="36">
        <f>IF(AE$7&gt;=$E636,IF(SUMIF($H$1:AD$1,77,$H636:AD636)&lt;$D636,$H636,0),0)</f>
        <v>0</v>
      </c>
      <c r="AF636" s="36">
        <f>IF(AF$7&gt;=$E636,IF(SUMIF($H$1:AE$1,77,$H636:AE636)&lt;$D636,$H636,0),0)</f>
        <v>0</v>
      </c>
      <c r="AG636" s="36">
        <f>IF(AG$7&gt;=$E636,IF(SUMIF($H$1:AF$1,77,$H636:AF636)&lt;$D636,$H636,0),0)</f>
        <v>0</v>
      </c>
      <c r="AH636" s="35">
        <f t="shared" si="175"/>
        <v>208.3</v>
      </c>
      <c r="AI636" s="36">
        <f>IF(AI$7&gt;=$E636,IF(SUMIF($H$1:AH$1,77,$H636:AH636)&lt;$D636,$H636,0),0)</f>
        <v>0</v>
      </c>
      <c r="AJ636" s="36">
        <f>IF(AJ$7&gt;=$E636,IF(SUMIF($H$1:AI$1,77,$H636:AI636)&lt;$D636,$H636,0),0)</f>
        <v>0</v>
      </c>
      <c r="AK636" s="36">
        <f>IF(AK$7&gt;=$E636,IF(SUMIF($H$1:AJ$1,77,$H636:AJ636)&lt;$D636,$H636,0),0)</f>
        <v>0</v>
      </c>
      <c r="AL636" s="36">
        <f>IF(AL$7&gt;=$E636,IF(SUMIF($H$1:AK$1,77,$H636:AK636)&lt;$D636,$H636,0),0)</f>
        <v>0</v>
      </c>
      <c r="AM636" s="36">
        <f>IF(AM$7&gt;=$E636,IF(SUMIF($H$1:AL$1,77,$H636:AL636)&lt;$D636,$H636,0),0)</f>
        <v>0</v>
      </c>
      <c r="AN636" s="36">
        <f>IF(AN$7&gt;=$E636,IF(SUMIF($H$1:AM$1,77,$H636:AM636)&lt;$D636,$H636,0),0)</f>
        <v>0</v>
      </c>
      <c r="AO636" s="36">
        <f>IF(AO$7&gt;=$E636,IF(SUMIF($H$1:AN$1,77,$H636:AN636)&lt;$D636,$H636,0),0)</f>
        <v>0</v>
      </c>
      <c r="AP636" s="36">
        <f>IF(AP$7&gt;=$E636,IF(SUMIF($H$1:AO$1,77,$H636:AO636)&lt;$D636,$H636,0),0)</f>
        <v>0</v>
      </c>
      <c r="AQ636" s="36">
        <f>IF(AQ$7&gt;=$E636,IF(SUMIF($H$1:AP$1,77,$H636:AP636)&lt;$D636,$H636,0),0)</f>
        <v>0</v>
      </c>
      <c r="AR636" s="36">
        <f>IF(AR$7&gt;=$E636,IF(SUMIF($H$1:AQ$1,77,$H636:AQ636)&lt;$D636,$H636,0),0)</f>
        <v>0</v>
      </c>
      <c r="AS636" s="36">
        <f>IF(AS$7&gt;=$E636,IF(SUMIF($H$1:AR$1,77,$H636:AR636)&lt;$D636,$H636,0),0)</f>
        <v>0</v>
      </c>
      <c r="AT636" s="36">
        <f>IF(AT$7&gt;=$E636,IF(SUMIF($H$1:AS$1,77,$H636:AS636)&lt;$D636,$H636,0),0)</f>
        <v>0</v>
      </c>
      <c r="AU636" s="35">
        <f t="shared" si="176"/>
        <v>0</v>
      </c>
      <c r="AV636" s="33">
        <f>IF(AV$7&gt;=$E636,IF(SUMIF($H$1:AU$1,77,$H636:AU636)&lt;$D636,$H636,0),0)</f>
        <v>0</v>
      </c>
      <c r="AW636" s="33">
        <f>IF(AW$7&gt;=$E636,IF(SUMIF($H$1:AV$1,77,$H636:AV636)&lt;$D636,$H636,0),0)</f>
        <v>0</v>
      </c>
      <c r="AX636" s="33">
        <f>IF(AX$7&gt;=$E636,IF(SUMIF($H$1:AW$1,77,$H636:AW636)&lt;$D636,$H636,0),0)</f>
        <v>0</v>
      </c>
      <c r="AY636" s="33">
        <f>IF(AY$7&gt;=$E636,IF(SUMIF($H$1:AX$1,77,$H636:AX636)&lt;$D636,$H636,0),0)</f>
        <v>0</v>
      </c>
      <c r="AZ636" s="33">
        <f>IF(AZ$7&gt;=$E636,IF(SUMIF($H$1:AY$1,77,$H636:AY636)&lt;$D636,$H636,0),0)</f>
        <v>0</v>
      </c>
      <c r="BA636" s="33">
        <f>IF(BA$7&gt;=$E636,IF(SUMIF($H$1:AZ$1,77,$H636:AZ636)&lt;$D636,$H636,0),0)</f>
        <v>0</v>
      </c>
      <c r="BB636" s="33">
        <f>IF(BB$7&gt;=$E636,IF(SUMIF($H$1:BA$1,77,$H636:BA636)&lt;$D636,$H636,0),0)</f>
        <v>0</v>
      </c>
      <c r="BC636" s="33">
        <f>IF(BC$7&gt;=$E636,IF(SUMIF($H$1:BB$1,77,$H636:BB636)&lt;$D636,$H636,0),0)</f>
        <v>0</v>
      </c>
      <c r="BD636" s="33">
        <f>IF(BD$7&gt;=$E636,IF(SUMIF($H$1:BC$1,77,$H636:BC636)&lt;$D636,$H636,0),0)</f>
        <v>0</v>
      </c>
      <c r="BE636" s="33">
        <f>IF(BE$7&gt;=$E636,IF(SUMIF($H$1:BD$1,77,$H636:BD636)&lt;$D636,$H636,0),0)</f>
        <v>0</v>
      </c>
      <c r="BF636" s="33">
        <f>IF(BF$7&gt;=$E636,IF(SUMIF($H$1:BE$1,77,$H636:BE636)&lt;$D636,$H636,0),0)</f>
        <v>0</v>
      </c>
      <c r="BG636" s="33">
        <f>IF(BG$7&gt;=$E636,IF(SUMIF($H$1:BF$1,77,$H636:BF636)&lt;$D636,$H636,0),0)</f>
        <v>0</v>
      </c>
      <c r="BH636" s="35">
        <f t="shared" si="177"/>
        <v>0</v>
      </c>
    </row>
    <row r="637" spans="1:60" s="11" customFormat="1" ht="28.5" x14ac:dyDescent="0.25">
      <c r="A637" s="119"/>
      <c r="B637" s="120" t="s">
        <v>968</v>
      </c>
      <c r="C637" s="121"/>
      <c r="D637" s="122"/>
      <c r="E637" s="122"/>
      <c r="F637" s="122"/>
      <c r="G637" s="122"/>
      <c r="H637" s="122"/>
      <c r="I637" s="122"/>
      <c r="J637" s="122"/>
      <c r="K637" s="122"/>
      <c r="L637" s="122"/>
      <c r="M637" s="122"/>
      <c r="N637" s="122"/>
      <c r="O637" s="122"/>
      <c r="P637" s="122"/>
      <c r="Q637" s="122"/>
      <c r="R637" s="122"/>
      <c r="S637" s="122"/>
      <c r="T637" s="122"/>
      <c r="U637" s="123"/>
      <c r="V637" s="122"/>
      <c r="W637" s="122"/>
      <c r="X637" s="122"/>
      <c r="Y637" s="122"/>
      <c r="Z637" s="122"/>
      <c r="AA637" s="122"/>
      <c r="AB637" s="122"/>
      <c r="AC637" s="122"/>
      <c r="AD637" s="122"/>
      <c r="AE637" s="122"/>
      <c r="AF637" s="122"/>
      <c r="AG637" s="122"/>
      <c r="AH637" s="123"/>
      <c r="AI637" s="122"/>
      <c r="AJ637" s="122"/>
      <c r="AK637" s="122"/>
      <c r="AL637" s="122"/>
      <c r="AM637" s="122"/>
      <c r="AN637" s="122"/>
      <c r="AO637" s="122"/>
      <c r="AP637" s="122"/>
      <c r="AQ637" s="122"/>
      <c r="AR637" s="122"/>
      <c r="AS637" s="122"/>
      <c r="AT637" s="122"/>
      <c r="AU637" s="123"/>
      <c r="AV637" s="122"/>
      <c r="AW637" s="122"/>
      <c r="AX637" s="122"/>
      <c r="AY637" s="122"/>
      <c r="AZ637" s="122"/>
      <c r="BA637" s="122"/>
      <c r="BB637" s="122"/>
      <c r="BC637" s="122"/>
      <c r="BD637" s="122"/>
      <c r="BE637" s="122"/>
      <c r="BF637" s="122"/>
      <c r="BG637" s="122"/>
      <c r="BH637" s="123"/>
    </row>
    <row r="638" spans="1:60" s="11" customFormat="1" x14ac:dyDescent="0.25">
      <c r="A638" s="47" t="s">
        <v>969</v>
      </c>
      <c r="B638" s="126" t="s">
        <v>970</v>
      </c>
      <c r="C638" s="127" t="s">
        <v>470</v>
      </c>
      <c r="D638" s="58">
        <v>1</v>
      </c>
      <c r="E638" s="118">
        <v>46054</v>
      </c>
      <c r="F638" s="118">
        <v>46082</v>
      </c>
      <c r="G638" s="32">
        <f>DATEDIF(E638,F638,"m")</f>
        <v>1</v>
      </c>
      <c r="H638" s="33">
        <f>D638/G638</f>
        <v>1</v>
      </c>
      <c r="I638" s="36">
        <f>IF(I$7&gt;=$E638,IF(SUMIF($H$1:H$1,77,$H638:H638)&lt;$D638,$H638,0),0)</f>
        <v>0</v>
      </c>
      <c r="J638" s="36">
        <f>IF(J$7&gt;=$E638,IF(SUMIF($H$1:I$1,77,$H638:I638)&lt;$D638,$H638,0),0)</f>
        <v>0</v>
      </c>
      <c r="K638" s="36">
        <f>IF(K$7&gt;=$E638,IF(SUMIF($H$1:J$1,77,$H638:J638)&lt;$D638,$H638,0),0)</f>
        <v>0</v>
      </c>
      <c r="L638" s="36">
        <f>IF(L$7&gt;=$E638,IF(SUMIF($H$1:K$1,77,$H638:K638)&lt;$D638,$H638,0),0)</f>
        <v>0</v>
      </c>
      <c r="M638" s="36">
        <f>IF(M$7&gt;=$E638,IF(SUMIF($H$1:L$1,77,$H638:L638)&lt;$D638,$H638,0),0)</f>
        <v>0</v>
      </c>
      <c r="N638" s="36">
        <f>IF(N$7&gt;=$E638,IF(SUMIF($H$1:M$1,77,$H638:M638)&lt;$D638,$H638,0),0)</f>
        <v>0</v>
      </c>
      <c r="O638" s="36">
        <f>IF(O$7&gt;=$E638,IF(SUMIF($H$1:N$1,77,$H638:N638)&lt;$D638,$H638,0),0)</f>
        <v>0</v>
      </c>
      <c r="P638" s="36">
        <f>IF(P$7&gt;=$E638,IF(SUMIF($H$1:O$1,77,$H638:O638)&lt;$D638,$H638,0),0)</f>
        <v>0</v>
      </c>
      <c r="Q638" s="36">
        <f>IF(Q$7&gt;=$E638,IF(SUMIF($H$1:P$1,77,$H638:P638)&lt;$D638,$H638,0),0)</f>
        <v>0</v>
      </c>
      <c r="R638" s="36">
        <f>IF(R$7&gt;=$E638,IF(SUMIF($H$1:Q$1,77,$H638:Q638)&lt;$D638,$H638,0),0)</f>
        <v>0</v>
      </c>
      <c r="S638" s="36">
        <f>IF(S$7&gt;=$E638,IF(SUMIF($H$1:R$1,77,$H638:R638)&lt;$D638,$H638,0),0)</f>
        <v>0</v>
      </c>
      <c r="T638" s="36">
        <f>IF(T$7&gt;=$E638,IF(SUMIF($H$1:S$1,77,$H638:S638)&lt;$D638,$H638,0),0)</f>
        <v>0</v>
      </c>
      <c r="U638" s="35">
        <f>SUMIF(I$1:T$1,77,I638:T638)</f>
        <v>0</v>
      </c>
      <c r="V638" s="36">
        <f>IF(V$7&gt;=$E638,IF(SUMIF($H$1:U$1,77,$H638:U638)&lt;$D638,$H638,0),0)</f>
        <v>0</v>
      </c>
      <c r="W638" s="36">
        <f>IF(W$7&gt;=$E638,IF(SUMIF($H$1:V$1,77,$H638:V638)&lt;$D638,$H638,0),0)</f>
        <v>1</v>
      </c>
      <c r="X638" s="36">
        <f>IF(X$7&gt;=$E638,IF(SUMIF($H$1:W$1,77,$H638:W638)&lt;$D638,$H638,0),0)</f>
        <v>0</v>
      </c>
      <c r="Y638" s="36">
        <f>IF(Y$7&gt;=$E638,IF(SUMIF($H$1:X$1,77,$H638:X638)&lt;$D638,$H638,0),0)</f>
        <v>0</v>
      </c>
      <c r="Z638" s="36">
        <f>IF(Z$7&gt;=$E638,IF(SUMIF($H$1:Y$1,77,$H638:Y638)&lt;$D638,$H638,0),0)</f>
        <v>0</v>
      </c>
      <c r="AA638" s="36">
        <f>IF(AA$7&gt;=$E638,IF(SUMIF($H$1:Z$1,77,$H638:Z638)&lt;$D638,$H638,0),0)</f>
        <v>0</v>
      </c>
      <c r="AB638" s="36">
        <f>IF(AB$7&gt;=$E638,IF(SUMIF($H$1:AA$1,77,$H638:AA638)&lt;$D638,$H638,0),0)</f>
        <v>0</v>
      </c>
      <c r="AC638" s="36">
        <f>IF(AC$7&gt;=$E638,IF(SUMIF($H$1:AB$1,77,$H638:AB638)&lt;$D638,$H638,0),0)</f>
        <v>0</v>
      </c>
      <c r="AD638" s="36">
        <f>IF(AD$7&gt;=$E638,IF(SUMIF($H$1:AC$1,77,$H638:AC638)&lt;$D638,$H638,0),0)</f>
        <v>0</v>
      </c>
      <c r="AE638" s="36">
        <f>IF(AE$7&gt;=$E638,IF(SUMIF($H$1:AD$1,77,$H638:AD638)&lt;$D638,$H638,0),0)</f>
        <v>0</v>
      </c>
      <c r="AF638" s="36">
        <f>IF(AF$7&gt;=$E638,IF(SUMIF($H$1:AE$1,77,$H638:AE638)&lt;$D638,$H638,0),0)</f>
        <v>0</v>
      </c>
      <c r="AG638" s="36">
        <f>IF(AG$7&gt;=$E638,IF(SUMIF($H$1:AF$1,77,$H638:AF638)&lt;$D638,$H638,0),0)</f>
        <v>0</v>
      </c>
      <c r="AH638" s="35">
        <f>SUMIF(V$1:AG$1,77,V638:AG638)</f>
        <v>1</v>
      </c>
      <c r="AI638" s="36">
        <f>IF(AI$7&gt;=$E638,IF(SUMIF($H$1:AH$1,77,$H638:AH638)&lt;$D638,$H638,0),0)</f>
        <v>0</v>
      </c>
      <c r="AJ638" s="36">
        <f>IF(AJ$7&gt;=$E638,IF(SUMIF($H$1:AI$1,77,$H638:AI638)&lt;$D638,$H638,0),0)</f>
        <v>0</v>
      </c>
      <c r="AK638" s="36">
        <f>IF(AK$7&gt;=$E638,IF(SUMIF($H$1:AJ$1,77,$H638:AJ638)&lt;$D638,$H638,0),0)</f>
        <v>0</v>
      </c>
      <c r="AL638" s="36">
        <f>IF(AL$7&gt;=$E638,IF(SUMIF($H$1:AK$1,77,$H638:AK638)&lt;$D638,$H638,0),0)</f>
        <v>0</v>
      </c>
      <c r="AM638" s="36">
        <f>IF(AM$7&gt;=$E638,IF(SUMIF($H$1:AL$1,77,$H638:AL638)&lt;$D638,$H638,0),0)</f>
        <v>0</v>
      </c>
      <c r="AN638" s="36">
        <f>IF(AN$7&gt;=$E638,IF(SUMIF($H$1:AM$1,77,$H638:AM638)&lt;$D638,$H638,0),0)</f>
        <v>0</v>
      </c>
      <c r="AO638" s="36">
        <f>IF(AO$7&gt;=$E638,IF(SUMIF($H$1:AN$1,77,$H638:AN638)&lt;$D638,$H638,0),0)</f>
        <v>0</v>
      </c>
      <c r="AP638" s="36">
        <f>IF(AP$7&gt;=$E638,IF(SUMIF($H$1:AO$1,77,$H638:AO638)&lt;$D638,$H638,0),0)</f>
        <v>0</v>
      </c>
      <c r="AQ638" s="36">
        <f>IF(AQ$7&gt;=$E638,IF(SUMIF($H$1:AP$1,77,$H638:AP638)&lt;$D638,$H638,0),0)</f>
        <v>0</v>
      </c>
      <c r="AR638" s="36">
        <f>IF(AR$7&gt;=$E638,IF(SUMIF($H$1:AQ$1,77,$H638:AQ638)&lt;$D638,$H638,0),0)</f>
        <v>0</v>
      </c>
      <c r="AS638" s="36">
        <f>IF(AS$7&gt;=$E638,IF(SUMIF($H$1:AR$1,77,$H638:AR638)&lt;$D638,$H638,0),0)</f>
        <v>0</v>
      </c>
      <c r="AT638" s="36">
        <f>IF(AT$7&gt;=$E638,IF(SUMIF($H$1:AS$1,77,$H638:AS638)&lt;$D638,$H638,0),0)</f>
        <v>0</v>
      </c>
      <c r="AU638" s="35">
        <f>SUMIF(AI$1:AT$1,77,AI638:AT638)</f>
        <v>0</v>
      </c>
      <c r="AV638" s="33">
        <f>IF(AV$7&gt;=$E638,IF(SUMIF($H$1:AU$1,77,$H638:AU638)&lt;$D638,$H638,0),0)</f>
        <v>0</v>
      </c>
      <c r="AW638" s="33">
        <f>IF(AW$7&gt;=$E638,IF(SUMIF($H$1:AV$1,77,$H638:AV638)&lt;$D638,$H638,0),0)</f>
        <v>0</v>
      </c>
      <c r="AX638" s="33">
        <f>IF(AX$7&gt;=$E638,IF(SUMIF($H$1:AW$1,77,$H638:AW638)&lt;$D638,$H638,0),0)</f>
        <v>0</v>
      </c>
      <c r="AY638" s="33">
        <f>IF(AY$7&gt;=$E638,IF(SUMIF($H$1:AX$1,77,$H638:AX638)&lt;$D638,$H638,0),0)</f>
        <v>0</v>
      </c>
      <c r="AZ638" s="33">
        <f>IF(AZ$7&gt;=$E638,IF(SUMIF($H$1:AY$1,77,$H638:AY638)&lt;$D638,$H638,0),0)</f>
        <v>0</v>
      </c>
      <c r="BA638" s="33">
        <f>IF(BA$7&gt;=$E638,IF(SUMIF($H$1:AZ$1,77,$H638:AZ638)&lt;$D638,$H638,0),0)</f>
        <v>0</v>
      </c>
      <c r="BB638" s="33">
        <f>IF(BB$7&gt;=$E638,IF(SUMIF($H$1:BA$1,77,$H638:BA638)&lt;$D638,$H638,0),0)</f>
        <v>0</v>
      </c>
      <c r="BC638" s="33">
        <f>IF(BC$7&gt;=$E638,IF(SUMIF($H$1:BB$1,77,$H638:BB638)&lt;$D638,$H638,0),0)</f>
        <v>0</v>
      </c>
      <c r="BD638" s="33">
        <f>IF(BD$7&gt;=$E638,IF(SUMIF($H$1:BC$1,77,$H638:BC638)&lt;$D638,$H638,0),0)</f>
        <v>0</v>
      </c>
      <c r="BE638" s="33">
        <f>IF(BE$7&gt;=$E638,IF(SUMIF($H$1:BD$1,77,$H638:BD638)&lt;$D638,$H638,0),0)</f>
        <v>0</v>
      </c>
      <c r="BF638" s="33">
        <f>IF(BF$7&gt;=$E638,IF(SUMIF($H$1:BE$1,77,$H638:BE638)&lt;$D638,$H638,0),0)</f>
        <v>0</v>
      </c>
      <c r="BG638" s="33">
        <f>IF(BG$7&gt;=$E638,IF(SUMIF($H$1:BF$1,77,$H638:BF638)&lt;$D638,$H638,0),0)</f>
        <v>0</v>
      </c>
      <c r="BH638" s="35">
        <f>SUMIF(AV$1:BG$1,77,AV638:BG638)</f>
        <v>0</v>
      </c>
    </row>
    <row r="639" spans="1:60" s="11" customFormat="1" x14ac:dyDescent="0.25">
      <c r="A639" s="47" t="s">
        <v>971</v>
      </c>
      <c r="B639" s="126" t="s">
        <v>972</v>
      </c>
      <c r="C639" s="127" t="s">
        <v>470</v>
      </c>
      <c r="D639" s="58">
        <v>1</v>
      </c>
      <c r="E639" s="118">
        <v>46143</v>
      </c>
      <c r="F639" s="118">
        <v>46174</v>
      </c>
      <c r="G639" s="32">
        <f>DATEDIF(E639,F639,"m")</f>
        <v>1</v>
      </c>
      <c r="H639" s="33">
        <f>D639/G639</f>
        <v>1</v>
      </c>
      <c r="I639" s="36">
        <f>IF(I$7&gt;=$E639,IF(SUMIF($H$1:H$1,77,$H639:H639)&lt;$D639,$H639,0),0)</f>
        <v>0</v>
      </c>
      <c r="J639" s="36">
        <f>IF(J$7&gt;=$E639,IF(SUMIF($H$1:I$1,77,$H639:I639)&lt;$D639,$H639,0),0)</f>
        <v>0</v>
      </c>
      <c r="K639" s="36">
        <f>IF(K$7&gt;=$E639,IF(SUMIF($H$1:J$1,77,$H639:J639)&lt;$D639,$H639,0),0)</f>
        <v>0</v>
      </c>
      <c r="L639" s="36">
        <f>IF(L$7&gt;=$E639,IF(SUMIF($H$1:K$1,77,$H639:K639)&lt;$D639,$H639,0),0)</f>
        <v>0</v>
      </c>
      <c r="M639" s="36">
        <f>IF(M$7&gt;=$E639,IF(SUMIF($H$1:L$1,77,$H639:L639)&lt;$D639,$H639,0),0)</f>
        <v>0</v>
      </c>
      <c r="N639" s="36">
        <f>IF(N$7&gt;=$E639,IF(SUMIF($H$1:M$1,77,$H639:M639)&lt;$D639,$H639,0),0)</f>
        <v>0</v>
      </c>
      <c r="O639" s="36">
        <f>IF(O$7&gt;=$E639,IF(SUMIF($H$1:N$1,77,$H639:N639)&lt;$D639,$H639,0),0)</f>
        <v>0</v>
      </c>
      <c r="P639" s="36">
        <f>IF(P$7&gt;=$E639,IF(SUMIF($H$1:O$1,77,$H639:O639)&lt;$D639,$H639,0),0)</f>
        <v>0</v>
      </c>
      <c r="Q639" s="36">
        <f>IF(Q$7&gt;=$E639,IF(SUMIF($H$1:P$1,77,$H639:P639)&lt;$D639,$H639,0),0)</f>
        <v>0</v>
      </c>
      <c r="R639" s="36">
        <f>IF(R$7&gt;=$E639,IF(SUMIF($H$1:Q$1,77,$H639:Q639)&lt;$D639,$H639,0),0)</f>
        <v>0</v>
      </c>
      <c r="S639" s="36">
        <f>IF(S$7&gt;=$E639,IF(SUMIF($H$1:R$1,77,$H639:R639)&lt;$D639,$H639,0),0)</f>
        <v>0</v>
      </c>
      <c r="T639" s="36">
        <f>IF(T$7&gt;=$E639,IF(SUMIF($H$1:S$1,77,$H639:S639)&lt;$D639,$H639,0),0)</f>
        <v>0</v>
      </c>
      <c r="U639" s="35">
        <f>SUMIF(I$1:T$1,77,I639:T639)</f>
        <v>0</v>
      </c>
      <c r="V639" s="36">
        <f>IF(V$7&gt;=$E639,IF(SUMIF($H$1:U$1,77,$H639:U639)&lt;$D639,$H639,0),0)</f>
        <v>0</v>
      </c>
      <c r="W639" s="36">
        <f>IF(W$7&gt;=$E639,IF(SUMIF($H$1:V$1,77,$H639:V639)&lt;$D639,$H639,0),0)</f>
        <v>0</v>
      </c>
      <c r="X639" s="36">
        <f>IF(X$7&gt;=$E639,IF(SUMIF($H$1:W$1,77,$H639:W639)&lt;$D639,$H639,0),0)</f>
        <v>0</v>
      </c>
      <c r="Y639" s="36">
        <f>IF(Y$7&gt;=$E639,IF(SUMIF($H$1:X$1,77,$H639:X639)&lt;$D639,$H639,0),0)</f>
        <v>0</v>
      </c>
      <c r="Z639" s="36">
        <f>IF(Z$7&gt;=$E639,IF(SUMIF($H$1:Y$1,77,$H639:Y639)&lt;$D639,$H639,0),0)</f>
        <v>1</v>
      </c>
      <c r="AA639" s="36">
        <f>IF(AA$7&gt;=$E639,IF(SUMIF($H$1:Z$1,77,$H639:Z639)&lt;$D639,$H639,0),0)</f>
        <v>0</v>
      </c>
      <c r="AB639" s="36">
        <f>IF(AB$7&gt;=$E639,IF(SUMIF($H$1:AA$1,77,$H639:AA639)&lt;$D639,$H639,0),0)</f>
        <v>0</v>
      </c>
      <c r="AC639" s="36">
        <f>IF(AC$7&gt;=$E639,IF(SUMIF($H$1:AB$1,77,$H639:AB639)&lt;$D639,$H639,0),0)</f>
        <v>0</v>
      </c>
      <c r="AD639" s="36">
        <f>IF(AD$7&gt;=$E639,IF(SUMIF($H$1:AC$1,77,$H639:AC639)&lt;$D639,$H639,0),0)</f>
        <v>0</v>
      </c>
      <c r="AE639" s="36">
        <f>IF(AE$7&gt;=$E639,IF(SUMIF($H$1:AD$1,77,$H639:AD639)&lt;$D639,$H639,0),0)</f>
        <v>0</v>
      </c>
      <c r="AF639" s="36">
        <f>IF(AF$7&gt;=$E639,IF(SUMIF($H$1:AE$1,77,$H639:AE639)&lt;$D639,$H639,0),0)</f>
        <v>0</v>
      </c>
      <c r="AG639" s="36">
        <f>IF(AG$7&gt;=$E639,IF(SUMIF($H$1:AF$1,77,$H639:AF639)&lt;$D639,$H639,0),0)</f>
        <v>0</v>
      </c>
      <c r="AH639" s="35">
        <f>SUMIF(V$1:AG$1,77,V639:AG639)</f>
        <v>1</v>
      </c>
      <c r="AI639" s="36">
        <f>IF(AI$7&gt;=$E639,IF(SUMIF($H$1:AH$1,77,$H639:AH639)&lt;$D639,$H639,0),0)</f>
        <v>0</v>
      </c>
      <c r="AJ639" s="36">
        <f>IF(AJ$7&gt;=$E639,IF(SUMIF($H$1:AI$1,77,$H639:AI639)&lt;$D639,$H639,0),0)</f>
        <v>0</v>
      </c>
      <c r="AK639" s="36">
        <f>IF(AK$7&gt;=$E639,IF(SUMIF($H$1:AJ$1,77,$H639:AJ639)&lt;$D639,$H639,0),0)</f>
        <v>0</v>
      </c>
      <c r="AL639" s="36">
        <f>IF(AL$7&gt;=$E639,IF(SUMIF($H$1:AK$1,77,$H639:AK639)&lt;$D639,$H639,0),0)</f>
        <v>0</v>
      </c>
      <c r="AM639" s="36">
        <f>IF(AM$7&gt;=$E639,IF(SUMIF($H$1:AL$1,77,$H639:AL639)&lt;$D639,$H639,0),0)</f>
        <v>0</v>
      </c>
      <c r="AN639" s="36">
        <f>IF(AN$7&gt;=$E639,IF(SUMIF($H$1:AM$1,77,$H639:AM639)&lt;$D639,$H639,0),0)</f>
        <v>0</v>
      </c>
      <c r="AO639" s="36">
        <f>IF(AO$7&gt;=$E639,IF(SUMIF($H$1:AN$1,77,$H639:AN639)&lt;$D639,$H639,0),0)</f>
        <v>0</v>
      </c>
      <c r="AP639" s="36">
        <f>IF(AP$7&gt;=$E639,IF(SUMIF($H$1:AO$1,77,$H639:AO639)&lt;$D639,$H639,0),0)</f>
        <v>0</v>
      </c>
      <c r="AQ639" s="36">
        <f>IF(AQ$7&gt;=$E639,IF(SUMIF($H$1:AP$1,77,$H639:AP639)&lt;$D639,$H639,0),0)</f>
        <v>0</v>
      </c>
      <c r="AR639" s="36">
        <f>IF(AR$7&gt;=$E639,IF(SUMIF($H$1:AQ$1,77,$H639:AQ639)&lt;$D639,$H639,0),0)</f>
        <v>0</v>
      </c>
      <c r="AS639" s="36">
        <f>IF(AS$7&gt;=$E639,IF(SUMIF($H$1:AR$1,77,$H639:AR639)&lt;$D639,$H639,0),0)</f>
        <v>0</v>
      </c>
      <c r="AT639" s="36">
        <f>IF(AT$7&gt;=$E639,IF(SUMIF($H$1:AS$1,77,$H639:AS639)&lt;$D639,$H639,0),0)</f>
        <v>0</v>
      </c>
      <c r="AU639" s="35">
        <f>SUMIF(AI$1:AT$1,77,AI639:AT639)</f>
        <v>0</v>
      </c>
      <c r="AV639" s="33">
        <f>IF(AV$7&gt;=$E639,IF(SUMIF($H$1:AU$1,77,$H639:AU639)&lt;$D639,$H639,0),0)</f>
        <v>0</v>
      </c>
      <c r="AW639" s="33">
        <f>IF(AW$7&gt;=$E639,IF(SUMIF($H$1:AV$1,77,$H639:AV639)&lt;$D639,$H639,0),0)</f>
        <v>0</v>
      </c>
      <c r="AX639" s="33">
        <f>IF(AX$7&gt;=$E639,IF(SUMIF($H$1:AW$1,77,$H639:AW639)&lt;$D639,$H639,0),0)</f>
        <v>0</v>
      </c>
      <c r="AY639" s="33">
        <f>IF(AY$7&gt;=$E639,IF(SUMIF($H$1:AX$1,77,$H639:AX639)&lt;$D639,$H639,0),0)</f>
        <v>0</v>
      </c>
      <c r="AZ639" s="33">
        <f>IF(AZ$7&gt;=$E639,IF(SUMIF($H$1:AY$1,77,$H639:AY639)&lt;$D639,$H639,0),0)</f>
        <v>0</v>
      </c>
      <c r="BA639" s="33">
        <f>IF(BA$7&gt;=$E639,IF(SUMIF($H$1:AZ$1,77,$H639:AZ639)&lt;$D639,$H639,0),0)</f>
        <v>0</v>
      </c>
      <c r="BB639" s="33">
        <f>IF(BB$7&gt;=$E639,IF(SUMIF($H$1:BA$1,77,$H639:BA639)&lt;$D639,$H639,0),0)</f>
        <v>0</v>
      </c>
      <c r="BC639" s="33">
        <f>IF(BC$7&gt;=$E639,IF(SUMIF($H$1:BB$1,77,$H639:BB639)&lt;$D639,$H639,0),0)</f>
        <v>0</v>
      </c>
      <c r="BD639" s="33">
        <f>IF(BD$7&gt;=$E639,IF(SUMIF($H$1:BC$1,77,$H639:BC639)&lt;$D639,$H639,0),0)</f>
        <v>0</v>
      </c>
      <c r="BE639" s="33">
        <f>IF(BE$7&gt;=$E639,IF(SUMIF($H$1:BD$1,77,$H639:BD639)&lt;$D639,$H639,0),0)</f>
        <v>0</v>
      </c>
      <c r="BF639" s="33">
        <f>IF(BF$7&gt;=$E639,IF(SUMIF($H$1:BE$1,77,$H639:BE639)&lt;$D639,$H639,0),0)</f>
        <v>0</v>
      </c>
      <c r="BG639" s="33">
        <f>IF(BG$7&gt;=$E639,IF(SUMIF($H$1:BF$1,77,$H639:BF639)&lt;$D639,$H639,0),0)</f>
        <v>0</v>
      </c>
      <c r="BH639" s="35">
        <f>SUMIF(AV$1:BG$1,77,AV639:BG639)</f>
        <v>0</v>
      </c>
    </row>
    <row r="640" spans="1:60" s="11" customFormat="1" ht="28.5" x14ac:dyDescent="0.25">
      <c r="A640" s="119"/>
      <c r="B640" s="120" t="s">
        <v>973</v>
      </c>
      <c r="C640" s="121"/>
      <c r="D640" s="122"/>
      <c r="E640" s="122"/>
      <c r="F640" s="122"/>
      <c r="G640" s="122"/>
      <c r="H640" s="122"/>
      <c r="I640" s="122"/>
      <c r="J640" s="122"/>
      <c r="K640" s="122"/>
      <c r="L640" s="122"/>
      <c r="M640" s="122"/>
      <c r="N640" s="122"/>
      <c r="O640" s="122"/>
      <c r="P640" s="122"/>
      <c r="Q640" s="122"/>
      <c r="R640" s="122"/>
      <c r="S640" s="122"/>
      <c r="T640" s="122"/>
      <c r="U640" s="123"/>
      <c r="V640" s="122"/>
      <c r="W640" s="122"/>
      <c r="X640" s="122"/>
      <c r="Y640" s="122"/>
      <c r="Z640" s="122"/>
      <c r="AA640" s="122"/>
      <c r="AB640" s="122"/>
      <c r="AC640" s="122"/>
      <c r="AD640" s="122"/>
      <c r="AE640" s="122"/>
      <c r="AF640" s="122"/>
      <c r="AG640" s="122"/>
      <c r="AH640" s="123"/>
      <c r="AI640" s="122"/>
      <c r="AJ640" s="122"/>
      <c r="AK640" s="122"/>
      <c r="AL640" s="122"/>
      <c r="AM640" s="122"/>
      <c r="AN640" s="122"/>
      <c r="AO640" s="122"/>
      <c r="AP640" s="122"/>
      <c r="AQ640" s="122"/>
      <c r="AR640" s="122"/>
      <c r="AS640" s="122"/>
      <c r="AT640" s="122"/>
      <c r="AU640" s="123"/>
      <c r="AV640" s="122"/>
      <c r="AW640" s="122"/>
      <c r="AX640" s="122"/>
      <c r="AY640" s="122"/>
      <c r="AZ640" s="122"/>
      <c r="BA640" s="122"/>
      <c r="BB640" s="122"/>
      <c r="BC640" s="122"/>
      <c r="BD640" s="122"/>
      <c r="BE640" s="122"/>
      <c r="BF640" s="122"/>
      <c r="BG640" s="122"/>
      <c r="BH640" s="123"/>
    </row>
    <row r="641" spans="1:60" s="11" customFormat="1" x14ac:dyDescent="0.25">
      <c r="A641" s="47" t="s">
        <v>974</v>
      </c>
      <c r="B641" s="126" t="s">
        <v>522</v>
      </c>
      <c r="C641" s="127" t="s">
        <v>470</v>
      </c>
      <c r="D641" s="58">
        <v>1</v>
      </c>
      <c r="E641" s="118">
        <v>46054</v>
      </c>
      <c r="F641" s="118">
        <v>46082</v>
      </c>
      <c r="G641" s="32">
        <f>DATEDIF(E641,F641,"m")</f>
        <v>1</v>
      </c>
      <c r="H641" s="33">
        <f>D641/G641</f>
        <v>1</v>
      </c>
      <c r="I641" s="36">
        <f>IF(I$7&gt;=$E641,IF(SUMIF($H$1:H$1,77,$H641:H641)&lt;$D641,$H641,0),0)</f>
        <v>0</v>
      </c>
      <c r="J641" s="36">
        <f>IF(J$7&gt;=$E641,IF(SUMIF($H$1:I$1,77,$H641:I641)&lt;$D641,$H641,0),0)</f>
        <v>0</v>
      </c>
      <c r="K641" s="36">
        <f>IF(K$7&gt;=$E641,IF(SUMIF($H$1:J$1,77,$H641:J641)&lt;$D641,$H641,0),0)</f>
        <v>0</v>
      </c>
      <c r="L641" s="36">
        <f>IF(L$7&gt;=$E641,IF(SUMIF($H$1:K$1,77,$H641:K641)&lt;$D641,$H641,0),0)</f>
        <v>0</v>
      </c>
      <c r="M641" s="36">
        <f>IF(M$7&gt;=$E641,IF(SUMIF($H$1:L$1,77,$H641:L641)&lt;$D641,$H641,0),0)</f>
        <v>0</v>
      </c>
      <c r="N641" s="36">
        <f>IF(N$7&gt;=$E641,IF(SUMIF($H$1:M$1,77,$H641:M641)&lt;$D641,$H641,0),0)</f>
        <v>0</v>
      </c>
      <c r="O641" s="36">
        <f>IF(O$7&gt;=$E641,IF(SUMIF($H$1:N$1,77,$H641:N641)&lt;$D641,$H641,0),0)</f>
        <v>0</v>
      </c>
      <c r="P641" s="36">
        <f>IF(P$7&gt;=$E641,IF(SUMIF($H$1:O$1,77,$H641:O641)&lt;$D641,$H641,0),0)</f>
        <v>0</v>
      </c>
      <c r="Q641" s="36">
        <f>IF(Q$7&gt;=$E641,IF(SUMIF($H$1:P$1,77,$H641:P641)&lt;$D641,$H641,0),0)</f>
        <v>0</v>
      </c>
      <c r="R641" s="36">
        <f>IF(R$7&gt;=$E641,IF(SUMIF($H$1:Q$1,77,$H641:Q641)&lt;$D641,$H641,0),0)</f>
        <v>0</v>
      </c>
      <c r="S641" s="36">
        <f>IF(S$7&gt;=$E641,IF(SUMIF($H$1:R$1,77,$H641:R641)&lt;$D641,$H641,0),0)</f>
        <v>0</v>
      </c>
      <c r="T641" s="36">
        <f>IF(T$7&gt;=$E641,IF(SUMIF($H$1:S$1,77,$H641:S641)&lt;$D641,$H641,0),0)</f>
        <v>0</v>
      </c>
      <c r="U641" s="35">
        <f>SUMIF(I$1:T$1,77,I641:T641)</f>
        <v>0</v>
      </c>
      <c r="V641" s="36">
        <f>IF(V$7&gt;=$E641,IF(SUMIF($H$1:U$1,77,$H641:U641)&lt;$D641,$H641,0),0)</f>
        <v>0</v>
      </c>
      <c r="W641" s="36">
        <f>IF(W$7&gt;=$E641,IF(SUMIF($H$1:V$1,77,$H641:V641)&lt;$D641,$H641,0),0)</f>
        <v>1</v>
      </c>
      <c r="X641" s="36">
        <f>IF(X$7&gt;=$E641,IF(SUMIF($H$1:W$1,77,$H641:W641)&lt;$D641,$H641,0),0)</f>
        <v>0</v>
      </c>
      <c r="Y641" s="36">
        <f>IF(Y$7&gt;=$E641,IF(SUMIF($H$1:X$1,77,$H641:X641)&lt;$D641,$H641,0),0)</f>
        <v>0</v>
      </c>
      <c r="Z641" s="36">
        <f>IF(Z$7&gt;=$E641,IF(SUMIF($H$1:Y$1,77,$H641:Y641)&lt;$D641,$H641,0),0)</f>
        <v>0</v>
      </c>
      <c r="AA641" s="36">
        <f>IF(AA$7&gt;=$E641,IF(SUMIF($H$1:Z$1,77,$H641:Z641)&lt;$D641,$H641,0),0)</f>
        <v>0</v>
      </c>
      <c r="AB641" s="36">
        <f>IF(AB$7&gt;=$E641,IF(SUMIF($H$1:AA$1,77,$H641:AA641)&lt;$D641,$H641,0),0)</f>
        <v>0</v>
      </c>
      <c r="AC641" s="36">
        <f>IF(AC$7&gt;=$E641,IF(SUMIF($H$1:AB$1,77,$H641:AB641)&lt;$D641,$H641,0),0)</f>
        <v>0</v>
      </c>
      <c r="AD641" s="36">
        <f>IF(AD$7&gt;=$E641,IF(SUMIF($H$1:AC$1,77,$H641:AC641)&lt;$D641,$H641,0),0)</f>
        <v>0</v>
      </c>
      <c r="AE641" s="36">
        <f>IF(AE$7&gt;=$E641,IF(SUMIF($H$1:AD$1,77,$H641:AD641)&lt;$D641,$H641,0),0)</f>
        <v>0</v>
      </c>
      <c r="AF641" s="36">
        <f>IF(AF$7&gt;=$E641,IF(SUMIF($H$1:AE$1,77,$H641:AE641)&lt;$D641,$H641,0),0)</f>
        <v>0</v>
      </c>
      <c r="AG641" s="36">
        <f>IF(AG$7&gt;=$E641,IF(SUMIF($H$1:AF$1,77,$H641:AF641)&lt;$D641,$H641,0),0)</f>
        <v>0</v>
      </c>
      <c r="AH641" s="35">
        <f>SUMIF(V$1:AG$1,77,V641:AG641)</f>
        <v>1</v>
      </c>
      <c r="AI641" s="36">
        <f>IF(AI$7&gt;=$E641,IF(SUMIF($H$1:AH$1,77,$H641:AH641)&lt;$D641,$H641,0),0)</f>
        <v>0</v>
      </c>
      <c r="AJ641" s="36">
        <f>IF(AJ$7&gt;=$E641,IF(SUMIF($H$1:AI$1,77,$H641:AI641)&lt;$D641,$H641,0),0)</f>
        <v>0</v>
      </c>
      <c r="AK641" s="36">
        <f>IF(AK$7&gt;=$E641,IF(SUMIF($H$1:AJ$1,77,$H641:AJ641)&lt;$D641,$H641,0),0)</f>
        <v>0</v>
      </c>
      <c r="AL641" s="36">
        <f>IF(AL$7&gt;=$E641,IF(SUMIF($H$1:AK$1,77,$H641:AK641)&lt;$D641,$H641,0),0)</f>
        <v>0</v>
      </c>
      <c r="AM641" s="36">
        <f>IF(AM$7&gt;=$E641,IF(SUMIF($H$1:AL$1,77,$H641:AL641)&lt;$D641,$H641,0),0)</f>
        <v>0</v>
      </c>
      <c r="AN641" s="36">
        <f>IF(AN$7&gt;=$E641,IF(SUMIF($H$1:AM$1,77,$H641:AM641)&lt;$D641,$H641,0),0)</f>
        <v>0</v>
      </c>
      <c r="AO641" s="36">
        <f>IF(AO$7&gt;=$E641,IF(SUMIF($H$1:AN$1,77,$H641:AN641)&lt;$D641,$H641,0),0)</f>
        <v>0</v>
      </c>
      <c r="AP641" s="36">
        <f>IF(AP$7&gt;=$E641,IF(SUMIF($H$1:AO$1,77,$H641:AO641)&lt;$D641,$H641,0),0)</f>
        <v>0</v>
      </c>
      <c r="AQ641" s="36">
        <f>IF(AQ$7&gt;=$E641,IF(SUMIF($H$1:AP$1,77,$H641:AP641)&lt;$D641,$H641,0),0)</f>
        <v>0</v>
      </c>
      <c r="AR641" s="36">
        <f>IF(AR$7&gt;=$E641,IF(SUMIF($H$1:AQ$1,77,$H641:AQ641)&lt;$D641,$H641,0),0)</f>
        <v>0</v>
      </c>
      <c r="AS641" s="36">
        <f>IF(AS$7&gt;=$E641,IF(SUMIF($H$1:AR$1,77,$H641:AR641)&lt;$D641,$H641,0),0)</f>
        <v>0</v>
      </c>
      <c r="AT641" s="36">
        <f>IF(AT$7&gt;=$E641,IF(SUMIF($H$1:AS$1,77,$H641:AS641)&lt;$D641,$H641,0),0)</f>
        <v>0</v>
      </c>
      <c r="AU641" s="35">
        <f>SUMIF(AI$1:AT$1,77,AI641:AT641)</f>
        <v>0</v>
      </c>
      <c r="AV641" s="33">
        <f>IF(AV$7&gt;=$E641,IF(SUMIF($H$1:AU$1,77,$H641:AU641)&lt;$D641,$H641,0),0)</f>
        <v>0</v>
      </c>
      <c r="AW641" s="33">
        <f>IF(AW$7&gt;=$E641,IF(SUMIF($H$1:AV$1,77,$H641:AV641)&lt;$D641,$H641,0),0)</f>
        <v>0</v>
      </c>
      <c r="AX641" s="33">
        <f>IF(AX$7&gt;=$E641,IF(SUMIF($H$1:AW$1,77,$H641:AW641)&lt;$D641,$H641,0),0)</f>
        <v>0</v>
      </c>
      <c r="AY641" s="33">
        <f>IF(AY$7&gt;=$E641,IF(SUMIF($H$1:AX$1,77,$H641:AX641)&lt;$D641,$H641,0),0)</f>
        <v>0</v>
      </c>
      <c r="AZ641" s="33">
        <f>IF(AZ$7&gt;=$E641,IF(SUMIF($H$1:AY$1,77,$H641:AY641)&lt;$D641,$H641,0),0)</f>
        <v>0</v>
      </c>
      <c r="BA641" s="33">
        <f>IF(BA$7&gt;=$E641,IF(SUMIF($H$1:AZ$1,77,$H641:AZ641)&lt;$D641,$H641,0),0)</f>
        <v>0</v>
      </c>
      <c r="BB641" s="33">
        <f>IF(BB$7&gt;=$E641,IF(SUMIF($H$1:BA$1,77,$H641:BA641)&lt;$D641,$H641,0),0)</f>
        <v>0</v>
      </c>
      <c r="BC641" s="33">
        <f>IF(BC$7&gt;=$E641,IF(SUMIF($H$1:BB$1,77,$H641:BB641)&lt;$D641,$H641,0),0)</f>
        <v>0</v>
      </c>
      <c r="BD641" s="33">
        <f>IF(BD$7&gt;=$E641,IF(SUMIF($H$1:BC$1,77,$H641:BC641)&lt;$D641,$H641,0),0)</f>
        <v>0</v>
      </c>
      <c r="BE641" s="33">
        <f>IF(BE$7&gt;=$E641,IF(SUMIF($H$1:BD$1,77,$H641:BD641)&lt;$D641,$H641,0),0)</f>
        <v>0</v>
      </c>
      <c r="BF641" s="33">
        <f>IF(BF$7&gt;=$E641,IF(SUMIF($H$1:BE$1,77,$H641:BE641)&lt;$D641,$H641,0),0)</f>
        <v>0</v>
      </c>
      <c r="BG641" s="33">
        <f>IF(BG$7&gt;=$E641,IF(SUMIF($H$1:BF$1,77,$H641:BF641)&lt;$D641,$H641,0),0)</f>
        <v>0</v>
      </c>
      <c r="BH641" s="35">
        <f>SUMIF(AV$1:BG$1,77,AV641:BG641)</f>
        <v>0</v>
      </c>
    </row>
    <row r="642" spans="1:60" s="11" customFormat="1" x14ac:dyDescent="0.25">
      <c r="A642" s="47" t="s">
        <v>975</v>
      </c>
      <c r="B642" s="126" t="s">
        <v>524</v>
      </c>
      <c r="C642" s="127" t="s">
        <v>470</v>
      </c>
      <c r="D642" s="58">
        <v>1</v>
      </c>
      <c r="E642" s="118">
        <v>46143</v>
      </c>
      <c r="F642" s="118">
        <v>46174</v>
      </c>
      <c r="G642" s="32">
        <f>DATEDIF(E642,F642,"m")</f>
        <v>1</v>
      </c>
      <c r="H642" s="33">
        <f>D642/G642</f>
        <v>1</v>
      </c>
      <c r="I642" s="36">
        <f>IF(I$7&gt;=$E642,IF(SUMIF($H$1:H$1,77,$H642:H642)&lt;$D642,$H642,0),0)</f>
        <v>0</v>
      </c>
      <c r="J642" s="36">
        <f>IF(J$7&gt;=$E642,IF(SUMIF($H$1:I$1,77,$H642:I642)&lt;$D642,$H642,0),0)</f>
        <v>0</v>
      </c>
      <c r="K642" s="36">
        <f>IF(K$7&gt;=$E642,IF(SUMIF($H$1:J$1,77,$H642:J642)&lt;$D642,$H642,0),0)</f>
        <v>0</v>
      </c>
      <c r="L642" s="36">
        <f>IF(L$7&gt;=$E642,IF(SUMIF($H$1:K$1,77,$H642:K642)&lt;$D642,$H642,0),0)</f>
        <v>0</v>
      </c>
      <c r="M642" s="36">
        <f>IF(M$7&gt;=$E642,IF(SUMIF($H$1:L$1,77,$H642:L642)&lt;$D642,$H642,0),0)</f>
        <v>0</v>
      </c>
      <c r="N642" s="36">
        <f>IF(N$7&gt;=$E642,IF(SUMIF($H$1:M$1,77,$H642:M642)&lt;$D642,$H642,0),0)</f>
        <v>0</v>
      </c>
      <c r="O642" s="36">
        <f>IF(O$7&gt;=$E642,IF(SUMIF($H$1:N$1,77,$H642:N642)&lt;$D642,$H642,0),0)</f>
        <v>0</v>
      </c>
      <c r="P642" s="36">
        <f>IF(P$7&gt;=$E642,IF(SUMIF($H$1:O$1,77,$H642:O642)&lt;$D642,$H642,0),0)</f>
        <v>0</v>
      </c>
      <c r="Q642" s="36">
        <f>IF(Q$7&gt;=$E642,IF(SUMIF($H$1:P$1,77,$H642:P642)&lt;$D642,$H642,0),0)</f>
        <v>0</v>
      </c>
      <c r="R642" s="36">
        <f>IF(R$7&gt;=$E642,IF(SUMIF($H$1:Q$1,77,$H642:Q642)&lt;$D642,$H642,0),0)</f>
        <v>0</v>
      </c>
      <c r="S642" s="36">
        <f>IF(S$7&gt;=$E642,IF(SUMIF($H$1:R$1,77,$H642:R642)&lt;$D642,$H642,0),0)</f>
        <v>0</v>
      </c>
      <c r="T642" s="36">
        <f>IF(T$7&gt;=$E642,IF(SUMIF($H$1:S$1,77,$H642:S642)&lt;$D642,$H642,0),0)</f>
        <v>0</v>
      </c>
      <c r="U642" s="35">
        <f>SUMIF(I$1:T$1,77,I642:T642)</f>
        <v>0</v>
      </c>
      <c r="V642" s="36">
        <f>IF(V$7&gt;=$E642,IF(SUMIF($H$1:U$1,77,$H642:U642)&lt;$D642,$H642,0),0)</f>
        <v>0</v>
      </c>
      <c r="W642" s="36">
        <f>IF(W$7&gt;=$E642,IF(SUMIF($H$1:V$1,77,$H642:V642)&lt;$D642,$H642,0),0)</f>
        <v>0</v>
      </c>
      <c r="X642" s="36">
        <f>IF(X$7&gt;=$E642,IF(SUMIF($H$1:W$1,77,$H642:W642)&lt;$D642,$H642,0),0)</f>
        <v>0</v>
      </c>
      <c r="Y642" s="36">
        <f>IF(Y$7&gt;=$E642,IF(SUMIF($H$1:X$1,77,$H642:X642)&lt;$D642,$H642,0),0)</f>
        <v>0</v>
      </c>
      <c r="Z642" s="36">
        <f>IF(Z$7&gt;=$E642,IF(SUMIF($H$1:Y$1,77,$H642:Y642)&lt;$D642,$H642,0),0)</f>
        <v>1</v>
      </c>
      <c r="AA642" s="36">
        <f>IF(AA$7&gt;=$E642,IF(SUMIF($H$1:Z$1,77,$H642:Z642)&lt;$D642,$H642,0),0)</f>
        <v>0</v>
      </c>
      <c r="AB642" s="36">
        <f>IF(AB$7&gt;=$E642,IF(SUMIF($H$1:AA$1,77,$H642:AA642)&lt;$D642,$H642,0),0)</f>
        <v>0</v>
      </c>
      <c r="AC642" s="36">
        <f>IF(AC$7&gt;=$E642,IF(SUMIF($H$1:AB$1,77,$H642:AB642)&lt;$D642,$H642,0),0)</f>
        <v>0</v>
      </c>
      <c r="AD642" s="36">
        <f>IF(AD$7&gt;=$E642,IF(SUMIF($H$1:AC$1,77,$H642:AC642)&lt;$D642,$H642,0),0)</f>
        <v>0</v>
      </c>
      <c r="AE642" s="36">
        <f>IF(AE$7&gt;=$E642,IF(SUMIF($H$1:AD$1,77,$H642:AD642)&lt;$D642,$H642,0),0)</f>
        <v>0</v>
      </c>
      <c r="AF642" s="36">
        <f>IF(AF$7&gt;=$E642,IF(SUMIF($H$1:AE$1,77,$H642:AE642)&lt;$D642,$H642,0),0)</f>
        <v>0</v>
      </c>
      <c r="AG642" s="36">
        <f>IF(AG$7&gt;=$E642,IF(SUMIF($H$1:AF$1,77,$H642:AF642)&lt;$D642,$H642,0),0)</f>
        <v>0</v>
      </c>
      <c r="AH642" s="35">
        <f>SUMIF(V$1:AG$1,77,V642:AG642)</f>
        <v>1</v>
      </c>
      <c r="AI642" s="36">
        <f>IF(AI$7&gt;=$E642,IF(SUMIF($H$1:AH$1,77,$H642:AH642)&lt;$D642,$H642,0),0)</f>
        <v>0</v>
      </c>
      <c r="AJ642" s="36">
        <f>IF(AJ$7&gt;=$E642,IF(SUMIF($H$1:AI$1,77,$H642:AI642)&lt;$D642,$H642,0),0)</f>
        <v>0</v>
      </c>
      <c r="AK642" s="36">
        <f>IF(AK$7&gt;=$E642,IF(SUMIF($H$1:AJ$1,77,$H642:AJ642)&lt;$D642,$H642,0),0)</f>
        <v>0</v>
      </c>
      <c r="AL642" s="36">
        <f>IF(AL$7&gt;=$E642,IF(SUMIF($H$1:AK$1,77,$H642:AK642)&lt;$D642,$H642,0),0)</f>
        <v>0</v>
      </c>
      <c r="AM642" s="36">
        <f>IF(AM$7&gt;=$E642,IF(SUMIF($H$1:AL$1,77,$H642:AL642)&lt;$D642,$H642,0),0)</f>
        <v>0</v>
      </c>
      <c r="AN642" s="36">
        <f>IF(AN$7&gt;=$E642,IF(SUMIF($H$1:AM$1,77,$H642:AM642)&lt;$D642,$H642,0),0)</f>
        <v>0</v>
      </c>
      <c r="AO642" s="36">
        <f>IF(AO$7&gt;=$E642,IF(SUMIF($H$1:AN$1,77,$H642:AN642)&lt;$D642,$H642,0),0)</f>
        <v>0</v>
      </c>
      <c r="AP642" s="36">
        <f>IF(AP$7&gt;=$E642,IF(SUMIF($H$1:AO$1,77,$H642:AO642)&lt;$D642,$H642,0),0)</f>
        <v>0</v>
      </c>
      <c r="AQ642" s="36">
        <f>IF(AQ$7&gt;=$E642,IF(SUMIF($H$1:AP$1,77,$H642:AP642)&lt;$D642,$H642,0),0)</f>
        <v>0</v>
      </c>
      <c r="AR642" s="36">
        <f>IF(AR$7&gt;=$E642,IF(SUMIF($H$1:AQ$1,77,$H642:AQ642)&lt;$D642,$H642,0),0)</f>
        <v>0</v>
      </c>
      <c r="AS642" s="36">
        <f>IF(AS$7&gt;=$E642,IF(SUMIF($H$1:AR$1,77,$H642:AR642)&lt;$D642,$H642,0),0)</f>
        <v>0</v>
      </c>
      <c r="AT642" s="36">
        <f>IF(AT$7&gt;=$E642,IF(SUMIF($H$1:AS$1,77,$H642:AS642)&lt;$D642,$H642,0),0)</f>
        <v>0</v>
      </c>
      <c r="AU642" s="35">
        <f>SUMIF(AI$1:AT$1,77,AI642:AT642)</f>
        <v>0</v>
      </c>
      <c r="AV642" s="33">
        <f>IF(AV$7&gt;=$E642,IF(SUMIF($H$1:AU$1,77,$H642:AU642)&lt;$D642,$H642,0),0)</f>
        <v>0</v>
      </c>
      <c r="AW642" s="33">
        <f>IF(AW$7&gt;=$E642,IF(SUMIF($H$1:AV$1,77,$H642:AV642)&lt;$D642,$H642,0),0)</f>
        <v>0</v>
      </c>
      <c r="AX642" s="33">
        <f>IF(AX$7&gt;=$E642,IF(SUMIF($H$1:AW$1,77,$H642:AW642)&lt;$D642,$H642,0),0)</f>
        <v>0</v>
      </c>
      <c r="AY642" s="33">
        <f>IF(AY$7&gt;=$E642,IF(SUMIF($H$1:AX$1,77,$H642:AX642)&lt;$D642,$H642,0),0)</f>
        <v>0</v>
      </c>
      <c r="AZ642" s="33">
        <f>IF(AZ$7&gt;=$E642,IF(SUMIF($H$1:AY$1,77,$H642:AY642)&lt;$D642,$H642,0),0)</f>
        <v>0</v>
      </c>
      <c r="BA642" s="33">
        <f>IF(BA$7&gt;=$E642,IF(SUMIF($H$1:AZ$1,77,$H642:AZ642)&lt;$D642,$H642,0),0)</f>
        <v>0</v>
      </c>
      <c r="BB642" s="33">
        <f>IF(BB$7&gt;=$E642,IF(SUMIF($H$1:BA$1,77,$H642:BA642)&lt;$D642,$H642,0),0)</f>
        <v>0</v>
      </c>
      <c r="BC642" s="33">
        <f>IF(BC$7&gt;=$E642,IF(SUMIF($H$1:BB$1,77,$H642:BB642)&lt;$D642,$H642,0),0)</f>
        <v>0</v>
      </c>
      <c r="BD642" s="33">
        <f>IF(BD$7&gt;=$E642,IF(SUMIF($H$1:BC$1,77,$H642:BC642)&lt;$D642,$H642,0),0)</f>
        <v>0</v>
      </c>
      <c r="BE642" s="33">
        <f>IF(BE$7&gt;=$E642,IF(SUMIF($H$1:BD$1,77,$H642:BD642)&lt;$D642,$H642,0),0)</f>
        <v>0</v>
      </c>
      <c r="BF642" s="33">
        <f>IF(BF$7&gt;=$E642,IF(SUMIF($H$1:BE$1,77,$H642:BE642)&lt;$D642,$H642,0),0)</f>
        <v>0</v>
      </c>
      <c r="BG642" s="33">
        <f>IF(BG$7&gt;=$E642,IF(SUMIF($H$1:BF$1,77,$H642:BF642)&lt;$D642,$H642,0),0)</f>
        <v>0</v>
      </c>
      <c r="BH642" s="35">
        <f>SUMIF(AV$1:BG$1,77,AV642:BG642)</f>
        <v>0</v>
      </c>
    </row>
    <row r="643" spans="1:60" s="11" customFormat="1" ht="28.5" x14ac:dyDescent="0.25">
      <c r="A643" s="119"/>
      <c r="B643" s="120" t="s">
        <v>976</v>
      </c>
      <c r="C643" s="121"/>
      <c r="D643" s="122"/>
      <c r="E643" s="122"/>
      <c r="F643" s="122"/>
      <c r="G643" s="122"/>
      <c r="H643" s="122"/>
      <c r="I643" s="122"/>
      <c r="J643" s="122"/>
      <c r="K643" s="122"/>
      <c r="L643" s="122"/>
      <c r="M643" s="122"/>
      <c r="N643" s="122"/>
      <c r="O643" s="122"/>
      <c r="P643" s="122"/>
      <c r="Q643" s="122"/>
      <c r="R643" s="122"/>
      <c r="S643" s="122"/>
      <c r="T643" s="122"/>
      <c r="U643" s="123"/>
      <c r="V643" s="122"/>
      <c r="W643" s="122"/>
      <c r="X643" s="122"/>
      <c r="Y643" s="122"/>
      <c r="Z643" s="122"/>
      <c r="AA643" s="122"/>
      <c r="AB643" s="122"/>
      <c r="AC643" s="122"/>
      <c r="AD643" s="122"/>
      <c r="AE643" s="122"/>
      <c r="AF643" s="122"/>
      <c r="AG643" s="122"/>
      <c r="AH643" s="123"/>
      <c r="AI643" s="122"/>
      <c r="AJ643" s="122"/>
      <c r="AK643" s="122"/>
      <c r="AL643" s="122"/>
      <c r="AM643" s="122"/>
      <c r="AN643" s="122"/>
      <c r="AO643" s="122"/>
      <c r="AP643" s="122"/>
      <c r="AQ643" s="122"/>
      <c r="AR643" s="122"/>
      <c r="AS643" s="122"/>
      <c r="AT643" s="122"/>
      <c r="AU643" s="123"/>
      <c r="AV643" s="122"/>
      <c r="AW643" s="122"/>
      <c r="AX643" s="122"/>
      <c r="AY643" s="122"/>
      <c r="AZ643" s="122"/>
      <c r="BA643" s="122"/>
      <c r="BB643" s="122"/>
      <c r="BC643" s="122"/>
      <c r="BD643" s="122"/>
      <c r="BE643" s="122"/>
      <c r="BF643" s="122"/>
      <c r="BG643" s="122"/>
      <c r="BH643" s="123"/>
    </row>
    <row r="644" spans="1:60" s="11" customFormat="1" x14ac:dyDescent="0.25">
      <c r="A644" s="47" t="s">
        <v>977</v>
      </c>
      <c r="B644" s="79" t="s">
        <v>592</v>
      </c>
      <c r="C644" s="51" t="s">
        <v>470</v>
      </c>
      <c r="D644" s="58">
        <v>1</v>
      </c>
      <c r="E644" s="118">
        <v>46113</v>
      </c>
      <c r="F644" s="118">
        <v>46143</v>
      </c>
      <c r="G644" s="32">
        <f>DATEDIF(E644,F644,"m")</f>
        <v>1</v>
      </c>
      <c r="H644" s="33">
        <f>D644/G644</f>
        <v>1</v>
      </c>
      <c r="I644" s="36">
        <f>IF(I$7&gt;=$E644,IF(SUMIF($H$1:H$1,77,$H644:H644)&lt;$D644,$H644,0),0)</f>
        <v>0</v>
      </c>
      <c r="J644" s="36">
        <f>IF(J$7&gt;=$E644,IF(SUMIF($H$1:I$1,77,$H644:I644)&lt;$D644,$H644,0),0)</f>
        <v>0</v>
      </c>
      <c r="K644" s="36">
        <f>IF(K$7&gt;=$E644,IF(SUMIF($H$1:J$1,77,$H644:J644)&lt;$D644,$H644,0),0)</f>
        <v>0</v>
      </c>
      <c r="L644" s="36">
        <f>IF(L$7&gt;=$E644,IF(SUMIF($H$1:K$1,77,$H644:K644)&lt;$D644,$H644,0),0)</f>
        <v>0</v>
      </c>
      <c r="M644" s="36">
        <f>IF(M$7&gt;=$E644,IF(SUMIF($H$1:L$1,77,$H644:L644)&lt;$D644,$H644,0),0)</f>
        <v>0</v>
      </c>
      <c r="N644" s="36">
        <f>IF(N$7&gt;=$E644,IF(SUMIF($H$1:M$1,77,$H644:M644)&lt;$D644,$H644,0),0)</f>
        <v>0</v>
      </c>
      <c r="O644" s="36">
        <f>IF(O$7&gt;=$E644,IF(SUMIF($H$1:N$1,77,$H644:N644)&lt;$D644,$H644,0),0)</f>
        <v>0</v>
      </c>
      <c r="P644" s="36">
        <f>IF(P$7&gt;=$E644,IF(SUMIF($H$1:O$1,77,$H644:O644)&lt;$D644,$H644,0),0)</f>
        <v>0</v>
      </c>
      <c r="Q644" s="36">
        <f>IF(Q$7&gt;=$E644,IF(SUMIF($H$1:P$1,77,$H644:P644)&lt;$D644,$H644,0),0)</f>
        <v>0</v>
      </c>
      <c r="R644" s="36">
        <f>IF(R$7&gt;=$E644,IF(SUMIF($H$1:Q$1,77,$H644:Q644)&lt;$D644,$H644,0),0)</f>
        <v>0</v>
      </c>
      <c r="S644" s="36">
        <f>IF(S$7&gt;=$E644,IF(SUMIF($H$1:R$1,77,$H644:R644)&lt;$D644,$H644,0),0)</f>
        <v>0</v>
      </c>
      <c r="T644" s="36">
        <f>IF(T$7&gt;=$E644,IF(SUMIF($H$1:S$1,77,$H644:S644)&lt;$D644,$H644,0),0)</f>
        <v>0</v>
      </c>
      <c r="U644" s="35">
        <f>SUMIF(I$1:T$1,77,I644:T644)</f>
        <v>0</v>
      </c>
      <c r="V644" s="36">
        <f>IF(V$7&gt;=$E644,IF(SUMIF($H$1:U$1,77,$H644:U644)&lt;$D644,$H644,0),0)</f>
        <v>0</v>
      </c>
      <c r="W644" s="36">
        <f>IF(W$7&gt;=$E644,IF(SUMIF($H$1:V$1,77,$H644:V644)&lt;$D644,$H644,0),0)</f>
        <v>0</v>
      </c>
      <c r="X644" s="36">
        <f>IF(X$7&gt;=$E644,IF(SUMIF($H$1:W$1,77,$H644:W644)&lt;$D644,$H644,0),0)</f>
        <v>0</v>
      </c>
      <c r="Y644" s="36">
        <f>IF(Y$7&gt;=$E644,IF(SUMIF($H$1:X$1,77,$H644:X644)&lt;$D644,$H644,0),0)</f>
        <v>1</v>
      </c>
      <c r="Z644" s="36">
        <f>IF(Z$7&gt;=$E644,IF(SUMIF($H$1:Y$1,77,$H644:Y644)&lt;$D644,$H644,0),0)</f>
        <v>0</v>
      </c>
      <c r="AA644" s="36">
        <f>IF(AA$7&gt;=$E644,IF(SUMIF($H$1:Z$1,77,$H644:Z644)&lt;$D644,$H644,0),0)</f>
        <v>0</v>
      </c>
      <c r="AB644" s="36">
        <f>IF(AB$7&gt;=$E644,IF(SUMIF($H$1:AA$1,77,$H644:AA644)&lt;$D644,$H644,0),0)</f>
        <v>0</v>
      </c>
      <c r="AC644" s="36">
        <f>IF(AC$7&gt;=$E644,IF(SUMIF($H$1:AB$1,77,$H644:AB644)&lt;$D644,$H644,0),0)</f>
        <v>0</v>
      </c>
      <c r="AD644" s="36">
        <f>IF(AD$7&gt;=$E644,IF(SUMIF($H$1:AC$1,77,$H644:AC644)&lt;$D644,$H644,0),0)</f>
        <v>0</v>
      </c>
      <c r="AE644" s="36">
        <f>IF(AE$7&gt;=$E644,IF(SUMIF($H$1:AD$1,77,$H644:AD644)&lt;$D644,$H644,0),0)</f>
        <v>0</v>
      </c>
      <c r="AF644" s="36">
        <f>IF(AF$7&gt;=$E644,IF(SUMIF($H$1:AE$1,77,$H644:AE644)&lt;$D644,$H644,0),0)</f>
        <v>0</v>
      </c>
      <c r="AG644" s="36">
        <f>IF(AG$7&gt;=$E644,IF(SUMIF($H$1:AF$1,77,$H644:AF644)&lt;$D644,$H644,0),0)</f>
        <v>0</v>
      </c>
      <c r="AH644" s="35">
        <f>SUMIF(V$1:AG$1,77,V644:AG644)</f>
        <v>1</v>
      </c>
      <c r="AI644" s="36">
        <f>IF(AI$7&gt;=$E644,IF(SUMIF($H$1:AH$1,77,$H644:AH644)&lt;$D644,$H644,0),0)</f>
        <v>0</v>
      </c>
      <c r="AJ644" s="36">
        <f>IF(AJ$7&gt;=$E644,IF(SUMIF($H$1:AI$1,77,$H644:AI644)&lt;$D644,$H644,0),0)</f>
        <v>0</v>
      </c>
      <c r="AK644" s="36">
        <f>IF(AK$7&gt;=$E644,IF(SUMIF($H$1:AJ$1,77,$H644:AJ644)&lt;$D644,$H644,0),0)</f>
        <v>0</v>
      </c>
      <c r="AL644" s="36">
        <f>IF(AL$7&gt;=$E644,IF(SUMIF($H$1:AK$1,77,$H644:AK644)&lt;$D644,$H644,0),0)</f>
        <v>0</v>
      </c>
      <c r="AM644" s="36">
        <f>IF(AM$7&gt;=$E644,IF(SUMIF($H$1:AL$1,77,$H644:AL644)&lt;$D644,$H644,0),0)</f>
        <v>0</v>
      </c>
      <c r="AN644" s="36">
        <f>IF(AN$7&gt;=$E644,IF(SUMIF($H$1:AM$1,77,$H644:AM644)&lt;$D644,$H644,0),0)</f>
        <v>0</v>
      </c>
      <c r="AO644" s="36">
        <f>IF(AO$7&gt;=$E644,IF(SUMIF($H$1:AN$1,77,$H644:AN644)&lt;$D644,$H644,0),0)</f>
        <v>0</v>
      </c>
      <c r="AP644" s="36">
        <f>IF(AP$7&gt;=$E644,IF(SUMIF($H$1:AO$1,77,$H644:AO644)&lt;$D644,$H644,0),0)</f>
        <v>0</v>
      </c>
      <c r="AQ644" s="36">
        <f>IF(AQ$7&gt;=$E644,IF(SUMIF($H$1:AP$1,77,$H644:AP644)&lt;$D644,$H644,0),0)</f>
        <v>0</v>
      </c>
      <c r="AR644" s="36">
        <f>IF(AR$7&gt;=$E644,IF(SUMIF($H$1:AQ$1,77,$H644:AQ644)&lt;$D644,$H644,0),0)</f>
        <v>0</v>
      </c>
      <c r="AS644" s="36">
        <f>IF(AS$7&gt;=$E644,IF(SUMIF($H$1:AR$1,77,$H644:AR644)&lt;$D644,$H644,0),0)</f>
        <v>0</v>
      </c>
      <c r="AT644" s="36">
        <f>IF(AT$7&gt;=$E644,IF(SUMIF($H$1:AS$1,77,$H644:AS644)&lt;$D644,$H644,0),0)</f>
        <v>0</v>
      </c>
      <c r="AU644" s="35">
        <f>SUMIF(AI$1:AT$1,77,AI644:AT644)</f>
        <v>0</v>
      </c>
      <c r="AV644" s="33">
        <f>IF(AV$7&gt;=$E644,IF(SUMIF($H$1:AU$1,77,$H644:AU644)&lt;$D644,$H644,0),0)</f>
        <v>0</v>
      </c>
      <c r="AW644" s="33">
        <f>IF(AW$7&gt;=$E644,IF(SUMIF($H$1:AV$1,77,$H644:AV644)&lt;$D644,$H644,0),0)</f>
        <v>0</v>
      </c>
      <c r="AX644" s="33">
        <f>IF(AX$7&gt;=$E644,IF(SUMIF($H$1:AW$1,77,$H644:AW644)&lt;$D644,$H644,0),0)</f>
        <v>0</v>
      </c>
      <c r="AY644" s="33">
        <f>IF(AY$7&gt;=$E644,IF(SUMIF($H$1:AX$1,77,$H644:AX644)&lt;$D644,$H644,0),0)</f>
        <v>0</v>
      </c>
      <c r="AZ644" s="33">
        <f>IF(AZ$7&gt;=$E644,IF(SUMIF($H$1:AY$1,77,$H644:AY644)&lt;$D644,$H644,0),0)</f>
        <v>0</v>
      </c>
      <c r="BA644" s="33">
        <f>IF(BA$7&gt;=$E644,IF(SUMIF($H$1:AZ$1,77,$H644:AZ644)&lt;$D644,$H644,0),0)</f>
        <v>0</v>
      </c>
      <c r="BB644" s="33">
        <f>IF(BB$7&gt;=$E644,IF(SUMIF($H$1:BA$1,77,$H644:BA644)&lt;$D644,$H644,0),0)</f>
        <v>0</v>
      </c>
      <c r="BC644" s="33">
        <f>IF(BC$7&gt;=$E644,IF(SUMIF($H$1:BB$1,77,$H644:BB644)&lt;$D644,$H644,0),0)</f>
        <v>0</v>
      </c>
      <c r="BD644" s="33">
        <f>IF(BD$7&gt;=$E644,IF(SUMIF($H$1:BC$1,77,$H644:BC644)&lt;$D644,$H644,0),0)</f>
        <v>0</v>
      </c>
      <c r="BE644" s="33">
        <f>IF(BE$7&gt;=$E644,IF(SUMIF($H$1:BD$1,77,$H644:BD644)&lt;$D644,$H644,0),0)</f>
        <v>0</v>
      </c>
      <c r="BF644" s="33">
        <f>IF(BF$7&gt;=$E644,IF(SUMIF($H$1:BE$1,77,$H644:BE644)&lt;$D644,$H644,0),0)</f>
        <v>0</v>
      </c>
      <c r="BG644" s="33">
        <f>IF(BG$7&gt;=$E644,IF(SUMIF($H$1:BF$1,77,$H644:BF644)&lt;$D644,$H644,0),0)</f>
        <v>0</v>
      </c>
      <c r="BH644" s="35">
        <f>SUMIF(AV$1:BG$1,77,AV644:BG644)</f>
        <v>0</v>
      </c>
    </row>
    <row r="645" spans="1:60" s="11" customFormat="1" x14ac:dyDescent="0.25">
      <c r="A645" s="47" t="s">
        <v>978</v>
      </c>
      <c r="B645" s="79" t="s">
        <v>642</v>
      </c>
      <c r="C645" s="51" t="s">
        <v>470</v>
      </c>
      <c r="D645" s="58">
        <v>1</v>
      </c>
      <c r="E645" s="118">
        <v>46143</v>
      </c>
      <c r="F645" s="118">
        <v>46174</v>
      </c>
      <c r="G645" s="32">
        <f>DATEDIF(E645,F645,"m")</f>
        <v>1</v>
      </c>
      <c r="H645" s="33">
        <f>D645/G645</f>
        <v>1</v>
      </c>
      <c r="I645" s="36">
        <f>IF(I$7&gt;=$E645,IF(SUMIF($H$1:H$1,77,$H645:H645)&lt;$D645,$H645,0),0)</f>
        <v>0</v>
      </c>
      <c r="J645" s="36">
        <f>IF(J$7&gt;=$E645,IF(SUMIF($H$1:I$1,77,$H645:I645)&lt;$D645,$H645,0),0)</f>
        <v>0</v>
      </c>
      <c r="K645" s="36">
        <f>IF(K$7&gt;=$E645,IF(SUMIF($H$1:J$1,77,$H645:J645)&lt;$D645,$H645,0),0)</f>
        <v>0</v>
      </c>
      <c r="L645" s="36">
        <f>IF(L$7&gt;=$E645,IF(SUMIF($H$1:K$1,77,$H645:K645)&lt;$D645,$H645,0),0)</f>
        <v>0</v>
      </c>
      <c r="M645" s="36">
        <f>IF(M$7&gt;=$E645,IF(SUMIF($H$1:L$1,77,$H645:L645)&lt;$D645,$H645,0),0)</f>
        <v>0</v>
      </c>
      <c r="N645" s="36">
        <f>IF(N$7&gt;=$E645,IF(SUMIF($H$1:M$1,77,$H645:M645)&lt;$D645,$H645,0),0)</f>
        <v>0</v>
      </c>
      <c r="O645" s="36">
        <f>IF(O$7&gt;=$E645,IF(SUMIF($H$1:N$1,77,$H645:N645)&lt;$D645,$H645,0),0)</f>
        <v>0</v>
      </c>
      <c r="P645" s="36">
        <f>IF(P$7&gt;=$E645,IF(SUMIF($H$1:O$1,77,$H645:O645)&lt;$D645,$H645,0),0)</f>
        <v>0</v>
      </c>
      <c r="Q645" s="36">
        <f>IF(Q$7&gt;=$E645,IF(SUMIF($H$1:P$1,77,$H645:P645)&lt;$D645,$H645,0),0)</f>
        <v>0</v>
      </c>
      <c r="R645" s="36">
        <f>IF(R$7&gt;=$E645,IF(SUMIF($H$1:Q$1,77,$H645:Q645)&lt;$D645,$H645,0),0)</f>
        <v>0</v>
      </c>
      <c r="S645" s="36">
        <f>IF(S$7&gt;=$E645,IF(SUMIF($H$1:R$1,77,$H645:R645)&lt;$D645,$H645,0),0)</f>
        <v>0</v>
      </c>
      <c r="T645" s="36">
        <f>IF(T$7&gt;=$E645,IF(SUMIF($H$1:S$1,77,$H645:S645)&lt;$D645,$H645,0),0)</f>
        <v>0</v>
      </c>
      <c r="U645" s="35">
        <f>SUMIF(I$1:T$1,77,I645:T645)</f>
        <v>0</v>
      </c>
      <c r="V645" s="36">
        <f>IF(V$7&gt;=$E645,IF(SUMIF($H$1:U$1,77,$H645:U645)&lt;$D645,$H645,0),0)</f>
        <v>0</v>
      </c>
      <c r="W645" s="36">
        <f>IF(W$7&gt;=$E645,IF(SUMIF($H$1:V$1,77,$H645:V645)&lt;$D645,$H645,0),0)</f>
        <v>0</v>
      </c>
      <c r="X645" s="36">
        <f>IF(X$7&gt;=$E645,IF(SUMIF($H$1:W$1,77,$H645:W645)&lt;$D645,$H645,0),0)</f>
        <v>0</v>
      </c>
      <c r="Y645" s="36">
        <f>IF(Y$7&gt;=$E645,IF(SUMIF($H$1:X$1,77,$H645:X645)&lt;$D645,$H645,0),0)</f>
        <v>0</v>
      </c>
      <c r="Z645" s="36">
        <f>IF(Z$7&gt;=$E645,IF(SUMIF($H$1:Y$1,77,$H645:Y645)&lt;$D645,$H645,0),0)</f>
        <v>1</v>
      </c>
      <c r="AA645" s="36">
        <f>IF(AA$7&gt;=$E645,IF(SUMIF($H$1:Z$1,77,$H645:Z645)&lt;$D645,$H645,0),0)</f>
        <v>0</v>
      </c>
      <c r="AB645" s="36">
        <f>IF(AB$7&gt;=$E645,IF(SUMIF($H$1:AA$1,77,$H645:AA645)&lt;$D645,$H645,0),0)</f>
        <v>0</v>
      </c>
      <c r="AC645" s="36">
        <f>IF(AC$7&gt;=$E645,IF(SUMIF($H$1:AB$1,77,$H645:AB645)&lt;$D645,$H645,0),0)</f>
        <v>0</v>
      </c>
      <c r="AD645" s="36">
        <f>IF(AD$7&gt;=$E645,IF(SUMIF($H$1:AC$1,77,$H645:AC645)&lt;$D645,$H645,0),0)</f>
        <v>0</v>
      </c>
      <c r="AE645" s="36">
        <f>IF(AE$7&gt;=$E645,IF(SUMIF($H$1:AD$1,77,$H645:AD645)&lt;$D645,$H645,0),0)</f>
        <v>0</v>
      </c>
      <c r="AF645" s="36">
        <f>IF(AF$7&gt;=$E645,IF(SUMIF($H$1:AE$1,77,$H645:AE645)&lt;$D645,$H645,0),0)</f>
        <v>0</v>
      </c>
      <c r="AG645" s="36">
        <f>IF(AG$7&gt;=$E645,IF(SUMIF($H$1:AF$1,77,$H645:AF645)&lt;$D645,$H645,0),0)</f>
        <v>0</v>
      </c>
      <c r="AH645" s="35">
        <f>SUMIF(V$1:AG$1,77,V645:AG645)</f>
        <v>1</v>
      </c>
      <c r="AI645" s="36">
        <f>IF(AI$7&gt;=$E645,IF(SUMIF($H$1:AH$1,77,$H645:AH645)&lt;$D645,$H645,0),0)</f>
        <v>0</v>
      </c>
      <c r="AJ645" s="36">
        <f>IF(AJ$7&gt;=$E645,IF(SUMIF($H$1:AI$1,77,$H645:AI645)&lt;$D645,$H645,0),0)</f>
        <v>0</v>
      </c>
      <c r="AK645" s="36">
        <f>IF(AK$7&gt;=$E645,IF(SUMIF($H$1:AJ$1,77,$H645:AJ645)&lt;$D645,$H645,0),0)</f>
        <v>0</v>
      </c>
      <c r="AL645" s="36">
        <f>IF(AL$7&gt;=$E645,IF(SUMIF($H$1:AK$1,77,$H645:AK645)&lt;$D645,$H645,0),0)</f>
        <v>0</v>
      </c>
      <c r="AM645" s="36">
        <f>IF(AM$7&gt;=$E645,IF(SUMIF($H$1:AL$1,77,$H645:AL645)&lt;$D645,$H645,0),0)</f>
        <v>0</v>
      </c>
      <c r="AN645" s="36">
        <f>IF(AN$7&gt;=$E645,IF(SUMIF($H$1:AM$1,77,$H645:AM645)&lt;$D645,$H645,0),0)</f>
        <v>0</v>
      </c>
      <c r="AO645" s="36">
        <f>IF(AO$7&gt;=$E645,IF(SUMIF($H$1:AN$1,77,$H645:AN645)&lt;$D645,$H645,0),0)</f>
        <v>0</v>
      </c>
      <c r="AP645" s="36">
        <f>IF(AP$7&gt;=$E645,IF(SUMIF($H$1:AO$1,77,$H645:AO645)&lt;$D645,$H645,0),0)</f>
        <v>0</v>
      </c>
      <c r="AQ645" s="36">
        <f>IF(AQ$7&gt;=$E645,IF(SUMIF($H$1:AP$1,77,$H645:AP645)&lt;$D645,$H645,0),0)</f>
        <v>0</v>
      </c>
      <c r="AR645" s="36">
        <f>IF(AR$7&gt;=$E645,IF(SUMIF($H$1:AQ$1,77,$H645:AQ645)&lt;$D645,$H645,0),0)</f>
        <v>0</v>
      </c>
      <c r="AS645" s="36">
        <f>IF(AS$7&gt;=$E645,IF(SUMIF($H$1:AR$1,77,$H645:AR645)&lt;$D645,$H645,0),0)</f>
        <v>0</v>
      </c>
      <c r="AT645" s="36">
        <f>IF(AT$7&gt;=$E645,IF(SUMIF($H$1:AS$1,77,$H645:AS645)&lt;$D645,$H645,0),0)</f>
        <v>0</v>
      </c>
      <c r="AU645" s="35">
        <f>SUMIF(AI$1:AT$1,77,AI645:AT645)</f>
        <v>0</v>
      </c>
      <c r="AV645" s="33">
        <f>IF(AV$7&gt;=$E645,IF(SUMIF($H$1:AU$1,77,$H645:AU645)&lt;$D645,$H645,0),0)</f>
        <v>0</v>
      </c>
      <c r="AW645" s="33">
        <f>IF(AW$7&gt;=$E645,IF(SUMIF($H$1:AV$1,77,$H645:AV645)&lt;$D645,$H645,0),0)</f>
        <v>0</v>
      </c>
      <c r="AX645" s="33">
        <f>IF(AX$7&gt;=$E645,IF(SUMIF($H$1:AW$1,77,$H645:AW645)&lt;$D645,$H645,0),0)</f>
        <v>0</v>
      </c>
      <c r="AY645" s="33">
        <f>IF(AY$7&gt;=$E645,IF(SUMIF($H$1:AX$1,77,$H645:AX645)&lt;$D645,$H645,0),0)</f>
        <v>0</v>
      </c>
      <c r="AZ645" s="33">
        <f>IF(AZ$7&gt;=$E645,IF(SUMIF($H$1:AY$1,77,$H645:AY645)&lt;$D645,$H645,0),0)</f>
        <v>0</v>
      </c>
      <c r="BA645" s="33">
        <f>IF(BA$7&gt;=$E645,IF(SUMIF($H$1:AZ$1,77,$H645:AZ645)&lt;$D645,$H645,0),0)</f>
        <v>0</v>
      </c>
      <c r="BB645" s="33">
        <f>IF(BB$7&gt;=$E645,IF(SUMIF($H$1:BA$1,77,$H645:BA645)&lt;$D645,$H645,0),0)</f>
        <v>0</v>
      </c>
      <c r="BC645" s="33">
        <f>IF(BC$7&gt;=$E645,IF(SUMIF($H$1:BB$1,77,$H645:BB645)&lt;$D645,$H645,0),0)</f>
        <v>0</v>
      </c>
      <c r="BD645" s="33">
        <f>IF(BD$7&gt;=$E645,IF(SUMIF($H$1:BC$1,77,$H645:BC645)&lt;$D645,$H645,0),0)</f>
        <v>0</v>
      </c>
      <c r="BE645" s="33">
        <f>IF(BE$7&gt;=$E645,IF(SUMIF($H$1:BD$1,77,$H645:BD645)&lt;$D645,$H645,0),0)</f>
        <v>0</v>
      </c>
      <c r="BF645" s="33">
        <f>IF(BF$7&gt;=$E645,IF(SUMIF($H$1:BE$1,77,$H645:BE645)&lt;$D645,$H645,0),0)</f>
        <v>0</v>
      </c>
      <c r="BG645" s="33">
        <f>IF(BG$7&gt;=$E645,IF(SUMIF($H$1:BF$1,77,$H645:BF645)&lt;$D645,$H645,0),0)</f>
        <v>0</v>
      </c>
      <c r="BH645" s="35">
        <f>SUMIF(AV$1:BG$1,77,AV645:BG645)</f>
        <v>0</v>
      </c>
    </row>
    <row r="646" spans="1:60" s="11" customFormat="1" ht="28.5" x14ac:dyDescent="0.25">
      <c r="A646" s="119"/>
      <c r="B646" s="120" t="s">
        <v>979</v>
      </c>
      <c r="C646" s="121"/>
      <c r="D646" s="122"/>
      <c r="E646" s="122"/>
      <c r="F646" s="122"/>
      <c r="G646" s="122"/>
      <c r="H646" s="122"/>
      <c r="I646" s="122"/>
      <c r="J646" s="122"/>
      <c r="K646" s="122"/>
      <c r="L646" s="122"/>
      <c r="M646" s="122"/>
      <c r="N646" s="122"/>
      <c r="O646" s="122"/>
      <c r="P646" s="122"/>
      <c r="Q646" s="122"/>
      <c r="R646" s="122"/>
      <c r="S646" s="122"/>
      <c r="T646" s="122"/>
      <c r="U646" s="123"/>
      <c r="V646" s="122"/>
      <c r="W646" s="122"/>
      <c r="X646" s="122"/>
      <c r="Y646" s="122"/>
      <c r="Z646" s="122"/>
      <c r="AA646" s="122"/>
      <c r="AB646" s="122"/>
      <c r="AC646" s="122"/>
      <c r="AD646" s="122"/>
      <c r="AE646" s="122"/>
      <c r="AF646" s="122"/>
      <c r="AG646" s="122"/>
      <c r="AH646" s="123"/>
      <c r="AI646" s="122"/>
      <c r="AJ646" s="122"/>
      <c r="AK646" s="122"/>
      <c r="AL646" s="122"/>
      <c r="AM646" s="122"/>
      <c r="AN646" s="122"/>
      <c r="AO646" s="122"/>
      <c r="AP646" s="122"/>
      <c r="AQ646" s="122"/>
      <c r="AR646" s="122"/>
      <c r="AS646" s="122"/>
      <c r="AT646" s="122"/>
      <c r="AU646" s="123"/>
      <c r="AV646" s="122"/>
      <c r="AW646" s="122"/>
      <c r="AX646" s="122"/>
      <c r="AY646" s="122"/>
      <c r="AZ646" s="122"/>
      <c r="BA646" s="122"/>
      <c r="BB646" s="122"/>
      <c r="BC646" s="122"/>
      <c r="BD646" s="122"/>
      <c r="BE646" s="122"/>
      <c r="BF646" s="122"/>
      <c r="BG646" s="122"/>
      <c r="BH646" s="123"/>
    </row>
    <row r="647" spans="1:60" s="11" customFormat="1" x14ac:dyDescent="0.25">
      <c r="A647" s="84" t="s">
        <v>980</v>
      </c>
      <c r="B647" s="79" t="s">
        <v>981</v>
      </c>
      <c r="C647" s="51" t="s">
        <v>32</v>
      </c>
      <c r="D647" s="58">
        <v>1</v>
      </c>
      <c r="E647" s="118">
        <v>46113</v>
      </c>
      <c r="F647" s="118">
        <v>46143</v>
      </c>
      <c r="G647" s="32">
        <f>DATEDIF(E647,F647,"m")</f>
        <v>1</v>
      </c>
      <c r="H647" s="33">
        <f>D647/G647</f>
        <v>1</v>
      </c>
      <c r="I647" s="36">
        <f>IF(I$7&gt;=$E647,IF(SUMIF($H$1:H$1,77,$H647:H647)&lt;$D647,$H647,0),0)</f>
        <v>0</v>
      </c>
      <c r="J647" s="36">
        <f>IF(J$7&gt;=$E647,IF(SUMIF($H$1:I$1,77,$H647:I647)&lt;$D647,$H647,0),0)</f>
        <v>0</v>
      </c>
      <c r="K647" s="36">
        <f>IF(K$7&gt;=$E647,IF(SUMIF($H$1:J$1,77,$H647:J647)&lt;$D647,$H647,0),0)</f>
        <v>0</v>
      </c>
      <c r="L647" s="36">
        <f>IF(L$7&gt;=$E647,IF(SUMIF($H$1:K$1,77,$H647:K647)&lt;$D647,$H647,0),0)</f>
        <v>0</v>
      </c>
      <c r="M647" s="36">
        <f>IF(M$7&gt;=$E647,IF(SUMIF($H$1:L$1,77,$H647:L647)&lt;$D647,$H647,0),0)</f>
        <v>0</v>
      </c>
      <c r="N647" s="36">
        <f>IF(N$7&gt;=$E647,IF(SUMIF($H$1:M$1,77,$H647:M647)&lt;$D647,$H647,0),0)</f>
        <v>0</v>
      </c>
      <c r="O647" s="36">
        <f>IF(O$7&gt;=$E647,IF(SUMIF($H$1:N$1,77,$H647:N647)&lt;$D647,$H647,0),0)</f>
        <v>0</v>
      </c>
      <c r="P647" s="36">
        <f>IF(P$7&gt;=$E647,IF(SUMIF($H$1:O$1,77,$H647:O647)&lt;$D647,$H647,0),0)</f>
        <v>0</v>
      </c>
      <c r="Q647" s="36">
        <f>IF(Q$7&gt;=$E647,IF(SUMIF($H$1:P$1,77,$H647:P647)&lt;$D647,$H647,0),0)</f>
        <v>0</v>
      </c>
      <c r="R647" s="36">
        <f>IF(R$7&gt;=$E647,IF(SUMIF($H$1:Q$1,77,$H647:Q647)&lt;$D647,$H647,0),0)</f>
        <v>0</v>
      </c>
      <c r="S647" s="36">
        <f>IF(S$7&gt;=$E647,IF(SUMIF($H$1:R$1,77,$H647:R647)&lt;$D647,$H647,0),0)</f>
        <v>0</v>
      </c>
      <c r="T647" s="36">
        <f>IF(T$7&gt;=$E647,IF(SUMIF($H$1:S$1,77,$H647:S647)&lt;$D647,$H647,0),0)</f>
        <v>0</v>
      </c>
      <c r="U647" s="35">
        <f>SUMIF(I$1:T$1,77,I647:T647)</f>
        <v>0</v>
      </c>
      <c r="V647" s="36">
        <f>IF(V$7&gt;=$E647,IF(SUMIF($H$1:U$1,77,$H647:U647)&lt;$D647,$H647,0),0)</f>
        <v>0</v>
      </c>
      <c r="W647" s="36">
        <f>IF(W$7&gt;=$E647,IF(SUMIF($H$1:V$1,77,$H647:V647)&lt;$D647,$H647,0),0)</f>
        <v>0</v>
      </c>
      <c r="X647" s="36">
        <f>IF(X$7&gt;=$E647,IF(SUMIF($H$1:W$1,77,$H647:W647)&lt;$D647,$H647,0),0)</f>
        <v>0</v>
      </c>
      <c r="Y647" s="36">
        <f>IF(Y$7&gt;=$E647,IF(SUMIF($H$1:X$1,77,$H647:X647)&lt;$D647,$H647,0),0)</f>
        <v>1</v>
      </c>
      <c r="Z647" s="36">
        <f>IF(Z$7&gt;=$E647,IF(SUMIF($H$1:Y$1,77,$H647:Y647)&lt;$D647,$H647,0),0)</f>
        <v>0</v>
      </c>
      <c r="AA647" s="36">
        <f>IF(AA$7&gt;=$E647,IF(SUMIF($H$1:Z$1,77,$H647:Z647)&lt;$D647,$H647,0),0)</f>
        <v>0</v>
      </c>
      <c r="AB647" s="36">
        <f>IF(AB$7&gt;=$E647,IF(SUMIF($H$1:AA$1,77,$H647:AA647)&lt;$D647,$H647,0),0)</f>
        <v>0</v>
      </c>
      <c r="AC647" s="36">
        <f>IF(AC$7&gt;=$E647,IF(SUMIF($H$1:AB$1,77,$H647:AB647)&lt;$D647,$H647,0),0)</f>
        <v>0</v>
      </c>
      <c r="AD647" s="36">
        <f>IF(AD$7&gt;=$E647,IF(SUMIF($H$1:AC$1,77,$H647:AC647)&lt;$D647,$H647,0),0)</f>
        <v>0</v>
      </c>
      <c r="AE647" s="36">
        <f>IF(AE$7&gt;=$E647,IF(SUMIF($H$1:AD$1,77,$H647:AD647)&lt;$D647,$H647,0),0)</f>
        <v>0</v>
      </c>
      <c r="AF647" s="36">
        <f>IF(AF$7&gt;=$E647,IF(SUMIF($H$1:AE$1,77,$H647:AE647)&lt;$D647,$H647,0),0)</f>
        <v>0</v>
      </c>
      <c r="AG647" s="36">
        <f>IF(AG$7&gt;=$E647,IF(SUMIF($H$1:AF$1,77,$H647:AF647)&lt;$D647,$H647,0),0)</f>
        <v>0</v>
      </c>
      <c r="AH647" s="35">
        <f>SUMIF(V$1:AG$1,77,V647:AG647)</f>
        <v>1</v>
      </c>
      <c r="AI647" s="36">
        <f>IF(AI$7&gt;=$E647,IF(SUMIF($H$1:AH$1,77,$H647:AH647)&lt;$D647,$H647,0),0)</f>
        <v>0</v>
      </c>
      <c r="AJ647" s="36">
        <f>IF(AJ$7&gt;=$E647,IF(SUMIF($H$1:AI$1,77,$H647:AI647)&lt;$D647,$H647,0),0)</f>
        <v>0</v>
      </c>
      <c r="AK647" s="36">
        <f>IF(AK$7&gt;=$E647,IF(SUMIF($H$1:AJ$1,77,$H647:AJ647)&lt;$D647,$H647,0),0)</f>
        <v>0</v>
      </c>
      <c r="AL647" s="36">
        <f>IF(AL$7&gt;=$E647,IF(SUMIF($H$1:AK$1,77,$H647:AK647)&lt;$D647,$H647,0),0)</f>
        <v>0</v>
      </c>
      <c r="AM647" s="36">
        <f>IF(AM$7&gt;=$E647,IF(SUMIF($H$1:AL$1,77,$H647:AL647)&lt;$D647,$H647,0),0)</f>
        <v>0</v>
      </c>
      <c r="AN647" s="36">
        <f>IF(AN$7&gt;=$E647,IF(SUMIF($H$1:AM$1,77,$H647:AM647)&lt;$D647,$H647,0),0)</f>
        <v>0</v>
      </c>
      <c r="AO647" s="36">
        <f>IF(AO$7&gt;=$E647,IF(SUMIF($H$1:AN$1,77,$H647:AN647)&lt;$D647,$H647,0),0)</f>
        <v>0</v>
      </c>
      <c r="AP647" s="36">
        <f>IF(AP$7&gt;=$E647,IF(SUMIF($H$1:AO$1,77,$H647:AO647)&lt;$D647,$H647,0),0)</f>
        <v>0</v>
      </c>
      <c r="AQ647" s="36">
        <f>IF(AQ$7&gt;=$E647,IF(SUMIF($H$1:AP$1,77,$H647:AP647)&lt;$D647,$H647,0),0)</f>
        <v>0</v>
      </c>
      <c r="AR647" s="36">
        <f>IF(AR$7&gt;=$E647,IF(SUMIF($H$1:AQ$1,77,$H647:AQ647)&lt;$D647,$H647,0),0)</f>
        <v>0</v>
      </c>
      <c r="AS647" s="36">
        <f>IF(AS$7&gt;=$E647,IF(SUMIF($H$1:AR$1,77,$H647:AR647)&lt;$D647,$H647,0),0)</f>
        <v>0</v>
      </c>
      <c r="AT647" s="36">
        <f>IF(AT$7&gt;=$E647,IF(SUMIF($H$1:AS$1,77,$H647:AS647)&lt;$D647,$H647,0),0)</f>
        <v>0</v>
      </c>
      <c r="AU647" s="35">
        <f>SUMIF(AI$1:AT$1,77,AI647:AT647)</f>
        <v>0</v>
      </c>
      <c r="AV647" s="33">
        <f>IF(AV$7&gt;=$E647,IF(SUMIF($H$1:AU$1,77,$H647:AU647)&lt;$D647,$H647,0),0)</f>
        <v>0</v>
      </c>
      <c r="AW647" s="33">
        <f>IF(AW$7&gt;=$E647,IF(SUMIF($H$1:AV$1,77,$H647:AV647)&lt;$D647,$H647,0),0)</f>
        <v>0</v>
      </c>
      <c r="AX647" s="33">
        <f>IF(AX$7&gt;=$E647,IF(SUMIF($H$1:AW$1,77,$H647:AW647)&lt;$D647,$H647,0),0)</f>
        <v>0</v>
      </c>
      <c r="AY647" s="33">
        <f>IF(AY$7&gt;=$E647,IF(SUMIF($H$1:AX$1,77,$H647:AX647)&lt;$D647,$H647,0),0)</f>
        <v>0</v>
      </c>
      <c r="AZ647" s="33">
        <f>IF(AZ$7&gt;=$E647,IF(SUMIF($H$1:AY$1,77,$H647:AY647)&lt;$D647,$H647,0),0)</f>
        <v>0</v>
      </c>
      <c r="BA647" s="33">
        <f>IF(BA$7&gt;=$E647,IF(SUMIF($H$1:AZ$1,77,$H647:AZ647)&lt;$D647,$H647,0),0)</f>
        <v>0</v>
      </c>
      <c r="BB647" s="33">
        <f>IF(BB$7&gt;=$E647,IF(SUMIF($H$1:BA$1,77,$H647:BA647)&lt;$D647,$H647,0),0)</f>
        <v>0</v>
      </c>
      <c r="BC647" s="33">
        <f>IF(BC$7&gt;=$E647,IF(SUMIF($H$1:BB$1,77,$H647:BB647)&lt;$D647,$H647,0),0)</f>
        <v>0</v>
      </c>
      <c r="BD647" s="33">
        <f>IF(BD$7&gt;=$E647,IF(SUMIF($H$1:BC$1,77,$H647:BC647)&lt;$D647,$H647,0),0)</f>
        <v>0</v>
      </c>
      <c r="BE647" s="33">
        <f>IF(BE$7&gt;=$E647,IF(SUMIF($H$1:BD$1,77,$H647:BD647)&lt;$D647,$H647,0),0)</f>
        <v>0</v>
      </c>
      <c r="BF647" s="33">
        <f>IF(BF$7&gt;=$E647,IF(SUMIF($H$1:BE$1,77,$H647:BE647)&lt;$D647,$H647,0),0)</f>
        <v>0</v>
      </c>
      <c r="BG647" s="33">
        <f>IF(BG$7&gt;=$E647,IF(SUMIF($H$1:BF$1,77,$H647:BF647)&lt;$D647,$H647,0),0)</f>
        <v>0</v>
      </c>
      <c r="BH647" s="35">
        <f>SUMIF(AV$1:BG$1,77,AV647:BG647)</f>
        <v>0</v>
      </c>
    </row>
    <row r="648" spans="1:60" s="11" customFormat="1" x14ac:dyDescent="0.25">
      <c r="A648" s="84" t="s">
        <v>982</v>
      </c>
      <c r="B648" s="79" t="s">
        <v>983</v>
      </c>
      <c r="C648" s="51" t="s">
        <v>32</v>
      </c>
      <c r="D648" s="58">
        <v>1</v>
      </c>
      <c r="E648" s="118">
        <v>46143</v>
      </c>
      <c r="F648" s="118">
        <v>46174</v>
      </c>
      <c r="G648" s="32">
        <f>DATEDIF(E648,F648,"m")</f>
        <v>1</v>
      </c>
      <c r="H648" s="33">
        <f>D648/G648</f>
        <v>1</v>
      </c>
      <c r="I648" s="36">
        <f>IF(I$7&gt;=$E648,IF(SUMIF($H$1:H$1,77,$H648:H648)&lt;$D648,$H648,0),0)</f>
        <v>0</v>
      </c>
      <c r="J648" s="36">
        <f>IF(J$7&gt;=$E648,IF(SUMIF($H$1:I$1,77,$H648:I648)&lt;$D648,$H648,0),0)</f>
        <v>0</v>
      </c>
      <c r="K648" s="36">
        <f>IF(K$7&gt;=$E648,IF(SUMIF($H$1:J$1,77,$H648:J648)&lt;$D648,$H648,0),0)</f>
        <v>0</v>
      </c>
      <c r="L648" s="36">
        <f>IF(L$7&gt;=$E648,IF(SUMIF($H$1:K$1,77,$H648:K648)&lt;$D648,$H648,0),0)</f>
        <v>0</v>
      </c>
      <c r="M648" s="36">
        <f>IF(M$7&gt;=$E648,IF(SUMIF($H$1:L$1,77,$H648:L648)&lt;$D648,$H648,0),0)</f>
        <v>0</v>
      </c>
      <c r="N648" s="36">
        <f>IF(N$7&gt;=$E648,IF(SUMIF($H$1:M$1,77,$H648:M648)&lt;$D648,$H648,0),0)</f>
        <v>0</v>
      </c>
      <c r="O648" s="36">
        <f>IF(O$7&gt;=$E648,IF(SUMIF($H$1:N$1,77,$H648:N648)&lt;$D648,$H648,0),0)</f>
        <v>0</v>
      </c>
      <c r="P648" s="36">
        <f>IF(P$7&gt;=$E648,IF(SUMIF($H$1:O$1,77,$H648:O648)&lt;$D648,$H648,0),0)</f>
        <v>0</v>
      </c>
      <c r="Q648" s="36">
        <f>IF(Q$7&gt;=$E648,IF(SUMIF($H$1:P$1,77,$H648:P648)&lt;$D648,$H648,0),0)</f>
        <v>0</v>
      </c>
      <c r="R648" s="36">
        <f>IF(R$7&gt;=$E648,IF(SUMIF($H$1:Q$1,77,$H648:Q648)&lt;$D648,$H648,0),0)</f>
        <v>0</v>
      </c>
      <c r="S648" s="36">
        <f>IF(S$7&gt;=$E648,IF(SUMIF($H$1:R$1,77,$H648:R648)&lt;$D648,$H648,0),0)</f>
        <v>0</v>
      </c>
      <c r="T648" s="36">
        <f>IF(T$7&gt;=$E648,IF(SUMIF($H$1:S$1,77,$H648:S648)&lt;$D648,$H648,0),0)</f>
        <v>0</v>
      </c>
      <c r="U648" s="35">
        <f>SUMIF(I$1:T$1,77,I648:T648)</f>
        <v>0</v>
      </c>
      <c r="V648" s="36">
        <f>IF(V$7&gt;=$E648,IF(SUMIF($H$1:U$1,77,$H648:U648)&lt;$D648,$H648,0),0)</f>
        <v>0</v>
      </c>
      <c r="W648" s="36">
        <f>IF(W$7&gt;=$E648,IF(SUMIF($H$1:V$1,77,$H648:V648)&lt;$D648,$H648,0),0)</f>
        <v>0</v>
      </c>
      <c r="X648" s="36">
        <f>IF(X$7&gt;=$E648,IF(SUMIF($H$1:W$1,77,$H648:W648)&lt;$D648,$H648,0),0)</f>
        <v>0</v>
      </c>
      <c r="Y648" s="36">
        <f>IF(Y$7&gt;=$E648,IF(SUMIF($H$1:X$1,77,$H648:X648)&lt;$D648,$H648,0),0)</f>
        <v>0</v>
      </c>
      <c r="Z648" s="36">
        <f>IF(Z$7&gt;=$E648,IF(SUMIF($H$1:Y$1,77,$H648:Y648)&lt;$D648,$H648,0),0)</f>
        <v>1</v>
      </c>
      <c r="AA648" s="36">
        <f>IF(AA$7&gt;=$E648,IF(SUMIF($H$1:Z$1,77,$H648:Z648)&lt;$D648,$H648,0),0)</f>
        <v>0</v>
      </c>
      <c r="AB648" s="36">
        <f>IF(AB$7&gt;=$E648,IF(SUMIF($H$1:AA$1,77,$H648:AA648)&lt;$D648,$H648,0),0)</f>
        <v>0</v>
      </c>
      <c r="AC648" s="36">
        <f>IF(AC$7&gt;=$E648,IF(SUMIF($H$1:AB$1,77,$H648:AB648)&lt;$D648,$H648,0),0)</f>
        <v>0</v>
      </c>
      <c r="AD648" s="36">
        <f>IF(AD$7&gt;=$E648,IF(SUMIF($H$1:AC$1,77,$H648:AC648)&lt;$D648,$H648,0),0)</f>
        <v>0</v>
      </c>
      <c r="AE648" s="36">
        <f>IF(AE$7&gt;=$E648,IF(SUMIF($H$1:AD$1,77,$H648:AD648)&lt;$D648,$H648,0),0)</f>
        <v>0</v>
      </c>
      <c r="AF648" s="36">
        <f>IF(AF$7&gt;=$E648,IF(SUMIF($H$1:AE$1,77,$H648:AE648)&lt;$D648,$H648,0),0)</f>
        <v>0</v>
      </c>
      <c r="AG648" s="36">
        <f>IF(AG$7&gt;=$E648,IF(SUMIF($H$1:AF$1,77,$H648:AF648)&lt;$D648,$H648,0),0)</f>
        <v>0</v>
      </c>
      <c r="AH648" s="35">
        <f>SUMIF(V$1:AG$1,77,V648:AG648)</f>
        <v>1</v>
      </c>
      <c r="AI648" s="36">
        <f>IF(AI$7&gt;=$E648,IF(SUMIF($H$1:AH$1,77,$H648:AH648)&lt;$D648,$H648,0),0)</f>
        <v>0</v>
      </c>
      <c r="AJ648" s="36">
        <f>IF(AJ$7&gt;=$E648,IF(SUMIF($H$1:AI$1,77,$H648:AI648)&lt;$D648,$H648,0),0)</f>
        <v>0</v>
      </c>
      <c r="AK648" s="36">
        <f>IF(AK$7&gt;=$E648,IF(SUMIF($H$1:AJ$1,77,$H648:AJ648)&lt;$D648,$H648,0),0)</f>
        <v>0</v>
      </c>
      <c r="AL648" s="36">
        <f>IF(AL$7&gt;=$E648,IF(SUMIF($H$1:AK$1,77,$H648:AK648)&lt;$D648,$H648,0),0)</f>
        <v>0</v>
      </c>
      <c r="AM648" s="36">
        <f>IF(AM$7&gt;=$E648,IF(SUMIF($H$1:AL$1,77,$H648:AL648)&lt;$D648,$H648,0),0)</f>
        <v>0</v>
      </c>
      <c r="AN648" s="36">
        <f>IF(AN$7&gt;=$E648,IF(SUMIF($H$1:AM$1,77,$H648:AM648)&lt;$D648,$H648,0),0)</f>
        <v>0</v>
      </c>
      <c r="AO648" s="36">
        <f>IF(AO$7&gt;=$E648,IF(SUMIF($H$1:AN$1,77,$H648:AN648)&lt;$D648,$H648,0),0)</f>
        <v>0</v>
      </c>
      <c r="AP648" s="36">
        <f>IF(AP$7&gt;=$E648,IF(SUMIF($H$1:AO$1,77,$H648:AO648)&lt;$D648,$H648,0),0)</f>
        <v>0</v>
      </c>
      <c r="AQ648" s="36">
        <f>IF(AQ$7&gt;=$E648,IF(SUMIF($H$1:AP$1,77,$H648:AP648)&lt;$D648,$H648,0),0)</f>
        <v>0</v>
      </c>
      <c r="AR648" s="36">
        <f>IF(AR$7&gt;=$E648,IF(SUMIF($H$1:AQ$1,77,$H648:AQ648)&lt;$D648,$H648,0),0)</f>
        <v>0</v>
      </c>
      <c r="AS648" s="36">
        <f>IF(AS$7&gt;=$E648,IF(SUMIF($H$1:AR$1,77,$H648:AR648)&lt;$D648,$H648,0),0)</f>
        <v>0</v>
      </c>
      <c r="AT648" s="36">
        <f>IF(AT$7&gt;=$E648,IF(SUMIF($H$1:AS$1,77,$H648:AS648)&lt;$D648,$H648,0),0)</f>
        <v>0</v>
      </c>
      <c r="AU648" s="35">
        <f>SUMIF(AI$1:AT$1,77,AI648:AT648)</f>
        <v>0</v>
      </c>
      <c r="AV648" s="33">
        <f>IF(AV$7&gt;=$E648,IF(SUMIF($H$1:AU$1,77,$H648:AU648)&lt;$D648,$H648,0),0)</f>
        <v>0</v>
      </c>
      <c r="AW648" s="33">
        <f>IF(AW$7&gt;=$E648,IF(SUMIF($H$1:AV$1,77,$H648:AV648)&lt;$D648,$H648,0),0)</f>
        <v>0</v>
      </c>
      <c r="AX648" s="33">
        <f>IF(AX$7&gt;=$E648,IF(SUMIF($H$1:AW$1,77,$H648:AW648)&lt;$D648,$H648,0),0)</f>
        <v>0</v>
      </c>
      <c r="AY648" s="33">
        <f>IF(AY$7&gt;=$E648,IF(SUMIF($H$1:AX$1,77,$H648:AX648)&lt;$D648,$H648,0),0)</f>
        <v>0</v>
      </c>
      <c r="AZ648" s="33">
        <f>IF(AZ$7&gt;=$E648,IF(SUMIF($H$1:AY$1,77,$H648:AY648)&lt;$D648,$H648,0),0)</f>
        <v>0</v>
      </c>
      <c r="BA648" s="33">
        <f>IF(BA$7&gt;=$E648,IF(SUMIF($H$1:AZ$1,77,$H648:AZ648)&lt;$D648,$H648,0),0)</f>
        <v>0</v>
      </c>
      <c r="BB648" s="33">
        <f>IF(BB$7&gt;=$E648,IF(SUMIF($H$1:BA$1,77,$H648:BA648)&lt;$D648,$H648,0),0)</f>
        <v>0</v>
      </c>
      <c r="BC648" s="33">
        <f>IF(BC$7&gt;=$E648,IF(SUMIF($H$1:BB$1,77,$H648:BB648)&lt;$D648,$H648,0),0)</f>
        <v>0</v>
      </c>
      <c r="BD648" s="33">
        <f>IF(BD$7&gt;=$E648,IF(SUMIF($H$1:BC$1,77,$H648:BC648)&lt;$D648,$H648,0),0)</f>
        <v>0</v>
      </c>
      <c r="BE648" s="33">
        <f>IF(BE$7&gt;=$E648,IF(SUMIF($H$1:BD$1,77,$H648:BD648)&lt;$D648,$H648,0),0)</f>
        <v>0</v>
      </c>
      <c r="BF648" s="33">
        <f>IF(BF$7&gt;=$E648,IF(SUMIF($H$1:BE$1,77,$H648:BE648)&lt;$D648,$H648,0),0)</f>
        <v>0</v>
      </c>
      <c r="BG648" s="33">
        <f>IF(BG$7&gt;=$E648,IF(SUMIF($H$1:BF$1,77,$H648:BF648)&lt;$D648,$H648,0),0)</f>
        <v>0</v>
      </c>
      <c r="BH648" s="35">
        <f>SUMIF(AV$1:BG$1,77,AV648:BG648)</f>
        <v>0</v>
      </c>
    </row>
    <row r="649" spans="1:60" s="11" customFormat="1" ht="28.5" x14ac:dyDescent="0.25">
      <c r="A649" s="119"/>
      <c r="B649" s="120" t="s">
        <v>984</v>
      </c>
      <c r="C649" s="121"/>
      <c r="D649" s="122"/>
      <c r="E649" s="122"/>
      <c r="F649" s="122"/>
      <c r="G649" s="122"/>
      <c r="H649" s="122"/>
      <c r="I649" s="122"/>
      <c r="J649" s="122"/>
      <c r="K649" s="122"/>
      <c r="L649" s="122"/>
      <c r="M649" s="122"/>
      <c r="N649" s="122"/>
      <c r="O649" s="122"/>
      <c r="P649" s="122"/>
      <c r="Q649" s="122"/>
      <c r="R649" s="122"/>
      <c r="S649" s="122"/>
      <c r="T649" s="122"/>
      <c r="U649" s="123"/>
      <c r="V649" s="122"/>
      <c r="W649" s="122"/>
      <c r="X649" s="122"/>
      <c r="Y649" s="122"/>
      <c r="Z649" s="122"/>
      <c r="AA649" s="122"/>
      <c r="AB649" s="122"/>
      <c r="AC649" s="122"/>
      <c r="AD649" s="122"/>
      <c r="AE649" s="122"/>
      <c r="AF649" s="122"/>
      <c r="AG649" s="122"/>
      <c r="AH649" s="123"/>
      <c r="AI649" s="122"/>
      <c r="AJ649" s="122"/>
      <c r="AK649" s="122"/>
      <c r="AL649" s="122"/>
      <c r="AM649" s="122"/>
      <c r="AN649" s="122"/>
      <c r="AO649" s="122"/>
      <c r="AP649" s="122"/>
      <c r="AQ649" s="122"/>
      <c r="AR649" s="122"/>
      <c r="AS649" s="122"/>
      <c r="AT649" s="122"/>
      <c r="AU649" s="123"/>
      <c r="AV649" s="122"/>
      <c r="AW649" s="122"/>
      <c r="AX649" s="122"/>
      <c r="AY649" s="122"/>
      <c r="AZ649" s="122"/>
      <c r="BA649" s="122"/>
      <c r="BB649" s="122"/>
      <c r="BC649" s="122"/>
      <c r="BD649" s="122"/>
      <c r="BE649" s="122"/>
      <c r="BF649" s="122"/>
      <c r="BG649" s="122"/>
      <c r="BH649" s="123"/>
    </row>
    <row r="650" spans="1:60" s="11" customFormat="1" x14ac:dyDescent="0.25">
      <c r="A650" s="47" t="s">
        <v>985</v>
      </c>
      <c r="B650" s="79" t="s">
        <v>986</v>
      </c>
      <c r="C650" s="51" t="s">
        <v>470</v>
      </c>
      <c r="D650" s="58">
        <v>1</v>
      </c>
      <c r="E650" s="118">
        <v>46143</v>
      </c>
      <c r="F650" s="118">
        <v>46174</v>
      </c>
      <c r="G650" s="32">
        <f>DATEDIF(E650,F650,"m")</f>
        <v>1</v>
      </c>
      <c r="H650" s="33">
        <f>D650/G650</f>
        <v>1</v>
      </c>
      <c r="I650" s="36">
        <f>IF(I$7&gt;=$E650,IF(SUMIF($H$1:H$1,77,$H650:H650)&lt;$D650,$H650,0),0)</f>
        <v>0</v>
      </c>
      <c r="J650" s="36">
        <f>IF(J$7&gt;=$E650,IF(SUMIF($H$1:I$1,77,$H650:I650)&lt;$D650,$H650,0),0)</f>
        <v>0</v>
      </c>
      <c r="K650" s="36">
        <f>IF(K$7&gt;=$E650,IF(SUMIF($H$1:J$1,77,$H650:J650)&lt;$D650,$H650,0),0)</f>
        <v>0</v>
      </c>
      <c r="L650" s="36">
        <f>IF(L$7&gt;=$E650,IF(SUMIF($H$1:K$1,77,$H650:K650)&lt;$D650,$H650,0),0)</f>
        <v>0</v>
      </c>
      <c r="M650" s="36">
        <f>IF(M$7&gt;=$E650,IF(SUMIF($H$1:L$1,77,$H650:L650)&lt;$D650,$H650,0),0)</f>
        <v>0</v>
      </c>
      <c r="N650" s="36">
        <f>IF(N$7&gt;=$E650,IF(SUMIF($H$1:M$1,77,$H650:M650)&lt;$D650,$H650,0),0)</f>
        <v>0</v>
      </c>
      <c r="O650" s="36">
        <f>IF(O$7&gt;=$E650,IF(SUMIF($H$1:N$1,77,$H650:N650)&lt;$D650,$H650,0),0)</f>
        <v>0</v>
      </c>
      <c r="P650" s="36">
        <f>IF(P$7&gt;=$E650,IF(SUMIF($H$1:O$1,77,$H650:O650)&lt;$D650,$H650,0),0)</f>
        <v>0</v>
      </c>
      <c r="Q650" s="36">
        <f>IF(Q$7&gt;=$E650,IF(SUMIF($H$1:P$1,77,$H650:P650)&lt;$D650,$H650,0),0)</f>
        <v>0</v>
      </c>
      <c r="R650" s="36">
        <f>IF(R$7&gt;=$E650,IF(SUMIF($H$1:Q$1,77,$H650:Q650)&lt;$D650,$H650,0),0)</f>
        <v>0</v>
      </c>
      <c r="S650" s="36">
        <f>IF(S$7&gt;=$E650,IF(SUMIF($H$1:R$1,77,$H650:R650)&lt;$D650,$H650,0),0)</f>
        <v>0</v>
      </c>
      <c r="T650" s="36">
        <f>IF(T$7&gt;=$E650,IF(SUMIF($H$1:S$1,77,$H650:S650)&lt;$D650,$H650,0),0)</f>
        <v>0</v>
      </c>
      <c r="U650" s="35">
        <f>SUMIF(I$1:T$1,77,I650:T650)</f>
        <v>0</v>
      </c>
      <c r="V650" s="36">
        <f>IF(V$7&gt;=$E650,IF(SUMIF($H$1:U$1,77,$H650:U650)&lt;$D650,$H650,0),0)</f>
        <v>0</v>
      </c>
      <c r="W650" s="36">
        <f>IF(W$7&gt;=$E650,IF(SUMIF($H$1:V$1,77,$H650:V650)&lt;$D650,$H650,0),0)</f>
        <v>0</v>
      </c>
      <c r="X650" s="36">
        <f>IF(X$7&gt;=$E650,IF(SUMIF($H$1:W$1,77,$H650:W650)&lt;$D650,$H650,0),0)</f>
        <v>0</v>
      </c>
      <c r="Y650" s="36">
        <f>IF(Y$7&gt;=$E650,IF(SUMIF($H$1:X$1,77,$H650:X650)&lt;$D650,$H650,0),0)</f>
        <v>0</v>
      </c>
      <c r="Z650" s="36">
        <f>IF(Z$7&gt;=$E650,IF(SUMIF($H$1:Y$1,77,$H650:Y650)&lt;$D650,$H650,0),0)</f>
        <v>1</v>
      </c>
      <c r="AA650" s="36">
        <f>IF(AA$7&gt;=$E650,IF(SUMIF($H$1:Z$1,77,$H650:Z650)&lt;$D650,$H650,0),0)</f>
        <v>0</v>
      </c>
      <c r="AB650" s="36">
        <f>IF(AB$7&gt;=$E650,IF(SUMIF($H$1:AA$1,77,$H650:AA650)&lt;$D650,$H650,0),0)</f>
        <v>0</v>
      </c>
      <c r="AC650" s="36">
        <f>IF(AC$7&gt;=$E650,IF(SUMIF($H$1:AB$1,77,$H650:AB650)&lt;$D650,$H650,0),0)</f>
        <v>0</v>
      </c>
      <c r="AD650" s="36">
        <f>IF(AD$7&gt;=$E650,IF(SUMIF($H$1:AC$1,77,$H650:AC650)&lt;$D650,$H650,0),0)</f>
        <v>0</v>
      </c>
      <c r="AE650" s="36">
        <f>IF(AE$7&gt;=$E650,IF(SUMIF($H$1:AD$1,77,$H650:AD650)&lt;$D650,$H650,0),0)</f>
        <v>0</v>
      </c>
      <c r="AF650" s="36">
        <f>IF(AF$7&gt;=$E650,IF(SUMIF($H$1:AE$1,77,$H650:AE650)&lt;$D650,$H650,0),0)</f>
        <v>0</v>
      </c>
      <c r="AG650" s="36">
        <f>IF(AG$7&gt;=$E650,IF(SUMIF($H$1:AF$1,77,$H650:AF650)&lt;$D650,$H650,0),0)</f>
        <v>0</v>
      </c>
      <c r="AH650" s="35">
        <f>SUMIF(V$1:AG$1,77,V650:AG650)</f>
        <v>1</v>
      </c>
      <c r="AI650" s="36">
        <f>IF(AI$7&gt;=$E650,IF(SUMIF($H$1:AH$1,77,$H650:AH650)&lt;$D650,$H650,0),0)</f>
        <v>0</v>
      </c>
      <c r="AJ650" s="36">
        <f>IF(AJ$7&gt;=$E650,IF(SUMIF($H$1:AI$1,77,$H650:AI650)&lt;$D650,$H650,0),0)</f>
        <v>0</v>
      </c>
      <c r="AK650" s="36">
        <f>IF(AK$7&gt;=$E650,IF(SUMIF($H$1:AJ$1,77,$H650:AJ650)&lt;$D650,$H650,0),0)</f>
        <v>0</v>
      </c>
      <c r="AL650" s="36">
        <f>IF(AL$7&gt;=$E650,IF(SUMIF($H$1:AK$1,77,$H650:AK650)&lt;$D650,$H650,0),0)</f>
        <v>0</v>
      </c>
      <c r="AM650" s="36">
        <f>IF(AM$7&gt;=$E650,IF(SUMIF($H$1:AL$1,77,$H650:AL650)&lt;$D650,$H650,0),0)</f>
        <v>0</v>
      </c>
      <c r="AN650" s="36">
        <f>IF(AN$7&gt;=$E650,IF(SUMIF($H$1:AM$1,77,$H650:AM650)&lt;$D650,$H650,0),0)</f>
        <v>0</v>
      </c>
      <c r="AO650" s="36">
        <f>IF(AO$7&gt;=$E650,IF(SUMIF($H$1:AN$1,77,$H650:AN650)&lt;$D650,$H650,0),0)</f>
        <v>0</v>
      </c>
      <c r="AP650" s="36">
        <f>IF(AP$7&gt;=$E650,IF(SUMIF($H$1:AO$1,77,$H650:AO650)&lt;$D650,$H650,0),0)</f>
        <v>0</v>
      </c>
      <c r="AQ650" s="36">
        <f>IF(AQ$7&gt;=$E650,IF(SUMIF($H$1:AP$1,77,$H650:AP650)&lt;$D650,$H650,0),0)</f>
        <v>0</v>
      </c>
      <c r="AR650" s="36">
        <f>IF(AR$7&gt;=$E650,IF(SUMIF($H$1:AQ$1,77,$H650:AQ650)&lt;$D650,$H650,0),0)</f>
        <v>0</v>
      </c>
      <c r="AS650" s="36">
        <f>IF(AS$7&gt;=$E650,IF(SUMIF($H$1:AR$1,77,$H650:AR650)&lt;$D650,$H650,0),0)</f>
        <v>0</v>
      </c>
      <c r="AT650" s="36">
        <f>IF(AT$7&gt;=$E650,IF(SUMIF($H$1:AS$1,77,$H650:AS650)&lt;$D650,$H650,0),0)</f>
        <v>0</v>
      </c>
      <c r="AU650" s="35">
        <f>SUMIF(AI$1:AT$1,77,AI650:AT650)</f>
        <v>0</v>
      </c>
      <c r="AV650" s="33">
        <f>IF(AV$7&gt;=$E650,IF(SUMIF($H$1:AU$1,77,$H650:AU650)&lt;$D650,$H650,0),0)</f>
        <v>0</v>
      </c>
      <c r="AW650" s="33">
        <f>IF(AW$7&gt;=$E650,IF(SUMIF($H$1:AV$1,77,$H650:AV650)&lt;$D650,$H650,0),0)</f>
        <v>0</v>
      </c>
      <c r="AX650" s="33">
        <f>IF(AX$7&gt;=$E650,IF(SUMIF($H$1:AW$1,77,$H650:AW650)&lt;$D650,$H650,0),0)</f>
        <v>0</v>
      </c>
      <c r="AY650" s="33">
        <f>IF(AY$7&gt;=$E650,IF(SUMIF($H$1:AX$1,77,$H650:AX650)&lt;$D650,$H650,0),0)</f>
        <v>0</v>
      </c>
      <c r="AZ650" s="33">
        <f>IF(AZ$7&gt;=$E650,IF(SUMIF($H$1:AY$1,77,$H650:AY650)&lt;$D650,$H650,0),0)</f>
        <v>0</v>
      </c>
      <c r="BA650" s="33">
        <f>IF(BA$7&gt;=$E650,IF(SUMIF($H$1:AZ$1,77,$H650:AZ650)&lt;$D650,$H650,0),0)</f>
        <v>0</v>
      </c>
      <c r="BB650" s="33">
        <f>IF(BB$7&gt;=$E650,IF(SUMIF($H$1:BA$1,77,$H650:BA650)&lt;$D650,$H650,0),0)</f>
        <v>0</v>
      </c>
      <c r="BC650" s="33">
        <f>IF(BC$7&gt;=$E650,IF(SUMIF($H$1:BB$1,77,$H650:BB650)&lt;$D650,$H650,0),0)</f>
        <v>0</v>
      </c>
      <c r="BD650" s="33">
        <f>IF(BD$7&gt;=$E650,IF(SUMIF($H$1:BC$1,77,$H650:BC650)&lt;$D650,$H650,0),0)</f>
        <v>0</v>
      </c>
      <c r="BE650" s="33">
        <f>IF(BE$7&gt;=$E650,IF(SUMIF($H$1:BD$1,77,$H650:BD650)&lt;$D650,$H650,0),0)</f>
        <v>0</v>
      </c>
      <c r="BF650" s="33">
        <f>IF(BF$7&gt;=$E650,IF(SUMIF($H$1:BE$1,77,$H650:BE650)&lt;$D650,$H650,0),0)</f>
        <v>0</v>
      </c>
      <c r="BG650" s="33">
        <f>IF(BG$7&gt;=$E650,IF(SUMIF($H$1:BF$1,77,$H650:BF650)&lt;$D650,$H650,0),0)</f>
        <v>0</v>
      </c>
      <c r="BH650" s="35">
        <f>SUMIF(AV$1:BG$1,77,AV650:BG650)</f>
        <v>0</v>
      </c>
    </row>
    <row r="651" spans="1:60" s="11" customFormat="1" x14ac:dyDescent="0.25">
      <c r="A651" s="47" t="s">
        <v>987</v>
      </c>
      <c r="B651" s="79" t="s">
        <v>988</v>
      </c>
      <c r="C651" s="51" t="s">
        <v>470</v>
      </c>
      <c r="D651" s="58">
        <v>1</v>
      </c>
      <c r="E651" s="118">
        <v>46174</v>
      </c>
      <c r="F651" s="118">
        <v>46204</v>
      </c>
      <c r="G651" s="32">
        <f>DATEDIF(E651,F651,"m")</f>
        <v>1</v>
      </c>
      <c r="H651" s="33">
        <f>D651/G651</f>
        <v>1</v>
      </c>
      <c r="I651" s="36">
        <f>IF(I$7&gt;=$E651,IF(SUMIF($H$1:H$1,77,$H651:H651)&lt;$D651,$H651,0),0)</f>
        <v>0</v>
      </c>
      <c r="J651" s="36">
        <f>IF(J$7&gt;=$E651,IF(SUMIF($H$1:I$1,77,$H651:I651)&lt;$D651,$H651,0),0)</f>
        <v>0</v>
      </c>
      <c r="K651" s="36">
        <f>IF(K$7&gt;=$E651,IF(SUMIF($H$1:J$1,77,$H651:J651)&lt;$D651,$H651,0),0)</f>
        <v>0</v>
      </c>
      <c r="L651" s="36">
        <f>IF(L$7&gt;=$E651,IF(SUMIF($H$1:K$1,77,$H651:K651)&lt;$D651,$H651,0),0)</f>
        <v>0</v>
      </c>
      <c r="M651" s="36">
        <f>IF(M$7&gt;=$E651,IF(SUMIF($H$1:L$1,77,$H651:L651)&lt;$D651,$H651,0),0)</f>
        <v>0</v>
      </c>
      <c r="N651" s="36">
        <f>IF(N$7&gt;=$E651,IF(SUMIF($H$1:M$1,77,$H651:M651)&lt;$D651,$H651,0),0)</f>
        <v>0</v>
      </c>
      <c r="O651" s="36">
        <f>IF(O$7&gt;=$E651,IF(SUMIF($H$1:N$1,77,$H651:N651)&lt;$D651,$H651,0),0)</f>
        <v>0</v>
      </c>
      <c r="P651" s="36">
        <f>IF(P$7&gt;=$E651,IF(SUMIF($H$1:O$1,77,$H651:O651)&lt;$D651,$H651,0),0)</f>
        <v>0</v>
      </c>
      <c r="Q651" s="36">
        <f>IF(Q$7&gt;=$E651,IF(SUMIF($H$1:P$1,77,$H651:P651)&lt;$D651,$H651,0),0)</f>
        <v>0</v>
      </c>
      <c r="R651" s="36">
        <f>IF(R$7&gt;=$E651,IF(SUMIF($H$1:Q$1,77,$H651:Q651)&lt;$D651,$H651,0),0)</f>
        <v>0</v>
      </c>
      <c r="S651" s="36">
        <f>IF(S$7&gt;=$E651,IF(SUMIF($H$1:R$1,77,$H651:R651)&lt;$D651,$H651,0),0)</f>
        <v>0</v>
      </c>
      <c r="T651" s="36">
        <f>IF(T$7&gt;=$E651,IF(SUMIF($H$1:S$1,77,$H651:S651)&lt;$D651,$H651,0),0)</f>
        <v>0</v>
      </c>
      <c r="U651" s="35">
        <f>SUMIF(I$1:T$1,77,I651:T651)</f>
        <v>0</v>
      </c>
      <c r="V651" s="36">
        <f>IF(V$7&gt;=$E651,IF(SUMIF($H$1:U$1,77,$H651:U651)&lt;$D651,$H651,0),0)</f>
        <v>0</v>
      </c>
      <c r="W651" s="36">
        <f>IF(W$7&gt;=$E651,IF(SUMIF($H$1:V$1,77,$H651:V651)&lt;$D651,$H651,0),0)</f>
        <v>0</v>
      </c>
      <c r="X651" s="36">
        <f>IF(X$7&gt;=$E651,IF(SUMIF($H$1:W$1,77,$H651:W651)&lt;$D651,$H651,0),0)</f>
        <v>0</v>
      </c>
      <c r="Y651" s="36">
        <f>IF(Y$7&gt;=$E651,IF(SUMIF($H$1:X$1,77,$H651:X651)&lt;$D651,$H651,0),0)</f>
        <v>0</v>
      </c>
      <c r="Z651" s="36">
        <f>IF(Z$7&gt;=$E651,IF(SUMIF($H$1:Y$1,77,$H651:Y651)&lt;$D651,$H651,0),0)</f>
        <v>0</v>
      </c>
      <c r="AA651" s="36">
        <f>IF(AA$7&gt;=$E651,IF(SUMIF($H$1:Z$1,77,$H651:Z651)&lt;$D651,$H651,0),0)</f>
        <v>1</v>
      </c>
      <c r="AB651" s="36">
        <f>IF(AB$7&gt;=$E651,IF(SUMIF($H$1:AA$1,77,$H651:AA651)&lt;$D651,$H651,0),0)</f>
        <v>0</v>
      </c>
      <c r="AC651" s="36">
        <f>IF(AC$7&gt;=$E651,IF(SUMIF($H$1:AB$1,77,$H651:AB651)&lt;$D651,$H651,0),0)</f>
        <v>0</v>
      </c>
      <c r="AD651" s="36">
        <f>IF(AD$7&gt;=$E651,IF(SUMIF($H$1:AC$1,77,$H651:AC651)&lt;$D651,$H651,0),0)</f>
        <v>0</v>
      </c>
      <c r="AE651" s="36">
        <f>IF(AE$7&gt;=$E651,IF(SUMIF($H$1:AD$1,77,$H651:AD651)&lt;$D651,$H651,0),0)</f>
        <v>0</v>
      </c>
      <c r="AF651" s="36">
        <f>IF(AF$7&gt;=$E651,IF(SUMIF($H$1:AE$1,77,$H651:AE651)&lt;$D651,$H651,0),0)</f>
        <v>0</v>
      </c>
      <c r="AG651" s="36">
        <f>IF(AG$7&gt;=$E651,IF(SUMIF($H$1:AF$1,77,$H651:AF651)&lt;$D651,$H651,0),0)</f>
        <v>0</v>
      </c>
      <c r="AH651" s="35">
        <f>SUMIF(V$1:AG$1,77,V651:AG651)</f>
        <v>1</v>
      </c>
      <c r="AI651" s="36">
        <f>IF(AI$7&gt;=$E651,IF(SUMIF($H$1:AH$1,77,$H651:AH651)&lt;$D651,$H651,0),0)</f>
        <v>0</v>
      </c>
      <c r="AJ651" s="36">
        <f>IF(AJ$7&gt;=$E651,IF(SUMIF($H$1:AI$1,77,$H651:AI651)&lt;$D651,$H651,0),0)</f>
        <v>0</v>
      </c>
      <c r="AK651" s="36">
        <f>IF(AK$7&gt;=$E651,IF(SUMIF($H$1:AJ$1,77,$H651:AJ651)&lt;$D651,$H651,0),0)</f>
        <v>0</v>
      </c>
      <c r="AL651" s="36">
        <f>IF(AL$7&gt;=$E651,IF(SUMIF($H$1:AK$1,77,$H651:AK651)&lt;$D651,$H651,0),0)</f>
        <v>0</v>
      </c>
      <c r="AM651" s="36">
        <f>IF(AM$7&gt;=$E651,IF(SUMIF($H$1:AL$1,77,$H651:AL651)&lt;$D651,$H651,0),0)</f>
        <v>0</v>
      </c>
      <c r="AN651" s="36">
        <f>IF(AN$7&gt;=$E651,IF(SUMIF($H$1:AM$1,77,$H651:AM651)&lt;$D651,$H651,0),0)</f>
        <v>0</v>
      </c>
      <c r="AO651" s="36">
        <f>IF(AO$7&gt;=$E651,IF(SUMIF($H$1:AN$1,77,$H651:AN651)&lt;$D651,$H651,0),0)</f>
        <v>0</v>
      </c>
      <c r="AP651" s="36">
        <f>IF(AP$7&gt;=$E651,IF(SUMIF($H$1:AO$1,77,$H651:AO651)&lt;$D651,$H651,0),0)</f>
        <v>0</v>
      </c>
      <c r="AQ651" s="36">
        <f>IF(AQ$7&gt;=$E651,IF(SUMIF($H$1:AP$1,77,$H651:AP651)&lt;$D651,$H651,0),0)</f>
        <v>0</v>
      </c>
      <c r="AR651" s="36">
        <f>IF(AR$7&gt;=$E651,IF(SUMIF($H$1:AQ$1,77,$H651:AQ651)&lt;$D651,$H651,0),0)</f>
        <v>0</v>
      </c>
      <c r="AS651" s="36">
        <f>IF(AS$7&gt;=$E651,IF(SUMIF($H$1:AR$1,77,$H651:AR651)&lt;$D651,$H651,0),0)</f>
        <v>0</v>
      </c>
      <c r="AT651" s="36">
        <f>IF(AT$7&gt;=$E651,IF(SUMIF($H$1:AS$1,77,$H651:AS651)&lt;$D651,$H651,0),0)</f>
        <v>0</v>
      </c>
      <c r="AU651" s="35">
        <f>SUMIF(AI$1:AT$1,77,AI651:AT651)</f>
        <v>0</v>
      </c>
      <c r="AV651" s="33">
        <f>IF(AV$7&gt;=$E651,IF(SUMIF($H$1:AU$1,77,$H651:AU651)&lt;$D651,$H651,0),0)</f>
        <v>0</v>
      </c>
      <c r="AW651" s="33">
        <f>IF(AW$7&gt;=$E651,IF(SUMIF($H$1:AV$1,77,$H651:AV651)&lt;$D651,$H651,0),0)</f>
        <v>0</v>
      </c>
      <c r="AX651" s="33">
        <f>IF(AX$7&gt;=$E651,IF(SUMIF($H$1:AW$1,77,$H651:AW651)&lt;$D651,$H651,0),0)</f>
        <v>0</v>
      </c>
      <c r="AY651" s="33">
        <f>IF(AY$7&gt;=$E651,IF(SUMIF($H$1:AX$1,77,$H651:AX651)&lt;$D651,$H651,0),0)</f>
        <v>0</v>
      </c>
      <c r="AZ651" s="33">
        <f>IF(AZ$7&gt;=$E651,IF(SUMIF($H$1:AY$1,77,$H651:AY651)&lt;$D651,$H651,0),0)</f>
        <v>0</v>
      </c>
      <c r="BA651" s="33">
        <f>IF(BA$7&gt;=$E651,IF(SUMIF($H$1:AZ$1,77,$H651:AZ651)&lt;$D651,$H651,0),0)</f>
        <v>0</v>
      </c>
      <c r="BB651" s="33">
        <f>IF(BB$7&gt;=$E651,IF(SUMIF($H$1:BA$1,77,$H651:BA651)&lt;$D651,$H651,0),0)</f>
        <v>0</v>
      </c>
      <c r="BC651" s="33">
        <f>IF(BC$7&gt;=$E651,IF(SUMIF($H$1:BB$1,77,$H651:BB651)&lt;$D651,$H651,0),0)</f>
        <v>0</v>
      </c>
      <c r="BD651" s="33">
        <f>IF(BD$7&gt;=$E651,IF(SUMIF($H$1:BC$1,77,$H651:BC651)&lt;$D651,$H651,0),0)</f>
        <v>0</v>
      </c>
      <c r="BE651" s="33">
        <f>IF(BE$7&gt;=$E651,IF(SUMIF($H$1:BD$1,77,$H651:BD651)&lt;$D651,$H651,0),0)</f>
        <v>0</v>
      </c>
      <c r="BF651" s="33">
        <f>IF(BF$7&gt;=$E651,IF(SUMIF($H$1:BE$1,77,$H651:BE651)&lt;$D651,$H651,0),0)</f>
        <v>0</v>
      </c>
      <c r="BG651" s="33">
        <f>IF(BG$7&gt;=$E651,IF(SUMIF($H$1:BF$1,77,$H651:BF651)&lt;$D651,$H651,0),0)</f>
        <v>0</v>
      </c>
      <c r="BH651" s="35">
        <f>SUMIF(AV$1:BG$1,77,AV651:BG651)</f>
        <v>0</v>
      </c>
    </row>
    <row r="652" spans="1:60" s="11" customFormat="1" ht="28.5" x14ac:dyDescent="0.25">
      <c r="A652" s="119"/>
      <c r="B652" s="120" t="s">
        <v>989</v>
      </c>
      <c r="C652" s="121"/>
      <c r="D652" s="122"/>
      <c r="E652" s="122"/>
      <c r="F652" s="122"/>
      <c r="G652" s="122"/>
      <c r="H652" s="122"/>
      <c r="I652" s="122"/>
      <c r="J652" s="122"/>
      <c r="K652" s="122"/>
      <c r="L652" s="122"/>
      <c r="M652" s="122"/>
      <c r="N652" s="122"/>
      <c r="O652" s="122"/>
      <c r="P652" s="122"/>
      <c r="Q652" s="122"/>
      <c r="R652" s="122"/>
      <c r="S652" s="122"/>
      <c r="T652" s="122"/>
      <c r="U652" s="123"/>
      <c r="V652" s="122"/>
      <c r="W652" s="122"/>
      <c r="X652" s="122"/>
      <c r="Y652" s="122"/>
      <c r="Z652" s="122"/>
      <c r="AA652" s="122"/>
      <c r="AB652" s="122"/>
      <c r="AC652" s="122"/>
      <c r="AD652" s="122"/>
      <c r="AE652" s="122"/>
      <c r="AF652" s="122"/>
      <c r="AG652" s="122"/>
      <c r="AH652" s="123"/>
      <c r="AI652" s="122"/>
      <c r="AJ652" s="122"/>
      <c r="AK652" s="122"/>
      <c r="AL652" s="122"/>
      <c r="AM652" s="122"/>
      <c r="AN652" s="122"/>
      <c r="AO652" s="122"/>
      <c r="AP652" s="122"/>
      <c r="AQ652" s="122"/>
      <c r="AR652" s="122"/>
      <c r="AS652" s="122"/>
      <c r="AT652" s="122"/>
      <c r="AU652" s="123"/>
      <c r="AV652" s="122"/>
      <c r="AW652" s="122"/>
      <c r="AX652" s="122"/>
      <c r="AY652" s="122"/>
      <c r="AZ652" s="122"/>
      <c r="BA652" s="122"/>
      <c r="BB652" s="122"/>
      <c r="BC652" s="122"/>
      <c r="BD652" s="122"/>
      <c r="BE652" s="122"/>
      <c r="BF652" s="122"/>
      <c r="BG652" s="122"/>
      <c r="BH652" s="123"/>
    </row>
    <row r="653" spans="1:60" s="11" customFormat="1" x14ac:dyDescent="0.25">
      <c r="A653" s="47" t="s">
        <v>990</v>
      </c>
      <c r="B653" s="79" t="s">
        <v>991</v>
      </c>
      <c r="C653" s="127" t="s">
        <v>470</v>
      </c>
      <c r="D653" s="58">
        <v>1</v>
      </c>
      <c r="E653" s="118">
        <v>46174</v>
      </c>
      <c r="F653" s="118">
        <v>46204</v>
      </c>
      <c r="G653" s="32">
        <f>DATEDIF(E653,F653,"m")</f>
        <v>1</v>
      </c>
      <c r="H653" s="33">
        <f>D653/G653</f>
        <v>1</v>
      </c>
      <c r="I653" s="36">
        <f>IF(I$7&gt;=$E653,IF(SUMIF($H$1:H$1,77,$H653:H653)&lt;$D653,$H653,0),0)</f>
        <v>0</v>
      </c>
      <c r="J653" s="36">
        <f>IF(J$7&gt;=$E653,IF(SUMIF($H$1:I$1,77,$H653:I653)&lt;$D653,$H653,0),0)</f>
        <v>0</v>
      </c>
      <c r="K653" s="36">
        <f>IF(K$7&gt;=$E653,IF(SUMIF($H$1:J$1,77,$H653:J653)&lt;$D653,$H653,0),0)</f>
        <v>0</v>
      </c>
      <c r="L653" s="36">
        <f>IF(L$7&gt;=$E653,IF(SUMIF($H$1:K$1,77,$H653:K653)&lt;$D653,$H653,0),0)</f>
        <v>0</v>
      </c>
      <c r="M653" s="36">
        <f>IF(M$7&gt;=$E653,IF(SUMIF($H$1:L$1,77,$H653:L653)&lt;$D653,$H653,0),0)</f>
        <v>0</v>
      </c>
      <c r="N653" s="36">
        <f>IF(N$7&gt;=$E653,IF(SUMIF($H$1:M$1,77,$H653:M653)&lt;$D653,$H653,0),0)</f>
        <v>0</v>
      </c>
      <c r="O653" s="36">
        <f>IF(O$7&gt;=$E653,IF(SUMIF($H$1:N$1,77,$H653:N653)&lt;$D653,$H653,0),0)</f>
        <v>0</v>
      </c>
      <c r="P653" s="36">
        <f>IF(P$7&gt;=$E653,IF(SUMIF($H$1:O$1,77,$H653:O653)&lt;$D653,$H653,0),0)</f>
        <v>0</v>
      </c>
      <c r="Q653" s="36">
        <f>IF(Q$7&gt;=$E653,IF(SUMIF($H$1:P$1,77,$H653:P653)&lt;$D653,$H653,0),0)</f>
        <v>0</v>
      </c>
      <c r="R653" s="36">
        <f>IF(R$7&gt;=$E653,IF(SUMIF($H$1:Q$1,77,$H653:Q653)&lt;$D653,$H653,0),0)</f>
        <v>0</v>
      </c>
      <c r="S653" s="36">
        <f>IF(S$7&gt;=$E653,IF(SUMIF($H$1:R$1,77,$H653:R653)&lt;$D653,$H653,0),0)</f>
        <v>0</v>
      </c>
      <c r="T653" s="36">
        <f>IF(T$7&gt;=$E653,IF(SUMIF($H$1:S$1,77,$H653:S653)&lt;$D653,$H653,0),0)</f>
        <v>0</v>
      </c>
      <c r="U653" s="35">
        <f>SUMIF(I$1:T$1,77,I653:T653)</f>
        <v>0</v>
      </c>
      <c r="V653" s="36">
        <f>IF(V$7&gt;=$E653,IF(SUMIF($H$1:U$1,77,$H653:U653)&lt;$D653,$H653,0),0)</f>
        <v>0</v>
      </c>
      <c r="W653" s="36">
        <f>IF(W$7&gt;=$E653,IF(SUMIF($H$1:V$1,77,$H653:V653)&lt;$D653,$H653,0),0)</f>
        <v>0</v>
      </c>
      <c r="X653" s="36">
        <f>IF(X$7&gt;=$E653,IF(SUMIF($H$1:W$1,77,$H653:W653)&lt;$D653,$H653,0),0)</f>
        <v>0</v>
      </c>
      <c r="Y653" s="36">
        <f>IF(Y$7&gt;=$E653,IF(SUMIF($H$1:X$1,77,$H653:X653)&lt;$D653,$H653,0),0)</f>
        <v>0</v>
      </c>
      <c r="Z653" s="36">
        <f>IF(Z$7&gt;=$E653,IF(SUMIF($H$1:Y$1,77,$H653:Y653)&lt;$D653,$H653,0),0)</f>
        <v>0</v>
      </c>
      <c r="AA653" s="36">
        <f>IF(AA$7&gt;=$E653,IF(SUMIF($H$1:Z$1,77,$H653:Z653)&lt;$D653,$H653,0),0)</f>
        <v>1</v>
      </c>
      <c r="AB653" s="36">
        <f>IF(AB$7&gt;=$E653,IF(SUMIF($H$1:AA$1,77,$H653:AA653)&lt;$D653,$H653,0),0)</f>
        <v>0</v>
      </c>
      <c r="AC653" s="36">
        <f>IF(AC$7&gt;=$E653,IF(SUMIF($H$1:AB$1,77,$H653:AB653)&lt;$D653,$H653,0),0)</f>
        <v>0</v>
      </c>
      <c r="AD653" s="36">
        <f>IF(AD$7&gt;=$E653,IF(SUMIF($H$1:AC$1,77,$H653:AC653)&lt;$D653,$H653,0),0)</f>
        <v>0</v>
      </c>
      <c r="AE653" s="36">
        <f>IF(AE$7&gt;=$E653,IF(SUMIF($H$1:AD$1,77,$H653:AD653)&lt;$D653,$H653,0),0)</f>
        <v>0</v>
      </c>
      <c r="AF653" s="36">
        <f>IF(AF$7&gt;=$E653,IF(SUMIF($H$1:AE$1,77,$H653:AE653)&lt;$D653,$H653,0),0)</f>
        <v>0</v>
      </c>
      <c r="AG653" s="36">
        <f>IF(AG$7&gt;=$E653,IF(SUMIF($H$1:AF$1,77,$H653:AF653)&lt;$D653,$H653,0),0)</f>
        <v>0</v>
      </c>
      <c r="AH653" s="35">
        <f>SUMIF(V$1:AG$1,77,V653:AG653)</f>
        <v>1</v>
      </c>
      <c r="AI653" s="36">
        <f>IF(AI$7&gt;=$E653,IF(SUMIF($H$1:AH$1,77,$H653:AH653)&lt;$D653,$H653,0),0)</f>
        <v>0</v>
      </c>
      <c r="AJ653" s="36">
        <f>IF(AJ$7&gt;=$E653,IF(SUMIF($H$1:AI$1,77,$H653:AI653)&lt;$D653,$H653,0),0)</f>
        <v>0</v>
      </c>
      <c r="AK653" s="36">
        <f>IF(AK$7&gt;=$E653,IF(SUMIF($H$1:AJ$1,77,$H653:AJ653)&lt;$D653,$H653,0),0)</f>
        <v>0</v>
      </c>
      <c r="AL653" s="36">
        <f>IF(AL$7&gt;=$E653,IF(SUMIF($H$1:AK$1,77,$H653:AK653)&lt;$D653,$H653,0),0)</f>
        <v>0</v>
      </c>
      <c r="AM653" s="36">
        <f>IF(AM$7&gt;=$E653,IF(SUMIF($H$1:AL$1,77,$H653:AL653)&lt;$D653,$H653,0),0)</f>
        <v>0</v>
      </c>
      <c r="AN653" s="36">
        <f>IF(AN$7&gt;=$E653,IF(SUMIF($H$1:AM$1,77,$H653:AM653)&lt;$D653,$H653,0),0)</f>
        <v>0</v>
      </c>
      <c r="AO653" s="36">
        <f>IF(AO$7&gt;=$E653,IF(SUMIF($H$1:AN$1,77,$H653:AN653)&lt;$D653,$H653,0),0)</f>
        <v>0</v>
      </c>
      <c r="AP653" s="36">
        <f>IF(AP$7&gt;=$E653,IF(SUMIF($H$1:AO$1,77,$H653:AO653)&lt;$D653,$H653,0),0)</f>
        <v>0</v>
      </c>
      <c r="AQ653" s="36">
        <f>IF(AQ$7&gt;=$E653,IF(SUMIF($H$1:AP$1,77,$H653:AP653)&lt;$D653,$H653,0),0)</f>
        <v>0</v>
      </c>
      <c r="AR653" s="36">
        <f>IF(AR$7&gt;=$E653,IF(SUMIF($H$1:AQ$1,77,$H653:AQ653)&lt;$D653,$H653,0),0)</f>
        <v>0</v>
      </c>
      <c r="AS653" s="36">
        <f>IF(AS$7&gt;=$E653,IF(SUMIF($H$1:AR$1,77,$H653:AR653)&lt;$D653,$H653,0),0)</f>
        <v>0</v>
      </c>
      <c r="AT653" s="36">
        <f>IF(AT$7&gt;=$E653,IF(SUMIF($H$1:AS$1,77,$H653:AS653)&lt;$D653,$H653,0),0)</f>
        <v>0</v>
      </c>
      <c r="AU653" s="35">
        <f>SUMIF(AI$1:AT$1,77,AI653:AT653)</f>
        <v>0</v>
      </c>
      <c r="AV653" s="33">
        <f>IF(AV$7&gt;=$E653,IF(SUMIF($H$1:AU$1,77,$H653:AU653)&lt;$D653,$H653,0),0)</f>
        <v>0</v>
      </c>
      <c r="AW653" s="33">
        <f>IF(AW$7&gt;=$E653,IF(SUMIF($H$1:AV$1,77,$H653:AV653)&lt;$D653,$H653,0),0)</f>
        <v>0</v>
      </c>
      <c r="AX653" s="33">
        <f>IF(AX$7&gt;=$E653,IF(SUMIF($H$1:AW$1,77,$H653:AW653)&lt;$D653,$H653,0),0)</f>
        <v>0</v>
      </c>
      <c r="AY653" s="33">
        <f>IF(AY$7&gt;=$E653,IF(SUMIF($H$1:AX$1,77,$H653:AX653)&lt;$D653,$H653,0),0)</f>
        <v>0</v>
      </c>
      <c r="AZ653" s="33">
        <f>IF(AZ$7&gt;=$E653,IF(SUMIF($H$1:AY$1,77,$H653:AY653)&lt;$D653,$H653,0),0)</f>
        <v>0</v>
      </c>
      <c r="BA653" s="33">
        <f>IF(BA$7&gt;=$E653,IF(SUMIF($H$1:AZ$1,77,$H653:AZ653)&lt;$D653,$H653,0),0)</f>
        <v>0</v>
      </c>
      <c r="BB653" s="33">
        <f>IF(BB$7&gt;=$E653,IF(SUMIF($H$1:BA$1,77,$H653:BA653)&lt;$D653,$H653,0),0)</f>
        <v>0</v>
      </c>
      <c r="BC653" s="33">
        <f>IF(BC$7&gt;=$E653,IF(SUMIF($H$1:BB$1,77,$H653:BB653)&lt;$D653,$H653,0),0)</f>
        <v>0</v>
      </c>
      <c r="BD653" s="33">
        <f>IF(BD$7&gt;=$E653,IF(SUMIF($H$1:BC$1,77,$H653:BC653)&lt;$D653,$H653,0),0)</f>
        <v>0</v>
      </c>
      <c r="BE653" s="33">
        <f>IF(BE$7&gt;=$E653,IF(SUMIF($H$1:BD$1,77,$H653:BD653)&lt;$D653,$H653,0),0)</f>
        <v>0</v>
      </c>
      <c r="BF653" s="33">
        <f>IF(BF$7&gt;=$E653,IF(SUMIF($H$1:BE$1,77,$H653:BE653)&lt;$D653,$H653,0),0)</f>
        <v>0</v>
      </c>
      <c r="BG653" s="33">
        <f>IF(BG$7&gt;=$E653,IF(SUMIF($H$1:BF$1,77,$H653:BF653)&lt;$D653,$H653,0),0)</f>
        <v>0</v>
      </c>
      <c r="BH653" s="35">
        <f>SUMIF(AV$1:BG$1,77,AV653:BG653)</f>
        <v>0</v>
      </c>
    </row>
    <row r="654" spans="1:60" s="11" customFormat="1" x14ac:dyDescent="0.25">
      <c r="A654" s="47" t="s">
        <v>992</v>
      </c>
      <c r="B654" s="79" t="s">
        <v>993</v>
      </c>
      <c r="C654" s="127" t="s">
        <v>470</v>
      </c>
      <c r="D654" s="58">
        <v>1</v>
      </c>
      <c r="E654" s="118">
        <v>46174</v>
      </c>
      <c r="F654" s="118">
        <v>46204</v>
      </c>
      <c r="G654" s="32">
        <f>DATEDIF(E654,F654,"m")</f>
        <v>1</v>
      </c>
      <c r="H654" s="33">
        <f>D654/G654</f>
        <v>1</v>
      </c>
      <c r="I654" s="36">
        <f>IF(I$7&gt;=$E654,IF(SUMIF($H$1:H$1,77,$H654:H654)&lt;$D654,$H654,0),0)</f>
        <v>0</v>
      </c>
      <c r="J654" s="36">
        <f>IF(J$7&gt;=$E654,IF(SUMIF($H$1:I$1,77,$H654:I654)&lt;$D654,$H654,0),0)</f>
        <v>0</v>
      </c>
      <c r="K654" s="36">
        <f>IF(K$7&gt;=$E654,IF(SUMIF($H$1:J$1,77,$H654:J654)&lt;$D654,$H654,0),0)</f>
        <v>0</v>
      </c>
      <c r="L654" s="36">
        <f>IF(L$7&gt;=$E654,IF(SUMIF($H$1:K$1,77,$H654:K654)&lt;$D654,$H654,0),0)</f>
        <v>0</v>
      </c>
      <c r="M654" s="36">
        <f>IF(M$7&gt;=$E654,IF(SUMIF($H$1:L$1,77,$H654:L654)&lt;$D654,$H654,0),0)</f>
        <v>0</v>
      </c>
      <c r="N654" s="36">
        <f>IF(N$7&gt;=$E654,IF(SUMIF($H$1:M$1,77,$H654:M654)&lt;$D654,$H654,0),0)</f>
        <v>0</v>
      </c>
      <c r="O654" s="36">
        <f>IF(O$7&gt;=$E654,IF(SUMIF($H$1:N$1,77,$H654:N654)&lt;$D654,$H654,0),0)</f>
        <v>0</v>
      </c>
      <c r="P654" s="36">
        <f>IF(P$7&gt;=$E654,IF(SUMIF($H$1:O$1,77,$H654:O654)&lt;$D654,$H654,0),0)</f>
        <v>0</v>
      </c>
      <c r="Q654" s="36">
        <f>IF(Q$7&gt;=$E654,IF(SUMIF($H$1:P$1,77,$H654:P654)&lt;$D654,$H654,0),0)</f>
        <v>0</v>
      </c>
      <c r="R654" s="36">
        <f>IF(R$7&gt;=$E654,IF(SUMIF($H$1:Q$1,77,$H654:Q654)&lt;$D654,$H654,0),0)</f>
        <v>0</v>
      </c>
      <c r="S654" s="36">
        <f>IF(S$7&gt;=$E654,IF(SUMIF($H$1:R$1,77,$H654:R654)&lt;$D654,$H654,0),0)</f>
        <v>0</v>
      </c>
      <c r="T654" s="36">
        <f>IF(T$7&gt;=$E654,IF(SUMIF($H$1:S$1,77,$H654:S654)&lt;$D654,$H654,0),0)</f>
        <v>0</v>
      </c>
      <c r="U654" s="35">
        <f>SUMIF(I$1:T$1,77,I654:T654)</f>
        <v>0</v>
      </c>
      <c r="V654" s="36">
        <f>IF(V$7&gt;=$E654,IF(SUMIF($H$1:U$1,77,$H654:U654)&lt;$D654,$H654,0),0)</f>
        <v>0</v>
      </c>
      <c r="W654" s="36">
        <f>IF(W$7&gt;=$E654,IF(SUMIF($H$1:V$1,77,$H654:V654)&lt;$D654,$H654,0),0)</f>
        <v>0</v>
      </c>
      <c r="X654" s="36">
        <f>IF(X$7&gt;=$E654,IF(SUMIF($H$1:W$1,77,$H654:W654)&lt;$D654,$H654,0),0)</f>
        <v>0</v>
      </c>
      <c r="Y654" s="36">
        <f>IF(Y$7&gt;=$E654,IF(SUMIF($H$1:X$1,77,$H654:X654)&lt;$D654,$H654,0),0)</f>
        <v>0</v>
      </c>
      <c r="Z654" s="36">
        <f>IF(Z$7&gt;=$E654,IF(SUMIF($H$1:Y$1,77,$H654:Y654)&lt;$D654,$H654,0),0)</f>
        <v>0</v>
      </c>
      <c r="AA654" s="36">
        <f>IF(AA$7&gt;=$E654,IF(SUMIF($H$1:Z$1,77,$H654:Z654)&lt;$D654,$H654,0),0)</f>
        <v>1</v>
      </c>
      <c r="AB654" s="36">
        <f>IF(AB$7&gt;=$E654,IF(SUMIF($H$1:AA$1,77,$H654:AA654)&lt;$D654,$H654,0),0)</f>
        <v>0</v>
      </c>
      <c r="AC654" s="36">
        <f>IF(AC$7&gt;=$E654,IF(SUMIF($H$1:AB$1,77,$H654:AB654)&lt;$D654,$H654,0),0)</f>
        <v>0</v>
      </c>
      <c r="AD654" s="36">
        <f>IF(AD$7&gt;=$E654,IF(SUMIF($H$1:AC$1,77,$H654:AC654)&lt;$D654,$H654,0),0)</f>
        <v>0</v>
      </c>
      <c r="AE654" s="36">
        <f>IF(AE$7&gt;=$E654,IF(SUMIF($H$1:AD$1,77,$H654:AD654)&lt;$D654,$H654,0),0)</f>
        <v>0</v>
      </c>
      <c r="AF654" s="36">
        <f>IF(AF$7&gt;=$E654,IF(SUMIF($H$1:AE$1,77,$H654:AE654)&lt;$D654,$H654,0),0)</f>
        <v>0</v>
      </c>
      <c r="AG654" s="36">
        <f>IF(AG$7&gt;=$E654,IF(SUMIF($H$1:AF$1,77,$H654:AF654)&lt;$D654,$H654,0),0)</f>
        <v>0</v>
      </c>
      <c r="AH654" s="35">
        <f>SUMIF(V$1:AG$1,77,V654:AG654)</f>
        <v>1</v>
      </c>
      <c r="AI654" s="36">
        <f>IF(AI$7&gt;=$E654,IF(SUMIF($H$1:AH$1,77,$H654:AH654)&lt;$D654,$H654,0),0)</f>
        <v>0</v>
      </c>
      <c r="AJ654" s="36">
        <f>IF(AJ$7&gt;=$E654,IF(SUMIF($H$1:AI$1,77,$H654:AI654)&lt;$D654,$H654,0),0)</f>
        <v>0</v>
      </c>
      <c r="AK654" s="36">
        <f>IF(AK$7&gt;=$E654,IF(SUMIF($H$1:AJ$1,77,$H654:AJ654)&lt;$D654,$H654,0),0)</f>
        <v>0</v>
      </c>
      <c r="AL654" s="36">
        <f>IF(AL$7&gt;=$E654,IF(SUMIF($H$1:AK$1,77,$H654:AK654)&lt;$D654,$H654,0),0)</f>
        <v>0</v>
      </c>
      <c r="AM654" s="36">
        <f>IF(AM$7&gt;=$E654,IF(SUMIF($H$1:AL$1,77,$H654:AL654)&lt;$D654,$H654,0),0)</f>
        <v>0</v>
      </c>
      <c r="AN654" s="36">
        <f>IF(AN$7&gt;=$E654,IF(SUMIF($H$1:AM$1,77,$H654:AM654)&lt;$D654,$H654,0),0)</f>
        <v>0</v>
      </c>
      <c r="AO654" s="36">
        <f>IF(AO$7&gt;=$E654,IF(SUMIF($H$1:AN$1,77,$H654:AN654)&lt;$D654,$H654,0),0)</f>
        <v>0</v>
      </c>
      <c r="AP654" s="36">
        <f>IF(AP$7&gt;=$E654,IF(SUMIF($H$1:AO$1,77,$H654:AO654)&lt;$D654,$H654,0),0)</f>
        <v>0</v>
      </c>
      <c r="AQ654" s="36">
        <f>IF(AQ$7&gt;=$E654,IF(SUMIF($H$1:AP$1,77,$H654:AP654)&lt;$D654,$H654,0),0)</f>
        <v>0</v>
      </c>
      <c r="AR654" s="36">
        <f>IF(AR$7&gt;=$E654,IF(SUMIF($H$1:AQ$1,77,$H654:AQ654)&lt;$D654,$H654,0),0)</f>
        <v>0</v>
      </c>
      <c r="AS654" s="36">
        <f>IF(AS$7&gt;=$E654,IF(SUMIF($H$1:AR$1,77,$H654:AR654)&lt;$D654,$H654,0),0)</f>
        <v>0</v>
      </c>
      <c r="AT654" s="36">
        <f>IF(AT$7&gt;=$E654,IF(SUMIF($H$1:AS$1,77,$H654:AS654)&lt;$D654,$H654,0),0)</f>
        <v>0</v>
      </c>
      <c r="AU654" s="35">
        <f>SUMIF(AI$1:AT$1,77,AI654:AT654)</f>
        <v>0</v>
      </c>
      <c r="AV654" s="33">
        <f>IF(AV$7&gt;=$E654,IF(SUMIF($H$1:AU$1,77,$H654:AU654)&lt;$D654,$H654,0),0)</f>
        <v>0</v>
      </c>
      <c r="AW654" s="33">
        <f>IF(AW$7&gt;=$E654,IF(SUMIF($H$1:AV$1,77,$H654:AV654)&lt;$D654,$H654,0),0)</f>
        <v>0</v>
      </c>
      <c r="AX654" s="33">
        <f>IF(AX$7&gt;=$E654,IF(SUMIF($H$1:AW$1,77,$H654:AW654)&lt;$D654,$H654,0),0)</f>
        <v>0</v>
      </c>
      <c r="AY654" s="33">
        <f>IF(AY$7&gt;=$E654,IF(SUMIF($H$1:AX$1,77,$H654:AX654)&lt;$D654,$H654,0),0)</f>
        <v>0</v>
      </c>
      <c r="AZ654" s="33">
        <f>IF(AZ$7&gt;=$E654,IF(SUMIF($H$1:AY$1,77,$H654:AY654)&lt;$D654,$H654,0),0)</f>
        <v>0</v>
      </c>
      <c r="BA654" s="33">
        <f>IF(BA$7&gt;=$E654,IF(SUMIF($H$1:AZ$1,77,$H654:AZ654)&lt;$D654,$H654,0),0)</f>
        <v>0</v>
      </c>
      <c r="BB654" s="33">
        <f>IF(BB$7&gt;=$E654,IF(SUMIF($H$1:BA$1,77,$H654:BA654)&lt;$D654,$H654,0),0)</f>
        <v>0</v>
      </c>
      <c r="BC654" s="33">
        <f>IF(BC$7&gt;=$E654,IF(SUMIF($H$1:BB$1,77,$H654:BB654)&lt;$D654,$H654,0),0)</f>
        <v>0</v>
      </c>
      <c r="BD654" s="33">
        <f>IF(BD$7&gt;=$E654,IF(SUMIF($H$1:BC$1,77,$H654:BC654)&lt;$D654,$H654,0),0)</f>
        <v>0</v>
      </c>
      <c r="BE654" s="33">
        <f>IF(BE$7&gt;=$E654,IF(SUMIF($H$1:BD$1,77,$H654:BD654)&lt;$D654,$H654,0),0)</f>
        <v>0</v>
      </c>
      <c r="BF654" s="33">
        <f>IF(BF$7&gt;=$E654,IF(SUMIF($H$1:BE$1,77,$H654:BE654)&lt;$D654,$H654,0),0)</f>
        <v>0</v>
      </c>
      <c r="BG654" s="33">
        <f>IF(BG$7&gt;=$E654,IF(SUMIF($H$1:BF$1,77,$H654:BF654)&lt;$D654,$H654,0),0)</f>
        <v>0</v>
      </c>
      <c r="BH654" s="35">
        <f>SUMIF(AV$1:BG$1,77,AV654:BG654)</f>
        <v>0</v>
      </c>
    </row>
    <row r="655" spans="1:60" s="45" customFormat="1" x14ac:dyDescent="0.25">
      <c r="A655" s="59" t="s">
        <v>994</v>
      </c>
      <c r="B655" s="92" t="s">
        <v>995</v>
      </c>
      <c r="C655" s="93"/>
      <c r="D655" s="94"/>
      <c r="E655" s="43"/>
      <c r="F655" s="43"/>
      <c r="G655" s="43"/>
      <c r="H655" s="43"/>
      <c r="I655" s="43"/>
      <c r="J655" s="43"/>
      <c r="K655" s="43"/>
      <c r="L655" s="43"/>
      <c r="M655" s="43"/>
      <c r="N655" s="43"/>
      <c r="O655" s="43"/>
      <c r="P655" s="43"/>
      <c r="Q655" s="43"/>
      <c r="R655" s="43"/>
      <c r="S655" s="43"/>
      <c r="T655" s="43"/>
      <c r="U655" s="44"/>
      <c r="V655" s="43"/>
      <c r="W655" s="43"/>
      <c r="X655" s="43"/>
      <c r="Y655" s="43"/>
      <c r="Z655" s="43"/>
      <c r="AA655" s="43"/>
      <c r="AB655" s="43"/>
      <c r="AC655" s="43"/>
      <c r="AD655" s="43"/>
      <c r="AE655" s="43"/>
      <c r="AF655" s="43"/>
      <c r="AG655" s="43"/>
      <c r="AH655" s="44"/>
      <c r="AI655" s="43"/>
      <c r="AJ655" s="43"/>
      <c r="AK655" s="43"/>
      <c r="AL655" s="43"/>
      <c r="AM655" s="43"/>
      <c r="AN655" s="43"/>
      <c r="AO655" s="43"/>
      <c r="AP655" s="43"/>
      <c r="AQ655" s="43"/>
      <c r="AR655" s="43"/>
      <c r="AS655" s="43"/>
      <c r="AT655" s="43"/>
      <c r="AU655" s="44"/>
      <c r="AV655" s="43"/>
      <c r="AW655" s="43"/>
      <c r="AX655" s="43"/>
      <c r="AY655" s="43"/>
      <c r="AZ655" s="43"/>
      <c r="BA655" s="43"/>
      <c r="BB655" s="43"/>
      <c r="BC655" s="43"/>
      <c r="BD655" s="43"/>
      <c r="BE655" s="43"/>
      <c r="BF655" s="43"/>
      <c r="BG655" s="43"/>
      <c r="BH655" s="44"/>
    </row>
    <row r="656" spans="1:60" s="45" customFormat="1" ht="28.5" x14ac:dyDescent="0.25">
      <c r="A656" s="59" t="s">
        <v>996</v>
      </c>
      <c r="B656" s="92" t="s">
        <v>997</v>
      </c>
      <c r="C656" s="93"/>
      <c r="D656" s="94"/>
      <c r="E656" s="43"/>
      <c r="F656" s="43"/>
      <c r="G656" s="43"/>
      <c r="H656" s="43"/>
      <c r="I656" s="43"/>
      <c r="J656" s="43"/>
      <c r="K656" s="43"/>
      <c r="L656" s="43"/>
      <c r="M656" s="43"/>
      <c r="N656" s="43"/>
      <c r="O656" s="43"/>
      <c r="P656" s="43"/>
      <c r="Q656" s="43"/>
      <c r="R656" s="43"/>
      <c r="S656" s="43"/>
      <c r="T656" s="43"/>
      <c r="U656" s="44"/>
      <c r="V656" s="43"/>
      <c r="W656" s="43"/>
      <c r="X656" s="43"/>
      <c r="Y656" s="43"/>
      <c r="Z656" s="43"/>
      <c r="AA656" s="43"/>
      <c r="AB656" s="43"/>
      <c r="AC656" s="43"/>
      <c r="AD656" s="43"/>
      <c r="AE656" s="43"/>
      <c r="AF656" s="43"/>
      <c r="AG656" s="43"/>
      <c r="AH656" s="44"/>
      <c r="AI656" s="43"/>
      <c r="AJ656" s="43"/>
      <c r="AK656" s="43"/>
      <c r="AL656" s="43"/>
      <c r="AM656" s="43"/>
      <c r="AN656" s="43"/>
      <c r="AO656" s="43"/>
      <c r="AP656" s="43"/>
      <c r="AQ656" s="43"/>
      <c r="AR656" s="43"/>
      <c r="AS656" s="43"/>
      <c r="AT656" s="43"/>
      <c r="AU656" s="44"/>
      <c r="AV656" s="43"/>
      <c r="AW656" s="43"/>
      <c r="AX656" s="43"/>
      <c r="AY656" s="43"/>
      <c r="AZ656" s="43"/>
      <c r="BA656" s="43"/>
      <c r="BB656" s="43"/>
      <c r="BC656" s="43"/>
      <c r="BD656" s="43"/>
      <c r="BE656" s="43"/>
      <c r="BF656" s="43"/>
      <c r="BG656" s="43"/>
      <c r="BH656" s="44"/>
    </row>
    <row r="657" spans="1:60" s="11" customFormat="1" x14ac:dyDescent="0.25">
      <c r="A657" s="119"/>
      <c r="B657" s="120" t="s">
        <v>998</v>
      </c>
      <c r="C657" s="121"/>
      <c r="D657" s="122"/>
      <c r="E657" s="122"/>
      <c r="F657" s="122"/>
      <c r="G657" s="122"/>
      <c r="H657" s="122"/>
      <c r="I657" s="122"/>
      <c r="J657" s="122"/>
      <c r="K657" s="122"/>
      <c r="L657" s="122"/>
      <c r="M657" s="122"/>
      <c r="N657" s="122"/>
      <c r="O657" s="122"/>
      <c r="P657" s="122"/>
      <c r="Q657" s="122"/>
      <c r="R657" s="122"/>
      <c r="S657" s="122"/>
      <c r="T657" s="122"/>
      <c r="U657" s="123"/>
      <c r="V657" s="122"/>
      <c r="W657" s="122"/>
      <c r="X657" s="122"/>
      <c r="Y657" s="122"/>
      <c r="Z657" s="122"/>
      <c r="AA657" s="122"/>
      <c r="AB657" s="122"/>
      <c r="AC657" s="122"/>
      <c r="AD657" s="122"/>
      <c r="AE657" s="122"/>
      <c r="AF657" s="122"/>
      <c r="AG657" s="122"/>
      <c r="AH657" s="123"/>
      <c r="AI657" s="122"/>
      <c r="AJ657" s="122"/>
      <c r="AK657" s="122"/>
      <c r="AL657" s="122"/>
      <c r="AM657" s="122"/>
      <c r="AN657" s="122"/>
      <c r="AO657" s="122"/>
      <c r="AP657" s="122"/>
      <c r="AQ657" s="122"/>
      <c r="AR657" s="122"/>
      <c r="AS657" s="122"/>
      <c r="AT657" s="122"/>
      <c r="AU657" s="123"/>
      <c r="AV657" s="122"/>
      <c r="AW657" s="122"/>
      <c r="AX657" s="122"/>
      <c r="AY657" s="122"/>
      <c r="AZ657" s="122"/>
      <c r="BA657" s="122"/>
      <c r="BB657" s="122"/>
      <c r="BC657" s="122"/>
      <c r="BD657" s="122"/>
      <c r="BE657" s="122"/>
      <c r="BF657" s="122"/>
      <c r="BG657" s="122"/>
      <c r="BH657" s="123"/>
    </row>
    <row r="658" spans="1:60" s="11" customFormat="1" x14ac:dyDescent="0.25">
      <c r="A658" s="145" t="s">
        <v>999</v>
      </c>
      <c r="B658" s="88" t="s">
        <v>1000</v>
      </c>
      <c r="C658" s="51" t="s">
        <v>32</v>
      </c>
      <c r="D658" s="146">
        <v>20</v>
      </c>
      <c r="E658" s="31">
        <v>45839</v>
      </c>
      <c r="F658" s="31">
        <v>45901</v>
      </c>
      <c r="G658" s="32">
        <f t="shared" ref="G658:G666" si="178">DATEDIF(E658,F658,"m")</f>
        <v>2</v>
      </c>
      <c r="H658" s="33">
        <f t="shared" ref="H658:H666" si="179">D658/G658</f>
        <v>10</v>
      </c>
      <c r="I658" s="36">
        <f>IF(I$7&gt;=$E658,IF(SUMIF($H$1:H$1,77,$H658:H658)&lt;$D658,$H658,0),0)</f>
        <v>0</v>
      </c>
      <c r="J658" s="36">
        <f>IF(J$7&gt;=$E658,IF(SUMIF($H$1:I$1,77,$H658:I658)&lt;$D658,$H658,0),0)</f>
        <v>0</v>
      </c>
      <c r="K658" s="36">
        <f>IF(K$7&gt;=$E658,IF(SUMIF($H$1:J$1,77,$H658:J658)&lt;$D658,$H658,0),0)</f>
        <v>0</v>
      </c>
      <c r="L658" s="36">
        <f>IF(L$7&gt;=$E658,IF(SUMIF($H$1:K$1,77,$H658:K658)&lt;$D658,$H658,0),0)</f>
        <v>0</v>
      </c>
      <c r="M658" s="36">
        <f>IF(M$7&gt;=$E658,IF(SUMIF($H$1:L$1,77,$H658:L658)&lt;$D658,$H658,0),0)</f>
        <v>0</v>
      </c>
      <c r="N658" s="36">
        <f>IF(N$7&gt;=$E658,IF(SUMIF($H$1:M$1,77,$H658:M658)&lt;$D658,$H658,0),0)</f>
        <v>0</v>
      </c>
      <c r="O658" s="36">
        <f>IF(O$7&gt;=$E658,IF(SUMIF($H$1:N$1,77,$H658:N658)&lt;$D658,$H658,0),0)</f>
        <v>10</v>
      </c>
      <c r="P658" s="36">
        <f>IF(P$7&gt;=$E658,IF(SUMIF($H$1:O$1,77,$H658:O658)&lt;$D658,$H658,0),0)</f>
        <v>10</v>
      </c>
      <c r="Q658" s="36">
        <f>IF(Q$7&gt;=$E658,IF(SUMIF($H$1:P$1,77,$H658:P658)&lt;$D658,$H658,0),0)</f>
        <v>0</v>
      </c>
      <c r="R658" s="36">
        <f>IF(R$7&gt;=$E658,IF(SUMIF($H$1:Q$1,77,$H658:Q658)&lt;$D658,$H658,0),0)</f>
        <v>0</v>
      </c>
      <c r="S658" s="36">
        <f>IF(S$7&gt;=$E658,IF(SUMIF($H$1:R$1,77,$H658:R658)&lt;$D658,$H658,0),0)</f>
        <v>0</v>
      </c>
      <c r="T658" s="36">
        <f>IF(T$7&gt;=$E658,IF(SUMIF($H$1:S$1,77,$H658:S658)&lt;$D658,$H658,0),0)</f>
        <v>0</v>
      </c>
      <c r="U658" s="35">
        <f t="shared" ref="U658:U666" si="180">SUMIF(I$1:T$1,77,I658:T658)</f>
        <v>20</v>
      </c>
      <c r="V658" s="36">
        <f>IF(V$7&gt;=$E658,IF(SUMIF($H$1:U$1,77,$H658:U658)&lt;$D658,$H658,0),0)</f>
        <v>0</v>
      </c>
      <c r="W658" s="36">
        <f>IF(W$7&gt;=$E658,IF(SUMIF($H$1:V$1,77,$H658:V658)&lt;$D658,$H658,0),0)</f>
        <v>0</v>
      </c>
      <c r="X658" s="36">
        <f>IF(X$7&gt;=$E658,IF(SUMIF($H$1:W$1,77,$H658:W658)&lt;$D658,$H658,0),0)</f>
        <v>0</v>
      </c>
      <c r="Y658" s="36">
        <f>IF(Y$7&gt;=$E658,IF(SUMIF($H$1:X$1,77,$H658:X658)&lt;$D658,$H658,0),0)</f>
        <v>0</v>
      </c>
      <c r="Z658" s="36">
        <f>IF(Z$7&gt;=$E658,IF(SUMIF($H$1:Y$1,77,$H658:Y658)&lt;$D658,$H658,0),0)</f>
        <v>0</v>
      </c>
      <c r="AA658" s="36">
        <f>IF(AA$7&gt;=$E658,IF(SUMIF($H$1:Z$1,77,$H658:Z658)&lt;$D658,$H658,0),0)</f>
        <v>0</v>
      </c>
      <c r="AB658" s="36">
        <f>IF(AB$7&gt;=$E658,IF(SUMIF($H$1:AA$1,77,$H658:AA658)&lt;$D658,$H658,0),0)</f>
        <v>0</v>
      </c>
      <c r="AC658" s="36">
        <f>IF(AC$7&gt;=$E658,IF(SUMIF($H$1:AB$1,77,$H658:AB658)&lt;$D658,$H658,0),0)</f>
        <v>0</v>
      </c>
      <c r="AD658" s="36">
        <f>IF(AD$7&gt;=$E658,IF(SUMIF($H$1:AC$1,77,$H658:AC658)&lt;$D658,$H658,0),0)</f>
        <v>0</v>
      </c>
      <c r="AE658" s="36">
        <f>IF(AE$7&gt;=$E658,IF(SUMIF($H$1:AD$1,77,$H658:AD658)&lt;$D658,$H658,0),0)</f>
        <v>0</v>
      </c>
      <c r="AF658" s="36">
        <f>IF(AF$7&gt;=$E658,IF(SUMIF($H$1:AE$1,77,$H658:AE658)&lt;$D658,$H658,0),0)</f>
        <v>0</v>
      </c>
      <c r="AG658" s="36">
        <f>IF(AG$7&gt;=$E658,IF(SUMIF($H$1:AF$1,77,$H658:AF658)&lt;$D658,$H658,0),0)</f>
        <v>0</v>
      </c>
      <c r="AH658" s="35">
        <f t="shared" ref="AH658:AH666" si="181">SUMIF(V$1:AG$1,77,V658:AG658)</f>
        <v>0</v>
      </c>
      <c r="AI658" s="36">
        <f>IF(AI$7&gt;=$E658,IF(SUMIF($H$1:AH$1,77,$H658:AH658)&lt;$D658,$H658,0),0)</f>
        <v>0</v>
      </c>
      <c r="AJ658" s="36">
        <f>IF(AJ$7&gt;=$E658,IF(SUMIF($H$1:AI$1,77,$H658:AI658)&lt;$D658,$H658,0),0)</f>
        <v>0</v>
      </c>
      <c r="AK658" s="36">
        <f>IF(AK$7&gt;=$E658,IF(SUMIF($H$1:AJ$1,77,$H658:AJ658)&lt;$D658,$H658,0),0)</f>
        <v>0</v>
      </c>
      <c r="AL658" s="36">
        <f>IF(AL$7&gt;=$E658,IF(SUMIF($H$1:AK$1,77,$H658:AK658)&lt;$D658,$H658,0),0)</f>
        <v>0</v>
      </c>
      <c r="AM658" s="36">
        <f>IF(AM$7&gt;=$E658,IF(SUMIF($H$1:AL$1,77,$H658:AL658)&lt;$D658,$H658,0),0)</f>
        <v>0</v>
      </c>
      <c r="AN658" s="36">
        <f>IF(AN$7&gt;=$E658,IF(SUMIF($H$1:AM$1,77,$H658:AM658)&lt;$D658,$H658,0),0)</f>
        <v>0</v>
      </c>
      <c r="AO658" s="36">
        <f>IF(AO$7&gt;=$E658,IF(SUMIF($H$1:AN$1,77,$H658:AN658)&lt;$D658,$H658,0),0)</f>
        <v>0</v>
      </c>
      <c r="AP658" s="36">
        <f>IF(AP$7&gt;=$E658,IF(SUMIF($H$1:AO$1,77,$H658:AO658)&lt;$D658,$H658,0),0)</f>
        <v>0</v>
      </c>
      <c r="AQ658" s="36">
        <f>IF(AQ$7&gt;=$E658,IF(SUMIF($H$1:AP$1,77,$H658:AP658)&lt;$D658,$H658,0),0)</f>
        <v>0</v>
      </c>
      <c r="AR658" s="36">
        <f>IF(AR$7&gt;=$E658,IF(SUMIF($H$1:AQ$1,77,$H658:AQ658)&lt;$D658,$H658,0),0)</f>
        <v>0</v>
      </c>
      <c r="AS658" s="36">
        <f>IF(AS$7&gt;=$E658,IF(SUMIF($H$1:AR$1,77,$H658:AR658)&lt;$D658,$H658,0),0)</f>
        <v>0</v>
      </c>
      <c r="AT658" s="36">
        <f>IF(AT$7&gt;=$E658,IF(SUMIF($H$1:AS$1,77,$H658:AS658)&lt;$D658,$H658,0),0)</f>
        <v>0</v>
      </c>
      <c r="AU658" s="35">
        <f t="shared" ref="AU658:AU666" si="182">SUMIF(AI$1:AT$1,77,AI658:AT658)</f>
        <v>0</v>
      </c>
      <c r="AV658" s="33">
        <f>IF(AV$7&gt;=$E658,IF(SUMIF($H$1:AU$1,77,$H658:AU658)&lt;$D658,$H658,0),0)</f>
        <v>0</v>
      </c>
      <c r="AW658" s="33">
        <f>IF(AW$7&gt;=$E658,IF(SUMIF($H$1:AV$1,77,$H658:AV658)&lt;$D658,$H658,0),0)</f>
        <v>0</v>
      </c>
      <c r="AX658" s="33">
        <f>IF(AX$7&gt;=$E658,IF(SUMIF($H$1:AW$1,77,$H658:AW658)&lt;$D658,$H658,0),0)</f>
        <v>0</v>
      </c>
      <c r="AY658" s="33">
        <f>IF(AY$7&gt;=$E658,IF(SUMIF($H$1:AX$1,77,$H658:AX658)&lt;$D658,$H658,0),0)</f>
        <v>0</v>
      </c>
      <c r="AZ658" s="33">
        <f>IF(AZ$7&gt;=$E658,IF(SUMIF($H$1:AY$1,77,$H658:AY658)&lt;$D658,$H658,0),0)</f>
        <v>0</v>
      </c>
      <c r="BA658" s="33">
        <f>IF(BA$7&gt;=$E658,IF(SUMIF($H$1:AZ$1,77,$H658:AZ658)&lt;$D658,$H658,0),0)</f>
        <v>0</v>
      </c>
      <c r="BB658" s="33">
        <f>IF(BB$7&gt;=$E658,IF(SUMIF($H$1:BA$1,77,$H658:BA658)&lt;$D658,$H658,0),0)</f>
        <v>0</v>
      </c>
      <c r="BC658" s="33">
        <f>IF(BC$7&gt;=$E658,IF(SUMIF($H$1:BB$1,77,$H658:BB658)&lt;$D658,$H658,0),0)</f>
        <v>0</v>
      </c>
      <c r="BD658" s="33">
        <f>IF(BD$7&gt;=$E658,IF(SUMIF($H$1:BC$1,77,$H658:BC658)&lt;$D658,$H658,0),0)</f>
        <v>0</v>
      </c>
      <c r="BE658" s="33">
        <f>IF(BE$7&gt;=$E658,IF(SUMIF($H$1:BD$1,77,$H658:BD658)&lt;$D658,$H658,0),0)</f>
        <v>0</v>
      </c>
      <c r="BF658" s="33">
        <f>IF(BF$7&gt;=$E658,IF(SUMIF($H$1:BE$1,77,$H658:BE658)&lt;$D658,$H658,0),0)</f>
        <v>0</v>
      </c>
      <c r="BG658" s="33">
        <f>IF(BG$7&gt;=$E658,IF(SUMIF($H$1:BF$1,77,$H658:BF658)&lt;$D658,$H658,0),0)</f>
        <v>0</v>
      </c>
      <c r="BH658" s="35">
        <f t="shared" ref="BH658:BH666" si="183">SUMIF(AV$1:BG$1,77,AV658:BG658)</f>
        <v>0</v>
      </c>
    </row>
    <row r="659" spans="1:60" s="11" customFormat="1" x14ac:dyDescent="0.25">
      <c r="A659" s="145" t="s">
        <v>1001</v>
      </c>
      <c r="B659" s="88" t="s">
        <v>257</v>
      </c>
      <c r="C659" s="51" t="s">
        <v>32</v>
      </c>
      <c r="D659" s="146">
        <v>20</v>
      </c>
      <c r="E659" s="31">
        <v>45839</v>
      </c>
      <c r="F659" s="31">
        <v>45901</v>
      </c>
      <c r="G659" s="32">
        <f>DATEDIF(E659,F659,"m")</f>
        <v>2</v>
      </c>
      <c r="H659" s="33">
        <f t="shared" si="179"/>
        <v>10</v>
      </c>
      <c r="I659" s="36">
        <f>IF(I$7&gt;=$E659,IF(SUMIF($H$1:H$1,77,$H659:H659)&lt;$D659,$H659,0),0)</f>
        <v>0</v>
      </c>
      <c r="J659" s="36">
        <f>IF(J$7&gt;=$E659,IF(SUMIF($H$1:I$1,77,$H659:I659)&lt;$D659,$H659,0),0)</f>
        <v>0</v>
      </c>
      <c r="K659" s="36">
        <f>IF(K$7&gt;=$E659,IF(SUMIF($H$1:J$1,77,$H659:J659)&lt;$D659,$H659,0),0)</f>
        <v>0</v>
      </c>
      <c r="L659" s="36">
        <f>IF(L$7&gt;=$E659,IF(SUMIF($H$1:K$1,77,$H659:K659)&lt;$D659,$H659,0),0)</f>
        <v>0</v>
      </c>
      <c r="M659" s="36">
        <f>IF(M$7&gt;=$E659,IF(SUMIF($H$1:L$1,77,$H659:L659)&lt;$D659,$H659,0),0)</f>
        <v>0</v>
      </c>
      <c r="N659" s="36">
        <f>IF(N$7&gt;=$E659,IF(SUMIF($H$1:M$1,77,$H659:M659)&lt;$D659,$H659,0),0)</f>
        <v>0</v>
      </c>
      <c r="O659" s="36">
        <f>IF(O$7&gt;=$E659,IF(SUMIF($H$1:N$1,77,$H659:N659)&lt;$D659,$H659,0),0)</f>
        <v>10</v>
      </c>
      <c r="P659" s="36">
        <f>IF(P$7&gt;=$E659,IF(SUMIF($H$1:O$1,77,$H659:O659)&lt;$D659,$H659,0),0)</f>
        <v>10</v>
      </c>
      <c r="Q659" s="36">
        <f>IF(Q$7&gt;=$E659,IF(SUMIF($H$1:P$1,77,$H659:P659)&lt;$D659,$H659,0),0)</f>
        <v>0</v>
      </c>
      <c r="R659" s="36">
        <f>IF(R$7&gt;=$E659,IF(SUMIF($H$1:Q$1,77,$H659:Q659)&lt;$D659,$H659,0),0)</f>
        <v>0</v>
      </c>
      <c r="S659" s="36">
        <f>IF(S$7&gt;=$E659,IF(SUMIF($H$1:R$1,77,$H659:R659)&lt;$D659,$H659,0),0)</f>
        <v>0</v>
      </c>
      <c r="T659" s="36">
        <f>IF(T$7&gt;=$E659,IF(SUMIF($H$1:S$1,77,$H659:S659)&lt;$D659,$H659,0),0)</f>
        <v>0</v>
      </c>
      <c r="U659" s="35">
        <f t="shared" si="180"/>
        <v>20</v>
      </c>
      <c r="V659" s="36">
        <f>IF(V$7&gt;=$E659,IF(SUMIF($H$1:U$1,77,$H659:U659)&lt;$D659,$H659,0),0)</f>
        <v>0</v>
      </c>
      <c r="W659" s="36">
        <f>IF(W$7&gt;=$E659,IF(SUMIF($H$1:V$1,77,$H659:V659)&lt;$D659,$H659,0),0)</f>
        <v>0</v>
      </c>
      <c r="X659" s="36">
        <f>IF(X$7&gt;=$E659,IF(SUMIF($H$1:W$1,77,$H659:W659)&lt;$D659,$H659,0),0)</f>
        <v>0</v>
      </c>
      <c r="Y659" s="36">
        <f>IF(Y$7&gt;=$E659,IF(SUMIF($H$1:X$1,77,$H659:X659)&lt;$D659,$H659,0),0)</f>
        <v>0</v>
      </c>
      <c r="Z659" s="36">
        <f>IF(Z$7&gt;=$E659,IF(SUMIF($H$1:Y$1,77,$H659:Y659)&lt;$D659,$H659,0),0)</f>
        <v>0</v>
      </c>
      <c r="AA659" s="36">
        <f>IF(AA$7&gt;=$E659,IF(SUMIF($H$1:Z$1,77,$H659:Z659)&lt;$D659,$H659,0),0)</f>
        <v>0</v>
      </c>
      <c r="AB659" s="36">
        <f>IF(AB$7&gt;=$E659,IF(SUMIF($H$1:AA$1,77,$H659:AA659)&lt;$D659,$H659,0),0)</f>
        <v>0</v>
      </c>
      <c r="AC659" s="36">
        <f>IF(AC$7&gt;=$E659,IF(SUMIF($H$1:AB$1,77,$H659:AB659)&lt;$D659,$H659,0),0)</f>
        <v>0</v>
      </c>
      <c r="AD659" s="36">
        <f>IF(AD$7&gt;=$E659,IF(SUMIF($H$1:AC$1,77,$H659:AC659)&lt;$D659,$H659,0),0)</f>
        <v>0</v>
      </c>
      <c r="AE659" s="36">
        <f>IF(AE$7&gt;=$E659,IF(SUMIF($H$1:AD$1,77,$H659:AD659)&lt;$D659,$H659,0),0)</f>
        <v>0</v>
      </c>
      <c r="AF659" s="36">
        <f>IF(AF$7&gt;=$E659,IF(SUMIF($H$1:AE$1,77,$H659:AE659)&lt;$D659,$H659,0),0)</f>
        <v>0</v>
      </c>
      <c r="AG659" s="36">
        <f>IF(AG$7&gt;=$E659,IF(SUMIF($H$1:AF$1,77,$H659:AF659)&lt;$D659,$H659,0),0)</f>
        <v>0</v>
      </c>
      <c r="AH659" s="35">
        <f t="shared" si="181"/>
        <v>0</v>
      </c>
      <c r="AI659" s="36">
        <f>IF(AI$7&gt;=$E659,IF(SUMIF($H$1:AH$1,77,$H659:AH659)&lt;$D659,$H659,0),0)</f>
        <v>0</v>
      </c>
      <c r="AJ659" s="36">
        <f>IF(AJ$7&gt;=$E659,IF(SUMIF($H$1:AI$1,77,$H659:AI659)&lt;$D659,$H659,0),0)</f>
        <v>0</v>
      </c>
      <c r="AK659" s="36">
        <f>IF(AK$7&gt;=$E659,IF(SUMIF($H$1:AJ$1,77,$H659:AJ659)&lt;$D659,$H659,0),0)</f>
        <v>0</v>
      </c>
      <c r="AL659" s="36">
        <f>IF(AL$7&gt;=$E659,IF(SUMIF($H$1:AK$1,77,$H659:AK659)&lt;$D659,$H659,0),0)</f>
        <v>0</v>
      </c>
      <c r="AM659" s="36">
        <f>IF(AM$7&gt;=$E659,IF(SUMIF($H$1:AL$1,77,$H659:AL659)&lt;$D659,$H659,0),0)</f>
        <v>0</v>
      </c>
      <c r="AN659" s="36">
        <f>IF(AN$7&gt;=$E659,IF(SUMIF($H$1:AM$1,77,$H659:AM659)&lt;$D659,$H659,0),0)</f>
        <v>0</v>
      </c>
      <c r="AO659" s="36">
        <f>IF(AO$7&gt;=$E659,IF(SUMIF($H$1:AN$1,77,$H659:AN659)&lt;$D659,$H659,0),0)</f>
        <v>0</v>
      </c>
      <c r="AP659" s="36">
        <f>IF(AP$7&gt;=$E659,IF(SUMIF($H$1:AO$1,77,$H659:AO659)&lt;$D659,$H659,0),0)</f>
        <v>0</v>
      </c>
      <c r="AQ659" s="36">
        <f>IF(AQ$7&gt;=$E659,IF(SUMIF($H$1:AP$1,77,$H659:AP659)&lt;$D659,$H659,0),0)</f>
        <v>0</v>
      </c>
      <c r="AR659" s="36">
        <f>IF(AR$7&gt;=$E659,IF(SUMIF($H$1:AQ$1,77,$H659:AQ659)&lt;$D659,$H659,0),0)</f>
        <v>0</v>
      </c>
      <c r="AS659" s="36">
        <f>IF(AS$7&gt;=$E659,IF(SUMIF($H$1:AR$1,77,$H659:AR659)&lt;$D659,$H659,0),0)</f>
        <v>0</v>
      </c>
      <c r="AT659" s="36">
        <f>IF(AT$7&gt;=$E659,IF(SUMIF($H$1:AS$1,77,$H659:AS659)&lt;$D659,$H659,0),0)</f>
        <v>0</v>
      </c>
      <c r="AU659" s="35">
        <f t="shared" si="182"/>
        <v>0</v>
      </c>
      <c r="AV659" s="33">
        <f>IF(AV$7&gt;=$E659,IF(SUMIF($H$1:AU$1,77,$H659:AU659)&lt;$D659,$H659,0),0)</f>
        <v>0</v>
      </c>
      <c r="AW659" s="33">
        <f>IF(AW$7&gt;=$E659,IF(SUMIF($H$1:AV$1,77,$H659:AV659)&lt;$D659,$H659,0),0)</f>
        <v>0</v>
      </c>
      <c r="AX659" s="33">
        <f>IF(AX$7&gt;=$E659,IF(SUMIF($H$1:AW$1,77,$H659:AW659)&lt;$D659,$H659,0),0)</f>
        <v>0</v>
      </c>
      <c r="AY659" s="33">
        <f>IF(AY$7&gt;=$E659,IF(SUMIF($H$1:AX$1,77,$H659:AX659)&lt;$D659,$H659,0),0)</f>
        <v>0</v>
      </c>
      <c r="AZ659" s="33">
        <f>IF(AZ$7&gt;=$E659,IF(SUMIF($H$1:AY$1,77,$H659:AY659)&lt;$D659,$H659,0),0)</f>
        <v>0</v>
      </c>
      <c r="BA659" s="33">
        <f>IF(BA$7&gt;=$E659,IF(SUMIF($H$1:AZ$1,77,$H659:AZ659)&lt;$D659,$H659,0),0)</f>
        <v>0</v>
      </c>
      <c r="BB659" s="33">
        <f>IF(BB$7&gt;=$E659,IF(SUMIF($H$1:BA$1,77,$H659:BA659)&lt;$D659,$H659,0),0)</f>
        <v>0</v>
      </c>
      <c r="BC659" s="33">
        <f>IF(BC$7&gt;=$E659,IF(SUMIF($H$1:BB$1,77,$H659:BB659)&lt;$D659,$H659,0),0)</f>
        <v>0</v>
      </c>
      <c r="BD659" s="33">
        <f>IF(BD$7&gt;=$E659,IF(SUMIF($H$1:BC$1,77,$H659:BC659)&lt;$D659,$H659,0),0)</f>
        <v>0</v>
      </c>
      <c r="BE659" s="33">
        <f>IF(BE$7&gt;=$E659,IF(SUMIF($H$1:BD$1,77,$H659:BD659)&lt;$D659,$H659,0),0)</f>
        <v>0</v>
      </c>
      <c r="BF659" s="33">
        <f>IF(BF$7&gt;=$E659,IF(SUMIF($H$1:BE$1,77,$H659:BE659)&lt;$D659,$H659,0),0)</f>
        <v>0</v>
      </c>
      <c r="BG659" s="33">
        <f>IF(BG$7&gt;=$E659,IF(SUMIF($H$1:BF$1,77,$H659:BF659)&lt;$D659,$H659,0),0)</f>
        <v>0</v>
      </c>
      <c r="BH659" s="35">
        <f t="shared" si="183"/>
        <v>0</v>
      </c>
    </row>
    <row r="660" spans="1:60" s="11" customFormat="1" x14ac:dyDescent="0.25">
      <c r="A660" s="145" t="s">
        <v>1002</v>
      </c>
      <c r="B660" s="147" t="s">
        <v>259</v>
      </c>
      <c r="C660" s="127" t="s">
        <v>32</v>
      </c>
      <c r="D660" s="146">
        <v>20</v>
      </c>
      <c r="E660" s="46">
        <v>46054</v>
      </c>
      <c r="F660" s="46">
        <v>46082</v>
      </c>
      <c r="G660" s="56">
        <f t="shared" si="178"/>
        <v>1</v>
      </c>
      <c r="H660" s="33">
        <f t="shared" si="179"/>
        <v>20</v>
      </c>
      <c r="I660" s="36">
        <f>IF(I$7&gt;=$E660,IF(SUMIF($H$1:H$1,77,$H660:H660)&lt;$D660,$H660,0),0)</f>
        <v>0</v>
      </c>
      <c r="J660" s="36">
        <f>IF(J$7&gt;=$E660,IF(SUMIF($H$1:I$1,77,$H660:I660)&lt;$D660,$H660,0),0)</f>
        <v>0</v>
      </c>
      <c r="K660" s="36">
        <f>IF(K$7&gt;=$E660,IF(SUMIF($H$1:J$1,77,$H660:J660)&lt;$D660,$H660,0),0)</f>
        <v>0</v>
      </c>
      <c r="L660" s="36">
        <f>IF(L$7&gt;=$E660,IF(SUMIF($H$1:K$1,77,$H660:K660)&lt;$D660,$H660,0),0)</f>
        <v>0</v>
      </c>
      <c r="M660" s="36">
        <f>IF(M$7&gt;=$E660,IF(SUMIF($H$1:L$1,77,$H660:L660)&lt;$D660,$H660,0),0)</f>
        <v>0</v>
      </c>
      <c r="N660" s="36">
        <f>IF(N$7&gt;=$E660,IF(SUMIF($H$1:M$1,77,$H660:M660)&lt;$D660,$H660,0),0)</f>
        <v>0</v>
      </c>
      <c r="O660" s="36">
        <f>IF(O$7&gt;=$E660,IF(SUMIF($H$1:N$1,77,$H660:N660)&lt;$D660,$H660,0),0)</f>
        <v>0</v>
      </c>
      <c r="P660" s="36">
        <f>IF(P$7&gt;=$E660,IF(SUMIF($H$1:O$1,77,$H660:O660)&lt;$D660,$H660,0),0)</f>
        <v>0</v>
      </c>
      <c r="Q660" s="36">
        <f>IF(Q$7&gt;=$E660,IF(SUMIF($H$1:P$1,77,$H660:P660)&lt;$D660,$H660,0),0)</f>
        <v>0</v>
      </c>
      <c r="R660" s="36">
        <f>IF(R$7&gt;=$E660,IF(SUMIF($H$1:Q$1,77,$H660:Q660)&lt;$D660,$H660,0),0)</f>
        <v>0</v>
      </c>
      <c r="S660" s="36">
        <f>IF(S$7&gt;=$E660,IF(SUMIF($H$1:R$1,77,$H660:R660)&lt;$D660,$H660,0),0)</f>
        <v>0</v>
      </c>
      <c r="T660" s="36">
        <f>IF(T$7&gt;=$E660,IF(SUMIF($H$1:S$1,77,$H660:S660)&lt;$D660,$H660,0),0)</f>
        <v>0</v>
      </c>
      <c r="U660" s="35">
        <f t="shared" si="180"/>
        <v>0</v>
      </c>
      <c r="V660" s="36">
        <f>IF(V$7&gt;=$E660,IF(SUMIF($H$1:U$1,77,$H660:U660)&lt;$D660,$H660,0),0)</f>
        <v>0</v>
      </c>
      <c r="W660" s="36">
        <f>IF(W$7&gt;=$E660,IF(SUMIF($H$1:V$1,77,$H660:V660)&lt;$D660,$H660,0),0)</f>
        <v>20</v>
      </c>
      <c r="X660" s="36">
        <f>IF(X$7&gt;=$E660,IF(SUMIF($H$1:W$1,77,$H660:W660)&lt;$D660,$H660,0),0)</f>
        <v>0</v>
      </c>
      <c r="Y660" s="36">
        <f>IF(Y$7&gt;=$E660,IF(SUMIF($H$1:X$1,77,$H660:X660)&lt;$D660,$H660,0),0)</f>
        <v>0</v>
      </c>
      <c r="Z660" s="36">
        <f>IF(Z$7&gt;=$E660,IF(SUMIF($H$1:Y$1,77,$H660:Y660)&lt;$D660,$H660,0),0)</f>
        <v>0</v>
      </c>
      <c r="AA660" s="36">
        <f>IF(AA$7&gt;=$E660,IF(SUMIF($H$1:Z$1,77,$H660:Z660)&lt;$D660,$H660,0),0)</f>
        <v>0</v>
      </c>
      <c r="AB660" s="36">
        <f>IF(AB$7&gt;=$E660,IF(SUMIF($H$1:AA$1,77,$H660:AA660)&lt;$D660,$H660,0),0)</f>
        <v>0</v>
      </c>
      <c r="AC660" s="36">
        <f>IF(AC$7&gt;=$E660,IF(SUMIF($H$1:AB$1,77,$H660:AB660)&lt;$D660,$H660,0),0)</f>
        <v>0</v>
      </c>
      <c r="AD660" s="36">
        <f>IF(AD$7&gt;=$E660,IF(SUMIF($H$1:AC$1,77,$H660:AC660)&lt;$D660,$H660,0),0)</f>
        <v>0</v>
      </c>
      <c r="AE660" s="36">
        <f>IF(AE$7&gt;=$E660,IF(SUMIF($H$1:AD$1,77,$H660:AD660)&lt;$D660,$H660,0),0)</f>
        <v>0</v>
      </c>
      <c r="AF660" s="36">
        <f>IF(AF$7&gt;=$E660,IF(SUMIF($H$1:AE$1,77,$H660:AE660)&lt;$D660,$H660,0),0)</f>
        <v>0</v>
      </c>
      <c r="AG660" s="36">
        <f>IF(AG$7&gt;=$E660,IF(SUMIF($H$1:AF$1,77,$H660:AF660)&lt;$D660,$H660,0),0)</f>
        <v>0</v>
      </c>
      <c r="AH660" s="35">
        <f t="shared" si="181"/>
        <v>20</v>
      </c>
      <c r="AI660" s="36">
        <f>IF(AI$7&gt;=$E660,IF(SUMIF($H$1:AH$1,77,$H660:AH660)&lt;$D660,$H660,0),0)</f>
        <v>0</v>
      </c>
      <c r="AJ660" s="36">
        <f>IF(AJ$7&gt;=$E660,IF(SUMIF($H$1:AI$1,77,$H660:AI660)&lt;$D660,$H660,0),0)</f>
        <v>0</v>
      </c>
      <c r="AK660" s="36">
        <f>IF(AK$7&gt;=$E660,IF(SUMIF($H$1:AJ$1,77,$H660:AJ660)&lt;$D660,$H660,0),0)</f>
        <v>0</v>
      </c>
      <c r="AL660" s="36">
        <f>IF(AL$7&gt;=$E660,IF(SUMIF($H$1:AK$1,77,$H660:AK660)&lt;$D660,$H660,0),0)</f>
        <v>0</v>
      </c>
      <c r="AM660" s="36">
        <f>IF(AM$7&gt;=$E660,IF(SUMIF($H$1:AL$1,77,$H660:AL660)&lt;$D660,$H660,0),0)</f>
        <v>0</v>
      </c>
      <c r="AN660" s="36">
        <f>IF(AN$7&gt;=$E660,IF(SUMIF($H$1:AM$1,77,$H660:AM660)&lt;$D660,$H660,0),0)</f>
        <v>0</v>
      </c>
      <c r="AO660" s="36">
        <f>IF(AO$7&gt;=$E660,IF(SUMIF($H$1:AN$1,77,$H660:AN660)&lt;$D660,$H660,0),0)</f>
        <v>0</v>
      </c>
      <c r="AP660" s="36">
        <f>IF(AP$7&gt;=$E660,IF(SUMIF($H$1:AO$1,77,$H660:AO660)&lt;$D660,$H660,0),0)</f>
        <v>0</v>
      </c>
      <c r="AQ660" s="36">
        <f>IF(AQ$7&gt;=$E660,IF(SUMIF($H$1:AP$1,77,$H660:AP660)&lt;$D660,$H660,0),0)</f>
        <v>0</v>
      </c>
      <c r="AR660" s="36">
        <f>IF(AR$7&gt;=$E660,IF(SUMIF($H$1:AQ$1,77,$H660:AQ660)&lt;$D660,$H660,0),0)</f>
        <v>0</v>
      </c>
      <c r="AS660" s="36">
        <f>IF(AS$7&gt;=$E660,IF(SUMIF($H$1:AR$1,77,$H660:AR660)&lt;$D660,$H660,0),0)</f>
        <v>0</v>
      </c>
      <c r="AT660" s="36">
        <f>IF(AT$7&gt;=$E660,IF(SUMIF($H$1:AS$1,77,$H660:AS660)&lt;$D660,$H660,0),0)</f>
        <v>0</v>
      </c>
      <c r="AU660" s="35">
        <f t="shared" si="182"/>
        <v>0</v>
      </c>
      <c r="AV660" s="33">
        <f>IF(AV$7&gt;=$E660,IF(SUMIF($H$1:AU$1,77,$H660:AU660)&lt;$D660,$H660,0),0)</f>
        <v>0</v>
      </c>
      <c r="AW660" s="33">
        <f>IF(AW$7&gt;=$E660,IF(SUMIF($H$1:AV$1,77,$H660:AV660)&lt;$D660,$H660,0),0)</f>
        <v>0</v>
      </c>
      <c r="AX660" s="33">
        <f>IF(AX$7&gt;=$E660,IF(SUMIF($H$1:AW$1,77,$H660:AW660)&lt;$D660,$H660,0),0)</f>
        <v>0</v>
      </c>
      <c r="AY660" s="33">
        <f>IF(AY$7&gt;=$E660,IF(SUMIF($H$1:AX$1,77,$H660:AX660)&lt;$D660,$H660,0),0)</f>
        <v>0</v>
      </c>
      <c r="AZ660" s="33">
        <f>IF(AZ$7&gt;=$E660,IF(SUMIF($H$1:AY$1,77,$H660:AY660)&lt;$D660,$H660,0),0)</f>
        <v>0</v>
      </c>
      <c r="BA660" s="33">
        <f>IF(BA$7&gt;=$E660,IF(SUMIF($H$1:AZ$1,77,$H660:AZ660)&lt;$D660,$H660,0),0)</f>
        <v>0</v>
      </c>
      <c r="BB660" s="33">
        <f>IF(BB$7&gt;=$E660,IF(SUMIF($H$1:BA$1,77,$H660:BA660)&lt;$D660,$H660,0),0)</f>
        <v>0</v>
      </c>
      <c r="BC660" s="33">
        <f>IF(BC$7&gt;=$E660,IF(SUMIF($H$1:BB$1,77,$H660:BB660)&lt;$D660,$H660,0),0)</f>
        <v>0</v>
      </c>
      <c r="BD660" s="33">
        <f>IF(BD$7&gt;=$E660,IF(SUMIF($H$1:BC$1,77,$H660:BC660)&lt;$D660,$H660,0),0)</f>
        <v>0</v>
      </c>
      <c r="BE660" s="33">
        <f>IF(BE$7&gt;=$E660,IF(SUMIF($H$1:BD$1,77,$H660:BD660)&lt;$D660,$H660,0),0)</f>
        <v>0</v>
      </c>
      <c r="BF660" s="33">
        <f>IF(BF$7&gt;=$E660,IF(SUMIF($H$1:BE$1,77,$H660:BE660)&lt;$D660,$H660,0),0)</f>
        <v>0</v>
      </c>
      <c r="BG660" s="33">
        <f>IF(BG$7&gt;=$E660,IF(SUMIF($H$1:BF$1,77,$H660:BF660)&lt;$D660,$H660,0),0)</f>
        <v>0</v>
      </c>
      <c r="BH660" s="35">
        <f t="shared" si="183"/>
        <v>0</v>
      </c>
    </row>
    <row r="661" spans="1:60" s="11" customFormat="1" x14ac:dyDescent="0.25">
      <c r="A661" s="145" t="s">
        <v>1003</v>
      </c>
      <c r="B661" s="147" t="s">
        <v>1004</v>
      </c>
      <c r="C661" s="127" t="s">
        <v>55</v>
      </c>
      <c r="D661" s="146">
        <v>14.4</v>
      </c>
      <c r="E661" s="46">
        <v>46054</v>
      </c>
      <c r="F661" s="46">
        <v>46082</v>
      </c>
      <c r="G661" s="56">
        <f t="shared" si="178"/>
        <v>1</v>
      </c>
      <c r="H661" s="33">
        <f t="shared" si="179"/>
        <v>14.4</v>
      </c>
      <c r="I661" s="36">
        <f>IF(I$7&gt;=$E661,IF(SUMIF($H$1:H$1,77,$H661:H661)&lt;$D661,$H661,0),0)</f>
        <v>0</v>
      </c>
      <c r="J661" s="36">
        <f>IF(J$7&gt;=$E661,IF(SUMIF($H$1:I$1,77,$H661:I661)&lt;$D661,$H661,0),0)</f>
        <v>0</v>
      </c>
      <c r="K661" s="36">
        <f>IF(K$7&gt;=$E661,IF(SUMIF($H$1:J$1,77,$H661:J661)&lt;$D661,$H661,0),0)</f>
        <v>0</v>
      </c>
      <c r="L661" s="36">
        <f>IF(L$7&gt;=$E661,IF(SUMIF($H$1:K$1,77,$H661:K661)&lt;$D661,$H661,0),0)</f>
        <v>0</v>
      </c>
      <c r="M661" s="36">
        <f>IF(M$7&gt;=$E661,IF(SUMIF($H$1:L$1,77,$H661:L661)&lt;$D661,$H661,0),0)</f>
        <v>0</v>
      </c>
      <c r="N661" s="36">
        <f>IF(N$7&gt;=$E661,IF(SUMIF($H$1:M$1,77,$H661:M661)&lt;$D661,$H661,0),0)</f>
        <v>0</v>
      </c>
      <c r="O661" s="36">
        <f>IF(O$7&gt;=$E661,IF(SUMIF($H$1:N$1,77,$H661:N661)&lt;$D661,$H661,0),0)</f>
        <v>0</v>
      </c>
      <c r="P661" s="36">
        <f>IF(P$7&gt;=$E661,IF(SUMIF($H$1:O$1,77,$H661:O661)&lt;$D661,$H661,0),0)</f>
        <v>0</v>
      </c>
      <c r="Q661" s="36">
        <f>IF(Q$7&gt;=$E661,IF(SUMIF($H$1:P$1,77,$H661:P661)&lt;$D661,$H661,0),0)</f>
        <v>0</v>
      </c>
      <c r="R661" s="36">
        <f>IF(R$7&gt;=$E661,IF(SUMIF($H$1:Q$1,77,$H661:Q661)&lt;$D661,$H661,0),0)</f>
        <v>0</v>
      </c>
      <c r="S661" s="36">
        <f>IF(S$7&gt;=$E661,IF(SUMIF($H$1:R$1,77,$H661:R661)&lt;$D661,$H661,0),0)</f>
        <v>0</v>
      </c>
      <c r="T661" s="36">
        <f>IF(T$7&gt;=$E661,IF(SUMIF($H$1:S$1,77,$H661:S661)&lt;$D661,$H661,0),0)</f>
        <v>0</v>
      </c>
      <c r="U661" s="35">
        <f t="shared" si="180"/>
        <v>0</v>
      </c>
      <c r="V661" s="36">
        <f>IF(V$7&gt;=$E661,IF(SUMIF($H$1:U$1,77,$H661:U661)&lt;$D661,$H661,0),0)</f>
        <v>0</v>
      </c>
      <c r="W661" s="36">
        <f>IF(W$7&gt;=$E661,IF(SUMIF($H$1:V$1,77,$H661:V661)&lt;$D661,$H661,0),0)</f>
        <v>14.4</v>
      </c>
      <c r="X661" s="36">
        <f>IF(X$7&gt;=$E661,IF(SUMIF($H$1:W$1,77,$H661:W661)&lt;$D661,$H661,0),0)</f>
        <v>0</v>
      </c>
      <c r="Y661" s="36">
        <f>IF(Y$7&gt;=$E661,IF(SUMIF($H$1:X$1,77,$H661:X661)&lt;$D661,$H661,0),0)</f>
        <v>0</v>
      </c>
      <c r="Z661" s="36">
        <f>IF(Z$7&gt;=$E661,IF(SUMIF($H$1:Y$1,77,$H661:Y661)&lt;$D661,$H661,0),0)</f>
        <v>0</v>
      </c>
      <c r="AA661" s="36">
        <f>IF(AA$7&gt;=$E661,IF(SUMIF($H$1:Z$1,77,$H661:Z661)&lt;$D661,$H661,0),0)</f>
        <v>0</v>
      </c>
      <c r="AB661" s="36">
        <f>IF(AB$7&gt;=$E661,IF(SUMIF($H$1:AA$1,77,$H661:AA661)&lt;$D661,$H661,0),0)</f>
        <v>0</v>
      </c>
      <c r="AC661" s="36">
        <f>IF(AC$7&gt;=$E661,IF(SUMIF($H$1:AB$1,77,$H661:AB661)&lt;$D661,$H661,0),0)</f>
        <v>0</v>
      </c>
      <c r="AD661" s="36">
        <f>IF(AD$7&gt;=$E661,IF(SUMIF($H$1:AC$1,77,$H661:AC661)&lt;$D661,$H661,0),0)</f>
        <v>0</v>
      </c>
      <c r="AE661" s="36">
        <f>IF(AE$7&gt;=$E661,IF(SUMIF($H$1:AD$1,77,$H661:AD661)&lt;$D661,$H661,0),0)</f>
        <v>0</v>
      </c>
      <c r="AF661" s="36">
        <f>IF(AF$7&gt;=$E661,IF(SUMIF($H$1:AE$1,77,$H661:AE661)&lt;$D661,$H661,0),0)</f>
        <v>0</v>
      </c>
      <c r="AG661" s="36">
        <f>IF(AG$7&gt;=$E661,IF(SUMIF($H$1:AF$1,77,$H661:AF661)&lt;$D661,$H661,0),0)</f>
        <v>0</v>
      </c>
      <c r="AH661" s="35">
        <f t="shared" si="181"/>
        <v>14.4</v>
      </c>
      <c r="AI661" s="36">
        <f>IF(AI$7&gt;=$E661,IF(SUMIF($H$1:AH$1,77,$H661:AH661)&lt;$D661,$H661,0),0)</f>
        <v>0</v>
      </c>
      <c r="AJ661" s="36">
        <f>IF(AJ$7&gt;=$E661,IF(SUMIF($H$1:AI$1,77,$H661:AI661)&lt;$D661,$H661,0),0)</f>
        <v>0</v>
      </c>
      <c r="AK661" s="36">
        <f>IF(AK$7&gt;=$E661,IF(SUMIF($H$1:AJ$1,77,$H661:AJ661)&lt;$D661,$H661,0),0)</f>
        <v>0</v>
      </c>
      <c r="AL661" s="36">
        <f>IF(AL$7&gt;=$E661,IF(SUMIF($H$1:AK$1,77,$H661:AK661)&lt;$D661,$H661,0),0)</f>
        <v>0</v>
      </c>
      <c r="AM661" s="36">
        <f>IF(AM$7&gt;=$E661,IF(SUMIF($H$1:AL$1,77,$H661:AL661)&lt;$D661,$H661,0),0)</f>
        <v>0</v>
      </c>
      <c r="AN661" s="36">
        <f>IF(AN$7&gt;=$E661,IF(SUMIF($H$1:AM$1,77,$H661:AM661)&lt;$D661,$H661,0),0)</f>
        <v>0</v>
      </c>
      <c r="AO661" s="36">
        <f>IF(AO$7&gt;=$E661,IF(SUMIF($H$1:AN$1,77,$H661:AN661)&lt;$D661,$H661,0),0)</f>
        <v>0</v>
      </c>
      <c r="AP661" s="36">
        <f>IF(AP$7&gt;=$E661,IF(SUMIF($H$1:AO$1,77,$H661:AO661)&lt;$D661,$H661,0),0)</f>
        <v>0</v>
      </c>
      <c r="AQ661" s="36">
        <f>IF(AQ$7&gt;=$E661,IF(SUMIF($H$1:AP$1,77,$H661:AP661)&lt;$D661,$H661,0),0)</f>
        <v>0</v>
      </c>
      <c r="AR661" s="36">
        <f>IF(AR$7&gt;=$E661,IF(SUMIF($H$1:AQ$1,77,$H661:AQ661)&lt;$D661,$H661,0),0)</f>
        <v>0</v>
      </c>
      <c r="AS661" s="36">
        <f>IF(AS$7&gt;=$E661,IF(SUMIF($H$1:AR$1,77,$H661:AR661)&lt;$D661,$H661,0),0)</f>
        <v>0</v>
      </c>
      <c r="AT661" s="36">
        <f>IF(AT$7&gt;=$E661,IF(SUMIF($H$1:AS$1,77,$H661:AS661)&lt;$D661,$H661,0),0)</f>
        <v>0</v>
      </c>
      <c r="AU661" s="35">
        <f t="shared" si="182"/>
        <v>0</v>
      </c>
      <c r="AV661" s="33">
        <f>IF(AV$7&gt;=$E661,IF(SUMIF($H$1:AU$1,77,$H661:AU661)&lt;$D661,$H661,0),0)</f>
        <v>0</v>
      </c>
      <c r="AW661" s="33">
        <f>IF(AW$7&gt;=$E661,IF(SUMIF($H$1:AV$1,77,$H661:AV661)&lt;$D661,$H661,0),0)</f>
        <v>0</v>
      </c>
      <c r="AX661" s="33">
        <f>IF(AX$7&gt;=$E661,IF(SUMIF($H$1:AW$1,77,$H661:AW661)&lt;$D661,$H661,0),0)</f>
        <v>0</v>
      </c>
      <c r="AY661" s="33">
        <f>IF(AY$7&gt;=$E661,IF(SUMIF($H$1:AX$1,77,$H661:AX661)&lt;$D661,$H661,0),0)</f>
        <v>0</v>
      </c>
      <c r="AZ661" s="33">
        <f>IF(AZ$7&gt;=$E661,IF(SUMIF($H$1:AY$1,77,$H661:AY661)&lt;$D661,$H661,0),0)</f>
        <v>0</v>
      </c>
      <c r="BA661" s="33">
        <f>IF(BA$7&gt;=$E661,IF(SUMIF($H$1:AZ$1,77,$H661:AZ661)&lt;$D661,$H661,0),0)</f>
        <v>0</v>
      </c>
      <c r="BB661" s="33">
        <f>IF(BB$7&gt;=$E661,IF(SUMIF($H$1:BA$1,77,$H661:BA661)&lt;$D661,$H661,0),0)</f>
        <v>0</v>
      </c>
      <c r="BC661" s="33">
        <f>IF(BC$7&gt;=$E661,IF(SUMIF($H$1:BB$1,77,$H661:BB661)&lt;$D661,$H661,0),0)</f>
        <v>0</v>
      </c>
      <c r="BD661" s="33">
        <f>IF(BD$7&gt;=$E661,IF(SUMIF($H$1:BC$1,77,$H661:BC661)&lt;$D661,$H661,0),0)</f>
        <v>0</v>
      </c>
      <c r="BE661" s="33">
        <f>IF(BE$7&gt;=$E661,IF(SUMIF($H$1:BD$1,77,$H661:BD661)&lt;$D661,$H661,0),0)</f>
        <v>0</v>
      </c>
      <c r="BF661" s="33">
        <f>IF(BF$7&gt;=$E661,IF(SUMIF($H$1:BE$1,77,$H661:BE661)&lt;$D661,$H661,0),0)</f>
        <v>0</v>
      </c>
      <c r="BG661" s="33">
        <f>IF(BG$7&gt;=$E661,IF(SUMIF($H$1:BF$1,77,$H661:BF661)&lt;$D661,$H661,0),0)</f>
        <v>0</v>
      </c>
      <c r="BH661" s="35">
        <f t="shared" si="183"/>
        <v>0</v>
      </c>
    </row>
    <row r="662" spans="1:60" s="11" customFormat="1" x14ac:dyDescent="0.25">
      <c r="A662" s="145" t="s">
        <v>1005</v>
      </c>
      <c r="B662" s="147" t="s">
        <v>1006</v>
      </c>
      <c r="C662" s="127" t="s">
        <v>32</v>
      </c>
      <c r="D662" s="146">
        <v>1</v>
      </c>
      <c r="E662" s="46">
        <v>46054</v>
      </c>
      <c r="F662" s="46">
        <v>46113</v>
      </c>
      <c r="G662" s="56">
        <f t="shared" si="178"/>
        <v>2</v>
      </c>
      <c r="H662" s="33">
        <f t="shared" si="179"/>
        <v>0.5</v>
      </c>
      <c r="I662" s="36">
        <f>IF(I$7&gt;=$E662,IF(SUMIF($H$1:H$1,77,$H662:H662)&lt;$D662,$H662,0),0)</f>
        <v>0</v>
      </c>
      <c r="J662" s="36">
        <f>IF(J$7&gt;=$E662,IF(SUMIF($H$1:I$1,77,$H662:I662)&lt;$D662,$H662,0),0)</f>
        <v>0</v>
      </c>
      <c r="K662" s="36">
        <f>IF(K$7&gt;=$E662,IF(SUMIF($H$1:J$1,77,$H662:J662)&lt;$D662,$H662,0),0)</f>
        <v>0</v>
      </c>
      <c r="L662" s="36">
        <f>IF(L$7&gt;=$E662,IF(SUMIF($H$1:K$1,77,$H662:K662)&lt;$D662,$H662,0),0)</f>
        <v>0</v>
      </c>
      <c r="M662" s="36">
        <f>IF(M$7&gt;=$E662,IF(SUMIF($H$1:L$1,77,$H662:L662)&lt;$D662,$H662,0),0)</f>
        <v>0</v>
      </c>
      <c r="N662" s="36">
        <f>IF(N$7&gt;=$E662,IF(SUMIF($H$1:M$1,77,$H662:M662)&lt;$D662,$H662,0),0)</f>
        <v>0</v>
      </c>
      <c r="O662" s="36">
        <f>IF(O$7&gt;=$E662,IF(SUMIF($H$1:N$1,77,$H662:N662)&lt;$D662,$H662,0),0)</f>
        <v>0</v>
      </c>
      <c r="P662" s="36">
        <f>IF(P$7&gt;=$E662,IF(SUMIF($H$1:O$1,77,$H662:O662)&lt;$D662,$H662,0),0)</f>
        <v>0</v>
      </c>
      <c r="Q662" s="36">
        <f>IF(Q$7&gt;=$E662,IF(SUMIF($H$1:P$1,77,$H662:P662)&lt;$D662,$H662,0),0)</f>
        <v>0</v>
      </c>
      <c r="R662" s="36">
        <f>IF(R$7&gt;=$E662,IF(SUMIF($H$1:Q$1,77,$H662:Q662)&lt;$D662,$H662,0),0)</f>
        <v>0</v>
      </c>
      <c r="S662" s="36">
        <f>IF(S$7&gt;=$E662,IF(SUMIF($H$1:R$1,77,$H662:R662)&lt;$D662,$H662,0),0)</f>
        <v>0</v>
      </c>
      <c r="T662" s="36">
        <f>IF(T$7&gt;=$E662,IF(SUMIF($H$1:S$1,77,$H662:S662)&lt;$D662,$H662,0),0)</f>
        <v>0</v>
      </c>
      <c r="U662" s="35">
        <f t="shared" si="180"/>
        <v>0</v>
      </c>
      <c r="V662" s="36">
        <f>IF(V$7&gt;=$E662,IF(SUMIF($H$1:U$1,77,$H662:U662)&lt;$D662,$H662,0),0)</f>
        <v>0</v>
      </c>
      <c r="W662" s="36">
        <f>IF(W$7&gt;=$E662,IF(SUMIF($H$1:V$1,77,$H662:V662)&lt;$D662,$H662,0),0)</f>
        <v>0.5</v>
      </c>
      <c r="X662" s="36">
        <f>IF(X$7&gt;=$E662,IF(SUMIF($H$1:W$1,77,$H662:W662)&lt;$D662,$H662,0),0)</f>
        <v>0.5</v>
      </c>
      <c r="Y662" s="36">
        <f>IF(Y$7&gt;=$E662,IF(SUMIF($H$1:X$1,77,$H662:X662)&lt;$D662,$H662,0),0)</f>
        <v>0</v>
      </c>
      <c r="Z662" s="36">
        <f>IF(Z$7&gt;=$E662,IF(SUMIF($H$1:Y$1,77,$H662:Y662)&lt;$D662,$H662,0),0)</f>
        <v>0</v>
      </c>
      <c r="AA662" s="36">
        <f>IF(AA$7&gt;=$E662,IF(SUMIF($H$1:Z$1,77,$H662:Z662)&lt;$D662,$H662,0),0)</f>
        <v>0</v>
      </c>
      <c r="AB662" s="36">
        <f>IF(AB$7&gt;=$E662,IF(SUMIF($H$1:AA$1,77,$H662:AA662)&lt;$D662,$H662,0),0)</f>
        <v>0</v>
      </c>
      <c r="AC662" s="36">
        <f>IF(AC$7&gt;=$E662,IF(SUMIF($H$1:AB$1,77,$H662:AB662)&lt;$D662,$H662,0),0)</f>
        <v>0</v>
      </c>
      <c r="AD662" s="36">
        <f>IF(AD$7&gt;=$E662,IF(SUMIF($H$1:AC$1,77,$H662:AC662)&lt;$D662,$H662,0),0)</f>
        <v>0</v>
      </c>
      <c r="AE662" s="36">
        <f>IF(AE$7&gt;=$E662,IF(SUMIF($H$1:AD$1,77,$H662:AD662)&lt;$D662,$H662,0),0)</f>
        <v>0</v>
      </c>
      <c r="AF662" s="36">
        <f>IF(AF$7&gt;=$E662,IF(SUMIF($H$1:AE$1,77,$H662:AE662)&lt;$D662,$H662,0),0)</f>
        <v>0</v>
      </c>
      <c r="AG662" s="36">
        <f>IF(AG$7&gt;=$E662,IF(SUMIF($H$1:AF$1,77,$H662:AF662)&lt;$D662,$H662,0),0)</f>
        <v>0</v>
      </c>
      <c r="AH662" s="35">
        <f t="shared" si="181"/>
        <v>1</v>
      </c>
      <c r="AI662" s="36">
        <f>IF(AI$7&gt;=$E662,IF(SUMIF($H$1:AH$1,77,$H662:AH662)&lt;$D662,$H662,0),0)</f>
        <v>0</v>
      </c>
      <c r="AJ662" s="36">
        <f>IF(AJ$7&gt;=$E662,IF(SUMIF($H$1:AI$1,77,$H662:AI662)&lt;$D662,$H662,0),0)</f>
        <v>0</v>
      </c>
      <c r="AK662" s="36">
        <f>IF(AK$7&gt;=$E662,IF(SUMIF($H$1:AJ$1,77,$H662:AJ662)&lt;$D662,$H662,0),0)</f>
        <v>0</v>
      </c>
      <c r="AL662" s="36">
        <f>IF(AL$7&gt;=$E662,IF(SUMIF($H$1:AK$1,77,$H662:AK662)&lt;$D662,$H662,0),0)</f>
        <v>0</v>
      </c>
      <c r="AM662" s="36">
        <f>IF(AM$7&gt;=$E662,IF(SUMIF($H$1:AL$1,77,$H662:AL662)&lt;$D662,$H662,0),0)</f>
        <v>0</v>
      </c>
      <c r="AN662" s="36">
        <f>IF(AN$7&gt;=$E662,IF(SUMIF($H$1:AM$1,77,$H662:AM662)&lt;$D662,$H662,0),0)</f>
        <v>0</v>
      </c>
      <c r="AO662" s="36">
        <f>IF(AO$7&gt;=$E662,IF(SUMIF($H$1:AN$1,77,$H662:AN662)&lt;$D662,$H662,0),0)</f>
        <v>0</v>
      </c>
      <c r="AP662" s="36">
        <f>IF(AP$7&gt;=$E662,IF(SUMIF($H$1:AO$1,77,$H662:AO662)&lt;$D662,$H662,0),0)</f>
        <v>0</v>
      </c>
      <c r="AQ662" s="36">
        <f>IF(AQ$7&gt;=$E662,IF(SUMIF($H$1:AP$1,77,$H662:AP662)&lt;$D662,$H662,0),0)</f>
        <v>0</v>
      </c>
      <c r="AR662" s="36">
        <f>IF(AR$7&gt;=$E662,IF(SUMIF($H$1:AQ$1,77,$H662:AQ662)&lt;$D662,$H662,0),0)</f>
        <v>0</v>
      </c>
      <c r="AS662" s="36">
        <f>IF(AS$7&gt;=$E662,IF(SUMIF($H$1:AR$1,77,$H662:AR662)&lt;$D662,$H662,0),0)</f>
        <v>0</v>
      </c>
      <c r="AT662" s="36">
        <f>IF(AT$7&gt;=$E662,IF(SUMIF($H$1:AS$1,77,$H662:AS662)&lt;$D662,$H662,0),0)</f>
        <v>0</v>
      </c>
      <c r="AU662" s="35">
        <f t="shared" si="182"/>
        <v>0</v>
      </c>
      <c r="AV662" s="33">
        <f>IF(AV$7&gt;=$E662,IF(SUMIF($H$1:AU$1,77,$H662:AU662)&lt;$D662,$H662,0),0)</f>
        <v>0</v>
      </c>
      <c r="AW662" s="33">
        <f>IF(AW$7&gt;=$E662,IF(SUMIF($H$1:AV$1,77,$H662:AV662)&lt;$D662,$H662,0),0)</f>
        <v>0</v>
      </c>
      <c r="AX662" s="33">
        <f>IF(AX$7&gt;=$E662,IF(SUMIF($H$1:AW$1,77,$H662:AW662)&lt;$D662,$H662,0),0)</f>
        <v>0</v>
      </c>
      <c r="AY662" s="33">
        <f>IF(AY$7&gt;=$E662,IF(SUMIF($H$1:AX$1,77,$H662:AX662)&lt;$D662,$H662,0),0)</f>
        <v>0</v>
      </c>
      <c r="AZ662" s="33">
        <f>IF(AZ$7&gt;=$E662,IF(SUMIF($H$1:AY$1,77,$H662:AY662)&lt;$D662,$H662,0),0)</f>
        <v>0</v>
      </c>
      <c r="BA662" s="33">
        <f>IF(BA$7&gt;=$E662,IF(SUMIF($H$1:AZ$1,77,$H662:AZ662)&lt;$D662,$H662,0),0)</f>
        <v>0</v>
      </c>
      <c r="BB662" s="33">
        <f>IF(BB$7&gt;=$E662,IF(SUMIF($H$1:BA$1,77,$H662:BA662)&lt;$D662,$H662,0),0)</f>
        <v>0</v>
      </c>
      <c r="BC662" s="33">
        <f>IF(BC$7&gt;=$E662,IF(SUMIF($H$1:BB$1,77,$H662:BB662)&lt;$D662,$H662,0),0)</f>
        <v>0</v>
      </c>
      <c r="BD662" s="33">
        <f>IF(BD$7&gt;=$E662,IF(SUMIF($H$1:BC$1,77,$H662:BC662)&lt;$D662,$H662,0),0)</f>
        <v>0</v>
      </c>
      <c r="BE662" s="33">
        <f>IF(BE$7&gt;=$E662,IF(SUMIF($H$1:BD$1,77,$H662:BD662)&lt;$D662,$H662,0),0)</f>
        <v>0</v>
      </c>
      <c r="BF662" s="33">
        <f>IF(BF$7&gt;=$E662,IF(SUMIF($H$1:BE$1,77,$H662:BE662)&lt;$D662,$H662,0),0)</f>
        <v>0</v>
      </c>
      <c r="BG662" s="33">
        <f>IF(BG$7&gt;=$E662,IF(SUMIF($H$1:BF$1,77,$H662:BF662)&lt;$D662,$H662,0),0)</f>
        <v>0</v>
      </c>
      <c r="BH662" s="35">
        <f t="shared" si="183"/>
        <v>0</v>
      </c>
    </row>
    <row r="663" spans="1:60" s="11" customFormat="1" x14ac:dyDescent="0.25">
      <c r="A663" s="145" t="s">
        <v>1007</v>
      </c>
      <c r="B663" s="88" t="s">
        <v>1008</v>
      </c>
      <c r="C663" s="127" t="s">
        <v>55</v>
      </c>
      <c r="D663" s="146">
        <v>188.5</v>
      </c>
      <c r="E663" s="46">
        <v>46082</v>
      </c>
      <c r="F663" s="46">
        <v>46113</v>
      </c>
      <c r="G663" s="56">
        <f t="shared" si="178"/>
        <v>1</v>
      </c>
      <c r="H663" s="33">
        <f t="shared" si="179"/>
        <v>188.5</v>
      </c>
      <c r="I663" s="36">
        <f>IF(I$7&gt;=$E663,IF(SUMIF($H$1:H$1,77,$H663:H663)&lt;$D663,$H663,0),0)</f>
        <v>0</v>
      </c>
      <c r="J663" s="36">
        <f>IF(J$7&gt;=$E663,IF(SUMIF($H$1:I$1,77,$H663:I663)&lt;$D663,$H663,0),0)</f>
        <v>0</v>
      </c>
      <c r="K663" s="36">
        <f>IF(K$7&gt;=$E663,IF(SUMIF($H$1:J$1,77,$H663:J663)&lt;$D663,$H663,0),0)</f>
        <v>0</v>
      </c>
      <c r="L663" s="36">
        <f>IF(L$7&gt;=$E663,IF(SUMIF($H$1:K$1,77,$H663:K663)&lt;$D663,$H663,0),0)</f>
        <v>0</v>
      </c>
      <c r="M663" s="36">
        <f>IF(M$7&gt;=$E663,IF(SUMIF($H$1:L$1,77,$H663:L663)&lt;$D663,$H663,0),0)</f>
        <v>0</v>
      </c>
      <c r="N663" s="36">
        <f>IF(N$7&gt;=$E663,IF(SUMIF($H$1:M$1,77,$H663:M663)&lt;$D663,$H663,0),0)</f>
        <v>0</v>
      </c>
      <c r="O663" s="36">
        <f>IF(O$7&gt;=$E663,IF(SUMIF($H$1:N$1,77,$H663:N663)&lt;$D663,$H663,0),0)</f>
        <v>0</v>
      </c>
      <c r="P663" s="36">
        <f>IF(P$7&gt;=$E663,IF(SUMIF($H$1:O$1,77,$H663:O663)&lt;$D663,$H663,0),0)</f>
        <v>0</v>
      </c>
      <c r="Q663" s="36">
        <f>IF(Q$7&gt;=$E663,IF(SUMIF($H$1:P$1,77,$H663:P663)&lt;$D663,$H663,0),0)</f>
        <v>0</v>
      </c>
      <c r="R663" s="36">
        <f>IF(R$7&gt;=$E663,IF(SUMIF($H$1:Q$1,77,$H663:Q663)&lt;$D663,$H663,0),0)</f>
        <v>0</v>
      </c>
      <c r="S663" s="36">
        <f>IF(S$7&gt;=$E663,IF(SUMIF($H$1:R$1,77,$H663:R663)&lt;$D663,$H663,0),0)</f>
        <v>0</v>
      </c>
      <c r="T663" s="36">
        <f>IF(T$7&gt;=$E663,IF(SUMIF($H$1:S$1,77,$H663:S663)&lt;$D663,$H663,0),0)</f>
        <v>0</v>
      </c>
      <c r="U663" s="35">
        <f t="shared" si="180"/>
        <v>0</v>
      </c>
      <c r="V663" s="36">
        <f>IF(V$7&gt;=$E663,IF(SUMIF($H$1:U$1,77,$H663:U663)&lt;$D663,$H663,0),0)</f>
        <v>0</v>
      </c>
      <c r="W663" s="36">
        <f>IF(W$7&gt;=$E663,IF(SUMIF($H$1:V$1,77,$H663:V663)&lt;$D663,$H663,0),0)</f>
        <v>0</v>
      </c>
      <c r="X663" s="36">
        <f>IF(X$7&gt;=$E663,IF(SUMIF($H$1:W$1,77,$H663:W663)&lt;$D663,$H663,0),0)</f>
        <v>188.5</v>
      </c>
      <c r="Y663" s="36">
        <f>IF(Y$7&gt;=$E663,IF(SUMIF($H$1:X$1,77,$H663:X663)&lt;$D663,$H663,0),0)</f>
        <v>0</v>
      </c>
      <c r="Z663" s="36">
        <f>IF(Z$7&gt;=$E663,IF(SUMIF($H$1:Y$1,77,$H663:Y663)&lt;$D663,$H663,0),0)</f>
        <v>0</v>
      </c>
      <c r="AA663" s="36">
        <f>IF(AA$7&gt;=$E663,IF(SUMIF($H$1:Z$1,77,$H663:Z663)&lt;$D663,$H663,0),0)</f>
        <v>0</v>
      </c>
      <c r="AB663" s="36">
        <f>IF(AB$7&gt;=$E663,IF(SUMIF($H$1:AA$1,77,$H663:AA663)&lt;$D663,$H663,0),0)</f>
        <v>0</v>
      </c>
      <c r="AC663" s="36">
        <f>IF(AC$7&gt;=$E663,IF(SUMIF($H$1:AB$1,77,$H663:AB663)&lt;$D663,$H663,0),0)</f>
        <v>0</v>
      </c>
      <c r="AD663" s="36">
        <f>IF(AD$7&gt;=$E663,IF(SUMIF($H$1:AC$1,77,$H663:AC663)&lt;$D663,$H663,0),0)</f>
        <v>0</v>
      </c>
      <c r="AE663" s="36">
        <f>IF(AE$7&gt;=$E663,IF(SUMIF($H$1:AD$1,77,$H663:AD663)&lt;$D663,$H663,0),0)</f>
        <v>0</v>
      </c>
      <c r="AF663" s="36">
        <f>IF(AF$7&gt;=$E663,IF(SUMIF($H$1:AE$1,77,$H663:AE663)&lt;$D663,$H663,0),0)</f>
        <v>0</v>
      </c>
      <c r="AG663" s="36">
        <f>IF(AG$7&gt;=$E663,IF(SUMIF($H$1:AF$1,77,$H663:AF663)&lt;$D663,$H663,0),0)</f>
        <v>0</v>
      </c>
      <c r="AH663" s="35">
        <f t="shared" si="181"/>
        <v>188.5</v>
      </c>
      <c r="AI663" s="36">
        <f>IF(AI$7&gt;=$E663,IF(SUMIF($H$1:AH$1,77,$H663:AH663)&lt;$D663,$H663,0),0)</f>
        <v>0</v>
      </c>
      <c r="AJ663" s="36">
        <f>IF(AJ$7&gt;=$E663,IF(SUMIF($H$1:AI$1,77,$H663:AI663)&lt;$D663,$H663,0),0)</f>
        <v>0</v>
      </c>
      <c r="AK663" s="36">
        <f>IF(AK$7&gt;=$E663,IF(SUMIF($H$1:AJ$1,77,$H663:AJ663)&lt;$D663,$H663,0),0)</f>
        <v>0</v>
      </c>
      <c r="AL663" s="36">
        <f>IF(AL$7&gt;=$E663,IF(SUMIF($H$1:AK$1,77,$H663:AK663)&lt;$D663,$H663,0),0)</f>
        <v>0</v>
      </c>
      <c r="AM663" s="36">
        <f>IF(AM$7&gt;=$E663,IF(SUMIF($H$1:AL$1,77,$H663:AL663)&lt;$D663,$H663,0),0)</f>
        <v>0</v>
      </c>
      <c r="AN663" s="36">
        <f>IF(AN$7&gt;=$E663,IF(SUMIF($H$1:AM$1,77,$H663:AM663)&lt;$D663,$H663,0),0)</f>
        <v>0</v>
      </c>
      <c r="AO663" s="36">
        <f>IF(AO$7&gt;=$E663,IF(SUMIF($H$1:AN$1,77,$H663:AN663)&lt;$D663,$H663,0),0)</f>
        <v>0</v>
      </c>
      <c r="AP663" s="36">
        <f>IF(AP$7&gt;=$E663,IF(SUMIF($H$1:AO$1,77,$H663:AO663)&lt;$D663,$H663,0),0)</f>
        <v>0</v>
      </c>
      <c r="AQ663" s="36">
        <f>IF(AQ$7&gt;=$E663,IF(SUMIF($H$1:AP$1,77,$H663:AP663)&lt;$D663,$H663,0),0)</f>
        <v>0</v>
      </c>
      <c r="AR663" s="36">
        <f>IF(AR$7&gt;=$E663,IF(SUMIF($H$1:AQ$1,77,$H663:AQ663)&lt;$D663,$H663,0),0)</f>
        <v>0</v>
      </c>
      <c r="AS663" s="36">
        <f>IF(AS$7&gt;=$E663,IF(SUMIF($H$1:AR$1,77,$H663:AR663)&lt;$D663,$H663,0),0)</f>
        <v>0</v>
      </c>
      <c r="AT663" s="36">
        <f>IF(AT$7&gt;=$E663,IF(SUMIF($H$1:AS$1,77,$H663:AS663)&lt;$D663,$H663,0),0)</f>
        <v>0</v>
      </c>
      <c r="AU663" s="35">
        <f t="shared" si="182"/>
        <v>0</v>
      </c>
      <c r="AV663" s="33">
        <f>IF(AV$7&gt;=$E663,IF(SUMIF($H$1:AU$1,77,$H663:AU663)&lt;$D663,$H663,0),0)</f>
        <v>0</v>
      </c>
      <c r="AW663" s="33">
        <f>IF(AW$7&gt;=$E663,IF(SUMIF($H$1:AV$1,77,$H663:AV663)&lt;$D663,$H663,0),0)</f>
        <v>0</v>
      </c>
      <c r="AX663" s="33">
        <f>IF(AX$7&gt;=$E663,IF(SUMIF($H$1:AW$1,77,$H663:AW663)&lt;$D663,$H663,0),0)</f>
        <v>0</v>
      </c>
      <c r="AY663" s="33">
        <f>IF(AY$7&gt;=$E663,IF(SUMIF($H$1:AX$1,77,$H663:AX663)&lt;$D663,$H663,0),0)</f>
        <v>0</v>
      </c>
      <c r="AZ663" s="33">
        <f>IF(AZ$7&gt;=$E663,IF(SUMIF($H$1:AY$1,77,$H663:AY663)&lt;$D663,$H663,0),0)</f>
        <v>0</v>
      </c>
      <c r="BA663" s="33">
        <f>IF(BA$7&gt;=$E663,IF(SUMIF($H$1:AZ$1,77,$H663:AZ663)&lt;$D663,$H663,0),0)</f>
        <v>0</v>
      </c>
      <c r="BB663" s="33">
        <f>IF(BB$7&gt;=$E663,IF(SUMIF($H$1:BA$1,77,$H663:BA663)&lt;$D663,$H663,0),0)</f>
        <v>0</v>
      </c>
      <c r="BC663" s="33">
        <f>IF(BC$7&gt;=$E663,IF(SUMIF($H$1:BB$1,77,$H663:BB663)&lt;$D663,$H663,0),0)</f>
        <v>0</v>
      </c>
      <c r="BD663" s="33">
        <f>IF(BD$7&gt;=$E663,IF(SUMIF($H$1:BC$1,77,$H663:BC663)&lt;$D663,$H663,0),0)</f>
        <v>0</v>
      </c>
      <c r="BE663" s="33">
        <f>IF(BE$7&gt;=$E663,IF(SUMIF($H$1:BD$1,77,$H663:BD663)&lt;$D663,$H663,0),0)</f>
        <v>0</v>
      </c>
      <c r="BF663" s="33">
        <f>IF(BF$7&gt;=$E663,IF(SUMIF($H$1:BE$1,77,$H663:BE663)&lt;$D663,$H663,0),0)</f>
        <v>0</v>
      </c>
      <c r="BG663" s="33">
        <f>IF(BG$7&gt;=$E663,IF(SUMIF($H$1:BF$1,77,$H663:BF663)&lt;$D663,$H663,0),0)</f>
        <v>0</v>
      </c>
      <c r="BH663" s="35">
        <f t="shared" si="183"/>
        <v>0</v>
      </c>
    </row>
    <row r="664" spans="1:60" s="11" customFormat="1" x14ac:dyDescent="0.25">
      <c r="A664" s="145" t="s">
        <v>1009</v>
      </c>
      <c r="B664" s="147" t="s">
        <v>1010</v>
      </c>
      <c r="C664" s="127" t="s">
        <v>32</v>
      </c>
      <c r="D664" s="146">
        <v>1</v>
      </c>
      <c r="E664" s="46">
        <v>46082</v>
      </c>
      <c r="F664" s="46">
        <v>46113</v>
      </c>
      <c r="G664" s="56">
        <f t="shared" si="178"/>
        <v>1</v>
      </c>
      <c r="H664" s="33">
        <f t="shared" si="179"/>
        <v>1</v>
      </c>
      <c r="I664" s="36">
        <f>IF(I$7&gt;=$E664,IF(SUMIF($H$1:H$1,77,$H664:H664)&lt;$D664,$H664,0),0)</f>
        <v>0</v>
      </c>
      <c r="J664" s="36">
        <f>IF(J$7&gt;=$E664,IF(SUMIF($H$1:I$1,77,$H664:I664)&lt;$D664,$H664,0),0)</f>
        <v>0</v>
      </c>
      <c r="K664" s="36">
        <f>IF(K$7&gt;=$E664,IF(SUMIF($H$1:J$1,77,$H664:J664)&lt;$D664,$H664,0),0)</f>
        <v>0</v>
      </c>
      <c r="L664" s="36">
        <f>IF(L$7&gt;=$E664,IF(SUMIF($H$1:K$1,77,$H664:K664)&lt;$D664,$H664,0),0)</f>
        <v>0</v>
      </c>
      <c r="M664" s="36">
        <f>IF(M$7&gt;=$E664,IF(SUMIF($H$1:L$1,77,$H664:L664)&lt;$D664,$H664,0),0)</f>
        <v>0</v>
      </c>
      <c r="N664" s="36">
        <f>IF(N$7&gt;=$E664,IF(SUMIF($H$1:M$1,77,$H664:M664)&lt;$D664,$H664,0),0)</f>
        <v>0</v>
      </c>
      <c r="O664" s="36">
        <f>IF(O$7&gt;=$E664,IF(SUMIF($H$1:N$1,77,$H664:N664)&lt;$D664,$H664,0),0)</f>
        <v>0</v>
      </c>
      <c r="P664" s="36">
        <f>IF(P$7&gt;=$E664,IF(SUMIF($H$1:O$1,77,$H664:O664)&lt;$D664,$H664,0),0)</f>
        <v>0</v>
      </c>
      <c r="Q664" s="36">
        <f>IF(Q$7&gt;=$E664,IF(SUMIF($H$1:P$1,77,$H664:P664)&lt;$D664,$H664,0),0)</f>
        <v>0</v>
      </c>
      <c r="R664" s="36">
        <f>IF(R$7&gt;=$E664,IF(SUMIF($H$1:Q$1,77,$H664:Q664)&lt;$D664,$H664,0),0)</f>
        <v>0</v>
      </c>
      <c r="S664" s="36">
        <f>IF(S$7&gt;=$E664,IF(SUMIF($H$1:R$1,77,$H664:R664)&lt;$D664,$H664,0),0)</f>
        <v>0</v>
      </c>
      <c r="T664" s="36">
        <f>IF(T$7&gt;=$E664,IF(SUMIF($H$1:S$1,77,$H664:S664)&lt;$D664,$H664,0),0)</f>
        <v>0</v>
      </c>
      <c r="U664" s="35">
        <f t="shared" si="180"/>
        <v>0</v>
      </c>
      <c r="V664" s="36">
        <f>IF(V$7&gt;=$E664,IF(SUMIF($H$1:U$1,77,$H664:U664)&lt;$D664,$H664,0),0)</f>
        <v>0</v>
      </c>
      <c r="W664" s="36">
        <f>IF(W$7&gt;=$E664,IF(SUMIF($H$1:V$1,77,$H664:V664)&lt;$D664,$H664,0),0)</f>
        <v>0</v>
      </c>
      <c r="X664" s="36">
        <f>IF(X$7&gt;=$E664,IF(SUMIF($H$1:W$1,77,$H664:W664)&lt;$D664,$H664,0),0)</f>
        <v>1</v>
      </c>
      <c r="Y664" s="36">
        <f>IF(Y$7&gt;=$E664,IF(SUMIF($H$1:X$1,77,$H664:X664)&lt;$D664,$H664,0),0)</f>
        <v>0</v>
      </c>
      <c r="Z664" s="36">
        <f>IF(Z$7&gt;=$E664,IF(SUMIF($H$1:Y$1,77,$H664:Y664)&lt;$D664,$H664,0),0)</f>
        <v>0</v>
      </c>
      <c r="AA664" s="36">
        <f>IF(AA$7&gt;=$E664,IF(SUMIF($H$1:Z$1,77,$H664:Z664)&lt;$D664,$H664,0),0)</f>
        <v>0</v>
      </c>
      <c r="AB664" s="36">
        <f>IF(AB$7&gt;=$E664,IF(SUMIF($H$1:AA$1,77,$H664:AA664)&lt;$D664,$H664,0),0)</f>
        <v>0</v>
      </c>
      <c r="AC664" s="36">
        <f>IF(AC$7&gt;=$E664,IF(SUMIF($H$1:AB$1,77,$H664:AB664)&lt;$D664,$H664,0),0)</f>
        <v>0</v>
      </c>
      <c r="AD664" s="36">
        <f>IF(AD$7&gt;=$E664,IF(SUMIF($H$1:AC$1,77,$H664:AC664)&lt;$D664,$H664,0),0)</f>
        <v>0</v>
      </c>
      <c r="AE664" s="36">
        <f>IF(AE$7&gt;=$E664,IF(SUMIF($H$1:AD$1,77,$H664:AD664)&lt;$D664,$H664,0),0)</f>
        <v>0</v>
      </c>
      <c r="AF664" s="36">
        <f>IF(AF$7&gt;=$E664,IF(SUMIF($H$1:AE$1,77,$H664:AE664)&lt;$D664,$H664,0),0)</f>
        <v>0</v>
      </c>
      <c r="AG664" s="36">
        <f>IF(AG$7&gt;=$E664,IF(SUMIF($H$1:AF$1,77,$H664:AF664)&lt;$D664,$H664,0),0)</f>
        <v>0</v>
      </c>
      <c r="AH664" s="35">
        <f t="shared" si="181"/>
        <v>1</v>
      </c>
      <c r="AI664" s="36">
        <f>IF(AI$7&gt;=$E664,IF(SUMIF($H$1:AH$1,77,$H664:AH664)&lt;$D664,$H664,0),0)</f>
        <v>0</v>
      </c>
      <c r="AJ664" s="36">
        <f>IF(AJ$7&gt;=$E664,IF(SUMIF($H$1:AI$1,77,$H664:AI664)&lt;$D664,$H664,0),0)</f>
        <v>0</v>
      </c>
      <c r="AK664" s="36">
        <f>IF(AK$7&gt;=$E664,IF(SUMIF($H$1:AJ$1,77,$H664:AJ664)&lt;$D664,$H664,0),0)</f>
        <v>0</v>
      </c>
      <c r="AL664" s="36">
        <f>IF(AL$7&gt;=$E664,IF(SUMIF($H$1:AK$1,77,$H664:AK664)&lt;$D664,$H664,0),0)</f>
        <v>0</v>
      </c>
      <c r="AM664" s="36">
        <f>IF(AM$7&gt;=$E664,IF(SUMIF($H$1:AL$1,77,$H664:AL664)&lt;$D664,$H664,0),0)</f>
        <v>0</v>
      </c>
      <c r="AN664" s="36">
        <f>IF(AN$7&gt;=$E664,IF(SUMIF($H$1:AM$1,77,$H664:AM664)&lt;$D664,$H664,0),0)</f>
        <v>0</v>
      </c>
      <c r="AO664" s="36">
        <f>IF(AO$7&gt;=$E664,IF(SUMIF($H$1:AN$1,77,$H664:AN664)&lt;$D664,$H664,0),0)</f>
        <v>0</v>
      </c>
      <c r="AP664" s="36">
        <f>IF(AP$7&gt;=$E664,IF(SUMIF($H$1:AO$1,77,$H664:AO664)&lt;$D664,$H664,0),0)</f>
        <v>0</v>
      </c>
      <c r="AQ664" s="36">
        <f>IF(AQ$7&gt;=$E664,IF(SUMIF($H$1:AP$1,77,$H664:AP664)&lt;$D664,$H664,0),0)</f>
        <v>0</v>
      </c>
      <c r="AR664" s="36">
        <f>IF(AR$7&gt;=$E664,IF(SUMIF($H$1:AQ$1,77,$H664:AQ664)&lt;$D664,$H664,0),0)</f>
        <v>0</v>
      </c>
      <c r="AS664" s="36">
        <f>IF(AS$7&gt;=$E664,IF(SUMIF($H$1:AR$1,77,$H664:AR664)&lt;$D664,$H664,0),0)</f>
        <v>0</v>
      </c>
      <c r="AT664" s="36">
        <f>IF(AT$7&gt;=$E664,IF(SUMIF($H$1:AS$1,77,$H664:AS664)&lt;$D664,$H664,0),0)</f>
        <v>0</v>
      </c>
      <c r="AU664" s="35">
        <f t="shared" si="182"/>
        <v>0</v>
      </c>
      <c r="AV664" s="33">
        <f>IF(AV$7&gt;=$E664,IF(SUMIF($H$1:AU$1,77,$H664:AU664)&lt;$D664,$H664,0),0)</f>
        <v>0</v>
      </c>
      <c r="AW664" s="33">
        <f>IF(AW$7&gt;=$E664,IF(SUMIF($H$1:AV$1,77,$H664:AV664)&lt;$D664,$H664,0),0)</f>
        <v>0</v>
      </c>
      <c r="AX664" s="33">
        <f>IF(AX$7&gt;=$E664,IF(SUMIF($H$1:AW$1,77,$H664:AW664)&lt;$D664,$H664,0),0)</f>
        <v>0</v>
      </c>
      <c r="AY664" s="33">
        <f>IF(AY$7&gt;=$E664,IF(SUMIF($H$1:AX$1,77,$H664:AX664)&lt;$D664,$H664,0),0)</f>
        <v>0</v>
      </c>
      <c r="AZ664" s="33">
        <f>IF(AZ$7&gt;=$E664,IF(SUMIF($H$1:AY$1,77,$H664:AY664)&lt;$D664,$H664,0),0)</f>
        <v>0</v>
      </c>
      <c r="BA664" s="33">
        <f>IF(BA$7&gt;=$E664,IF(SUMIF($H$1:AZ$1,77,$H664:AZ664)&lt;$D664,$H664,0),0)</f>
        <v>0</v>
      </c>
      <c r="BB664" s="33">
        <f>IF(BB$7&gt;=$E664,IF(SUMIF($H$1:BA$1,77,$H664:BA664)&lt;$D664,$H664,0),0)</f>
        <v>0</v>
      </c>
      <c r="BC664" s="33">
        <f>IF(BC$7&gt;=$E664,IF(SUMIF($H$1:BB$1,77,$H664:BB664)&lt;$D664,$H664,0),0)</f>
        <v>0</v>
      </c>
      <c r="BD664" s="33">
        <f>IF(BD$7&gt;=$E664,IF(SUMIF($H$1:BC$1,77,$H664:BC664)&lt;$D664,$H664,0),0)</f>
        <v>0</v>
      </c>
      <c r="BE664" s="33">
        <f>IF(BE$7&gt;=$E664,IF(SUMIF($H$1:BD$1,77,$H664:BD664)&lt;$D664,$H664,0),0)</f>
        <v>0</v>
      </c>
      <c r="BF664" s="33">
        <f>IF(BF$7&gt;=$E664,IF(SUMIF($H$1:BE$1,77,$H664:BE664)&lt;$D664,$H664,0),0)</f>
        <v>0</v>
      </c>
      <c r="BG664" s="33">
        <f>IF(BG$7&gt;=$E664,IF(SUMIF($H$1:BF$1,77,$H664:BF664)&lt;$D664,$H664,0),0)</f>
        <v>0</v>
      </c>
      <c r="BH664" s="35">
        <f t="shared" si="183"/>
        <v>0</v>
      </c>
    </row>
    <row r="665" spans="1:60" s="11" customFormat="1" x14ac:dyDescent="0.25">
      <c r="A665" s="145" t="s">
        <v>1011</v>
      </c>
      <c r="B665" s="147" t="s">
        <v>1012</v>
      </c>
      <c r="C665" s="127" t="s">
        <v>32</v>
      </c>
      <c r="D665" s="146">
        <v>2</v>
      </c>
      <c r="E665" s="46">
        <v>46113</v>
      </c>
      <c r="F665" s="46">
        <v>46143</v>
      </c>
      <c r="G665" s="56">
        <f t="shared" si="178"/>
        <v>1</v>
      </c>
      <c r="H665" s="33">
        <f t="shared" si="179"/>
        <v>2</v>
      </c>
      <c r="I665" s="36">
        <f>IF(I$7&gt;=$E665,IF(SUMIF($H$1:H$1,77,$H665:H665)&lt;$D665,$H665,0),0)</f>
        <v>0</v>
      </c>
      <c r="J665" s="36">
        <f>IF(J$7&gt;=$E665,IF(SUMIF($H$1:I$1,77,$H665:I665)&lt;$D665,$H665,0),0)</f>
        <v>0</v>
      </c>
      <c r="K665" s="36">
        <f>IF(K$7&gt;=$E665,IF(SUMIF($H$1:J$1,77,$H665:J665)&lt;$D665,$H665,0),0)</f>
        <v>0</v>
      </c>
      <c r="L665" s="36">
        <f>IF(L$7&gt;=$E665,IF(SUMIF($H$1:K$1,77,$H665:K665)&lt;$D665,$H665,0),0)</f>
        <v>0</v>
      </c>
      <c r="M665" s="36">
        <f>IF(M$7&gt;=$E665,IF(SUMIF($H$1:L$1,77,$H665:L665)&lt;$D665,$H665,0),0)</f>
        <v>0</v>
      </c>
      <c r="N665" s="36">
        <f>IF(N$7&gt;=$E665,IF(SUMIF($H$1:M$1,77,$H665:M665)&lt;$D665,$H665,0),0)</f>
        <v>0</v>
      </c>
      <c r="O665" s="36">
        <f>IF(O$7&gt;=$E665,IF(SUMIF($H$1:N$1,77,$H665:N665)&lt;$D665,$H665,0),0)</f>
        <v>0</v>
      </c>
      <c r="P665" s="36">
        <f>IF(P$7&gt;=$E665,IF(SUMIF($H$1:O$1,77,$H665:O665)&lt;$D665,$H665,0),0)</f>
        <v>0</v>
      </c>
      <c r="Q665" s="36">
        <f>IF(Q$7&gt;=$E665,IF(SUMIF($H$1:P$1,77,$H665:P665)&lt;$D665,$H665,0),0)</f>
        <v>0</v>
      </c>
      <c r="R665" s="36">
        <f>IF(R$7&gt;=$E665,IF(SUMIF($H$1:Q$1,77,$H665:Q665)&lt;$D665,$H665,0),0)</f>
        <v>0</v>
      </c>
      <c r="S665" s="36">
        <f>IF(S$7&gt;=$E665,IF(SUMIF($H$1:R$1,77,$H665:R665)&lt;$D665,$H665,0),0)</f>
        <v>0</v>
      </c>
      <c r="T665" s="36">
        <f>IF(T$7&gt;=$E665,IF(SUMIF($H$1:S$1,77,$H665:S665)&lt;$D665,$H665,0),0)</f>
        <v>0</v>
      </c>
      <c r="U665" s="35">
        <f t="shared" si="180"/>
        <v>0</v>
      </c>
      <c r="V665" s="36">
        <f>IF(V$7&gt;=$E665,IF(SUMIF($H$1:U$1,77,$H665:U665)&lt;$D665,$H665,0),0)</f>
        <v>0</v>
      </c>
      <c r="W665" s="36">
        <f>IF(W$7&gt;=$E665,IF(SUMIF($H$1:V$1,77,$H665:V665)&lt;$D665,$H665,0),0)</f>
        <v>0</v>
      </c>
      <c r="X665" s="36">
        <f>IF(X$7&gt;=$E665,IF(SUMIF($H$1:W$1,77,$H665:W665)&lt;$D665,$H665,0),0)</f>
        <v>0</v>
      </c>
      <c r="Y665" s="36">
        <f>IF(Y$7&gt;=$E665,IF(SUMIF($H$1:X$1,77,$H665:X665)&lt;$D665,$H665,0),0)</f>
        <v>2</v>
      </c>
      <c r="Z665" s="36">
        <f>IF(Z$7&gt;=$E665,IF(SUMIF($H$1:Y$1,77,$H665:Y665)&lt;$D665,$H665,0),0)</f>
        <v>0</v>
      </c>
      <c r="AA665" s="36">
        <f>IF(AA$7&gt;=$E665,IF(SUMIF($H$1:Z$1,77,$H665:Z665)&lt;$D665,$H665,0),0)</f>
        <v>0</v>
      </c>
      <c r="AB665" s="36">
        <f>IF(AB$7&gt;=$E665,IF(SUMIF($H$1:AA$1,77,$H665:AA665)&lt;$D665,$H665,0),0)</f>
        <v>0</v>
      </c>
      <c r="AC665" s="36">
        <f>IF(AC$7&gt;=$E665,IF(SUMIF($H$1:AB$1,77,$H665:AB665)&lt;$D665,$H665,0),0)</f>
        <v>0</v>
      </c>
      <c r="AD665" s="36">
        <f>IF(AD$7&gt;=$E665,IF(SUMIF($H$1:AC$1,77,$H665:AC665)&lt;$D665,$H665,0),0)</f>
        <v>0</v>
      </c>
      <c r="AE665" s="36">
        <f>IF(AE$7&gt;=$E665,IF(SUMIF($H$1:AD$1,77,$H665:AD665)&lt;$D665,$H665,0),0)</f>
        <v>0</v>
      </c>
      <c r="AF665" s="36">
        <f>IF(AF$7&gt;=$E665,IF(SUMIF($H$1:AE$1,77,$H665:AE665)&lt;$D665,$H665,0),0)</f>
        <v>0</v>
      </c>
      <c r="AG665" s="36">
        <f>IF(AG$7&gt;=$E665,IF(SUMIF($H$1:AF$1,77,$H665:AF665)&lt;$D665,$H665,0),0)</f>
        <v>0</v>
      </c>
      <c r="AH665" s="35">
        <f t="shared" si="181"/>
        <v>2</v>
      </c>
      <c r="AI665" s="36">
        <f>IF(AI$7&gt;=$E665,IF(SUMIF($H$1:AH$1,77,$H665:AH665)&lt;$D665,$H665,0),0)</f>
        <v>0</v>
      </c>
      <c r="AJ665" s="36">
        <f>IF(AJ$7&gt;=$E665,IF(SUMIF($H$1:AI$1,77,$H665:AI665)&lt;$D665,$H665,0),0)</f>
        <v>0</v>
      </c>
      <c r="AK665" s="36">
        <f>IF(AK$7&gt;=$E665,IF(SUMIF($H$1:AJ$1,77,$H665:AJ665)&lt;$D665,$H665,0),0)</f>
        <v>0</v>
      </c>
      <c r="AL665" s="36">
        <f>IF(AL$7&gt;=$E665,IF(SUMIF($H$1:AK$1,77,$H665:AK665)&lt;$D665,$H665,0),0)</f>
        <v>0</v>
      </c>
      <c r="AM665" s="36">
        <f>IF(AM$7&gt;=$E665,IF(SUMIF($H$1:AL$1,77,$H665:AL665)&lt;$D665,$H665,0),0)</f>
        <v>0</v>
      </c>
      <c r="AN665" s="36">
        <f>IF(AN$7&gt;=$E665,IF(SUMIF($H$1:AM$1,77,$H665:AM665)&lt;$D665,$H665,0),0)</f>
        <v>0</v>
      </c>
      <c r="AO665" s="36">
        <f>IF(AO$7&gt;=$E665,IF(SUMIF($H$1:AN$1,77,$H665:AN665)&lt;$D665,$H665,0),0)</f>
        <v>0</v>
      </c>
      <c r="AP665" s="36">
        <f>IF(AP$7&gt;=$E665,IF(SUMIF($H$1:AO$1,77,$H665:AO665)&lt;$D665,$H665,0),0)</f>
        <v>0</v>
      </c>
      <c r="AQ665" s="36">
        <f>IF(AQ$7&gt;=$E665,IF(SUMIF($H$1:AP$1,77,$H665:AP665)&lt;$D665,$H665,0),0)</f>
        <v>0</v>
      </c>
      <c r="AR665" s="36">
        <f>IF(AR$7&gt;=$E665,IF(SUMIF($H$1:AQ$1,77,$H665:AQ665)&lt;$D665,$H665,0),0)</f>
        <v>0</v>
      </c>
      <c r="AS665" s="36">
        <f>IF(AS$7&gt;=$E665,IF(SUMIF($H$1:AR$1,77,$H665:AR665)&lt;$D665,$H665,0),0)</f>
        <v>0</v>
      </c>
      <c r="AT665" s="36">
        <f>IF(AT$7&gt;=$E665,IF(SUMIF($H$1:AS$1,77,$H665:AS665)&lt;$D665,$H665,0),0)</f>
        <v>0</v>
      </c>
      <c r="AU665" s="35">
        <f t="shared" si="182"/>
        <v>0</v>
      </c>
      <c r="AV665" s="33">
        <f>IF(AV$7&gt;=$E665,IF(SUMIF($H$1:AU$1,77,$H665:AU665)&lt;$D665,$H665,0),0)</f>
        <v>0</v>
      </c>
      <c r="AW665" s="33">
        <f>IF(AW$7&gt;=$E665,IF(SUMIF($H$1:AV$1,77,$H665:AV665)&lt;$D665,$H665,0),0)</f>
        <v>0</v>
      </c>
      <c r="AX665" s="33">
        <f>IF(AX$7&gt;=$E665,IF(SUMIF($H$1:AW$1,77,$H665:AW665)&lt;$D665,$H665,0),0)</f>
        <v>0</v>
      </c>
      <c r="AY665" s="33">
        <f>IF(AY$7&gt;=$E665,IF(SUMIF($H$1:AX$1,77,$H665:AX665)&lt;$D665,$H665,0),0)</f>
        <v>0</v>
      </c>
      <c r="AZ665" s="33">
        <f>IF(AZ$7&gt;=$E665,IF(SUMIF($H$1:AY$1,77,$H665:AY665)&lt;$D665,$H665,0),0)</f>
        <v>0</v>
      </c>
      <c r="BA665" s="33">
        <f>IF(BA$7&gt;=$E665,IF(SUMIF($H$1:AZ$1,77,$H665:AZ665)&lt;$D665,$H665,0),0)</f>
        <v>0</v>
      </c>
      <c r="BB665" s="33">
        <f>IF(BB$7&gt;=$E665,IF(SUMIF($H$1:BA$1,77,$H665:BA665)&lt;$D665,$H665,0),0)</f>
        <v>0</v>
      </c>
      <c r="BC665" s="33">
        <f>IF(BC$7&gt;=$E665,IF(SUMIF($H$1:BB$1,77,$H665:BB665)&lt;$D665,$H665,0),0)</f>
        <v>0</v>
      </c>
      <c r="BD665" s="33">
        <f>IF(BD$7&gt;=$E665,IF(SUMIF($H$1:BC$1,77,$H665:BC665)&lt;$D665,$H665,0),0)</f>
        <v>0</v>
      </c>
      <c r="BE665" s="33">
        <f>IF(BE$7&gt;=$E665,IF(SUMIF($H$1:BD$1,77,$H665:BD665)&lt;$D665,$H665,0),0)</f>
        <v>0</v>
      </c>
      <c r="BF665" s="33">
        <f>IF(BF$7&gt;=$E665,IF(SUMIF($H$1:BE$1,77,$H665:BE665)&lt;$D665,$H665,0),0)</f>
        <v>0</v>
      </c>
      <c r="BG665" s="33">
        <f>IF(BG$7&gt;=$E665,IF(SUMIF($H$1:BF$1,77,$H665:BF665)&lt;$D665,$H665,0),0)</f>
        <v>0</v>
      </c>
      <c r="BH665" s="35">
        <f t="shared" si="183"/>
        <v>0</v>
      </c>
    </row>
    <row r="666" spans="1:60" s="11" customFormat="1" x14ac:dyDescent="0.25">
      <c r="A666" s="145" t="s">
        <v>1013</v>
      </c>
      <c r="B666" s="147" t="s">
        <v>1014</v>
      </c>
      <c r="C666" s="127" t="s">
        <v>27</v>
      </c>
      <c r="D666" s="146">
        <v>351.6</v>
      </c>
      <c r="E666" s="46">
        <v>46082</v>
      </c>
      <c r="F666" s="46">
        <v>46113</v>
      </c>
      <c r="G666" s="56">
        <f t="shared" si="178"/>
        <v>1</v>
      </c>
      <c r="H666" s="33">
        <f t="shared" si="179"/>
        <v>351.6</v>
      </c>
      <c r="I666" s="36">
        <f>IF(I$7&gt;=$E666,IF(SUMIF($H$1:H$1,77,$H666:H666)&lt;$D666,$H666,0),0)</f>
        <v>0</v>
      </c>
      <c r="J666" s="36">
        <f>IF(J$7&gt;=$E666,IF(SUMIF($H$1:I$1,77,$H666:I666)&lt;$D666,$H666,0),0)</f>
        <v>0</v>
      </c>
      <c r="K666" s="36">
        <f>IF(K$7&gt;=$E666,IF(SUMIF($H$1:J$1,77,$H666:J666)&lt;$D666,$H666,0),0)</f>
        <v>0</v>
      </c>
      <c r="L666" s="36">
        <f>IF(L$7&gt;=$E666,IF(SUMIF($H$1:K$1,77,$H666:K666)&lt;$D666,$H666,0),0)</f>
        <v>0</v>
      </c>
      <c r="M666" s="36">
        <f>IF(M$7&gt;=$E666,IF(SUMIF($H$1:L$1,77,$H666:L666)&lt;$D666,$H666,0),0)</f>
        <v>0</v>
      </c>
      <c r="N666" s="36">
        <f>IF(N$7&gt;=$E666,IF(SUMIF($H$1:M$1,77,$H666:M666)&lt;$D666,$H666,0),0)</f>
        <v>0</v>
      </c>
      <c r="O666" s="36">
        <f>IF(O$7&gt;=$E666,IF(SUMIF($H$1:N$1,77,$H666:N666)&lt;$D666,$H666,0),0)</f>
        <v>0</v>
      </c>
      <c r="P666" s="36">
        <f>IF(P$7&gt;=$E666,IF(SUMIF($H$1:O$1,77,$H666:O666)&lt;$D666,$H666,0),0)</f>
        <v>0</v>
      </c>
      <c r="Q666" s="36">
        <f>IF(Q$7&gt;=$E666,IF(SUMIF($H$1:P$1,77,$H666:P666)&lt;$D666,$H666,0),0)</f>
        <v>0</v>
      </c>
      <c r="R666" s="36">
        <f>IF(R$7&gt;=$E666,IF(SUMIF($H$1:Q$1,77,$H666:Q666)&lt;$D666,$H666,0),0)</f>
        <v>0</v>
      </c>
      <c r="S666" s="36">
        <f>IF(S$7&gt;=$E666,IF(SUMIF($H$1:R$1,77,$H666:R666)&lt;$D666,$H666,0),0)</f>
        <v>0</v>
      </c>
      <c r="T666" s="36">
        <f>IF(T$7&gt;=$E666,IF(SUMIF($H$1:S$1,77,$H666:S666)&lt;$D666,$H666,0),0)</f>
        <v>0</v>
      </c>
      <c r="U666" s="35">
        <f t="shared" si="180"/>
        <v>0</v>
      </c>
      <c r="V666" s="36">
        <f>IF(V$7&gt;=$E666,IF(SUMIF($H$1:U$1,77,$H666:U666)&lt;$D666,$H666,0),0)</f>
        <v>0</v>
      </c>
      <c r="W666" s="36">
        <f>IF(W$7&gt;=$E666,IF(SUMIF($H$1:V$1,77,$H666:V666)&lt;$D666,$H666,0),0)</f>
        <v>0</v>
      </c>
      <c r="X666" s="36">
        <f>IF(X$7&gt;=$E666,IF(SUMIF($H$1:W$1,77,$H666:W666)&lt;$D666,$H666,0),0)</f>
        <v>351.6</v>
      </c>
      <c r="Y666" s="36">
        <f>IF(Y$7&gt;=$E666,IF(SUMIF($H$1:X$1,77,$H666:X666)&lt;$D666,$H666,0),0)</f>
        <v>0</v>
      </c>
      <c r="Z666" s="36">
        <f>IF(Z$7&gt;=$E666,IF(SUMIF($H$1:Y$1,77,$H666:Y666)&lt;$D666,$H666,0),0)</f>
        <v>0</v>
      </c>
      <c r="AA666" s="36">
        <f>IF(AA$7&gt;=$E666,IF(SUMIF($H$1:Z$1,77,$H666:Z666)&lt;$D666,$H666,0),0)</f>
        <v>0</v>
      </c>
      <c r="AB666" s="36">
        <f>IF(AB$7&gt;=$E666,IF(SUMIF($H$1:AA$1,77,$H666:AA666)&lt;$D666,$H666,0),0)</f>
        <v>0</v>
      </c>
      <c r="AC666" s="36">
        <f>IF(AC$7&gt;=$E666,IF(SUMIF($H$1:AB$1,77,$H666:AB666)&lt;$D666,$H666,0),0)</f>
        <v>0</v>
      </c>
      <c r="AD666" s="36">
        <f>IF(AD$7&gt;=$E666,IF(SUMIF($H$1:AC$1,77,$H666:AC666)&lt;$D666,$H666,0),0)</f>
        <v>0</v>
      </c>
      <c r="AE666" s="36">
        <f>IF(AE$7&gt;=$E666,IF(SUMIF($H$1:AD$1,77,$H666:AD666)&lt;$D666,$H666,0),0)</f>
        <v>0</v>
      </c>
      <c r="AF666" s="36">
        <f>IF(AF$7&gt;=$E666,IF(SUMIF($H$1:AE$1,77,$H666:AE666)&lt;$D666,$H666,0),0)</f>
        <v>0</v>
      </c>
      <c r="AG666" s="36">
        <f>IF(AG$7&gt;=$E666,IF(SUMIF($H$1:AF$1,77,$H666:AF666)&lt;$D666,$H666,0),0)</f>
        <v>0</v>
      </c>
      <c r="AH666" s="35">
        <f t="shared" si="181"/>
        <v>351.6</v>
      </c>
      <c r="AI666" s="36">
        <f>IF(AI$7&gt;=$E666,IF(SUMIF($H$1:AH$1,77,$H666:AH666)&lt;$D666,$H666,0),0)</f>
        <v>0</v>
      </c>
      <c r="AJ666" s="36">
        <f>IF(AJ$7&gt;=$E666,IF(SUMIF($H$1:AI$1,77,$H666:AI666)&lt;$D666,$H666,0),0)</f>
        <v>0</v>
      </c>
      <c r="AK666" s="36">
        <f>IF(AK$7&gt;=$E666,IF(SUMIF($H$1:AJ$1,77,$H666:AJ666)&lt;$D666,$H666,0),0)</f>
        <v>0</v>
      </c>
      <c r="AL666" s="36">
        <f>IF(AL$7&gt;=$E666,IF(SUMIF($H$1:AK$1,77,$H666:AK666)&lt;$D666,$H666,0),0)</f>
        <v>0</v>
      </c>
      <c r="AM666" s="36">
        <f>IF(AM$7&gt;=$E666,IF(SUMIF($H$1:AL$1,77,$H666:AL666)&lt;$D666,$H666,0),0)</f>
        <v>0</v>
      </c>
      <c r="AN666" s="36">
        <f>IF(AN$7&gt;=$E666,IF(SUMIF($H$1:AM$1,77,$H666:AM666)&lt;$D666,$H666,0),0)</f>
        <v>0</v>
      </c>
      <c r="AO666" s="36">
        <f>IF(AO$7&gt;=$E666,IF(SUMIF($H$1:AN$1,77,$H666:AN666)&lt;$D666,$H666,0),0)</f>
        <v>0</v>
      </c>
      <c r="AP666" s="36">
        <f>IF(AP$7&gt;=$E666,IF(SUMIF($H$1:AO$1,77,$H666:AO666)&lt;$D666,$H666,0),0)</f>
        <v>0</v>
      </c>
      <c r="AQ666" s="36">
        <f>IF(AQ$7&gt;=$E666,IF(SUMIF($H$1:AP$1,77,$H666:AP666)&lt;$D666,$H666,0),0)</f>
        <v>0</v>
      </c>
      <c r="AR666" s="36">
        <f>IF(AR$7&gt;=$E666,IF(SUMIF($H$1:AQ$1,77,$H666:AQ666)&lt;$D666,$H666,0),0)</f>
        <v>0</v>
      </c>
      <c r="AS666" s="36">
        <f>IF(AS$7&gt;=$E666,IF(SUMIF($H$1:AR$1,77,$H666:AR666)&lt;$D666,$H666,0),0)</f>
        <v>0</v>
      </c>
      <c r="AT666" s="36">
        <f>IF(AT$7&gt;=$E666,IF(SUMIF($H$1:AS$1,77,$H666:AS666)&lt;$D666,$H666,0),0)</f>
        <v>0</v>
      </c>
      <c r="AU666" s="35">
        <f t="shared" si="182"/>
        <v>0</v>
      </c>
      <c r="AV666" s="33">
        <f>IF(AV$7&gt;=$E666,IF(SUMIF($H$1:AU$1,77,$H666:AU666)&lt;$D666,$H666,0),0)</f>
        <v>0</v>
      </c>
      <c r="AW666" s="33">
        <f>IF(AW$7&gt;=$E666,IF(SUMIF($H$1:AV$1,77,$H666:AV666)&lt;$D666,$H666,0),0)</f>
        <v>0</v>
      </c>
      <c r="AX666" s="33">
        <f>IF(AX$7&gt;=$E666,IF(SUMIF($H$1:AW$1,77,$H666:AW666)&lt;$D666,$H666,0),0)</f>
        <v>0</v>
      </c>
      <c r="AY666" s="33">
        <f>IF(AY$7&gt;=$E666,IF(SUMIF($H$1:AX$1,77,$H666:AX666)&lt;$D666,$H666,0),0)</f>
        <v>0</v>
      </c>
      <c r="AZ666" s="33">
        <f>IF(AZ$7&gt;=$E666,IF(SUMIF($H$1:AY$1,77,$H666:AY666)&lt;$D666,$H666,0),0)</f>
        <v>0</v>
      </c>
      <c r="BA666" s="33">
        <f>IF(BA$7&gt;=$E666,IF(SUMIF($H$1:AZ$1,77,$H666:AZ666)&lt;$D666,$H666,0),0)</f>
        <v>0</v>
      </c>
      <c r="BB666" s="33">
        <f>IF(BB$7&gt;=$E666,IF(SUMIF($H$1:BA$1,77,$H666:BA666)&lt;$D666,$H666,0),0)</f>
        <v>0</v>
      </c>
      <c r="BC666" s="33">
        <f>IF(BC$7&gt;=$E666,IF(SUMIF($H$1:BB$1,77,$H666:BB666)&lt;$D666,$H666,0),0)</f>
        <v>0</v>
      </c>
      <c r="BD666" s="33">
        <f>IF(BD$7&gt;=$E666,IF(SUMIF($H$1:BC$1,77,$H666:BC666)&lt;$D666,$H666,0),0)</f>
        <v>0</v>
      </c>
      <c r="BE666" s="33">
        <f>IF(BE$7&gt;=$E666,IF(SUMIF($H$1:BD$1,77,$H666:BD666)&lt;$D666,$H666,0),0)</f>
        <v>0</v>
      </c>
      <c r="BF666" s="33">
        <f>IF(BF$7&gt;=$E666,IF(SUMIF($H$1:BE$1,77,$H666:BE666)&lt;$D666,$H666,0),0)</f>
        <v>0</v>
      </c>
      <c r="BG666" s="33">
        <f>IF(BG$7&gt;=$E666,IF(SUMIF($H$1:BF$1,77,$H666:BF666)&lt;$D666,$H666,0),0)</f>
        <v>0</v>
      </c>
      <c r="BH666" s="35">
        <f t="shared" si="183"/>
        <v>0</v>
      </c>
    </row>
    <row r="667" spans="1:60" s="11" customFormat="1" x14ac:dyDescent="0.25">
      <c r="A667" s="119"/>
      <c r="B667" s="120" t="s">
        <v>1015</v>
      </c>
      <c r="C667" s="121"/>
      <c r="D667" s="122"/>
      <c r="E667" s="122"/>
      <c r="F667" s="122"/>
      <c r="G667" s="122"/>
      <c r="H667" s="122"/>
      <c r="I667" s="122"/>
      <c r="J667" s="122"/>
      <c r="K667" s="122"/>
      <c r="L667" s="122"/>
      <c r="M667" s="122"/>
      <c r="N667" s="122"/>
      <c r="O667" s="122"/>
      <c r="P667" s="122"/>
      <c r="Q667" s="122"/>
      <c r="R667" s="122"/>
      <c r="S667" s="122"/>
      <c r="T667" s="122"/>
      <c r="U667" s="123"/>
      <c r="V667" s="122"/>
      <c r="W667" s="122"/>
      <c r="X667" s="122"/>
      <c r="Y667" s="122"/>
      <c r="Z667" s="122"/>
      <c r="AA667" s="122"/>
      <c r="AB667" s="122"/>
      <c r="AC667" s="122"/>
      <c r="AD667" s="122"/>
      <c r="AE667" s="122"/>
      <c r="AF667" s="122"/>
      <c r="AG667" s="122"/>
      <c r="AH667" s="123"/>
      <c r="AI667" s="122"/>
      <c r="AJ667" s="122"/>
      <c r="AK667" s="122"/>
      <c r="AL667" s="122"/>
      <c r="AM667" s="122"/>
      <c r="AN667" s="122"/>
      <c r="AO667" s="122"/>
      <c r="AP667" s="122"/>
      <c r="AQ667" s="122"/>
      <c r="AR667" s="122"/>
      <c r="AS667" s="122"/>
      <c r="AT667" s="122"/>
      <c r="AU667" s="123"/>
      <c r="AV667" s="122"/>
      <c r="AW667" s="122"/>
      <c r="AX667" s="122"/>
      <c r="AY667" s="122"/>
      <c r="AZ667" s="122"/>
      <c r="BA667" s="122"/>
      <c r="BB667" s="122"/>
      <c r="BC667" s="122"/>
      <c r="BD667" s="122"/>
      <c r="BE667" s="122"/>
      <c r="BF667" s="122"/>
      <c r="BG667" s="122"/>
      <c r="BH667" s="123"/>
    </row>
    <row r="668" spans="1:60" s="11" customFormat="1" x14ac:dyDescent="0.25">
      <c r="A668" s="148" t="s">
        <v>1016</v>
      </c>
      <c r="B668" s="149" t="s">
        <v>1017</v>
      </c>
      <c r="C668" s="125" t="s">
        <v>32</v>
      </c>
      <c r="D668" s="150">
        <v>20</v>
      </c>
      <c r="E668" s="31">
        <v>45839</v>
      </c>
      <c r="F668" s="31">
        <v>45901</v>
      </c>
      <c r="G668" s="32">
        <f t="shared" ref="G668:G676" si="184">DATEDIF(E668,F668,"m")</f>
        <v>2</v>
      </c>
      <c r="H668" s="33">
        <f t="shared" ref="H668:H676" si="185">D668/G668</f>
        <v>10</v>
      </c>
      <c r="I668" s="36">
        <f>IF(I$7&gt;=$E668,IF(SUMIF($H$1:H$1,77,$H668:H668)&lt;$D668,$H668,0),0)</f>
        <v>0</v>
      </c>
      <c r="J668" s="36">
        <f>IF(J$7&gt;=$E668,IF(SUMIF($H$1:I$1,77,$H668:I668)&lt;$D668,$H668,0),0)</f>
        <v>0</v>
      </c>
      <c r="K668" s="36">
        <f>IF(K$7&gt;=$E668,IF(SUMIF($H$1:J$1,77,$H668:J668)&lt;$D668,$H668,0),0)</f>
        <v>0</v>
      </c>
      <c r="L668" s="36">
        <f>IF(L$7&gt;=$E668,IF(SUMIF($H$1:K$1,77,$H668:K668)&lt;$D668,$H668,0),0)</f>
        <v>0</v>
      </c>
      <c r="M668" s="36">
        <f>IF(M$7&gt;=$E668,IF(SUMIF($H$1:L$1,77,$H668:L668)&lt;$D668,$H668,0),0)</f>
        <v>0</v>
      </c>
      <c r="N668" s="36">
        <f>IF(N$7&gt;=$E668,IF(SUMIF($H$1:M$1,77,$H668:M668)&lt;$D668,$H668,0),0)</f>
        <v>0</v>
      </c>
      <c r="O668" s="36">
        <f>IF(O$7&gt;=$E668,IF(SUMIF($H$1:N$1,77,$H668:N668)&lt;$D668,$H668,0),0)</f>
        <v>10</v>
      </c>
      <c r="P668" s="36">
        <f>IF(P$7&gt;=$E668,IF(SUMIF($H$1:O$1,77,$H668:O668)&lt;$D668,$H668,0),0)</f>
        <v>10</v>
      </c>
      <c r="Q668" s="36">
        <f>IF(Q$7&gt;=$E668,IF(SUMIF($H$1:P$1,77,$H668:P668)&lt;$D668,$H668,0),0)</f>
        <v>0</v>
      </c>
      <c r="R668" s="36">
        <f>IF(R$7&gt;=$E668,IF(SUMIF($H$1:Q$1,77,$H668:Q668)&lt;$D668,$H668,0),0)</f>
        <v>0</v>
      </c>
      <c r="S668" s="36">
        <f>IF(S$7&gt;=$E668,IF(SUMIF($H$1:R$1,77,$H668:R668)&lt;$D668,$H668,0),0)</f>
        <v>0</v>
      </c>
      <c r="T668" s="36">
        <f>IF(T$7&gt;=$E668,IF(SUMIF($H$1:S$1,77,$H668:S668)&lt;$D668,$H668,0),0)</f>
        <v>0</v>
      </c>
      <c r="U668" s="35">
        <f t="shared" ref="U668:U676" si="186">SUMIF(I$1:T$1,77,I668:T668)</f>
        <v>20</v>
      </c>
      <c r="V668" s="36">
        <f>IF(V$7&gt;=$E668,IF(SUMIF($H$1:U$1,77,$H668:U668)&lt;$D668,$H668,0),0)</f>
        <v>0</v>
      </c>
      <c r="W668" s="36">
        <f>IF(W$7&gt;=$E668,IF(SUMIF($H$1:V$1,77,$H668:V668)&lt;$D668,$H668,0),0)</f>
        <v>0</v>
      </c>
      <c r="X668" s="36">
        <f>IF(X$7&gt;=$E668,IF(SUMIF($H$1:W$1,77,$H668:W668)&lt;$D668,$H668,0),0)</f>
        <v>0</v>
      </c>
      <c r="Y668" s="36">
        <f>IF(Y$7&gt;=$E668,IF(SUMIF($H$1:X$1,77,$H668:X668)&lt;$D668,$H668,0),0)</f>
        <v>0</v>
      </c>
      <c r="Z668" s="36">
        <f>IF(Z$7&gt;=$E668,IF(SUMIF($H$1:Y$1,77,$H668:Y668)&lt;$D668,$H668,0),0)</f>
        <v>0</v>
      </c>
      <c r="AA668" s="36">
        <f>IF(AA$7&gt;=$E668,IF(SUMIF($H$1:Z$1,77,$H668:Z668)&lt;$D668,$H668,0),0)</f>
        <v>0</v>
      </c>
      <c r="AB668" s="36">
        <f>IF(AB$7&gt;=$E668,IF(SUMIF($H$1:AA$1,77,$H668:AA668)&lt;$D668,$H668,0),0)</f>
        <v>0</v>
      </c>
      <c r="AC668" s="36">
        <f>IF(AC$7&gt;=$E668,IF(SUMIF($H$1:AB$1,77,$H668:AB668)&lt;$D668,$H668,0),0)</f>
        <v>0</v>
      </c>
      <c r="AD668" s="36">
        <f>IF(AD$7&gt;=$E668,IF(SUMIF($H$1:AC$1,77,$H668:AC668)&lt;$D668,$H668,0),0)</f>
        <v>0</v>
      </c>
      <c r="AE668" s="36">
        <f>IF(AE$7&gt;=$E668,IF(SUMIF($H$1:AD$1,77,$H668:AD668)&lt;$D668,$H668,0),0)</f>
        <v>0</v>
      </c>
      <c r="AF668" s="36">
        <f>IF(AF$7&gt;=$E668,IF(SUMIF($H$1:AE$1,77,$H668:AE668)&lt;$D668,$H668,0),0)</f>
        <v>0</v>
      </c>
      <c r="AG668" s="36">
        <f>IF(AG$7&gt;=$E668,IF(SUMIF($H$1:AF$1,77,$H668:AF668)&lt;$D668,$H668,0),0)</f>
        <v>0</v>
      </c>
      <c r="AH668" s="35">
        <f t="shared" ref="AH668:AH676" si="187">SUMIF(V$1:AG$1,77,V668:AG668)</f>
        <v>0</v>
      </c>
      <c r="AI668" s="36">
        <f>IF(AI$7&gt;=$E668,IF(SUMIF($H$1:AH$1,77,$H668:AH668)&lt;$D668,$H668,0),0)</f>
        <v>0</v>
      </c>
      <c r="AJ668" s="36">
        <f>IF(AJ$7&gt;=$E668,IF(SUMIF($H$1:AI$1,77,$H668:AI668)&lt;$D668,$H668,0),0)</f>
        <v>0</v>
      </c>
      <c r="AK668" s="36">
        <f>IF(AK$7&gt;=$E668,IF(SUMIF($H$1:AJ$1,77,$H668:AJ668)&lt;$D668,$H668,0),0)</f>
        <v>0</v>
      </c>
      <c r="AL668" s="36">
        <f>IF(AL$7&gt;=$E668,IF(SUMIF($H$1:AK$1,77,$H668:AK668)&lt;$D668,$H668,0),0)</f>
        <v>0</v>
      </c>
      <c r="AM668" s="36">
        <f>IF(AM$7&gt;=$E668,IF(SUMIF($H$1:AL$1,77,$H668:AL668)&lt;$D668,$H668,0),0)</f>
        <v>0</v>
      </c>
      <c r="AN668" s="36">
        <f>IF(AN$7&gt;=$E668,IF(SUMIF($H$1:AM$1,77,$H668:AM668)&lt;$D668,$H668,0),0)</f>
        <v>0</v>
      </c>
      <c r="AO668" s="36">
        <f>IF(AO$7&gt;=$E668,IF(SUMIF($H$1:AN$1,77,$H668:AN668)&lt;$D668,$H668,0),0)</f>
        <v>0</v>
      </c>
      <c r="AP668" s="36">
        <f>IF(AP$7&gt;=$E668,IF(SUMIF($H$1:AO$1,77,$H668:AO668)&lt;$D668,$H668,0),0)</f>
        <v>0</v>
      </c>
      <c r="AQ668" s="36">
        <f>IF(AQ$7&gt;=$E668,IF(SUMIF($H$1:AP$1,77,$H668:AP668)&lt;$D668,$H668,0),0)</f>
        <v>0</v>
      </c>
      <c r="AR668" s="36">
        <f>IF(AR$7&gt;=$E668,IF(SUMIF($H$1:AQ$1,77,$H668:AQ668)&lt;$D668,$H668,0),0)</f>
        <v>0</v>
      </c>
      <c r="AS668" s="36">
        <f>IF(AS$7&gt;=$E668,IF(SUMIF($H$1:AR$1,77,$H668:AR668)&lt;$D668,$H668,0),0)</f>
        <v>0</v>
      </c>
      <c r="AT668" s="36">
        <f>IF(AT$7&gt;=$E668,IF(SUMIF($H$1:AS$1,77,$H668:AS668)&lt;$D668,$H668,0),0)</f>
        <v>0</v>
      </c>
      <c r="AU668" s="35">
        <f t="shared" ref="AU668:AU676" si="188">SUMIF(AI$1:AT$1,77,AI668:AT668)</f>
        <v>0</v>
      </c>
      <c r="AV668" s="33">
        <f>IF(AV$7&gt;=$E668,IF(SUMIF($H$1:AU$1,77,$H668:AU668)&lt;$D668,$H668,0),0)</f>
        <v>0</v>
      </c>
      <c r="AW668" s="33">
        <f>IF(AW$7&gt;=$E668,IF(SUMIF($H$1:AV$1,77,$H668:AV668)&lt;$D668,$H668,0),0)</f>
        <v>0</v>
      </c>
      <c r="AX668" s="33">
        <f>IF(AX$7&gt;=$E668,IF(SUMIF($H$1:AW$1,77,$H668:AW668)&lt;$D668,$H668,0),0)</f>
        <v>0</v>
      </c>
      <c r="AY668" s="33">
        <f>IF(AY$7&gt;=$E668,IF(SUMIF($H$1:AX$1,77,$H668:AX668)&lt;$D668,$H668,0),0)</f>
        <v>0</v>
      </c>
      <c r="AZ668" s="33">
        <f>IF(AZ$7&gt;=$E668,IF(SUMIF($H$1:AY$1,77,$H668:AY668)&lt;$D668,$H668,0),0)</f>
        <v>0</v>
      </c>
      <c r="BA668" s="33">
        <f>IF(BA$7&gt;=$E668,IF(SUMIF($H$1:AZ$1,77,$H668:AZ668)&lt;$D668,$H668,0),0)</f>
        <v>0</v>
      </c>
      <c r="BB668" s="33">
        <f>IF(BB$7&gt;=$E668,IF(SUMIF($H$1:BA$1,77,$H668:BA668)&lt;$D668,$H668,0),0)</f>
        <v>0</v>
      </c>
      <c r="BC668" s="33">
        <f>IF(BC$7&gt;=$E668,IF(SUMIF($H$1:BB$1,77,$H668:BB668)&lt;$D668,$H668,0),0)</f>
        <v>0</v>
      </c>
      <c r="BD668" s="33">
        <f>IF(BD$7&gt;=$E668,IF(SUMIF($H$1:BC$1,77,$H668:BC668)&lt;$D668,$H668,0),0)</f>
        <v>0</v>
      </c>
      <c r="BE668" s="33">
        <f>IF(BE$7&gt;=$E668,IF(SUMIF($H$1:BD$1,77,$H668:BD668)&lt;$D668,$H668,0),0)</f>
        <v>0</v>
      </c>
      <c r="BF668" s="33">
        <f>IF(BF$7&gt;=$E668,IF(SUMIF($H$1:BE$1,77,$H668:BE668)&lt;$D668,$H668,0),0)</f>
        <v>0</v>
      </c>
      <c r="BG668" s="33">
        <f>IF(BG$7&gt;=$E668,IF(SUMIF($H$1:BF$1,77,$H668:BF668)&lt;$D668,$H668,0),0)</f>
        <v>0</v>
      </c>
      <c r="BH668" s="35">
        <f t="shared" ref="BH668:BH676" si="189">SUMIF(AV$1:BG$1,77,AV668:BG668)</f>
        <v>0</v>
      </c>
    </row>
    <row r="669" spans="1:60" s="11" customFormat="1" x14ac:dyDescent="0.25">
      <c r="A669" s="148" t="s">
        <v>1018</v>
      </c>
      <c r="B669" s="149" t="s">
        <v>257</v>
      </c>
      <c r="C669" s="125" t="s">
        <v>32</v>
      </c>
      <c r="D669" s="150">
        <v>20</v>
      </c>
      <c r="E669" s="31">
        <v>45839</v>
      </c>
      <c r="F669" s="31">
        <v>45901</v>
      </c>
      <c r="G669" s="32">
        <f t="shared" si="184"/>
        <v>2</v>
      </c>
      <c r="H669" s="33">
        <f t="shared" si="185"/>
        <v>10</v>
      </c>
      <c r="I669" s="36">
        <f>IF(I$7&gt;=$E669,IF(SUMIF($H$1:H$1,77,$H669:H669)&lt;$D669,$H669,0),0)</f>
        <v>0</v>
      </c>
      <c r="J669" s="36">
        <f>IF(J$7&gt;=$E669,IF(SUMIF($H$1:I$1,77,$H669:I669)&lt;$D669,$H669,0),0)</f>
        <v>0</v>
      </c>
      <c r="K669" s="36">
        <f>IF(K$7&gt;=$E669,IF(SUMIF($H$1:J$1,77,$H669:J669)&lt;$D669,$H669,0),0)</f>
        <v>0</v>
      </c>
      <c r="L669" s="36">
        <f>IF(L$7&gt;=$E669,IF(SUMIF($H$1:K$1,77,$H669:K669)&lt;$D669,$H669,0),0)</f>
        <v>0</v>
      </c>
      <c r="M669" s="36">
        <f>IF(M$7&gt;=$E669,IF(SUMIF($H$1:L$1,77,$H669:L669)&lt;$D669,$H669,0),0)</f>
        <v>0</v>
      </c>
      <c r="N669" s="36">
        <f>IF(N$7&gt;=$E669,IF(SUMIF($H$1:M$1,77,$H669:M669)&lt;$D669,$H669,0),0)</f>
        <v>0</v>
      </c>
      <c r="O669" s="36">
        <f>IF(O$7&gt;=$E669,IF(SUMIF($H$1:N$1,77,$H669:N669)&lt;$D669,$H669,0),0)</f>
        <v>10</v>
      </c>
      <c r="P669" s="36">
        <f>IF(P$7&gt;=$E669,IF(SUMIF($H$1:O$1,77,$H669:O669)&lt;$D669,$H669,0),0)</f>
        <v>10</v>
      </c>
      <c r="Q669" s="36">
        <f>IF(Q$7&gt;=$E669,IF(SUMIF($H$1:P$1,77,$H669:P669)&lt;$D669,$H669,0),0)</f>
        <v>0</v>
      </c>
      <c r="R669" s="36">
        <f>IF(R$7&gt;=$E669,IF(SUMIF($H$1:Q$1,77,$H669:Q669)&lt;$D669,$H669,0),0)</f>
        <v>0</v>
      </c>
      <c r="S669" s="36">
        <f>IF(S$7&gt;=$E669,IF(SUMIF($H$1:R$1,77,$H669:R669)&lt;$D669,$H669,0),0)</f>
        <v>0</v>
      </c>
      <c r="T669" s="36">
        <f>IF(T$7&gt;=$E669,IF(SUMIF($H$1:S$1,77,$H669:S669)&lt;$D669,$H669,0),0)</f>
        <v>0</v>
      </c>
      <c r="U669" s="35">
        <f t="shared" si="186"/>
        <v>20</v>
      </c>
      <c r="V669" s="36">
        <f>IF(V$7&gt;=$E669,IF(SUMIF($H$1:U$1,77,$H669:U669)&lt;$D669,$H669,0),0)</f>
        <v>0</v>
      </c>
      <c r="W669" s="36">
        <f>IF(W$7&gt;=$E669,IF(SUMIF($H$1:V$1,77,$H669:V669)&lt;$D669,$H669,0),0)</f>
        <v>0</v>
      </c>
      <c r="X669" s="36">
        <f>IF(X$7&gt;=$E669,IF(SUMIF($H$1:W$1,77,$H669:W669)&lt;$D669,$H669,0),0)</f>
        <v>0</v>
      </c>
      <c r="Y669" s="36">
        <f>IF(Y$7&gt;=$E669,IF(SUMIF($H$1:X$1,77,$H669:X669)&lt;$D669,$H669,0),0)</f>
        <v>0</v>
      </c>
      <c r="Z669" s="36">
        <f>IF(Z$7&gt;=$E669,IF(SUMIF($H$1:Y$1,77,$H669:Y669)&lt;$D669,$H669,0),0)</f>
        <v>0</v>
      </c>
      <c r="AA669" s="36">
        <f>IF(AA$7&gt;=$E669,IF(SUMIF($H$1:Z$1,77,$H669:Z669)&lt;$D669,$H669,0),0)</f>
        <v>0</v>
      </c>
      <c r="AB669" s="36">
        <f>IF(AB$7&gt;=$E669,IF(SUMIF($H$1:AA$1,77,$H669:AA669)&lt;$D669,$H669,0),0)</f>
        <v>0</v>
      </c>
      <c r="AC669" s="36">
        <f>IF(AC$7&gt;=$E669,IF(SUMIF($H$1:AB$1,77,$H669:AB669)&lt;$D669,$H669,0),0)</f>
        <v>0</v>
      </c>
      <c r="AD669" s="36">
        <f>IF(AD$7&gt;=$E669,IF(SUMIF($H$1:AC$1,77,$H669:AC669)&lt;$D669,$H669,0),0)</f>
        <v>0</v>
      </c>
      <c r="AE669" s="36">
        <f>IF(AE$7&gt;=$E669,IF(SUMIF($H$1:AD$1,77,$H669:AD669)&lt;$D669,$H669,0),0)</f>
        <v>0</v>
      </c>
      <c r="AF669" s="36">
        <f>IF(AF$7&gt;=$E669,IF(SUMIF($H$1:AE$1,77,$H669:AE669)&lt;$D669,$H669,0),0)</f>
        <v>0</v>
      </c>
      <c r="AG669" s="36">
        <f>IF(AG$7&gt;=$E669,IF(SUMIF($H$1:AF$1,77,$H669:AF669)&lt;$D669,$H669,0),0)</f>
        <v>0</v>
      </c>
      <c r="AH669" s="35">
        <f t="shared" si="187"/>
        <v>0</v>
      </c>
      <c r="AI669" s="36">
        <f>IF(AI$7&gt;=$E669,IF(SUMIF($H$1:AH$1,77,$H669:AH669)&lt;$D669,$H669,0),0)</f>
        <v>0</v>
      </c>
      <c r="AJ669" s="36">
        <f>IF(AJ$7&gt;=$E669,IF(SUMIF($H$1:AI$1,77,$H669:AI669)&lt;$D669,$H669,0),0)</f>
        <v>0</v>
      </c>
      <c r="AK669" s="36">
        <f>IF(AK$7&gt;=$E669,IF(SUMIF($H$1:AJ$1,77,$H669:AJ669)&lt;$D669,$H669,0),0)</f>
        <v>0</v>
      </c>
      <c r="AL669" s="36">
        <f>IF(AL$7&gt;=$E669,IF(SUMIF($H$1:AK$1,77,$H669:AK669)&lt;$D669,$H669,0),0)</f>
        <v>0</v>
      </c>
      <c r="AM669" s="36">
        <f>IF(AM$7&gt;=$E669,IF(SUMIF($H$1:AL$1,77,$H669:AL669)&lt;$D669,$H669,0),0)</f>
        <v>0</v>
      </c>
      <c r="AN669" s="36">
        <f>IF(AN$7&gt;=$E669,IF(SUMIF($H$1:AM$1,77,$H669:AM669)&lt;$D669,$H669,0),0)</f>
        <v>0</v>
      </c>
      <c r="AO669" s="36">
        <f>IF(AO$7&gt;=$E669,IF(SUMIF($H$1:AN$1,77,$H669:AN669)&lt;$D669,$H669,0),0)</f>
        <v>0</v>
      </c>
      <c r="AP669" s="36">
        <f>IF(AP$7&gt;=$E669,IF(SUMIF($H$1:AO$1,77,$H669:AO669)&lt;$D669,$H669,0),0)</f>
        <v>0</v>
      </c>
      <c r="AQ669" s="36">
        <f>IF(AQ$7&gt;=$E669,IF(SUMIF($H$1:AP$1,77,$H669:AP669)&lt;$D669,$H669,0),0)</f>
        <v>0</v>
      </c>
      <c r="AR669" s="36">
        <f>IF(AR$7&gt;=$E669,IF(SUMIF($H$1:AQ$1,77,$H669:AQ669)&lt;$D669,$H669,0),0)</f>
        <v>0</v>
      </c>
      <c r="AS669" s="36">
        <f>IF(AS$7&gt;=$E669,IF(SUMIF($H$1:AR$1,77,$H669:AR669)&lt;$D669,$H669,0),0)</f>
        <v>0</v>
      </c>
      <c r="AT669" s="36">
        <f>IF(AT$7&gt;=$E669,IF(SUMIF($H$1:AS$1,77,$H669:AS669)&lt;$D669,$H669,0),0)</f>
        <v>0</v>
      </c>
      <c r="AU669" s="35">
        <f t="shared" si="188"/>
        <v>0</v>
      </c>
      <c r="AV669" s="33">
        <f>IF(AV$7&gt;=$E669,IF(SUMIF($H$1:AU$1,77,$H669:AU669)&lt;$D669,$H669,0),0)</f>
        <v>0</v>
      </c>
      <c r="AW669" s="33">
        <f>IF(AW$7&gt;=$E669,IF(SUMIF($H$1:AV$1,77,$H669:AV669)&lt;$D669,$H669,0),0)</f>
        <v>0</v>
      </c>
      <c r="AX669" s="33">
        <f>IF(AX$7&gt;=$E669,IF(SUMIF($H$1:AW$1,77,$H669:AW669)&lt;$D669,$H669,0),0)</f>
        <v>0</v>
      </c>
      <c r="AY669" s="33">
        <f>IF(AY$7&gt;=$E669,IF(SUMIF($H$1:AX$1,77,$H669:AX669)&lt;$D669,$H669,0),0)</f>
        <v>0</v>
      </c>
      <c r="AZ669" s="33">
        <f>IF(AZ$7&gt;=$E669,IF(SUMIF($H$1:AY$1,77,$H669:AY669)&lt;$D669,$H669,0),0)</f>
        <v>0</v>
      </c>
      <c r="BA669" s="33">
        <f>IF(BA$7&gt;=$E669,IF(SUMIF($H$1:AZ$1,77,$H669:AZ669)&lt;$D669,$H669,0),0)</f>
        <v>0</v>
      </c>
      <c r="BB669" s="33">
        <f>IF(BB$7&gt;=$E669,IF(SUMIF($H$1:BA$1,77,$H669:BA669)&lt;$D669,$H669,0),0)</f>
        <v>0</v>
      </c>
      <c r="BC669" s="33">
        <f>IF(BC$7&gt;=$E669,IF(SUMIF($H$1:BB$1,77,$H669:BB669)&lt;$D669,$H669,0),0)</f>
        <v>0</v>
      </c>
      <c r="BD669" s="33">
        <f>IF(BD$7&gt;=$E669,IF(SUMIF($H$1:BC$1,77,$H669:BC669)&lt;$D669,$H669,0),0)</f>
        <v>0</v>
      </c>
      <c r="BE669" s="33">
        <f>IF(BE$7&gt;=$E669,IF(SUMIF($H$1:BD$1,77,$H669:BD669)&lt;$D669,$H669,0),0)</f>
        <v>0</v>
      </c>
      <c r="BF669" s="33">
        <f>IF(BF$7&gt;=$E669,IF(SUMIF($H$1:BE$1,77,$H669:BE669)&lt;$D669,$H669,0),0)</f>
        <v>0</v>
      </c>
      <c r="BG669" s="33">
        <f>IF(BG$7&gt;=$E669,IF(SUMIF($H$1:BF$1,77,$H669:BF669)&lt;$D669,$H669,0),0)</f>
        <v>0</v>
      </c>
      <c r="BH669" s="35">
        <f t="shared" si="189"/>
        <v>0</v>
      </c>
    </row>
    <row r="670" spans="1:60" s="11" customFormat="1" x14ac:dyDescent="0.25">
      <c r="A670" s="148" t="s">
        <v>1019</v>
      </c>
      <c r="B670" s="149" t="s">
        <v>259</v>
      </c>
      <c r="C670" s="125" t="s">
        <v>32</v>
      </c>
      <c r="D670" s="150">
        <v>20</v>
      </c>
      <c r="E670" s="46">
        <v>46023</v>
      </c>
      <c r="F670" s="46">
        <v>46054</v>
      </c>
      <c r="G670" s="32">
        <f t="shared" si="184"/>
        <v>1</v>
      </c>
      <c r="H670" s="33">
        <f t="shared" si="185"/>
        <v>20</v>
      </c>
      <c r="I670" s="36">
        <f>IF(I$7&gt;=$E670,IF(SUMIF($H$1:H$1,77,$H670:H670)&lt;$D670,$H670,0),0)</f>
        <v>0</v>
      </c>
      <c r="J670" s="36">
        <f>IF(J$7&gt;=$E670,IF(SUMIF($H$1:I$1,77,$H670:I670)&lt;$D670,$H670,0),0)</f>
        <v>0</v>
      </c>
      <c r="K670" s="36">
        <f>IF(K$7&gt;=$E670,IF(SUMIF($H$1:J$1,77,$H670:J670)&lt;$D670,$H670,0),0)</f>
        <v>0</v>
      </c>
      <c r="L670" s="36">
        <f>IF(L$7&gt;=$E670,IF(SUMIF($H$1:K$1,77,$H670:K670)&lt;$D670,$H670,0),0)</f>
        <v>0</v>
      </c>
      <c r="M670" s="36">
        <f>IF(M$7&gt;=$E670,IF(SUMIF($H$1:L$1,77,$H670:L670)&lt;$D670,$H670,0),0)</f>
        <v>0</v>
      </c>
      <c r="N670" s="36">
        <f>IF(N$7&gt;=$E670,IF(SUMIF($H$1:M$1,77,$H670:M670)&lt;$D670,$H670,0),0)</f>
        <v>0</v>
      </c>
      <c r="O670" s="36">
        <f>IF(O$7&gt;=$E670,IF(SUMIF($H$1:N$1,77,$H670:N670)&lt;$D670,$H670,0),0)</f>
        <v>0</v>
      </c>
      <c r="P670" s="36">
        <f>IF(P$7&gt;=$E670,IF(SUMIF($H$1:O$1,77,$H670:O670)&lt;$D670,$H670,0),0)</f>
        <v>0</v>
      </c>
      <c r="Q670" s="36">
        <f>IF(Q$7&gt;=$E670,IF(SUMIF($H$1:P$1,77,$H670:P670)&lt;$D670,$H670,0),0)</f>
        <v>0</v>
      </c>
      <c r="R670" s="36">
        <f>IF(R$7&gt;=$E670,IF(SUMIF($H$1:Q$1,77,$H670:Q670)&lt;$D670,$H670,0),0)</f>
        <v>0</v>
      </c>
      <c r="S670" s="36">
        <f>IF(S$7&gt;=$E670,IF(SUMIF($H$1:R$1,77,$H670:R670)&lt;$D670,$H670,0),0)</f>
        <v>0</v>
      </c>
      <c r="T670" s="36">
        <f>IF(T$7&gt;=$E670,IF(SUMIF($H$1:S$1,77,$H670:S670)&lt;$D670,$H670,0),0)</f>
        <v>0</v>
      </c>
      <c r="U670" s="35">
        <f t="shared" si="186"/>
        <v>0</v>
      </c>
      <c r="V670" s="36">
        <f>IF(V$7&gt;=$E670,IF(SUMIF($H$1:U$1,77,$H670:U670)&lt;$D670,$H670,0),0)</f>
        <v>20</v>
      </c>
      <c r="W670" s="36">
        <f>IF(W$7&gt;=$E670,IF(SUMIF($H$1:V$1,77,$H670:V670)&lt;$D670,$H670,0),0)</f>
        <v>0</v>
      </c>
      <c r="X670" s="36">
        <f>IF(X$7&gt;=$E670,IF(SUMIF($H$1:W$1,77,$H670:W670)&lt;$D670,$H670,0),0)</f>
        <v>0</v>
      </c>
      <c r="Y670" s="36">
        <f>IF(Y$7&gt;=$E670,IF(SUMIF($H$1:X$1,77,$H670:X670)&lt;$D670,$H670,0),0)</f>
        <v>0</v>
      </c>
      <c r="Z670" s="36">
        <f>IF(Z$7&gt;=$E670,IF(SUMIF($H$1:Y$1,77,$H670:Y670)&lt;$D670,$H670,0),0)</f>
        <v>0</v>
      </c>
      <c r="AA670" s="36">
        <f>IF(AA$7&gt;=$E670,IF(SUMIF($H$1:Z$1,77,$H670:Z670)&lt;$D670,$H670,0),0)</f>
        <v>0</v>
      </c>
      <c r="AB670" s="36">
        <f>IF(AB$7&gt;=$E670,IF(SUMIF($H$1:AA$1,77,$H670:AA670)&lt;$D670,$H670,0),0)</f>
        <v>0</v>
      </c>
      <c r="AC670" s="36">
        <f>IF(AC$7&gt;=$E670,IF(SUMIF($H$1:AB$1,77,$H670:AB670)&lt;$D670,$H670,0),0)</f>
        <v>0</v>
      </c>
      <c r="AD670" s="36">
        <f>IF(AD$7&gt;=$E670,IF(SUMIF($H$1:AC$1,77,$H670:AC670)&lt;$D670,$H670,0),0)</f>
        <v>0</v>
      </c>
      <c r="AE670" s="36">
        <f>IF(AE$7&gt;=$E670,IF(SUMIF($H$1:AD$1,77,$H670:AD670)&lt;$D670,$H670,0),0)</f>
        <v>0</v>
      </c>
      <c r="AF670" s="36">
        <f>IF(AF$7&gt;=$E670,IF(SUMIF($H$1:AE$1,77,$H670:AE670)&lt;$D670,$H670,0),0)</f>
        <v>0</v>
      </c>
      <c r="AG670" s="36">
        <f>IF(AG$7&gt;=$E670,IF(SUMIF($H$1:AF$1,77,$H670:AF670)&lt;$D670,$H670,0),0)</f>
        <v>0</v>
      </c>
      <c r="AH670" s="35">
        <f t="shared" si="187"/>
        <v>20</v>
      </c>
      <c r="AI670" s="36">
        <f>IF(AI$7&gt;=$E670,IF(SUMIF($H$1:AH$1,77,$H670:AH670)&lt;$D670,$H670,0),0)</f>
        <v>0</v>
      </c>
      <c r="AJ670" s="36">
        <f>IF(AJ$7&gt;=$E670,IF(SUMIF($H$1:AI$1,77,$H670:AI670)&lt;$D670,$H670,0),0)</f>
        <v>0</v>
      </c>
      <c r="AK670" s="36">
        <f>IF(AK$7&gt;=$E670,IF(SUMIF($H$1:AJ$1,77,$H670:AJ670)&lt;$D670,$H670,0),0)</f>
        <v>0</v>
      </c>
      <c r="AL670" s="36">
        <f>IF(AL$7&gt;=$E670,IF(SUMIF($H$1:AK$1,77,$H670:AK670)&lt;$D670,$H670,0),0)</f>
        <v>0</v>
      </c>
      <c r="AM670" s="36">
        <f>IF(AM$7&gt;=$E670,IF(SUMIF($H$1:AL$1,77,$H670:AL670)&lt;$D670,$H670,0),0)</f>
        <v>0</v>
      </c>
      <c r="AN670" s="36">
        <f>IF(AN$7&gt;=$E670,IF(SUMIF($H$1:AM$1,77,$H670:AM670)&lt;$D670,$H670,0),0)</f>
        <v>0</v>
      </c>
      <c r="AO670" s="36">
        <f>IF(AO$7&gt;=$E670,IF(SUMIF($H$1:AN$1,77,$H670:AN670)&lt;$D670,$H670,0),0)</f>
        <v>0</v>
      </c>
      <c r="AP670" s="36">
        <f>IF(AP$7&gt;=$E670,IF(SUMIF($H$1:AO$1,77,$H670:AO670)&lt;$D670,$H670,0),0)</f>
        <v>0</v>
      </c>
      <c r="AQ670" s="36">
        <f>IF(AQ$7&gt;=$E670,IF(SUMIF($H$1:AP$1,77,$H670:AP670)&lt;$D670,$H670,0),0)</f>
        <v>0</v>
      </c>
      <c r="AR670" s="36">
        <f>IF(AR$7&gt;=$E670,IF(SUMIF($H$1:AQ$1,77,$H670:AQ670)&lt;$D670,$H670,0),0)</f>
        <v>0</v>
      </c>
      <c r="AS670" s="36">
        <f>IF(AS$7&gt;=$E670,IF(SUMIF($H$1:AR$1,77,$H670:AR670)&lt;$D670,$H670,0),0)</f>
        <v>0</v>
      </c>
      <c r="AT670" s="36">
        <f>IF(AT$7&gt;=$E670,IF(SUMIF($H$1:AS$1,77,$H670:AS670)&lt;$D670,$H670,0),0)</f>
        <v>0</v>
      </c>
      <c r="AU670" s="35">
        <f t="shared" si="188"/>
        <v>0</v>
      </c>
      <c r="AV670" s="33">
        <f>IF(AV$7&gt;=$E670,IF(SUMIF($H$1:AU$1,77,$H670:AU670)&lt;$D670,$H670,0),0)</f>
        <v>0</v>
      </c>
      <c r="AW670" s="33">
        <f>IF(AW$7&gt;=$E670,IF(SUMIF($H$1:AV$1,77,$H670:AV670)&lt;$D670,$H670,0),0)</f>
        <v>0</v>
      </c>
      <c r="AX670" s="33">
        <f>IF(AX$7&gt;=$E670,IF(SUMIF($H$1:AW$1,77,$H670:AW670)&lt;$D670,$H670,0),0)</f>
        <v>0</v>
      </c>
      <c r="AY670" s="33">
        <f>IF(AY$7&gt;=$E670,IF(SUMIF($H$1:AX$1,77,$H670:AX670)&lt;$D670,$H670,0),0)</f>
        <v>0</v>
      </c>
      <c r="AZ670" s="33">
        <f>IF(AZ$7&gt;=$E670,IF(SUMIF($H$1:AY$1,77,$H670:AY670)&lt;$D670,$H670,0),0)</f>
        <v>0</v>
      </c>
      <c r="BA670" s="33">
        <f>IF(BA$7&gt;=$E670,IF(SUMIF($H$1:AZ$1,77,$H670:AZ670)&lt;$D670,$H670,0),0)</f>
        <v>0</v>
      </c>
      <c r="BB670" s="33">
        <f>IF(BB$7&gt;=$E670,IF(SUMIF($H$1:BA$1,77,$H670:BA670)&lt;$D670,$H670,0),0)</f>
        <v>0</v>
      </c>
      <c r="BC670" s="33">
        <f>IF(BC$7&gt;=$E670,IF(SUMIF($H$1:BB$1,77,$H670:BB670)&lt;$D670,$H670,0),0)</f>
        <v>0</v>
      </c>
      <c r="BD670" s="33">
        <f>IF(BD$7&gt;=$E670,IF(SUMIF($H$1:BC$1,77,$H670:BC670)&lt;$D670,$H670,0),0)</f>
        <v>0</v>
      </c>
      <c r="BE670" s="33">
        <f>IF(BE$7&gt;=$E670,IF(SUMIF($H$1:BD$1,77,$H670:BD670)&lt;$D670,$H670,0),0)</f>
        <v>0</v>
      </c>
      <c r="BF670" s="33">
        <f>IF(BF$7&gt;=$E670,IF(SUMIF($H$1:BE$1,77,$H670:BE670)&lt;$D670,$H670,0),0)</f>
        <v>0</v>
      </c>
      <c r="BG670" s="33">
        <f>IF(BG$7&gt;=$E670,IF(SUMIF($H$1:BF$1,77,$H670:BF670)&lt;$D670,$H670,0),0)</f>
        <v>0</v>
      </c>
      <c r="BH670" s="35">
        <f t="shared" si="189"/>
        <v>0</v>
      </c>
    </row>
    <row r="671" spans="1:60" s="11" customFormat="1" x14ac:dyDescent="0.25">
      <c r="A671" s="148" t="s">
        <v>1020</v>
      </c>
      <c r="B671" s="149" t="s">
        <v>1004</v>
      </c>
      <c r="C671" s="125" t="s">
        <v>55</v>
      </c>
      <c r="D671" s="150">
        <v>14.4</v>
      </c>
      <c r="E671" s="46">
        <v>46023</v>
      </c>
      <c r="F671" s="46">
        <v>46054</v>
      </c>
      <c r="G671" s="32">
        <f t="shared" si="184"/>
        <v>1</v>
      </c>
      <c r="H671" s="33">
        <f t="shared" si="185"/>
        <v>14.4</v>
      </c>
      <c r="I671" s="36">
        <f>IF(I$7&gt;=$E671,IF(SUMIF($H$1:H$1,77,$H671:H671)&lt;$D671,$H671,0),0)</f>
        <v>0</v>
      </c>
      <c r="J671" s="36">
        <f>IF(J$7&gt;=$E671,IF(SUMIF($H$1:I$1,77,$H671:I671)&lt;$D671,$H671,0),0)</f>
        <v>0</v>
      </c>
      <c r="K671" s="36">
        <f>IF(K$7&gt;=$E671,IF(SUMIF($H$1:J$1,77,$H671:J671)&lt;$D671,$H671,0),0)</f>
        <v>0</v>
      </c>
      <c r="L671" s="36">
        <f>IF(L$7&gt;=$E671,IF(SUMIF($H$1:K$1,77,$H671:K671)&lt;$D671,$H671,0),0)</f>
        <v>0</v>
      </c>
      <c r="M671" s="36">
        <f>IF(M$7&gt;=$E671,IF(SUMIF($H$1:L$1,77,$H671:L671)&lt;$D671,$H671,0),0)</f>
        <v>0</v>
      </c>
      <c r="N671" s="36">
        <f>IF(N$7&gt;=$E671,IF(SUMIF($H$1:M$1,77,$H671:M671)&lt;$D671,$H671,0),0)</f>
        <v>0</v>
      </c>
      <c r="O671" s="36">
        <f>IF(O$7&gt;=$E671,IF(SUMIF($H$1:N$1,77,$H671:N671)&lt;$D671,$H671,0),0)</f>
        <v>0</v>
      </c>
      <c r="P671" s="36">
        <f>IF(P$7&gt;=$E671,IF(SUMIF($H$1:O$1,77,$H671:O671)&lt;$D671,$H671,0),0)</f>
        <v>0</v>
      </c>
      <c r="Q671" s="36">
        <f>IF(Q$7&gt;=$E671,IF(SUMIF($H$1:P$1,77,$H671:P671)&lt;$D671,$H671,0),0)</f>
        <v>0</v>
      </c>
      <c r="R671" s="36">
        <f>IF(R$7&gt;=$E671,IF(SUMIF($H$1:Q$1,77,$H671:Q671)&lt;$D671,$H671,0),0)</f>
        <v>0</v>
      </c>
      <c r="S671" s="36">
        <f>IF(S$7&gt;=$E671,IF(SUMIF($H$1:R$1,77,$H671:R671)&lt;$D671,$H671,0),0)</f>
        <v>0</v>
      </c>
      <c r="T671" s="36">
        <f>IF(T$7&gt;=$E671,IF(SUMIF($H$1:S$1,77,$H671:S671)&lt;$D671,$H671,0),0)</f>
        <v>0</v>
      </c>
      <c r="U671" s="35">
        <f t="shared" si="186"/>
        <v>0</v>
      </c>
      <c r="V671" s="36">
        <f>IF(V$7&gt;=$E671,IF(SUMIF($H$1:U$1,77,$H671:U671)&lt;$D671,$H671,0),0)</f>
        <v>14.4</v>
      </c>
      <c r="W671" s="36">
        <f>IF(W$7&gt;=$E671,IF(SUMIF($H$1:V$1,77,$H671:V671)&lt;$D671,$H671,0),0)</f>
        <v>0</v>
      </c>
      <c r="X671" s="36">
        <f>IF(X$7&gt;=$E671,IF(SUMIF($H$1:W$1,77,$H671:W671)&lt;$D671,$H671,0),0)</f>
        <v>0</v>
      </c>
      <c r="Y671" s="36">
        <f>IF(Y$7&gt;=$E671,IF(SUMIF($H$1:X$1,77,$H671:X671)&lt;$D671,$H671,0),0)</f>
        <v>0</v>
      </c>
      <c r="Z671" s="36">
        <f>IF(Z$7&gt;=$E671,IF(SUMIF($H$1:Y$1,77,$H671:Y671)&lt;$D671,$H671,0),0)</f>
        <v>0</v>
      </c>
      <c r="AA671" s="36">
        <f>IF(AA$7&gt;=$E671,IF(SUMIF($H$1:Z$1,77,$H671:Z671)&lt;$D671,$H671,0),0)</f>
        <v>0</v>
      </c>
      <c r="AB671" s="36">
        <f>IF(AB$7&gt;=$E671,IF(SUMIF($H$1:AA$1,77,$H671:AA671)&lt;$D671,$H671,0),0)</f>
        <v>0</v>
      </c>
      <c r="AC671" s="36">
        <f>IF(AC$7&gt;=$E671,IF(SUMIF($H$1:AB$1,77,$H671:AB671)&lt;$D671,$H671,0),0)</f>
        <v>0</v>
      </c>
      <c r="AD671" s="36">
        <f>IF(AD$7&gt;=$E671,IF(SUMIF($H$1:AC$1,77,$H671:AC671)&lt;$D671,$H671,0),0)</f>
        <v>0</v>
      </c>
      <c r="AE671" s="36">
        <f>IF(AE$7&gt;=$E671,IF(SUMIF($H$1:AD$1,77,$H671:AD671)&lt;$D671,$H671,0),0)</f>
        <v>0</v>
      </c>
      <c r="AF671" s="36">
        <f>IF(AF$7&gt;=$E671,IF(SUMIF($H$1:AE$1,77,$H671:AE671)&lt;$D671,$H671,0),0)</f>
        <v>0</v>
      </c>
      <c r="AG671" s="36">
        <f>IF(AG$7&gt;=$E671,IF(SUMIF($H$1:AF$1,77,$H671:AF671)&lt;$D671,$H671,0),0)</f>
        <v>0</v>
      </c>
      <c r="AH671" s="35">
        <f t="shared" si="187"/>
        <v>14.4</v>
      </c>
      <c r="AI671" s="36">
        <f>IF(AI$7&gt;=$E671,IF(SUMIF($H$1:AH$1,77,$H671:AH671)&lt;$D671,$H671,0),0)</f>
        <v>0</v>
      </c>
      <c r="AJ671" s="36">
        <f>IF(AJ$7&gt;=$E671,IF(SUMIF($H$1:AI$1,77,$H671:AI671)&lt;$D671,$H671,0),0)</f>
        <v>0</v>
      </c>
      <c r="AK671" s="36">
        <f>IF(AK$7&gt;=$E671,IF(SUMIF($H$1:AJ$1,77,$H671:AJ671)&lt;$D671,$H671,0),0)</f>
        <v>0</v>
      </c>
      <c r="AL671" s="36">
        <f>IF(AL$7&gt;=$E671,IF(SUMIF($H$1:AK$1,77,$H671:AK671)&lt;$D671,$H671,0),0)</f>
        <v>0</v>
      </c>
      <c r="AM671" s="36">
        <f>IF(AM$7&gt;=$E671,IF(SUMIF($H$1:AL$1,77,$H671:AL671)&lt;$D671,$H671,0),0)</f>
        <v>0</v>
      </c>
      <c r="AN671" s="36">
        <f>IF(AN$7&gt;=$E671,IF(SUMIF($H$1:AM$1,77,$H671:AM671)&lt;$D671,$H671,0),0)</f>
        <v>0</v>
      </c>
      <c r="AO671" s="36">
        <f>IF(AO$7&gt;=$E671,IF(SUMIF($H$1:AN$1,77,$H671:AN671)&lt;$D671,$H671,0),0)</f>
        <v>0</v>
      </c>
      <c r="AP671" s="36">
        <f>IF(AP$7&gt;=$E671,IF(SUMIF($H$1:AO$1,77,$H671:AO671)&lt;$D671,$H671,0),0)</f>
        <v>0</v>
      </c>
      <c r="AQ671" s="36">
        <f>IF(AQ$7&gt;=$E671,IF(SUMIF($H$1:AP$1,77,$H671:AP671)&lt;$D671,$H671,0),0)</f>
        <v>0</v>
      </c>
      <c r="AR671" s="36">
        <f>IF(AR$7&gt;=$E671,IF(SUMIF($H$1:AQ$1,77,$H671:AQ671)&lt;$D671,$H671,0),0)</f>
        <v>0</v>
      </c>
      <c r="AS671" s="36">
        <f>IF(AS$7&gt;=$E671,IF(SUMIF($H$1:AR$1,77,$H671:AR671)&lt;$D671,$H671,0),0)</f>
        <v>0</v>
      </c>
      <c r="AT671" s="36">
        <f>IF(AT$7&gt;=$E671,IF(SUMIF($H$1:AS$1,77,$H671:AS671)&lt;$D671,$H671,0),0)</f>
        <v>0</v>
      </c>
      <c r="AU671" s="35">
        <f t="shared" si="188"/>
        <v>0</v>
      </c>
      <c r="AV671" s="33">
        <f>IF(AV$7&gt;=$E671,IF(SUMIF($H$1:AU$1,77,$H671:AU671)&lt;$D671,$H671,0),0)</f>
        <v>0</v>
      </c>
      <c r="AW671" s="33">
        <f>IF(AW$7&gt;=$E671,IF(SUMIF($H$1:AV$1,77,$H671:AV671)&lt;$D671,$H671,0),0)</f>
        <v>0</v>
      </c>
      <c r="AX671" s="33">
        <f>IF(AX$7&gt;=$E671,IF(SUMIF($H$1:AW$1,77,$H671:AW671)&lt;$D671,$H671,0),0)</f>
        <v>0</v>
      </c>
      <c r="AY671" s="33">
        <f>IF(AY$7&gt;=$E671,IF(SUMIF($H$1:AX$1,77,$H671:AX671)&lt;$D671,$H671,0),0)</f>
        <v>0</v>
      </c>
      <c r="AZ671" s="33">
        <f>IF(AZ$7&gt;=$E671,IF(SUMIF($H$1:AY$1,77,$H671:AY671)&lt;$D671,$H671,0),0)</f>
        <v>0</v>
      </c>
      <c r="BA671" s="33">
        <f>IF(BA$7&gt;=$E671,IF(SUMIF($H$1:AZ$1,77,$H671:AZ671)&lt;$D671,$H671,0),0)</f>
        <v>0</v>
      </c>
      <c r="BB671" s="33">
        <f>IF(BB$7&gt;=$E671,IF(SUMIF($H$1:BA$1,77,$H671:BA671)&lt;$D671,$H671,0),0)</f>
        <v>0</v>
      </c>
      <c r="BC671" s="33">
        <f>IF(BC$7&gt;=$E671,IF(SUMIF($H$1:BB$1,77,$H671:BB671)&lt;$D671,$H671,0),0)</f>
        <v>0</v>
      </c>
      <c r="BD671" s="33">
        <f>IF(BD$7&gt;=$E671,IF(SUMIF($H$1:BC$1,77,$H671:BC671)&lt;$D671,$H671,0),0)</f>
        <v>0</v>
      </c>
      <c r="BE671" s="33">
        <f>IF(BE$7&gt;=$E671,IF(SUMIF($H$1:BD$1,77,$H671:BD671)&lt;$D671,$H671,0),0)</f>
        <v>0</v>
      </c>
      <c r="BF671" s="33">
        <f>IF(BF$7&gt;=$E671,IF(SUMIF($H$1:BE$1,77,$H671:BE671)&lt;$D671,$H671,0),0)</f>
        <v>0</v>
      </c>
      <c r="BG671" s="33">
        <f>IF(BG$7&gt;=$E671,IF(SUMIF($H$1:BF$1,77,$H671:BF671)&lt;$D671,$H671,0),0)</f>
        <v>0</v>
      </c>
      <c r="BH671" s="35">
        <f t="shared" si="189"/>
        <v>0</v>
      </c>
    </row>
    <row r="672" spans="1:60" s="11" customFormat="1" x14ac:dyDescent="0.25">
      <c r="A672" s="148" t="s">
        <v>1021</v>
      </c>
      <c r="B672" s="149" t="s">
        <v>1006</v>
      </c>
      <c r="C672" s="125" t="s">
        <v>32</v>
      </c>
      <c r="D672" s="150">
        <v>1</v>
      </c>
      <c r="E672" s="46">
        <v>46054</v>
      </c>
      <c r="F672" s="46">
        <v>46082</v>
      </c>
      <c r="G672" s="32">
        <f t="shared" si="184"/>
        <v>1</v>
      </c>
      <c r="H672" s="33">
        <f t="shared" si="185"/>
        <v>1</v>
      </c>
      <c r="I672" s="36">
        <f>IF(I$7&gt;=$E672,IF(SUMIF($H$1:H$1,77,$H672:H672)&lt;$D672,$H672,0),0)</f>
        <v>0</v>
      </c>
      <c r="J672" s="36">
        <f>IF(J$7&gt;=$E672,IF(SUMIF($H$1:I$1,77,$H672:I672)&lt;$D672,$H672,0),0)</f>
        <v>0</v>
      </c>
      <c r="K672" s="36">
        <f>IF(K$7&gt;=$E672,IF(SUMIF($H$1:J$1,77,$H672:J672)&lt;$D672,$H672,0),0)</f>
        <v>0</v>
      </c>
      <c r="L672" s="36">
        <f>IF(L$7&gt;=$E672,IF(SUMIF($H$1:K$1,77,$H672:K672)&lt;$D672,$H672,0),0)</f>
        <v>0</v>
      </c>
      <c r="M672" s="36">
        <f>IF(M$7&gt;=$E672,IF(SUMIF($H$1:L$1,77,$H672:L672)&lt;$D672,$H672,0),0)</f>
        <v>0</v>
      </c>
      <c r="N672" s="36">
        <f>IF(N$7&gt;=$E672,IF(SUMIF($H$1:M$1,77,$H672:M672)&lt;$D672,$H672,0),0)</f>
        <v>0</v>
      </c>
      <c r="O672" s="36">
        <f>IF(O$7&gt;=$E672,IF(SUMIF($H$1:N$1,77,$H672:N672)&lt;$D672,$H672,0),0)</f>
        <v>0</v>
      </c>
      <c r="P672" s="36">
        <f>IF(P$7&gt;=$E672,IF(SUMIF($H$1:O$1,77,$H672:O672)&lt;$D672,$H672,0),0)</f>
        <v>0</v>
      </c>
      <c r="Q672" s="36">
        <f>IF(Q$7&gt;=$E672,IF(SUMIF($H$1:P$1,77,$H672:P672)&lt;$D672,$H672,0),0)</f>
        <v>0</v>
      </c>
      <c r="R672" s="36">
        <f>IF(R$7&gt;=$E672,IF(SUMIF($H$1:Q$1,77,$H672:Q672)&lt;$D672,$H672,0),0)</f>
        <v>0</v>
      </c>
      <c r="S672" s="36">
        <f>IF(S$7&gt;=$E672,IF(SUMIF($H$1:R$1,77,$H672:R672)&lt;$D672,$H672,0),0)</f>
        <v>0</v>
      </c>
      <c r="T672" s="36">
        <f>IF(T$7&gt;=$E672,IF(SUMIF($H$1:S$1,77,$H672:S672)&lt;$D672,$H672,0),0)</f>
        <v>0</v>
      </c>
      <c r="U672" s="35">
        <f t="shared" si="186"/>
        <v>0</v>
      </c>
      <c r="V672" s="36">
        <f>IF(V$7&gt;=$E672,IF(SUMIF($H$1:U$1,77,$H672:U672)&lt;$D672,$H672,0),0)</f>
        <v>0</v>
      </c>
      <c r="W672" s="36">
        <f>IF(W$7&gt;=$E672,IF(SUMIF($H$1:V$1,77,$H672:V672)&lt;$D672,$H672,0),0)</f>
        <v>1</v>
      </c>
      <c r="X672" s="36">
        <f>IF(X$7&gt;=$E672,IF(SUMIF($H$1:W$1,77,$H672:W672)&lt;$D672,$H672,0),0)</f>
        <v>0</v>
      </c>
      <c r="Y672" s="36">
        <f>IF(Y$7&gt;=$E672,IF(SUMIF($H$1:X$1,77,$H672:X672)&lt;$D672,$H672,0),0)</f>
        <v>0</v>
      </c>
      <c r="Z672" s="36">
        <f>IF(Z$7&gt;=$E672,IF(SUMIF($H$1:Y$1,77,$H672:Y672)&lt;$D672,$H672,0),0)</f>
        <v>0</v>
      </c>
      <c r="AA672" s="36">
        <f>IF(AA$7&gt;=$E672,IF(SUMIF($H$1:Z$1,77,$H672:Z672)&lt;$D672,$H672,0),0)</f>
        <v>0</v>
      </c>
      <c r="AB672" s="36">
        <f>IF(AB$7&gt;=$E672,IF(SUMIF($H$1:AA$1,77,$H672:AA672)&lt;$D672,$H672,0),0)</f>
        <v>0</v>
      </c>
      <c r="AC672" s="36">
        <f>IF(AC$7&gt;=$E672,IF(SUMIF($H$1:AB$1,77,$H672:AB672)&lt;$D672,$H672,0),0)</f>
        <v>0</v>
      </c>
      <c r="AD672" s="36">
        <f>IF(AD$7&gt;=$E672,IF(SUMIF($H$1:AC$1,77,$H672:AC672)&lt;$D672,$H672,0),0)</f>
        <v>0</v>
      </c>
      <c r="AE672" s="36">
        <f>IF(AE$7&gt;=$E672,IF(SUMIF($H$1:AD$1,77,$H672:AD672)&lt;$D672,$H672,0),0)</f>
        <v>0</v>
      </c>
      <c r="AF672" s="36">
        <f>IF(AF$7&gt;=$E672,IF(SUMIF($H$1:AE$1,77,$H672:AE672)&lt;$D672,$H672,0),0)</f>
        <v>0</v>
      </c>
      <c r="AG672" s="36">
        <f>IF(AG$7&gt;=$E672,IF(SUMIF($H$1:AF$1,77,$H672:AF672)&lt;$D672,$H672,0),0)</f>
        <v>0</v>
      </c>
      <c r="AH672" s="35">
        <f t="shared" si="187"/>
        <v>1</v>
      </c>
      <c r="AI672" s="36">
        <f>IF(AI$7&gt;=$E672,IF(SUMIF($H$1:AH$1,77,$H672:AH672)&lt;$D672,$H672,0),0)</f>
        <v>0</v>
      </c>
      <c r="AJ672" s="36">
        <f>IF(AJ$7&gt;=$E672,IF(SUMIF($H$1:AI$1,77,$H672:AI672)&lt;$D672,$H672,0),0)</f>
        <v>0</v>
      </c>
      <c r="AK672" s="36">
        <f>IF(AK$7&gt;=$E672,IF(SUMIF($H$1:AJ$1,77,$H672:AJ672)&lt;$D672,$H672,0),0)</f>
        <v>0</v>
      </c>
      <c r="AL672" s="36">
        <f>IF(AL$7&gt;=$E672,IF(SUMIF($H$1:AK$1,77,$H672:AK672)&lt;$D672,$H672,0),0)</f>
        <v>0</v>
      </c>
      <c r="AM672" s="36">
        <f>IF(AM$7&gt;=$E672,IF(SUMIF($H$1:AL$1,77,$H672:AL672)&lt;$D672,$H672,0),0)</f>
        <v>0</v>
      </c>
      <c r="AN672" s="36">
        <f>IF(AN$7&gt;=$E672,IF(SUMIF($H$1:AM$1,77,$H672:AM672)&lt;$D672,$H672,0),0)</f>
        <v>0</v>
      </c>
      <c r="AO672" s="36">
        <f>IF(AO$7&gt;=$E672,IF(SUMIF($H$1:AN$1,77,$H672:AN672)&lt;$D672,$H672,0),0)</f>
        <v>0</v>
      </c>
      <c r="AP672" s="36">
        <f>IF(AP$7&gt;=$E672,IF(SUMIF($H$1:AO$1,77,$H672:AO672)&lt;$D672,$H672,0),0)</f>
        <v>0</v>
      </c>
      <c r="AQ672" s="36">
        <f>IF(AQ$7&gt;=$E672,IF(SUMIF($H$1:AP$1,77,$H672:AP672)&lt;$D672,$H672,0),0)</f>
        <v>0</v>
      </c>
      <c r="AR672" s="36">
        <f>IF(AR$7&gt;=$E672,IF(SUMIF($H$1:AQ$1,77,$H672:AQ672)&lt;$D672,$H672,0),0)</f>
        <v>0</v>
      </c>
      <c r="AS672" s="36">
        <f>IF(AS$7&gt;=$E672,IF(SUMIF($H$1:AR$1,77,$H672:AR672)&lt;$D672,$H672,0),0)</f>
        <v>0</v>
      </c>
      <c r="AT672" s="36">
        <f>IF(AT$7&gt;=$E672,IF(SUMIF($H$1:AS$1,77,$H672:AS672)&lt;$D672,$H672,0),0)</f>
        <v>0</v>
      </c>
      <c r="AU672" s="35">
        <f t="shared" si="188"/>
        <v>0</v>
      </c>
      <c r="AV672" s="33">
        <f>IF(AV$7&gt;=$E672,IF(SUMIF($H$1:AU$1,77,$H672:AU672)&lt;$D672,$H672,0),0)</f>
        <v>0</v>
      </c>
      <c r="AW672" s="33">
        <f>IF(AW$7&gt;=$E672,IF(SUMIF($H$1:AV$1,77,$H672:AV672)&lt;$D672,$H672,0),0)</f>
        <v>0</v>
      </c>
      <c r="AX672" s="33">
        <f>IF(AX$7&gt;=$E672,IF(SUMIF($H$1:AW$1,77,$H672:AW672)&lt;$D672,$H672,0),0)</f>
        <v>0</v>
      </c>
      <c r="AY672" s="33">
        <f>IF(AY$7&gt;=$E672,IF(SUMIF($H$1:AX$1,77,$H672:AX672)&lt;$D672,$H672,0),0)</f>
        <v>0</v>
      </c>
      <c r="AZ672" s="33">
        <f>IF(AZ$7&gt;=$E672,IF(SUMIF($H$1:AY$1,77,$H672:AY672)&lt;$D672,$H672,0),0)</f>
        <v>0</v>
      </c>
      <c r="BA672" s="33">
        <f>IF(BA$7&gt;=$E672,IF(SUMIF($H$1:AZ$1,77,$H672:AZ672)&lt;$D672,$H672,0),0)</f>
        <v>0</v>
      </c>
      <c r="BB672" s="33">
        <f>IF(BB$7&gt;=$E672,IF(SUMIF($H$1:BA$1,77,$H672:BA672)&lt;$D672,$H672,0),0)</f>
        <v>0</v>
      </c>
      <c r="BC672" s="33">
        <f>IF(BC$7&gt;=$E672,IF(SUMIF($H$1:BB$1,77,$H672:BB672)&lt;$D672,$H672,0),0)</f>
        <v>0</v>
      </c>
      <c r="BD672" s="33">
        <f>IF(BD$7&gt;=$E672,IF(SUMIF($H$1:BC$1,77,$H672:BC672)&lt;$D672,$H672,0),0)</f>
        <v>0</v>
      </c>
      <c r="BE672" s="33">
        <f>IF(BE$7&gt;=$E672,IF(SUMIF($H$1:BD$1,77,$H672:BD672)&lt;$D672,$H672,0),0)</f>
        <v>0</v>
      </c>
      <c r="BF672" s="33">
        <f>IF(BF$7&gt;=$E672,IF(SUMIF($H$1:BE$1,77,$H672:BE672)&lt;$D672,$H672,0),0)</f>
        <v>0</v>
      </c>
      <c r="BG672" s="33">
        <f>IF(BG$7&gt;=$E672,IF(SUMIF($H$1:BF$1,77,$H672:BF672)&lt;$D672,$H672,0),0)</f>
        <v>0</v>
      </c>
      <c r="BH672" s="35">
        <f t="shared" si="189"/>
        <v>0</v>
      </c>
    </row>
    <row r="673" spans="1:60" s="11" customFormat="1" x14ac:dyDescent="0.25">
      <c r="A673" s="148" t="s">
        <v>1022</v>
      </c>
      <c r="B673" s="149" t="s">
        <v>1008</v>
      </c>
      <c r="C673" s="125" t="s">
        <v>55</v>
      </c>
      <c r="D673" s="150">
        <v>188.5</v>
      </c>
      <c r="E673" s="46">
        <v>46054</v>
      </c>
      <c r="F673" s="46">
        <v>46113</v>
      </c>
      <c r="G673" s="32">
        <f t="shared" si="184"/>
        <v>2</v>
      </c>
      <c r="H673" s="33">
        <f t="shared" si="185"/>
        <v>94.25</v>
      </c>
      <c r="I673" s="36">
        <f>IF(I$7&gt;=$E673,IF(SUMIF($H$1:H$1,77,$H673:H673)&lt;$D673,$H673,0),0)</f>
        <v>0</v>
      </c>
      <c r="J673" s="36">
        <f>IF(J$7&gt;=$E673,IF(SUMIF($H$1:I$1,77,$H673:I673)&lt;$D673,$H673,0),0)</f>
        <v>0</v>
      </c>
      <c r="K673" s="36">
        <f>IF(K$7&gt;=$E673,IF(SUMIF($H$1:J$1,77,$H673:J673)&lt;$D673,$H673,0),0)</f>
        <v>0</v>
      </c>
      <c r="L673" s="36">
        <f>IF(L$7&gt;=$E673,IF(SUMIF($H$1:K$1,77,$H673:K673)&lt;$D673,$H673,0),0)</f>
        <v>0</v>
      </c>
      <c r="M673" s="36">
        <f>IF(M$7&gt;=$E673,IF(SUMIF($H$1:L$1,77,$H673:L673)&lt;$D673,$H673,0),0)</f>
        <v>0</v>
      </c>
      <c r="N673" s="36">
        <f>IF(N$7&gt;=$E673,IF(SUMIF($H$1:M$1,77,$H673:M673)&lt;$D673,$H673,0),0)</f>
        <v>0</v>
      </c>
      <c r="O673" s="36">
        <f>IF(O$7&gt;=$E673,IF(SUMIF($H$1:N$1,77,$H673:N673)&lt;$D673,$H673,0),0)</f>
        <v>0</v>
      </c>
      <c r="P673" s="36">
        <f>IF(P$7&gt;=$E673,IF(SUMIF($H$1:O$1,77,$H673:O673)&lt;$D673,$H673,0),0)</f>
        <v>0</v>
      </c>
      <c r="Q673" s="36">
        <f>IF(Q$7&gt;=$E673,IF(SUMIF($H$1:P$1,77,$H673:P673)&lt;$D673,$H673,0),0)</f>
        <v>0</v>
      </c>
      <c r="R673" s="36">
        <f>IF(R$7&gt;=$E673,IF(SUMIF($H$1:Q$1,77,$H673:Q673)&lt;$D673,$H673,0),0)</f>
        <v>0</v>
      </c>
      <c r="S673" s="36">
        <f>IF(S$7&gt;=$E673,IF(SUMIF($H$1:R$1,77,$H673:R673)&lt;$D673,$H673,0),0)</f>
        <v>0</v>
      </c>
      <c r="T673" s="36">
        <f>IF(T$7&gt;=$E673,IF(SUMIF($H$1:S$1,77,$H673:S673)&lt;$D673,$H673,0),0)</f>
        <v>0</v>
      </c>
      <c r="U673" s="35">
        <f t="shared" si="186"/>
        <v>0</v>
      </c>
      <c r="V673" s="36">
        <f>IF(V$7&gt;=$E673,IF(SUMIF($H$1:U$1,77,$H673:U673)&lt;$D673,$H673,0),0)</f>
        <v>0</v>
      </c>
      <c r="W673" s="36">
        <f>IF(W$7&gt;=$E673,IF(SUMIF($H$1:V$1,77,$H673:V673)&lt;$D673,$H673,0),0)</f>
        <v>94.25</v>
      </c>
      <c r="X673" s="36">
        <f>IF(X$7&gt;=$E673,IF(SUMIF($H$1:W$1,77,$H673:W673)&lt;$D673,$H673,0),0)</f>
        <v>94.25</v>
      </c>
      <c r="Y673" s="36">
        <f>IF(Y$7&gt;=$E673,IF(SUMIF($H$1:X$1,77,$H673:X673)&lt;$D673,$H673,0),0)</f>
        <v>0</v>
      </c>
      <c r="Z673" s="36">
        <f>IF(Z$7&gt;=$E673,IF(SUMIF($H$1:Y$1,77,$H673:Y673)&lt;$D673,$H673,0),0)</f>
        <v>0</v>
      </c>
      <c r="AA673" s="36">
        <f>IF(AA$7&gt;=$E673,IF(SUMIF($H$1:Z$1,77,$H673:Z673)&lt;$D673,$H673,0),0)</f>
        <v>0</v>
      </c>
      <c r="AB673" s="36">
        <f>IF(AB$7&gt;=$E673,IF(SUMIF($H$1:AA$1,77,$H673:AA673)&lt;$D673,$H673,0),0)</f>
        <v>0</v>
      </c>
      <c r="AC673" s="36">
        <f>IF(AC$7&gt;=$E673,IF(SUMIF($H$1:AB$1,77,$H673:AB673)&lt;$D673,$H673,0),0)</f>
        <v>0</v>
      </c>
      <c r="AD673" s="36">
        <f>IF(AD$7&gt;=$E673,IF(SUMIF($H$1:AC$1,77,$H673:AC673)&lt;$D673,$H673,0),0)</f>
        <v>0</v>
      </c>
      <c r="AE673" s="36">
        <f>IF(AE$7&gt;=$E673,IF(SUMIF($H$1:AD$1,77,$H673:AD673)&lt;$D673,$H673,0),0)</f>
        <v>0</v>
      </c>
      <c r="AF673" s="36">
        <f>IF(AF$7&gt;=$E673,IF(SUMIF($H$1:AE$1,77,$H673:AE673)&lt;$D673,$H673,0),0)</f>
        <v>0</v>
      </c>
      <c r="AG673" s="36">
        <f>IF(AG$7&gt;=$E673,IF(SUMIF($H$1:AF$1,77,$H673:AF673)&lt;$D673,$H673,0),0)</f>
        <v>0</v>
      </c>
      <c r="AH673" s="35">
        <f t="shared" si="187"/>
        <v>188.5</v>
      </c>
      <c r="AI673" s="36">
        <f>IF(AI$7&gt;=$E673,IF(SUMIF($H$1:AH$1,77,$H673:AH673)&lt;$D673,$H673,0),0)</f>
        <v>0</v>
      </c>
      <c r="AJ673" s="36">
        <f>IF(AJ$7&gt;=$E673,IF(SUMIF($H$1:AI$1,77,$H673:AI673)&lt;$D673,$H673,0),0)</f>
        <v>0</v>
      </c>
      <c r="AK673" s="36">
        <f>IF(AK$7&gt;=$E673,IF(SUMIF($H$1:AJ$1,77,$H673:AJ673)&lt;$D673,$H673,0),0)</f>
        <v>0</v>
      </c>
      <c r="AL673" s="36">
        <f>IF(AL$7&gt;=$E673,IF(SUMIF($H$1:AK$1,77,$H673:AK673)&lt;$D673,$H673,0),0)</f>
        <v>0</v>
      </c>
      <c r="AM673" s="36">
        <f>IF(AM$7&gt;=$E673,IF(SUMIF($H$1:AL$1,77,$H673:AL673)&lt;$D673,$H673,0),0)</f>
        <v>0</v>
      </c>
      <c r="AN673" s="36">
        <f>IF(AN$7&gt;=$E673,IF(SUMIF($H$1:AM$1,77,$H673:AM673)&lt;$D673,$H673,0),0)</f>
        <v>0</v>
      </c>
      <c r="AO673" s="36">
        <f>IF(AO$7&gt;=$E673,IF(SUMIF($H$1:AN$1,77,$H673:AN673)&lt;$D673,$H673,0),0)</f>
        <v>0</v>
      </c>
      <c r="AP673" s="36">
        <f>IF(AP$7&gt;=$E673,IF(SUMIF($H$1:AO$1,77,$H673:AO673)&lt;$D673,$H673,0),0)</f>
        <v>0</v>
      </c>
      <c r="AQ673" s="36">
        <f>IF(AQ$7&gt;=$E673,IF(SUMIF($H$1:AP$1,77,$H673:AP673)&lt;$D673,$H673,0),0)</f>
        <v>0</v>
      </c>
      <c r="AR673" s="36">
        <f>IF(AR$7&gt;=$E673,IF(SUMIF($H$1:AQ$1,77,$H673:AQ673)&lt;$D673,$H673,0),0)</f>
        <v>0</v>
      </c>
      <c r="AS673" s="36">
        <f>IF(AS$7&gt;=$E673,IF(SUMIF($H$1:AR$1,77,$H673:AR673)&lt;$D673,$H673,0),0)</f>
        <v>0</v>
      </c>
      <c r="AT673" s="36">
        <f>IF(AT$7&gt;=$E673,IF(SUMIF($H$1:AS$1,77,$H673:AS673)&lt;$D673,$H673,0),0)</f>
        <v>0</v>
      </c>
      <c r="AU673" s="35">
        <f t="shared" si="188"/>
        <v>0</v>
      </c>
      <c r="AV673" s="33">
        <f>IF(AV$7&gt;=$E673,IF(SUMIF($H$1:AU$1,77,$H673:AU673)&lt;$D673,$H673,0),0)</f>
        <v>0</v>
      </c>
      <c r="AW673" s="33">
        <f>IF(AW$7&gt;=$E673,IF(SUMIF($H$1:AV$1,77,$H673:AV673)&lt;$D673,$H673,0),0)</f>
        <v>0</v>
      </c>
      <c r="AX673" s="33">
        <f>IF(AX$7&gt;=$E673,IF(SUMIF($H$1:AW$1,77,$H673:AW673)&lt;$D673,$H673,0),0)</f>
        <v>0</v>
      </c>
      <c r="AY673" s="33">
        <f>IF(AY$7&gt;=$E673,IF(SUMIF($H$1:AX$1,77,$H673:AX673)&lt;$D673,$H673,0),0)</f>
        <v>0</v>
      </c>
      <c r="AZ673" s="33">
        <f>IF(AZ$7&gt;=$E673,IF(SUMIF($H$1:AY$1,77,$H673:AY673)&lt;$D673,$H673,0),0)</f>
        <v>0</v>
      </c>
      <c r="BA673" s="33">
        <f>IF(BA$7&gt;=$E673,IF(SUMIF($H$1:AZ$1,77,$H673:AZ673)&lt;$D673,$H673,0),0)</f>
        <v>0</v>
      </c>
      <c r="BB673" s="33">
        <f>IF(BB$7&gt;=$E673,IF(SUMIF($H$1:BA$1,77,$H673:BA673)&lt;$D673,$H673,0),0)</f>
        <v>0</v>
      </c>
      <c r="BC673" s="33">
        <f>IF(BC$7&gt;=$E673,IF(SUMIF($H$1:BB$1,77,$H673:BB673)&lt;$D673,$H673,0),0)</f>
        <v>0</v>
      </c>
      <c r="BD673" s="33">
        <f>IF(BD$7&gt;=$E673,IF(SUMIF($H$1:BC$1,77,$H673:BC673)&lt;$D673,$H673,0),0)</f>
        <v>0</v>
      </c>
      <c r="BE673" s="33">
        <f>IF(BE$7&gt;=$E673,IF(SUMIF($H$1:BD$1,77,$H673:BD673)&lt;$D673,$H673,0),0)</f>
        <v>0</v>
      </c>
      <c r="BF673" s="33">
        <f>IF(BF$7&gt;=$E673,IF(SUMIF($H$1:BE$1,77,$H673:BE673)&lt;$D673,$H673,0),0)</f>
        <v>0</v>
      </c>
      <c r="BG673" s="33">
        <f>IF(BG$7&gt;=$E673,IF(SUMIF($H$1:BF$1,77,$H673:BF673)&lt;$D673,$H673,0),0)</f>
        <v>0</v>
      </c>
      <c r="BH673" s="35">
        <f t="shared" si="189"/>
        <v>0</v>
      </c>
    </row>
    <row r="674" spans="1:60" s="11" customFormat="1" x14ac:dyDescent="0.25">
      <c r="A674" s="148" t="s">
        <v>1023</v>
      </c>
      <c r="B674" s="149" t="s">
        <v>1010</v>
      </c>
      <c r="C674" s="125" t="s">
        <v>32</v>
      </c>
      <c r="D674" s="150">
        <v>1</v>
      </c>
      <c r="E674" s="46">
        <v>46082</v>
      </c>
      <c r="F674" s="46">
        <v>46113</v>
      </c>
      <c r="G674" s="32">
        <f t="shared" si="184"/>
        <v>1</v>
      </c>
      <c r="H674" s="33">
        <f t="shared" si="185"/>
        <v>1</v>
      </c>
      <c r="I674" s="36">
        <f>IF(I$7&gt;=$E674,IF(SUMIF($H$1:H$1,77,$H674:H674)&lt;$D674,$H674,0),0)</f>
        <v>0</v>
      </c>
      <c r="J674" s="36">
        <f>IF(J$7&gt;=$E674,IF(SUMIF($H$1:I$1,77,$H674:I674)&lt;$D674,$H674,0),0)</f>
        <v>0</v>
      </c>
      <c r="K674" s="36">
        <f>IF(K$7&gt;=$E674,IF(SUMIF($H$1:J$1,77,$H674:J674)&lt;$D674,$H674,0),0)</f>
        <v>0</v>
      </c>
      <c r="L674" s="36">
        <f>IF(L$7&gt;=$E674,IF(SUMIF($H$1:K$1,77,$H674:K674)&lt;$D674,$H674,0),0)</f>
        <v>0</v>
      </c>
      <c r="M674" s="36">
        <f>IF(M$7&gt;=$E674,IF(SUMIF($H$1:L$1,77,$H674:L674)&lt;$D674,$H674,0),0)</f>
        <v>0</v>
      </c>
      <c r="N674" s="36">
        <f>IF(N$7&gt;=$E674,IF(SUMIF($H$1:M$1,77,$H674:M674)&lt;$D674,$H674,0),0)</f>
        <v>0</v>
      </c>
      <c r="O674" s="36">
        <f>IF(O$7&gt;=$E674,IF(SUMIF($H$1:N$1,77,$H674:N674)&lt;$D674,$H674,0),0)</f>
        <v>0</v>
      </c>
      <c r="P674" s="36">
        <f>IF(P$7&gt;=$E674,IF(SUMIF($H$1:O$1,77,$H674:O674)&lt;$D674,$H674,0),0)</f>
        <v>0</v>
      </c>
      <c r="Q674" s="36">
        <f>IF(Q$7&gt;=$E674,IF(SUMIF($H$1:P$1,77,$H674:P674)&lt;$D674,$H674,0),0)</f>
        <v>0</v>
      </c>
      <c r="R674" s="36">
        <f>IF(R$7&gt;=$E674,IF(SUMIF($H$1:Q$1,77,$H674:Q674)&lt;$D674,$H674,0),0)</f>
        <v>0</v>
      </c>
      <c r="S674" s="36">
        <f>IF(S$7&gt;=$E674,IF(SUMIF($H$1:R$1,77,$H674:R674)&lt;$D674,$H674,0),0)</f>
        <v>0</v>
      </c>
      <c r="T674" s="36">
        <f>IF(T$7&gt;=$E674,IF(SUMIF($H$1:S$1,77,$H674:S674)&lt;$D674,$H674,0),0)</f>
        <v>0</v>
      </c>
      <c r="U674" s="35">
        <f t="shared" si="186"/>
        <v>0</v>
      </c>
      <c r="V674" s="36">
        <f>IF(V$7&gt;=$E674,IF(SUMIF($H$1:U$1,77,$H674:U674)&lt;$D674,$H674,0),0)</f>
        <v>0</v>
      </c>
      <c r="W674" s="36">
        <f>IF(W$7&gt;=$E674,IF(SUMIF($H$1:V$1,77,$H674:V674)&lt;$D674,$H674,0),0)</f>
        <v>0</v>
      </c>
      <c r="X674" s="36">
        <f>IF(X$7&gt;=$E674,IF(SUMIF($H$1:W$1,77,$H674:W674)&lt;$D674,$H674,0),0)</f>
        <v>1</v>
      </c>
      <c r="Y674" s="36">
        <f>IF(Y$7&gt;=$E674,IF(SUMIF($H$1:X$1,77,$H674:X674)&lt;$D674,$H674,0),0)</f>
        <v>0</v>
      </c>
      <c r="Z674" s="36">
        <f>IF(Z$7&gt;=$E674,IF(SUMIF($H$1:Y$1,77,$H674:Y674)&lt;$D674,$H674,0),0)</f>
        <v>0</v>
      </c>
      <c r="AA674" s="36">
        <f>IF(AA$7&gt;=$E674,IF(SUMIF($H$1:Z$1,77,$H674:Z674)&lt;$D674,$H674,0),0)</f>
        <v>0</v>
      </c>
      <c r="AB674" s="36">
        <f>IF(AB$7&gt;=$E674,IF(SUMIF($H$1:AA$1,77,$H674:AA674)&lt;$D674,$H674,0),0)</f>
        <v>0</v>
      </c>
      <c r="AC674" s="36">
        <f>IF(AC$7&gt;=$E674,IF(SUMIF($H$1:AB$1,77,$H674:AB674)&lt;$D674,$H674,0),0)</f>
        <v>0</v>
      </c>
      <c r="AD674" s="36">
        <f>IF(AD$7&gt;=$E674,IF(SUMIF($H$1:AC$1,77,$H674:AC674)&lt;$D674,$H674,0),0)</f>
        <v>0</v>
      </c>
      <c r="AE674" s="36">
        <f>IF(AE$7&gt;=$E674,IF(SUMIF($H$1:AD$1,77,$H674:AD674)&lt;$D674,$H674,0),0)</f>
        <v>0</v>
      </c>
      <c r="AF674" s="36">
        <f>IF(AF$7&gt;=$E674,IF(SUMIF($H$1:AE$1,77,$H674:AE674)&lt;$D674,$H674,0),0)</f>
        <v>0</v>
      </c>
      <c r="AG674" s="36">
        <f>IF(AG$7&gt;=$E674,IF(SUMIF($H$1:AF$1,77,$H674:AF674)&lt;$D674,$H674,0),0)</f>
        <v>0</v>
      </c>
      <c r="AH674" s="35">
        <f t="shared" si="187"/>
        <v>1</v>
      </c>
      <c r="AI674" s="36">
        <f>IF(AI$7&gt;=$E674,IF(SUMIF($H$1:AH$1,77,$H674:AH674)&lt;$D674,$H674,0),0)</f>
        <v>0</v>
      </c>
      <c r="AJ674" s="36">
        <f>IF(AJ$7&gt;=$E674,IF(SUMIF($H$1:AI$1,77,$H674:AI674)&lt;$D674,$H674,0),0)</f>
        <v>0</v>
      </c>
      <c r="AK674" s="36">
        <f>IF(AK$7&gt;=$E674,IF(SUMIF($H$1:AJ$1,77,$H674:AJ674)&lt;$D674,$H674,0),0)</f>
        <v>0</v>
      </c>
      <c r="AL674" s="36">
        <f>IF(AL$7&gt;=$E674,IF(SUMIF($H$1:AK$1,77,$H674:AK674)&lt;$D674,$H674,0),0)</f>
        <v>0</v>
      </c>
      <c r="AM674" s="36">
        <f>IF(AM$7&gt;=$E674,IF(SUMIF($H$1:AL$1,77,$H674:AL674)&lt;$D674,$H674,0),0)</f>
        <v>0</v>
      </c>
      <c r="AN674" s="36">
        <f>IF(AN$7&gt;=$E674,IF(SUMIF($H$1:AM$1,77,$H674:AM674)&lt;$D674,$H674,0),0)</f>
        <v>0</v>
      </c>
      <c r="AO674" s="36">
        <f>IF(AO$7&gt;=$E674,IF(SUMIF($H$1:AN$1,77,$H674:AN674)&lt;$D674,$H674,0),0)</f>
        <v>0</v>
      </c>
      <c r="AP674" s="36">
        <f>IF(AP$7&gt;=$E674,IF(SUMIF($H$1:AO$1,77,$H674:AO674)&lt;$D674,$H674,0),0)</f>
        <v>0</v>
      </c>
      <c r="AQ674" s="36">
        <f>IF(AQ$7&gt;=$E674,IF(SUMIF($H$1:AP$1,77,$H674:AP674)&lt;$D674,$H674,0),0)</f>
        <v>0</v>
      </c>
      <c r="AR674" s="36">
        <f>IF(AR$7&gt;=$E674,IF(SUMIF($H$1:AQ$1,77,$H674:AQ674)&lt;$D674,$H674,0),0)</f>
        <v>0</v>
      </c>
      <c r="AS674" s="36">
        <f>IF(AS$7&gt;=$E674,IF(SUMIF($H$1:AR$1,77,$H674:AR674)&lt;$D674,$H674,0),0)</f>
        <v>0</v>
      </c>
      <c r="AT674" s="36">
        <f>IF(AT$7&gt;=$E674,IF(SUMIF($H$1:AS$1,77,$H674:AS674)&lt;$D674,$H674,0),0)</f>
        <v>0</v>
      </c>
      <c r="AU674" s="35">
        <f t="shared" si="188"/>
        <v>0</v>
      </c>
      <c r="AV674" s="33">
        <f>IF(AV$7&gt;=$E674,IF(SUMIF($H$1:AU$1,77,$H674:AU674)&lt;$D674,$H674,0),0)</f>
        <v>0</v>
      </c>
      <c r="AW674" s="33">
        <f>IF(AW$7&gt;=$E674,IF(SUMIF($H$1:AV$1,77,$H674:AV674)&lt;$D674,$H674,0),0)</f>
        <v>0</v>
      </c>
      <c r="AX674" s="33">
        <f>IF(AX$7&gt;=$E674,IF(SUMIF($H$1:AW$1,77,$H674:AW674)&lt;$D674,$H674,0),0)</f>
        <v>0</v>
      </c>
      <c r="AY674" s="33">
        <f>IF(AY$7&gt;=$E674,IF(SUMIF($H$1:AX$1,77,$H674:AX674)&lt;$D674,$H674,0),0)</f>
        <v>0</v>
      </c>
      <c r="AZ674" s="33">
        <f>IF(AZ$7&gt;=$E674,IF(SUMIF($H$1:AY$1,77,$H674:AY674)&lt;$D674,$H674,0),0)</f>
        <v>0</v>
      </c>
      <c r="BA674" s="33">
        <f>IF(BA$7&gt;=$E674,IF(SUMIF($H$1:AZ$1,77,$H674:AZ674)&lt;$D674,$H674,0),0)</f>
        <v>0</v>
      </c>
      <c r="BB674" s="33">
        <f>IF(BB$7&gt;=$E674,IF(SUMIF($H$1:BA$1,77,$H674:BA674)&lt;$D674,$H674,0),0)</f>
        <v>0</v>
      </c>
      <c r="BC674" s="33">
        <f>IF(BC$7&gt;=$E674,IF(SUMIF($H$1:BB$1,77,$H674:BB674)&lt;$D674,$H674,0),0)</f>
        <v>0</v>
      </c>
      <c r="BD674" s="33">
        <f>IF(BD$7&gt;=$E674,IF(SUMIF($H$1:BC$1,77,$H674:BC674)&lt;$D674,$H674,0),0)</f>
        <v>0</v>
      </c>
      <c r="BE674" s="33">
        <f>IF(BE$7&gt;=$E674,IF(SUMIF($H$1:BD$1,77,$H674:BD674)&lt;$D674,$H674,0),0)</f>
        <v>0</v>
      </c>
      <c r="BF674" s="33">
        <f>IF(BF$7&gt;=$E674,IF(SUMIF($H$1:BE$1,77,$H674:BE674)&lt;$D674,$H674,0),0)</f>
        <v>0</v>
      </c>
      <c r="BG674" s="33">
        <f>IF(BG$7&gt;=$E674,IF(SUMIF($H$1:BF$1,77,$H674:BF674)&lt;$D674,$H674,0),0)</f>
        <v>0</v>
      </c>
      <c r="BH674" s="35">
        <f t="shared" si="189"/>
        <v>0</v>
      </c>
    </row>
    <row r="675" spans="1:60" s="11" customFormat="1" x14ac:dyDescent="0.25">
      <c r="A675" s="148" t="s">
        <v>1024</v>
      </c>
      <c r="B675" s="149" t="s">
        <v>1012</v>
      </c>
      <c r="C675" s="125" t="s">
        <v>32</v>
      </c>
      <c r="D675" s="150">
        <v>2</v>
      </c>
      <c r="E675" s="46">
        <v>46082</v>
      </c>
      <c r="F675" s="46">
        <v>46113</v>
      </c>
      <c r="G675" s="32">
        <f t="shared" si="184"/>
        <v>1</v>
      </c>
      <c r="H675" s="33">
        <f t="shared" si="185"/>
        <v>2</v>
      </c>
      <c r="I675" s="36">
        <f>IF(I$7&gt;=$E675,IF(SUMIF($H$1:H$1,77,$H675:H675)&lt;$D675,$H675,0),0)</f>
        <v>0</v>
      </c>
      <c r="J675" s="36">
        <f>IF(J$7&gt;=$E675,IF(SUMIF($H$1:I$1,77,$H675:I675)&lt;$D675,$H675,0),0)</f>
        <v>0</v>
      </c>
      <c r="K675" s="36">
        <f>IF(K$7&gt;=$E675,IF(SUMIF($H$1:J$1,77,$H675:J675)&lt;$D675,$H675,0),0)</f>
        <v>0</v>
      </c>
      <c r="L675" s="36">
        <f>IF(L$7&gt;=$E675,IF(SUMIF($H$1:K$1,77,$H675:K675)&lt;$D675,$H675,0),0)</f>
        <v>0</v>
      </c>
      <c r="M675" s="36">
        <f>IF(M$7&gt;=$E675,IF(SUMIF($H$1:L$1,77,$H675:L675)&lt;$D675,$H675,0),0)</f>
        <v>0</v>
      </c>
      <c r="N675" s="36">
        <f>IF(N$7&gt;=$E675,IF(SUMIF($H$1:M$1,77,$H675:M675)&lt;$D675,$H675,0),0)</f>
        <v>0</v>
      </c>
      <c r="O675" s="36">
        <f>IF(O$7&gt;=$E675,IF(SUMIF($H$1:N$1,77,$H675:N675)&lt;$D675,$H675,0),0)</f>
        <v>0</v>
      </c>
      <c r="P675" s="36">
        <f>IF(P$7&gt;=$E675,IF(SUMIF($H$1:O$1,77,$H675:O675)&lt;$D675,$H675,0),0)</f>
        <v>0</v>
      </c>
      <c r="Q675" s="36">
        <f>IF(Q$7&gt;=$E675,IF(SUMIF($H$1:P$1,77,$H675:P675)&lt;$D675,$H675,0),0)</f>
        <v>0</v>
      </c>
      <c r="R675" s="36">
        <f>IF(R$7&gt;=$E675,IF(SUMIF($H$1:Q$1,77,$H675:Q675)&lt;$D675,$H675,0),0)</f>
        <v>0</v>
      </c>
      <c r="S675" s="36">
        <f>IF(S$7&gt;=$E675,IF(SUMIF($H$1:R$1,77,$H675:R675)&lt;$D675,$H675,0),0)</f>
        <v>0</v>
      </c>
      <c r="T675" s="36">
        <f>IF(T$7&gt;=$E675,IF(SUMIF($H$1:S$1,77,$H675:S675)&lt;$D675,$H675,0),0)</f>
        <v>0</v>
      </c>
      <c r="U675" s="35">
        <f t="shared" si="186"/>
        <v>0</v>
      </c>
      <c r="V675" s="36">
        <f>IF(V$7&gt;=$E675,IF(SUMIF($H$1:U$1,77,$H675:U675)&lt;$D675,$H675,0),0)</f>
        <v>0</v>
      </c>
      <c r="W675" s="36">
        <f>IF(W$7&gt;=$E675,IF(SUMIF($H$1:V$1,77,$H675:V675)&lt;$D675,$H675,0),0)</f>
        <v>0</v>
      </c>
      <c r="X675" s="36">
        <f>IF(X$7&gt;=$E675,IF(SUMIF($H$1:W$1,77,$H675:W675)&lt;$D675,$H675,0),0)</f>
        <v>2</v>
      </c>
      <c r="Y675" s="36">
        <f>IF(Y$7&gt;=$E675,IF(SUMIF($H$1:X$1,77,$H675:X675)&lt;$D675,$H675,0),0)</f>
        <v>0</v>
      </c>
      <c r="Z675" s="36">
        <f>IF(Z$7&gt;=$E675,IF(SUMIF($H$1:Y$1,77,$H675:Y675)&lt;$D675,$H675,0),0)</f>
        <v>0</v>
      </c>
      <c r="AA675" s="36">
        <f>IF(AA$7&gt;=$E675,IF(SUMIF($H$1:Z$1,77,$H675:Z675)&lt;$D675,$H675,0),0)</f>
        <v>0</v>
      </c>
      <c r="AB675" s="36">
        <f>IF(AB$7&gt;=$E675,IF(SUMIF($H$1:AA$1,77,$H675:AA675)&lt;$D675,$H675,0),0)</f>
        <v>0</v>
      </c>
      <c r="AC675" s="36">
        <f>IF(AC$7&gt;=$E675,IF(SUMIF($H$1:AB$1,77,$H675:AB675)&lt;$D675,$H675,0),0)</f>
        <v>0</v>
      </c>
      <c r="AD675" s="36">
        <f>IF(AD$7&gt;=$E675,IF(SUMIF($H$1:AC$1,77,$H675:AC675)&lt;$D675,$H675,0),0)</f>
        <v>0</v>
      </c>
      <c r="AE675" s="36">
        <f>IF(AE$7&gt;=$E675,IF(SUMIF($H$1:AD$1,77,$H675:AD675)&lt;$D675,$H675,0),0)</f>
        <v>0</v>
      </c>
      <c r="AF675" s="36">
        <f>IF(AF$7&gt;=$E675,IF(SUMIF($H$1:AE$1,77,$H675:AE675)&lt;$D675,$H675,0),0)</f>
        <v>0</v>
      </c>
      <c r="AG675" s="36">
        <f>IF(AG$7&gt;=$E675,IF(SUMIF($H$1:AF$1,77,$H675:AF675)&lt;$D675,$H675,0),0)</f>
        <v>0</v>
      </c>
      <c r="AH675" s="35">
        <f t="shared" si="187"/>
        <v>2</v>
      </c>
      <c r="AI675" s="36">
        <f>IF(AI$7&gt;=$E675,IF(SUMIF($H$1:AH$1,77,$H675:AH675)&lt;$D675,$H675,0),0)</f>
        <v>0</v>
      </c>
      <c r="AJ675" s="36">
        <f>IF(AJ$7&gt;=$E675,IF(SUMIF($H$1:AI$1,77,$H675:AI675)&lt;$D675,$H675,0),0)</f>
        <v>0</v>
      </c>
      <c r="AK675" s="36">
        <f>IF(AK$7&gt;=$E675,IF(SUMIF($H$1:AJ$1,77,$H675:AJ675)&lt;$D675,$H675,0),0)</f>
        <v>0</v>
      </c>
      <c r="AL675" s="36">
        <f>IF(AL$7&gt;=$E675,IF(SUMIF($H$1:AK$1,77,$H675:AK675)&lt;$D675,$H675,0),0)</f>
        <v>0</v>
      </c>
      <c r="AM675" s="36">
        <f>IF(AM$7&gt;=$E675,IF(SUMIF($H$1:AL$1,77,$H675:AL675)&lt;$D675,$H675,0),0)</f>
        <v>0</v>
      </c>
      <c r="AN675" s="36">
        <f>IF(AN$7&gt;=$E675,IF(SUMIF($H$1:AM$1,77,$H675:AM675)&lt;$D675,$H675,0),0)</f>
        <v>0</v>
      </c>
      <c r="AO675" s="36">
        <f>IF(AO$7&gt;=$E675,IF(SUMIF($H$1:AN$1,77,$H675:AN675)&lt;$D675,$H675,0),0)</f>
        <v>0</v>
      </c>
      <c r="AP675" s="36">
        <f>IF(AP$7&gt;=$E675,IF(SUMIF($H$1:AO$1,77,$H675:AO675)&lt;$D675,$H675,0),0)</f>
        <v>0</v>
      </c>
      <c r="AQ675" s="36">
        <f>IF(AQ$7&gt;=$E675,IF(SUMIF($H$1:AP$1,77,$H675:AP675)&lt;$D675,$H675,0),0)</f>
        <v>0</v>
      </c>
      <c r="AR675" s="36">
        <f>IF(AR$7&gt;=$E675,IF(SUMIF($H$1:AQ$1,77,$H675:AQ675)&lt;$D675,$H675,0),0)</f>
        <v>0</v>
      </c>
      <c r="AS675" s="36">
        <f>IF(AS$7&gt;=$E675,IF(SUMIF($H$1:AR$1,77,$H675:AR675)&lt;$D675,$H675,0),0)</f>
        <v>0</v>
      </c>
      <c r="AT675" s="36">
        <f>IF(AT$7&gt;=$E675,IF(SUMIF($H$1:AS$1,77,$H675:AS675)&lt;$D675,$H675,0),0)</f>
        <v>0</v>
      </c>
      <c r="AU675" s="35">
        <f t="shared" si="188"/>
        <v>0</v>
      </c>
      <c r="AV675" s="33">
        <f>IF(AV$7&gt;=$E675,IF(SUMIF($H$1:AU$1,77,$H675:AU675)&lt;$D675,$H675,0),0)</f>
        <v>0</v>
      </c>
      <c r="AW675" s="33">
        <f>IF(AW$7&gt;=$E675,IF(SUMIF($H$1:AV$1,77,$H675:AV675)&lt;$D675,$H675,0),0)</f>
        <v>0</v>
      </c>
      <c r="AX675" s="33">
        <f>IF(AX$7&gt;=$E675,IF(SUMIF($H$1:AW$1,77,$H675:AW675)&lt;$D675,$H675,0),0)</f>
        <v>0</v>
      </c>
      <c r="AY675" s="33">
        <f>IF(AY$7&gt;=$E675,IF(SUMIF($H$1:AX$1,77,$H675:AX675)&lt;$D675,$H675,0),0)</f>
        <v>0</v>
      </c>
      <c r="AZ675" s="33">
        <f>IF(AZ$7&gt;=$E675,IF(SUMIF($H$1:AY$1,77,$H675:AY675)&lt;$D675,$H675,0),0)</f>
        <v>0</v>
      </c>
      <c r="BA675" s="33">
        <f>IF(BA$7&gt;=$E675,IF(SUMIF($H$1:AZ$1,77,$H675:AZ675)&lt;$D675,$H675,0),0)</f>
        <v>0</v>
      </c>
      <c r="BB675" s="33">
        <f>IF(BB$7&gt;=$E675,IF(SUMIF($H$1:BA$1,77,$H675:BA675)&lt;$D675,$H675,0),0)</f>
        <v>0</v>
      </c>
      <c r="BC675" s="33">
        <f>IF(BC$7&gt;=$E675,IF(SUMIF($H$1:BB$1,77,$H675:BB675)&lt;$D675,$H675,0),0)</f>
        <v>0</v>
      </c>
      <c r="BD675" s="33">
        <f>IF(BD$7&gt;=$E675,IF(SUMIF($H$1:BC$1,77,$H675:BC675)&lt;$D675,$H675,0),0)</f>
        <v>0</v>
      </c>
      <c r="BE675" s="33">
        <f>IF(BE$7&gt;=$E675,IF(SUMIF($H$1:BD$1,77,$H675:BD675)&lt;$D675,$H675,0),0)</f>
        <v>0</v>
      </c>
      <c r="BF675" s="33">
        <f>IF(BF$7&gt;=$E675,IF(SUMIF($H$1:BE$1,77,$H675:BE675)&lt;$D675,$H675,0),0)</f>
        <v>0</v>
      </c>
      <c r="BG675" s="33">
        <f>IF(BG$7&gt;=$E675,IF(SUMIF($H$1:BF$1,77,$H675:BF675)&lt;$D675,$H675,0),0)</f>
        <v>0</v>
      </c>
      <c r="BH675" s="35">
        <f t="shared" si="189"/>
        <v>0</v>
      </c>
    </row>
    <row r="676" spans="1:60" s="11" customFormat="1" x14ac:dyDescent="0.25">
      <c r="A676" s="148" t="s">
        <v>1025</v>
      </c>
      <c r="B676" s="149" t="s">
        <v>1014</v>
      </c>
      <c r="C676" s="125" t="s">
        <v>27</v>
      </c>
      <c r="D676" s="150">
        <v>355.4</v>
      </c>
      <c r="E676" s="46">
        <v>46054</v>
      </c>
      <c r="F676" s="46">
        <v>46082</v>
      </c>
      <c r="G676" s="32">
        <f t="shared" si="184"/>
        <v>1</v>
      </c>
      <c r="H676" s="33">
        <f t="shared" si="185"/>
        <v>355.4</v>
      </c>
      <c r="I676" s="36">
        <f>IF(I$7&gt;=$E676,IF(SUMIF($H$1:H$1,77,$H676:H676)&lt;$D676,$H676,0),0)</f>
        <v>0</v>
      </c>
      <c r="J676" s="36">
        <f>IF(J$7&gt;=$E676,IF(SUMIF($H$1:I$1,77,$H676:I676)&lt;$D676,$H676,0),0)</f>
        <v>0</v>
      </c>
      <c r="K676" s="36">
        <f>IF(K$7&gt;=$E676,IF(SUMIF($H$1:J$1,77,$H676:J676)&lt;$D676,$H676,0),0)</f>
        <v>0</v>
      </c>
      <c r="L676" s="36">
        <f>IF(L$7&gt;=$E676,IF(SUMIF($H$1:K$1,77,$H676:K676)&lt;$D676,$H676,0),0)</f>
        <v>0</v>
      </c>
      <c r="M676" s="36">
        <f>IF(M$7&gt;=$E676,IF(SUMIF($H$1:L$1,77,$H676:L676)&lt;$D676,$H676,0),0)</f>
        <v>0</v>
      </c>
      <c r="N676" s="36">
        <f>IF(N$7&gt;=$E676,IF(SUMIF($H$1:M$1,77,$H676:M676)&lt;$D676,$H676,0),0)</f>
        <v>0</v>
      </c>
      <c r="O676" s="36">
        <f>IF(O$7&gt;=$E676,IF(SUMIF($H$1:N$1,77,$H676:N676)&lt;$D676,$H676,0),0)</f>
        <v>0</v>
      </c>
      <c r="P676" s="36">
        <f>IF(P$7&gt;=$E676,IF(SUMIF($H$1:O$1,77,$H676:O676)&lt;$D676,$H676,0),0)</f>
        <v>0</v>
      </c>
      <c r="Q676" s="36">
        <f>IF(Q$7&gt;=$E676,IF(SUMIF($H$1:P$1,77,$H676:P676)&lt;$D676,$H676,0),0)</f>
        <v>0</v>
      </c>
      <c r="R676" s="36">
        <f>IF(R$7&gt;=$E676,IF(SUMIF($H$1:Q$1,77,$H676:Q676)&lt;$D676,$H676,0),0)</f>
        <v>0</v>
      </c>
      <c r="S676" s="36">
        <f>IF(S$7&gt;=$E676,IF(SUMIF($H$1:R$1,77,$H676:R676)&lt;$D676,$H676,0),0)</f>
        <v>0</v>
      </c>
      <c r="T676" s="36">
        <f>IF(T$7&gt;=$E676,IF(SUMIF($H$1:S$1,77,$H676:S676)&lt;$D676,$H676,0),0)</f>
        <v>0</v>
      </c>
      <c r="U676" s="35">
        <f t="shared" si="186"/>
        <v>0</v>
      </c>
      <c r="V676" s="36">
        <f>IF(V$7&gt;=$E676,IF(SUMIF($H$1:U$1,77,$H676:U676)&lt;$D676,$H676,0),0)</f>
        <v>0</v>
      </c>
      <c r="W676" s="36">
        <f>IF(W$7&gt;=$E676,IF(SUMIF($H$1:V$1,77,$H676:V676)&lt;$D676,$H676,0),0)</f>
        <v>355.4</v>
      </c>
      <c r="X676" s="36">
        <f>IF(X$7&gt;=$E676,IF(SUMIF($H$1:W$1,77,$H676:W676)&lt;$D676,$H676,0),0)</f>
        <v>0</v>
      </c>
      <c r="Y676" s="36">
        <f>IF(Y$7&gt;=$E676,IF(SUMIF($H$1:X$1,77,$H676:X676)&lt;$D676,$H676,0),0)</f>
        <v>0</v>
      </c>
      <c r="Z676" s="36">
        <f>IF(Z$7&gt;=$E676,IF(SUMIF($H$1:Y$1,77,$H676:Y676)&lt;$D676,$H676,0),0)</f>
        <v>0</v>
      </c>
      <c r="AA676" s="36">
        <f>IF(AA$7&gt;=$E676,IF(SUMIF($H$1:Z$1,77,$H676:Z676)&lt;$D676,$H676,0),0)</f>
        <v>0</v>
      </c>
      <c r="AB676" s="36">
        <f>IF(AB$7&gt;=$E676,IF(SUMIF($H$1:AA$1,77,$H676:AA676)&lt;$D676,$H676,0),0)</f>
        <v>0</v>
      </c>
      <c r="AC676" s="36">
        <f>IF(AC$7&gt;=$E676,IF(SUMIF($H$1:AB$1,77,$H676:AB676)&lt;$D676,$H676,0),0)</f>
        <v>0</v>
      </c>
      <c r="AD676" s="36">
        <f>IF(AD$7&gt;=$E676,IF(SUMIF($H$1:AC$1,77,$H676:AC676)&lt;$D676,$H676,0),0)</f>
        <v>0</v>
      </c>
      <c r="AE676" s="36">
        <f>IF(AE$7&gt;=$E676,IF(SUMIF($H$1:AD$1,77,$H676:AD676)&lt;$D676,$H676,0),0)</f>
        <v>0</v>
      </c>
      <c r="AF676" s="36">
        <f>IF(AF$7&gt;=$E676,IF(SUMIF($H$1:AE$1,77,$H676:AE676)&lt;$D676,$H676,0),0)</f>
        <v>0</v>
      </c>
      <c r="AG676" s="36">
        <f>IF(AG$7&gt;=$E676,IF(SUMIF($H$1:AF$1,77,$H676:AF676)&lt;$D676,$H676,0),0)</f>
        <v>0</v>
      </c>
      <c r="AH676" s="35">
        <f t="shared" si="187"/>
        <v>355.4</v>
      </c>
      <c r="AI676" s="36">
        <f>IF(AI$7&gt;=$E676,IF(SUMIF($H$1:AH$1,77,$H676:AH676)&lt;$D676,$H676,0),0)</f>
        <v>0</v>
      </c>
      <c r="AJ676" s="36">
        <f>IF(AJ$7&gt;=$E676,IF(SUMIF($H$1:AI$1,77,$H676:AI676)&lt;$D676,$H676,0),0)</f>
        <v>0</v>
      </c>
      <c r="AK676" s="36">
        <f>IF(AK$7&gt;=$E676,IF(SUMIF($H$1:AJ$1,77,$H676:AJ676)&lt;$D676,$H676,0),0)</f>
        <v>0</v>
      </c>
      <c r="AL676" s="36">
        <f>IF(AL$7&gt;=$E676,IF(SUMIF($H$1:AK$1,77,$H676:AK676)&lt;$D676,$H676,0),0)</f>
        <v>0</v>
      </c>
      <c r="AM676" s="36">
        <f>IF(AM$7&gt;=$E676,IF(SUMIF($H$1:AL$1,77,$H676:AL676)&lt;$D676,$H676,0),0)</f>
        <v>0</v>
      </c>
      <c r="AN676" s="36">
        <f>IF(AN$7&gt;=$E676,IF(SUMIF($H$1:AM$1,77,$H676:AM676)&lt;$D676,$H676,0),0)</f>
        <v>0</v>
      </c>
      <c r="AO676" s="36">
        <f>IF(AO$7&gt;=$E676,IF(SUMIF($H$1:AN$1,77,$H676:AN676)&lt;$D676,$H676,0),0)</f>
        <v>0</v>
      </c>
      <c r="AP676" s="36">
        <f>IF(AP$7&gt;=$E676,IF(SUMIF($H$1:AO$1,77,$H676:AO676)&lt;$D676,$H676,0),0)</f>
        <v>0</v>
      </c>
      <c r="AQ676" s="36">
        <f>IF(AQ$7&gt;=$E676,IF(SUMIF($H$1:AP$1,77,$H676:AP676)&lt;$D676,$H676,0),0)</f>
        <v>0</v>
      </c>
      <c r="AR676" s="36">
        <f>IF(AR$7&gt;=$E676,IF(SUMIF($H$1:AQ$1,77,$H676:AQ676)&lt;$D676,$H676,0),0)</f>
        <v>0</v>
      </c>
      <c r="AS676" s="36">
        <f>IF(AS$7&gt;=$E676,IF(SUMIF($H$1:AR$1,77,$H676:AR676)&lt;$D676,$H676,0),0)</f>
        <v>0</v>
      </c>
      <c r="AT676" s="36">
        <f>IF(AT$7&gt;=$E676,IF(SUMIF($H$1:AS$1,77,$H676:AS676)&lt;$D676,$H676,0),0)</f>
        <v>0</v>
      </c>
      <c r="AU676" s="35">
        <f t="shared" si="188"/>
        <v>0</v>
      </c>
      <c r="AV676" s="33">
        <f>IF(AV$7&gt;=$E676,IF(SUMIF($H$1:AU$1,77,$H676:AU676)&lt;$D676,$H676,0),0)</f>
        <v>0</v>
      </c>
      <c r="AW676" s="33">
        <f>IF(AW$7&gt;=$E676,IF(SUMIF($H$1:AV$1,77,$H676:AV676)&lt;$D676,$H676,0),0)</f>
        <v>0</v>
      </c>
      <c r="AX676" s="33">
        <f>IF(AX$7&gt;=$E676,IF(SUMIF($H$1:AW$1,77,$H676:AW676)&lt;$D676,$H676,0),0)</f>
        <v>0</v>
      </c>
      <c r="AY676" s="33">
        <f>IF(AY$7&gt;=$E676,IF(SUMIF($H$1:AX$1,77,$H676:AX676)&lt;$D676,$H676,0),0)</f>
        <v>0</v>
      </c>
      <c r="AZ676" s="33">
        <f>IF(AZ$7&gt;=$E676,IF(SUMIF($H$1:AY$1,77,$H676:AY676)&lt;$D676,$H676,0),0)</f>
        <v>0</v>
      </c>
      <c r="BA676" s="33">
        <f>IF(BA$7&gt;=$E676,IF(SUMIF($H$1:AZ$1,77,$H676:AZ676)&lt;$D676,$H676,0),0)</f>
        <v>0</v>
      </c>
      <c r="BB676" s="33">
        <f>IF(BB$7&gt;=$E676,IF(SUMIF($H$1:BA$1,77,$H676:BA676)&lt;$D676,$H676,0),0)</f>
        <v>0</v>
      </c>
      <c r="BC676" s="33">
        <f>IF(BC$7&gt;=$E676,IF(SUMIF($H$1:BB$1,77,$H676:BB676)&lt;$D676,$H676,0),0)</f>
        <v>0</v>
      </c>
      <c r="BD676" s="33">
        <f>IF(BD$7&gt;=$E676,IF(SUMIF($H$1:BC$1,77,$H676:BC676)&lt;$D676,$H676,0),0)</f>
        <v>0</v>
      </c>
      <c r="BE676" s="33">
        <f>IF(BE$7&gt;=$E676,IF(SUMIF($H$1:BD$1,77,$H676:BD676)&lt;$D676,$H676,0),0)</f>
        <v>0</v>
      </c>
      <c r="BF676" s="33">
        <f>IF(BF$7&gt;=$E676,IF(SUMIF($H$1:BE$1,77,$H676:BE676)&lt;$D676,$H676,0),0)</f>
        <v>0</v>
      </c>
      <c r="BG676" s="33">
        <f>IF(BG$7&gt;=$E676,IF(SUMIF($H$1:BF$1,77,$H676:BF676)&lt;$D676,$H676,0),0)</f>
        <v>0</v>
      </c>
      <c r="BH676" s="35">
        <f t="shared" si="189"/>
        <v>0</v>
      </c>
    </row>
    <row r="677" spans="1:60" s="11" customFormat="1" x14ac:dyDescent="0.25">
      <c r="A677" s="119"/>
      <c r="B677" s="120" t="s">
        <v>1026</v>
      </c>
      <c r="C677" s="121"/>
      <c r="D677" s="122"/>
      <c r="E677" s="122"/>
      <c r="F677" s="122"/>
      <c r="G677" s="122"/>
      <c r="H677" s="122"/>
      <c r="I677" s="122"/>
      <c r="J677" s="122"/>
      <c r="K677" s="122"/>
      <c r="L677" s="122"/>
      <c r="M677" s="122"/>
      <c r="N677" s="122"/>
      <c r="O677" s="122"/>
      <c r="P677" s="122"/>
      <c r="Q677" s="122"/>
      <c r="R677" s="122"/>
      <c r="S677" s="122"/>
      <c r="T677" s="122"/>
      <c r="U677" s="123"/>
      <c r="V677" s="122"/>
      <c r="W677" s="122"/>
      <c r="X677" s="122"/>
      <c r="Y677" s="122"/>
      <c r="Z677" s="122"/>
      <c r="AA677" s="122"/>
      <c r="AB677" s="122"/>
      <c r="AC677" s="122"/>
      <c r="AD677" s="122"/>
      <c r="AE677" s="122"/>
      <c r="AF677" s="122"/>
      <c r="AG677" s="122"/>
      <c r="AH677" s="123"/>
      <c r="AI677" s="122"/>
      <c r="AJ677" s="122"/>
      <c r="AK677" s="122"/>
      <c r="AL677" s="122"/>
      <c r="AM677" s="122"/>
      <c r="AN677" s="122"/>
      <c r="AO677" s="122"/>
      <c r="AP677" s="122"/>
      <c r="AQ677" s="122"/>
      <c r="AR677" s="122"/>
      <c r="AS677" s="122"/>
      <c r="AT677" s="122"/>
      <c r="AU677" s="123"/>
      <c r="AV677" s="122"/>
      <c r="AW677" s="122"/>
      <c r="AX677" s="122"/>
      <c r="AY677" s="122"/>
      <c r="AZ677" s="122"/>
      <c r="BA677" s="122"/>
      <c r="BB677" s="122"/>
      <c r="BC677" s="122"/>
      <c r="BD677" s="122"/>
      <c r="BE677" s="122"/>
      <c r="BF677" s="122"/>
      <c r="BG677" s="122"/>
      <c r="BH677" s="123"/>
    </row>
    <row r="678" spans="1:60" s="11" customFormat="1" x14ac:dyDescent="0.25">
      <c r="A678" s="148" t="s">
        <v>1027</v>
      </c>
      <c r="B678" s="149" t="s">
        <v>1028</v>
      </c>
      <c r="C678" s="125" t="s">
        <v>32</v>
      </c>
      <c r="D678" s="150">
        <v>20</v>
      </c>
      <c r="E678" s="31">
        <v>45809</v>
      </c>
      <c r="F678" s="31">
        <v>45870</v>
      </c>
      <c r="G678" s="32">
        <f t="shared" ref="G678:G686" si="190">DATEDIF(E678,F678,"m")</f>
        <v>2</v>
      </c>
      <c r="H678" s="33">
        <f t="shared" ref="H678:H686" si="191">D678/G678</f>
        <v>10</v>
      </c>
      <c r="I678" s="36">
        <f>IF(I$7&gt;=$E678,IF(SUMIF($H$1:H$1,77,$H678:H678)&lt;$D678,$H678,0),0)</f>
        <v>0</v>
      </c>
      <c r="J678" s="36">
        <f>IF(J$7&gt;=$E678,IF(SUMIF($H$1:I$1,77,$H678:I678)&lt;$D678,$H678,0),0)</f>
        <v>0</v>
      </c>
      <c r="K678" s="36">
        <f>IF(K$7&gt;=$E678,IF(SUMIF($H$1:J$1,77,$H678:J678)&lt;$D678,$H678,0),0)</f>
        <v>0</v>
      </c>
      <c r="L678" s="36">
        <f>IF(L$7&gt;=$E678,IF(SUMIF($H$1:K$1,77,$H678:K678)&lt;$D678,$H678,0),0)</f>
        <v>0</v>
      </c>
      <c r="M678" s="36">
        <f>IF(M$7&gt;=$E678,IF(SUMIF($H$1:L$1,77,$H678:L678)&lt;$D678,$H678,0),0)</f>
        <v>0</v>
      </c>
      <c r="N678" s="36">
        <f>IF(N$7&gt;=$E678,IF(SUMIF($H$1:M$1,77,$H678:M678)&lt;$D678,$H678,0),0)</f>
        <v>10</v>
      </c>
      <c r="O678" s="36">
        <f>IF(O$7&gt;=$E678,IF(SUMIF($H$1:N$1,77,$H678:N678)&lt;$D678,$H678,0),0)</f>
        <v>10</v>
      </c>
      <c r="P678" s="36">
        <f>IF(P$7&gt;=$E678,IF(SUMIF($H$1:O$1,77,$H678:O678)&lt;$D678,$H678,0),0)</f>
        <v>0</v>
      </c>
      <c r="Q678" s="36">
        <f>IF(Q$7&gt;=$E678,IF(SUMIF($H$1:P$1,77,$H678:P678)&lt;$D678,$H678,0),0)</f>
        <v>0</v>
      </c>
      <c r="R678" s="36">
        <f>IF(R$7&gt;=$E678,IF(SUMIF($H$1:Q$1,77,$H678:Q678)&lt;$D678,$H678,0),0)</f>
        <v>0</v>
      </c>
      <c r="S678" s="36">
        <f>IF(S$7&gt;=$E678,IF(SUMIF($H$1:R$1,77,$H678:R678)&lt;$D678,$H678,0),0)</f>
        <v>0</v>
      </c>
      <c r="T678" s="36">
        <f>IF(T$7&gt;=$E678,IF(SUMIF($H$1:S$1,77,$H678:S678)&lt;$D678,$H678,0),0)</f>
        <v>0</v>
      </c>
      <c r="U678" s="35">
        <f t="shared" ref="U678:U686" si="192">SUMIF(I$1:T$1,77,I678:T678)</f>
        <v>20</v>
      </c>
      <c r="V678" s="36">
        <f>IF(V$7&gt;=$E678,IF(SUMIF($H$1:U$1,77,$H678:U678)&lt;$D678,$H678,0),0)</f>
        <v>0</v>
      </c>
      <c r="W678" s="36">
        <f>IF(W$7&gt;=$E678,IF(SUMIF($H$1:V$1,77,$H678:V678)&lt;$D678,$H678,0),0)</f>
        <v>0</v>
      </c>
      <c r="X678" s="36">
        <f>IF(X$7&gt;=$E678,IF(SUMIF($H$1:W$1,77,$H678:W678)&lt;$D678,$H678,0),0)</f>
        <v>0</v>
      </c>
      <c r="Y678" s="36">
        <f>IF(Y$7&gt;=$E678,IF(SUMIF($H$1:X$1,77,$H678:X678)&lt;$D678,$H678,0),0)</f>
        <v>0</v>
      </c>
      <c r="Z678" s="36">
        <f>IF(Z$7&gt;=$E678,IF(SUMIF($H$1:Y$1,77,$H678:Y678)&lt;$D678,$H678,0),0)</f>
        <v>0</v>
      </c>
      <c r="AA678" s="36">
        <f>IF(AA$7&gt;=$E678,IF(SUMIF($H$1:Z$1,77,$H678:Z678)&lt;$D678,$H678,0),0)</f>
        <v>0</v>
      </c>
      <c r="AB678" s="36">
        <f>IF(AB$7&gt;=$E678,IF(SUMIF($H$1:AA$1,77,$H678:AA678)&lt;$D678,$H678,0),0)</f>
        <v>0</v>
      </c>
      <c r="AC678" s="36">
        <f>IF(AC$7&gt;=$E678,IF(SUMIF($H$1:AB$1,77,$H678:AB678)&lt;$D678,$H678,0),0)</f>
        <v>0</v>
      </c>
      <c r="AD678" s="36">
        <f>IF(AD$7&gt;=$E678,IF(SUMIF($H$1:AC$1,77,$H678:AC678)&lt;$D678,$H678,0),0)</f>
        <v>0</v>
      </c>
      <c r="AE678" s="36">
        <f>IF(AE$7&gt;=$E678,IF(SUMIF($H$1:AD$1,77,$H678:AD678)&lt;$D678,$H678,0),0)</f>
        <v>0</v>
      </c>
      <c r="AF678" s="36">
        <f>IF(AF$7&gt;=$E678,IF(SUMIF($H$1:AE$1,77,$H678:AE678)&lt;$D678,$H678,0),0)</f>
        <v>0</v>
      </c>
      <c r="AG678" s="36">
        <f>IF(AG$7&gt;=$E678,IF(SUMIF($H$1:AF$1,77,$H678:AF678)&lt;$D678,$H678,0),0)</f>
        <v>0</v>
      </c>
      <c r="AH678" s="35">
        <f t="shared" ref="AH678:AH686" si="193">SUMIF(V$1:AG$1,77,V678:AG678)</f>
        <v>0</v>
      </c>
      <c r="AI678" s="36">
        <f>IF(AI$7&gt;=$E678,IF(SUMIF($H$1:AH$1,77,$H678:AH678)&lt;$D678,$H678,0),0)</f>
        <v>0</v>
      </c>
      <c r="AJ678" s="36">
        <f>IF(AJ$7&gt;=$E678,IF(SUMIF($H$1:AI$1,77,$H678:AI678)&lt;$D678,$H678,0),0)</f>
        <v>0</v>
      </c>
      <c r="AK678" s="36">
        <f>IF(AK$7&gt;=$E678,IF(SUMIF($H$1:AJ$1,77,$H678:AJ678)&lt;$D678,$H678,0),0)</f>
        <v>0</v>
      </c>
      <c r="AL678" s="36">
        <f>IF(AL$7&gt;=$E678,IF(SUMIF($H$1:AK$1,77,$H678:AK678)&lt;$D678,$H678,0),0)</f>
        <v>0</v>
      </c>
      <c r="AM678" s="36">
        <f>IF(AM$7&gt;=$E678,IF(SUMIF($H$1:AL$1,77,$H678:AL678)&lt;$D678,$H678,0),0)</f>
        <v>0</v>
      </c>
      <c r="AN678" s="36">
        <f>IF(AN$7&gt;=$E678,IF(SUMIF($H$1:AM$1,77,$H678:AM678)&lt;$D678,$H678,0),0)</f>
        <v>0</v>
      </c>
      <c r="AO678" s="36">
        <f>IF(AO$7&gt;=$E678,IF(SUMIF($H$1:AN$1,77,$H678:AN678)&lt;$D678,$H678,0),0)</f>
        <v>0</v>
      </c>
      <c r="AP678" s="36">
        <f>IF(AP$7&gt;=$E678,IF(SUMIF($H$1:AO$1,77,$H678:AO678)&lt;$D678,$H678,0),0)</f>
        <v>0</v>
      </c>
      <c r="AQ678" s="36">
        <f>IF(AQ$7&gt;=$E678,IF(SUMIF($H$1:AP$1,77,$H678:AP678)&lt;$D678,$H678,0),0)</f>
        <v>0</v>
      </c>
      <c r="AR678" s="36">
        <f>IF(AR$7&gt;=$E678,IF(SUMIF($H$1:AQ$1,77,$H678:AQ678)&lt;$D678,$H678,0),0)</f>
        <v>0</v>
      </c>
      <c r="AS678" s="36">
        <f>IF(AS$7&gt;=$E678,IF(SUMIF($H$1:AR$1,77,$H678:AR678)&lt;$D678,$H678,0),0)</f>
        <v>0</v>
      </c>
      <c r="AT678" s="36">
        <f>IF(AT$7&gt;=$E678,IF(SUMIF($H$1:AS$1,77,$H678:AS678)&lt;$D678,$H678,0),0)</f>
        <v>0</v>
      </c>
      <c r="AU678" s="35">
        <f t="shared" ref="AU678:AU686" si="194">SUMIF(AI$1:AT$1,77,AI678:AT678)</f>
        <v>0</v>
      </c>
      <c r="AV678" s="33">
        <f>IF(AV$7&gt;=$E678,IF(SUMIF($H$1:AU$1,77,$H678:AU678)&lt;$D678,$H678,0),0)</f>
        <v>0</v>
      </c>
      <c r="AW678" s="33">
        <f>IF(AW$7&gt;=$E678,IF(SUMIF($H$1:AV$1,77,$H678:AV678)&lt;$D678,$H678,0),0)</f>
        <v>0</v>
      </c>
      <c r="AX678" s="33">
        <f>IF(AX$7&gt;=$E678,IF(SUMIF($H$1:AW$1,77,$H678:AW678)&lt;$D678,$H678,0),0)</f>
        <v>0</v>
      </c>
      <c r="AY678" s="33">
        <f>IF(AY$7&gt;=$E678,IF(SUMIF($H$1:AX$1,77,$H678:AX678)&lt;$D678,$H678,0),0)</f>
        <v>0</v>
      </c>
      <c r="AZ678" s="33">
        <f>IF(AZ$7&gt;=$E678,IF(SUMIF($H$1:AY$1,77,$H678:AY678)&lt;$D678,$H678,0),0)</f>
        <v>0</v>
      </c>
      <c r="BA678" s="33">
        <f>IF(BA$7&gt;=$E678,IF(SUMIF($H$1:AZ$1,77,$H678:AZ678)&lt;$D678,$H678,0),0)</f>
        <v>0</v>
      </c>
      <c r="BB678" s="33">
        <f>IF(BB$7&gt;=$E678,IF(SUMIF($H$1:BA$1,77,$H678:BA678)&lt;$D678,$H678,0),0)</f>
        <v>0</v>
      </c>
      <c r="BC678" s="33">
        <f>IF(BC$7&gt;=$E678,IF(SUMIF($H$1:BB$1,77,$H678:BB678)&lt;$D678,$H678,0),0)</f>
        <v>0</v>
      </c>
      <c r="BD678" s="33">
        <f>IF(BD$7&gt;=$E678,IF(SUMIF($H$1:BC$1,77,$H678:BC678)&lt;$D678,$H678,0),0)</f>
        <v>0</v>
      </c>
      <c r="BE678" s="33">
        <f>IF(BE$7&gt;=$E678,IF(SUMIF($H$1:BD$1,77,$H678:BD678)&lt;$D678,$H678,0),0)</f>
        <v>0</v>
      </c>
      <c r="BF678" s="33">
        <f>IF(BF$7&gt;=$E678,IF(SUMIF($H$1:BE$1,77,$H678:BE678)&lt;$D678,$H678,0),0)</f>
        <v>0</v>
      </c>
      <c r="BG678" s="33">
        <f>IF(BG$7&gt;=$E678,IF(SUMIF($H$1:BF$1,77,$H678:BF678)&lt;$D678,$H678,0),0)</f>
        <v>0</v>
      </c>
      <c r="BH678" s="35">
        <f t="shared" ref="BH678:BH686" si="195">SUMIF(AV$1:BG$1,77,AV678:BG678)</f>
        <v>0</v>
      </c>
    </row>
    <row r="679" spans="1:60" s="11" customFormat="1" x14ac:dyDescent="0.25">
      <c r="A679" s="148" t="s">
        <v>1029</v>
      </c>
      <c r="B679" s="149" t="s">
        <v>257</v>
      </c>
      <c r="C679" s="125" t="s">
        <v>32</v>
      </c>
      <c r="D679" s="150">
        <v>20</v>
      </c>
      <c r="E679" s="151">
        <v>46023</v>
      </c>
      <c r="F679" s="151">
        <v>46054</v>
      </c>
      <c r="G679" s="32">
        <f>DATEDIF(E679,F679,"m")</f>
        <v>1</v>
      </c>
      <c r="H679" s="33">
        <f t="shared" si="191"/>
        <v>20</v>
      </c>
      <c r="I679" s="36">
        <f>IF(I$7&gt;=$E679,IF(SUMIF($H$1:H$1,77,$H679:H679)&lt;$D679,$H679,0),0)</f>
        <v>0</v>
      </c>
      <c r="J679" s="36">
        <f>IF(J$7&gt;=$E679,IF(SUMIF($H$1:I$1,77,$H679:I679)&lt;$D679,$H679,0),0)</f>
        <v>0</v>
      </c>
      <c r="K679" s="36">
        <f>IF(K$7&gt;=$E679,IF(SUMIF($H$1:J$1,77,$H679:J679)&lt;$D679,$H679,0),0)</f>
        <v>0</v>
      </c>
      <c r="L679" s="36">
        <f>IF(L$7&gt;=$E679,IF(SUMIF($H$1:K$1,77,$H679:K679)&lt;$D679,$H679,0),0)</f>
        <v>0</v>
      </c>
      <c r="M679" s="36">
        <f>IF(M$7&gt;=$E679,IF(SUMIF($H$1:L$1,77,$H679:L679)&lt;$D679,$H679,0),0)</f>
        <v>0</v>
      </c>
      <c r="N679" s="36">
        <f>IF(N$7&gt;=$E679,IF(SUMIF($H$1:M$1,77,$H679:M679)&lt;$D679,$H679,0),0)</f>
        <v>0</v>
      </c>
      <c r="O679" s="36">
        <f>IF(O$7&gt;=$E679,IF(SUMIF($H$1:N$1,77,$H679:N679)&lt;$D679,$H679,0),0)</f>
        <v>0</v>
      </c>
      <c r="P679" s="36">
        <f>IF(P$7&gt;=$E679,IF(SUMIF($H$1:O$1,77,$H679:O679)&lt;$D679,$H679,0),0)</f>
        <v>0</v>
      </c>
      <c r="Q679" s="36">
        <f>IF(Q$7&gt;=$E679,IF(SUMIF($H$1:P$1,77,$H679:P679)&lt;$D679,$H679,0),0)</f>
        <v>0</v>
      </c>
      <c r="R679" s="36">
        <f>IF(R$7&gt;=$E679,IF(SUMIF($H$1:Q$1,77,$H679:Q679)&lt;$D679,$H679,0),0)</f>
        <v>0</v>
      </c>
      <c r="S679" s="36">
        <f>IF(S$7&gt;=$E679,IF(SUMIF($H$1:R$1,77,$H679:R679)&lt;$D679,$H679,0),0)</f>
        <v>0</v>
      </c>
      <c r="T679" s="36">
        <f>IF(T$7&gt;=$E679,IF(SUMIF($H$1:S$1,77,$H679:S679)&lt;$D679,$H679,0),0)</f>
        <v>0</v>
      </c>
      <c r="U679" s="35">
        <f t="shared" si="192"/>
        <v>0</v>
      </c>
      <c r="V679" s="36">
        <f>IF(V$7&gt;=$E679,IF(SUMIF($H$1:U$1,77,$H679:U679)&lt;$D679,$H679,0),0)</f>
        <v>20</v>
      </c>
      <c r="W679" s="36">
        <f>IF(W$7&gt;=$E679,IF(SUMIF($H$1:V$1,77,$H679:V679)&lt;$D679,$H679,0),0)</f>
        <v>0</v>
      </c>
      <c r="X679" s="36">
        <f>IF(X$7&gt;=$E679,IF(SUMIF($H$1:W$1,77,$H679:W679)&lt;$D679,$H679,0),0)</f>
        <v>0</v>
      </c>
      <c r="Y679" s="36">
        <f>IF(Y$7&gt;=$E679,IF(SUMIF($H$1:X$1,77,$H679:X679)&lt;$D679,$H679,0),0)</f>
        <v>0</v>
      </c>
      <c r="Z679" s="36">
        <f>IF(Z$7&gt;=$E679,IF(SUMIF($H$1:Y$1,77,$H679:Y679)&lt;$D679,$H679,0),0)</f>
        <v>0</v>
      </c>
      <c r="AA679" s="36">
        <f>IF(AA$7&gt;=$E679,IF(SUMIF($H$1:Z$1,77,$H679:Z679)&lt;$D679,$H679,0),0)</f>
        <v>0</v>
      </c>
      <c r="AB679" s="36">
        <f>IF(AB$7&gt;=$E679,IF(SUMIF($H$1:AA$1,77,$H679:AA679)&lt;$D679,$H679,0),0)</f>
        <v>0</v>
      </c>
      <c r="AC679" s="36">
        <f>IF(AC$7&gt;=$E679,IF(SUMIF($H$1:AB$1,77,$H679:AB679)&lt;$D679,$H679,0),0)</f>
        <v>0</v>
      </c>
      <c r="AD679" s="36">
        <f>IF(AD$7&gt;=$E679,IF(SUMIF($H$1:AC$1,77,$H679:AC679)&lt;$D679,$H679,0),0)</f>
        <v>0</v>
      </c>
      <c r="AE679" s="36">
        <f>IF(AE$7&gt;=$E679,IF(SUMIF($H$1:AD$1,77,$H679:AD679)&lt;$D679,$H679,0),0)</f>
        <v>0</v>
      </c>
      <c r="AF679" s="36">
        <f>IF(AF$7&gt;=$E679,IF(SUMIF($H$1:AE$1,77,$H679:AE679)&lt;$D679,$H679,0),0)</f>
        <v>0</v>
      </c>
      <c r="AG679" s="36">
        <f>IF(AG$7&gt;=$E679,IF(SUMIF($H$1:AF$1,77,$H679:AF679)&lt;$D679,$H679,0),0)</f>
        <v>0</v>
      </c>
      <c r="AH679" s="35">
        <f t="shared" si="193"/>
        <v>20</v>
      </c>
      <c r="AI679" s="36">
        <f>IF(AI$7&gt;=$E679,IF(SUMIF($H$1:AH$1,77,$H679:AH679)&lt;$D679,$H679,0),0)</f>
        <v>0</v>
      </c>
      <c r="AJ679" s="36">
        <f>IF(AJ$7&gt;=$E679,IF(SUMIF($H$1:AI$1,77,$H679:AI679)&lt;$D679,$H679,0),0)</f>
        <v>0</v>
      </c>
      <c r="AK679" s="36">
        <f>IF(AK$7&gt;=$E679,IF(SUMIF($H$1:AJ$1,77,$H679:AJ679)&lt;$D679,$H679,0),0)</f>
        <v>0</v>
      </c>
      <c r="AL679" s="36">
        <f>IF(AL$7&gt;=$E679,IF(SUMIF($H$1:AK$1,77,$H679:AK679)&lt;$D679,$H679,0),0)</f>
        <v>0</v>
      </c>
      <c r="AM679" s="36">
        <f>IF(AM$7&gt;=$E679,IF(SUMIF($H$1:AL$1,77,$H679:AL679)&lt;$D679,$H679,0),0)</f>
        <v>0</v>
      </c>
      <c r="AN679" s="36">
        <f>IF(AN$7&gt;=$E679,IF(SUMIF($H$1:AM$1,77,$H679:AM679)&lt;$D679,$H679,0),0)</f>
        <v>0</v>
      </c>
      <c r="AO679" s="36">
        <f>IF(AO$7&gt;=$E679,IF(SUMIF($H$1:AN$1,77,$H679:AN679)&lt;$D679,$H679,0),0)</f>
        <v>0</v>
      </c>
      <c r="AP679" s="36">
        <f>IF(AP$7&gt;=$E679,IF(SUMIF($H$1:AO$1,77,$H679:AO679)&lt;$D679,$H679,0),0)</f>
        <v>0</v>
      </c>
      <c r="AQ679" s="36">
        <f>IF(AQ$7&gt;=$E679,IF(SUMIF($H$1:AP$1,77,$H679:AP679)&lt;$D679,$H679,0),0)</f>
        <v>0</v>
      </c>
      <c r="AR679" s="36">
        <f>IF(AR$7&gt;=$E679,IF(SUMIF($H$1:AQ$1,77,$H679:AQ679)&lt;$D679,$H679,0),0)</f>
        <v>0</v>
      </c>
      <c r="AS679" s="36">
        <f>IF(AS$7&gt;=$E679,IF(SUMIF($H$1:AR$1,77,$H679:AR679)&lt;$D679,$H679,0),0)</f>
        <v>0</v>
      </c>
      <c r="AT679" s="36">
        <f>IF(AT$7&gt;=$E679,IF(SUMIF($H$1:AS$1,77,$H679:AS679)&lt;$D679,$H679,0),0)</f>
        <v>0</v>
      </c>
      <c r="AU679" s="35">
        <f t="shared" si="194"/>
        <v>0</v>
      </c>
      <c r="AV679" s="33">
        <f>IF(AV$7&gt;=$E679,IF(SUMIF($H$1:AU$1,77,$H679:AU679)&lt;$D679,$H679,0),0)</f>
        <v>0</v>
      </c>
      <c r="AW679" s="33">
        <f>IF(AW$7&gt;=$E679,IF(SUMIF($H$1:AV$1,77,$H679:AV679)&lt;$D679,$H679,0),0)</f>
        <v>0</v>
      </c>
      <c r="AX679" s="33">
        <f>IF(AX$7&gt;=$E679,IF(SUMIF($H$1:AW$1,77,$H679:AW679)&lt;$D679,$H679,0),0)</f>
        <v>0</v>
      </c>
      <c r="AY679" s="33">
        <f>IF(AY$7&gt;=$E679,IF(SUMIF($H$1:AX$1,77,$H679:AX679)&lt;$D679,$H679,0),0)</f>
        <v>0</v>
      </c>
      <c r="AZ679" s="33">
        <f>IF(AZ$7&gt;=$E679,IF(SUMIF($H$1:AY$1,77,$H679:AY679)&lt;$D679,$H679,0),0)</f>
        <v>0</v>
      </c>
      <c r="BA679" s="33">
        <f>IF(BA$7&gt;=$E679,IF(SUMIF($H$1:AZ$1,77,$H679:AZ679)&lt;$D679,$H679,0),0)</f>
        <v>0</v>
      </c>
      <c r="BB679" s="33">
        <f>IF(BB$7&gt;=$E679,IF(SUMIF($H$1:BA$1,77,$H679:BA679)&lt;$D679,$H679,0),0)</f>
        <v>0</v>
      </c>
      <c r="BC679" s="33">
        <f>IF(BC$7&gt;=$E679,IF(SUMIF($H$1:BB$1,77,$H679:BB679)&lt;$D679,$H679,0),0)</f>
        <v>0</v>
      </c>
      <c r="BD679" s="33">
        <f>IF(BD$7&gt;=$E679,IF(SUMIF($H$1:BC$1,77,$H679:BC679)&lt;$D679,$H679,0),0)</f>
        <v>0</v>
      </c>
      <c r="BE679" s="33">
        <f>IF(BE$7&gt;=$E679,IF(SUMIF($H$1:BD$1,77,$H679:BD679)&lt;$D679,$H679,0),0)</f>
        <v>0</v>
      </c>
      <c r="BF679" s="33">
        <f>IF(BF$7&gt;=$E679,IF(SUMIF($H$1:BE$1,77,$H679:BE679)&lt;$D679,$H679,0),0)</f>
        <v>0</v>
      </c>
      <c r="BG679" s="33">
        <f>IF(BG$7&gt;=$E679,IF(SUMIF($H$1:BF$1,77,$H679:BF679)&lt;$D679,$H679,0),0)</f>
        <v>0</v>
      </c>
      <c r="BH679" s="35">
        <f t="shared" si="195"/>
        <v>0</v>
      </c>
    </row>
    <row r="680" spans="1:60" s="11" customFormat="1" x14ac:dyDescent="0.25">
      <c r="A680" s="148" t="s">
        <v>1030</v>
      </c>
      <c r="B680" s="149" t="s">
        <v>259</v>
      </c>
      <c r="C680" s="125" t="s">
        <v>32</v>
      </c>
      <c r="D680" s="150">
        <v>20</v>
      </c>
      <c r="E680" s="151">
        <v>46082</v>
      </c>
      <c r="F680" s="151">
        <v>46113</v>
      </c>
      <c r="G680" s="32">
        <f t="shared" si="190"/>
        <v>1</v>
      </c>
      <c r="H680" s="33">
        <f t="shared" si="191"/>
        <v>20</v>
      </c>
      <c r="I680" s="36">
        <f>IF(I$7&gt;=$E680,IF(SUMIF($H$1:H$1,77,$H680:H680)&lt;$D680,$H680,0),0)</f>
        <v>0</v>
      </c>
      <c r="J680" s="36">
        <f>IF(J$7&gt;=$E680,IF(SUMIF($H$1:I$1,77,$H680:I680)&lt;$D680,$H680,0),0)</f>
        <v>0</v>
      </c>
      <c r="K680" s="36">
        <f>IF(K$7&gt;=$E680,IF(SUMIF($H$1:J$1,77,$H680:J680)&lt;$D680,$H680,0),0)</f>
        <v>0</v>
      </c>
      <c r="L680" s="36">
        <f>IF(L$7&gt;=$E680,IF(SUMIF($H$1:K$1,77,$H680:K680)&lt;$D680,$H680,0),0)</f>
        <v>0</v>
      </c>
      <c r="M680" s="36">
        <f>IF(M$7&gt;=$E680,IF(SUMIF($H$1:L$1,77,$H680:L680)&lt;$D680,$H680,0),0)</f>
        <v>0</v>
      </c>
      <c r="N680" s="36">
        <f>IF(N$7&gt;=$E680,IF(SUMIF($H$1:M$1,77,$H680:M680)&lt;$D680,$H680,0),0)</f>
        <v>0</v>
      </c>
      <c r="O680" s="36">
        <f>IF(O$7&gt;=$E680,IF(SUMIF($H$1:N$1,77,$H680:N680)&lt;$D680,$H680,0),0)</f>
        <v>0</v>
      </c>
      <c r="P680" s="36">
        <f>IF(P$7&gt;=$E680,IF(SUMIF($H$1:O$1,77,$H680:O680)&lt;$D680,$H680,0),0)</f>
        <v>0</v>
      </c>
      <c r="Q680" s="36">
        <f>IF(Q$7&gt;=$E680,IF(SUMIF($H$1:P$1,77,$H680:P680)&lt;$D680,$H680,0),0)</f>
        <v>0</v>
      </c>
      <c r="R680" s="36">
        <f>IF(R$7&gt;=$E680,IF(SUMIF($H$1:Q$1,77,$H680:Q680)&lt;$D680,$H680,0),0)</f>
        <v>0</v>
      </c>
      <c r="S680" s="36">
        <f>IF(S$7&gt;=$E680,IF(SUMIF($H$1:R$1,77,$H680:R680)&lt;$D680,$H680,0),0)</f>
        <v>0</v>
      </c>
      <c r="T680" s="36">
        <f>IF(T$7&gt;=$E680,IF(SUMIF($H$1:S$1,77,$H680:S680)&lt;$D680,$H680,0),0)</f>
        <v>0</v>
      </c>
      <c r="U680" s="35">
        <f t="shared" si="192"/>
        <v>0</v>
      </c>
      <c r="V680" s="36">
        <f>IF(V$7&gt;=$E680,IF(SUMIF($H$1:U$1,77,$H680:U680)&lt;$D680,$H680,0),0)</f>
        <v>0</v>
      </c>
      <c r="W680" s="36">
        <f>IF(W$7&gt;=$E680,IF(SUMIF($H$1:V$1,77,$H680:V680)&lt;$D680,$H680,0),0)</f>
        <v>0</v>
      </c>
      <c r="X680" s="36">
        <f>IF(X$7&gt;=$E680,IF(SUMIF($H$1:W$1,77,$H680:W680)&lt;$D680,$H680,0),0)</f>
        <v>20</v>
      </c>
      <c r="Y680" s="36">
        <f>IF(Y$7&gt;=$E680,IF(SUMIF($H$1:X$1,77,$H680:X680)&lt;$D680,$H680,0),0)</f>
        <v>0</v>
      </c>
      <c r="Z680" s="36">
        <f>IF(Z$7&gt;=$E680,IF(SUMIF($H$1:Y$1,77,$H680:Y680)&lt;$D680,$H680,0),0)</f>
        <v>0</v>
      </c>
      <c r="AA680" s="36">
        <f>IF(AA$7&gt;=$E680,IF(SUMIF($H$1:Z$1,77,$H680:Z680)&lt;$D680,$H680,0),0)</f>
        <v>0</v>
      </c>
      <c r="AB680" s="36">
        <f>IF(AB$7&gt;=$E680,IF(SUMIF($H$1:AA$1,77,$H680:AA680)&lt;$D680,$H680,0),0)</f>
        <v>0</v>
      </c>
      <c r="AC680" s="36">
        <f>IF(AC$7&gt;=$E680,IF(SUMIF($H$1:AB$1,77,$H680:AB680)&lt;$D680,$H680,0),0)</f>
        <v>0</v>
      </c>
      <c r="AD680" s="36">
        <f>IF(AD$7&gt;=$E680,IF(SUMIF($H$1:AC$1,77,$H680:AC680)&lt;$D680,$H680,0),0)</f>
        <v>0</v>
      </c>
      <c r="AE680" s="36">
        <f>IF(AE$7&gt;=$E680,IF(SUMIF($H$1:AD$1,77,$H680:AD680)&lt;$D680,$H680,0),0)</f>
        <v>0</v>
      </c>
      <c r="AF680" s="36">
        <f>IF(AF$7&gt;=$E680,IF(SUMIF($H$1:AE$1,77,$H680:AE680)&lt;$D680,$H680,0),0)</f>
        <v>0</v>
      </c>
      <c r="AG680" s="36">
        <f>IF(AG$7&gt;=$E680,IF(SUMIF($H$1:AF$1,77,$H680:AF680)&lt;$D680,$H680,0),0)</f>
        <v>0</v>
      </c>
      <c r="AH680" s="35">
        <f t="shared" si="193"/>
        <v>20</v>
      </c>
      <c r="AI680" s="36">
        <f>IF(AI$7&gt;=$E680,IF(SUMIF($H$1:AH$1,77,$H680:AH680)&lt;$D680,$H680,0),0)</f>
        <v>0</v>
      </c>
      <c r="AJ680" s="36">
        <f>IF(AJ$7&gt;=$E680,IF(SUMIF($H$1:AI$1,77,$H680:AI680)&lt;$D680,$H680,0),0)</f>
        <v>0</v>
      </c>
      <c r="AK680" s="36">
        <f>IF(AK$7&gt;=$E680,IF(SUMIF($H$1:AJ$1,77,$H680:AJ680)&lt;$D680,$H680,0),0)</f>
        <v>0</v>
      </c>
      <c r="AL680" s="36">
        <f>IF(AL$7&gt;=$E680,IF(SUMIF($H$1:AK$1,77,$H680:AK680)&lt;$D680,$H680,0),0)</f>
        <v>0</v>
      </c>
      <c r="AM680" s="36">
        <f>IF(AM$7&gt;=$E680,IF(SUMIF($H$1:AL$1,77,$H680:AL680)&lt;$D680,$H680,0),0)</f>
        <v>0</v>
      </c>
      <c r="AN680" s="36">
        <f>IF(AN$7&gt;=$E680,IF(SUMIF($H$1:AM$1,77,$H680:AM680)&lt;$D680,$H680,0),0)</f>
        <v>0</v>
      </c>
      <c r="AO680" s="36">
        <f>IF(AO$7&gt;=$E680,IF(SUMIF($H$1:AN$1,77,$H680:AN680)&lt;$D680,$H680,0),0)</f>
        <v>0</v>
      </c>
      <c r="AP680" s="36">
        <f>IF(AP$7&gt;=$E680,IF(SUMIF($H$1:AO$1,77,$H680:AO680)&lt;$D680,$H680,0),0)</f>
        <v>0</v>
      </c>
      <c r="AQ680" s="36">
        <f>IF(AQ$7&gt;=$E680,IF(SUMIF($H$1:AP$1,77,$H680:AP680)&lt;$D680,$H680,0),0)</f>
        <v>0</v>
      </c>
      <c r="AR680" s="36">
        <f>IF(AR$7&gt;=$E680,IF(SUMIF($H$1:AQ$1,77,$H680:AQ680)&lt;$D680,$H680,0),0)</f>
        <v>0</v>
      </c>
      <c r="AS680" s="36">
        <f>IF(AS$7&gt;=$E680,IF(SUMIF($H$1:AR$1,77,$H680:AR680)&lt;$D680,$H680,0),0)</f>
        <v>0</v>
      </c>
      <c r="AT680" s="36">
        <f>IF(AT$7&gt;=$E680,IF(SUMIF($H$1:AS$1,77,$H680:AS680)&lt;$D680,$H680,0),0)</f>
        <v>0</v>
      </c>
      <c r="AU680" s="35">
        <f t="shared" si="194"/>
        <v>0</v>
      </c>
      <c r="AV680" s="33">
        <f>IF(AV$7&gt;=$E680,IF(SUMIF($H$1:AU$1,77,$H680:AU680)&lt;$D680,$H680,0),0)</f>
        <v>0</v>
      </c>
      <c r="AW680" s="33">
        <f>IF(AW$7&gt;=$E680,IF(SUMIF($H$1:AV$1,77,$H680:AV680)&lt;$D680,$H680,0),0)</f>
        <v>0</v>
      </c>
      <c r="AX680" s="33">
        <f>IF(AX$7&gt;=$E680,IF(SUMIF($H$1:AW$1,77,$H680:AW680)&lt;$D680,$H680,0),0)</f>
        <v>0</v>
      </c>
      <c r="AY680" s="33">
        <f>IF(AY$7&gt;=$E680,IF(SUMIF($H$1:AX$1,77,$H680:AX680)&lt;$D680,$H680,0),0)</f>
        <v>0</v>
      </c>
      <c r="AZ680" s="33">
        <f>IF(AZ$7&gt;=$E680,IF(SUMIF($H$1:AY$1,77,$H680:AY680)&lt;$D680,$H680,0),0)</f>
        <v>0</v>
      </c>
      <c r="BA680" s="33">
        <f>IF(BA$7&gt;=$E680,IF(SUMIF($H$1:AZ$1,77,$H680:AZ680)&lt;$D680,$H680,0),0)</f>
        <v>0</v>
      </c>
      <c r="BB680" s="33">
        <f>IF(BB$7&gt;=$E680,IF(SUMIF($H$1:BA$1,77,$H680:BA680)&lt;$D680,$H680,0),0)</f>
        <v>0</v>
      </c>
      <c r="BC680" s="33">
        <f>IF(BC$7&gt;=$E680,IF(SUMIF($H$1:BB$1,77,$H680:BB680)&lt;$D680,$H680,0),0)</f>
        <v>0</v>
      </c>
      <c r="BD680" s="33">
        <f>IF(BD$7&gt;=$E680,IF(SUMIF($H$1:BC$1,77,$H680:BC680)&lt;$D680,$H680,0),0)</f>
        <v>0</v>
      </c>
      <c r="BE680" s="33">
        <f>IF(BE$7&gt;=$E680,IF(SUMIF($H$1:BD$1,77,$H680:BD680)&lt;$D680,$H680,0),0)</f>
        <v>0</v>
      </c>
      <c r="BF680" s="33">
        <f>IF(BF$7&gt;=$E680,IF(SUMIF($H$1:BE$1,77,$H680:BE680)&lt;$D680,$H680,0),0)</f>
        <v>0</v>
      </c>
      <c r="BG680" s="33">
        <f>IF(BG$7&gt;=$E680,IF(SUMIF($H$1:BF$1,77,$H680:BF680)&lt;$D680,$H680,0),0)</f>
        <v>0</v>
      </c>
      <c r="BH680" s="35">
        <f t="shared" si="195"/>
        <v>0</v>
      </c>
    </row>
    <row r="681" spans="1:60" s="11" customFormat="1" x14ac:dyDescent="0.25">
      <c r="A681" s="148" t="s">
        <v>1031</v>
      </c>
      <c r="B681" s="149" t="s">
        <v>1004</v>
      </c>
      <c r="C681" s="125" t="s">
        <v>55</v>
      </c>
      <c r="D681" s="150">
        <v>14.4</v>
      </c>
      <c r="E681" s="151">
        <v>46113</v>
      </c>
      <c r="F681" s="151">
        <v>46143</v>
      </c>
      <c r="G681" s="32">
        <f t="shared" si="190"/>
        <v>1</v>
      </c>
      <c r="H681" s="33">
        <f t="shared" si="191"/>
        <v>14.4</v>
      </c>
      <c r="I681" s="36">
        <f>IF(I$7&gt;=$E681,IF(SUMIF($H$1:H$1,77,$H681:H681)&lt;$D681,$H681,0),0)</f>
        <v>0</v>
      </c>
      <c r="J681" s="36">
        <f>IF(J$7&gt;=$E681,IF(SUMIF($H$1:I$1,77,$H681:I681)&lt;$D681,$H681,0),0)</f>
        <v>0</v>
      </c>
      <c r="K681" s="36">
        <f>IF(K$7&gt;=$E681,IF(SUMIF($H$1:J$1,77,$H681:J681)&lt;$D681,$H681,0),0)</f>
        <v>0</v>
      </c>
      <c r="L681" s="36">
        <f>IF(L$7&gt;=$E681,IF(SUMIF($H$1:K$1,77,$H681:K681)&lt;$D681,$H681,0),0)</f>
        <v>0</v>
      </c>
      <c r="M681" s="36">
        <f>IF(M$7&gt;=$E681,IF(SUMIF($H$1:L$1,77,$H681:L681)&lt;$D681,$H681,0),0)</f>
        <v>0</v>
      </c>
      <c r="N681" s="36">
        <f>IF(N$7&gt;=$E681,IF(SUMIF($H$1:M$1,77,$H681:M681)&lt;$D681,$H681,0),0)</f>
        <v>0</v>
      </c>
      <c r="O681" s="36">
        <f>IF(O$7&gt;=$E681,IF(SUMIF($H$1:N$1,77,$H681:N681)&lt;$D681,$H681,0),0)</f>
        <v>0</v>
      </c>
      <c r="P681" s="36">
        <f>IF(P$7&gt;=$E681,IF(SUMIF($H$1:O$1,77,$H681:O681)&lt;$D681,$H681,0),0)</f>
        <v>0</v>
      </c>
      <c r="Q681" s="36">
        <f>IF(Q$7&gt;=$E681,IF(SUMIF($H$1:P$1,77,$H681:P681)&lt;$D681,$H681,0),0)</f>
        <v>0</v>
      </c>
      <c r="R681" s="36">
        <f>IF(R$7&gt;=$E681,IF(SUMIF($H$1:Q$1,77,$H681:Q681)&lt;$D681,$H681,0),0)</f>
        <v>0</v>
      </c>
      <c r="S681" s="36">
        <f>IF(S$7&gt;=$E681,IF(SUMIF($H$1:R$1,77,$H681:R681)&lt;$D681,$H681,0),0)</f>
        <v>0</v>
      </c>
      <c r="T681" s="36">
        <f>IF(T$7&gt;=$E681,IF(SUMIF($H$1:S$1,77,$H681:S681)&lt;$D681,$H681,0),0)</f>
        <v>0</v>
      </c>
      <c r="U681" s="35">
        <f t="shared" si="192"/>
        <v>0</v>
      </c>
      <c r="V681" s="36">
        <f>IF(V$7&gt;=$E681,IF(SUMIF($H$1:U$1,77,$H681:U681)&lt;$D681,$H681,0),0)</f>
        <v>0</v>
      </c>
      <c r="W681" s="36">
        <f>IF(W$7&gt;=$E681,IF(SUMIF($H$1:V$1,77,$H681:V681)&lt;$D681,$H681,0),0)</f>
        <v>0</v>
      </c>
      <c r="X681" s="36">
        <f>IF(X$7&gt;=$E681,IF(SUMIF($H$1:W$1,77,$H681:W681)&lt;$D681,$H681,0),0)</f>
        <v>0</v>
      </c>
      <c r="Y681" s="36">
        <f>IF(Y$7&gt;=$E681,IF(SUMIF($H$1:X$1,77,$H681:X681)&lt;$D681,$H681,0),0)</f>
        <v>14.4</v>
      </c>
      <c r="Z681" s="36">
        <f>IF(Z$7&gt;=$E681,IF(SUMIF($H$1:Y$1,77,$H681:Y681)&lt;$D681,$H681,0),0)</f>
        <v>0</v>
      </c>
      <c r="AA681" s="36">
        <f>IF(AA$7&gt;=$E681,IF(SUMIF($H$1:Z$1,77,$H681:Z681)&lt;$D681,$H681,0),0)</f>
        <v>0</v>
      </c>
      <c r="AB681" s="36">
        <f>IF(AB$7&gt;=$E681,IF(SUMIF($H$1:AA$1,77,$H681:AA681)&lt;$D681,$H681,0),0)</f>
        <v>0</v>
      </c>
      <c r="AC681" s="36">
        <f>IF(AC$7&gt;=$E681,IF(SUMIF($H$1:AB$1,77,$H681:AB681)&lt;$D681,$H681,0),0)</f>
        <v>0</v>
      </c>
      <c r="AD681" s="36">
        <f>IF(AD$7&gt;=$E681,IF(SUMIF($H$1:AC$1,77,$H681:AC681)&lt;$D681,$H681,0),0)</f>
        <v>0</v>
      </c>
      <c r="AE681" s="36">
        <f>IF(AE$7&gt;=$E681,IF(SUMIF($H$1:AD$1,77,$H681:AD681)&lt;$D681,$H681,0),0)</f>
        <v>0</v>
      </c>
      <c r="AF681" s="36">
        <f>IF(AF$7&gt;=$E681,IF(SUMIF($H$1:AE$1,77,$H681:AE681)&lt;$D681,$H681,0),0)</f>
        <v>0</v>
      </c>
      <c r="AG681" s="36">
        <f>IF(AG$7&gt;=$E681,IF(SUMIF($H$1:AF$1,77,$H681:AF681)&lt;$D681,$H681,0),0)</f>
        <v>0</v>
      </c>
      <c r="AH681" s="35">
        <f t="shared" si="193"/>
        <v>14.4</v>
      </c>
      <c r="AI681" s="36">
        <f>IF(AI$7&gt;=$E681,IF(SUMIF($H$1:AH$1,77,$H681:AH681)&lt;$D681,$H681,0),0)</f>
        <v>0</v>
      </c>
      <c r="AJ681" s="36">
        <f>IF(AJ$7&gt;=$E681,IF(SUMIF($H$1:AI$1,77,$H681:AI681)&lt;$D681,$H681,0),0)</f>
        <v>0</v>
      </c>
      <c r="AK681" s="36">
        <f>IF(AK$7&gt;=$E681,IF(SUMIF($H$1:AJ$1,77,$H681:AJ681)&lt;$D681,$H681,0),0)</f>
        <v>0</v>
      </c>
      <c r="AL681" s="36">
        <f>IF(AL$7&gt;=$E681,IF(SUMIF($H$1:AK$1,77,$H681:AK681)&lt;$D681,$H681,0),0)</f>
        <v>0</v>
      </c>
      <c r="AM681" s="36">
        <f>IF(AM$7&gt;=$E681,IF(SUMIF($H$1:AL$1,77,$H681:AL681)&lt;$D681,$H681,0),0)</f>
        <v>0</v>
      </c>
      <c r="AN681" s="36">
        <f>IF(AN$7&gt;=$E681,IF(SUMIF($H$1:AM$1,77,$H681:AM681)&lt;$D681,$H681,0),0)</f>
        <v>0</v>
      </c>
      <c r="AO681" s="36">
        <f>IF(AO$7&gt;=$E681,IF(SUMIF($H$1:AN$1,77,$H681:AN681)&lt;$D681,$H681,0),0)</f>
        <v>0</v>
      </c>
      <c r="AP681" s="36">
        <f>IF(AP$7&gt;=$E681,IF(SUMIF($H$1:AO$1,77,$H681:AO681)&lt;$D681,$H681,0),0)</f>
        <v>0</v>
      </c>
      <c r="AQ681" s="36">
        <f>IF(AQ$7&gt;=$E681,IF(SUMIF($H$1:AP$1,77,$H681:AP681)&lt;$D681,$H681,0),0)</f>
        <v>0</v>
      </c>
      <c r="AR681" s="36">
        <f>IF(AR$7&gt;=$E681,IF(SUMIF($H$1:AQ$1,77,$H681:AQ681)&lt;$D681,$H681,0),0)</f>
        <v>0</v>
      </c>
      <c r="AS681" s="36">
        <f>IF(AS$7&gt;=$E681,IF(SUMIF($H$1:AR$1,77,$H681:AR681)&lt;$D681,$H681,0),0)</f>
        <v>0</v>
      </c>
      <c r="AT681" s="36">
        <f>IF(AT$7&gt;=$E681,IF(SUMIF($H$1:AS$1,77,$H681:AS681)&lt;$D681,$H681,0),0)</f>
        <v>0</v>
      </c>
      <c r="AU681" s="35">
        <f t="shared" si="194"/>
        <v>0</v>
      </c>
      <c r="AV681" s="33">
        <f>IF(AV$7&gt;=$E681,IF(SUMIF($H$1:AU$1,77,$H681:AU681)&lt;$D681,$H681,0),0)</f>
        <v>0</v>
      </c>
      <c r="AW681" s="33">
        <f>IF(AW$7&gt;=$E681,IF(SUMIF($H$1:AV$1,77,$H681:AV681)&lt;$D681,$H681,0),0)</f>
        <v>0</v>
      </c>
      <c r="AX681" s="33">
        <f>IF(AX$7&gt;=$E681,IF(SUMIF($H$1:AW$1,77,$H681:AW681)&lt;$D681,$H681,0),0)</f>
        <v>0</v>
      </c>
      <c r="AY681" s="33">
        <f>IF(AY$7&gt;=$E681,IF(SUMIF($H$1:AX$1,77,$H681:AX681)&lt;$D681,$H681,0),0)</f>
        <v>0</v>
      </c>
      <c r="AZ681" s="33">
        <f>IF(AZ$7&gt;=$E681,IF(SUMIF($H$1:AY$1,77,$H681:AY681)&lt;$D681,$H681,0),0)</f>
        <v>0</v>
      </c>
      <c r="BA681" s="33">
        <f>IF(BA$7&gt;=$E681,IF(SUMIF($H$1:AZ$1,77,$H681:AZ681)&lt;$D681,$H681,0),0)</f>
        <v>0</v>
      </c>
      <c r="BB681" s="33">
        <f>IF(BB$7&gt;=$E681,IF(SUMIF($H$1:BA$1,77,$H681:BA681)&lt;$D681,$H681,0),0)</f>
        <v>0</v>
      </c>
      <c r="BC681" s="33">
        <f>IF(BC$7&gt;=$E681,IF(SUMIF($H$1:BB$1,77,$H681:BB681)&lt;$D681,$H681,0),0)</f>
        <v>0</v>
      </c>
      <c r="BD681" s="33">
        <f>IF(BD$7&gt;=$E681,IF(SUMIF($H$1:BC$1,77,$H681:BC681)&lt;$D681,$H681,0),0)</f>
        <v>0</v>
      </c>
      <c r="BE681" s="33">
        <f>IF(BE$7&gt;=$E681,IF(SUMIF($H$1:BD$1,77,$H681:BD681)&lt;$D681,$H681,0),0)</f>
        <v>0</v>
      </c>
      <c r="BF681" s="33">
        <f>IF(BF$7&gt;=$E681,IF(SUMIF($H$1:BE$1,77,$H681:BE681)&lt;$D681,$H681,0),0)</f>
        <v>0</v>
      </c>
      <c r="BG681" s="33">
        <f>IF(BG$7&gt;=$E681,IF(SUMIF($H$1:BF$1,77,$H681:BF681)&lt;$D681,$H681,0),0)</f>
        <v>0</v>
      </c>
      <c r="BH681" s="35">
        <f t="shared" si="195"/>
        <v>0</v>
      </c>
    </row>
    <row r="682" spans="1:60" s="11" customFormat="1" x14ac:dyDescent="0.25">
      <c r="A682" s="148" t="s">
        <v>1032</v>
      </c>
      <c r="B682" s="149" t="s">
        <v>1006</v>
      </c>
      <c r="C682" s="125" t="s">
        <v>32</v>
      </c>
      <c r="D682" s="150">
        <v>1</v>
      </c>
      <c r="E682" s="151">
        <v>46113</v>
      </c>
      <c r="F682" s="151">
        <v>46143</v>
      </c>
      <c r="G682" s="32">
        <f t="shared" si="190"/>
        <v>1</v>
      </c>
      <c r="H682" s="33">
        <f t="shared" si="191"/>
        <v>1</v>
      </c>
      <c r="I682" s="36">
        <f>IF(I$7&gt;=$E682,IF(SUMIF($H$1:H$1,77,$H682:H682)&lt;$D682,$H682,0),0)</f>
        <v>0</v>
      </c>
      <c r="J682" s="36">
        <f>IF(J$7&gt;=$E682,IF(SUMIF($H$1:I$1,77,$H682:I682)&lt;$D682,$H682,0),0)</f>
        <v>0</v>
      </c>
      <c r="K682" s="36">
        <f>IF(K$7&gt;=$E682,IF(SUMIF($H$1:J$1,77,$H682:J682)&lt;$D682,$H682,0),0)</f>
        <v>0</v>
      </c>
      <c r="L682" s="36">
        <f>IF(L$7&gt;=$E682,IF(SUMIF($H$1:K$1,77,$H682:K682)&lt;$D682,$H682,0),0)</f>
        <v>0</v>
      </c>
      <c r="M682" s="36">
        <f>IF(M$7&gt;=$E682,IF(SUMIF($H$1:L$1,77,$H682:L682)&lt;$D682,$H682,0),0)</f>
        <v>0</v>
      </c>
      <c r="N682" s="36">
        <f>IF(N$7&gt;=$E682,IF(SUMIF($H$1:M$1,77,$H682:M682)&lt;$D682,$H682,0),0)</f>
        <v>0</v>
      </c>
      <c r="O682" s="36">
        <f>IF(O$7&gt;=$E682,IF(SUMIF($H$1:N$1,77,$H682:N682)&lt;$D682,$H682,0),0)</f>
        <v>0</v>
      </c>
      <c r="P682" s="36">
        <f>IF(P$7&gt;=$E682,IF(SUMIF($H$1:O$1,77,$H682:O682)&lt;$D682,$H682,0),0)</f>
        <v>0</v>
      </c>
      <c r="Q682" s="36">
        <f>IF(Q$7&gt;=$E682,IF(SUMIF($H$1:P$1,77,$H682:P682)&lt;$D682,$H682,0),0)</f>
        <v>0</v>
      </c>
      <c r="R682" s="36">
        <f>IF(R$7&gt;=$E682,IF(SUMIF($H$1:Q$1,77,$H682:Q682)&lt;$D682,$H682,0),0)</f>
        <v>0</v>
      </c>
      <c r="S682" s="36">
        <f>IF(S$7&gt;=$E682,IF(SUMIF($H$1:R$1,77,$H682:R682)&lt;$D682,$H682,0),0)</f>
        <v>0</v>
      </c>
      <c r="T682" s="36">
        <f>IF(T$7&gt;=$E682,IF(SUMIF($H$1:S$1,77,$H682:S682)&lt;$D682,$H682,0),0)</f>
        <v>0</v>
      </c>
      <c r="U682" s="35">
        <f t="shared" si="192"/>
        <v>0</v>
      </c>
      <c r="V682" s="36">
        <f>IF(V$7&gt;=$E682,IF(SUMIF($H$1:U$1,77,$H682:U682)&lt;$D682,$H682,0),0)</f>
        <v>0</v>
      </c>
      <c r="W682" s="36">
        <f>IF(W$7&gt;=$E682,IF(SUMIF($H$1:V$1,77,$H682:V682)&lt;$D682,$H682,0),0)</f>
        <v>0</v>
      </c>
      <c r="X682" s="36">
        <f>IF(X$7&gt;=$E682,IF(SUMIF($H$1:W$1,77,$H682:W682)&lt;$D682,$H682,0),0)</f>
        <v>0</v>
      </c>
      <c r="Y682" s="36">
        <f>IF(Y$7&gt;=$E682,IF(SUMIF($H$1:X$1,77,$H682:X682)&lt;$D682,$H682,0),0)</f>
        <v>1</v>
      </c>
      <c r="Z682" s="36">
        <f>IF(Z$7&gt;=$E682,IF(SUMIF($H$1:Y$1,77,$H682:Y682)&lt;$D682,$H682,0),0)</f>
        <v>0</v>
      </c>
      <c r="AA682" s="36">
        <f>IF(AA$7&gt;=$E682,IF(SUMIF($H$1:Z$1,77,$H682:Z682)&lt;$D682,$H682,0),0)</f>
        <v>0</v>
      </c>
      <c r="AB682" s="36">
        <f>IF(AB$7&gt;=$E682,IF(SUMIF($H$1:AA$1,77,$H682:AA682)&lt;$D682,$H682,0),0)</f>
        <v>0</v>
      </c>
      <c r="AC682" s="36">
        <f>IF(AC$7&gt;=$E682,IF(SUMIF($H$1:AB$1,77,$H682:AB682)&lt;$D682,$H682,0),0)</f>
        <v>0</v>
      </c>
      <c r="AD682" s="36">
        <f>IF(AD$7&gt;=$E682,IF(SUMIF($H$1:AC$1,77,$H682:AC682)&lt;$D682,$H682,0),0)</f>
        <v>0</v>
      </c>
      <c r="AE682" s="36">
        <f>IF(AE$7&gt;=$E682,IF(SUMIF($H$1:AD$1,77,$H682:AD682)&lt;$D682,$H682,0),0)</f>
        <v>0</v>
      </c>
      <c r="AF682" s="36">
        <f>IF(AF$7&gt;=$E682,IF(SUMIF($H$1:AE$1,77,$H682:AE682)&lt;$D682,$H682,0),0)</f>
        <v>0</v>
      </c>
      <c r="AG682" s="36">
        <f>IF(AG$7&gt;=$E682,IF(SUMIF($H$1:AF$1,77,$H682:AF682)&lt;$D682,$H682,0),0)</f>
        <v>0</v>
      </c>
      <c r="AH682" s="35">
        <f t="shared" si="193"/>
        <v>1</v>
      </c>
      <c r="AI682" s="36">
        <f>IF(AI$7&gt;=$E682,IF(SUMIF($H$1:AH$1,77,$H682:AH682)&lt;$D682,$H682,0),0)</f>
        <v>0</v>
      </c>
      <c r="AJ682" s="36">
        <f>IF(AJ$7&gt;=$E682,IF(SUMIF($H$1:AI$1,77,$H682:AI682)&lt;$D682,$H682,0),0)</f>
        <v>0</v>
      </c>
      <c r="AK682" s="36">
        <f>IF(AK$7&gt;=$E682,IF(SUMIF($H$1:AJ$1,77,$H682:AJ682)&lt;$D682,$H682,0),0)</f>
        <v>0</v>
      </c>
      <c r="AL682" s="36">
        <f>IF(AL$7&gt;=$E682,IF(SUMIF($H$1:AK$1,77,$H682:AK682)&lt;$D682,$H682,0),0)</f>
        <v>0</v>
      </c>
      <c r="AM682" s="36">
        <f>IF(AM$7&gt;=$E682,IF(SUMIF($H$1:AL$1,77,$H682:AL682)&lt;$D682,$H682,0),0)</f>
        <v>0</v>
      </c>
      <c r="AN682" s="36">
        <f>IF(AN$7&gt;=$E682,IF(SUMIF($H$1:AM$1,77,$H682:AM682)&lt;$D682,$H682,0),0)</f>
        <v>0</v>
      </c>
      <c r="AO682" s="36">
        <f>IF(AO$7&gt;=$E682,IF(SUMIF($H$1:AN$1,77,$H682:AN682)&lt;$D682,$H682,0),0)</f>
        <v>0</v>
      </c>
      <c r="AP682" s="36">
        <f>IF(AP$7&gt;=$E682,IF(SUMIF($H$1:AO$1,77,$H682:AO682)&lt;$D682,$H682,0),0)</f>
        <v>0</v>
      </c>
      <c r="AQ682" s="36">
        <f>IF(AQ$7&gt;=$E682,IF(SUMIF($H$1:AP$1,77,$H682:AP682)&lt;$D682,$H682,0),0)</f>
        <v>0</v>
      </c>
      <c r="AR682" s="36">
        <f>IF(AR$7&gt;=$E682,IF(SUMIF($H$1:AQ$1,77,$H682:AQ682)&lt;$D682,$H682,0),0)</f>
        <v>0</v>
      </c>
      <c r="AS682" s="36">
        <f>IF(AS$7&gt;=$E682,IF(SUMIF($H$1:AR$1,77,$H682:AR682)&lt;$D682,$H682,0),0)</f>
        <v>0</v>
      </c>
      <c r="AT682" s="36">
        <f>IF(AT$7&gt;=$E682,IF(SUMIF($H$1:AS$1,77,$H682:AS682)&lt;$D682,$H682,0),0)</f>
        <v>0</v>
      </c>
      <c r="AU682" s="35">
        <f t="shared" si="194"/>
        <v>0</v>
      </c>
      <c r="AV682" s="33">
        <f>IF(AV$7&gt;=$E682,IF(SUMIF($H$1:AU$1,77,$H682:AU682)&lt;$D682,$H682,0),0)</f>
        <v>0</v>
      </c>
      <c r="AW682" s="33">
        <f>IF(AW$7&gt;=$E682,IF(SUMIF($H$1:AV$1,77,$H682:AV682)&lt;$D682,$H682,0),0)</f>
        <v>0</v>
      </c>
      <c r="AX682" s="33">
        <f>IF(AX$7&gt;=$E682,IF(SUMIF($H$1:AW$1,77,$H682:AW682)&lt;$D682,$H682,0),0)</f>
        <v>0</v>
      </c>
      <c r="AY682" s="33">
        <f>IF(AY$7&gt;=$E682,IF(SUMIF($H$1:AX$1,77,$H682:AX682)&lt;$D682,$H682,0),0)</f>
        <v>0</v>
      </c>
      <c r="AZ682" s="33">
        <f>IF(AZ$7&gt;=$E682,IF(SUMIF($H$1:AY$1,77,$H682:AY682)&lt;$D682,$H682,0),0)</f>
        <v>0</v>
      </c>
      <c r="BA682" s="33">
        <f>IF(BA$7&gt;=$E682,IF(SUMIF($H$1:AZ$1,77,$H682:AZ682)&lt;$D682,$H682,0),0)</f>
        <v>0</v>
      </c>
      <c r="BB682" s="33">
        <f>IF(BB$7&gt;=$E682,IF(SUMIF($H$1:BA$1,77,$H682:BA682)&lt;$D682,$H682,0),0)</f>
        <v>0</v>
      </c>
      <c r="BC682" s="33">
        <f>IF(BC$7&gt;=$E682,IF(SUMIF($H$1:BB$1,77,$H682:BB682)&lt;$D682,$H682,0),0)</f>
        <v>0</v>
      </c>
      <c r="BD682" s="33">
        <f>IF(BD$7&gt;=$E682,IF(SUMIF($H$1:BC$1,77,$H682:BC682)&lt;$D682,$H682,0),0)</f>
        <v>0</v>
      </c>
      <c r="BE682" s="33">
        <f>IF(BE$7&gt;=$E682,IF(SUMIF($H$1:BD$1,77,$H682:BD682)&lt;$D682,$H682,0),0)</f>
        <v>0</v>
      </c>
      <c r="BF682" s="33">
        <f>IF(BF$7&gt;=$E682,IF(SUMIF($H$1:BE$1,77,$H682:BE682)&lt;$D682,$H682,0),0)</f>
        <v>0</v>
      </c>
      <c r="BG682" s="33">
        <f>IF(BG$7&gt;=$E682,IF(SUMIF($H$1:BF$1,77,$H682:BF682)&lt;$D682,$H682,0),0)</f>
        <v>0</v>
      </c>
      <c r="BH682" s="35">
        <f t="shared" si="195"/>
        <v>0</v>
      </c>
    </row>
    <row r="683" spans="1:60" s="11" customFormat="1" x14ac:dyDescent="0.25">
      <c r="A683" s="148" t="s">
        <v>1033</v>
      </c>
      <c r="B683" s="149" t="s">
        <v>1008</v>
      </c>
      <c r="C683" s="125" t="s">
        <v>55</v>
      </c>
      <c r="D683" s="150">
        <v>188.5</v>
      </c>
      <c r="E683" s="151">
        <v>46143</v>
      </c>
      <c r="F683" s="151">
        <v>46174</v>
      </c>
      <c r="G683" s="32">
        <f t="shared" si="190"/>
        <v>1</v>
      </c>
      <c r="H683" s="33">
        <f t="shared" si="191"/>
        <v>188.5</v>
      </c>
      <c r="I683" s="36">
        <f>IF(I$7&gt;=$E683,IF(SUMIF($H$1:H$1,77,$H683:H683)&lt;$D683,$H683,0),0)</f>
        <v>0</v>
      </c>
      <c r="J683" s="36">
        <f>IF(J$7&gt;=$E683,IF(SUMIF($H$1:I$1,77,$H683:I683)&lt;$D683,$H683,0),0)</f>
        <v>0</v>
      </c>
      <c r="K683" s="36">
        <f>IF(K$7&gt;=$E683,IF(SUMIF($H$1:J$1,77,$H683:J683)&lt;$D683,$H683,0),0)</f>
        <v>0</v>
      </c>
      <c r="L683" s="36">
        <f>IF(L$7&gt;=$E683,IF(SUMIF($H$1:K$1,77,$H683:K683)&lt;$D683,$H683,0),0)</f>
        <v>0</v>
      </c>
      <c r="M683" s="36">
        <f>IF(M$7&gt;=$E683,IF(SUMIF($H$1:L$1,77,$H683:L683)&lt;$D683,$H683,0),0)</f>
        <v>0</v>
      </c>
      <c r="N683" s="36">
        <f>IF(N$7&gt;=$E683,IF(SUMIF($H$1:M$1,77,$H683:M683)&lt;$D683,$H683,0),0)</f>
        <v>0</v>
      </c>
      <c r="O683" s="36">
        <f>IF(O$7&gt;=$E683,IF(SUMIF($H$1:N$1,77,$H683:N683)&lt;$D683,$H683,0),0)</f>
        <v>0</v>
      </c>
      <c r="P683" s="36">
        <f>IF(P$7&gt;=$E683,IF(SUMIF($H$1:O$1,77,$H683:O683)&lt;$D683,$H683,0),0)</f>
        <v>0</v>
      </c>
      <c r="Q683" s="36">
        <f>IF(Q$7&gt;=$E683,IF(SUMIF($H$1:P$1,77,$H683:P683)&lt;$D683,$H683,0),0)</f>
        <v>0</v>
      </c>
      <c r="R683" s="36">
        <f>IF(R$7&gt;=$E683,IF(SUMIF($H$1:Q$1,77,$H683:Q683)&lt;$D683,$H683,0),0)</f>
        <v>0</v>
      </c>
      <c r="S683" s="36">
        <f>IF(S$7&gt;=$E683,IF(SUMIF($H$1:R$1,77,$H683:R683)&lt;$D683,$H683,0),0)</f>
        <v>0</v>
      </c>
      <c r="T683" s="36">
        <f>IF(T$7&gt;=$E683,IF(SUMIF($H$1:S$1,77,$H683:S683)&lt;$D683,$H683,0),0)</f>
        <v>0</v>
      </c>
      <c r="U683" s="35">
        <f t="shared" si="192"/>
        <v>0</v>
      </c>
      <c r="V683" s="36">
        <f>IF(V$7&gt;=$E683,IF(SUMIF($H$1:U$1,77,$H683:U683)&lt;$D683,$H683,0),0)</f>
        <v>0</v>
      </c>
      <c r="W683" s="36">
        <f>IF(W$7&gt;=$E683,IF(SUMIF($H$1:V$1,77,$H683:V683)&lt;$D683,$H683,0),0)</f>
        <v>0</v>
      </c>
      <c r="X683" s="36">
        <f>IF(X$7&gt;=$E683,IF(SUMIF($H$1:W$1,77,$H683:W683)&lt;$D683,$H683,0),0)</f>
        <v>0</v>
      </c>
      <c r="Y683" s="36">
        <f>IF(Y$7&gt;=$E683,IF(SUMIF($H$1:X$1,77,$H683:X683)&lt;$D683,$H683,0),0)</f>
        <v>0</v>
      </c>
      <c r="Z683" s="36">
        <f>IF(Z$7&gt;=$E683,IF(SUMIF($H$1:Y$1,77,$H683:Y683)&lt;$D683,$H683,0),0)</f>
        <v>188.5</v>
      </c>
      <c r="AA683" s="36">
        <f>IF(AA$7&gt;=$E683,IF(SUMIF($H$1:Z$1,77,$H683:Z683)&lt;$D683,$H683,0),0)</f>
        <v>0</v>
      </c>
      <c r="AB683" s="36">
        <f>IF(AB$7&gt;=$E683,IF(SUMIF($H$1:AA$1,77,$H683:AA683)&lt;$D683,$H683,0),0)</f>
        <v>0</v>
      </c>
      <c r="AC683" s="36">
        <f>IF(AC$7&gt;=$E683,IF(SUMIF($H$1:AB$1,77,$H683:AB683)&lt;$D683,$H683,0),0)</f>
        <v>0</v>
      </c>
      <c r="AD683" s="36">
        <f>IF(AD$7&gt;=$E683,IF(SUMIF($H$1:AC$1,77,$H683:AC683)&lt;$D683,$H683,0),0)</f>
        <v>0</v>
      </c>
      <c r="AE683" s="36">
        <f>IF(AE$7&gt;=$E683,IF(SUMIF($H$1:AD$1,77,$H683:AD683)&lt;$D683,$H683,0),0)</f>
        <v>0</v>
      </c>
      <c r="AF683" s="36">
        <f>IF(AF$7&gt;=$E683,IF(SUMIF($H$1:AE$1,77,$H683:AE683)&lt;$D683,$H683,0),0)</f>
        <v>0</v>
      </c>
      <c r="AG683" s="36">
        <f>IF(AG$7&gt;=$E683,IF(SUMIF($H$1:AF$1,77,$H683:AF683)&lt;$D683,$H683,0),0)</f>
        <v>0</v>
      </c>
      <c r="AH683" s="35">
        <f t="shared" si="193"/>
        <v>188.5</v>
      </c>
      <c r="AI683" s="36">
        <f>IF(AI$7&gt;=$E683,IF(SUMIF($H$1:AH$1,77,$H683:AH683)&lt;$D683,$H683,0),0)</f>
        <v>0</v>
      </c>
      <c r="AJ683" s="36">
        <f>IF(AJ$7&gt;=$E683,IF(SUMIF($H$1:AI$1,77,$H683:AI683)&lt;$D683,$H683,0),0)</f>
        <v>0</v>
      </c>
      <c r="AK683" s="36">
        <f>IF(AK$7&gt;=$E683,IF(SUMIF($H$1:AJ$1,77,$H683:AJ683)&lt;$D683,$H683,0),0)</f>
        <v>0</v>
      </c>
      <c r="AL683" s="36">
        <f>IF(AL$7&gt;=$E683,IF(SUMIF($H$1:AK$1,77,$H683:AK683)&lt;$D683,$H683,0),0)</f>
        <v>0</v>
      </c>
      <c r="AM683" s="36">
        <f>IF(AM$7&gt;=$E683,IF(SUMIF($H$1:AL$1,77,$H683:AL683)&lt;$D683,$H683,0),0)</f>
        <v>0</v>
      </c>
      <c r="AN683" s="36">
        <f>IF(AN$7&gt;=$E683,IF(SUMIF($H$1:AM$1,77,$H683:AM683)&lt;$D683,$H683,0),0)</f>
        <v>0</v>
      </c>
      <c r="AO683" s="36">
        <f>IF(AO$7&gt;=$E683,IF(SUMIF($H$1:AN$1,77,$H683:AN683)&lt;$D683,$H683,0),0)</f>
        <v>0</v>
      </c>
      <c r="AP683" s="36">
        <f>IF(AP$7&gt;=$E683,IF(SUMIF($H$1:AO$1,77,$H683:AO683)&lt;$D683,$H683,0),0)</f>
        <v>0</v>
      </c>
      <c r="AQ683" s="36">
        <f>IF(AQ$7&gt;=$E683,IF(SUMIF($H$1:AP$1,77,$H683:AP683)&lt;$D683,$H683,0),0)</f>
        <v>0</v>
      </c>
      <c r="AR683" s="36">
        <f>IF(AR$7&gt;=$E683,IF(SUMIF($H$1:AQ$1,77,$H683:AQ683)&lt;$D683,$H683,0),0)</f>
        <v>0</v>
      </c>
      <c r="AS683" s="36">
        <f>IF(AS$7&gt;=$E683,IF(SUMIF($H$1:AR$1,77,$H683:AR683)&lt;$D683,$H683,0),0)</f>
        <v>0</v>
      </c>
      <c r="AT683" s="36">
        <f>IF(AT$7&gt;=$E683,IF(SUMIF($H$1:AS$1,77,$H683:AS683)&lt;$D683,$H683,0),0)</f>
        <v>0</v>
      </c>
      <c r="AU683" s="35">
        <f t="shared" si="194"/>
        <v>0</v>
      </c>
      <c r="AV683" s="33">
        <f>IF(AV$7&gt;=$E683,IF(SUMIF($H$1:AU$1,77,$H683:AU683)&lt;$D683,$H683,0),0)</f>
        <v>0</v>
      </c>
      <c r="AW683" s="33">
        <f>IF(AW$7&gt;=$E683,IF(SUMIF($H$1:AV$1,77,$H683:AV683)&lt;$D683,$H683,0),0)</f>
        <v>0</v>
      </c>
      <c r="AX683" s="33">
        <f>IF(AX$7&gt;=$E683,IF(SUMIF($H$1:AW$1,77,$H683:AW683)&lt;$D683,$H683,0),0)</f>
        <v>0</v>
      </c>
      <c r="AY683" s="33">
        <f>IF(AY$7&gt;=$E683,IF(SUMIF($H$1:AX$1,77,$H683:AX683)&lt;$D683,$H683,0),0)</f>
        <v>0</v>
      </c>
      <c r="AZ683" s="33">
        <f>IF(AZ$7&gt;=$E683,IF(SUMIF($H$1:AY$1,77,$H683:AY683)&lt;$D683,$H683,0),0)</f>
        <v>0</v>
      </c>
      <c r="BA683" s="33">
        <f>IF(BA$7&gt;=$E683,IF(SUMIF($H$1:AZ$1,77,$H683:AZ683)&lt;$D683,$H683,0),0)</f>
        <v>0</v>
      </c>
      <c r="BB683" s="33">
        <f>IF(BB$7&gt;=$E683,IF(SUMIF($H$1:BA$1,77,$H683:BA683)&lt;$D683,$H683,0),0)</f>
        <v>0</v>
      </c>
      <c r="BC683" s="33">
        <f>IF(BC$7&gt;=$E683,IF(SUMIF($H$1:BB$1,77,$H683:BB683)&lt;$D683,$H683,0),0)</f>
        <v>0</v>
      </c>
      <c r="BD683" s="33">
        <f>IF(BD$7&gt;=$E683,IF(SUMIF($H$1:BC$1,77,$H683:BC683)&lt;$D683,$H683,0),0)</f>
        <v>0</v>
      </c>
      <c r="BE683" s="33">
        <f>IF(BE$7&gt;=$E683,IF(SUMIF($H$1:BD$1,77,$H683:BD683)&lt;$D683,$H683,0),0)</f>
        <v>0</v>
      </c>
      <c r="BF683" s="33">
        <f>IF(BF$7&gt;=$E683,IF(SUMIF($H$1:BE$1,77,$H683:BE683)&lt;$D683,$H683,0),0)</f>
        <v>0</v>
      </c>
      <c r="BG683" s="33">
        <f>IF(BG$7&gt;=$E683,IF(SUMIF($H$1:BF$1,77,$H683:BF683)&lt;$D683,$H683,0),0)</f>
        <v>0</v>
      </c>
      <c r="BH683" s="35">
        <f t="shared" si="195"/>
        <v>0</v>
      </c>
    </row>
    <row r="684" spans="1:60" s="11" customFormat="1" x14ac:dyDescent="0.25">
      <c r="A684" s="148" t="s">
        <v>1034</v>
      </c>
      <c r="B684" s="149" t="s">
        <v>1010</v>
      </c>
      <c r="C684" s="125" t="s">
        <v>32</v>
      </c>
      <c r="D684" s="150">
        <v>1</v>
      </c>
      <c r="E684" s="151">
        <v>46174</v>
      </c>
      <c r="F684" s="151">
        <v>46204</v>
      </c>
      <c r="G684" s="32">
        <f t="shared" si="190"/>
        <v>1</v>
      </c>
      <c r="H684" s="33">
        <f t="shared" si="191"/>
        <v>1</v>
      </c>
      <c r="I684" s="36">
        <f>IF(I$7&gt;=$E684,IF(SUMIF($H$1:H$1,77,$H684:H684)&lt;$D684,$H684,0),0)</f>
        <v>0</v>
      </c>
      <c r="J684" s="36">
        <f>IF(J$7&gt;=$E684,IF(SUMIF($H$1:I$1,77,$H684:I684)&lt;$D684,$H684,0),0)</f>
        <v>0</v>
      </c>
      <c r="K684" s="36">
        <f>IF(K$7&gt;=$E684,IF(SUMIF($H$1:J$1,77,$H684:J684)&lt;$D684,$H684,0),0)</f>
        <v>0</v>
      </c>
      <c r="L684" s="36">
        <f>IF(L$7&gt;=$E684,IF(SUMIF($H$1:K$1,77,$H684:K684)&lt;$D684,$H684,0),0)</f>
        <v>0</v>
      </c>
      <c r="M684" s="36">
        <f>IF(M$7&gt;=$E684,IF(SUMIF($H$1:L$1,77,$H684:L684)&lt;$D684,$H684,0),0)</f>
        <v>0</v>
      </c>
      <c r="N684" s="36">
        <f>IF(N$7&gt;=$E684,IF(SUMIF($H$1:M$1,77,$H684:M684)&lt;$D684,$H684,0),0)</f>
        <v>0</v>
      </c>
      <c r="O684" s="36">
        <f>IF(O$7&gt;=$E684,IF(SUMIF($H$1:N$1,77,$H684:N684)&lt;$D684,$H684,0),0)</f>
        <v>0</v>
      </c>
      <c r="P684" s="36">
        <f>IF(P$7&gt;=$E684,IF(SUMIF($H$1:O$1,77,$H684:O684)&lt;$D684,$H684,0),0)</f>
        <v>0</v>
      </c>
      <c r="Q684" s="36">
        <f>IF(Q$7&gt;=$E684,IF(SUMIF($H$1:P$1,77,$H684:P684)&lt;$D684,$H684,0),0)</f>
        <v>0</v>
      </c>
      <c r="R684" s="36">
        <f>IF(R$7&gt;=$E684,IF(SUMIF($H$1:Q$1,77,$H684:Q684)&lt;$D684,$H684,0),0)</f>
        <v>0</v>
      </c>
      <c r="S684" s="36">
        <f>IF(S$7&gt;=$E684,IF(SUMIF($H$1:R$1,77,$H684:R684)&lt;$D684,$H684,0),0)</f>
        <v>0</v>
      </c>
      <c r="T684" s="36">
        <f>IF(T$7&gt;=$E684,IF(SUMIF($H$1:S$1,77,$H684:S684)&lt;$D684,$H684,0),0)</f>
        <v>0</v>
      </c>
      <c r="U684" s="35">
        <f t="shared" si="192"/>
        <v>0</v>
      </c>
      <c r="V684" s="36">
        <f>IF(V$7&gt;=$E684,IF(SUMIF($H$1:U$1,77,$H684:U684)&lt;$D684,$H684,0),0)</f>
        <v>0</v>
      </c>
      <c r="W684" s="36">
        <f>IF(W$7&gt;=$E684,IF(SUMIF($H$1:V$1,77,$H684:V684)&lt;$D684,$H684,0),0)</f>
        <v>0</v>
      </c>
      <c r="X684" s="36">
        <f>IF(X$7&gt;=$E684,IF(SUMIF($H$1:W$1,77,$H684:W684)&lt;$D684,$H684,0),0)</f>
        <v>0</v>
      </c>
      <c r="Y684" s="36">
        <f>IF(Y$7&gt;=$E684,IF(SUMIF($H$1:X$1,77,$H684:X684)&lt;$D684,$H684,0),0)</f>
        <v>0</v>
      </c>
      <c r="Z684" s="36">
        <f>IF(Z$7&gt;=$E684,IF(SUMIF($H$1:Y$1,77,$H684:Y684)&lt;$D684,$H684,0),0)</f>
        <v>0</v>
      </c>
      <c r="AA684" s="36">
        <f>IF(AA$7&gt;=$E684,IF(SUMIF($H$1:Z$1,77,$H684:Z684)&lt;$D684,$H684,0),0)</f>
        <v>1</v>
      </c>
      <c r="AB684" s="36">
        <f>IF(AB$7&gt;=$E684,IF(SUMIF($H$1:AA$1,77,$H684:AA684)&lt;$D684,$H684,0),0)</f>
        <v>0</v>
      </c>
      <c r="AC684" s="36">
        <f>IF(AC$7&gt;=$E684,IF(SUMIF($H$1:AB$1,77,$H684:AB684)&lt;$D684,$H684,0),0)</f>
        <v>0</v>
      </c>
      <c r="AD684" s="36">
        <f>IF(AD$7&gt;=$E684,IF(SUMIF($H$1:AC$1,77,$H684:AC684)&lt;$D684,$H684,0),0)</f>
        <v>0</v>
      </c>
      <c r="AE684" s="36">
        <f>IF(AE$7&gt;=$E684,IF(SUMIF($H$1:AD$1,77,$H684:AD684)&lt;$D684,$H684,0),0)</f>
        <v>0</v>
      </c>
      <c r="AF684" s="36">
        <f>IF(AF$7&gt;=$E684,IF(SUMIF($H$1:AE$1,77,$H684:AE684)&lt;$D684,$H684,0),0)</f>
        <v>0</v>
      </c>
      <c r="AG684" s="36">
        <f>IF(AG$7&gt;=$E684,IF(SUMIF($H$1:AF$1,77,$H684:AF684)&lt;$D684,$H684,0),0)</f>
        <v>0</v>
      </c>
      <c r="AH684" s="35">
        <f t="shared" si="193"/>
        <v>1</v>
      </c>
      <c r="AI684" s="36">
        <f>IF(AI$7&gt;=$E684,IF(SUMIF($H$1:AH$1,77,$H684:AH684)&lt;$D684,$H684,0),0)</f>
        <v>0</v>
      </c>
      <c r="AJ684" s="36">
        <f>IF(AJ$7&gt;=$E684,IF(SUMIF($H$1:AI$1,77,$H684:AI684)&lt;$D684,$H684,0),0)</f>
        <v>0</v>
      </c>
      <c r="AK684" s="36">
        <f>IF(AK$7&gt;=$E684,IF(SUMIF($H$1:AJ$1,77,$H684:AJ684)&lt;$D684,$H684,0),0)</f>
        <v>0</v>
      </c>
      <c r="AL684" s="36">
        <f>IF(AL$7&gt;=$E684,IF(SUMIF($H$1:AK$1,77,$H684:AK684)&lt;$D684,$H684,0),0)</f>
        <v>0</v>
      </c>
      <c r="AM684" s="36">
        <f>IF(AM$7&gt;=$E684,IF(SUMIF($H$1:AL$1,77,$H684:AL684)&lt;$D684,$H684,0),0)</f>
        <v>0</v>
      </c>
      <c r="AN684" s="36">
        <f>IF(AN$7&gt;=$E684,IF(SUMIF($H$1:AM$1,77,$H684:AM684)&lt;$D684,$H684,0),0)</f>
        <v>0</v>
      </c>
      <c r="AO684" s="36">
        <f>IF(AO$7&gt;=$E684,IF(SUMIF($H$1:AN$1,77,$H684:AN684)&lt;$D684,$H684,0),0)</f>
        <v>0</v>
      </c>
      <c r="AP684" s="36">
        <f>IF(AP$7&gt;=$E684,IF(SUMIF($H$1:AO$1,77,$H684:AO684)&lt;$D684,$H684,0),0)</f>
        <v>0</v>
      </c>
      <c r="AQ684" s="36">
        <f>IF(AQ$7&gt;=$E684,IF(SUMIF($H$1:AP$1,77,$H684:AP684)&lt;$D684,$H684,0),0)</f>
        <v>0</v>
      </c>
      <c r="AR684" s="36">
        <f>IF(AR$7&gt;=$E684,IF(SUMIF($H$1:AQ$1,77,$H684:AQ684)&lt;$D684,$H684,0),0)</f>
        <v>0</v>
      </c>
      <c r="AS684" s="36">
        <f>IF(AS$7&gt;=$E684,IF(SUMIF($H$1:AR$1,77,$H684:AR684)&lt;$D684,$H684,0),0)</f>
        <v>0</v>
      </c>
      <c r="AT684" s="36">
        <f>IF(AT$7&gt;=$E684,IF(SUMIF($H$1:AS$1,77,$H684:AS684)&lt;$D684,$H684,0),0)</f>
        <v>0</v>
      </c>
      <c r="AU684" s="35">
        <f t="shared" si="194"/>
        <v>0</v>
      </c>
      <c r="AV684" s="33">
        <f>IF(AV$7&gt;=$E684,IF(SUMIF($H$1:AU$1,77,$H684:AU684)&lt;$D684,$H684,0),0)</f>
        <v>0</v>
      </c>
      <c r="AW684" s="33">
        <f>IF(AW$7&gt;=$E684,IF(SUMIF($H$1:AV$1,77,$H684:AV684)&lt;$D684,$H684,0),0)</f>
        <v>0</v>
      </c>
      <c r="AX684" s="33">
        <f>IF(AX$7&gt;=$E684,IF(SUMIF($H$1:AW$1,77,$H684:AW684)&lt;$D684,$H684,0),0)</f>
        <v>0</v>
      </c>
      <c r="AY684" s="33">
        <f>IF(AY$7&gt;=$E684,IF(SUMIF($H$1:AX$1,77,$H684:AX684)&lt;$D684,$H684,0),0)</f>
        <v>0</v>
      </c>
      <c r="AZ684" s="33">
        <f>IF(AZ$7&gt;=$E684,IF(SUMIF($H$1:AY$1,77,$H684:AY684)&lt;$D684,$H684,0),0)</f>
        <v>0</v>
      </c>
      <c r="BA684" s="33">
        <f>IF(BA$7&gt;=$E684,IF(SUMIF($H$1:AZ$1,77,$H684:AZ684)&lt;$D684,$H684,0),0)</f>
        <v>0</v>
      </c>
      <c r="BB684" s="33">
        <f>IF(BB$7&gt;=$E684,IF(SUMIF($H$1:BA$1,77,$H684:BA684)&lt;$D684,$H684,0),0)</f>
        <v>0</v>
      </c>
      <c r="BC684" s="33">
        <f>IF(BC$7&gt;=$E684,IF(SUMIF($H$1:BB$1,77,$H684:BB684)&lt;$D684,$H684,0),0)</f>
        <v>0</v>
      </c>
      <c r="BD684" s="33">
        <f>IF(BD$7&gt;=$E684,IF(SUMIF($H$1:BC$1,77,$H684:BC684)&lt;$D684,$H684,0),0)</f>
        <v>0</v>
      </c>
      <c r="BE684" s="33">
        <f>IF(BE$7&gt;=$E684,IF(SUMIF($H$1:BD$1,77,$H684:BD684)&lt;$D684,$H684,0),0)</f>
        <v>0</v>
      </c>
      <c r="BF684" s="33">
        <f>IF(BF$7&gt;=$E684,IF(SUMIF($H$1:BE$1,77,$H684:BE684)&lt;$D684,$H684,0),0)</f>
        <v>0</v>
      </c>
      <c r="BG684" s="33">
        <f>IF(BG$7&gt;=$E684,IF(SUMIF($H$1:BF$1,77,$H684:BF684)&lt;$D684,$H684,0),0)</f>
        <v>0</v>
      </c>
      <c r="BH684" s="35">
        <f t="shared" si="195"/>
        <v>0</v>
      </c>
    </row>
    <row r="685" spans="1:60" s="11" customFormat="1" x14ac:dyDescent="0.25">
      <c r="A685" s="148" t="s">
        <v>1035</v>
      </c>
      <c r="B685" s="149" t="s">
        <v>1012</v>
      </c>
      <c r="C685" s="125" t="s">
        <v>32</v>
      </c>
      <c r="D685" s="150">
        <v>2</v>
      </c>
      <c r="E685" s="151">
        <v>46174</v>
      </c>
      <c r="F685" s="151">
        <v>46204</v>
      </c>
      <c r="G685" s="32">
        <f t="shared" si="190"/>
        <v>1</v>
      </c>
      <c r="H685" s="33">
        <f t="shared" si="191"/>
        <v>2</v>
      </c>
      <c r="I685" s="36">
        <f>IF(I$7&gt;=$E685,IF(SUMIF($H$1:H$1,77,$H685:H685)&lt;$D685,$H685,0),0)</f>
        <v>0</v>
      </c>
      <c r="J685" s="36">
        <f>IF(J$7&gt;=$E685,IF(SUMIF($H$1:I$1,77,$H685:I685)&lt;$D685,$H685,0),0)</f>
        <v>0</v>
      </c>
      <c r="K685" s="36">
        <f>IF(K$7&gt;=$E685,IF(SUMIF($H$1:J$1,77,$H685:J685)&lt;$D685,$H685,0),0)</f>
        <v>0</v>
      </c>
      <c r="L685" s="36">
        <f>IF(L$7&gt;=$E685,IF(SUMIF($H$1:K$1,77,$H685:K685)&lt;$D685,$H685,0),0)</f>
        <v>0</v>
      </c>
      <c r="M685" s="36">
        <f>IF(M$7&gt;=$E685,IF(SUMIF($H$1:L$1,77,$H685:L685)&lt;$D685,$H685,0),0)</f>
        <v>0</v>
      </c>
      <c r="N685" s="36">
        <f>IF(N$7&gt;=$E685,IF(SUMIF($H$1:M$1,77,$H685:M685)&lt;$D685,$H685,0),0)</f>
        <v>0</v>
      </c>
      <c r="O685" s="36">
        <f>IF(O$7&gt;=$E685,IF(SUMIF($H$1:N$1,77,$H685:N685)&lt;$D685,$H685,0),0)</f>
        <v>0</v>
      </c>
      <c r="P685" s="36">
        <f>IF(P$7&gt;=$E685,IF(SUMIF($H$1:O$1,77,$H685:O685)&lt;$D685,$H685,0),0)</f>
        <v>0</v>
      </c>
      <c r="Q685" s="36">
        <f>IF(Q$7&gt;=$E685,IF(SUMIF($H$1:P$1,77,$H685:P685)&lt;$D685,$H685,0),0)</f>
        <v>0</v>
      </c>
      <c r="R685" s="36">
        <f>IF(R$7&gt;=$E685,IF(SUMIF($H$1:Q$1,77,$H685:Q685)&lt;$D685,$H685,0),0)</f>
        <v>0</v>
      </c>
      <c r="S685" s="36">
        <f>IF(S$7&gt;=$E685,IF(SUMIF($H$1:R$1,77,$H685:R685)&lt;$D685,$H685,0),0)</f>
        <v>0</v>
      </c>
      <c r="T685" s="36">
        <f>IF(T$7&gt;=$E685,IF(SUMIF($H$1:S$1,77,$H685:S685)&lt;$D685,$H685,0),0)</f>
        <v>0</v>
      </c>
      <c r="U685" s="35">
        <f t="shared" si="192"/>
        <v>0</v>
      </c>
      <c r="V685" s="36">
        <f>IF(V$7&gt;=$E685,IF(SUMIF($H$1:U$1,77,$H685:U685)&lt;$D685,$H685,0),0)</f>
        <v>0</v>
      </c>
      <c r="W685" s="36">
        <f>IF(W$7&gt;=$E685,IF(SUMIF($H$1:V$1,77,$H685:V685)&lt;$D685,$H685,0),0)</f>
        <v>0</v>
      </c>
      <c r="X685" s="36">
        <f>IF(X$7&gt;=$E685,IF(SUMIF($H$1:W$1,77,$H685:W685)&lt;$D685,$H685,0),0)</f>
        <v>0</v>
      </c>
      <c r="Y685" s="36">
        <f>IF(Y$7&gt;=$E685,IF(SUMIF($H$1:X$1,77,$H685:X685)&lt;$D685,$H685,0),0)</f>
        <v>0</v>
      </c>
      <c r="Z685" s="36">
        <f>IF(Z$7&gt;=$E685,IF(SUMIF($H$1:Y$1,77,$H685:Y685)&lt;$D685,$H685,0),0)</f>
        <v>0</v>
      </c>
      <c r="AA685" s="36">
        <f>IF(AA$7&gt;=$E685,IF(SUMIF($H$1:Z$1,77,$H685:Z685)&lt;$D685,$H685,0),0)</f>
        <v>2</v>
      </c>
      <c r="AB685" s="36">
        <f>IF(AB$7&gt;=$E685,IF(SUMIF($H$1:AA$1,77,$H685:AA685)&lt;$D685,$H685,0),0)</f>
        <v>0</v>
      </c>
      <c r="AC685" s="36">
        <f>IF(AC$7&gt;=$E685,IF(SUMIF($H$1:AB$1,77,$H685:AB685)&lt;$D685,$H685,0),0)</f>
        <v>0</v>
      </c>
      <c r="AD685" s="36">
        <f>IF(AD$7&gt;=$E685,IF(SUMIF($H$1:AC$1,77,$H685:AC685)&lt;$D685,$H685,0),0)</f>
        <v>0</v>
      </c>
      <c r="AE685" s="36">
        <f>IF(AE$7&gt;=$E685,IF(SUMIF($H$1:AD$1,77,$H685:AD685)&lt;$D685,$H685,0),0)</f>
        <v>0</v>
      </c>
      <c r="AF685" s="36">
        <f>IF(AF$7&gt;=$E685,IF(SUMIF($H$1:AE$1,77,$H685:AE685)&lt;$D685,$H685,0),0)</f>
        <v>0</v>
      </c>
      <c r="AG685" s="36">
        <f>IF(AG$7&gt;=$E685,IF(SUMIF($H$1:AF$1,77,$H685:AF685)&lt;$D685,$H685,0),0)</f>
        <v>0</v>
      </c>
      <c r="AH685" s="35">
        <f t="shared" si="193"/>
        <v>2</v>
      </c>
      <c r="AI685" s="36">
        <f>IF(AI$7&gt;=$E685,IF(SUMIF($H$1:AH$1,77,$H685:AH685)&lt;$D685,$H685,0),0)</f>
        <v>0</v>
      </c>
      <c r="AJ685" s="36">
        <f>IF(AJ$7&gt;=$E685,IF(SUMIF($H$1:AI$1,77,$H685:AI685)&lt;$D685,$H685,0),0)</f>
        <v>0</v>
      </c>
      <c r="AK685" s="36">
        <f>IF(AK$7&gt;=$E685,IF(SUMIF($H$1:AJ$1,77,$H685:AJ685)&lt;$D685,$H685,0),0)</f>
        <v>0</v>
      </c>
      <c r="AL685" s="36">
        <f>IF(AL$7&gt;=$E685,IF(SUMIF($H$1:AK$1,77,$H685:AK685)&lt;$D685,$H685,0),0)</f>
        <v>0</v>
      </c>
      <c r="AM685" s="36">
        <f>IF(AM$7&gt;=$E685,IF(SUMIF($H$1:AL$1,77,$H685:AL685)&lt;$D685,$H685,0),0)</f>
        <v>0</v>
      </c>
      <c r="AN685" s="36">
        <f>IF(AN$7&gt;=$E685,IF(SUMIF($H$1:AM$1,77,$H685:AM685)&lt;$D685,$H685,0),0)</f>
        <v>0</v>
      </c>
      <c r="AO685" s="36">
        <f>IF(AO$7&gt;=$E685,IF(SUMIF($H$1:AN$1,77,$H685:AN685)&lt;$D685,$H685,0),0)</f>
        <v>0</v>
      </c>
      <c r="AP685" s="36">
        <f>IF(AP$7&gt;=$E685,IF(SUMIF($H$1:AO$1,77,$H685:AO685)&lt;$D685,$H685,0),0)</f>
        <v>0</v>
      </c>
      <c r="AQ685" s="36">
        <f>IF(AQ$7&gt;=$E685,IF(SUMIF($H$1:AP$1,77,$H685:AP685)&lt;$D685,$H685,0),0)</f>
        <v>0</v>
      </c>
      <c r="AR685" s="36">
        <f>IF(AR$7&gt;=$E685,IF(SUMIF($H$1:AQ$1,77,$H685:AQ685)&lt;$D685,$H685,0),0)</f>
        <v>0</v>
      </c>
      <c r="AS685" s="36">
        <f>IF(AS$7&gt;=$E685,IF(SUMIF($H$1:AR$1,77,$H685:AR685)&lt;$D685,$H685,0),0)</f>
        <v>0</v>
      </c>
      <c r="AT685" s="36">
        <f>IF(AT$7&gt;=$E685,IF(SUMIF($H$1:AS$1,77,$H685:AS685)&lt;$D685,$H685,0),0)</f>
        <v>0</v>
      </c>
      <c r="AU685" s="35">
        <f t="shared" si="194"/>
        <v>0</v>
      </c>
      <c r="AV685" s="33">
        <f>IF(AV$7&gt;=$E685,IF(SUMIF($H$1:AU$1,77,$H685:AU685)&lt;$D685,$H685,0),0)</f>
        <v>0</v>
      </c>
      <c r="AW685" s="33">
        <f>IF(AW$7&gt;=$E685,IF(SUMIF($H$1:AV$1,77,$H685:AV685)&lt;$D685,$H685,0),0)</f>
        <v>0</v>
      </c>
      <c r="AX685" s="33">
        <f>IF(AX$7&gt;=$E685,IF(SUMIF($H$1:AW$1,77,$H685:AW685)&lt;$D685,$H685,0),0)</f>
        <v>0</v>
      </c>
      <c r="AY685" s="33">
        <f>IF(AY$7&gt;=$E685,IF(SUMIF($H$1:AX$1,77,$H685:AX685)&lt;$D685,$H685,0),0)</f>
        <v>0</v>
      </c>
      <c r="AZ685" s="33">
        <f>IF(AZ$7&gt;=$E685,IF(SUMIF($H$1:AY$1,77,$H685:AY685)&lt;$D685,$H685,0),0)</f>
        <v>0</v>
      </c>
      <c r="BA685" s="33">
        <f>IF(BA$7&gt;=$E685,IF(SUMIF($H$1:AZ$1,77,$H685:AZ685)&lt;$D685,$H685,0),0)</f>
        <v>0</v>
      </c>
      <c r="BB685" s="33">
        <f>IF(BB$7&gt;=$E685,IF(SUMIF($H$1:BA$1,77,$H685:BA685)&lt;$D685,$H685,0),0)</f>
        <v>0</v>
      </c>
      <c r="BC685" s="33">
        <f>IF(BC$7&gt;=$E685,IF(SUMIF($H$1:BB$1,77,$H685:BB685)&lt;$D685,$H685,0),0)</f>
        <v>0</v>
      </c>
      <c r="BD685" s="33">
        <f>IF(BD$7&gt;=$E685,IF(SUMIF($H$1:BC$1,77,$H685:BC685)&lt;$D685,$H685,0),0)</f>
        <v>0</v>
      </c>
      <c r="BE685" s="33">
        <f>IF(BE$7&gt;=$E685,IF(SUMIF($H$1:BD$1,77,$H685:BD685)&lt;$D685,$H685,0),0)</f>
        <v>0</v>
      </c>
      <c r="BF685" s="33">
        <f>IF(BF$7&gt;=$E685,IF(SUMIF($H$1:BE$1,77,$H685:BE685)&lt;$D685,$H685,0),0)</f>
        <v>0</v>
      </c>
      <c r="BG685" s="33">
        <f>IF(BG$7&gt;=$E685,IF(SUMIF($H$1:BF$1,77,$H685:BF685)&lt;$D685,$H685,0),0)</f>
        <v>0</v>
      </c>
      <c r="BH685" s="35">
        <f t="shared" si="195"/>
        <v>0</v>
      </c>
    </row>
    <row r="686" spans="1:60" s="11" customFormat="1" x14ac:dyDescent="0.25">
      <c r="A686" s="148" t="s">
        <v>1036</v>
      </c>
      <c r="B686" s="149" t="s">
        <v>1014</v>
      </c>
      <c r="C686" s="125" t="s">
        <v>27</v>
      </c>
      <c r="D686" s="150">
        <v>357.8</v>
      </c>
      <c r="E686" s="151">
        <v>46143</v>
      </c>
      <c r="F686" s="151">
        <v>46174</v>
      </c>
      <c r="G686" s="32">
        <f t="shared" si="190"/>
        <v>1</v>
      </c>
      <c r="H686" s="33">
        <f t="shared" si="191"/>
        <v>357.8</v>
      </c>
      <c r="I686" s="36">
        <f>IF(I$7&gt;=$E686,IF(SUMIF($H$1:H$1,77,$H686:H686)&lt;$D686,$H686,0),0)</f>
        <v>0</v>
      </c>
      <c r="J686" s="36">
        <f>IF(J$7&gt;=$E686,IF(SUMIF($H$1:I$1,77,$H686:I686)&lt;$D686,$H686,0),0)</f>
        <v>0</v>
      </c>
      <c r="K686" s="36">
        <f>IF(K$7&gt;=$E686,IF(SUMIF($H$1:J$1,77,$H686:J686)&lt;$D686,$H686,0),0)</f>
        <v>0</v>
      </c>
      <c r="L686" s="36">
        <f>IF(L$7&gt;=$E686,IF(SUMIF($H$1:K$1,77,$H686:K686)&lt;$D686,$H686,0),0)</f>
        <v>0</v>
      </c>
      <c r="M686" s="36">
        <f>IF(M$7&gt;=$E686,IF(SUMIF($H$1:L$1,77,$H686:L686)&lt;$D686,$H686,0),0)</f>
        <v>0</v>
      </c>
      <c r="N686" s="36">
        <f>IF(N$7&gt;=$E686,IF(SUMIF($H$1:M$1,77,$H686:M686)&lt;$D686,$H686,0),0)</f>
        <v>0</v>
      </c>
      <c r="O686" s="36">
        <f>IF(O$7&gt;=$E686,IF(SUMIF($H$1:N$1,77,$H686:N686)&lt;$D686,$H686,0),0)</f>
        <v>0</v>
      </c>
      <c r="P686" s="36">
        <f>IF(P$7&gt;=$E686,IF(SUMIF($H$1:O$1,77,$H686:O686)&lt;$D686,$H686,0),0)</f>
        <v>0</v>
      </c>
      <c r="Q686" s="36">
        <f>IF(Q$7&gt;=$E686,IF(SUMIF($H$1:P$1,77,$H686:P686)&lt;$D686,$H686,0),0)</f>
        <v>0</v>
      </c>
      <c r="R686" s="36">
        <f>IF(R$7&gt;=$E686,IF(SUMIF($H$1:Q$1,77,$H686:Q686)&lt;$D686,$H686,0),0)</f>
        <v>0</v>
      </c>
      <c r="S686" s="36">
        <f>IF(S$7&gt;=$E686,IF(SUMIF($H$1:R$1,77,$H686:R686)&lt;$D686,$H686,0),0)</f>
        <v>0</v>
      </c>
      <c r="T686" s="36">
        <f>IF(T$7&gt;=$E686,IF(SUMIF($H$1:S$1,77,$H686:S686)&lt;$D686,$H686,0),0)</f>
        <v>0</v>
      </c>
      <c r="U686" s="35">
        <f t="shared" si="192"/>
        <v>0</v>
      </c>
      <c r="V686" s="36">
        <f>IF(V$7&gt;=$E686,IF(SUMIF($H$1:U$1,77,$H686:U686)&lt;$D686,$H686,0),0)</f>
        <v>0</v>
      </c>
      <c r="W686" s="36">
        <f>IF(W$7&gt;=$E686,IF(SUMIF($H$1:V$1,77,$H686:V686)&lt;$D686,$H686,0),0)</f>
        <v>0</v>
      </c>
      <c r="X686" s="36">
        <f>IF(X$7&gt;=$E686,IF(SUMIF($H$1:W$1,77,$H686:W686)&lt;$D686,$H686,0),0)</f>
        <v>0</v>
      </c>
      <c r="Y686" s="36">
        <f>IF(Y$7&gt;=$E686,IF(SUMIF($H$1:X$1,77,$H686:X686)&lt;$D686,$H686,0),0)</f>
        <v>0</v>
      </c>
      <c r="Z686" s="36">
        <f>IF(Z$7&gt;=$E686,IF(SUMIF($H$1:Y$1,77,$H686:Y686)&lt;$D686,$H686,0),0)</f>
        <v>357.8</v>
      </c>
      <c r="AA686" s="36">
        <f>IF(AA$7&gt;=$E686,IF(SUMIF($H$1:Z$1,77,$H686:Z686)&lt;$D686,$H686,0),0)</f>
        <v>0</v>
      </c>
      <c r="AB686" s="36">
        <f>IF(AB$7&gt;=$E686,IF(SUMIF($H$1:AA$1,77,$H686:AA686)&lt;$D686,$H686,0),0)</f>
        <v>0</v>
      </c>
      <c r="AC686" s="36">
        <f>IF(AC$7&gt;=$E686,IF(SUMIF($H$1:AB$1,77,$H686:AB686)&lt;$D686,$H686,0),0)</f>
        <v>0</v>
      </c>
      <c r="AD686" s="36">
        <f>IF(AD$7&gt;=$E686,IF(SUMIF($H$1:AC$1,77,$H686:AC686)&lt;$D686,$H686,0),0)</f>
        <v>0</v>
      </c>
      <c r="AE686" s="36">
        <f>IF(AE$7&gt;=$E686,IF(SUMIF($H$1:AD$1,77,$H686:AD686)&lt;$D686,$H686,0),0)</f>
        <v>0</v>
      </c>
      <c r="AF686" s="36">
        <f>IF(AF$7&gt;=$E686,IF(SUMIF($H$1:AE$1,77,$H686:AE686)&lt;$D686,$H686,0),0)</f>
        <v>0</v>
      </c>
      <c r="AG686" s="36">
        <f>IF(AG$7&gt;=$E686,IF(SUMIF($H$1:AF$1,77,$H686:AF686)&lt;$D686,$H686,0),0)</f>
        <v>0</v>
      </c>
      <c r="AH686" s="35">
        <f t="shared" si="193"/>
        <v>357.8</v>
      </c>
      <c r="AI686" s="36">
        <f>IF(AI$7&gt;=$E686,IF(SUMIF($H$1:AH$1,77,$H686:AH686)&lt;$D686,$H686,0),0)</f>
        <v>0</v>
      </c>
      <c r="AJ686" s="36">
        <f>IF(AJ$7&gt;=$E686,IF(SUMIF($H$1:AI$1,77,$H686:AI686)&lt;$D686,$H686,0),0)</f>
        <v>0</v>
      </c>
      <c r="AK686" s="36">
        <f>IF(AK$7&gt;=$E686,IF(SUMIF($H$1:AJ$1,77,$H686:AJ686)&lt;$D686,$H686,0),0)</f>
        <v>0</v>
      </c>
      <c r="AL686" s="36">
        <f>IF(AL$7&gt;=$E686,IF(SUMIF($H$1:AK$1,77,$H686:AK686)&lt;$D686,$H686,0),0)</f>
        <v>0</v>
      </c>
      <c r="AM686" s="36">
        <f>IF(AM$7&gt;=$E686,IF(SUMIF($H$1:AL$1,77,$H686:AL686)&lt;$D686,$H686,0),0)</f>
        <v>0</v>
      </c>
      <c r="AN686" s="36">
        <f>IF(AN$7&gt;=$E686,IF(SUMIF($H$1:AM$1,77,$H686:AM686)&lt;$D686,$H686,0),0)</f>
        <v>0</v>
      </c>
      <c r="AO686" s="36">
        <f>IF(AO$7&gt;=$E686,IF(SUMIF($H$1:AN$1,77,$H686:AN686)&lt;$D686,$H686,0),0)</f>
        <v>0</v>
      </c>
      <c r="AP686" s="36">
        <f>IF(AP$7&gt;=$E686,IF(SUMIF($H$1:AO$1,77,$H686:AO686)&lt;$D686,$H686,0),0)</f>
        <v>0</v>
      </c>
      <c r="AQ686" s="36">
        <f>IF(AQ$7&gt;=$E686,IF(SUMIF($H$1:AP$1,77,$H686:AP686)&lt;$D686,$H686,0),0)</f>
        <v>0</v>
      </c>
      <c r="AR686" s="36">
        <f>IF(AR$7&gt;=$E686,IF(SUMIF($H$1:AQ$1,77,$H686:AQ686)&lt;$D686,$H686,0),0)</f>
        <v>0</v>
      </c>
      <c r="AS686" s="36">
        <f>IF(AS$7&gt;=$E686,IF(SUMIF($H$1:AR$1,77,$H686:AR686)&lt;$D686,$H686,0),0)</f>
        <v>0</v>
      </c>
      <c r="AT686" s="36">
        <f>IF(AT$7&gt;=$E686,IF(SUMIF($H$1:AS$1,77,$H686:AS686)&lt;$D686,$H686,0),0)</f>
        <v>0</v>
      </c>
      <c r="AU686" s="35">
        <f t="shared" si="194"/>
        <v>0</v>
      </c>
      <c r="AV686" s="33">
        <f>IF(AV$7&gt;=$E686,IF(SUMIF($H$1:AU$1,77,$H686:AU686)&lt;$D686,$H686,0),0)</f>
        <v>0</v>
      </c>
      <c r="AW686" s="33">
        <f>IF(AW$7&gt;=$E686,IF(SUMIF($H$1:AV$1,77,$H686:AV686)&lt;$D686,$H686,0),0)</f>
        <v>0</v>
      </c>
      <c r="AX686" s="33">
        <f>IF(AX$7&gt;=$E686,IF(SUMIF($H$1:AW$1,77,$H686:AW686)&lt;$D686,$H686,0),0)</f>
        <v>0</v>
      </c>
      <c r="AY686" s="33">
        <f>IF(AY$7&gt;=$E686,IF(SUMIF($H$1:AX$1,77,$H686:AX686)&lt;$D686,$H686,0),0)</f>
        <v>0</v>
      </c>
      <c r="AZ686" s="33">
        <f>IF(AZ$7&gt;=$E686,IF(SUMIF($H$1:AY$1,77,$H686:AY686)&lt;$D686,$H686,0),0)</f>
        <v>0</v>
      </c>
      <c r="BA686" s="33">
        <f>IF(BA$7&gt;=$E686,IF(SUMIF($H$1:AZ$1,77,$H686:AZ686)&lt;$D686,$H686,0),0)</f>
        <v>0</v>
      </c>
      <c r="BB686" s="33">
        <f>IF(BB$7&gt;=$E686,IF(SUMIF($H$1:BA$1,77,$H686:BA686)&lt;$D686,$H686,0),0)</f>
        <v>0</v>
      </c>
      <c r="BC686" s="33">
        <f>IF(BC$7&gt;=$E686,IF(SUMIF($H$1:BB$1,77,$H686:BB686)&lt;$D686,$H686,0),0)</f>
        <v>0</v>
      </c>
      <c r="BD686" s="33">
        <f>IF(BD$7&gt;=$E686,IF(SUMIF($H$1:BC$1,77,$H686:BC686)&lt;$D686,$H686,0),0)</f>
        <v>0</v>
      </c>
      <c r="BE686" s="33">
        <f>IF(BE$7&gt;=$E686,IF(SUMIF($H$1:BD$1,77,$H686:BD686)&lt;$D686,$H686,0),0)</f>
        <v>0</v>
      </c>
      <c r="BF686" s="33">
        <f>IF(BF$7&gt;=$E686,IF(SUMIF($H$1:BE$1,77,$H686:BE686)&lt;$D686,$H686,0),0)</f>
        <v>0</v>
      </c>
      <c r="BG686" s="33">
        <f>IF(BG$7&gt;=$E686,IF(SUMIF($H$1:BF$1,77,$H686:BF686)&lt;$D686,$H686,0),0)</f>
        <v>0</v>
      </c>
      <c r="BH686" s="35">
        <f t="shared" si="195"/>
        <v>0</v>
      </c>
    </row>
    <row r="687" spans="1:60" s="11" customFormat="1" x14ac:dyDescent="0.25">
      <c r="A687" s="119"/>
      <c r="B687" s="120" t="s">
        <v>1037</v>
      </c>
      <c r="C687" s="121"/>
      <c r="D687" s="122"/>
      <c r="E687" s="122"/>
      <c r="F687" s="122"/>
      <c r="G687" s="122"/>
      <c r="H687" s="122"/>
      <c r="I687" s="122"/>
      <c r="J687" s="122"/>
      <c r="K687" s="122"/>
      <c r="L687" s="122"/>
      <c r="M687" s="122"/>
      <c r="N687" s="122"/>
      <c r="O687" s="122"/>
      <c r="P687" s="122"/>
      <c r="Q687" s="122"/>
      <c r="R687" s="122"/>
      <c r="S687" s="122"/>
      <c r="T687" s="122"/>
      <c r="U687" s="123"/>
      <c r="V687" s="122"/>
      <c r="W687" s="122"/>
      <c r="X687" s="122"/>
      <c r="Y687" s="122"/>
      <c r="Z687" s="122"/>
      <c r="AA687" s="122"/>
      <c r="AB687" s="122"/>
      <c r="AC687" s="122"/>
      <c r="AD687" s="122"/>
      <c r="AE687" s="122"/>
      <c r="AF687" s="122"/>
      <c r="AG687" s="122"/>
      <c r="AH687" s="123"/>
      <c r="AI687" s="122"/>
      <c r="AJ687" s="122"/>
      <c r="AK687" s="122"/>
      <c r="AL687" s="122"/>
      <c r="AM687" s="122"/>
      <c r="AN687" s="122"/>
      <c r="AO687" s="122"/>
      <c r="AP687" s="122"/>
      <c r="AQ687" s="122"/>
      <c r="AR687" s="122"/>
      <c r="AS687" s="122"/>
      <c r="AT687" s="122"/>
      <c r="AU687" s="123"/>
      <c r="AV687" s="122"/>
      <c r="AW687" s="122"/>
      <c r="AX687" s="122"/>
      <c r="AY687" s="122"/>
      <c r="AZ687" s="122"/>
      <c r="BA687" s="122"/>
      <c r="BB687" s="122"/>
      <c r="BC687" s="122"/>
      <c r="BD687" s="122"/>
      <c r="BE687" s="122"/>
      <c r="BF687" s="122"/>
      <c r="BG687" s="122"/>
      <c r="BH687" s="123"/>
    </row>
    <row r="688" spans="1:60" s="11" customFormat="1" x14ac:dyDescent="0.25">
      <c r="A688" s="148" t="s">
        <v>1038</v>
      </c>
      <c r="B688" s="149" t="s">
        <v>1039</v>
      </c>
      <c r="C688" s="125" t="s">
        <v>32</v>
      </c>
      <c r="D688" s="150">
        <v>20</v>
      </c>
      <c r="E688" s="31">
        <v>45809</v>
      </c>
      <c r="F688" s="31">
        <v>45870</v>
      </c>
      <c r="G688" s="32">
        <f t="shared" ref="G688:G696" si="196">DATEDIF(E688,F688,"m")</f>
        <v>2</v>
      </c>
      <c r="H688" s="33">
        <f t="shared" ref="H688:H696" si="197">D688/G688</f>
        <v>10</v>
      </c>
      <c r="I688" s="36">
        <f>IF(I$7&gt;=$E688,IF(SUMIF($H$1:H$1,77,$H688:H688)&lt;$D688,$H688,0),0)</f>
        <v>0</v>
      </c>
      <c r="J688" s="36">
        <f>IF(J$7&gt;=$E688,IF(SUMIF($H$1:I$1,77,$H688:I688)&lt;$D688,$H688,0),0)</f>
        <v>0</v>
      </c>
      <c r="K688" s="36">
        <f>IF(K$7&gt;=$E688,IF(SUMIF($H$1:J$1,77,$H688:J688)&lt;$D688,$H688,0),0)</f>
        <v>0</v>
      </c>
      <c r="L688" s="36">
        <f>IF(L$7&gt;=$E688,IF(SUMIF($H$1:K$1,77,$H688:K688)&lt;$D688,$H688,0),0)</f>
        <v>0</v>
      </c>
      <c r="M688" s="36">
        <f>IF(M$7&gt;=$E688,IF(SUMIF($H$1:L$1,77,$H688:L688)&lt;$D688,$H688,0),0)</f>
        <v>0</v>
      </c>
      <c r="N688" s="36">
        <f>IF(N$7&gt;=$E688,IF(SUMIF($H$1:M$1,77,$H688:M688)&lt;$D688,$H688,0),0)</f>
        <v>10</v>
      </c>
      <c r="O688" s="36">
        <f>IF(O$7&gt;=$E688,IF(SUMIF($H$1:N$1,77,$H688:N688)&lt;$D688,$H688,0),0)</f>
        <v>10</v>
      </c>
      <c r="P688" s="36">
        <f>IF(P$7&gt;=$E688,IF(SUMIF($H$1:O$1,77,$H688:O688)&lt;$D688,$H688,0),0)</f>
        <v>0</v>
      </c>
      <c r="Q688" s="36">
        <f>IF(Q$7&gt;=$E688,IF(SUMIF($H$1:P$1,77,$H688:P688)&lt;$D688,$H688,0),0)</f>
        <v>0</v>
      </c>
      <c r="R688" s="36">
        <f>IF(R$7&gt;=$E688,IF(SUMIF($H$1:Q$1,77,$H688:Q688)&lt;$D688,$H688,0),0)</f>
        <v>0</v>
      </c>
      <c r="S688" s="36">
        <f>IF(S$7&gt;=$E688,IF(SUMIF($H$1:R$1,77,$H688:R688)&lt;$D688,$H688,0),0)</f>
        <v>0</v>
      </c>
      <c r="T688" s="36">
        <f>IF(T$7&gt;=$E688,IF(SUMIF($H$1:S$1,77,$H688:S688)&lt;$D688,$H688,0),0)</f>
        <v>0</v>
      </c>
      <c r="U688" s="35">
        <f t="shared" ref="U688:U696" si="198">SUMIF(I$1:T$1,77,I688:T688)</f>
        <v>20</v>
      </c>
      <c r="V688" s="36">
        <f>IF(V$7&gt;=$E688,IF(SUMIF($H$1:U$1,77,$H688:U688)&lt;$D688,$H688,0),0)</f>
        <v>0</v>
      </c>
      <c r="W688" s="36">
        <f>IF(W$7&gt;=$E688,IF(SUMIF($H$1:V$1,77,$H688:V688)&lt;$D688,$H688,0),0)</f>
        <v>0</v>
      </c>
      <c r="X688" s="36">
        <f>IF(X$7&gt;=$E688,IF(SUMIF($H$1:W$1,77,$H688:W688)&lt;$D688,$H688,0),0)</f>
        <v>0</v>
      </c>
      <c r="Y688" s="36">
        <f>IF(Y$7&gt;=$E688,IF(SUMIF($H$1:X$1,77,$H688:X688)&lt;$D688,$H688,0),0)</f>
        <v>0</v>
      </c>
      <c r="Z688" s="36">
        <f>IF(Z$7&gt;=$E688,IF(SUMIF($H$1:Y$1,77,$H688:Y688)&lt;$D688,$H688,0),0)</f>
        <v>0</v>
      </c>
      <c r="AA688" s="36">
        <f>IF(AA$7&gt;=$E688,IF(SUMIF($H$1:Z$1,77,$H688:Z688)&lt;$D688,$H688,0),0)</f>
        <v>0</v>
      </c>
      <c r="AB688" s="36">
        <f>IF(AB$7&gt;=$E688,IF(SUMIF($H$1:AA$1,77,$H688:AA688)&lt;$D688,$H688,0),0)</f>
        <v>0</v>
      </c>
      <c r="AC688" s="36">
        <f>IF(AC$7&gt;=$E688,IF(SUMIF($H$1:AB$1,77,$H688:AB688)&lt;$D688,$H688,0),0)</f>
        <v>0</v>
      </c>
      <c r="AD688" s="36">
        <f>IF(AD$7&gt;=$E688,IF(SUMIF($H$1:AC$1,77,$H688:AC688)&lt;$D688,$H688,0),0)</f>
        <v>0</v>
      </c>
      <c r="AE688" s="36">
        <f>IF(AE$7&gt;=$E688,IF(SUMIF($H$1:AD$1,77,$H688:AD688)&lt;$D688,$H688,0),0)</f>
        <v>0</v>
      </c>
      <c r="AF688" s="36">
        <f>IF(AF$7&gt;=$E688,IF(SUMIF($H$1:AE$1,77,$H688:AE688)&lt;$D688,$H688,0),0)</f>
        <v>0</v>
      </c>
      <c r="AG688" s="36">
        <f>IF(AG$7&gt;=$E688,IF(SUMIF($H$1:AF$1,77,$H688:AF688)&lt;$D688,$H688,0),0)</f>
        <v>0</v>
      </c>
      <c r="AH688" s="35">
        <f t="shared" ref="AH688:AH696" si="199">SUMIF(V$1:AG$1,77,V688:AG688)</f>
        <v>0</v>
      </c>
      <c r="AI688" s="36">
        <f>IF(AI$7&gt;=$E688,IF(SUMIF($H$1:AH$1,77,$H688:AH688)&lt;$D688,$H688,0),0)</f>
        <v>0</v>
      </c>
      <c r="AJ688" s="36">
        <f>IF(AJ$7&gt;=$E688,IF(SUMIF($H$1:AI$1,77,$H688:AI688)&lt;$D688,$H688,0),0)</f>
        <v>0</v>
      </c>
      <c r="AK688" s="36">
        <f>IF(AK$7&gt;=$E688,IF(SUMIF($H$1:AJ$1,77,$H688:AJ688)&lt;$D688,$H688,0),0)</f>
        <v>0</v>
      </c>
      <c r="AL688" s="36">
        <f>IF(AL$7&gt;=$E688,IF(SUMIF($H$1:AK$1,77,$H688:AK688)&lt;$D688,$H688,0),0)</f>
        <v>0</v>
      </c>
      <c r="AM688" s="36">
        <f>IF(AM$7&gt;=$E688,IF(SUMIF($H$1:AL$1,77,$H688:AL688)&lt;$D688,$H688,0),0)</f>
        <v>0</v>
      </c>
      <c r="AN688" s="36">
        <f>IF(AN$7&gt;=$E688,IF(SUMIF($H$1:AM$1,77,$H688:AM688)&lt;$D688,$H688,0),0)</f>
        <v>0</v>
      </c>
      <c r="AO688" s="36">
        <f>IF(AO$7&gt;=$E688,IF(SUMIF($H$1:AN$1,77,$H688:AN688)&lt;$D688,$H688,0),0)</f>
        <v>0</v>
      </c>
      <c r="AP688" s="36">
        <f>IF(AP$7&gt;=$E688,IF(SUMIF($H$1:AO$1,77,$H688:AO688)&lt;$D688,$H688,0),0)</f>
        <v>0</v>
      </c>
      <c r="AQ688" s="36">
        <f>IF(AQ$7&gt;=$E688,IF(SUMIF($H$1:AP$1,77,$H688:AP688)&lt;$D688,$H688,0),0)</f>
        <v>0</v>
      </c>
      <c r="AR688" s="36">
        <f>IF(AR$7&gt;=$E688,IF(SUMIF($H$1:AQ$1,77,$H688:AQ688)&lt;$D688,$H688,0),0)</f>
        <v>0</v>
      </c>
      <c r="AS688" s="36">
        <f>IF(AS$7&gt;=$E688,IF(SUMIF($H$1:AR$1,77,$H688:AR688)&lt;$D688,$H688,0),0)</f>
        <v>0</v>
      </c>
      <c r="AT688" s="36">
        <f>IF(AT$7&gt;=$E688,IF(SUMIF($H$1:AS$1,77,$H688:AS688)&lt;$D688,$H688,0),0)</f>
        <v>0</v>
      </c>
      <c r="AU688" s="35">
        <f t="shared" ref="AU688:AU696" si="200">SUMIF(AI$1:AT$1,77,AI688:AT688)</f>
        <v>0</v>
      </c>
      <c r="AV688" s="33">
        <f>IF(AV$7&gt;=$E688,IF(SUMIF($H$1:AU$1,77,$H688:AU688)&lt;$D688,$H688,0),0)</f>
        <v>0</v>
      </c>
      <c r="AW688" s="33">
        <f>IF(AW$7&gt;=$E688,IF(SUMIF($H$1:AV$1,77,$H688:AV688)&lt;$D688,$H688,0),0)</f>
        <v>0</v>
      </c>
      <c r="AX688" s="33">
        <f>IF(AX$7&gt;=$E688,IF(SUMIF($H$1:AW$1,77,$H688:AW688)&lt;$D688,$H688,0),0)</f>
        <v>0</v>
      </c>
      <c r="AY688" s="33">
        <f>IF(AY$7&gt;=$E688,IF(SUMIF($H$1:AX$1,77,$H688:AX688)&lt;$D688,$H688,0),0)</f>
        <v>0</v>
      </c>
      <c r="AZ688" s="33">
        <f>IF(AZ$7&gt;=$E688,IF(SUMIF($H$1:AY$1,77,$H688:AY688)&lt;$D688,$H688,0),0)</f>
        <v>0</v>
      </c>
      <c r="BA688" s="33">
        <f>IF(BA$7&gt;=$E688,IF(SUMIF($H$1:AZ$1,77,$H688:AZ688)&lt;$D688,$H688,0),0)</f>
        <v>0</v>
      </c>
      <c r="BB688" s="33">
        <f>IF(BB$7&gt;=$E688,IF(SUMIF($H$1:BA$1,77,$H688:BA688)&lt;$D688,$H688,0),0)</f>
        <v>0</v>
      </c>
      <c r="BC688" s="33">
        <f>IF(BC$7&gt;=$E688,IF(SUMIF($H$1:BB$1,77,$H688:BB688)&lt;$D688,$H688,0),0)</f>
        <v>0</v>
      </c>
      <c r="BD688" s="33">
        <f>IF(BD$7&gt;=$E688,IF(SUMIF($H$1:BC$1,77,$H688:BC688)&lt;$D688,$H688,0),0)</f>
        <v>0</v>
      </c>
      <c r="BE688" s="33">
        <f>IF(BE$7&gt;=$E688,IF(SUMIF($H$1:BD$1,77,$H688:BD688)&lt;$D688,$H688,0),0)</f>
        <v>0</v>
      </c>
      <c r="BF688" s="33">
        <f>IF(BF$7&gt;=$E688,IF(SUMIF($H$1:BE$1,77,$H688:BE688)&lt;$D688,$H688,0),0)</f>
        <v>0</v>
      </c>
      <c r="BG688" s="33">
        <f>IF(BG$7&gt;=$E688,IF(SUMIF($H$1:BF$1,77,$H688:BF688)&lt;$D688,$H688,0),0)</f>
        <v>0</v>
      </c>
      <c r="BH688" s="35">
        <f t="shared" ref="BH688:BH696" si="201">SUMIF(AV$1:BG$1,77,AV688:BG688)</f>
        <v>0</v>
      </c>
    </row>
    <row r="689" spans="1:60" s="11" customFormat="1" x14ac:dyDescent="0.25">
      <c r="A689" s="148" t="s">
        <v>1040</v>
      </c>
      <c r="B689" s="149" t="s">
        <v>257</v>
      </c>
      <c r="C689" s="125" t="s">
        <v>32</v>
      </c>
      <c r="D689" s="150">
        <v>20</v>
      </c>
      <c r="E689" s="31">
        <v>45809</v>
      </c>
      <c r="F689" s="31">
        <v>45870</v>
      </c>
      <c r="G689" s="32">
        <f t="shared" si="196"/>
        <v>2</v>
      </c>
      <c r="H689" s="33">
        <f t="shared" si="197"/>
        <v>10</v>
      </c>
      <c r="I689" s="36">
        <f>IF(I$7&gt;=$E689,IF(SUMIF($H$1:H$1,77,$H689:H689)&lt;$D689,$H689,0),0)</f>
        <v>0</v>
      </c>
      <c r="J689" s="36">
        <f>IF(J$7&gt;=$E689,IF(SUMIF($H$1:I$1,77,$H689:I689)&lt;$D689,$H689,0),0)</f>
        <v>0</v>
      </c>
      <c r="K689" s="36">
        <f>IF(K$7&gt;=$E689,IF(SUMIF($H$1:J$1,77,$H689:J689)&lt;$D689,$H689,0),0)</f>
        <v>0</v>
      </c>
      <c r="L689" s="36">
        <f>IF(L$7&gt;=$E689,IF(SUMIF($H$1:K$1,77,$H689:K689)&lt;$D689,$H689,0),0)</f>
        <v>0</v>
      </c>
      <c r="M689" s="36">
        <f>IF(M$7&gt;=$E689,IF(SUMIF($H$1:L$1,77,$H689:L689)&lt;$D689,$H689,0),0)</f>
        <v>0</v>
      </c>
      <c r="N689" s="36">
        <f>IF(N$7&gt;=$E689,IF(SUMIF($H$1:M$1,77,$H689:M689)&lt;$D689,$H689,0),0)</f>
        <v>10</v>
      </c>
      <c r="O689" s="36">
        <f>IF(O$7&gt;=$E689,IF(SUMIF($H$1:N$1,77,$H689:N689)&lt;$D689,$H689,0),0)</f>
        <v>10</v>
      </c>
      <c r="P689" s="36">
        <f>IF(P$7&gt;=$E689,IF(SUMIF($H$1:O$1,77,$H689:O689)&lt;$D689,$H689,0),0)</f>
        <v>0</v>
      </c>
      <c r="Q689" s="36">
        <f>IF(Q$7&gt;=$E689,IF(SUMIF($H$1:P$1,77,$H689:P689)&lt;$D689,$H689,0),0)</f>
        <v>0</v>
      </c>
      <c r="R689" s="36">
        <f>IF(R$7&gt;=$E689,IF(SUMIF($H$1:Q$1,77,$H689:Q689)&lt;$D689,$H689,0),0)</f>
        <v>0</v>
      </c>
      <c r="S689" s="36">
        <f>IF(S$7&gt;=$E689,IF(SUMIF($H$1:R$1,77,$H689:R689)&lt;$D689,$H689,0),0)</f>
        <v>0</v>
      </c>
      <c r="T689" s="36">
        <f>IF(T$7&gt;=$E689,IF(SUMIF($H$1:S$1,77,$H689:S689)&lt;$D689,$H689,0),0)</f>
        <v>0</v>
      </c>
      <c r="U689" s="35">
        <f t="shared" si="198"/>
        <v>20</v>
      </c>
      <c r="V689" s="36">
        <f>IF(V$7&gt;=$E689,IF(SUMIF($H$1:U$1,77,$H689:U689)&lt;$D689,$H689,0),0)</f>
        <v>0</v>
      </c>
      <c r="W689" s="36">
        <f>IF(W$7&gt;=$E689,IF(SUMIF($H$1:V$1,77,$H689:V689)&lt;$D689,$H689,0),0)</f>
        <v>0</v>
      </c>
      <c r="X689" s="36">
        <f>IF(X$7&gt;=$E689,IF(SUMIF($H$1:W$1,77,$H689:W689)&lt;$D689,$H689,0),0)</f>
        <v>0</v>
      </c>
      <c r="Y689" s="36">
        <f>IF(Y$7&gt;=$E689,IF(SUMIF($H$1:X$1,77,$H689:X689)&lt;$D689,$H689,0),0)</f>
        <v>0</v>
      </c>
      <c r="Z689" s="36">
        <f>IF(Z$7&gt;=$E689,IF(SUMIF($H$1:Y$1,77,$H689:Y689)&lt;$D689,$H689,0),0)</f>
        <v>0</v>
      </c>
      <c r="AA689" s="36">
        <f>IF(AA$7&gt;=$E689,IF(SUMIF($H$1:Z$1,77,$H689:Z689)&lt;$D689,$H689,0),0)</f>
        <v>0</v>
      </c>
      <c r="AB689" s="36">
        <f>IF(AB$7&gt;=$E689,IF(SUMIF($H$1:AA$1,77,$H689:AA689)&lt;$D689,$H689,0),0)</f>
        <v>0</v>
      </c>
      <c r="AC689" s="36">
        <f>IF(AC$7&gt;=$E689,IF(SUMIF($H$1:AB$1,77,$H689:AB689)&lt;$D689,$H689,0),0)</f>
        <v>0</v>
      </c>
      <c r="AD689" s="36">
        <f>IF(AD$7&gt;=$E689,IF(SUMIF($H$1:AC$1,77,$H689:AC689)&lt;$D689,$H689,0),0)</f>
        <v>0</v>
      </c>
      <c r="AE689" s="36">
        <f>IF(AE$7&gt;=$E689,IF(SUMIF($H$1:AD$1,77,$H689:AD689)&lt;$D689,$H689,0),0)</f>
        <v>0</v>
      </c>
      <c r="AF689" s="36">
        <f>IF(AF$7&gt;=$E689,IF(SUMIF($H$1:AE$1,77,$H689:AE689)&lt;$D689,$H689,0),0)</f>
        <v>0</v>
      </c>
      <c r="AG689" s="36">
        <f>IF(AG$7&gt;=$E689,IF(SUMIF($H$1:AF$1,77,$H689:AF689)&lt;$D689,$H689,0),0)</f>
        <v>0</v>
      </c>
      <c r="AH689" s="35">
        <f t="shared" si="199"/>
        <v>0</v>
      </c>
      <c r="AI689" s="36">
        <f>IF(AI$7&gt;=$E689,IF(SUMIF($H$1:AH$1,77,$H689:AH689)&lt;$D689,$H689,0),0)</f>
        <v>0</v>
      </c>
      <c r="AJ689" s="36">
        <f>IF(AJ$7&gt;=$E689,IF(SUMIF($H$1:AI$1,77,$H689:AI689)&lt;$D689,$H689,0),0)</f>
        <v>0</v>
      </c>
      <c r="AK689" s="36">
        <f>IF(AK$7&gt;=$E689,IF(SUMIF($H$1:AJ$1,77,$H689:AJ689)&lt;$D689,$H689,0),0)</f>
        <v>0</v>
      </c>
      <c r="AL689" s="36">
        <f>IF(AL$7&gt;=$E689,IF(SUMIF($H$1:AK$1,77,$H689:AK689)&lt;$D689,$H689,0),0)</f>
        <v>0</v>
      </c>
      <c r="AM689" s="36">
        <f>IF(AM$7&gt;=$E689,IF(SUMIF($H$1:AL$1,77,$H689:AL689)&lt;$D689,$H689,0),0)</f>
        <v>0</v>
      </c>
      <c r="AN689" s="36">
        <f>IF(AN$7&gt;=$E689,IF(SUMIF($H$1:AM$1,77,$H689:AM689)&lt;$D689,$H689,0),0)</f>
        <v>0</v>
      </c>
      <c r="AO689" s="36">
        <f>IF(AO$7&gt;=$E689,IF(SUMIF($H$1:AN$1,77,$H689:AN689)&lt;$D689,$H689,0),0)</f>
        <v>0</v>
      </c>
      <c r="AP689" s="36">
        <f>IF(AP$7&gt;=$E689,IF(SUMIF($H$1:AO$1,77,$H689:AO689)&lt;$D689,$H689,0),0)</f>
        <v>0</v>
      </c>
      <c r="AQ689" s="36">
        <f>IF(AQ$7&gt;=$E689,IF(SUMIF($H$1:AP$1,77,$H689:AP689)&lt;$D689,$H689,0),0)</f>
        <v>0</v>
      </c>
      <c r="AR689" s="36">
        <f>IF(AR$7&gt;=$E689,IF(SUMIF($H$1:AQ$1,77,$H689:AQ689)&lt;$D689,$H689,0),0)</f>
        <v>0</v>
      </c>
      <c r="AS689" s="36">
        <f>IF(AS$7&gt;=$E689,IF(SUMIF($H$1:AR$1,77,$H689:AR689)&lt;$D689,$H689,0),0)</f>
        <v>0</v>
      </c>
      <c r="AT689" s="36">
        <f>IF(AT$7&gt;=$E689,IF(SUMIF($H$1:AS$1,77,$H689:AS689)&lt;$D689,$H689,0),0)</f>
        <v>0</v>
      </c>
      <c r="AU689" s="35">
        <f t="shared" si="200"/>
        <v>0</v>
      </c>
      <c r="AV689" s="33">
        <f>IF(AV$7&gt;=$E689,IF(SUMIF($H$1:AU$1,77,$H689:AU689)&lt;$D689,$H689,0),0)</f>
        <v>0</v>
      </c>
      <c r="AW689" s="33">
        <f>IF(AW$7&gt;=$E689,IF(SUMIF($H$1:AV$1,77,$H689:AV689)&lt;$D689,$H689,0),0)</f>
        <v>0</v>
      </c>
      <c r="AX689" s="33">
        <f>IF(AX$7&gt;=$E689,IF(SUMIF($H$1:AW$1,77,$H689:AW689)&lt;$D689,$H689,0),0)</f>
        <v>0</v>
      </c>
      <c r="AY689" s="33">
        <f>IF(AY$7&gt;=$E689,IF(SUMIF($H$1:AX$1,77,$H689:AX689)&lt;$D689,$H689,0),0)</f>
        <v>0</v>
      </c>
      <c r="AZ689" s="33">
        <f>IF(AZ$7&gt;=$E689,IF(SUMIF($H$1:AY$1,77,$H689:AY689)&lt;$D689,$H689,0),0)</f>
        <v>0</v>
      </c>
      <c r="BA689" s="33">
        <f>IF(BA$7&gt;=$E689,IF(SUMIF($H$1:AZ$1,77,$H689:AZ689)&lt;$D689,$H689,0),0)</f>
        <v>0</v>
      </c>
      <c r="BB689" s="33">
        <f>IF(BB$7&gt;=$E689,IF(SUMIF($H$1:BA$1,77,$H689:BA689)&lt;$D689,$H689,0),0)</f>
        <v>0</v>
      </c>
      <c r="BC689" s="33">
        <f>IF(BC$7&gt;=$E689,IF(SUMIF($H$1:BB$1,77,$H689:BB689)&lt;$D689,$H689,0),0)</f>
        <v>0</v>
      </c>
      <c r="BD689" s="33">
        <f>IF(BD$7&gt;=$E689,IF(SUMIF($H$1:BC$1,77,$H689:BC689)&lt;$D689,$H689,0),0)</f>
        <v>0</v>
      </c>
      <c r="BE689" s="33">
        <f>IF(BE$7&gt;=$E689,IF(SUMIF($H$1:BD$1,77,$H689:BD689)&lt;$D689,$H689,0),0)</f>
        <v>0</v>
      </c>
      <c r="BF689" s="33">
        <f>IF(BF$7&gt;=$E689,IF(SUMIF($H$1:BE$1,77,$H689:BE689)&lt;$D689,$H689,0),0)</f>
        <v>0</v>
      </c>
      <c r="BG689" s="33">
        <f>IF(BG$7&gt;=$E689,IF(SUMIF($H$1:BF$1,77,$H689:BF689)&lt;$D689,$H689,0),0)</f>
        <v>0</v>
      </c>
      <c r="BH689" s="35">
        <f t="shared" si="201"/>
        <v>0</v>
      </c>
    </row>
    <row r="690" spans="1:60" s="11" customFormat="1" x14ac:dyDescent="0.25">
      <c r="A690" s="148" t="s">
        <v>1041</v>
      </c>
      <c r="B690" s="149" t="s">
        <v>259</v>
      </c>
      <c r="C690" s="125" t="s">
        <v>32</v>
      </c>
      <c r="D690" s="150">
        <v>20</v>
      </c>
      <c r="E690" s="151">
        <v>46082</v>
      </c>
      <c r="F690" s="151">
        <v>46113</v>
      </c>
      <c r="G690" s="32">
        <f t="shared" si="196"/>
        <v>1</v>
      </c>
      <c r="H690" s="33">
        <f t="shared" si="197"/>
        <v>20</v>
      </c>
      <c r="I690" s="36">
        <f>IF(I$7&gt;=$E690,IF(SUMIF($H$1:H$1,77,$H690:H690)&lt;$D690,$H690,0),0)</f>
        <v>0</v>
      </c>
      <c r="J690" s="36">
        <f>IF(J$7&gt;=$E690,IF(SUMIF($H$1:I$1,77,$H690:I690)&lt;$D690,$H690,0),0)</f>
        <v>0</v>
      </c>
      <c r="K690" s="36">
        <f>IF(K$7&gt;=$E690,IF(SUMIF($H$1:J$1,77,$H690:J690)&lt;$D690,$H690,0),0)</f>
        <v>0</v>
      </c>
      <c r="L690" s="36">
        <f>IF(L$7&gt;=$E690,IF(SUMIF($H$1:K$1,77,$H690:K690)&lt;$D690,$H690,0),0)</f>
        <v>0</v>
      </c>
      <c r="M690" s="36">
        <f>IF(M$7&gt;=$E690,IF(SUMIF($H$1:L$1,77,$H690:L690)&lt;$D690,$H690,0),0)</f>
        <v>0</v>
      </c>
      <c r="N690" s="36">
        <f>IF(N$7&gt;=$E690,IF(SUMIF($H$1:M$1,77,$H690:M690)&lt;$D690,$H690,0),0)</f>
        <v>0</v>
      </c>
      <c r="O690" s="36">
        <f>IF(O$7&gt;=$E690,IF(SUMIF($H$1:N$1,77,$H690:N690)&lt;$D690,$H690,0),0)</f>
        <v>0</v>
      </c>
      <c r="P690" s="36">
        <f>IF(P$7&gt;=$E690,IF(SUMIF($H$1:O$1,77,$H690:O690)&lt;$D690,$H690,0),0)</f>
        <v>0</v>
      </c>
      <c r="Q690" s="36">
        <f>IF(Q$7&gt;=$E690,IF(SUMIF($H$1:P$1,77,$H690:P690)&lt;$D690,$H690,0),0)</f>
        <v>0</v>
      </c>
      <c r="R690" s="36">
        <f>IF(R$7&gt;=$E690,IF(SUMIF($H$1:Q$1,77,$H690:Q690)&lt;$D690,$H690,0),0)</f>
        <v>0</v>
      </c>
      <c r="S690" s="36">
        <f>IF(S$7&gt;=$E690,IF(SUMIF($H$1:R$1,77,$H690:R690)&lt;$D690,$H690,0),0)</f>
        <v>0</v>
      </c>
      <c r="T690" s="36">
        <f>IF(T$7&gt;=$E690,IF(SUMIF($H$1:S$1,77,$H690:S690)&lt;$D690,$H690,0),0)</f>
        <v>0</v>
      </c>
      <c r="U690" s="35">
        <f t="shared" si="198"/>
        <v>0</v>
      </c>
      <c r="V690" s="36">
        <f>IF(V$7&gt;=$E690,IF(SUMIF($H$1:U$1,77,$H690:U690)&lt;$D690,$H690,0),0)</f>
        <v>0</v>
      </c>
      <c r="W690" s="36">
        <f>IF(W$7&gt;=$E690,IF(SUMIF($H$1:V$1,77,$H690:V690)&lt;$D690,$H690,0),0)</f>
        <v>0</v>
      </c>
      <c r="X690" s="36">
        <f>IF(X$7&gt;=$E690,IF(SUMIF($H$1:W$1,77,$H690:W690)&lt;$D690,$H690,0),0)</f>
        <v>20</v>
      </c>
      <c r="Y690" s="36">
        <f>IF(Y$7&gt;=$E690,IF(SUMIF($H$1:X$1,77,$H690:X690)&lt;$D690,$H690,0),0)</f>
        <v>0</v>
      </c>
      <c r="Z690" s="36">
        <f>IF(Z$7&gt;=$E690,IF(SUMIF($H$1:Y$1,77,$H690:Y690)&lt;$D690,$H690,0),0)</f>
        <v>0</v>
      </c>
      <c r="AA690" s="36">
        <f>IF(AA$7&gt;=$E690,IF(SUMIF($H$1:Z$1,77,$H690:Z690)&lt;$D690,$H690,0),0)</f>
        <v>0</v>
      </c>
      <c r="AB690" s="36">
        <f>IF(AB$7&gt;=$E690,IF(SUMIF($H$1:AA$1,77,$H690:AA690)&lt;$D690,$H690,0),0)</f>
        <v>0</v>
      </c>
      <c r="AC690" s="36">
        <f>IF(AC$7&gt;=$E690,IF(SUMIF($H$1:AB$1,77,$H690:AB690)&lt;$D690,$H690,0),0)</f>
        <v>0</v>
      </c>
      <c r="AD690" s="36">
        <f>IF(AD$7&gt;=$E690,IF(SUMIF($H$1:AC$1,77,$H690:AC690)&lt;$D690,$H690,0),0)</f>
        <v>0</v>
      </c>
      <c r="AE690" s="36">
        <f>IF(AE$7&gt;=$E690,IF(SUMIF($H$1:AD$1,77,$H690:AD690)&lt;$D690,$H690,0),0)</f>
        <v>0</v>
      </c>
      <c r="AF690" s="36">
        <f>IF(AF$7&gt;=$E690,IF(SUMIF($H$1:AE$1,77,$H690:AE690)&lt;$D690,$H690,0),0)</f>
        <v>0</v>
      </c>
      <c r="AG690" s="36">
        <f>IF(AG$7&gt;=$E690,IF(SUMIF($H$1:AF$1,77,$H690:AF690)&lt;$D690,$H690,0),0)</f>
        <v>0</v>
      </c>
      <c r="AH690" s="35">
        <f t="shared" si="199"/>
        <v>20</v>
      </c>
      <c r="AI690" s="36">
        <f>IF(AI$7&gt;=$E690,IF(SUMIF($H$1:AH$1,77,$H690:AH690)&lt;$D690,$H690,0),0)</f>
        <v>0</v>
      </c>
      <c r="AJ690" s="36">
        <f>IF(AJ$7&gt;=$E690,IF(SUMIF($H$1:AI$1,77,$H690:AI690)&lt;$D690,$H690,0),0)</f>
        <v>0</v>
      </c>
      <c r="AK690" s="36">
        <f>IF(AK$7&gt;=$E690,IF(SUMIF($H$1:AJ$1,77,$H690:AJ690)&lt;$D690,$H690,0),0)</f>
        <v>0</v>
      </c>
      <c r="AL690" s="36">
        <f>IF(AL$7&gt;=$E690,IF(SUMIF($H$1:AK$1,77,$H690:AK690)&lt;$D690,$H690,0),0)</f>
        <v>0</v>
      </c>
      <c r="AM690" s="36">
        <f>IF(AM$7&gt;=$E690,IF(SUMIF($H$1:AL$1,77,$H690:AL690)&lt;$D690,$H690,0),0)</f>
        <v>0</v>
      </c>
      <c r="AN690" s="36">
        <f>IF(AN$7&gt;=$E690,IF(SUMIF($H$1:AM$1,77,$H690:AM690)&lt;$D690,$H690,0),0)</f>
        <v>0</v>
      </c>
      <c r="AO690" s="36">
        <f>IF(AO$7&gt;=$E690,IF(SUMIF($H$1:AN$1,77,$H690:AN690)&lt;$D690,$H690,0),0)</f>
        <v>0</v>
      </c>
      <c r="AP690" s="36">
        <f>IF(AP$7&gt;=$E690,IF(SUMIF($H$1:AO$1,77,$H690:AO690)&lt;$D690,$H690,0),0)</f>
        <v>0</v>
      </c>
      <c r="AQ690" s="36">
        <f>IF(AQ$7&gt;=$E690,IF(SUMIF($H$1:AP$1,77,$H690:AP690)&lt;$D690,$H690,0),0)</f>
        <v>0</v>
      </c>
      <c r="AR690" s="36">
        <f>IF(AR$7&gt;=$E690,IF(SUMIF($H$1:AQ$1,77,$H690:AQ690)&lt;$D690,$H690,0),0)</f>
        <v>0</v>
      </c>
      <c r="AS690" s="36">
        <f>IF(AS$7&gt;=$E690,IF(SUMIF($H$1:AR$1,77,$H690:AR690)&lt;$D690,$H690,0),0)</f>
        <v>0</v>
      </c>
      <c r="AT690" s="36">
        <f>IF(AT$7&gt;=$E690,IF(SUMIF($H$1:AS$1,77,$H690:AS690)&lt;$D690,$H690,0),0)</f>
        <v>0</v>
      </c>
      <c r="AU690" s="35">
        <f t="shared" si="200"/>
        <v>0</v>
      </c>
      <c r="AV690" s="33">
        <f>IF(AV$7&gt;=$E690,IF(SUMIF($H$1:AU$1,77,$H690:AU690)&lt;$D690,$H690,0),0)</f>
        <v>0</v>
      </c>
      <c r="AW690" s="33">
        <f>IF(AW$7&gt;=$E690,IF(SUMIF($H$1:AV$1,77,$H690:AV690)&lt;$D690,$H690,0),0)</f>
        <v>0</v>
      </c>
      <c r="AX690" s="33">
        <f>IF(AX$7&gt;=$E690,IF(SUMIF($H$1:AW$1,77,$H690:AW690)&lt;$D690,$H690,0),0)</f>
        <v>0</v>
      </c>
      <c r="AY690" s="33">
        <f>IF(AY$7&gt;=$E690,IF(SUMIF($H$1:AX$1,77,$H690:AX690)&lt;$D690,$H690,0),0)</f>
        <v>0</v>
      </c>
      <c r="AZ690" s="33">
        <f>IF(AZ$7&gt;=$E690,IF(SUMIF($H$1:AY$1,77,$H690:AY690)&lt;$D690,$H690,0),0)</f>
        <v>0</v>
      </c>
      <c r="BA690" s="33">
        <f>IF(BA$7&gt;=$E690,IF(SUMIF($H$1:AZ$1,77,$H690:AZ690)&lt;$D690,$H690,0),0)</f>
        <v>0</v>
      </c>
      <c r="BB690" s="33">
        <f>IF(BB$7&gt;=$E690,IF(SUMIF($H$1:BA$1,77,$H690:BA690)&lt;$D690,$H690,0),0)</f>
        <v>0</v>
      </c>
      <c r="BC690" s="33">
        <f>IF(BC$7&gt;=$E690,IF(SUMIF($H$1:BB$1,77,$H690:BB690)&lt;$D690,$H690,0),0)</f>
        <v>0</v>
      </c>
      <c r="BD690" s="33">
        <f>IF(BD$7&gt;=$E690,IF(SUMIF($H$1:BC$1,77,$H690:BC690)&lt;$D690,$H690,0),0)</f>
        <v>0</v>
      </c>
      <c r="BE690" s="33">
        <f>IF(BE$7&gt;=$E690,IF(SUMIF($H$1:BD$1,77,$H690:BD690)&lt;$D690,$H690,0),0)</f>
        <v>0</v>
      </c>
      <c r="BF690" s="33">
        <f>IF(BF$7&gt;=$E690,IF(SUMIF($H$1:BE$1,77,$H690:BE690)&lt;$D690,$H690,0),0)</f>
        <v>0</v>
      </c>
      <c r="BG690" s="33">
        <f>IF(BG$7&gt;=$E690,IF(SUMIF($H$1:BF$1,77,$H690:BF690)&lt;$D690,$H690,0),0)</f>
        <v>0</v>
      </c>
      <c r="BH690" s="35">
        <f t="shared" si="201"/>
        <v>0</v>
      </c>
    </row>
    <row r="691" spans="1:60" s="11" customFormat="1" x14ac:dyDescent="0.25">
      <c r="A691" s="148" t="s">
        <v>1042</v>
      </c>
      <c r="B691" s="149" t="s">
        <v>1004</v>
      </c>
      <c r="C691" s="125" t="s">
        <v>55</v>
      </c>
      <c r="D691" s="150">
        <v>14.4</v>
      </c>
      <c r="E691" s="151">
        <v>46113</v>
      </c>
      <c r="F691" s="151">
        <v>46143</v>
      </c>
      <c r="G691" s="32">
        <f t="shared" si="196"/>
        <v>1</v>
      </c>
      <c r="H691" s="33">
        <f t="shared" si="197"/>
        <v>14.4</v>
      </c>
      <c r="I691" s="36">
        <f>IF(I$7&gt;=$E691,IF(SUMIF($H$1:H$1,77,$H691:H691)&lt;$D691,$H691,0),0)</f>
        <v>0</v>
      </c>
      <c r="J691" s="36">
        <f>IF(J$7&gt;=$E691,IF(SUMIF($H$1:I$1,77,$H691:I691)&lt;$D691,$H691,0),0)</f>
        <v>0</v>
      </c>
      <c r="K691" s="36">
        <f>IF(K$7&gt;=$E691,IF(SUMIF($H$1:J$1,77,$H691:J691)&lt;$D691,$H691,0),0)</f>
        <v>0</v>
      </c>
      <c r="L691" s="36">
        <f>IF(L$7&gt;=$E691,IF(SUMIF($H$1:K$1,77,$H691:K691)&lt;$D691,$H691,0),0)</f>
        <v>0</v>
      </c>
      <c r="M691" s="36">
        <f>IF(M$7&gt;=$E691,IF(SUMIF($H$1:L$1,77,$H691:L691)&lt;$D691,$H691,0),0)</f>
        <v>0</v>
      </c>
      <c r="N691" s="36">
        <f>IF(N$7&gt;=$E691,IF(SUMIF($H$1:M$1,77,$H691:M691)&lt;$D691,$H691,0),0)</f>
        <v>0</v>
      </c>
      <c r="O691" s="36">
        <f>IF(O$7&gt;=$E691,IF(SUMIF($H$1:N$1,77,$H691:N691)&lt;$D691,$H691,0),0)</f>
        <v>0</v>
      </c>
      <c r="P691" s="36">
        <f>IF(P$7&gt;=$E691,IF(SUMIF($H$1:O$1,77,$H691:O691)&lt;$D691,$H691,0),0)</f>
        <v>0</v>
      </c>
      <c r="Q691" s="36">
        <f>IF(Q$7&gt;=$E691,IF(SUMIF($H$1:P$1,77,$H691:P691)&lt;$D691,$H691,0),0)</f>
        <v>0</v>
      </c>
      <c r="R691" s="36">
        <f>IF(R$7&gt;=$E691,IF(SUMIF($H$1:Q$1,77,$H691:Q691)&lt;$D691,$H691,0),0)</f>
        <v>0</v>
      </c>
      <c r="S691" s="36">
        <f>IF(S$7&gt;=$E691,IF(SUMIF($H$1:R$1,77,$H691:R691)&lt;$D691,$H691,0),0)</f>
        <v>0</v>
      </c>
      <c r="T691" s="36">
        <f>IF(T$7&gt;=$E691,IF(SUMIF($H$1:S$1,77,$H691:S691)&lt;$D691,$H691,0),0)</f>
        <v>0</v>
      </c>
      <c r="U691" s="35">
        <f t="shared" si="198"/>
        <v>0</v>
      </c>
      <c r="V691" s="36">
        <f>IF(V$7&gt;=$E691,IF(SUMIF($H$1:U$1,77,$H691:U691)&lt;$D691,$H691,0),0)</f>
        <v>0</v>
      </c>
      <c r="W691" s="36">
        <f>IF(W$7&gt;=$E691,IF(SUMIF($H$1:V$1,77,$H691:V691)&lt;$D691,$H691,0),0)</f>
        <v>0</v>
      </c>
      <c r="X691" s="36">
        <f>IF(X$7&gt;=$E691,IF(SUMIF($H$1:W$1,77,$H691:W691)&lt;$D691,$H691,0),0)</f>
        <v>0</v>
      </c>
      <c r="Y691" s="36">
        <f>IF(Y$7&gt;=$E691,IF(SUMIF($H$1:X$1,77,$H691:X691)&lt;$D691,$H691,0),0)</f>
        <v>14.4</v>
      </c>
      <c r="Z691" s="36">
        <f>IF(Z$7&gt;=$E691,IF(SUMIF($H$1:Y$1,77,$H691:Y691)&lt;$D691,$H691,0),0)</f>
        <v>0</v>
      </c>
      <c r="AA691" s="36">
        <f>IF(AA$7&gt;=$E691,IF(SUMIF($H$1:Z$1,77,$H691:Z691)&lt;$D691,$H691,0),0)</f>
        <v>0</v>
      </c>
      <c r="AB691" s="36">
        <f>IF(AB$7&gt;=$E691,IF(SUMIF($H$1:AA$1,77,$H691:AA691)&lt;$D691,$H691,0),0)</f>
        <v>0</v>
      </c>
      <c r="AC691" s="36">
        <f>IF(AC$7&gt;=$E691,IF(SUMIF($H$1:AB$1,77,$H691:AB691)&lt;$D691,$H691,0),0)</f>
        <v>0</v>
      </c>
      <c r="AD691" s="36">
        <f>IF(AD$7&gt;=$E691,IF(SUMIF($H$1:AC$1,77,$H691:AC691)&lt;$D691,$H691,0),0)</f>
        <v>0</v>
      </c>
      <c r="AE691" s="36">
        <f>IF(AE$7&gt;=$E691,IF(SUMIF($H$1:AD$1,77,$H691:AD691)&lt;$D691,$H691,0),0)</f>
        <v>0</v>
      </c>
      <c r="AF691" s="36">
        <f>IF(AF$7&gt;=$E691,IF(SUMIF($H$1:AE$1,77,$H691:AE691)&lt;$D691,$H691,0),0)</f>
        <v>0</v>
      </c>
      <c r="AG691" s="36">
        <f>IF(AG$7&gt;=$E691,IF(SUMIF($H$1:AF$1,77,$H691:AF691)&lt;$D691,$H691,0),0)</f>
        <v>0</v>
      </c>
      <c r="AH691" s="35">
        <f t="shared" si="199"/>
        <v>14.4</v>
      </c>
      <c r="AI691" s="36">
        <f>IF(AI$7&gt;=$E691,IF(SUMIF($H$1:AH$1,77,$H691:AH691)&lt;$D691,$H691,0),0)</f>
        <v>0</v>
      </c>
      <c r="AJ691" s="36">
        <f>IF(AJ$7&gt;=$E691,IF(SUMIF($H$1:AI$1,77,$H691:AI691)&lt;$D691,$H691,0),0)</f>
        <v>0</v>
      </c>
      <c r="AK691" s="36">
        <f>IF(AK$7&gt;=$E691,IF(SUMIF($H$1:AJ$1,77,$H691:AJ691)&lt;$D691,$H691,0),0)</f>
        <v>0</v>
      </c>
      <c r="AL691" s="36">
        <f>IF(AL$7&gt;=$E691,IF(SUMIF($H$1:AK$1,77,$H691:AK691)&lt;$D691,$H691,0),0)</f>
        <v>0</v>
      </c>
      <c r="AM691" s="36">
        <f>IF(AM$7&gt;=$E691,IF(SUMIF($H$1:AL$1,77,$H691:AL691)&lt;$D691,$H691,0),0)</f>
        <v>0</v>
      </c>
      <c r="AN691" s="36">
        <f>IF(AN$7&gt;=$E691,IF(SUMIF($H$1:AM$1,77,$H691:AM691)&lt;$D691,$H691,0),0)</f>
        <v>0</v>
      </c>
      <c r="AO691" s="36">
        <f>IF(AO$7&gt;=$E691,IF(SUMIF($H$1:AN$1,77,$H691:AN691)&lt;$D691,$H691,0),0)</f>
        <v>0</v>
      </c>
      <c r="AP691" s="36">
        <f>IF(AP$7&gt;=$E691,IF(SUMIF($H$1:AO$1,77,$H691:AO691)&lt;$D691,$H691,0),0)</f>
        <v>0</v>
      </c>
      <c r="AQ691" s="36">
        <f>IF(AQ$7&gt;=$E691,IF(SUMIF($H$1:AP$1,77,$H691:AP691)&lt;$D691,$H691,0),0)</f>
        <v>0</v>
      </c>
      <c r="AR691" s="36">
        <f>IF(AR$7&gt;=$E691,IF(SUMIF($H$1:AQ$1,77,$H691:AQ691)&lt;$D691,$H691,0),0)</f>
        <v>0</v>
      </c>
      <c r="AS691" s="36">
        <f>IF(AS$7&gt;=$E691,IF(SUMIF($H$1:AR$1,77,$H691:AR691)&lt;$D691,$H691,0),0)</f>
        <v>0</v>
      </c>
      <c r="AT691" s="36">
        <f>IF(AT$7&gt;=$E691,IF(SUMIF($H$1:AS$1,77,$H691:AS691)&lt;$D691,$H691,0),0)</f>
        <v>0</v>
      </c>
      <c r="AU691" s="35">
        <f t="shared" si="200"/>
        <v>0</v>
      </c>
      <c r="AV691" s="33">
        <f>IF(AV$7&gt;=$E691,IF(SUMIF($H$1:AU$1,77,$H691:AU691)&lt;$D691,$H691,0),0)</f>
        <v>0</v>
      </c>
      <c r="AW691" s="33">
        <f>IF(AW$7&gt;=$E691,IF(SUMIF($H$1:AV$1,77,$H691:AV691)&lt;$D691,$H691,0),0)</f>
        <v>0</v>
      </c>
      <c r="AX691" s="33">
        <f>IF(AX$7&gt;=$E691,IF(SUMIF($H$1:AW$1,77,$H691:AW691)&lt;$D691,$H691,0),0)</f>
        <v>0</v>
      </c>
      <c r="AY691" s="33">
        <f>IF(AY$7&gt;=$E691,IF(SUMIF($H$1:AX$1,77,$H691:AX691)&lt;$D691,$H691,0),0)</f>
        <v>0</v>
      </c>
      <c r="AZ691" s="33">
        <f>IF(AZ$7&gt;=$E691,IF(SUMIF($H$1:AY$1,77,$H691:AY691)&lt;$D691,$H691,0),0)</f>
        <v>0</v>
      </c>
      <c r="BA691" s="33">
        <f>IF(BA$7&gt;=$E691,IF(SUMIF($H$1:AZ$1,77,$H691:AZ691)&lt;$D691,$H691,0),0)</f>
        <v>0</v>
      </c>
      <c r="BB691" s="33">
        <f>IF(BB$7&gt;=$E691,IF(SUMIF($H$1:BA$1,77,$H691:BA691)&lt;$D691,$H691,0),0)</f>
        <v>0</v>
      </c>
      <c r="BC691" s="33">
        <f>IF(BC$7&gt;=$E691,IF(SUMIF($H$1:BB$1,77,$H691:BB691)&lt;$D691,$H691,0),0)</f>
        <v>0</v>
      </c>
      <c r="BD691" s="33">
        <f>IF(BD$7&gt;=$E691,IF(SUMIF($H$1:BC$1,77,$H691:BC691)&lt;$D691,$H691,0),0)</f>
        <v>0</v>
      </c>
      <c r="BE691" s="33">
        <f>IF(BE$7&gt;=$E691,IF(SUMIF($H$1:BD$1,77,$H691:BD691)&lt;$D691,$H691,0),0)</f>
        <v>0</v>
      </c>
      <c r="BF691" s="33">
        <f>IF(BF$7&gt;=$E691,IF(SUMIF($H$1:BE$1,77,$H691:BE691)&lt;$D691,$H691,0),0)</f>
        <v>0</v>
      </c>
      <c r="BG691" s="33">
        <f>IF(BG$7&gt;=$E691,IF(SUMIF($H$1:BF$1,77,$H691:BF691)&lt;$D691,$H691,0),0)</f>
        <v>0</v>
      </c>
      <c r="BH691" s="35">
        <f t="shared" si="201"/>
        <v>0</v>
      </c>
    </row>
    <row r="692" spans="1:60" s="11" customFormat="1" x14ac:dyDescent="0.25">
      <c r="A692" s="148" t="s">
        <v>1043</v>
      </c>
      <c r="B692" s="149" t="s">
        <v>1006</v>
      </c>
      <c r="C692" s="125" t="s">
        <v>32</v>
      </c>
      <c r="D692" s="150">
        <v>1</v>
      </c>
      <c r="E692" s="151">
        <v>46113</v>
      </c>
      <c r="F692" s="151">
        <v>46143</v>
      </c>
      <c r="G692" s="32">
        <f t="shared" si="196"/>
        <v>1</v>
      </c>
      <c r="H692" s="33">
        <f t="shared" si="197"/>
        <v>1</v>
      </c>
      <c r="I692" s="36">
        <f>IF(I$7&gt;=$E692,IF(SUMIF($H$1:H$1,77,$H692:H692)&lt;$D692,$H692,0),0)</f>
        <v>0</v>
      </c>
      <c r="J692" s="36">
        <f>IF(J$7&gt;=$E692,IF(SUMIF($H$1:I$1,77,$H692:I692)&lt;$D692,$H692,0),0)</f>
        <v>0</v>
      </c>
      <c r="K692" s="36">
        <f>IF(K$7&gt;=$E692,IF(SUMIF($H$1:J$1,77,$H692:J692)&lt;$D692,$H692,0),0)</f>
        <v>0</v>
      </c>
      <c r="L692" s="36">
        <f>IF(L$7&gt;=$E692,IF(SUMIF($H$1:K$1,77,$H692:K692)&lt;$D692,$H692,0),0)</f>
        <v>0</v>
      </c>
      <c r="M692" s="36">
        <f>IF(M$7&gt;=$E692,IF(SUMIF($H$1:L$1,77,$H692:L692)&lt;$D692,$H692,0),0)</f>
        <v>0</v>
      </c>
      <c r="N692" s="36">
        <f>IF(N$7&gt;=$E692,IF(SUMIF($H$1:M$1,77,$H692:M692)&lt;$D692,$H692,0),0)</f>
        <v>0</v>
      </c>
      <c r="O692" s="36">
        <f>IF(O$7&gt;=$E692,IF(SUMIF($H$1:N$1,77,$H692:N692)&lt;$D692,$H692,0),0)</f>
        <v>0</v>
      </c>
      <c r="P692" s="36">
        <f>IF(P$7&gt;=$E692,IF(SUMIF($H$1:O$1,77,$H692:O692)&lt;$D692,$H692,0),0)</f>
        <v>0</v>
      </c>
      <c r="Q692" s="36">
        <f>IF(Q$7&gt;=$E692,IF(SUMIF($H$1:P$1,77,$H692:P692)&lt;$D692,$H692,0),0)</f>
        <v>0</v>
      </c>
      <c r="R692" s="36">
        <f>IF(R$7&gt;=$E692,IF(SUMIF($H$1:Q$1,77,$H692:Q692)&lt;$D692,$H692,0),0)</f>
        <v>0</v>
      </c>
      <c r="S692" s="36">
        <f>IF(S$7&gt;=$E692,IF(SUMIF($H$1:R$1,77,$H692:R692)&lt;$D692,$H692,0),0)</f>
        <v>0</v>
      </c>
      <c r="T692" s="36">
        <f>IF(T$7&gt;=$E692,IF(SUMIF($H$1:S$1,77,$H692:S692)&lt;$D692,$H692,0),0)</f>
        <v>0</v>
      </c>
      <c r="U692" s="35">
        <f t="shared" si="198"/>
        <v>0</v>
      </c>
      <c r="V692" s="36">
        <f>IF(V$7&gt;=$E692,IF(SUMIF($H$1:U$1,77,$H692:U692)&lt;$D692,$H692,0),0)</f>
        <v>0</v>
      </c>
      <c r="W692" s="36">
        <f>IF(W$7&gt;=$E692,IF(SUMIF($H$1:V$1,77,$H692:V692)&lt;$D692,$H692,0),0)</f>
        <v>0</v>
      </c>
      <c r="X692" s="36">
        <f>IF(X$7&gt;=$E692,IF(SUMIF($H$1:W$1,77,$H692:W692)&lt;$D692,$H692,0),0)</f>
        <v>0</v>
      </c>
      <c r="Y692" s="36">
        <f>IF(Y$7&gt;=$E692,IF(SUMIF($H$1:X$1,77,$H692:X692)&lt;$D692,$H692,0),0)</f>
        <v>1</v>
      </c>
      <c r="Z692" s="36">
        <f>IF(Z$7&gt;=$E692,IF(SUMIF($H$1:Y$1,77,$H692:Y692)&lt;$D692,$H692,0),0)</f>
        <v>0</v>
      </c>
      <c r="AA692" s="36">
        <f>IF(AA$7&gt;=$E692,IF(SUMIF($H$1:Z$1,77,$H692:Z692)&lt;$D692,$H692,0),0)</f>
        <v>0</v>
      </c>
      <c r="AB692" s="36">
        <f>IF(AB$7&gt;=$E692,IF(SUMIF($H$1:AA$1,77,$H692:AA692)&lt;$D692,$H692,0),0)</f>
        <v>0</v>
      </c>
      <c r="AC692" s="36">
        <f>IF(AC$7&gt;=$E692,IF(SUMIF($H$1:AB$1,77,$H692:AB692)&lt;$D692,$H692,0),0)</f>
        <v>0</v>
      </c>
      <c r="AD692" s="36">
        <f>IF(AD$7&gt;=$E692,IF(SUMIF($H$1:AC$1,77,$H692:AC692)&lt;$D692,$H692,0),0)</f>
        <v>0</v>
      </c>
      <c r="AE692" s="36">
        <f>IF(AE$7&gt;=$E692,IF(SUMIF($H$1:AD$1,77,$H692:AD692)&lt;$D692,$H692,0),0)</f>
        <v>0</v>
      </c>
      <c r="AF692" s="36">
        <f>IF(AF$7&gt;=$E692,IF(SUMIF($H$1:AE$1,77,$H692:AE692)&lt;$D692,$H692,0),0)</f>
        <v>0</v>
      </c>
      <c r="AG692" s="36">
        <f>IF(AG$7&gt;=$E692,IF(SUMIF($H$1:AF$1,77,$H692:AF692)&lt;$D692,$H692,0),0)</f>
        <v>0</v>
      </c>
      <c r="AH692" s="35">
        <f t="shared" si="199"/>
        <v>1</v>
      </c>
      <c r="AI692" s="36">
        <f>IF(AI$7&gt;=$E692,IF(SUMIF($H$1:AH$1,77,$H692:AH692)&lt;$D692,$H692,0),0)</f>
        <v>0</v>
      </c>
      <c r="AJ692" s="36">
        <f>IF(AJ$7&gt;=$E692,IF(SUMIF($H$1:AI$1,77,$H692:AI692)&lt;$D692,$H692,0),0)</f>
        <v>0</v>
      </c>
      <c r="AK692" s="36">
        <f>IF(AK$7&gt;=$E692,IF(SUMIF($H$1:AJ$1,77,$H692:AJ692)&lt;$D692,$H692,0),0)</f>
        <v>0</v>
      </c>
      <c r="AL692" s="36">
        <f>IF(AL$7&gt;=$E692,IF(SUMIF($H$1:AK$1,77,$H692:AK692)&lt;$D692,$H692,0),0)</f>
        <v>0</v>
      </c>
      <c r="AM692" s="36">
        <f>IF(AM$7&gt;=$E692,IF(SUMIF($H$1:AL$1,77,$H692:AL692)&lt;$D692,$H692,0),0)</f>
        <v>0</v>
      </c>
      <c r="AN692" s="36">
        <f>IF(AN$7&gt;=$E692,IF(SUMIF($H$1:AM$1,77,$H692:AM692)&lt;$D692,$H692,0),0)</f>
        <v>0</v>
      </c>
      <c r="AO692" s="36">
        <f>IF(AO$7&gt;=$E692,IF(SUMIF($H$1:AN$1,77,$H692:AN692)&lt;$D692,$H692,0),0)</f>
        <v>0</v>
      </c>
      <c r="AP692" s="36">
        <f>IF(AP$7&gt;=$E692,IF(SUMIF($H$1:AO$1,77,$H692:AO692)&lt;$D692,$H692,0),0)</f>
        <v>0</v>
      </c>
      <c r="AQ692" s="36">
        <f>IF(AQ$7&gt;=$E692,IF(SUMIF($H$1:AP$1,77,$H692:AP692)&lt;$D692,$H692,0),0)</f>
        <v>0</v>
      </c>
      <c r="AR692" s="36">
        <f>IF(AR$7&gt;=$E692,IF(SUMIF($H$1:AQ$1,77,$H692:AQ692)&lt;$D692,$H692,0),0)</f>
        <v>0</v>
      </c>
      <c r="AS692" s="36">
        <f>IF(AS$7&gt;=$E692,IF(SUMIF($H$1:AR$1,77,$H692:AR692)&lt;$D692,$H692,0),0)</f>
        <v>0</v>
      </c>
      <c r="AT692" s="36">
        <f>IF(AT$7&gt;=$E692,IF(SUMIF($H$1:AS$1,77,$H692:AS692)&lt;$D692,$H692,0),0)</f>
        <v>0</v>
      </c>
      <c r="AU692" s="35">
        <f t="shared" si="200"/>
        <v>0</v>
      </c>
      <c r="AV692" s="33">
        <f>IF(AV$7&gt;=$E692,IF(SUMIF($H$1:AU$1,77,$H692:AU692)&lt;$D692,$H692,0),0)</f>
        <v>0</v>
      </c>
      <c r="AW692" s="33">
        <f>IF(AW$7&gt;=$E692,IF(SUMIF($H$1:AV$1,77,$H692:AV692)&lt;$D692,$H692,0),0)</f>
        <v>0</v>
      </c>
      <c r="AX692" s="33">
        <f>IF(AX$7&gt;=$E692,IF(SUMIF($H$1:AW$1,77,$H692:AW692)&lt;$D692,$H692,0),0)</f>
        <v>0</v>
      </c>
      <c r="AY692" s="33">
        <f>IF(AY$7&gt;=$E692,IF(SUMIF($H$1:AX$1,77,$H692:AX692)&lt;$D692,$H692,0),0)</f>
        <v>0</v>
      </c>
      <c r="AZ692" s="33">
        <f>IF(AZ$7&gt;=$E692,IF(SUMIF($H$1:AY$1,77,$H692:AY692)&lt;$D692,$H692,0),0)</f>
        <v>0</v>
      </c>
      <c r="BA692" s="33">
        <f>IF(BA$7&gt;=$E692,IF(SUMIF($H$1:AZ$1,77,$H692:AZ692)&lt;$D692,$H692,0),0)</f>
        <v>0</v>
      </c>
      <c r="BB692" s="33">
        <f>IF(BB$7&gt;=$E692,IF(SUMIF($H$1:BA$1,77,$H692:BA692)&lt;$D692,$H692,0),0)</f>
        <v>0</v>
      </c>
      <c r="BC692" s="33">
        <f>IF(BC$7&gt;=$E692,IF(SUMIF($H$1:BB$1,77,$H692:BB692)&lt;$D692,$H692,0),0)</f>
        <v>0</v>
      </c>
      <c r="BD692" s="33">
        <f>IF(BD$7&gt;=$E692,IF(SUMIF($H$1:BC$1,77,$H692:BC692)&lt;$D692,$H692,0),0)</f>
        <v>0</v>
      </c>
      <c r="BE692" s="33">
        <f>IF(BE$7&gt;=$E692,IF(SUMIF($H$1:BD$1,77,$H692:BD692)&lt;$D692,$H692,0),0)</f>
        <v>0</v>
      </c>
      <c r="BF692" s="33">
        <f>IF(BF$7&gt;=$E692,IF(SUMIF($H$1:BE$1,77,$H692:BE692)&lt;$D692,$H692,0),0)</f>
        <v>0</v>
      </c>
      <c r="BG692" s="33">
        <f>IF(BG$7&gt;=$E692,IF(SUMIF($H$1:BF$1,77,$H692:BF692)&lt;$D692,$H692,0),0)</f>
        <v>0</v>
      </c>
      <c r="BH692" s="35">
        <f t="shared" si="201"/>
        <v>0</v>
      </c>
    </row>
    <row r="693" spans="1:60" s="11" customFormat="1" x14ac:dyDescent="0.25">
      <c r="A693" s="148" t="s">
        <v>1044</v>
      </c>
      <c r="B693" s="149" t="s">
        <v>1008</v>
      </c>
      <c r="C693" s="125" t="s">
        <v>55</v>
      </c>
      <c r="D693" s="150">
        <v>188.5</v>
      </c>
      <c r="E693" s="151">
        <v>46143</v>
      </c>
      <c r="F693" s="151">
        <v>46174</v>
      </c>
      <c r="G693" s="32">
        <f t="shared" si="196"/>
        <v>1</v>
      </c>
      <c r="H693" s="33">
        <f t="shared" si="197"/>
        <v>188.5</v>
      </c>
      <c r="I693" s="36">
        <f>IF(I$7&gt;=$E693,IF(SUMIF($H$1:H$1,77,$H693:H693)&lt;$D693,$H693,0),0)</f>
        <v>0</v>
      </c>
      <c r="J693" s="36">
        <f>IF(J$7&gt;=$E693,IF(SUMIF($H$1:I$1,77,$H693:I693)&lt;$D693,$H693,0),0)</f>
        <v>0</v>
      </c>
      <c r="K693" s="36">
        <f>IF(K$7&gt;=$E693,IF(SUMIF($H$1:J$1,77,$H693:J693)&lt;$D693,$H693,0),0)</f>
        <v>0</v>
      </c>
      <c r="L693" s="36">
        <f>IF(L$7&gt;=$E693,IF(SUMIF($H$1:K$1,77,$H693:K693)&lt;$D693,$H693,0),0)</f>
        <v>0</v>
      </c>
      <c r="M693" s="36">
        <f>IF(M$7&gt;=$E693,IF(SUMIF($H$1:L$1,77,$H693:L693)&lt;$D693,$H693,0),0)</f>
        <v>0</v>
      </c>
      <c r="N693" s="36">
        <f>IF(N$7&gt;=$E693,IF(SUMIF($H$1:M$1,77,$H693:M693)&lt;$D693,$H693,0),0)</f>
        <v>0</v>
      </c>
      <c r="O693" s="36">
        <f>IF(O$7&gt;=$E693,IF(SUMIF($H$1:N$1,77,$H693:N693)&lt;$D693,$H693,0),0)</f>
        <v>0</v>
      </c>
      <c r="P693" s="36">
        <f>IF(P$7&gt;=$E693,IF(SUMIF($H$1:O$1,77,$H693:O693)&lt;$D693,$H693,0),0)</f>
        <v>0</v>
      </c>
      <c r="Q693" s="36">
        <f>IF(Q$7&gt;=$E693,IF(SUMIF($H$1:P$1,77,$H693:P693)&lt;$D693,$H693,0),0)</f>
        <v>0</v>
      </c>
      <c r="R693" s="36">
        <f>IF(R$7&gt;=$E693,IF(SUMIF($H$1:Q$1,77,$H693:Q693)&lt;$D693,$H693,0),0)</f>
        <v>0</v>
      </c>
      <c r="S693" s="36">
        <f>IF(S$7&gt;=$E693,IF(SUMIF($H$1:R$1,77,$H693:R693)&lt;$D693,$H693,0),0)</f>
        <v>0</v>
      </c>
      <c r="T693" s="36">
        <f>IF(T$7&gt;=$E693,IF(SUMIF($H$1:S$1,77,$H693:S693)&lt;$D693,$H693,0),0)</f>
        <v>0</v>
      </c>
      <c r="U693" s="35">
        <f t="shared" si="198"/>
        <v>0</v>
      </c>
      <c r="V693" s="36">
        <f>IF(V$7&gt;=$E693,IF(SUMIF($H$1:U$1,77,$H693:U693)&lt;$D693,$H693,0),0)</f>
        <v>0</v>
      </c>
      <c r="W693" s="36">
        <f>IF(W$7&gt;=$E693,IF(SUMIF($H$1:V$1,77,$H693:V693)&lt;$D693,$H693,0),0)</f>
        <v>0</v>
      </c>
      <c r="X693" s="36">
        <f>IF(X$7&gt;=$E693,IF(SUMIF($H$1:W$1,77,$H693:W693)&lt;$D693,$H693,0),0)</f>
        <v>0</v>
      </c>
      <c r="Y693" s="36">
        <f>IF(Y$7&gt;=$E693,IF(SUMIF($H$1:X$1,77,$H693:X693)&lt;$D693,$H693,0),0)</f>
        <v>0</v>
      </c>
      <c r="Z693" s="36">
        <f>IF(Z$7&gt;=$E693,IF(SUMIF($H$1:Y$1,77,$H693:Y693)&lt;$D693,$H693,0),0)</f>
        <v>188.5</v>
      </c>
      <c r="AA693" s="36">
        <f>IF(AA$7&gt;=$E693,IF(SUMIF($H$1:Z$1,77,$H693:Z693)&lt;$D693,$H693,0),0)</f>
        <v>0</v>
      </c>
      <c r="AB693" s="36">
        <f>IF(AB$7&gt;=$E693,IF(SUMIF($H$1:AA$1,77,$H693:AA693)&lt;$D693,$H693,0),0)</f>
        <v>0</v>
      </c>
      <c r="AC693" s="36">
        <f>IF(AC$7&gt;=$E693,IF(SUMIF($H$1:AB$1,77,$H693:AB693)&lt;$D693,$H693,0),0)</f>
        <v>0</v>
      </c>
      <c r="AD693" s="36">
        <f>IF(AD$7&gt;=$E693,IF(SUMIF($H$1:AC$1,77,$H693:AC693)&lt;$D693,$H693,0),0)</f>
        <v>0</v>
      </c>
      <c r="AE693" s="36">
        <f>IF(AE$7&gt;=$E693,IF(SUMIF($H$1:AD$1,77,$H693:AD693)&lt;$D693,$H693,0),0)</f>
        <v>0</v>
      </c>
      <c r="AF693" s="36">
        <f>IF(AF$7&gt;=$E693,IF(SUMIF($H$1:AE$1,77,$H693:AE693)&lt;$D693,$H693,0),0)</f>
        <v>0</v>
      </c>
      <c r="AG693" s="36">
        <f>IF(AG$7&gt;=$E693,IF(SUMIF($H$1:AF$1,77,$H693:AF693)&lt;$D693,$H693,0),0)</f>
        <v>0</v>
      </c>
      <c r="AH693" s="35">
        <f t="shared" si="199"/>
        <v>188.5</v>
      </c>
      <c r="AI693" s="36">
        <f>IF(AI$7&gt;=$E693,IF(SUMIF($H$1:AH$1,77,$H693:AH693)&lt;$D693,$H693,0),0)</f>
        <v>0</v>
      </c>
      <c r="AJ693" s="36">
        <f>IF(AJ$7&gt;=$E693,IF(SUMIF($H$1:AI$1,77,$H693:AI693)&lt;$D693,$H693,0),0)</f>
        <v>0</v>
      </c>
      <c r="AK693" s="36">
        <f>IF(AK$7&gt;=$E693,IF(SUMIF($H$1:AJ$1,77,$H693:AJ693)&lt;$D693,$H693,0),0)</f>
        <v>0</v>
      </c>
      <c r="AL693" s="36">
        <f>IF(AL$7&gt;=$E693,IF(SUMIF($H$1:AK$1,77,$H693:AK693)&lt;$D693,$H693,0),0)</f>
        <v>0</v>
      </c>
      <c r="AM693" s="36">
        <f>IF(AM$7&gt;=$E693,IF(SUMIF($H$1:AL$1,77,$H693:AL693)&lt;$D693,$H693,0),0)</f>
        <v>0</v>
      </c>
      <c r="AN693" s="36">
        <f>IF(AN$7&gt;=$E693,IF(SUMIF($H$1:AM$1,77,$H693:AM693)&lt;$D693,$H693,0),0)</f>
        <v>0</v>
      </c>
      <c r="AO693" s="36">
        <f>IF(AO$7&gt;=$E693,IF(SUMIF($H$1:AN$1,77,$H693:AN693)&lt;$D693,$H693,0),0)</f>
        <v>0</v>
      </c>
      <c r="AP693" s="36">
        <f>IF(AP$7&gt;=$E693,IF(SUMIF($H$1:AO$1,77,$H693:AO693)&lt;$D693,$H693,0),0)</f>
        <v>0</v>
      </c>
      <c r="AQ693" s="36">
        <f>IF(AQ$7&gt;=$E693,IF(SUMIF($H$1:AP$1,77,$H693:AP693)&lt;$D693,$H693,0),0)</f>
        <v>0</v>
      </c>
      <c r="AR693" s="36">
        <f>IF(AR$7&gt;=$E693,IF(SUMIF($H$1:AQ$1,77,$H693:AQ693)&lt;$D693,$H693,0),0)</f>
        <v>0</v>
      </c>
      <c r="AS693" s="36">
        <f>IF(AS$7&gt;=$E693,IF(SUMIF($H$1:AR$1,77,$H693:AR693)&lt;$D693,$H693,0),0)</f>
        <v>0</v>
      </c>
      <c r="AT693" s="36">
        <f>IF(AT$7&gt;=$E693,IF(SUMIF($H$1:AS$1,77,$H693:AS693)&lt;$D693,$H693,0),0)</f>
        <v>0</v>
      </c>
      <c r="AU693" s="35">
        <f t="shared" si="200"/>
        <v>0</v>
      </c>
      <c r="AV693" s="33">
        <f>IF(AV$7&gt;=$E693,IF(SUMIF($H$1:AU$1,77,$H693:AU693)&lt;$D693,$H693,0),0)</f>
        <v>0</v>
      </c>
      <c r="AW693" s="33">
        <f>IF(AW$7&gt;=$E693,IF(SUMIF($H$1:AV$1,77,$H693:AV693)&lt;$D693,$H693,0),0)</f>
        <v>0</v>
      </c>
      <c r="AX693" s="33">
        <f>IF(AX$7&gt;=$E693,IF(SUMIF($H$1:AW$1,77,$H693:AW693)&lt;$D693,$H693,0),0)</f>
        <v>0</v>
      </c>
      <c r="AY693" s="33">
        <f>IF(AY$7&gt;=$E693,IF(SUMIF($H$1:AX$1,77,$H693:AX693)&lt;$D693,$H693,0),0)</f>
        <v>0</v>
      </c>
      <c r="AZ693" s="33">
        <f>IF(AZ$7&gt;=$E693,IF(SUMIF($H$1:AY$1,77,$H693:AY693)&lt;$D693,$H693,0),0)</f>
        <v>0</v>
      </c>
      <c r="BA693" s="33">
        <f>IF(BA$7&gt;=$E693,IF(SUMIF($H$1:AZ$1,77,$H693:AZ693)&lt;$D693,$H693,0),0)</f>
        <v>0</v>
      </c>
      <c r="BB693" s="33">
        <f>IF(BB$7&gt;=$E693,IF(SUMIF($H$1:BA$1,77,$H693:BA693)&lt;$D693,$H693,0),0)</f>
        <v>0</v>
      </c>
      <c r="BC693" s="33">
        <f>IF(BC$7&gt;=$E693,IF(SUMIF($H$1:BB$1,77,$H693:BB693)&lt;$D693,$H693,0),0)</f>
        <v>0</v>
      </c>
      <c r="BD693" s="33">
        <f>IF(BD$7&gt;=$E693,IF(SUMIF($H$1:BC$1,77,$H693:BC693)&lt;$D693,$H693,0),0)</f>
        <v>0</v>
      </c>
      <c r="BE693" s="33">
        <f>IF(BE$7&gt;=$E693,IF(SUMIF($H$1:BD$1,77,$H693:BD693)&lt;$D693,$H693,0),0)</f>
        <v>0</v>
      </c>
      <c r="BF693" s="33">
        <f>IF(BF$7&gt;=$E693,IF(SUMIF($H$1:BE$1,77,$H693:BE693)&lt;$D693,$H693,0),0)</f>
        <v>0</v>
      </c>
      <c r="BG693" s="33">
        <f>IF(BG$7&gt;=$E693,IF(SUMIF($H$1:BF$1,77,$H693:BF693)&lt;$D693,$H693,0),0)</f>
        <v>0</v>
      </c>
      <c r="BH693" s="35">
        <f t="shared" si="201"/>
        <v>0</v>
      </c>
    </row>
    <row r="694" spans="1:60" s="11" customFormat="1" x14ac:dyDescent="0.25">
      <c r="A694" s="148" t="s">
        <v>1045</v>
      </c>
      <c r="B694" s="149" t="s">
        <v>1010</v>
      </c>
      <c r="C694" s="125" t="s">
        <v>32</v>
      </c>
      <c r="D694" s="150">
        <v>1</v>
      </c>
      <c r="E694" s="151">
        <v>46174</v>
      </c>
      <c r="F694" s="151">
        <v>46204</v>
      </c>
      <c r="G694" s="32">
        <f t="shared" si="196"/>
        <v>1</v>
      </c>
      <c r="H694" s="33">
        <f t="shared" si="197"/>
        <v>1</v>
      </c>
      <c r="I694" s="36">
        <f>IF(I$7&gt;=$E694,IF(SUMIF($H$1:H$1,77,$H694:H694)&lt;$D694,$H694,0),0)</f>
        <v>0</v>
      </c>
      <c r="J694" s="36">
        <f>IF(J$7&gt;=$E694,IF(SUMIF($H$1:I$1,77,$H694:I694)&lt;$D694,$H694,0),0)</f>
        <v>0</v>
      </c>
      <c r="K694" s="36">
        <f>IF(K$7&gt;=$E694,IF(SUMIF($H$1:J$1,77,$H694:J694)&lt;$D694,$H694,0),0)</f>
        <v>0</v>
      </c>
      <c r="L694" s="36">
        <f>IF(L$7&gt;=$E694,IF(SUMIF($H$1:K$1,77,$H694:K694)&lt;$D694,$H694,0),0)</f>
        <v>0</v>
      </c>
      <c r="M694" s="36">
        <f>IF(M$7&gt;=$E694,IF(SUMIF($H$1:L$1,77,$H694:L694)&lt;$D694,$H694,0),0)</f>
        <v>0</v>
      </c>
      <c r="N694" s="36">
        <f>IF(N$7&gt;=$E694,IF(SUMIF($H$1:M$1,77,$H694:M694)&lt;$D694,$H694,0),0)</f>
        <v>0</v>
      </c>
      <c r="O694" s="36">
        <f>IF(O$7&gt;=$E694,IF(SUMIF($H$1:N$1,77,$H694:N694)&lt;$D694,$H694,0),0)</f>
        <v>0</v>
      </c>
      <c r="P694" s="36">
        <f>IF(P$7&gt;=$E694,IF(SUMIF($H$1:O$1,77,$H694:O694)&lt;$D694,$H694,0),0)</f>
        <v>0</v>
      </c>
      <c r="Q694" s="36">
        <f>IF(Q$7&gt;=$E694,IF(SUMIF($H$1:P$1,77,$H694:P694)&lt;$D694,$H694,0),0)</f>
        <v>0</v>
      </c>
      <c r="R694" s="36">
        <f>IF(R$7&gt;=$E694,IF(SUMIF($H$1:Q$1,77,$H694:Q694)&lt;$D694,$H694,0),0)</f>
        <v>0</v>
      </c>
      <c r="S694" s="36">
        <f>IF(S$7&gt;=$E694,IF(SUMIF($H$1:R$1,77,$H694:R694)&lt;$D694,$H694,0),0)</f>
        <v>0</v>
      </c>
      <c r="T694" s="36">
        <f>IF(T$7&gt;=$E694,IF(SUMIF($H$1:S$1,77,$H694:S694)&lt;$D694,$H694,0),0)</f>
        <v>0</v>
      </c>
      <c r="U694" s="35">
        <f t="shared" si="198"/>
        <v>0</v>
      </c>
      <c r="V694" s="36">
        <f>IF(V$7&gt;=$E694,IF(SUMIF($H$1:U$1,77,$H694:U694)&lt;$D694,$H694,0),0)</f>
        <v>0</v>
      </c>
      <c r="W694" s="36">
        <f>IF(W$7&gt;=$E694,IF(SUMIF($H$1:V$1,77,$H694:V694)&lt;$D694,$H694,0),0)</f>
        <v>0</v>
      </c>
      <c r="X694" s="36">
        <f>IF(X$7&gt;=$E694,IF(SUMIF($H$1:W$1,77,$H694:W694)&lt;$D694,$H694,0),0)</f>
        <v>0</v>
      </c>
      <c r="Y694" s="36">
        <f>IF(Y$7&gt;=$E694,IF(SUMIF($H$1:X$1,77,$H694:X694)&lt;$D694,$H694,0),0)</f>
        <v>0</v>
      </c>
      <c r="Z694" s="36">
        <f>IF(Z$7&gt;=$E694,IF(SUMIF($H$1:Y$1,77,$H694:Y694)&lt;$D694,$H694,0),0)</f>
        <v>0</v>
      </c>
      <c r="AA694" s="36">
        <f>IF(AA$7&gt;=$E694,IF(SUMIF($H$1:Z$1,77,$H694:Z694)&lt;$D694,$H694,0),0)</f>
        <v>1</v>
      </c>
      <c r="AB694" s="36">
        <f>IF(AB$7&gt;=$E694,IF(SUMIF($H$1:AA$1,77,$H694:AA694)&lt;$D694,$H694,0),0)</f>
        <v>0</v>
      </c>
      <c r="AC694" s="36">
        <f>IF(AC$7&gt;=$E694,IF(SUMIF($H$1:AB$1,77,$H694:AB694)&lt;$D694,$H694,0),0)</f>
        <v>0</v>
      </c>
      <c r="AD694" s="36">
        <f>IF(AD$7&gt;=$E694,IF(SUMIF($H$1:AC$1,77,$H694:AC694)&lt;$D694,$H694,0),0)</f>
        <v>0</v>
      </c>
      <c r="AE694" s="36">
        <f>IF(AE$7&gt;=$E694,IF(SUMIF($H$1:AD$1,77,$H694:AD694)&lt;$D694,$H694,0),0)</f>
        <v>0</v>
      </c>
      <c r="AF694" s="36">
        <f>IF(AF$7&gt;=$E694,IF(SUMIF($H$1:AE$1,77,$H694:AE694)&lt;$D694,$H694,0),0)</f>
        <v>0</v>
      </c>
      <c r="AG694" s="36">
        <f>IF(AG$7&gt;=$E694,IF(SUMIF($H$1:AF$1,77,$H694:AF694)&lt;$D694,$H694,0),0)</f>
        <v>0</v>
      </c>
      <c r="AH694" s="35">
        <f t="shared" si="199"/>
        <v>1</v>
      </c>
      <c r="AI694" s="36">
        <f>IF(AI$7&gt;=$E694,IF(SUMIF($H$1:AH$1,77,$H694:AH694)&lt;$D694,$H694,0),0)</f>
        <v>0</v>
      </c>
      <c r="AJ694" s="36">
        <f>IF(AJ$7&gt;=$E694,IF(SUMIF($H$1:AI$1,77,$H694:AI694)&lt;$D694,$H694,0),0)</f>
        <v>0</v>
      </c>
      <c r="AK694" s="36">
        <f>IF(AK$7&gt;=$E694,IF(SUMIF($H$1:AJ$1,77,$H694:AJ694)&lt;$D694,$H694,0),0)</f>
        <v>0</v>
      </c>
      <c r="AL694" s="36">
        <f>IF(AL$7&gt;=$E694,IF(SUMIF($H$1:AK$1,77,$H694:AK694)&lt;$D694,$H694,0),0)</f>
        <v>0</v>
      </c>
      <c r="AM694" s="36">
        <f>IF(AM$7&gt;=$E694,IF(SUMIF($H$1:AL$1,77,$H694:AL694)&lt;$D694,$H694,0),0)</f>
        <v>0</v>
      </c>
      <c r="AN694" s="36">
        <f>IF(AN$7&gt;=$E694,IF(SUMIF($H$1:AM$1,77,$H694:AM694)&lt;$D694,$H694,0),0)</f>
        <v>0</v>
      </c>
      <c r="AO694" s="36">
        <f>IF(AO$7&gt;=$E694,IF(SUMIF($H$1:AN$1,77,$H694:AN694)&lt;$D694,$H694,0),0)</f>
        <v>0</v>
      </c>
      <c r="AP694" s="36">
        <f>IF(AP$7&gt;=$E694,IF(SUMIF($H$1:AO$1,77,$H694:AO694)&lt;$D694,$H694,0),0)</f>
        <v>0</v>
      </c>
      <c r="AQ694" s="36">
        <f>IF(AQ$7&gt;=$E694,IF(SUMIF($H$1:AP$1,77,$H694:AP694)&lt;$D694,$H694,0),0)</f>
        <v>0</v>
      </c>
      <c r="AR694" s="36">
        <f>IF(AR$7&gt;=$E694,IF(SUMIF($H$1:AQ$1,77,$H694:AQ694)&lt;$D694,$H694,0),0)</f>
        <v>0</v>
      </c>
      <c r="AS694" s="36">
        <f>IF(AS$7&gt;=$E694,IF(SUMIF($H$1:AR$1,77,$H694:AR694)&lt;$D694,$H694,0),0)</f>
        <v>0</v>
      </c>
      <c r="AT694" s="36">
        <f>IF(AT$7&gt;=$E694,IF(SUMIF($H$1:AS$1,77,$H694:AS694)&lt;$D694,$H694,0),0)</f>
        <v>0</v>
      </c>
      <c r="AU694" s="35">
        <f t="shared" si="200"/>
        <v>0</v>
      </c>
      <c r="AV694" s="33">
        <f>IF(AV$7&gt;=$E694,IF(SUMIF($H$1:AU$1,77,$H694:AU694)&lt;$D694,$H694,0),0)</f>
        <v>0</v>
      </c>
      <c r="AW694" s="33">
        <f>IF(AW$7&gt;=$E694,IF(SUMIF($H$1:AV$1,77,$H694:AV694)&lt;$D694,$H694,0),0)</f>
        <v>0</v>
      </c>
      <c r="AX694" s="33">
        <f>IF(AX$7&gt;=$E694,IF(SUMIF($H$1:AW$1,77,$H694:AW694)&lt;$D694,$H694,0),0)</f>
        <v>0</v>
      </c>
      <c r="AY694" s="33">
        <f>IF(AY$7&gt;=$E694,IF(SUMIF($H$1:AX$1,77,$H694:AX694)&lt;$D694,$H694,0),0)</f>
        <v>0</v>
      </c>
      <c r="AZ694" s="33">
        <f>IF(AZ$7&gt;=$E694,IF(SUMIF($H$1:AY$1,77,$H694:AY694)&lt;$D694,$H694,0),0)</f>
        <v>0</v>
      </c>
      <c r="BA694" s="33">
        <f>IF(BA$7&gt;=$E694,IF(SUMIF($H$1:AZ$1,77,$H694:AZ694)&lt;$D694,$H694,0),0)</f>
        <v>0</v>
      </c>
      <c r="BB694" s="33">
        <f>IF(BB$7&gt;=$E694,IF(SUMIF($H$1:BA$1,77,$H694:BA694)&lt;$D694,$H694,0),0)</f>
        <v>0</v>
      </c>
      <c r="BC694" s="33">
        <f>IF(BC$7&gt;=$E694,IF(SUMIF($H$1:BB$1,77,$H694:BB694)&lt;$D694,$H694,0),0)</f>
        <v>0</v>
      </c>
      <c r="BD694" s="33">
        <f>IF(BD$7&gt;=$E694,IF(SUMIF($H$1:BC$1,77,$H694:BC694)&lt;$D694,$H694,0),0)</f>
        <v>0</v>
      </c>
      <c r="BE694" s="33">
        <f>IF(BE$7&gt;=$E694,IF(SUMIF($H$1:BD$1,77,$H694:BD694)&lt;$D694,$H694,0),0)</f>
        <v>0</v>
      </c>
      <c r="BF694" s="33">
        <f>IF(BF$7&gt;=$E694,IF(SUMIF($H$1:BE$1,77,$H694:BE694)&lt;$D694,$H694,0),0)</f>
        <v>0</v>
      </c>
      <c r="BG694" s="33">
        <f>IF(BG$7&gt;=$E694,IF(SUMIF($H$1:BF$1,77,$H694:BF694)&lt;$D694,$H694,0),0)</f>
        <v>0</v>
      </c>
      <c r="BH694" s="35">
        <f t="shared" si="201"/>
        <v>0</v>
      </c>
    </row>
    <row r="695" spans="1:60" s="11" customFormat="1" x14ac:dyDescent="0.25">
      <c r="A695" s="148" t="s">
        <v>1046</v>
      </c>
      <c r="B695" s="149" t="s">
        <v>1012</v>
      </c>
      <c r="C695" s="125" t="s">
        <v>32</v>
      </c>
      <c r="D695" s="150">
        <v>2</v>
      </c>
      <c r="E695" s="151">
        <v>46174</v>
      </c>
      <c r="F695" s="151">
        <v>46204</v>
      </c>
      <c r="G695" s="32">
        <f t="shared" si="196"/>
        <v>1</v>
      </c>
      <c r="H695" s="33">
        <f t="shared" si="197"/>
        <v>2</v>
      </c>
      <c r="I695" s="36">
        <f>IF(I$7&gt;=$E695,IF(SUMIF($H$1:H$1,77,$H695:H695)&lt;$D695,$H695,0),0)</f>
        <v>0</v>
      </c>
      <c r="J695" s="36">
        <f>IF(J$7&gt;=$E695,IF(SUMIF($H$1:I$1,77,$H695:I695)&lt;$D695,$H695,0),0)</f>
        <v>0</v>
      </c>
      <c r="K695" s="36">
        <f>IF(K$7&gt;=$E695,IF(SUMIF($H$1:J$1,77,$H695:J695)&lt;$D695,$H695,0),0)</f>
        <v>0</v>
      </c>
      <c r="L695" s="36">
        <f>IF(L$7&gt;=$E695,IF(SUMIF($H$1:K$1,77,$H695:K695)&lt;$D695,$H695,0),0)</f>
        <v>0</v>
      </c>
      <c r="M695" s="36">
        <f>IF(M$7&gt;=$E695,IF(SUMIF($H$1:L$1,77,$H695:L695)&lt;$D695,$H695,0),0)</f>
        <v>0</v>
      </c>
      <c r="N695" s="36">
        <f>IF(N$7&gt;=$E695,IF(SUMIF($H$1:M$1,77,$H695:M695)&lt;$D695,$H695,0),0)</f>
        <v>0</v>
      </c>
      <c r="O695" s="36">
        <f>IF(O$7&gt;=$E695,IF(SUMIF($H$1:N$1,77,$H695:N695)&lt;$D695,$H695,0),0)</f>
        <v>0</v>
      </c>
      <c r="P695" s="36">
        <f>IF(P$7&gt;=$E695,IF(SUMIF($H$1:O$1,77,$H695:O695)&lt;$D695,$H695,0),0)</f>
        <v>0</v>
      </c>
      <c r="Q695" s="36">
        <f>IF(Q$7&gt;=$E695,IF(SUMIF($H$1:P$1,77,$H695:P695)&lt;$D695,$H695,0),0)</f>
        <v>0</v>
      </c>
      <c r="R695" s="36">
        <f>IF(R$7&gt;=$E695,IF(SUMIF($H$1:Q$1,77,$H695:Q695)&lt;$D695,$H695,0),0)</f>
        <v>0</v>
      </c>
      <c r="S695" s="36">
        <f>IF(S$7&gt;=$E695,IF(SUMIF($H$1:R$1,77,$H695:R695)&lt;$D695,$H695,0),0)</f>
        <v>0</v>
      </c>
      <c r="T695" s="36">
        <f>IF(T$7&gt;=$E695,IF(SUMIF($H$1:S$1,77,$H695:S695)&lt;$D695,$H695,0),0)</f>
        <v>0</v>
      </c>
      <c r="U695" s="35">
        <f t="shared" si="198"/>
        <v>0</v>
      </c>
      <c r="V695" s="36">
        <f>IF(V$7&gt;=$E695,IF(SUMIF($H$1:U$1,77,$H695:U695)&lt;$D695,$H695,0),0)</f>
        <v>0</v>
      </c>
      <c r="W695" s="36">
        <f>IF(W$7&gt;=$E695,IF(SUMIF($H$1:V$1,77,$H695:V695)&lt;$D695,$H695,0),0)</f>
        <v>0</v>
      </c>
      <c r="X695" s="36">
        <f>IF(X$7&gt;=$E695,IF(SUMIF($H$1:W$1,77,$H695:W695)&lt;$D695,$H695,0),0)</f>
        <v>0</v>
      </c>
      <c r="Y695" s="36">
        <f>IF(Y$7&gt;=$E695,IF(SUMIF($H$1:X$1,77,$H695:X695)&lt;$D695,$H695,0),0)</f>
        <v>0</v>
      </c>
      <c r="Z695" s="36">
        <f>IF(Z$7&gt;=$E695,IF(SUMIF($H$1:Y$1,77,$H695:Y695)&lt;$D695,$H695,0),0)</f>
        <v>0</v>
      </c>
      <c r="AA695" s="36">
        <f>IF(AA$7&gt;=$E695,IF(SUMIF($H$1:Z$1,77,$H695:Z695)&lt;$D695,$H695,0),0)</f>
        <v>2</v>
      </c>
      <c r="AB695" s="36">
        <f>IF(AB$7&gt;=$E695,IF(SUMIF($H$1:AA$1,77,$H695:AA695)&lt;$D695,$H695,0),0)</f>
        <v>0</v>
      </c>
      <c r="AC695" s="36">
        <f>IF(AC$7&gt;=$E695,IF(SUMIF($H$1:AB$1,77,$H695:AB695)&lt;$D695,$H695,0),0)</f>
        <v>0</v>
      </c>
      <c r="AD695" s="36">
        <f>IF(AD$7&gt;=$E695,IF(SUMIF($H$1:AC$1,77,$H695:AC695)&lt;$D695,$H695,0),0)</f>
        <v>0</v>
      </c>
      <c r="AE695" s="36">
        <f>IF(AE$7&gt;=$E695,IF(SUMIF($H$1:AD$1,77,$H695:AD695)&lt;$D695,$H695,0),0)</f>
        <v>0</v>
      </c>
      <c r="AF695" s="36">
        <f>IF(AF$7&gt;=$E695,IF(SUMIF($H$1:AE$1,77,$H695:AE695)&lt;$D695,$H695,0),0)</f>
        <v>0</v>
      </c>
      <c r="AG695" s="36">
        <f>IF(AG$7&gt;=$E695,IF(SUMIF($H$1:AF$1,77,$H695:AF695)&lt;$D695,$H695,0),0)</f>
        <v>0</v>
      </c>
      <c r="AH695" s="35">
        <f t="shared" si="199"/>
        <v>2</v>
      </c>
      <c r="AI695" s="36">
        <f>IF(AI$7&gt;=$E695,IF(SUMIF($H$1:AH$1,77,$H695:AH695)&lt;$D695,$H695,0),0)</f>
        <v>0</v>
      </c>
      <c r="AJ695" s="36">
        <f>IF(AJ$7&gt;=$E695,IF(SUMIF($H$1:AI$1,77,$H695:AI695)&lt;$D695,$H695,0),0)</f>
        <v>0</v>
      </c>
      <c r="AK695" s="36">
        <f>IF(AK$7&gt;=$E695,IF(SUMIF($H$1:AJ$1,77,$H695:AJ695)&lt;$D695,$H695,0),0)</f>
        <v>0</v>
      </c>
      <c r="AL695" s="36">
        <f>IF(AL$7&gt;=$E695,IF(SUMIF($H$1:AK$1,77,$H695:AK695)&lt;$D695,$H695,0),0)</f>
        <v>0</v>
      </c>
      <c r="AM695" s="36">
        <f>IF(AM$7&gt;=$E695,IF(SUMIF($H$1:AL$1,77,$H695:AL695)&lt;$D695,$H695,0),0)</f>
        <v>0</v>
      </c>
      <c r="AN695" s="36">
        <f>IF(AN$7&gt;=$E695,IF(SUMIF($H$1:AM$1,77,$H695:AM695)&lt;$D695,$H695,0),0)</f>
        <v>0</v>
      </c>
      <c r="AO695" s="36">
        <f>IF(AO$7&gt;=$E695,IF(SUMIF($H$1:AN$1,77,$H695:AN695)&lt;$D695,$H695,0),0)</f>
        <v>0</v>
      </c>
      <c r="AP695" s="36">
        <f>IF(AP$7&gt;=$E695,IF(SUMIF($H$1:AO$1,77,$H695:AO695)&lt;$D695,$H695,0),0)</f>
        <v>0</v>
      </c>
      <c r="AQ695" s="36">
        <f>IF(AQ$7&gt;=$E695,IF(SUMIF($H$1:AP$1,77,$H695:AP695)&lt;$D695,$H695,0),0)</f>
        <v>0</v>
      </c>
      <c r="AR695" s="36">
        <f>IF(AR$7&gt;=$E695,IF(SUMIF($H$1:AQ$1,77,$H695:AQ695)&lt;$D695,$H695,0),0)</f>
        <v>0</v>
      </c>
      <c r="AS695" s="36">
        <f>IF(AS$7&gt;=$E695,IF(SUMIF($H$1:AR$1,77,$H695:AR695)&lt;$D695,$H695,0),0)</f>
        <v>0</v>
      </c>
      <c r="AT695" s="36">
        <f>IF(AT$7&gt;=$E695,IF(SUMIF($H$1:AS$1,77,$H695:AS695)&lt;$D695,$H695,0),0)</f>
        <v>0</v>
      </c>
      <c r="AU695" s="35">
        <f t="shared" si="200"/>
        <v>0</v>
      </c>
      <c r="AV695" s="33">
        <f>IF(AV$7&gt;=$E695,IF(SUMIF($H$1:AU$1,77,$H695:AU695)&lt;$D695,$H695,0),0)</f>
        <v>0</v>
      </c>
      <c r="AW695" s="33">
        <f>IF(AW$7&gt;=$E695,IF(SUMIF($H$1:AV$1,77,$H695:AV695)&lt;$D695,$H695,0),0)</f>
        <v>0</v>
      </c>
      <c r="AX695" s="33">
        <f>IF(AX$7&gt;=$E695,IF(SUMIF($H$1:AW$1,77,$H695:AW695)&lt;$D695,$H695,0),0)</f>
        <v>0</v>
      </c>
      <c r="AY695" s="33">
        <f>IF(AY$7&gt;=$E695,IF(SUMIF($H$1:AX$1,77,$H695:AX695)&lt;$D695,$H695,0),0)</f>
        <v>0</v>
      </c>
      <c r="AZ695" s="33">
        <f>IF(AZ$7&gt;=$E695,IF(SUMIF($H$1:AY$1,77,$H695:AY695)&lt;$D695,$H695,0),0)</f>
        <v>0</v>
      </c>
      <c r="BA695" s="33">
        <f>IF(BA$7&gt;=$E695,IF(SUMIF($H$1:AZ$1,77,$H695:AZ695)&lt;$D695,$H695,0),0)</f>
        <v>0</v>
      </c>
      <c r="BB695" s="33">
        <f>IF(BB$7&gt;=$E695,IF(SUMIF($H$1:BA$1,77,$H695:BA695)&lt;$D695,$H695,0),0)</f>
        <v>0</v>
      </c>
      <c r="BC695" s="33">
        <f>IF(BC$7&gt;=$E695,IF(SUMIF($H$1:BB$1,77,$H695:BB695)&lt;$D695,$H695,0),0)</f>
        <v>0</v>
      </c>
      <c r="BD695" s="33">
        <f>IF(BD$7&gt;=$E695,IF(SUMIF($H$1:BC$1,77,$H695:BC695)&lt;$D695,$H695,0),0)</f>
        <v>0</v>
      </c>
      <c r="BE695" s="33">
        <f>IF(BE$7&gt;=$E695,IF(SUMIF($H$1:BD$1,77,$H695:BD695)&lt;$D695,$H695,0),0)</f>
        <v>0</v>
      </c>
      <c r="BF695" s="33">
        <f>IF(BF$7&gt;=$E695,IF(SUMIF($H$1:BE$1,77,$H695:BE695)&lt;$D695,$H695,0),0)</f>
        <v>0</v>
      </c>
      <c r="BG695" s="33">
        <f>IF(BG$7&gt;=$E695,IF(SUMIF($H$1:BF$1,77,$H695:BF695)&lt;$D695,$H695,0),0)</f>
        <v>0</v>
      </c>
      <c r="BH695" s="35">
        <f t="shared" si="201"/>
        <v>0</v>
      </c>
    </row>
    <row r="696" spans="1:60" s="11" customFormat="1" x14ac:dyDescent="0.25">
      <c r="A696" s="148" t="s">
        <v>1047</v>
      </c>
      <c r="B696" s="149" t="s">
        <v>1014</v>
      </c>
      <c r="C696" s="125" t="s">
        <v>27</v>
      </c>
      <c r="D696" s="150">
        <v>358.4</v>
      </c>
      <c r="E696" s="151">
        <v>46143</v>
      </c>
      <c r="F696" s="151">
        <v>46174</v>
      </c>
      <c r="G696" s="32">
        <f t="shared" si="196"/>
        <v>1</v>
      </c>
      <c r="H696" s="33">
        <f t="shared" si="197"/>
        <v>358.4</v>
      </c>
      <c r="I696" s="36">
        <f>IF(I$7&gt;=$E696,IF(SUMIF($H$1:H$1,77,$H696:H696)&lt;$D696,$H696,0),0)</f>
        <v>0</v>
      </c>
      <c r="J696" s="36">
        <f>IF(J$7&gt;=$E696,IF(SUMIF($H$1:I$1,77,$H696:I696)&lt;$D696,$H696,0),0)</f>
        <v>0</v>
      </c>
      <c r="K696" s="36">
        <f>IF(K$7&gt;=$E696,IF(SUMIF($H$1:J$1,77,$H696:J696)&lt;$D696,$H696,0),0)</f>
        <v>0</v>
      </c>
      <c r="L696" s="36">
        <f>IF(L$7&gt;=$E696,IF(SUMIF($H$1:K$1,77,$H696:K696)&lt;$D696,$H696,0),0)</f>
        <v>0</v>
      </c>
      <c r="M696" s="36">
        <f>IF(M$7&gt;=$E696,IF(SUMIF($H$1:L$1,77,$H696:L696)&lt;$D696,$H696,0),0)</f>
        <v>0</v>
      </c>
      <c r="N696" s="36">
        <f>IF(N$7&gt;=$E696,IF(SUMIF($H$1:M$1,77,$H696:M696)&lt;$D696,$H696,0),0)</f>
        <v>0</v>
      </c>
      <c r="O696" s="36">
        <f>IF(O$7&gt;=$E696,IF(SUMIF($H$1:N$1,77,$H696:N696)&lt;$D696,$H696,0),0)</f>
        <v>0</v>
      </c>
      <c r="P696" s="36">
        <f>IF(P$7&gt;=$E696,IF(SUMIF($H$1:O$1,77,$H696:O696)&lt;$D696,$H696,0),0)</f>
        <v>0</v>
      </c>
      <c r="Q696" s="36">
        <f>IF(Q$7&gt;=$E696,IF(SUMIF($H$1:P$1,77,$H696:P696)&lt;$D696,$H696,0),0)</f>
        <v>0</v>
      </c>
      <c r="R696" s="36">
        <f>IF(R$7&gt;=$E696,IF(SUMIF($H$1:Q$1,77,$H696:Q696)&lt;$D696,$H696,0),0)</f>
        <v>0</v>
      </c>
      <c r="S696" s="36">
        <f>IF(S$7&gt;=$E696,IF(SUMIF($H$1:R$1,77,$H696:R696)&lt;$D696,$H696,0),0)</f>
        <v>0</v>
      </c>
      <c r="T696" s="36">
        <f>IF(T$7&gt;=$E696,IF(SUMIF($H$1:S$1,77,$H696:S696)&lt;$D696,$H696,0),0)</f>
        <v>0</v>
      </c>
      <c r="U696" s="35">
        <f t="shared" si="198"/>
        <v>0</v>
      </c>
      <c r="V696" s="36">
        <f>IF(V$7&gt;=$E696,IF(SUMIF($H$1:U$1,77,$H696:U696)&lt;$D696,$H696,0),0)</f>
        <v>0</v>
      </c>
      <c r="W696" s="36">
        <f>IF(W$7&gt;=$E696,IF(SUMIF($H$1:V$1,77,$H696:V696)&lt;$D696,$H696,0),0)</f>
        <v>0</v>
      </c>
      <c r="X696" s="36">
        <f>IF(X$7&gt;=$E696,IF(SUMIF($H$1:W$1,77,$H696:W696)&lt;$D696,$H696,0),0)</f>
        <v>0</v>
      </c>
      <c r="Y696" s="36">
        <f>IF(Y$7&gt;=$E696,IF(SUMIF($H$1:X$1,77,$H696:X696)&lt;$D696,$H696,0),0)</f>
        <v>0</v>
      </c>
      <c r="Z696" s="36">
        <f>IF(Z$7&gt;=$E696,IF(SUMIF($H$1:Y$1,77,$H696:Y696)&lt;$D696,$H696,0),0)</f>
        <v>358.4</v>
      </c>
      <c r="AA696" s="36">
        <f>IF(AA$7&gt;=$E696,IF(SUMIF($H$1:Z$1,77,$H696:Z696)&lt;$D696,$H696,0),0)</f>
        <v>0</v>
      </c>
      <c r="AB696" s="36">
        <f>IF(AB$7&gt;=$E696,IF(SUMIF($H$1:AA$1,77,$H696:AA696)&lt;$D696,$H696,0),0)</f>
        <v>0</v>
      </c>
      <c r="AC696" s="36">
        <f>IF(AC$7&gt;=$E696,IF(SUMIF($H$1:AB$1,77,$H696:AB696)&lt;$D696,$H696,0),0)</f>
        <v>0</v>
      </c>
      <c r="AD696" s="36">
        <f>IF(AD$7&gt;=$E696,IF(SUMIF($H$1:AC$1,77,$H696:AC696)&lt;$D696,$H696,0),0)</f>
        <v>0</v>
      </c>
      <c r="AE696" s="36">
        <f>IF(AE$7&gt;=$E696,IF(SUMIF($H$1:AD$1,77,$H696:AD696)&lt;$D696,$H696,0),0)</f>
        <v>0</v>
      </c>
      <c r="AF696" s="36">
        <f>IF(AF$7&gt;=$E696,IF(SUMIF($H$1:AE$1,77,$H696:AE696)&lt;$D696,$H696,0),0)</f>
        <v>0</v>
      </c>
      <c r="AG696" s="36">
        <f>IF(AG$7&gt;=$E696,IF(SUMIF($H$1:AF$1,77,$H696:AF696)&lt;$D696,$H696,0),0)</f>
        <v>0</v>
      </c>
      <c r="AH696" s="35">
        <f t="shared" si="199"/>
        <v>358.4</v>
      </c>
      <c r="AI696" s="36">
        <f>IF(AI$7&gt;=$E696,IF(SUMIF($H$1:AH$1,77,$H696:AH696)&lt;$D696,$H696,0),0)</f>
        <v>0</v>
      </c>
      <c r="AJ696" s="36">
        <f>IF(AJ$7&gt;=$E696,IF(SUMIF($H$1:AI$1,77,$H696:AI696)&lt;$D696,$H696,0),0)</f>
        <v>0</v>
      </c>
      <c r="AK696" s="36">
        <f>IF(AK$7&gt;=$E696,IF(SUMIF($H$1:AJ$1,77,$H696:AJ696)&lt;$D696,$H696,0),0)</f>
        <v>0</v>
      </c>
      <c r="AL696" s="36">
        <f>IF(AL$7&gt;=$E696,IF(SUMIF($H$1:AK$1,77,$H696:AK696)&lt;$D696,$H696,0),0)</f>
        <v>0</v>
      </c>
      <c r="AM696" s="36">
        <f>IF(AM$7&gt;=$E696,IF(SUMIF($H$1:AL$1,77,$H696:AL696)&lt;$D696,$H696,0),0)</f>
        <v>0</v>
      </c>
      <c r="AN696" s="36">
        <f>IF(AN$7&gt;=$E696,IF(SUMIF($H$1:AM$1,77,$H696:AM696)&lt;$D696,$H696,0),0)</f>
        <v>0</v>
      </c>
      <c r="AO696" s="36">
        <f>IF(AO$7&gt;=$E696,IF(SUMIF($H$1:AN$1,77,$H696:AN696)&lt;$D696,$H696,0),0)</f>
        <v>0</v>
      </c>
      <c r="AP696" s="36">
        <f>IF(AP$7&gt;=$E696,IF(SUMIF($H$1:AO$1,77,$H696:AO696)&lt;$D696,$H696,0),0)</f>
        <v>0</v>
      </c>
      <c r="AQ696" s="36">
        <f>IF(AQ$7&gt;=$E696,IF(SUMIF($H$1:AP$1,77,$H696:AP696)&lt;$D696,$H696,0),0)</f>
        <v>0</v>
      </c>
      <c r="AR696" s="36">
        <f>IF(AR$7&gt;=$E696,IF(SUMIF($H$1:AQ$1,77,$H696:AQ696)&lt;$D696,$H696,0),0)</f>
        <v>0</v>
      </c>
      <c r="AS696" s="36">
        <f>IF(AS$7&gt;=$E696,IF(SUMIF($H$1:AR$1,77,$H696:AR696)&lt;$D696,$H696,0),0)</f>
        <v>0</v>
      </c>
      <c r="AT696" s="36">
        <f>IF(AT$7&gt;=$E696,IF(SUMIF($H$1:AS$1,77,$H696:AS696)&lt;$D696,$H696,0),0)</f>
        <v>0</v>
      </c>
      <c r="AU696" s="35">
        <f t="shared" si="200"/>
        <v>0</v>
      </c>
      <c r="AV696" s="33">
        <f>IF(AV$7&gt;=$E696,IF(SUMIF($H$1:AU$1,77,$H696:AU696)&lt;$D696,$H696,0),0)</f>
        <v>0</v>
      </c>
      <c r="AW696" s="33">
        <f>IF(AW$7&gt;=$E696,IF(SUMIF($H$1:AV$1,77,$H696:AV696)&lt;$D696,$H696,0),0)</f>
        <v>0</v>
      </c>
      <c r="AX696" s="33">
        <f>IF(AX$7&gt;=$E696,IF(SUMIF($H$1:AW$1,77,$H696:AW696)&lt;$D696,$H696,0),0)</f>
        <v>0</v>
      </c>
      <c r="AY696" s="33">
        <f>IF(AY$7&gt;=$E696,IF(SUMIF($H$1:AX$1,77,$H696:AX696)&lt;$D696,$H696,0),0)</f>
        <v>0</v>
      </c>
      <c r="AZ696" s="33">
        <f>IF(AZ$7&gt;=$E696,IF(SUMIF($H$1:AY$1,77,$H696:AY696)&lt;$D696,$H696,0),0)</f>
        <v>0</v>
      </c>
      <c r="BA696" s="33">
        <f>IF(BA$7&gt;=$E696,IF(SUMIF($H$1:AZ$1,77,$H696:AZ696)&lt;$D696,$H696,0),0)</f>
        <v>0</v>
      </c>
      <c r="BB696" s="33">
        <f>IF(BB$7&gt;=$E696,IF(SUMIF($H$1:BA$1,77,$H696:BA696)&lt;$D696,$H696,0),0)</f>
        <v>0</v>
      </c>
      <c r="BC696" s="33">
        <f>IF(BC$7&gt;=$E696,IF(SUMIF($H$1:BB$1,77,$H696:BB696)&lt;$D696,$H696,0),0)</f>
        <v>0</v>
      </c>
      <c r="BD696" s="33">
        <f>IF(BD$7&gt;=$E696,IF(SUMIF($H$1:BC$1,77,$H696:BC696)&lt;$D696,$H696,0),0)</f>
        <v>0</v>
      </c>
      <c r="BE696" s="33">
        <f>IF(BE$7&gt;=$E696,IF(SUMIF($H$1:BD$1,77,$H696:BD696)&lt;$D696,$H696,0),0)</f>
        <v>0</v>
      </c>
      <c r="BF696" s="33">
        <f>IF(BF$7&gt;=$E696,IF(SUMIF($H$1:BE$1,77,$H696:BE696)&lt;$D696,$H696,0),0)</f>
        <v>0</v>
      </c>
      <c r="BG696" s="33">
        <f>IF(BG$7&gt;=$E696,IF(SUMIF($H$1:BF$1,77,$H696:BF696)&lt;$D696,$H696,0),0)</f>
        <v>0</v>
      </c>
      <c r="BH696" s="35">
        <f t="shared" si="201"/>
        <v>0</v>
      </c>
    </row>
    <row r="697" spans="1:60" s="11" customFormat="1" x14ac:dyDescent="0.25">
      <c r="A697" s="119"/>
      <c r="B697" s="120" t="s">
        <v>1048</v>
      </c>
      <c r="C697" s="121"/>
      <c r="D697" s="122"/>
      <c r="E697" s="122"/>
      <c r="F697" s="122"/>
      <c r="G697" s="122"/>
      <c r="H697" s="122"/>
      <c r="I697" s="122"/>
      <c r="J697" s="122"/>
      <c r="K697" s="122"/>
      <c r="L697" s="122"/>
      <c r="M697" s="122"/>
      <c r="N697" s="122"/>
      <c r="O697" s="122"/>
      <c r="P697" s="122"/>
      <c r="Q697" s="122"/>
      <c r="R697" s="122"/>
      <c r="S697" s="122"/>
      <c r="T697" s="122"/>
      <c r="U697" s="123"/>
      <c r="V697" s="122"/>
      <c r="W697" s="122"/>
      <c r="X697" s="122"/>
      <c r="Y697" s="122"/>
      <c r="Z697" s="122"/>
      <c r="AA697" s="122"/>
      <c r="AB697" s="122"/>
      <c r="AC697" s="122"/>
      <c r="AD697" s="122"/>
      <c r="AE697" s="122"/>
      <c r="AF697" s="122"/>
      <c r="AG697" s="122"/>
      <c r="AH697" s="123"/>
      <c r="AI697" s="122"/>
      <c r="AJ697" s="122"/>
      <c r="AK697" s="122"/>
      <c r="AL697" s="122"/>
      <c r="AM697" s="122"/>
      <c r="AN697" s="122"/>
      <c r="AO697" s="122"/>
      <c r="AP697" s="122"/>
      <c r="AQ697" s="122"/>
      <c r="AR697" s="122"/>
      <c r="AS697" s="122"/>
      <c r="AT697" s="122"/>
      <c r="AU697" s="123"/>
      <c r="AV697" s="122"/>
      <c r="AW697" s="122"/>
      <c r="AX697" s="122"/>
      <c r="AY697" s="122"/>
      <c r="AZ697" s="122"/>
      <c r="BA697" s="122"/>
      <c r="BB697" s="122"/>
      <c r="BC697" s="122"/>
      <c r="BD697" s="122"/>
      <c r="BE697" s="122"/>
      <c r="BF697" s="122"/>
      <c r="BG697" s="122"/>
      <c r="BH697" s="123"/>
    </row>
    <row r="698" spans="1:60" s="11" customFormat="1" x14ac:dyDescent="0.25">
      <c r="A698" s="148" t="s">
        <v>1049</v>
      </c>
      <c r="B698" s="149" t="s">
        <v>1017</v>
      </c>
      <c r="C698" s="125" t="s">
        <v>32</v>
      </c>
      <c r="D698" s="150">
        <v>20</v>
      </c>
      <c r="E698" s="31">
        <v>45809</v>
      </c>
      <c r="F698" s="31">
        <v>45839</v>
      </c>
      <c r="G698" s="32">
        <f t="shared" ref="G698:G706" si="202">DATEDIF(E698,F698,"m")</f>
        <v>1</v>
      </c>
      <c r="H698" s="33">
        <f t="shared" ref="H698:H706" si="203">D698/G698</f>
        <v>20</v>
      </c>
      <c r="I698" s="36">
        <f>IF(I$7&gt;=$E698,IF(SUMIF($H$1:H$1,77,$H698:H698)&lt;$D698,$H698,0),0)</f>
        <v>0</v>
      </c>
      <c r="J698" s="36">
        <f>IF(J$7&gt;=$E698,IF(SUMIF($H$1:I$1,77,$H698:I698)&lt;$D698,$H698,0),0)</f>
        <v>0</v>
      </c>
      <c r="K698" s="36">
        <f>IF(K$7&gt;=$E698,IF(SUMIF($H$1:J$1,77,$H698:J698)&lt;$D698,$H698,0),0)</f>
        <v>0</v>
      </c>
      <c r="L698" s="36">
        <f>IF(L$7&gt;=$E698,IF(SUMIF($H$1:K$1,77,$H698:K698)&lt;$D698,$H698,0),0)</f>
        <v>0</v>
      </c>
      <c r="M698" s="36">
        <f>IF(M$7&gt;=$E698,IF(SUMIF($H$1:L$1,77,$H698:L698)&lt;$D698,$H698,0),0)</f>
        <v>0</v>
      </c>
      <c r="N698" s="36">
        <f>IF(N$7&gt;=$E698,IF(SUMIF($H$1:M$1,77,$H698:M698)&lt;$D698,$H698,0),0)</f>
        <v>20</v>
      </c>
      <c r="O698" s="36">
        <f>IF(O$7&gt;=$E698,IF(SUMIF($H$1:N$1,77,$H698:N698)&lt;$D698,$H698,0),0)</f>
        <v>0</v>
      </c>
      <c r="P698" s="36">
        <f>IF(P$7&gt;=$E698,IF(SUMIF($H$1:O$1,77,$H698:O698)&lt;$D698,$H698,0),0)</f>
        <v>0</v>
      </c>
      <c r="Q698" s="36">
        <f>IF(Q$7&gt;=$E698,IF(SUMIF($H$1:P$1,77,$H698:P698)&lt;$D698,$H698,0),0)</f>
        <v>0</v>
      </c>
      <c r="R698" s="36">
        <f>IF(R$7&gt;=$E698,IF(SUMIF($H$1:Q$1,77,$H698:Q698)&lt;$D698,$H698,0),0)</f>
        <v>0</v>
      </c>
      <c r="S698" s="36">
        <f>IF(S$7&gt;=$E698,IF(SUMIF($H$1:R$1,77,$H698:R698)&lt;$D698,$H698,0),0)</f>
        <v>0</v>
      </c>
      <c r="T698" s="36">
        <f>IF(T$7&gt;=$E698,IF(SUMIF($H$1:S$1,77,$H698:S698)&lt;$D698,$H698,0),0)</f>
        <v>0</v>
      </c>
      <c r="U698" s="35">
        <f t="shared" ref="U698:U706" si="204">SUMIF(I$1:T$1,77,I698:T698)</f>
        <v>20</v>
      </c>
      <c r="V698" s="36">
        <f>IF(V$7&gt;=$E698,IF(SUMIF($H$1:U$1,77,$H698:U698)&lt;$D698,$H698,0),0)</f>
        <v>0</v>
      </c>
      <c r="W698" s="36">
        <f>IF(W$7&gt;=$E698,IF(SUMIF($H$1:V$1,77,$H698:V698)&lt;$D698,$H698,0),0)</f>
        <v>0</v>
      </c>
      <c r="X698" s="36">
        <f>IF(X$7&gt;=$E698,IF(SUMIF($H$1:W$1,77,$H698:W698)&lt;$D698,$H698,0),0)</f>
        <v>0</v>
      </c>
      <c r="Y698" s="36">
        <f>IF(Y$7&gt;=$E698,IF(SUMIF($H$1:X$1,77,$H698:X698)&lt;$D698,$H698,0),0)</f>
        <v>0</v>
      </c>
      <c r="Z698" s="36">
        <f>IF(Z$7&gt;=$E698,IF(SUMIF($H$1:Y$1,77,$H698:Y698)&lt;$D698,$H698,0),0)</f>
        <v>0</v>
      </c>
      <c r="AA698" s="36">
        <f>IF(AA$7&gt;=$E698,IF(SUMIF($H$1:Z$1,77,$H698:Z698)&lt;$D698,$H698,0),0)</f>
        <v>0</v>
      </c>
      <c r="AB698" s="36">
        <f>IF(AB$7&gt;=$E698,IF(SUMIF($H$1:AA$1,77,$H698:AA698)&lt;$D698,$H698,0),0)</f>
        <v>0</v>
      </c>
      <c r="AC698" s="36">
        <f>IF(AC$7&gt;=$E698,IF(SUMIF($H$1:AB$1,77,$H698:AB698)&lt;$D698,$H698,0),0)</f>
        <v>0</v>
      </c>
      <c r="AD698" s="36">
        <f>IF(AD$7&gt;=$E698,IF(SUMIF($H$1:AC$1,77,$H698:AC698)&lt;$D698,$H698,0),0)</f>
        <v>0</v>
      </c>
      <c r="AE698" s="36">
        <f>IF(AE$7&gt;=$E698,IF(SUMIF($H$1:AD$1,77,$H698:AD698)&lt;$D698,$H698,0),0)</f>
        <v>0</v>
      </c>
      <c r="AF698" s="36">
        <f>IF(AF$7&gt;=$E698,IF(SUMIF($H$1:AE$1,77,$H698:AE698)&lt;$D698,$H698,0),0)</f>
        <v>0</v>
      </c>
      <c r="AG698" s="36">
        <f>IF(AG$7&gt;=$E698,IF(SUMIF($H$1:AF$1,77,$H698:AF698)&lt;$D698,$H698,0),0)</f>
        <v>0</v>
      </c>
      <c r="AH698" s="35">
        <f t="shared" ref="AH698:AH706" si="205">SUMIF(V$1:AG$1,77,V698:AG698)</f>
        <v>0</v>
      </c>
      <c r="AI698" s="36">
        <f>IF(AI$7&gt;=$E698,IF(SUMIF($H$1:AH$1,77,$H698:AH698)&lt;$D698,$H698,0),0)</f>
        <v>0</v>
      </c>
      <c r="AJ698" s="36">
        <f>IF(AJ$7&gt;=$E698,IF(SUMIF($H$1:AI$1,77,$H698:AI698)&lt;$D698,$H698,0),0)</f>
        <v>0</v>
      </c>
      <c r="AK698" s="36">
        <f>IF(AK$7&gt;=$E698,IF(SUMIF($H$1:AJ$1,77,$H698:AJ698)&lt;$D698,$H698,0),0)</f>
        <v>0</v>
      </c>
      <c r="AL698" s="36">
        <f>IF(AL$7&gt;=$E698,IF(SUMIF($H$1:AK$1,77,$H698:AK698)&lt;$D698,$H698,0),0)</f>
        <v>0</v>
      </c>
      <c r="AM698" s="36">
        <f>IF(AM$7&gt;=$E698,IF(SUMIF($H$1:AL$1,77,$H698:AL698)&lt;$D698,$H698,0),0)</f>
        <v>0</v>
      </c>
      <c r="AN698" s="36">
        <f>IF(AN$7&gt;=$E698,IF(SUMIF($H$1:AM$1,77,$H698:AM698)&lt;$D698,$H698,0),0)</f>
        <v>0</v>
      </c>
      <c r="AO698" s="36">
        <f>IF(AO$7&gt;=$E698,IF(SUMIF($H$1:AN$1,77,$H698:AN698)&lt;$D698,$H698,0),0)</f>
        <v>0</v>
      </c>
      <c r="AP698" s="36">
        <f>IF(AP$7&gt;=$E698,IF(SUMIF($H$1:AO$1,77,$H698:AO698)&lt;$D698,$H698,0),0)</f>
        <v>0</v>
      </c>
      <c r="AQ698" s="36">
        <f>IF(AQ$7&gt;=$E698,IF(SUMIF($H$1:AP$1,77,$H698:AP698)&lt;$D698,$H698,0),0)</f>
        <v>0</v>
      </c>
      <c r="AR698" s="36">
        <f>IF(AR$7&gt;=$E698,IF(SUMIF($H$1:AQ$1,77,$H698:AQ698)&lt;$D698,$H698,0),0)</f>
        <v>0</v>
      </c>
      <c r="AS698" s="36">
        <f>IF(AS$7&gt;=$E698,IF(SUMIF($H$1:AR$1,77,$H698:AR698)&lt;$D698,$H698,0),0)</f>
        <v>0</v>
      </c>
      <c r="AT698" s="36">
        <f>IF(AT$7&gt;=$E698,IF(SUMIF($H$1:AS$1,77,$H698:AS698)&lt;$D698,$H698,0),0)</f>
        <v>0</v>
      </c>
      <c r="AU698" s="35">
        <f t="shared" ref="AU698:AU706" si="206">SUMIF(AI$1:AT$1,77,AI698:AT698)</f>
        <v>0</v>
      </c>
      <c r="AV698" s="33">
        <f>IF(AV$7&gt;=$E698,IF(SUMIF($H$1:AU$1,77,$H698:AU698)&lt;$D698,$H698,0),0)</f>
        <v>0</v>
      </c>
      <c r="AW698" s="33">
        <f>IF(AW$7&gt;=$E698,IF(SUMIF($H$1:AV$1,77,$H698:AV698)&lt;$D698,$H698,0),0)</f>
        <v>0</v>
      </c>
      <c r="AX698" s="33">
        <f>IF(AX$7&gt;=$E698,IF(SUMIF($H$1:AW$1,77,$H698:AW698)&lt;$D698,$H698,0),0)</f>
        <v>0</v>
      </c>
      <c r="AY698" s="33">
        <f>IF(AY$7&gt;=$E698,IF(SUMIF($H$1:AX$1,77,$H698:AX698)&lt;$D698,$H698,0),0)</f>
        <v>0</v>
      </c>
      <c r="AZ698" s="33">
        <f>IF(AZ$7&gt;=$E698,IF(SUMIF($H$1:AY$1,77,$H698:AY698)&lt;$D698,$H698,0),0)</f>
        <v>0</v>
      </c>
      <c r="BA698" s="33">
        <f>IF(BA$7&gt;=$E698,IF(SUMIF($H$1:AZ$1,77,$H698:AZ698)&lt;$D698,$H698,0),0)</f>
        <v>0</v>
      </c>
      <c r="BB698" s="33">
        <f>IF(BB$7&gt;=$E698,IF(SUMIF($H$1:BA$1,77,$H698:BA698)&lt;$D698,$H698,0),0)</f>
        <v>0</v>
      </c>
      <c r="BC698" s="33">
        <f>IF(BC$7&gt;=$E698,IF(SUMIF($H$1:BB$1,77,$H698:BB698)&lt;$D698,$H698,0),0)</f>
        <v>0</v>
      </c>
      <c r="BD698" s="33">
        <f>IF(BD$7&gt;=$E698,IF(SUMIF($H$1:BC$1,77,$H698:BC698)&lt;$D698,$H698,0),0)</f>
        <v>0</v>
      </c>
      <c r="BE698" s="33">
        <f>IF(BE$7&gt;=$E698,IF(SUMIF($H$1:BD$1,77,$H698:BD698)&lt;$D698,$H698,0),0)</f>
        <v>0</v>
      </c>
      <c r="BF698" s="33">
        <f>IF(BF$7&gt;=$E698,IF(SUMIF($H$1:BE$1,77,$H698:BE698)&lt;$D698,$H698,0),0)</f>
        <v>0</v>
      </c>
      <c r="BG698" s="33">
        <f>IF(BG$7&gt;=$E698,IF(SUMIF($H$1:BF$1,77,$H698:BF698)&lt;$D698,$H698,0),0)</f>
        <v>0</v>
      </c>
      <c r="BH698" s="35">
        <f t="shared" ref="BH698:BH706" si="207">SUMIF(AV$1:BG$1,77,AV698:BG698)</f>
        <v>0</v>
      </c>
    </row>
    <row r="699" spans="1:60" s="11" customFormat="1" x14ac:dyDescent="0.25">
      <c r="A699" s="148" t="s">
        <v>1050</v>
      </c>
      <c r="B699" s="149" t="s">
        <v>257</v>
      </c>
      <c r="C699" s="125" t="s">
        <v>32</v>
      </c>
      <c r="D699" s="150">
        <v>20</v>
      </c>
      <c r="E699" s="31">
        <v>45809</v>
      </c>
      <c r="F699" s="31">
        <v>45839</v>
      </c>
      <c r="G699" s="32">
        <f>DATEDIF(E699,F699,"m")</f>
        <v>1</v>
      </c>
      <c r="H699" s="33">
        <f t="shared" si="203"/>
        <v>20</v>
      </c>
      <c r="I699" s="36">
        <f>IF(I$7&gt;=$E699,IF(SUMIF($H$1:H$1,77,$H699:H699)&lt;$D699,$H699,0),0)</f>
        <v>0</v>
      </c>
      <c r="J699" s="36">
        <f>IF(J$7&gt;=$E699,IF(SUMIF($H$1:I$1,77,$H699:I699)&lt;$D699,$H699,0),0)</f>
        <v>0</v>
      </c>
      <c r="K699" s="36">
        <f>IF(K$7&gt;=$E699,IF(SUMIF($H$1:J$1,77,$H699:J699)&lt;$D699,$H699,0),0)</f>
        <v>0</v>
      </c>
      <c r="L699" s="36">
        <f>IF(L$7&gt;=$E699,IF(SUMIF($H$1:K$1,77,$H699:K699)&lt;$D699,$H699,0),0)</f>
        <v>0</v>
      </c>
      <c r="M699" s="36">
        <f>IF(M$7&gt;=$E699,IF(SUMIF($H$1:L$1,77,$H699:L699)&lt;$D699,$H699,0),0)</f>
        <v>0</v>
      </c>
      <c r="N699" s="36">
        <f>IF(N$7&gt;=$E699,IF(SUMIF($H$1:M$1,77,$H699:M699)&lt;$D699,$H699,0),0)</f>
        <v>20</v>
      </c>
      <c r="O699" s="36">
        <f>IF(O$7&gt;=$E699,IF(SUMIF($H$1:N$1,77,$H699:N699)&lt;$D699,$H699,0),0)</f>
        <v>0</v>
      </c>
      <c r="P699" s="36">
        <f>IF(P$7&gt;=$E699,IF(SUMIF($H$1:O$1,77,$H699:O699)&lt;$D699,$H699,0),0)</f>
        <v>0</v>
      </c>
      <c r="Q699" s="36">
        <f>IF(Q$7&gt;=$E699,IF(SUMIF($H$1:P$1,77,$H699:P699)&lt;$D699,$H699,0),0)</f>
        <v>0</v>
      </c>
      <c r="R699" s="36">
        <f>IF(R$7&gt;=$E699,IF(SUMIF($H$1:Q$1,77,$H699:Q699)&lt;$D699,$H699,0),0)</f>
        <v>0</v>
      </c>
      <c r="S699" s="36">
        <f>IF(S$7&gt;=$E699,IF(SUMIF($H$1:R$1,77,$H699:R699)&lt;$D699,$H699,0),0)</f>
        <v>0</v>
      </c>
      <c r="T699" s="36">
        <f>IF(T$7&gt;=$E699,IF(SUMIF($H$1:S$1,77,$H699:S699)&lt;$D699,$H699,0),0)</f>
        <v>0</v>
      </c>
      <c r="U699" s="35">
        <f t="shared" si="204"/>
        <v>20</v>
      </c>
      <c r="V699" s="36">
        <f>IF(V$7&gt;=$E699,IF(SUMIF($H$1:U$1,77,$H699:U699)&lt;$D699,$H699,0),0)</f>
        <v>0</v>
      </c>
      <c r="W699" s="36">
        <f>IF(W$7&gt;=$E699,IF(SUMIF($H$1:V$1,77,$H699:V699)&lt;$D699,$H699,0),0)</f>
        <v>0</v>
      </c>
      <c r="X699" s="36">
        <f>IF(X$7&gt;=$E699,IF(SUMIF($H$1:W$1,77,$H699:W699)&lt;$D699,$H699,0),0)</f>
        <v>0</v>
      </c>
      <c r="Y699" s="36">
        <f>IF(Y$7&gt;=$E699,IF(SUMIF($H$1:X$1,77,$H699:X699)&lt;$D699,$H699,0),0)</f>
        <v>0</v>
      </c>
      <c r="Z699" s="36">
        <f>IF(Z$7&gt;=$E699,IF(SUMIF($H$1:Y$1,77,$H699:Y699)&lt;$D699,$H699,0),0)</f>
        <v>0</v>
      </c>
      <c r="AA699" s="36">
        <f>IF(AA$7&gt;=$E699,IF(SUMIF($H$1:Z$1,77,$H699:Z699)&lt;$D699,$H699,0),0)</f>
        <v>0</v>
      </c>
      <c r="AB699" s="36">
        <f>IF(AB$7&gt;=$E699,IF(SUMIF($H$1:AA$1,77,$H699:AA699)&lt;$D699,$H699,0),0)</f>
        <v>0</v>
      </c>
      <c r="AC699" s="36">
        <f>IF(AC$7&gt;=$E699,IF(SUMIF($H$1:AB$1,77,$H699:AB699)&lt;$D699,$H699,0),0)</f>
        <v>0</v>
      </c>
      <c r="AD699" s="36">
        <f>IF(AD$7&gt;=$E699,IF(SUMIF($H$1:AC$1,77,$H699:AC699)&lt;$D699,$H699,0),0)</f>
        <v>0</v>
      </c>
      <c r="AE699" s="36">
        <f>IF(AE$7&gt;=$E699,IF(SUMIF($H$1:AD$1,77,$H699:AD699)&lt;$D699,$H699,0),0)</f>
        <v>0</v>
      </c>
      <c r="AF699" s="36">
        <f>IF(AF$7&gt;=$E699,IF(SUMIF($H$1:AE$1,77,$H699:AE699)&lt;$D699,$H699,0),0)</f>
        <v>0</v>
      </c>
      <c r="AG699" s="36">
        <f>IF(AG$7&gt;=$E699,IF(SUMIF($H$1:AF$1,77,$H699:AF699)&lt;$D699,$H699,0),0)</f>
        <v>0</v>
      </c>
      <c r="AH699" s="35">
        <f t="shared" si="205"/>
        <v>0</v>
      </c>
      <c r="AI699" s="36">
        <f>IF(AI$7&gt;=$E699,IF(SUMIF($H$1:AH$1,77,$H699:AH699)&lt;$D699,$H699,0),0)</f>
        <v>0</v>
      </c>
      <c r="AJ699" s="36">
        <f>IF(AJ$7&gt;=$E699,IF(SUMIF($H$1:AI$1,77,$H699:AI699)&lt;$D699,$H699,0),0)</f>
        <v>0</v>
      </c>
      <c r="AK699" s="36">
        <f>IF(AK$7&gt;=$E699,IF(SUMIF($H$1:AJ$1,77,$H699:AJ699)&lt;$D699,$H699,0),0)</f>
        <v>0</v>
      </c>
      <c r="AL699" s="36">
        <f>IF(AL$7&gt;=$E699,IF(SUMIF($H$1:AK$1,77,$H699:AK699)&lt;$D699,$H699,0),0)</f>
        <v>0</v>
      </c>
      <c r="AM699" s="36">
        <f>IF(AM$7&gt;=$E699,IF(SUMIF($H$1:AL$1,77,$H699:AL699)&lt;$D699,$H699,0),0)</f>
        <v>0</v>
      </c>
      <c r="AN699" s="36">
        <f>IF(AN$7&gt;=$E699,IF(SUMIF($H$1:AM$1,77,$H699:AM699)&lt;$D699,$H699,0),0)</f>
        <v>0</v>
      </c>
      <c r="AO699" s="36">
        <f>IF(AO$7&gt;=$E699,IF(SUMIF($H$1:AN$1,77,$H699:AN699)&lt;$D699,$H699,0),0)</f>
        <v>0</v>
      </c>
      <c r="AP699" s="36">
        <f>IF(AP$7&gt;=$E699,IF(SUMIF($H$1:AO$1,77,$H699:AO699)&lt;$D699,$H699,0),0)</f>
        <v>0</v>
      </c>
      <c r="AQ699" s="36">
        <f>IF(AQ$7&gt;=$E699,IF(SUMIF($H$1:AP$1,77,$H699:AP699)&lt;$D699,$H699,0),0)</f>
        <v>0</v>
      </c>
      <c r="AR699" s="36">
        <f>IF(AR$7&gt;=$E699,IF(SUMIF($H$1:AQ$1,77,$H699:AQ699)&lt;$D699,$H699,0),0)</f>
        <v>0</v>
      </c>
      <c r="AS699" s="36">
        <f>IF(AS$7&gt;=$E699,IF(SUMIF($H$1:AR$1,77,$H699:AR699)&lt;$D699,$H699,0),0)</f>
        <v>0</v>
      </c>
      <c r="AT699" s="36">
        <f>IF(AT$7&gt;=$E699,IF(SUMIF($H$1:AS$1,77,$H699:AS699)&lt;$D699,$H699,0),0)</f>
        <v>0</v>
      </c>
      <c r="AU699" s="35">
        <f t="shared" si="206"/>
        <v>0</v>
      </c>
      <c r="AV699" s="33">
        <f>IF(AV$7&gt;=$E699,IF(SUMIF($H$1:AU$1,77,$H699:AU699)&lt;$D699,$H699,0),0)</f>
        <v>0</v>
      </c>
      <c r="AW699" s="33">
        <f>IF(AW$7&gt;=$E699,IF(SUMIF($H$1:AV$1,77,$H699:AV699)&lt;$D699,$H699,0),0)</f>
        <v>0</v>
      </c>
      <c r="AX699" s="33">
        <f>IF(AX$7&gt;=$E699,IF(SUMIF($H$1:AW$1,77,$H699:AW699)&lt;$D699,$H699,0),0)</f>
        <v>0</v>
      </c>
      <c r="AY699" s="33">
        <f>IF(AY$7&gt;=$E699,IF(SUMIF($H$1:AX$1,77,$H699:AX699)&lt;$D699,$H699,0),0)</f>
        <v>0</v>
      </c>
      <c r="AZ699" s="33">
        <f>IF(AZ$7&gt;=$E699,IF(SUMIF($H$1:AY$1,77,$H699:AY699)&lt;$D699,$H699,0),0)</f>
        <v>0</v>
      </c>
      <c r="BA699" s="33">
        <f>IF(BA$7&gt;=$E699,IF(SUMIF($H$1:AZ$1,77,$H699:AZ699)&lt;$D699,$H699,0),0)</f>
        <v>0</v>
      </c>
      <c r="BB699" s="33">
        <f>IF(BB$7&gt;=$E699,IF(SUMIF($H$1:BA$1,77,$H699:BA699)&lt;$D699,$H699,0),0)</f>
        <v>0</v>
      </c>
      <c r="BC699" s="33">
        <f>IF(BC$7&gt;=$E699,IF(SUMIF($H$1:BB$1,77,$H699:BB699)&lt;$D699,$H699,0),0)</f>
        <v>0</v>
      </c>
      <c r="BD699" s="33">
        <f>IF(BD$7&gt;=$E699,IF(SUMIF($H$1:BC$1,77,$H699:BC699)&lt;$D699,$H699,0),0)</f>
        <v>0</v>
      </c>
      <c r="BE699" s="33">
        <f>IF(BE$7&gt;=$E699,IF(SUMIF($H$1:BD$1,77,$H699:BD699)&lt;$D699,$H699,0),0)</f>
        <v>0</v>
      </c>
      <c r="BF699" s="33">
        <f>IF(BF$7&gt;=$E699,IF(SUMIF($H$1:BE$1,77,$H699:BE699)&lt;$D699,$H699,0),0)</f>
        <v>0</v>
      </c>
      <c r="BG699" s="33">
        <f>IF(BG$7&gt;=$E699,IF(SUMIF($H$1:BF$1,77,$H699:BF699)&lt;$D699,$H699,0),0)</f>
        <v>0</v>
      </c>
      <c r="BH699" s="35">
        <f t="shared" si="207"/>
        <v>0</v>
      </c>
    </row>
    <row r="700" spans="1:60" s="11" customFormat="1" x14ac:dyDescent="0.25">
      <c r="A700" s="148" t="s">
        <v>1051</v>
      </c>
      <c r="B700" s="149" t="s">
        <v>259</v>
      </c>
      <c r="C700" s="125" t="s">
        <v>32</v>
      </c>
      <c r="D700" s="150">
        <v>20</v>
      </c>
      <c r="E700" s="151">
        <v>46082</v>
      </c>
      <c r="F700" s="151">
        <v>46113</v>
      </c>
      <c r="G700" s="32">
        <f t="shared" si="202"/>
        <v>1</v>
      </c>
      <c r="H700" s="33">
        <f t="shared" si="203"/>
        <v>20</v>
      </c>
      <c r="I700" s="36">
        <f>IF(I$7&gt;=$E700,IF(SUMIF($H$1:H$1,77,$H700:H700)&lt;$D700,$H700,0),0)</f>
        <v>0</v>
      </c>
      <c r="J700" s="36">
        <f>IF(J$7&gt;=$E700,IF(SUMIF($H$1:I$1,77,$H700:I700)&lt;$D700,$H700,0),0)</f>
        <v>0</v>
      </c>
      <c r="K700" s="36">
        <f>IF(K$7&gt;=$E700,IF(SUMIF($H$1:J$1,77,$H700:J700)&lt;$D700,$H700,0),0)</f>
        <v>0</v>
      </c>
      <c r="L700" s="36">
        <f>IF(L$7&gt;=$E700,IF(SUMIF($H$1:K$1,77,$H700:K700)&lt;$D700,$H700,0),0)</f>
        <v>0</v>
      </c>
      <c r="M700" s="36">
        <f>IF(M$7&gt;=$E700,IF(SUMIF($H$1:L$1,77,$H700:L700)&lt;$D700,$H700,0),0)</f>
        <v>0</v>
      </c>
      <c r="N700" s="36">
        <f>IF(N$7&gt;=$E700,IF(SUMIF($H$1:M$1,77,$H700:M700)&lt;$D700,$H700,0),0)</f>
        <v>0</v>
      </c>
      <c r="O700" s="36">
        <f>IF(O$7&gt;=$E700,IF(SUMIF($H$1:N$1,77,$H700:N700)&lt;$D700,$H700,0),0)</f>
        <v>0</v>
      </c>
      <c r="P700" s="36">
        <f>IF(P$7&gt;=$E700,IF(SUMIF($H$1:O$1,77,$H700:O700)&lt;$D700,$H700,0),0)</f>
        <v>0</v>
      </c>
      <c r="Q700" s="36">
        <f>IF(Q$7&gt;=$E700,IF(SUMIF($H$1:P$1,77,$H700:P700)&lt;$D700,$H700,0),0)</f>
        <v>0</v>
      </c>
      <c r="R700" s="36">
        <f>IF(R$7&gt;=$E700,IF(SUMIF($H$1:Q$1,77,$H700:Q700)&lt;$D700,$H700,0),0)</f>
        <v>0</v>
      </c>
      <c r="S700" s="36">
        <f>IF(S$7&gt;=$E700,IF(SUMIF($H$1:R$1,77,$H700:R700)&lt;$D700,$H700,0),0)</f>
        <v>0</v>
      </c>
      <c r="T700" s="36">
        <f>IF(T$7&gt;=$E700,IF(SUMIF($H$1:S$1,77,$H700:S700)&lt;$D700,$H700,0),0)</f>
        <v>0</v>
      </c>
      <c r="U700" s="35">
        <f t="shared" si="204"/>
        <v>0</v>
      </c>
      <c r="V700" s="36">
        <f>IF(V$7&gt;=$E700,IF(SUMIF($H$1:U$1,77,$H700:U700)&lt;$D700,$H700,0),0)</f>
        <v>0</v>
      </c>
      <c r="W700" s="36">
        <f>IF(W$7&gt;=$E700,IF(SUMIF($H$1:V$1,77,$H700:V700)&lt;$D700,$H700,0),0)</f>
        <v>0</v>
      </c>
      <c r="X700" s="36">
        <f>IF(X$7&gt;=$E700,IF(SUMIF($H$1:W$1,77,$H700:W700)&lt;$D700,$H700,0),0)</f>
        <v>20</v>
      </c>
      <c r="Y700" s="36">
        <f>IF(Y$7&gt;=$E700,IF(SUMIF($H$1:X$1,77,$H700:X700)&lt;$D700,$H700,0),0)</f>
        <v>0</v>
      </c>
      <c r="Z700" s="36">
        <f>IF(Z$7&gt;=$E700,IF(SUMIF($H$1:Y$1,77,$H700:Y700)&lt;$D700,$H700,0),0)</f>
        <v>0</v>
      </c>
      <c r="AA700" s="36">
        <f>IF(AA$7&gt;=$E700,IF(SUMIF($H$1:Z$1,77,$H700:Z700)&lt;$D700,$H700,0),0)</f>
        <v>0</v>
      </c>
      <c r="AB700" s="36">
        <f>IF(AB$7&gt;=$E700,IF(SUMIF($H$1:AA$1,77,$H700:AA700)&lt;$D700,$H700,0),0)</f>
        <v>0</v>
      </c>
      <c r="AC700" s="36">
        <f>IF(AC$7&gt;=$E700,IF(SUMIF($H$1:AB$1,77,$H700:AB700)&lt;$D700,$H700,0),0)</f>
        <v>0</v>
      </c>
      <c r="AD700" s="36">
        <f>IF(AD$7&gt;=$E700,IF(SUMIF($H$1:AC$1,77,$H700:AC700)&lt;$D700,$H700,0),0)</f>
        <v>0</v>
      </c>
      <c r="AE700" s="36">
        <f>IF(AE$7&gt;=$E700,IF(SUMIF($H$1:AD$1,77,$H700:AD700)&lt;$D700,$H700,0),0)</f>
        <v>0</v>
      </c>
      <c r="AF700" s="36">
        <f>IF(AF$7&gt;=$E700,IF(SUMIF($H$1:AE$1,77,$H700:AE700)&lt;$D700,$H700,0),0)</f>
        <v>0</v>
      </c>
      <c r="AG700" s="36">
        <f>IF(AG$7&gt;=$E700,IF(SUMIF($H$1:AF$1,77,$H700:AF700)&lt;$D700,$H700,0),0)</f>
        <v>0</v>
      </c>
      <c r="AH700" s="35">
        <f t="shared" si="205"/>
        <v>20</v>
      </c>
      <c r="AI700" s="36">
        <f>IF(AI$7&gt;=$E700,IF(SUMIF($H$1:AH$1,77,$H700:AH700)&lt;$D700,$H700,0),0)</f>
        <v>0</v>
      </c>
      <c r="AJ700" s="36">
        <f>IF(AJ$7&gt;=$E700,IF(SUMIF($H$1:AI$1,77,$H700:AI700)&lt;$D700,$H700,0),0)</f>
        <v>0</v>
      </c>
      <c r="AK700" s="36">
        <f>IF(AK$7&gt;=$E700,IF(SUMIF($H$1:AJ$1,77,$H700:AJ700)&lt;$D700,$H700,0),0)</f>
        <v>0</v>
      </c>
      <c r="AL700" s="36">
        <f>IF(AL$7&gt;=$E700,IF(SUMIF($H$1:AK$1,77,$H700:AK700)&lt;$D700,$H700,0),0)</f>
        <v>0</v>
      </c>
      <c r="AM700" s="36">
        <f>IF(AM$7&gt;=$E700,IF(SUMIF($H$1:AL$1,77,$H700:AL700)&lt;$D700,$H700,0),0)</f>
        <v>0</v>
      </c>
      <c r="AN700" s="36">
        <f>IF(AN$7&gt;=$E700,IF(SUMIF($H$1:AM$1,77,$H700:AM700)&lt;$D700,$H700,0),0)</f>
        <v>0</v>
      </c>
      <c r="AO700" s="36">
        <f>IF(AO$7&gt;=$E700,IF(SUMIF($H$1:AN$1,77,$H700:AN700)&lt;$D700,$H700,0),0)</f>
        <v>0</v>
      </c>
      <c r="AP700" s="36">
        <f>IF(AP$7&gt;=$E700,IF(SUMIF($H$1:AO$1,77,$H700:AO700)&lt;$D700,$H700,0),0)</f>
        <v>0</v>
      </c>
      <c r="AQ700" s="36">
        <f>IF(AQ$7&gt;=$E700,IF(SUMIF($H$1:AP$1,77,$H700:AP700)&lt;$D700,$H700,0),0)</f>
        <v>0</v>
      </c>
      <c r="AR700" s="36">
        <f>IF(AR$7&gt;=$E700,IF(SUMIF($H$1:AQ$1,77,$H700:AQ700)&lt;$D700,$H700,0),0)</f>
        <v>0</v>
      </c>
      <c r="AS700" s="36">
        <f>IF(AS$7&gt;=$E700,IF(SUMIF($H$1:AR$1,77,$H700:AR700)&lt;$D700,$H700,0),0)</f>
        <v>0</v>
      </c>
      <c r="AT700" s="36">
        <f>IF(AT$7&gt;=$E700,IF(SUMIF($H$1:AS$1,77,$H700:AS700)&lt;$D700,$H700,0),0)</f>
        <v>0</v>
      </c>
      <c r="AU700" s="35">
        <f t="shared" si="206"/>
        <v>0</v>
      </c>
      <c r="AV700" s="33">
        <f>IF(AV$7&gt;=$E700,IF(SUMIF($H$1:AU$1,77,$H700:AU700)&lt;$D700,$H700,0),0)</f>
        <v>0</v>
      </c>
      <c r="AW700" s="33">
        <f>IF(AW$7&gt;=$E700,IF(SUMIF($H$1:AV$1,77,$H700:AV700)&lt;$D700,$H700,0),0)</f>
        <v>0</v>
      </c>
      <c r="AX700" s="33">
        <f>IF(AX$7&gt;=$E700,IF(SUMIF($H$1:AW$1,77,$H700:AW700)&lt;$D700,$H700,0),0)</f>
        <v>0</v>
      </c>
      <c r="AY700" s="33">
        <f>IF(AY$7&gt;=$E700,IF(SUMIF($H$1:AX$1,77,$H700:AX700)&lt;$D700,$H700,0),0)</f>
        <v>0</v>
      </c>
      <c r="AZ700" s="33">
        <f>IF(AZ$7&gt;=$E700,IF(SUMIF($H$1:AY$1,77,$H700:AY700)&lt;$D700,$H700,0),0)</f>
        <v>0</v>
      </c>
      <c r="BA700" s="33">
        <f>IF(BA$7&gt;=$E700,IF(SUMIF($H$1:AZ$1,77,$H700:AZ700)&lt;$D700,$H700,0),0)</f>
        <v>0</v>
      </c>
      <c r="BB700" s="33">
        <f>IF(BB$7&gt;=$E700,IF(SUMIF($H$1:BA$1,77,$H700:BA700)&lt;$D700,$H700,0),0)</f>
        <v>0</v>
      </c>
      <c r="BC700" s="33">
        <f>IF(BC$7&gt;=$E700,IF(SUMIF($H$1:BB$1,77,$H700:BB700)&lt;$D700,$H700,0),0)</f>
        <v>0</v>
      </c>
      <c r="BD700" s="33">
        <f>IF(BD$7&gt;=$E700,IF(SUMIF($H$1:BC$1,77,$H700:BC700)&lt;$D700,$H700,0),0)</f>
        <v>0</v>
      </c>
      <c r="BE700" s="33">
        <f>IF(BE$7&gt;=$E700,IF(SUMIF($H$1:BD$1,77,$H700:BD700)&lt;$D700,$H700,0),0)</f>
        <v>0</v>
      </c>
      <c r="BF700" s="33">
        <f>IF(BF$7&gt;=$E700,IF(SUMIF($H$1:BE$1,77,$H700:BE700)&lt;$D700,$H700,0),0)</f>
        <v>0</v>
      </c>
      <c r="BG700" s="33">
        <f>IF(BG$7&gt;=$E700,IF(SUMIF($H$1:BF$1,77,$H700:BF700)&lt;$D700,$H700,0),0)</f>
        <v>0</v>
      </c>
      <c r="BH700" s="35">
        <f t="shared" si="207"/>
        <v>0</v>
      </c>
    </row>
    <row r="701" spans="1:60" s="11" customFormat="1" x14ac:dyDescent="0.25">
      <c r="A701" s="148" t="s">
        <v>1052</v>
      </c>
      <c r="B701" s="149" t="s">
        <v>1004</v>
      </c>
      <c r="C701" s="125" t="s">
        <v>55</v>
      </c>
      <c r="D701" s="150">
        <v>14.4</v>
      </c>
      <c r="E701" s="151">
        <v>46113</v>
      </c>
      <c r="F701" s="151">
        <v>46143</v>
      </c>
      <c r="G701" s="32">
        <f t="shared" si="202"/>
        <v>1</v>
      </c>
      <c r="H701" s="33">
        <f t="shared" si="203"/>
        <v>14.4</v>
      </c>
      <c r="I701" s="36">
        <f>IF(I$7&gt;=$E701,IF(SUMIF($H$1:H$1,77,$H701:H701)&lt;$D701,$H701,0),0)</f>
        <v>0</v>
      </c>
      <c r="J701" s="36">
        <f>IF(J$7&gt;=$E701,IF(SUMIF($H$1:I$1,77,$H701:I701)&lt;$D701,$H701,0),0)</f>
        <v>0</v>
      </c>
      <c r="K701" s="36">
        <f>IF(K$7&gt;=$E701,IF(SUMIF($H$1:J$1,77,$H701:J701)&lt;$D701,$H701,0),0)</f>
        <v>0</v>
      </c>
      <c r="L701" s="36">
        <f>IF(L$7&gt;=$E701,IF(SUMIF($H$1:K$1,77,$H701:K701)&lt;$D701,$H701,0),0)</f>
        <v>0</v>
      </c>
      <c r="M701" s="36">
        <f>IF(M$7&gt;=$E701,IF(SUMIF($H$1:L$1,77,$H701:L701)&lt;$D701,$H701,0),0)</f>
        <v>0</v>
      </c>
      <c r="N701" s="36">
        <f>IF(N$7&gt;=$E701,IF(SUMIF($H$1:M$1,77,$H701:M701)&lt;$D701,$H701,0),0)</f>
        <v>0</v>
      </c>
      <c r="O701" s="36">
        <f>IF(O$7&gt;=$E701,IF(SUMIF($H$1:N$1,77,$H701:N701)&lt;$D701,$H701,0),0)</f>
        <v>0</v>
      </c>
      <c r="P701" s="36">
        <f>IF(P$7&gt;=$E701,IF(SUMIF($H$1:O$1,77,$H701:O701)&lt;$D701,$H701,0),0)</f>
        <v>0</v>
      </c>
      <c r="Q701" s="36">
        <f>IF(Q$7&gt;=$E701,IF(SUMIF($H$1:P$1,77,$H701:P701)&lt;$D701,$H701,0),0)</f>
        <v>0</v>
      </c>
      <c r="R701" s="36">
        <f>IF(R$7&gt;=$E701,IF(SUMIF($H$1:Q$1,77,$H701:Q701)&lt;$D701,$H701,0),0)</f>
        <v>0</v>
      </c>
      <c r="S701" s="36">
        <f>IF(S$7&gt;=$E701,IF(SUMIF($H$1:R$1,77,$H701:R701)&lt;$D701,$H701,0),0)</f>
        <v>0</v>
      </c>
      <c r="T701" s="36">
        <f>IF(T$7&gt;=$E701,IF(SUMIF($H$1:S$1,77,$H701:S701)&lt;$D701,$H701,0),0)</f>
        <v>0</v>
      </c>
      <c r="U701" s="35">
        <f t="shared" si="204"/>
        <v>0</v>
      </c>
      <c r="V701" s="36">
        <f>IF(V$7&gt;=$E701,IF(SUMIF($H$1:U$1,77,$H701:U701)&lt;$D701,$H701,0),0)</f>
        <v>0</v>
      </c>
      <c r="W701" s="36">
        <f>IF(W$7&gt;=$E701,IF(SUMIF($H$1:V$1,77,$H701:V701)&lt;$D701,$H701,0),0)</f>
        <v>0</v>
      </c>
      <c r="X701" s="36">
        <f>IF(X$7&gt;=$E701,IF(SUMIF($H$1:W$1,77,$H701:W701)&lt;$D701,$H701,0),0)</f>
        <v>0</v>
      </c>
      <c r="Y701" s="36">
        <f>IF(Y$7&gt;=$E701,IF(SUMIF($H$1:X$1,77,$H701:X701)&lt;$D701,$H701,0),0)</f>
        <v>14.4</v>
      </c>
      <c r="Z701" s="36">
        <f>IF(Z$7&gt;=$E701,IF(SUMIF($H$1:Y$1,77,$H701:Y701)&lt;$D701,$H701,0),0)</f>
        <v>0</v>
      </c>
      <c r="AA701" s="36">
        <f>IF(AA$7&gt;=$E701,IF(SUMIF($H$1:Z$1,77,$H701:Z701)&lt;$D701,$H701,0),0)</f>
        <v>0</v>
      </c>
      <c r="AB701" s="36">
        <f>IF(AB$7&gt;=$E701,IF(SUMIF($H$1:AA$1,77,$H701:AA701)&lt;$D701,$H701,0),0)</f>
        <v>0</v>
      </c>
      <c r="AC701" s="36">
        <f>IF(AC$7&gt;=$E701,IF(SUMIF($H$1:AB$1,77,$H701:AB701)&lt;$D701,$H701,0),0)</f>
        <v>0</v>
      </c>
      <c r="AD701" s="36">
        <f>IF(AD$7&gt;=$E701,IF(SUMIF($H$1:AC$1,77,$H701:AC701)&lt;$D701,$H701,0),0)</f>
        <v>0</v>
      </c>
      <c r="AE701" s="36">
        <f>IF(AE$7&gt;=$E701,IF(SUMIF($H$1:AD$1,77,$H701:AD701)&lt;$D701,$H701,0),0)</f>
        <v>0</v>
      </c>
      <c r="AF701" s="36">
        <f>IF(AF$7&gt;=$E701,IF(SUMIF($H$1:AE$1,77,$H701:AE701)&lt;$D701,$H701,0),0)</f>
        <v>0</v>
      </c>
      <c r="AG701" s="36">
        <f>IF(AG$7&gt;=$E701,IF(SUMIF($H$1:AF$1,77,$H701:AF701)&lt;$D701,$H701,0),0)</f>
        <v>0</v>
      </c>
      <c r="AH701" s="35">
        <f t="shared" si="205"/>
        <v>14.4</v>
      </c>
      <c r="AI701" s="36">
        <f>IF(AI$7&gt;=$E701,IF(SUMIF($H$1:AH$1,77,$H701:AH701)&lt;$D701,$H701,0),0)</f>
        <v>0</v>
      </c>
      <c r="AJ701" s="36">
        <f>IF(AJ$7&gt;=$E701,IF(SUMIF($H$1:AI$1,77,$H701:AI701)&lt;$D701,$H701,0),0)</f>
        <v>0</v>
      </c>
      <c r="AK701" s="36">
        <f>IF(AK$7&gt;=$E701,IF(SUMIF($H$1:AJ$1,77,$H701:AJ701)&lt;$D701,$H701,0),0)</f>
        <v>0</v>
      </c>
      <c r="AL701" s="36">
        <f>IF(AL$7&gt;=$E701,IF(SUMIF($H$1:AK$1,77,$H701:AK701)&lt;$D701,$H701,0),0)</f>
        <v>0</v>
      </c>
      <c r="AM701" s="36">
        <f>IF(AM$7&gt;=$E701,IF(SUMIF($H$1:AL$1,77,$H701:AL701)&lt;$D701,$H701,0),0)</f>
        <v>0</v>
      </c>
      <c r="AN701" s="36">
        <f>IF(AN$7&gt;=$E701,IF(SUMIF($H$1:AM$1,77,$H701:AM701)&lt;$D701,$H701,0),0)</f>
        <v>0</v>
      </c>
      <c r="AO701" s="36">
        <f>IF(AO$7&gt;=$E701,IF(SUMIF($H$1:AN$1,77,$H701:AN701)&lt;$D701,$H701,0),0)</f>
        <v>0</v>
      </c>
      <c r="AP701" s="36">
        <f>IF(AP$7&gt;=$E701,IF(SUMIF($H$1:AO$1,77,$H701:AO701)&lt;$D701,$H701,0),0)</f>
        <v>0</v>
      </c>
      <c r="AQ701" s="36">
        <f>IF(AQ$7&gt;=$E701,IF(SUMIF($H$1:AP$1,77,$H701:AP701)&lt;$D701,$H701,0),0)</f>
        <v>0</v>
      </c>
      <c r="AR701" s="36">
        <f>IF(AR$7&gt;=$E701,IF(SUMIF($H$1:AQ$1,77,$H701:AQ701)&lt;$D701,$H701,0),0)</f>
        <v>0</v>
      </c>
      <c r="AS701" s="36">
        <f>IF(AS$7&gt;=$E701,IF(SUMIF($H$1:AR$1,77,$H701:AR701)&lt;$D701,$H701,0),0)</f>
        <v>0</v>
      </c>
      <c r="AT701" s="36">
        <f>IF(AT$7&gt;=$E701,IF(SUMIF($H$1:AS$1,77,$H701:AS701)&lt;$D701,$H701,0),0)</f>
        <v>0</v>
      </c>
      <c r="AU701" s="35">
        <f t="shared" si="206"/>
        <v>0</v>
      </c>
      <c r="AV701" s="33">
        <f>IF(AV$7&gt;=$E701,IF(SUMIF($H$1:AU$1,77,$H701:AU701)&lt;$D701,$H701,0),0)</f>
        <v>0</v>
      </c>
      <c r="AW701" s="33">
        <f>IF(AW$7&gt;=$E701,IF(SUMIF($H$1:AV$1,77,$H701:AV701)&lt;$D701,$H701,0),0)</f>
        <v>0</v>
      </c>
      <c r="AX701" s="33">
        <f>IF(AX$7&gt;=$E701,IF(SUMIF($H$1:AW$1,77,$H701:AW701)&lt;$D701,$H701,0),0)</f>
        <v>0</v>
      </c>
      <c r="AY701" s="33">
        <f>IF(AY$7&gt;=$E701,IF(SUMIF($H$1:AX$1,77,$H701:AX701)&lt;$D701,$H701,0),0)</f>
        <v>0</v>
      </c>
      <c r="AZ701" s="33">
        <f>IF(AZ$7&gt;=$E701,IF(SUMIF($H$1:AY$1,77,$H701:AY701)&lt;$D701,$H701,0),0)</f>
        <v>0</v>
      </c>
      <c r="BA701" s="33">
        <f>IF(BA$7&gt;=$E701,IF(SUMIF($H$1:AZ$1,77,$H701:AZ701)&lt;$D701,$H701,0),0)</f>
        <v>0</v>
      </c>
      <c r="BB701" s="33">
        <f>IF(BB$7&gt;=$E701,IF(SUMIF($H$1:BA$1,77,$H701:BA701)&lt;$D701,$H701,0),0)</f>
        <v>0</v>
      </c>
      <c r="BC701" s="33">
        <f>IF(BC$7&gt;=$E701,IF(SUMIF($H$1:BB$1,77,$H701:BB701)&lt;$D701,$H701,0),0)</f>
        <v>0</v>
      </c>
      <c r="BD701" s="33">
        <f>IF(BD$7&gt;=$E701,IF(SUMIF($H$1:BC$1,77,$H701:BC701)&lt;$D701,$H701,0),0)</f>
        <v>0</v>
      </c>
      <c r="BE701" s="33">
        <f>IF(BE$7&gt;=$E701,IF(SUMIF($H$1:BD$1,77,$H701:BD701)&lt;$D701,$H701,0),0)</f>
        <v>0</v>
      </c>
      <c r="BF701" s="33">
        <f>IF(BF$7&gt;=$E701,IF(SUMIF($H$1:BE$1,77,$H701:BE701)&lt;$D701,$H701,0),0)</f>
        <v>0</v>
      </c>
      <c r="BG701" s="33">
        <f>IF(BG$7&gt;=$E701,IF(SUMIF($H$1:BF$1,77,$H701:BF701)&lt;$D701,$H701,0),0)</f>
        <v>0</v>
      </c>
      <c r="BH701" s="35">
        <f t="shared" si="207"/>
        <v>0</v>
      </c>
    </row>
    <row r="702" spans="1:60" s="11" customFormat="1" x14ac:dyDescent="0.25">
      <c r="A702" s="148" t="s">
        <v>1053</v>
      </c>
      <c r="B702" s="149" t="s">
        <v>1006</v>
      </c>
      <c r="C702" s="125" t="s">
        <v>32</v>
      </c>
      <c r="D702" s="150">
        <v>1</v>
      </c>
      <c r="E702" s="151">
        <v>46113</v>
      </c>
      <c r="F702" s="151">
        <v>46143</v>
      </c>
      <c r="G702" s="32">
        <f t="shared" si="202"/>
        <v>1</v>
      </c>
      <c r="H702" s="33">
        <f t="shared" si="203"/>
        <v>1</v>
      </c>
      <c r="I702" s="36">
        <f>IF(I$7&gt;=$E702,IF(SUMIF($H$1:H$1,77,$H702:H702)&lt;$D702,$H702,0),0)</f>
        <v>0</v>
      </c>
      <c r="J702" s="36">
        <f>IF(J$7&gt;=$E702,IF(SUMIF($H$1:I$1,77,$H702:I702)&lt;$D702,$H702,0),0)</f>
        <v>0</v>
      </c>
      <c r="K702" s="36">
        <f>IF(K$7&gt;=$E702,IF(SUMIF($H$1:J$1,77,$H702:J702)&lt;$D702,$H702,0),0)</f>
        <v>0</v>
      </c>
      <c r="L702" s="36">
        <f>IF(L$7&gt;=$E702,IF(SUMIF($H$1:K$1,77,$H702:K702)&lt;$D702,$H702,0),0)</f>
        <v>0</v>
      </c>
      <c r="M702" s="36">
        <f>IF(M$7&gt;=$E702,IF(SUMIF($H$1:L$1,77,$H702:L702)&lt;$D702,$H702,0),0)</f>
        <v>0</v>
      </c>
      <c r="N702" s="36">
        <f>IF(N$7&gt;=$E702,IF(SUMIF($H$1:M$1,77,$H702:M702)&lt;$D702,$H702,0),0)</f>
        <v>0</v>
      </c>
      <c r="O702" s="36">
        <f>IF(O$7&gt;=$E702,IF(SUMIF($H$1:N$1,77,$H702:N702)&lt;$D702,$H702,0),0)</f>
        <v>0</v>
      </c>
      <c r="P702" s="36">
        <f>IF(P$7&gt;=$E702,IF(SUMIF($H$1:O$1,77,$H702:O702)&lt;$D702,$H702,0),0)</f>
        <v>0</v>
      </c>
      <c r="Q702" s="36">
        <f>IF(Q$7&gt;=$E702,IF(SUMIF($H$1:P$1,77,$H702:P702)&lt;$D702,$H702,0),0)</f>
        <v>0</v>
      </c>
      <c r="R702" s="36">
        <f>IF(R$7&gt;=$E702,IF(SUMIF($H$1:Q$1,77,$H702:Q702)&lt;$D702,$H702,0),0)</f>
        <v>0</v>
      </c>
      <c r="S702" s="36">
        <f>IF(S$7&gt;=$E702,IF(SUMIF($H$1:R$1,77,$H702:R702)&lt;$D702,$H702,0),0)</f>
        <v>0</v>
      </c>
      <c r="T702" s="36">
        <f>IF(T$7&gt;=$E702,IF(SUMIF($H$1:S$1,77,$H702:S702)&lt;$D702,$H702,0),0)</f>
        <v>0</v>
      </c>
      <c r="U702" s="35">
        <f t="shared" si="204"/>
        <v>0</v>
      </c>
      <c r="V702" s="36">
        <f>IF(V$7&gt;=$E702,IF(SUMIF($H$1:U$1,77,$H702:U702)&lt;$D702,$H702,0),0)</f>
        <v>0</v>
      </c>
      <c r="W702" s="36">
        <f>IF(W$7&gt;=$E702,IF(SUMIF($H$1:V$1,77,$H702:V702)&lt;$D702,$H702,0),0)</f>
        <v>0</v>
      </c>
      <c r="X702" s="36">
        <f>IF(X$7&gt;=$E702,IF(SUMIF($H$1:W$1,77,$H702:W702)&lt;$D702,$H702,0),0)</f>
        <v>0</v>
      </c>
      <c r="Y702" s="36">
        <f>IF(Y$7&gt;=$E702,IF(SUMIF($H$1:X$1,77,$H702:X702)&lt;$D702,$H702,0),0)</f>
        <v>1</v>
      </c>
      <c r="Z702" s="36">
        <f>IF(Z$7&gt;=$E702,IF(SUMIF($H$1:Y$1,77,$H702:Y702)&lt;$D702,$H702,0),0)</f>
        <v>0</v>
      </c>
      <c r="AA702" s="36">
        <f>IF(AA$7&gt;=$E702,IF(SUMIF($H$1:Z$1,77,$H702:Z702)&lt;$D702,$H702,0),0)</f>
        <v>0</v>
      </c>
      <c r="AB702" s="36">
        <f>IF(AB$7&gt;=$E702,IF(SUMIF($H$1:AA$1,77,$H702:AA702)&lt;$D702,$H702,0),0)</f>
        <v>0</v>
      </c>
      <c r="AC702" s="36">
        <f>IF(AC$7&gt;=$E702,IF(SUMIF($H$1:AB$1,77,$H702:AB702)&lt;$D702,$H702,0),0)</f>
        <v>0</v>
      </c>
      <c r="AD702" s="36">
        <f>IF(AD$7&gt;=$E702,IF(SUMIF($H$1:AC$1,77,$H702:AC702)&lt;$D702,$H702,0),0)</f>
        <v>0</v>
      </c>
      <c r="AE702" s="36">
        <f>IF(AE$7&gt;=$E702,IF(SUMIF($H$1:AD$1,77,$H702:AD702)&lt;$D702,$H702,0),0)</f>
        <v>0</v>
      </c>
      <c r="AF702" s="36">
        <f>IF(AF$7&gt;=$E702,IF(SUMIF($H$1:AE$1,77,$H702:AE702)&lt;$D702,$H702,0),0)</f>
        <v>0</v>
      </c>
      <c r="AG702" s="36">
        <f>IF(AG$7&gt;=$E702,IF(SUMIF($H$1:AF$1,77,$H702:AF702)&lt;$D702,$H702,0),0)</f>
        <v>0</v>
      </c>
      <c r="AH702" s="35">
        <f t="shared" si="205"/>
        <v>1</v>
      </c>
      <c r="AI702" s="36">
        <f>IF(AI$7&gt;=$E702,IF(SUMIF($H$1:AH$1,77,$H702:AH702)&lt;$D702,$H702,0),0)</f>
        <v>0</v>
      </c>
      <c r="AJ702" s="36">
        <f>IF(AJ$7&gt;=$E702,IF(SUMIF($H$1:AI$1,77,$H702:AI702)&lt;$D702,$H702,0),0)</f>
        <v>0</v>
      </c>
      <c r="AK702" s="36">
        <f>IF(AK$7&gt;=$E702,IF(SUMIF($H$1:AJ$1,77,$H702:AJ702)&lt;$D702,$H702,0),0)</f>
        <v>0</v>
      </c>
      <c r="AL702" s="36">
        <f>IF(AL$7&gt;=$E702,IF(SUMIF($H$1:AK$1,77,$H702:AK702)&lt;$D702,$H702,0),0)</f>
        <v>0</v>
      </c>
      <c r="AM702" s="36">
        <f>IF(AM$7&gt;=$E702,IF(SUMIF($H$1:AL$1,77,$H702:AL702)&lt;$D702,$H702,0),0)</f>
        <v>0</v>
      </c>
      <c r="AN702" s="36">
        <f>IF(AN$7&gt;=$E702,IF(SUMIF($H$1:AM$1,77,$H702:AM702)&lt;$D702,$H702,0),0)</f>
        <v>0</v>
      </c>
      <c r="AO702" s="36">
        <f>IF(AO$7&gt;=$E702,IF(SUMIF($H$1:AN$1,77,$H702:AN702)&lt;$D702,$H702,0),0)</f>
        <v>0</v>
      </c>
      <c r="AP702" s="36">
        <f>IF(AP$7&gt;=$E702,IF(SUMIF($H$1:AO$1,77,$H702:AO702)&lt;$D702,$H702,0),0)</f>
        <v>0</v>
      </c>
      <c r="AQ702" s="36">
        <f>IF(AQ$7&gt;=$E702,IF(SUMIF($H$1:AP$1,77,$H702:AP702)&lt;$D702,$H702,0),0)</f>
        <v>0</v>
      </c>
      <c r="AR702" s="36">
        <f>IF(AR$7&gt;=$E702,IF(SUMIF($H$1:AQ$1,77,$H702:AQ702)&lt;$D702,$H702,0),0)</f>
        <v>0</v>
      </c>
      <c r="AS702" s="36">
        <f>IF(AS$7&gt;=$E702,IF(SUMIF($H$1:AR$1,77,$H702:AR702)&lt;$D702,$H702,0),0)</f>
        <v>0</v>
      </c>
      <c r="AT702" s="36">
        <f>IF(AT$7&gt;=$E702,IF(SUMIF($H$1:AS$1,77,$H702:AS702)&lt;$D702,$H702,0),0)</f>
        <v>0</v>
      </c>
      <c r="AU702" s="35">
        <f t="shared" si="206"/>
        <v>0</v>
      </c>
      <c r="AV702" s="33">
        <f>IF(AV$7&gt;=$E702,IF(SUMIF($H$1:AU$1,77,$H702:AU702)&lt;$D702,$H702,0),0)</f>
        <v>0</v>
      </c>
      <c r="AW702" s="33">
        <f>IF(AW$7&gt;=$E702,IF(SUMIF($H$1:AV$1,77,$H702:AV702)&lt;$D702,$H702,0),0)</f>
        <v>0</v>
      </c>
      <c r="AX702" s="33">
        <f>IF(AX$7&gt;=$E702,IF(SUMIF($H$1:AW$1,77,$H702:AW702)&lt;$D702,$H702,0),0)</f>
        <v>0</v>
      </c>
      <c r="AY702" s="33">
        <f>IF(AY$7&gt;=$E702,IF(SUMIF($H$1:AX$1,77,$H702:AX702)&lt;$D702,$H702,0),0)</f>
        <v>0</v>
      </c>
      <c r="AZ702" s="33">
        <f>IF(AZ$7&gt;=$E702,IF(SUMIF($H$1:AY$1,77,$H702:AY702)&lt;$D702,$H702,0),0)</f>
        <v>0</v>
      </c>
      <c r="BA702" s="33">
        <f>IF(BA$7&gt;=$E702,IF(SUMIF($H$1:AZ$1,77,$H702:AZ702)&lt;$D702,$H702,0),0)</f>
        <v>0</v>
      </c>
      <c r="BB702" s="33">
        <f>IF(BB$7&gt;=$E702,IF(SUMIF($H$1:BA$1,77,$H702:BA702)&lt;$D702,$H702,0),0)</f>
        <v>0</v>
      </c>
      <c r="BC702" s="33">
        <f>IF(BC$7&gt;=$E702,IF(SUMIF($H$1:BB$1,77,$H702:BB702)&lt;$D702,$H702,0),0)</f>
        <v>0</v>
      </c>
      <c r="BD702" s="33">
        <f>IF(BD$7&gt;=$E702,IF(SUMIF($H$1:BC$1,77,$H702:BC702)&lt;$D702,$H702,0),0)</f>
        <v>0</v>
      </c>
      <c r="BE702" s="33">
        <f>IF(BE$7&gt;=$E702,IF(SUMIF($H$1:BD$1,77,$H702:BD702)&lt;$D702,$H702,0),0)</f>
        <v>0</v>
      </c>
      <c r="BF702" s="33">
        <f>IF(BF$7&gt;=$E702,IF(SUMIF($H$1:BE$1,77,$H702:BE702)&lt;$D702,$H702,0),0)</f>
        <v>0</v>
      </c>
      <c r="BG702" s="33">
        <f>IF(BG$7&gt;=$E702,IF(SUMIF($H$1:BF$1,77,$H702:BF702)&lt;$D702,$H702,0),0)</f>
        <v>0</v>
      </c>
      <c r="BH702" s="35">
        <f t="shared" si="207"/>
        <v>0</v>
      </c>
    </row>
    <row r="703" spans="1:60" s="11" customFormat="1" x14ac:dyDescent="0.25">
      <c r="A703" s="148" t="s">
        <v>1054</v>
      </c>
      <c r="B703" s="149" t="s">
        <v>1008</v>
      </c>
      <c r="C703" s="125" t="s">
        <v>55</v>
      </c>
      <c r="D703" s="150">
        <v>188.5</v>
      </c>
      <c r="E703" s="151">
        <v>46143</v>
      </c>
      <c r="F703" s="151">
        <v>46174</v>
      </c>
      <c r="G703" s="32">
        <f t="shared" si="202"/>
        <v>1</v>
      </c>
      <c r="H703" s="33">
        <f t="shared" si="203"/>
        <v>188.5</v>
      </c>
      <c r="I703" s="36">
        <f>IF(I$7&gt;=$E703,IF(SUMIF($H$1:H$1,77,$H703:H703)&lt;$D703,$H703,0),0)</f>
        <v>0</v>
      </c>
      <c r="J703" s="36">
        <f>IF(J$7&gt;=$E703,IF(SUMIF($H$1:I$1,77,$H703:I703)&lt;$D703,$H703,0),0)</f>
        <v>0</v>
      </c>
      <c r="K703" s="36">
        <f>IF(K$7&gt;=$E703,IF(SUMIF($H$1:J$1,77,$H703:J703)&lt;$D703,$H703,0),0)</f>
        <v>0</v>
      </c>
      <c r="L703" s="36">
        <f>IF(L$7&gt;=$E703,IF(SUMIF($H$1:K$1,77,$H703:K703)&lt;$D703,$H703,0),0)</f>
        <v>0</v>
      </c>
      <c r="M703" s="36">
        <f>IF(M$7&gt;=$E703,IF(SUMIF($H$1:L$1,77,$H703:L703)&lt;$D703,$H703,0),0)</f>
        <v>0</v>
      </c>
      <c r="N703" s="36">
        <f>IF(N$7&gt;=$E703,IF(SUMIF($H$1:M$1,77,$H703:M703)&lt;$D703,$H703,0),0)</f>
        <v>0</v>
      </c>
      <c r="O703" s="36">
        <f>IF(O$7&gt;=$E703,IF(SUMIF($H$1:N$1,77,$H703:N703)&lt;$D703,$H703,0),0)</f>
        <v>0</v>
      </c>
      <c r="P703" s="36">
        <f>IF(P$7&gt;=$E703,IF(SUMIF($H$1:O$1,77,$H703:O703)&lt;$D703,$H703,0),0)</f>
        <v>0</v>
      </c>
      <c r="Q703" s="36">
        <f>IF(Q$7&gt;=$E703,IF(SUMIF($H$1:P$1,77,$H703:P703)&lt;$D703,$H703,0),0)</f>
        <v>0</v>
      </c>
      <c r="R703" s="36">
        <f>IF(R$7&gt;=$E703,IF(SUMIF($H$1:Q$1,77,$H703:Q703)&lt;$D703,$H703,0),0)</f>
        <v>0</v>
      </c>
      <c r="S703" s="36">
        <f>IF(S$7&gt;=$E703,IF(SUMIF($H$1:R$1,77,$H703:R703)&lt;$D703,$H703,0),0)</f>
        <v>0</v>
      </c>
      <c r="T703" s="36">
        <f>IF(T$7&gt;=$E703,IF(SUMIF($H$1:S$1,77,$H703:S703)&lt;$D703,$H703,0),0)</f>
        <v>0</v>
      </c>
      <c r="U703" s="35">
        <f t="shared" si="204"/>
        <v>0</v>
      </c>
      <c r="V703" s="36">
        <f>IF(V$7&gt;=$E703,IF(SUMIF($H$1:U$1,77,$H703:U703)&lt;$D703,$H703,0),0)</f>
        <v>0</v>
      </c>
      <c r="W703" s="36">
        <f>IF(W$7&gt;=$E703,IF(SUMIF($H$1:V$1,77,$H703:V703)&lt;$D703,$H703,0),0)</f>
        <v>0</v>
      </c>
      <c r="X703" s="36">
        <f>IF(X$7&gt;=$E703,IF(SUMIF($H$1:W$1,77,$H703:W703)&lt;$D703,$H703,0),0)</f>
        <v>0</v>
      </c>
      <c r="Y703" s="36">
        <f>IF(Y$7&gt;=$E703,IF(SUMIF($H$1:X$1,77,$H703:X703)&lt;$D703,$H703,0),0)</f>
        <v>0</v>
      </c>
      <c r="Z703" s="36">
        <f>IF(Z$7&gt;=$E703,IF(SUMIF($H$1:Y$1,77,$H703:Y703)&lt;$D703,$H703,0),0)</f>
        <v>188.5</v>
      </c>
      <c r="AA703" s="36">
        <f>IF(AA$7&gt;=$E703,IF(SUMIF($H$1:Z$1,77,$H703:Z703)&lt;$D703,$H703,0),0)</f>
        <v>0</v>
      </c>
      <c r="AB703" s="36">
        <f>IF(AB$7&gt;=$E703,IF(SUMIF($H$1:AA$1,77,$H703:AA703)&lt;$D703,$H703,0),0)</f>
        <v>0</v>
      </c>
      <c r="AC703" s="36">
        <f>IF(AC$7&gt;=$E703,IF(SUMIF($H$1:AB$1,77,$H703:AB703)&lt;$D703,$H703,0),0)</f>
        <v>0</v>
      </c>
      <c r="AD703" s="36">
        <f>IF(AD$7&gt;=$E703,IF(SUMIF($H$1:AC$1,77,$H703:AC703)&lt;$D703,$H703,0),0)</f>
        <v>0</v>
      </c>
      <c r="AE703" s="36">
        <f>IF(AE$7&gt;=$E703,IF(SUMIF($H$1:AD$1,77,$H703:AD703)&lt;$D703,$H703,0),0)</f>
        <v>0</v>
      </c>
      <c r="AF703" s="36">
        <f>IF(AF$7&gt;=$E703,IF(SUMIF($H$1:AE$1,77,$H703:AE703)&lt;$D703,$H703,0),0)</f>
        <v>0</v>
      </c>
      <c r="AG703" s="36">
        <f>IF(AG$7&gt;=$E703,IF(SUMIF($H$1:AF$1,77,$H703:AF703)&lt;$D703,$H703,0),0)</f>
        <v>0</v>
      </c>
      <c r="AH703" s="35">
        <f t="shared" si="205"/>
        <v>188.5</v>
      </c>
      <c r="AI703" s="36">
        <f>IF(AI$7&gt;=$E703,IF(SUMIF($H$1:AH$1,77,$H703:AH703)&lt;$D703,$H703,0),0)</f>
        <v>0</v>
      </c>
      <c r="AJ703" s="36">
        <f>IF(AJ$7&gt;=$E703,IF(SUMIF($H$1:AI$1,77,$H703:AI703)&lt;$D703,$H703,0),0)</f>
        <v>0</v>
      </c>
      <c r="AK703" s="36">
        <f>IF(AK$7&gt;=$E703,IF(SUMIF($H$1:AJ$1,77,$H703:AJ703)&lt;$D703,$H703,0),0)</f>
        <v>0</v>
      </c>
      <c r="AL703" s="36">
        <f>IF(AL$7&gt;=$E703,IF(SUMIF($H$1:AK$1,77,$H703:AK703)&lt;$D703,$H703,0),0)</f>
        <v>0</v>
      </c>
      <c r="AM703" s="36">
        <f>IF(AM$7&gt;=$E703,IF(SUMIF($H$1:AL$1,77,$H703:AL703)&lt;$D703,$H703,0),0)</f>
        <v>0</v>
      </c>
      <c r="AN703" s="36">
        <f>IF(AN$7&gt;=$E703,IF(SUMIF($H$1:AM$1,77,$H703:AM703)&lt;$D703,$H703,0),0)</f>
        <v>0</v>
      </c>
      <c r="AO703" s="36">
        <f>IF(AO$7&gt;=$E703,IF(SUMIF($H$1:AN$1,77,$H703:AN703)&lt;$D703,$H703,0),0)</f>
        <v>0</v>
      </c>
      <c r="AP703" s="36">
        <f>IF(AP$7&gt;=$E703,IF(SUMIF($H$1:AO$1,77,$H703:AO703)&lt;$D703,$H703,0),0)</f>
        <v>0</v>
      </c>
      <c r="AQ703" s="36">
        <f>IF(AQ$7&gt;=$E703,IF(SUMIF($H$1:AP$1,77,$H703:AP703)&lt;$D703,$H703,0),0)</f>
        <v>0</v>
      </c>
      <c r="AR703" s="36">
        <f>IF(AR$7&gt;=$E703,IF(SUMIF($H$1:AQ$1,77,$H703:AQ703)&lt;$D703,$H703,0),0)</f>
        <v>0</v>
      </c>
      <c r="AS703" s="36">
        <f>IF(AS$7&gt;=$E703,IF(SUMIF($H$1:AR$1,77,$H703:AR703)&lt;$D703,$H703,0),0)</f>
        <v>0</v>
      </c>
      <c r="AT703" s="36">
        <f>IF(AT$7&gt;=$E703,IF(SUMIF($H$1:AS$1,77,$H703:AS703)&lt;$D703,$H703,0),0)</f>
        <v>0</v>
      </c>
      <c r="AU703" s="35">
        <f t="shared" si="206"/>
        <v>0</v>
      </c>
      <c r="AV703" s="33">
        <f>IF(AV$7&gt;=$E703,IF(SUMIF($H$1:AU$1,77,$H703:AU703)&lt;$D703,$H703,0),0)</f>
        <v>0</v>
      </c>
      <c r="AW703" s="33">
        <f>IF(AW$7&gt;=$E703,IF(SUMIF($H$1:AV$1,77,$H703:AV703)&lt;$D703,$H703,0),0)</f>
        <v>0</v>
      </c>
      <c r="AX703" s="33">
        <f>IF(AX$7&gt;=$E703,IF(SUMIF($H$1:AW$1,77,$H703:AW703)&lt;$D703,$H703,0),0)</f>
        <v>0</v>
      </c>
      <c r="AY703" s="33">
        <f>IF(AY$7&gt;=$E703,IF(SUMIF($H$1:AX$1,77,$H703:AX703)&lt;$D703,$H703,0),0)</f>
        <v>0</v>
      </c>
      <c r="AZ703" s="33">
        <f>IF(AZ$7&gt;=$E703,IF(SUMIF($H$1:AY$1,77,$H703:AY703)&lt;$D703,$H703,0),0)</f>
        <v>0</v>
      </c>
      <c r="BA703" s="33">
        <f>IF(BA$7&gt;=$E703,IF(SUMIF($H$1:AZ$1,77,$H703:AZ703)&lt;$D703,$H703,0),0)</f>
        <v>0</v>
      </c>
      <c r="BB703" s="33">
        <f>IF(BB$7&gt;=$E703,IF(SUMIF($H$1:BA$1,77,$H703:BA703)&lt;$D703,$H703,0),0)</f>
        <v>0</v>
      </c>
      <c r="BC703" s="33">
        <f>IF(BC$7&gt;=$E703,IF(SUMIF($H$1:BB$1,77,$H703:BB703)&lt;$D703,$H703,0),0)</f>
        <v>0</v>
      </c>
      <c r="BD703" s="33">
        <f>IF(BD$7&gt;=$E703,IF(SUMIF($H$1:BC$1,77,$H703:BC703)&lt;$D703,$H703,0),0)</f>
        <v>0</v>
      </c>
      <c r="BE703" s="33">
        <f>IF(BE$7&gt;=$E703,IF(SUMIF($H$1:BD$1,77,$H703:BD703)&lt;$D703,$H703,0),0)</f>
        <v>0</v>
      </c>
      <c r="BF703" s="33">
        <f>IF(BF$7&gt;=$E703,IF(SUMIF($H$1:BE$1,77,$H703:BE703)&lt;$D703,$H703,0),0)</f>
        <v>0</v>
      </c>
      <c r="BG703" s="33">
        <f>IF(BG$7&gt;=$E703,IF(SUMIF($H$1:BF$1,77,$H703:BF703)&lt;$D703,$H703,0),0)</f>
        <v>0</v>
      </c>
      <c r="BH703" s="35">
        <f t="shared" si="207"/>
        <v>0</v>
      </c>
    </row>
    <row r="704" spans="1:60" s="11" customFormat="1" x14ac:dyDescent="0.25">
      <c r="A704" s="148" t="s">
        <v>1055</v>
      </c>
      <c r="B704" s="149" t="s">
        <v>1010</v>
      </c>
      <c r="C704" s="125" t="s">
        <v>32</v>
      </c>
      <c r="D704" s="150">
        <v>1</v>
      </c>
      <c r="E704" s="151">
        <v>46174</v>
      </c>
      <c r="F704" s="151">
        <v>46204</v>
      </c>
      <c r="G704" s="32">
        <f t="shared" si="202"/>
        <v>1</v>
      </c>
      <c r="H704" s="33">
        <f t="shared" si="203"/>
        <v>1</v>
      </c>
      <c r="I704" s="36">
        <f>IF(I$7&gt;=$E704,IF(SUMIF($H$1:H$1,77,$H704:H704)&lt;$D704,$H704,0),0)</f>
        <v>0</v>
      </c>
      <c r="J704" s="36">
        <f>IF(J$7&gt;=$E704,IF(SUMIF($H$1:I$1,77,$H704:I704)&lt;$D704,$H704,0),0)</f>
        <v>0</v>
      </c>
      <c r="K704" s="36">
        <f>IF(K$7&gt;=$E704,IF(SUMIF($H$1:J$1,77,$H704:J704)&lt;$D704,$H704,0),0)</f>
        <v>0</v>
      </c>
      <c r="L704" s="36">
        <f>IF(L$7&gt;=$E704,IF(SUMIF($H$1:K$1,77,$H704:K704)&lt;$D704,$H704,0),0)</f>
        <v>0</v>
      </c>
      <c r="M704" s="36">
        <f>IF(M$7&gt;=$E704,IF(SUMIF($H$1:L$1,77,$H704:L704)&lt;$D704,$H704,0),0)</f>
        <v>0</v>
      </c>
      <c r="N704" s="36">
        <f>IF(N$7&gt;=$E704,IF(SUMIF($H$1:M$1,77,$H704:M704)&lt;$D704,$H704,0),0)</f>
        <v>0</v>
      </c>
      <c r="O704" s="36">
        <f>IF(O$7&gt;=$E704,IF(SUMIF($H$1:N$1,77,$H704:N704)&lt;$D704,$H704,0),0)</f>
        <v>0</v>
      </c>
      <c r="P704" s="36">
        <f>IF(P$7&gt;=$E704,IF(SUMIF($H$1:O$1,77,$H704:O704)&lt;$D704,$H704,0),0)</f>
        <v>0</v>
      </c>
      <c r="Q704" s="36">
        <f>IF(Q$7&gt;=$E704,IF(SUMIF($H$1:P$1,77,$H704:P704)&lt;$D704,$H704,0),0)</f>
        <v>0</v>
      </c>
      <c r="R704" s="36">
        <f>IF(R$7&gt;=$E704,IF(SUMIF($H$1:Q$1,77,$H704:Q704)&lt;$D704,$H704,0),0)</f>
        <v>0</v>
      </c>
      <c r="S704" s="36">
        <f>IF(S$7&gt;=$E704,IF(SUMIF($H$1:R$1,77,$H704:R704)&lt;$D704,$H704,0),0)</f>
        <v>0</v>
      </c>
      <c r="T704" s="36">
        <f>IF(T$7&gt;=$E704,IF(SUMIF($H$1:S$1,77,$H704:S704)&lt;$D704,$H704,0),0)</f>
        <v>0</v>
      </c>
      <c r="U704" s="35">
        <f t="shared" si="204"/>
        <v>0</v>
      </c>
      <c r="V704" s="36">
        <f>IF(V$7&gt;=$E704,IF(SUMIF($H$1:U$1,77,$H704:U704)&lt;$D704,$H704,0),0)</f>
        <v>0</v>
      </c>
      <c r="W704" s="36">
        <f>IF(W$7&gt;=$E704,IF(SUMIF($H$1:V$1,77,$H704:V704)&lt;$D704,$H704,0),0)</f>
        <v>0</v>
      </c>
      <c r="X704" s="36">
        <f>IF(X$7&gt;=$E704,IF(SUMIF($H$1:W$1,77,$H704:W704)&lt;$D704,$H704,0),0)</f>
        <v>0</v>
      </c>
      <c r="Y704" s="36">
        <f>IF(Y$7&gt;=$E704,IF(SUMIF($H$1:X$1,77,$H704:X704)&lt;$D704,$H704,0),0)</f>
        <v>0</v>
      </c>
      <c r="Z704" s="36">
        <f>IF(Z$7&gt;=$E704,IF(SUMIF($H$1:Y$1,77,$H704:Y704)&lt;$D704,$H704,0),0)</f>
        <v>0</v>
      </c>
      <c r="AA704" s="36">
        <f>IF(AA$7&gt;=$E704,IF(SUMIF($H$1:Z$1,77,$H704:Z704)&lt;$D704,$H704,0),0)</f>
        <v>1</v>
      </c>
      <c r="AB704" s="36">
        <f>IF(AB$7&gt;=$E704,IF(SUMIF($H$1:AA$1,77,$H704:AA704)&lt;$D704,$H704,0),0)</f>
        <v>0</v>
      </c>
      <c r="AC704" s="36">
        <f>IF(AC$7&gt;=$E704,IF(SUMIF($H$1:AB$1,77,$H704:AB704)&lt;$D704,$H704,0),0)</f>
        <v>0</v>
      </c>
      <c r="AD704" s="36">
        <f>IF(AD$7&gt;=$E704,IF(SUMIF($H$1:AC$1,77,$H704:AC704)&lt;$D704,$H704,0),0)</f>
        <v>0</v>
      </c>
      <c r="AE704" s="36">
        <f>IF(AE$7&gt;=$E704,IF(SUMIF($H$1:AD$1,77,$H704:AD704)&lt;$D704,$H704,0),0)</f>
        <v>0</v>
      </c>
      <c r="AF704" s="36">
        <f>IF(AF$7&gt;=$E704,IF(SUMIF($H$1:AE$1,77,$H704:AE704)&lt;$D704,$H704,0),0)</f>
        <v>0</v>
      </c>
      <c r="AG704" s="36">
        <f>IF(AG$7&gt;=$E704,IF(SUMIF($H$1:AF$1,77,$H704:AF704)&lt;$D704,$H704,0),0)</f>
        <v>0</v>
      </c>
      <c r="AH704" s="35">
        <f t="shared" si="205"/>
        <v>1</v>
      </c>
      <c r="AI704" s="36">
        <f>IF(AI$7&gt;=$E704,IF(SUMIF($H$1:AH$1,77,$H704:AH704)&lt;$D704,$H704,0),0)</f>
        <v>0</v>
      </c>
      <c r="AJ704" s="36">
        <f>IF(AJ$7&gt;=$E704,IF(SUMIF($H$1:AI$1,77,$H704:AI704)&lt;$D704,$H704,0),0)</f>
        <v>0</v>
      </c>
      <c r="AK704" s="36">
        <f>IF(AK$7&gt;=$E704,IF(SUMIF($H$1:AJ$1,77,$H704:AJ704)&lt;$D704,$H704,0),0)</f>
        <v>0</v>
      </c>
      <c r="AL704" s="36">
        <f>IF(AL$7&gt;=$E704,IF(SUMIF($H$1:AK$1,77,$H704:AK704)&lt;$D704,$H704,0),0)</f>
        <v>0</v>
      </c>
      <c r="AM704" s="36">
        <f>IF(AM$7&gt;=$E704,IF(SUMIF($H$1:AL$1,77,$H704:AL704)&lt;$D704,$H704,0),0)</f>
        <v>0</v>
      </c>
      <c r="AN704" s="36">
        <f>IF(AN$7&gt;=$E704,IF(SUMIF($H$1:AM$1,77,$H704:AM704)&lt;$D704,$H704,0),0)</f>
        <v>0</v>
      </c>
      <c r="AO704" s="36">
        <f>IF(AO$7&gt;=$E704,IF(SUMIF($H$1:AN$1,77,$H704:AN704)&lt;$D704,$H704,0),0)</f>
        <v>0</v>
      </c>
      <c r="AP704" s="36">
        <f>IF(AP$7&gt;=$E704,IF(SUMIF($H$1:AO$1,77,$H704:AO704)&lt;$D704,$H704,0),0)</f>
        <v>0</v>
      </c>
      <c r="AQ704" s="36">
        <f>IF(AQ$7&gt;=$E704,IF(SUMIF($H$1:AP$1,77,$H704:AP704)&lt;$D704,$H704,0),0)</f>
        <v>0</v>
      </c>
      <c r="AR704" s="36">
        <f>IF(AR$7&gt;=$E704,IF(SUMIF($H$1:AQ$1,77,$H704:AQ704)&lt;$D704,$H704,0),0)</f>
        <v>0</v>
      </c>
      <c r="AS704" s="36">
        <f>IF(AS$7&gt;=$E704,IF(SUMIF($H$1:AR$1,77,$H704:AR704)&lt;$D704,$H704,0),0)</f>
        <v>0</v>
      </c>
      <c r="AT704" s="36">
        <f>IF(AT$7&gt;=$E704,IF(SUMIF($H$1:AS$1,77,$H704:AS704)&lt;$D704,$H704,0),0)</f>
        <v>0</v>
      </c>
      <c r="AU704" s="35">
        <f t="shared" si="206"/>
        <v>0</v>
      </c>
      <c r="AV704" s="33">
        <f>IF(AV$7&gt;=$E704,IF(SUMIF($H$1:AU$1,77,$H704:AU704)&lt;$D704,$H704,0),0)</f>
        <v>0</v>
      </c>
      <c r="AW704" s="33">
        <f>IF(AW$7&gt;=$E704,IF(SUMIF($H$1:AV$1,77,$H704:AV704)&lt;$D704,$H704,0),0)</f>
        <v>0</v>
      </c>
      <c r="AX704" s="33">
        <f>IF(AX$7&gt;=$E704,IF(SUMIF($H$1:AW$1,77,$H704:AW704)&lt;$D704,$H704,0),0)</f>
        <v>0</v>
      </c>
      <c r="AY704" s="33">
        <f>IF(AY$7&gt;=$E704,IF(SUMIF($H$1:AX$1,77,$H704:AX704)&lt;$D704,$H704,0),0)</f>
        <v>0</v>
      </c>
      <c r="AZ704" s="33">
        <f>IF(AZ$7&gt;=$E704,IF(SUMIF($H$1:AY$1,77,$H704:AY704)&lt;$D704,$H704,0),0)</f>
        <v>0</v>
      </c>
      <c r="BA704" s="33">
        <f>IF(BA$7&gt;=$E704,IF(SUMIF($H$1:AZ$1,77,$H704:AZ704)&lt;$D704,$H704,0),0)</f>
        <v>0</v>
      </c>
      <c r="BB704" s="33">
        <f>IF(BB$7&gt;=$E704,IF(SUMIF($H$1:BA$1,77,$H704:BA704)&lt;$D704,$H704,0),0)</f>
        <v>0</v>
      </c>
      <c r="BC704" s="33">
        <f>IF(BC$7&gt;=$E704,IF(SUMIF($H$1:BB$1,77,$H704:BB704)&lt;$D704,$H704,0),0)</f>
        <v>0</v>
      </c>
      <c r="BD704" s="33">
        <f>IF(BD$7&gt;=$E704,IF(SUMIF($H$1:BC$1,77,$H704:BC704)&lt;$D704,$H704,0),0)</f>
        <v>0</v>
      </c>
      <c r="BE704" s="33">
        <f>IF(BE$7&gt;=$E704,IF(SUMIF($H$1:BD$1,77,$H704:BD704)&lt;$D704,$H704,0),0)</f>
        <v>0</v>
      </c>
      <c r="BF704" s="33">
        <f>IF(BF$7&gt;=$E704,IF(SUMIF($H$1:BE$1,77,$H704:BE704)&lt;$D704,$H704,0),0)</f>
        <v>0</v>
      </c>
      <c r="BG704" s="33">
        <f>IF(BG$7&gt;=$E704,IF(SUMIF($H$1:BF$1,77,$H704:BF704)&lt;$D704,$H704,0),0)</f>
        <v>0</v>
      </c>
      <c r="BH704" s="35">
        <f t="shared" si="207"/>
        <v>0</v>
      </c>
    </row>
    <row r="705" spans="1:60" s="11" customFormat="1" x14ac:dyDescent="0.25">
      <c r="A705" s="148" t="s">
        <v>1056</v>
      </c>
      <c r="B705" s="149" t="s">
        <v>1012</v>
      </c>
      <c r="C705" s="125" t="s">
        <v>32</v>
      </c>
      <c r="D705" s="150">
        <v>2</v>
      </c>
      <c r="E705" s="151">
        <v>46174</v>
      </c>
      <c r="F705" s="151">
        <v>46204</v>
      </c>
      <c r="G705" s="32">
        <f t="shared" si="202"/>
        <v>1</v>
      </c>
      <c r="H705" s="33">
        <f t="shared" si="203"/>
        <v>2</v>
      </c>
      <c r="I705" s="36">
        <f>IF(I$7&gt;=$E705,IF(SUMIF($H$1:H$1,77,$H705:H705)&lt;$D705,$H705,0),0)</f>
        <v>0</v>
      </c>
      <c r="J705" s="36">
        <f>IF(J$7&gt;=$E705,IF(SUMIF($H$1:I$1,77,$H705:I705)&lt;$D705,$H705,0),0)</f>
        <v>0</v>
      </c>
      <c r="K705" s="36">
        <f>IF(K$7&gt;=$E705,IF(SUMIF($H$1:J$1,77,$H705:J705)&lt;$D705,$H705,0),0)</f>
        <v>0</v>
      </c>
      <c r="L705" s="36">
        <f>IF(L$7&gt;=$E705,IF(SUMIF($H$1:K$1,77,$H705:K705)&lt;$D705,$H705,0),0)</f>
        <v>0</v>
      </c>
      <c r="M705" s="36">
        <f>IF(M$7&gt;=$E705,IF(SUMIF($H$1:L$1,77,$H705:L705)&lt;$D705,$H705,0),0)</f>
        <v>0</v>
      </c>
      <c r="N705" s="36">
        <f>IF(N$7&gt;=$E705,IF(SUMIF($H$1:M$1,77,$H705:M705)&lt;$D705,$H705,0),0)</f>
        <v>0</v>
      </c>
      <c r="O705" s="36">
        <f>IF(O$7&gt;=$E705,IF(SUMIF($H$1:N$1,77,$H705:N705)&lt;$D705,$H705,0),0)</f>
        <v>0</v>
      </c>
      <c r="P705" s="36">
        <f>IF(P$7&gt;=$E705,IF(SUMIF($H$1:O$1,77,$H705:O705)&lt;$D705,$H705,0),0)</f>
        <v>0</v>
      </c>
      <c r="Q705" s="36">
        <f>IF(Q$7&gt;=$E705,IF(SUMIF($H$1:P$1,77,$H705:P705)&lt;$D705,$H705,0),0)</f>
        <v>0</v>
      </c>
      <c r="R705" s="36">
        <f>IF(R$7&gt;=$E705,IF(SUMIF($H$1:Q$1,77,$H705:Q705)&lt;$D705,$H705,0),0)</f>
        <v>0</v>
      </c>
      <c r="S705" s="36">
        <f>IF(S$7&gt;=$E705,IF(SUMIF($H$1:R$1,77,$H705:R705)&lt;$D705,$H705,0),0)</f>
        <v>0</v>
      </c>
      <c r="T705" s="36">
        <f>IF(T$7&gt;=$E705,IF(SUMIF($H$1:S$1,77,$H705:S705)&lt;$D705,$H705,0),0)</f>
        <v>0</v>
      </c>
      <c r="U705" s="35">
        <f t="shared" si="204"/>
        <v>0</v>
      </c>
      <c r="V705" s="36">
        <f>IF(V$7&gt;=$E705,IF(SUMIF($H$1:U$1,77,$H705:U705)&lt;$D705,$H705,0),0)</f>
        <v>0</v>
      </c>
      <c r="W705" s="36">
        <f>IF(W$7&gt;=$E705,IF(SUMIF($H$1:V$1,77,$H705:V705)&lt;$D705,$H705,0),0)</f>
        <v>0</v>
      </c>
      <c r="X705" s="36">
        <f>IF(X$7&gt;=$E705,IF(SUMIF($H$1:W$1,77,$H705:W705)&lt;$D705,$H705,0),0)</f>
        <v>0</v>
      </c>
      <c r="Y705" s="36">
        <f>IF(Y$7&gt;=$E705,IF(SUMIF($H$1:X$1,77,$H705:X705)&lt;$D705,$H705,0),0)</f>
        <v>0</v>
      </c>
      <c r="Z705" s="36">
        <f>IF(Z$7&gt;=$E705,IF(SUMIF($H$1:Y$1,77,$H705:Y705)&lt;$D705,$H705,0),0)</f>
        <v>0</v>
      </c>
      <c r="AA705" s="36">
        <f>IF(AA$7&gt;=$E705,IF(SUMIF($H$1:Z$1,77,$H705:Z705)&lt;$D705,$H705,0),0)</f>
        <v>2</v>
      </c>
      <c r="AB705" s="36">
        <f>IF(AB$7&gt;=$E705,IF(SUMIF($H$1:AA$1,77,$H705:AA705)&lt;$D705,$H705,0),0)</f>
        <v>0</v>
      </c>
      <c r="AC705" s="36">
        <f>IF(AC$7&gt;=$E705,IF(SUMIF($H$1:AB$1,77,$H705:AB705)&lt;$D705,$H705,0),0)</f>
        <v>0</v>
      </c>
      <c r="AD705" s="36">
        <f>IF(AD$7&gt;=$E705,IF(SUMIF($H$1:AC$1,77,$H705:AC705)&lt;$D705,$H705,0),0)</f>
        <v>0</v>
      </c>
      <c r="AE705" s="36">
        <f>IF(AE$7&gt;=$E705,IF(SUMIF($H$1:AD$1,77,$H705:AD705)&lt;$D705,$H705,0),0)</f>
        <v>0</v>
      </c>
      <c r="AF705" s="36">
        <f>IF(AF$7&gt;=$E705,IF(SUMIF($H$1:AE$1,77,$H705:AE705)&lt;$D705,$H705,0),0)</f>
        <v>0</v>
      </c>
      <c r="AG705" s="36">
        <f>IF(AG$7&gt;=$E705,IF(SUMIF($H$1:AF$1,77,$H705:AF705)&lt;$D705,$H705,0),0)</f>
        <v>0</v>
      </c>
      <c r="AH705" s="35">
        <f t="shared" si="205"/>
        <v>2</v>
      </c>
      <c r="AI705" s="36">
        <f>IF(AI$7&gt;=$E705,IF(SUMIF($H$1:AH$1,77,$H705:AH705)&lt;$D705,$H705,0),0)</f>
        <v>0</v>
      </c>
      <c r="AJ705" s="36">
        <f>IF(AJ$7&gt;=$E705,IF(SUMIF($H$1:AI$1,77,$H705:AI705)&lt;$D705,$H705,0),0)</f>
        <v>0</v>
      </c>
      <c r="AK705" s="36">
        <f>IF(AK$7&gt;=$E705,IF(SUMIF($H$1:AJ$1,77,$H705:AJ705)&lt;$D705,$H705,0),0)</f>
        <v>0</v>
      </c>
      <c r="AL705" s="36">
        <f>IF(AL$7&gt;=$E705,IF(SUMIF($H$1:AK$1,77,$H705:AK705)&lt;$D705,$H705,0),0)</f>
        <v>0</v>
      </c>
      <c r="AM705" s="36">
        <f>IF(AM$7&gt;=$E705,IF(SUMIF($H$1:AL$1,77,$H705:AL705)&lt;$D705,$H705,0),0)</f>
        <v>0</v>
      </c>
      <c r="AN705" s="36">
        <f>IF(AN$7&gt;=$E705,IF(SUMIF($H$1:AM$1,77,$H705:AM705)&lt;$D705,$H705,0),0)</f>
        <v>0</v>
      </c>
      <c r="AO705" s="36">
        <f>IF(AO$7&gt;=$E705,IF(SUMIF($H$1:AN$1,77,$H705:AN705)&lt;$D705,$H705,0),0)</f>
        <v>0</v>
      </c>
      <c r="AP705" s="36">
        <f>IF(AP$7&gt;=$E705,IF(SUMIF($H$1:AO$1,77,$H705:AO705)&lt;$D705,$H705,0),0)</f>
        <v>0</v>
      </c>
      <c r="AQ705" s="36">
        <f>IF(AQ$7&gt;=$E705,IF(SUMIF($H$1:AP$1,77,$H705:AP705)&lt;$D705,$H705,0),0)</f>
        <v>0</v>
      </c>
      <c r="AR705" s="36">
        <f>IF(AR$7&gt;=$E705,IF(SUMIF($H$1:AQ$1,77,$H705:AQ705)&lt;$D705,$H705,0),0)</f>
        <v>0</v>
      </c>
      <c r="AS705" s="36">
        <f>IF(AS$7&gt;=$E705,IF(SUMIF($H$1:AR$1,77,$H705:AR705)&lt;$D705,$H705,0),0)</f>
        <v>0</v>
      </c>
      <c r="AT705" s="36">
        <f>IF(AT$7&gt;=$E705,IF(SUMIF($H$1:AS$1,77,$H705:AS705)&lt;$D705,$H705,0),0)</f>
        <v>0</v>
      </c>
      <c r="AU705" s="35">
        <f t="shared" si="206"/>
        <v>0</v>
      </c>
      <c r="AV705" s="33">
        <f>IF(AV$7&gt;=$E705,IF(SUMIF($H$1:AU$1,77,$H705:AU705)&lt;$D705,$H705,0),0)</f>
        <v>0</v>
      </c>
      <c r="AW705" s="33">
        <f>IF(AW$7&gt;=$E705,IF(SUMIF($H$1:AV$1,77,$H705:AV705)&lt;$D705,$H705,0),0)</f>
        <v>0</v>
      </c>
      <c r="AX705" s="33">
        <f>IF(AX$7&gt;=$E705,IF(SUMIF($H$1:AW$1,77,$H705:AW705)&lt;$D705,$H705,0),0)</f>
        <v>0</v>
      </c>
      <c r="AY705" s="33">
        <f>IF(AY$7&gt;=$E705,IF(SUMIF($H$1:AX$1,77,$H705:AX705)&lt;$D705,$H705,0),0)</f>
        <v>0</v>
      </c>
      <c r="AZ705" s="33">
        <f>IF(AZ$7&gt;=$E705,IF(SUMIF($H$1:AY$1,77,$H705:AY705)&lt;$D705,$H705,0),0)</f>
        <v>0</v>
      </c>
      <c r="BA705" s="33">
        <f>IF(BA$7&gt;=$E705,IF(SUMIF($H$1:AZ$1,77,$H705:AZ705)&lt;$D705,$H705,0),0)</f>
        <v>0</v>
      </c>
      <c r="BB705" s="33">
        <f>IF(BB$7&gt;=$E705,IF(SUMIF($H$1:BA$1,77,$H705:BA705)&lt;$D705,$H705,0),0)</f>
        <v>0</v>
      </c>
      <c r="BC705" s="33">
        <f>IF(BC$7&gt;=$E705,IF(SUMIF($H$1:BB$1,77,$H705:BB705)&lt;$D705,$H705,0),0)</f>
        <v>0</v>
      </c>
      <c r="BD705" s="33">
        <f>IF(BD$7&gt;=$E705,IF(SUMIF($H$1:BC$1,77,$H705:BC705)&lt;$D705,$H705,0),0)</f>
        <v>0</v>
      </c>
      <c r="BE705" s="33">
        <f>IF(BE$7&gt;=$E705,IF(SUMIF($H$1:BD$1,77,$H705:BD705)&lt;$D705,$H705,0),0)</f>
        <v>0</v>
      </c>
      <c r="BF705" s="33">
        <f>IF(BF$7&gt;=$E705,IF(SUMIF($H$1:BE$1,77,$H705:BE705)&lt;$D705,$H705,0),0)</f>
        <v>0</v>
      </c>
      <c r="BG705" s="33">
        <f>IF(BG$7&gt;=$E705,IF(SUMIF($H$1:BF$1,77,$H705:BF705)&lt;$D705,$H705,0),0)</f>
        <v>0</v>
      </c>
      <c r="BH705" s="35">
        <f t="shared" si="207"/>
        <v>0</v>
      </c>
    </row>
    <row r="706" spans="1:60" s="11" customFormat="1" x14ac:dyDescent="0.25">
      <c r="A706" s="148" t="s">
        <v>1057</v>
      </c>
      <c r="B706" s="149" t="s">
        <v>1014</v>
      </c>
      <c r="C706" s="125" t="s">
        <v>27</v>
      </c>
      <c r="D706" s="150">
        <v>356.9</v>
      </c>
      <c r="E706" s="151">
        <v>46143</v>
      </c>
      <c r="F706" s="151">
        <v>46174</v>
      </c>
      <c r="G706" s="32">
        <f t="shared" si="202"/>
        <v>1</v>
      </c>
      <c r="H706" s="33">
        <f t="shared" si="203"/>
        <v>356.9</v>
      </c>
      <c r="I706" s="36">
        <f>IF(I$7&gt;=$E706,IF(SUMIF($H$1:H$1,77,$H706:H706)&lt;$D706,$H706,0),0)</f>
        <v>0</v>
      </c>
      <c r="J706" s="36">
        <f>IF(J$7&gt;=$E706,IF(SUMIF($H$1:I$1,77,$H706:I706)&lt;$D706,$H706,0),0)</f>
        <v>0</v>
      </c>
      <c r="K706" s="36">
        <f>IF(K$7&gt;=$E706,IF(SUMIF($H$1:J$1,77,$H706:J706)&lt;$D706,$H706,0),0)</f>
        <v>0</v>
      </c>
      <c r="L706" s="36">
        <f>IF(L$7&gt;=$E706,IF(SUMIF($H$1:K$1,77,$H706:K706)&lt;$D706,$H706,0),0)</f>
        <v>0</v>
      </c>
      <c r="M706" s="36">
        <f>IF(M$7&gt;=$E706,IF(SUMIF($H$1:L$1,77,$H706:L706)&lt;$D706,$H706,0),0)</f>
        <v>0</v>
      </c>
      <c r="N706" s="36">
        <f>IF(N$7&gt;=$E706,IF(SUMIF($H$1:M$1,77,$H706:M706)&lt;$D706,$H706,0),0)</f>
        <v>0</v>
      </c>
      <c r="O706" s="36">
        <f>IF(O$7&gt;=$E706,IF(SUMIF($H$1:N$1,77,$H706:N706)&lt;$D706,$H706,0),0)</f>
        <v>0</v>
      </c>
      <c r="P706" s="36">
        <f>IF(P$7&gt;=$E706,IF(SUMIF($H$1:O$1,77,$H706:O706)&lt;$D706,$H706,0),0)</f>
        <v>0</v>
      </c>
      <c r="Q706" s="36">
        <f>IF(Q$7&gt;=$E706,IF(SUMIF($H$1:P$1,77,$H706:P706)&lt;$D706,$H706,0),0)</f>
        <v>0</v>
      </c>
      <c r="R706" s="36">
        <f>IF(R$7&gt;=$E706,IF(SUMIF($H$1:Q$1,77,$H706:Q706)&lt;$D706,$H706,0),0)</f>
        <v>0</v>
      </c>
      <c r="S706" s="36">
        <f>IF(S$7&gt;=$E706,IF(SUMIF($H$1:R$1,77,$H706:R706)&lt;$D706,$H706,0),0)</f>
        <v>0</v>
      </c>
      <c r="T706" s="36">
        <f>IF(T$7&gt;=$E706,IF(SUMIF($H$1:S$1,77,$H706:S706)&lt;$D706,$H706,0),0)</f>
        <v>0</v>
      </c>
      <c r="U706" s="35">
        <f t="shared" si="204"/>
        <v>0</v>
      </c>
      <c r="V706" s="36">
        <f>IF(V$7&gt;=$E706,IF(SUMIF($H$1:U$1,77,$H706:U706)&lt;$D706,$H706,0),0)</f>
        <v>0</v>
      </c>
      <c r="W706" s="36">
        <f>IF(W$7&gt;=$E706,IF(SUMIF($H$1:V$1,77,$H706:V706)&lt;$D706,$H706,0),0)</f>
        <v>0</v>
      </c>
      <c r="X706" s="36">
        <f>IF(X$7&gt;=$E706,IF(SUMIF($H$1:W$1,77,$H706:W706)&lt;$D706,$H706,0),0)</f>
        <v>0</v>
      </c>
      <c r="Y706" s="36">
        <f>IF(Y$7&gt;=$E706,IF(SUMIF($H$1:X$1,77,$H706:X706)&lt;$D706,$H706,0),0)</f>
        <v>0</v>
      </c>
      <c r="Z706" s="36">
        <f>IF(Z$7&gt;=$E706,IF(SUMIF($H$1:Y$1,77,$H706:Y706)&lt;$D706,$H706,0),0)</f>
        <v>356.9</v>
      </c>
      <c r="AA706" s="36">
        <f>IF(AA$7&gt;=$E706,IF(SUMIF($H$1:Z$1,77,$H706:Z706)&lt;$D706,$H706,0),0)</f>
        <v>0</v>
      </c>
      <c r="AB706" s="36">
        <f>IF(AB$7&gt;=$E706,IF(SUMIF($H$1:AA$1,77,$H706:AA706)&lt;$D706,$H706,0),0)</f>
        <v>0</v>
      </c>
      <c r="AC706" s="36">
        <f>IF(AC$7&gt;=$E706,IF(SUMIF($H$1:AB$1,77,$H706:AB706)&lt;$D706,$H706,0),0)</f>
        <v>0</v>
      </c>
      <c r="AD706" s="36">
        <f>IF(AD$7&gt;=$E706,IF(SUMIF($H$1:AC$1,77,$H706:AC706)&lt;$D706,$H706,0),0)</f>
        <v>0</v>
      </c>
      <c r="AE706" s="36">
        <f>IF(AE$7&gt;=$E706,IF(SUMIF($H$1:AD$1,77,$H706:AD706)&lt;$D706,$H706,0),0)</f>
        <v>0</v>
      </c>
      <c r="AF706" s="36">
        <f>IF(AF$7&gt;=$E706,IF(SUMIF($H$1:AE$1,77,$H706:AE706)&lt;$D706,$H706,0),0)</f>
        <v>0</v>
      </c>
      <c r="AG706" s="36">
        <f>IF(AG$7&gt;=$E706,IF(SUMIF($H$1:AF$1,77,$H706:AF706)&lt;$D706,$H706,0),0)</f>
        <v>0</v>
      </c>
      <c r="AH706" s="35">
        <f t="shared" si="205"/>
        <v>356.9</v>
      </c>
      <c r="AI706" s="36">
        <f>IF(AI$7&gt;=$E706,IF(SUMIF($H$1:AH$1,77,$H706:AH706)&lt;$D706,$H706,0),0)</f>
        <v>0</v>
      </c>
      <c r="AJ706" s="36">
        <f>IF(AJ$7&gt;=$E706,IF(SUMIF($H$1:AI$1,77,$H706:AI706)&lt;$D706,$H706,0),0)</f>
        <v>0</v>
      </c>
      <c r="AK706" s="36">
        <f>IF(AK$7&gt;=$E706,IF(SUMIF($H$1:AJ$1,77,$H706:AJ706)&lt;$D706,$H706,0),0)</f>
        <v>0</v>
      </c>
      <c r="AL706" s="36">
        <f>IF(AL$7&gt;=$E706,IF(SUMIF($H$1:AK$1,77,$H706:AK706)&lt;$D706,$H706,0),0)</f>
        <v>0</v>
      </c>
      <c r="AM706" s="36">
        <f>IF(AM$7&gt;=$E706,IF(SUMIF($H$1:AL$1,77,$H706:AL706)&lt;$D706,$H706,0),0)</f>
        <v>0</v>
      </c>
      <c r="AN706" s="36">
        <f>IF(AN$7&gt;=$E706,IF(SUMIF($H$1:AM$1,77,$H706:AM706)&lt;$D706,$H706,0),0)</f>
        <v>0</v>
      </c>
      <c r="AO706" s="36">
        <f>IF(AO$7&gt;=$E706,IF(SUMIF($H$1:AN$1,77,$H706:AN706)&lt;$D706,$H706,0),0)</f>
        <v>0</v>
      </c>
      <c r="AP706" s="36">
        <f>IF(AP$7&gt;=$E706,IF(SUMIF($H$1:AO$1,77,$H706:AO706)&lt;$D706,$H706,0),0)</f>
        <v>0</v>
      </c>
      <c r="AQ706" s="36">
        <f>IF(AQ$7&gt;=$E706,IF(SUMIF($H$1:AP$1,77,$H706:AP706)&lt;$D706,$H706,0),0)</f>
        <v>0</v>
      </c>
      <c r="AR706" s="36">
        <f>IF(AR$7&gt;=$E706,IF(SUMIF($H$1:AQ$1,77,$H706:AQ706)&lt;$D706,$H706,0),0)</f>
        <v>0</v>
      </c>
      <c r="AS706" s="36">
        <f>IF(AS$7&gt;=$E706,IF(SUMIF($H$1:AR$1,77,$H706:AR706)&lt;$D706,$H706,0),0)</f>
        <v>0</v>
      </c>
      <c r="AT706" s="36">
        <f>IF(AT$7&gt;=$E706,IF(SUMIF($H$1:AS$1,77,$H706:AS706)&lt;$D706,$H706,0),0)</f>
        <v>0</v>
      </c>
      <c r="AU706" s="35">
        <f t="shared" si="206"/>
        <v>0</v>
      </c>
      <c r="AV706" s="33">
        <f>IF(AV$7&gt;=$E706,IF(SUMIF($H$1:AU$1,77,$H706:AU706)&lt;$D706,$H706,0),0)</f>
        <v>0</v>
      </c>
      <c r="AW706" s="33">
        <f>IF(AW$7&gt;=$E706,IF(SUMIF($H$1:AV$1,77,$H706:AV706)&lt;$D706,$H706,0),0)</f>
        <v>0</v>
      </c>
      <c r="AX706" s="33">
        <f>IF(AX$7&gt;=$E706,IF(SUMIF($H$1:AW$1,77,$H706:AW706)&lt;$D706,$H706,0),0)</f>
        <v>0</v>
      </c>
      <c r="AY706" s="33">
        <f>IF(AY$7&gt;=$E706,IF(SUMIF($H$1:AX$1,77,$H706:AX706)&lt;$D706,$H706,0),0)</f>
        <v>0</v>
      </c>
      <c r="AZ706" s="33">
        <f>IF(AZ$7&gt;=$E706,IF(SUMIF($H$1:AY$1,77,$H706:AY706)&lt;$D706,$H706,0),0)</f>
        <v>0</v>
      </c>
      <c r="BA706" s="33">
        <f>IF(BA$7&gt;=$E706,IF(SUMIF($H$1:AZ$1,77,$H706:AZ706)&lt;$D706,$H706,0),0)</f>
        <v>0</v>
      </c>
      <c r="BB706" s="33">
        <f>IF(BB$7&gt;=$E706,IF(SUMIF($H$1:BA$1,77,$H706:BA706)&lt;$D706,$H706,0),0)</f>
        <v>0</v>
      </c>
      <c r="BC706" s="33">
        <f>IF(BC$7&gt;=$E706,IF(SUMIF($H$1:BB$1,77,$H706:BB706)&lt;$D706,$H706,0),0)</f>
        <v>0</v>
      </c>
      <c r="BD706" s="33">
        <f>IF(BD$7&gt;=$E706,IF(SUMIF($H$1:BC$1,77,$H706:BC706)&lt;$D706,$H706,0),0)</f>
        <v>0</v>
      </c>
      <c r="BE706" s="33">
        <f>IF(BE$7&gt;=$E706,IF(SUMIF($H$1:BD$1,77,$H706:BD706)&lt;$D706,$H706,0),0)</f>
        <v>0</v>
      </c>
      <c r="BF706" s="33">
        <f>IF(BF$7&gt;=$E706,IF(SUMIF($H$1:BE$1,77,$H706:BE706)&lt;$D706,$H706,0),0)</f>
        <v>0</v>
      </c>
      <c r="BG706" s="33">
        <f>IF(BG$7&gt;=$E706,IF(SUMIF($H$1:BF$1,77,$H706:BF706)&lt;$D706,$H706,0),0)</f>
        <v>0</v>
      </c>
      <c r="BH706" s="35">
        <f t="shared" si="207"/>
        <v>0</v>
      </c>
    </row>
    <row r="707" spans="1:60" s="11" customFormat="1" x14ac:dyDescent="0.25">
      <c r="A707" s="119"/>
      <c r="B707" s="120" t="s">
        <v>1058</v>
      </c>
      <c r="C707" s="121"/>
      <c r="D707" s="122"/>
      <c r="E707" s="122"/>
      <c r="F707" s="122"/>
      <c r="G707" s="122"/>
      <c r="H707" s="122"/>
      <c r="I707" s="122"/>
      <c r="J707" s="122"/>
      <c r="K707" s="122"/>
      <c r="L707" s="122"/>
      <c r="M707" s="122"/>
      <c r="N707" s="122"/>
      <c r="O707" s="122"/>
      <c r="P707" s="122"/>
      <c r="Q707" s="122"/>
      <c r="R707" s="122"/>
      <c r="S707" s="122"/>
      <c r="T707" s="122"/>
      <c r="U707" s="123"/>
      <c r="V707" s="122"/>
      <c r="W707" s="122"/>
      <c r="X707" s="122"/>
      <c r="Y707" s="122"/>
      <c r="Z707" s="122"/>
      <c r="AA707" s="122"/>
      <c r="AB707" s="122"/>
      <c r="AC707" s="122"/>
      <c r="AD707" s="122"/>
      <c r="AE707" s="122"/>
      <c r="AF707" s="122"/>
      <c r="AG707" s="122"/>
      <c r="AH707" s="123"/>
      <c r="AI707" s="122"/>
      <c r="AJ707" s="122"/>
      <c r="AK707" s="122"/>
      <c r="AL707" s="122"/>
      <c r="AM707" s="122"/>
      <c r="AN707" s="122"/>
      <c r="AO707" s="122"/>
      <c r="AP707" s="122"/>
      <c r="AQ707" s="122"/>
      <c r="AR707" s="122"/>
      <c r="AS707" s="122"/>
      <c r="AT707" s="122"/>
      <c r="AU707" s="123"/>
      <c r="AV707" s="122"/>
      <c r="AW707" s="122"/>
      <c r="AX707" s="122"/>
      <c r="AY707" s="122"/>
      <c r="AZ707" s="122"/>
      <c r="BA707" s="122"/>
      <c r="BB707" s="122"/>
      <c r="BC707" s="122"/>
      <c r="BD707" s="122"/>
      <c r="BE707" s="122"/>
      <c r="BF707" s="122"/>
      <c r="BG707" s="122"/>
      <c r="BH707" s="123"/>
    </row>
    <row r="708" spans="1:60" s="11" customFormat="1" x14ac:dyDescent="0.25">
      <c r="A708" s="148" t="s">
        <v>1059</v>
      </c>
      <c r="B708" s="149" t="s">
        <v>1060</v>
      </c>
      <c r="C708" s="125" t="s">
        <v>32</v>
      </c>
      <c r="D708" s="150">
        <v>20</v>
      </c>
      <c r="E708" s="31">
        <v>45778</v>
      </c>
      <c r="F708" s="31">
        <v>45839</v>
      </c>
      <c r="G708" s="32">
        <f t="shared" ref="G708:G716" si="208">DATEDIF(E708,F708,"m")</f>
        <v>2</v>
      </c>
      <c r="H708" s="33">
        <f t="shared" ref="H708:H716" si="209">D708/G708</f>
        <v>10</v>
      </c>
      <c r="I708" s="36">
        <f>IF(I$7&gt;=$E708,IF(SUMIF($H$1:H$1,77,$H708:H708)&lt;$D708,$H708,0),0)</f>
        <v>0</v>
      </c>
      <c r="J708" s="36">
        <f>IF(J$7&gt;=$E708,IF(SUMIF($H$1:I$1,77,$H708:I708)&lt;$D708,$H708,0),0)</f>
        <v>0</v>
      </c>
      <c r="K708" s="36">
        <f>IF(K$7&gt;=$E708,IF(SUMIF($H$1:J$1,77,$H708:J708)&lt;$D708,$H708,0),0)</f>
        <v>0</v>
      </c>
      <c r="L708" s="36">
        <f>IF(L$7&gt;=$E708,IF(SUMIF($H$1:K$1,77,$H708:K708)&lt;$D708,$H708,0),0)</f>
        <v>0</v>
      </c>
      <c r="M708" s="36">
        <f>IF(M$7&gt;=$E708,IF(SUMIF($H$1:L$1,77,$H708:L708)&lt;$D708,$H708,0),0)</f>
        <v>10</v>
      </c>
      <c r="N708" s="36">
        <f>IF(N$7&gt;=$E708,IF(SUMIF($H$1:M$1,77,$H708:M708)&lt;$D708,$H708,0),0)</f>
        <v>10</v>
      </c>
      <c r="O708" s="36">
        <f>IF(O$7&gt;=$E708,IF(SUMIF($H$1:N$1,77,$H708:N708)&lt;$D708,$H708,0),0)</f>
        <v>0</v>
      </c>
      <c r="P708" s="36">
        <f>IF(P$7&gt;=$E708,IF(SUMIF($H$1:O$1,77,$H708:O708)&lt;$D708,$H708,0),0)</f>
        <v>0</v>
      </c>
      <c r="Q708" s="36">
        <f>IF(Q$7&gt;=$E708,IF(SUMIF($H$1:P$1,77,$H708:P708)&lt;$D708,$H708,0),0)</f>
        <v>0</v>
      </c>
      <c r="R708" s="36">
        <f>IF(R$7&gt;=$E708,IF(SUMIF($H$1:Q$1,77,$H708:Q708)&lt;$D708,$H708,0),0)</f>
        <v>0</v>
      </c>
      <c r="S708" s="36">
        <f>IF(S$7&gt;=$E708,IF(SUMIF($H$1:R$1,77,$H708:R708)&lt;$D708,$H708,0),0)</f>
        <v>0</v>
      </c>
      <c r="T708" s="36">
        <f>IF(T$7&gt;=$E708,IF(SUMIF($H$1:S$1,77,$H708:S708)&lt;$D708,$H708,0),0)</f>
        <v>0</v>
      </c>
      <c r="U708" s="35">
        <f t="shared" ref="U708:U716" si="210">SUMIF(I$1:T$1,77,I708:T708)</f>
        <v>20</v>
      </c>
      <c r="V708" s="36">
        <f>IF(V$7&gt;=$E708,IF(SUMIF($H$1:U$1,77,$H708:U708)&lt;$D708,$H708,0),0)</f>
        <v>0</v>
      </c>
      <c r="W708" s="36">
        <f>IF(W$7&gt;=$E708,IF(SUMIF($H$1:V$1,77,$H708:V708)&lt;$D708,$H708,0),0)</f>
        <v>0</v>
      </c>
      <c r="X708" s="36">
        <f>IF(X$7&gt;=$E708,IF(SUMIF($H$1:W$1,77,$H708:W708)&lt;$D708,$H708,0),0)</f>
        <v>0</v>
      </c>
      <c r="Y708" s="36">
        <f>IF(Y$7&gt;=$E708,IF(SUMIF($H$1:X$1,77,$H708:X708)&lt;$D708,$H708,0),0)</f>
        <v>0</v>
      </c>
      <c r="Z708" s="36">
        <f>IF(Z$7&gt;=$E708,IF(SUMIF($H$1:Y$1,77,$H708:Y708)&lt;$D708,$H708,0),0)</f>
        <v>0</v>
      </c>
      <c r="AA708" s="36">
        <f>IF(AA$7&gt;=$E708,IF(SUMIF($H$1:Z$1,77,$H708:Z708)&lt;$D708,$H708,0),0)</f>
        <v>0</v>
      </c>
      <c r="AB708" s="36">
        <f>IF(AB$7&gt;=$E708,IF(SUMIF($H$1:AA$1,77,$H708:AA708)&lt;$D708,$H708,0),0)</f>
        <v>0</v>
      </c>
      <c r="AC708" s="36">
        <f>IF(AC$7&gt;=$E708,IF(SUMIF($H$1:AB$1,77,$H708:AB708)&lt;$D708,$H708,0),0)</f>
        <v>0</v>
      </c>
      <c r="AD708" s="36">
        <f>IF(AD$7&gt;=$E708,IF(SUMIF($H$1:AC$1,77,$H708:AC708)&lt;$D708,$H708,0),0)</f>
        <v>0</v>
      </c>
      <c r="AE708" s="36">
        <f>IF(AE$7&gt;=$E708,IF(SUMIF($H$1:AD$1,77,$H708:AD708)&lt;$D708,$H708,0),0)</f>
        <v>0</v>
      </c>
      <c r="AF708" s="36">
        <f>IF(AF$7&gt;=$E708,IF(SUMIF($H$1:AE$1,77,$H708:AE708)&lt;$D708,$H708,0),0)</f>
        <v>0</v>
      </c>
      <c r="AG708" s="36">
        <f>IF(AG$7&gt;=$E708,IF(SUMIF($H$1:AF$1,77,$H708:AF708)&lt;$D708,$H708,0),0)</f>
        <v>0</v>
      </c>
      <c r="AH708" s="35">
        <f t="shared" ref="AH708:AH716" si="211">SUMIF(V$1:AG$1,77,V708:AG708)</f>
        <v>0</v>
      </c>
      <c r="AI708" s="36">
        <f>IF(AI$7&gt;=$E708,IF(SUMIF($H$1:AH$1,77,$H708:AH708)&lt;$D708,$H708,0),0)</f>
        <v>0</v>
      </c>
      <c r="AJ708" s="36">
        <f>IF(AJ$7&gt;=$E708,IF(SUMIF($H$1:AI$1,77,$H708:AI708)&lt;$D708,$H708,0),0)</f>
        <v>0</v>
      </c>
      <c r="AK708" s="36">
        <f>IF(AK$7&gt;=$E708,IF(SUMIF($H$1:AJ$1,77,$H708:AJ708)&lt;$D708,$H708,0),0)</f>
        <v>0</v>
      </c>
      <c r="AL708" s="36">
        <f>IF(AL$7&gt;=$E708,IF(SUMIF($H$1:AK$1,77,$H708:AK708)&lt;$D708,$H708,0),0)</f>
        <v>0</v>
      </c>
      <c r="AM708" s="36">
        <f>IF(AM$7&gt;=$E708,IF(SUMIF($H$1:AL$1,77,$H708:AL708)&lt;$D708,$H708,0),0)</f>
        <v>0</v>
      </c>
      <c r="AN708" s="36">
        <f>IF(AN$7&gt;=$E708,IF(SUMIF($H$1:AM$1,77,$H708:AM708)&lt;$D708,$H708,0),0)</f>
        <v>0</v>
      </c>
      <c r="AO708" s="36">
        <f>IF(AO$7&gt;=$E708,IF(SUMIF($H$1:AN$1,77,$H708:AN708)&lt;$D708,$H708,0),0)</f>
        <v>0</v>
      </c>
      <c r="AP708" s="36">
        <f>IF(AP$7&gt;=$E708,IF(SUMIF($H$1:AO$1,77,$H708:AO708)&lt;$D708,$H708,0),0)</f>
        <v>0</v>
      </c>
      <c r="AQ708" s="36">
        <f>IF(AQ$7&gt;=$E708,IF(SUMIF($H$1:AP$1,77,$H708:AP708)&lt;$D708,$H708,0),0)</f>
        <v>0</v>
      </c>
      <c r="AR708" s="36">
        <f>IF(AR$7&gt;=$E708,IF(SUMIF($H$1:AQ$1,77,$H708:AQ708)&lt;$D708,$H708,0),0)</f>
        <v>0</v>
      </c>
      <c r="AS708" s="36">
        <f>IF(AS$7&gt;=$E708,IF(SUMIF($H$1:AR$1,77,$H708:AR708)&lt;$D708,$H708,0),0)</f>
        <v>0</v>
      </c>
      <c r="AT708" s="36">
        <f>IF(AT$7&gt;=$E708,IF(SUMIF($H$1:AS$1,77,$H708:AS708)&lt;$D708,$H708,0),0)</f>
        <v>0</v>
      </c>
      <c r="AU708" s="35">
        <f t="shared" ref="AU708:AU716" si="212">SUMIF(AI$1:AT$1,77,AI708:AT708)</f>
        <v>0</v>
      </c>
      <c r="AV708" s="33">
        <f>IF(AV$7&gt;=$E708,IF(SUMIF($H$1:AU$1,77,$H708:AU708)&lt;$D708,$H708,0),0)</f>
        <v>0</v>
      </c>
      <c r="AW708" s="33">
        <f>IF(AW$7&gt;=$E708,IF(SUMIF($H$1:AV$1,77,$H708:AV708)&lt;$D708,$H708,0),0)</f>
        <v>0</v>
      </c>
      <c r="AX708" s="33">
        <f>IF(AX$7&gt;=$E708,IF(SUMIF($H$1:AW$1,77,$H708:AW708)&lt;$D708,$H708,0),0)</f>
        <v>0</v>
      </c>
      <c r="AY708" s="33">
        <f>IF(AY$7&gt;=$E708,IF(SUMIF($H$1:AX$1,77,$H708:AX708)&lt;$D708,$H708,0),0)</f>
        <v>0</v>
      </c>
      <c r="AZ708" s="33">
        <f>IF(AZ$7&gt;=$E708,IF(SUMIF($H$1:AY$1,77,$H708:AY708)&lt;$D708,$H708,0),0)</f>
        <v>0</v>
      </c>
      <c r="BA708" s="33">
        <f>IF(BA$7&gt;=$E708,IF(SUMIF($H$1:AZ$1,77,$H708:AZ708)&lt;$D708,$H708,0),0)</f>
        <v>0</v>
      </c>
      <c r="BB708" s="33">
        <f>IF(BB$7&gt;=$E708,IF(SUMIF($H$1:BA$1,77,$H708:BA708)&lt;$D708,$H708,0),0)</f>
        <v>0</v>
      </c>
      <c r="BC708" s="33">
        <f>IF(BC$7&gt;=$E708,IF(SUMIF($H$1:BB$1,77,$H708:BB708)&lt;$D708,$H708,0),0)</f>
        <v>0</v>
      </c>
      <c r="BD708" s="33">
        <f>IF(BD$7&gt;=$E708,IF(SUMIF($H$1:BC$1,77,$H708:BC708)&lt;$D708,$H708,0),0)</f>
        <v>0</v>
      </c>
      <c r="BE708" s="33">
        <f>IF(BE$7&gt;=$E708,IF(SUMIF($H$1:BD$1,77,$H708:BD708)&lt;$D708,$H708,0),0)</f>
        <v>0</v>
      </c>
      <c r="BF708" s="33">
        <f>IF(BF$7&gt;=$E708,IF(SUMIF($H$1:BE$1,77,$H708:BE708)&lt;$D708,$H708,0),0)</f>
        <v>0</v>
      </c>
      <c r="BG708" s="33">
        <f>IF(BG$7&gt;=$E708,IF(SUMIF($H$1:BF$1,77,$H708:BF708)&lt;$D708,$H708,0),0)</f>
        <v>0</v>
      </c>
      <c r="BH708" s="35">
        <f t="shared" ref="BH708:BH716" si="213">SUMIF(AV$1:BG$1,77,AV708:BG708)</f>
        <v>0</v>
      </c>
    </row>
    <row r="709" spans="1:60" s="11" customFormat="1" x14ac:dyDescent="0.25">
      <c r="A709" s="148" t="s">
        <v>1061</v>
      </c>
      <c r="B709" s="149" t="s">
        <v>257</v>
      </c>
      <c r="C709" s="125" t="s">
        <v>32</v>
      </c>
      <c r="D709" s="150">
        <v>20</v>
      </c>
      <c r="E709" s="31">
        <v>45778</v>
      </c>
      <c r="F709" s="31">
        <v>45839</v>
      </c>
      <c r="G709" s="32">
        <f>DATEDIF(E709,F709,"m")</f>
        <v>2</v>
      </c>
      <c r="H709" s="33">
        <f t="shared" si="209"/>
        <v>10</v>
      </c>
      <c r="I709" s="36">
        <f>IF(I$7&gt;=$E709,IF(SUMIF($H$1:H$1,77,$H709:H709)&lt;$D709,$H709,0),0)</f>
        <v>0</v>
      </c>
      <c r="J709" s="36">
        <f>IF(J$7&gt;=$E709,IF(SUMIF($H$1:I$1,77,$H709:I709)&lt;$D709,$H709,0),0)</f>
        <v>0</v>
      </c>
      <c r="K709" s="36">
        <f>IF(K$7&gt;=$E709,IF(SUMIF($H$1:J$1,77,$H709:J709)&lt;$D709,$H709,0),0)</f>
        <v>0</v>
      </c>
      <c r="L709" s="36">
        <f>IF(L$7&gt;=$E709,IF(SUMIF($H$1:K$1,77,$H709:K709)&lt;$D709,$H709,0),0)</f>
        <v>0</v>
      </c>
      <c r="M709" s="36">
        <f>IF(M$7&gt;=$E709,IF(SUMIF($H$1:L$1,77,$H709:L709)&lt;$D709,$H709,0),0)</f>
        <v>10</v>
      </c>
      <c r="N709" s="36">
        <f>IF(N$7&gt;=$E709,IF(SUMIF($H$1:M$1,77,$H709:M709)&lt;$D709,$H709,0),0)</f>
        <v>10</v>
      </c>
      <c r="O709" s="36">
        <f>IF(O$7&gt;=$E709,IF(SUMIF($H$1:N$1,77,$H709:N709)&lt;$D709,$H709,0),0)</f>
        <v>0</v>
      </c>
      <c r="P709" s="36">
        <f>IF(P$7&gt;=$E709,IF(SUMIF($H$1:O$1,77,$H709:O709)&lt;$D709,$H709,0),0)</f>
        <v>0</v>
      </c>
      <c r="Q709" s="36">
        <f>IF(Q$7&gt;=$E709,IF(SUMIF($H$1:P$1,77,$H709:P709)&lt;$D709,$H709,0),0)</f>
        <v>0</v>
      </c>
      <c r="R709" s="36">
        <f>IF(R$7&gt;=$E709,IF(SUMIF($H$1:Q$1,77,$H709:Q709)&lt;$D709,$H709,0),0)</f>
        <v>0</v>
      </c>
      <c r="S709" s="36">
        <f>IF(S$7&gt;=$E709,IF(SUMIF($H$1:R$1,77,$H709:R709)&lt;$D709,$H709,0),0)</f>
        <v>0</v>
      </c>
      <c r="T709" s="36">
        <f>IF(T$7&gt;=$E709,IF(SUMIF($H$1:S$1,77,$H709:S709)&lt;$D709,$H709,0),0)</f>
        <v>0</v>
      </c>
      <c r="U709" s="35">
        <f t="shared" si="210"/>
        <v>20</v>
      </c>
      <c r="V709" s="36">
        <f>IF(V$7&gt;=$E709,IF(SUMIF($H$1:U$1,77,$H709:U709)&lt;$D709,$H709,0),0)</f>
        <v>0</v>
      </c>
      <c r="W709" s="36">
        <f>IF(W$7&gt;=$E709,IF(SUMIF($H$1:V$1,77,$H709:V709)&lt;$D709,$H709,0),0)</f>
        <v>0</v>
      </c>
      <c r="X709" s="36">
        <f>IF(X$7&gt;=$E709,IF(SUMIF($H$1:W$1,77,$H709:W709)&lt;$D709,$H709,0),0)</f>
        <v>0</v>
      </c>
      <c r="Y709" s="36">
        <f>IF(Y$7&gt;=$E709,IF(SUMIF($H$1:X$1,77,$H709:X709)&lt;$D709,$H709,0),0)</f>
        <v>0</v>
      </c>
      <c r="Z709" s="36">
        <f>IF(Z$7&gt;=$E709,IF(SUMIF($H$1:Y$1,77,$H709:Y709)&lt;$D709,$H709,0),0)</f>
        <v>0</v>
      </c>
      <c r="AA709" s="36">
        <f>IF(AA$7&gt;=$E709,IF(SUMIF($H$1:Z$1,77,$H709:Z709)&lt;$D709,$H709,0),0)</f>
        <v>0</v>
      </c>
      <c r="AB709" s="36">
        <f>IF(AB$7&gt;=$E709,IF(SUMIF($H$1:AA$1,77,$H709:AA709)&lt;$D709,$H709,0),0)</f>
        <v>0</v>
      </c>
      <c r="AC709" s="36">
        <f>IF(AC$7&gt;=$E709,IF(SUMIF($H$1:AB$1,77,$H709:AB709)&lt;$D709,$H709,0),0)</f>
        <v>0</v>
      </c>
      <c r="AD709" s="36">
        <f>IF(AD$7&gt;=$E709,IF(SUMIF($H$1:AC$1,77,$H709:AC709)&lt;$D709,$H709,0),0)</f>
        <v>0</v>
      </c>
      <c r="AE709" s="36">
        <f>IF(AE$7&gt;=$E709,IF(SUMIF($H$1:AD$1,77,$H709:AD709)&lt;$D709,$H709,0),0)</f>
        <v>0</v>
      </c>
      <c r="AF709" s="36">
        <f>IF(AF$7&gt;=$E709,IF(SUMIF($H$1:AE$1,77,$H709:AE709)&lt;$D709,$H709,0),0)</f>
        <v>0</v>
      </c>
      <c r="AG709" s="36">
        <f>IF(AG$7&gt;=$E709,IF(SUMIF($H$1:AF$1,77,$H709:AF709)&lt;$D709,$H709,0),0)</f>
        <v>0</v>
      </c>
      <c r="AH709" s="35">
        <f t="shared" si="211"/>
        <v>0</v>
      </c>
      <c r="AI709" s="36">
        <f>IF(AI$7&gt;=$E709,IF(SUMIF($H$1:AH$1,77,$H709:AH709)&lt;$D709,$H709,0),0)</f>
        <v>0</v>
      </c>
      <c r="AJ709" s="36">
        <f>IF(AJ$7&gt;=$E709,IF(SUMIF($H$1:AI$1,77,$H709:AI709)&lt;$D709,$H709,0),0)</f>
        <v>0</v>
      </c>
      <c r="AK709" s="36">
        <f>IF(AK$7&gt;=$E709,IF(SUMIF($H$1:AJ$1,77,$H709:AJ709)&lt;$D709,$H709,0),0)</f>
        <v>0</v>
      </c>
      <c r="AL709" s="36">
        <f>IF(AL$7&gt;=$E709,IF(SUMIF($H$1:AK$1,77,$H709:AK709)&lt;$D709,$H709,0),0)</f>
        <v>0</v>
      </c>
      <c r="AM709" s="36">
        <f>IF(AM$7&gt;=$E709,IF(SUMIF($H$1:AL$1,77,$H709:AL709)&lt;$D709,$H709,0),0)</f>
        <v>0</v>
      </c>
      <c r="AN709" s="36">
        <f>IF(AN$7&gt;=$E709,IF(SUMIF($H$1:AM$1,77,$H709:AM709)&lt;$D709,$H709,0),0)</f>
        <v>0</v>
      </c>
      <c r="AO709" s="36">
        <f>IF(AO$7&gt;=$E709,IF(SUMIF($H$1:AN$1,77,$H709:AN709)&lt;$D709,$H709,0),0)</f>
        <v>0</v>
      </c>
      <c r="AP709" s="36">
        <f>IF(AP$7&gt;=$E709,IF(SUMIF($H$1:AO$1,77,$H709:AO709)&lt;$D709,$H709,0),0)</f>
        <v>0</v>
      </c>
      <c r="AQ709" s="36">
        <f>IF(AQ$7&gt;=$E709,IF(SUMIF($H$1:AP$1,77,$H709:AP709)&lt;$D709,$H709,0),0)</f>
        <v>0</v>
      </c>
      <c r="AR709" s="36">
        <f>IF(AR$7&gt;=$E709,IF(SUMIF($H$1:AQ$1,77,$H709:AQ709)&lt;$D709,$H709,0),0)</f>
        <v>0</v>
      </c>
      <c r="AS709" s="36">
        <f>IF(AS$7&gt;=$E709,IF(SUMIF($H$1:AR$1,77,$H709:AR709)&lt;$D709,$H709,0),0)</f>
        <v>0</v>
      </c>
      <c r="AT709" s="36">
        <f>IF(AT$7&gt;=$E709,IF(SUMIF($H$1:AS$1,77,$H709:AS709)&lt;$D709,$H709,0),0)</f>
        <v>0</v>
      </c>
      <c r="AU709" s="35">
        <f t="shared" si="212"/>
        <v>0</v>
      </c>
      <c r="AV709" s="33">
        <f>IF(AV$7&gt;=$E709,IF(SUMIF($H$1:AU$1,77,$H709:AU709)&lt;$D709,$H709,0),0)</f>
        <v>0</v>
      </c>
      <c r="AW709" s="33">
        <f>IF(AW$7&gt;=$E709,IF(SUMIF($H$1:AV$1,77,$H709:AV709)&lt;$D709,$H709,0),0)</f>
        <v>0</v>
      </c>
      <c r="AX709" s="33">
        <f>IF(AX$7&gt;=$E709,IF(SUMIF($H$1:AW$1,77,$H709:AW709)&lt;$D709,$H709,0),0)</f>
        <v>0</v>
      </c>
      <c r="AY709" s="33">
        <f>IF(AY$7&gt;=$E709,IF(SUMIF($H$1:AX$1,77,$H709:AX709)&lt;$D709,$H709,0),0)</f>
        <v>0</v>
      </c>
      <c r="AZ709" s="33">
        <f>IF(AZ$7&gt;=$E709,IF(SUMIF($H$1:AY$1,77,$H709:AY709)&lt;$D709,$H709,0),0)</f>
        <v>0</v>
      </c>
      <c r="BA709" s="33">
        <f>IF(BA$7&gt;=$E709,IF(SUMIF($H$1:AZ$1,77,$H709:AZ709)&lt;$D709,$H709,0),0)</f>
        <v>0</v>
      </c>
      <c r="BB709" s="33">
        <f>IF(BB$7&gt;=$E709,IF(SUMIF($H$1:BA$1,77,$H709:BA709)&lt;$D709,$H709,0),0)</f>
        <v>0</v>
      </c>
      <c r="BC709" s="33">
        <f>IF(BC$7&gt;=$E709,IF(SUMIF($H$1:BB$1,77,$H709:BB709)&lt;$D709,$H709,0),0)</f>
        <v>0</v>
      </c>
      <c r="BD709" s="33">
        <f>IF(BD$7&gt;=$E709,IF(SUMIF($H$1:BC$1,77,$H709:BC709)&lt;$D709,$H709,0),0)</f>
        <v>0</v>
      </c>
      <c r="BE709" s="33">
        <f>IF(BE$7&gt;=$E709,IF(SUMIF($H$1:BD$1,77,$H709:BD709)&lt;$D709,$H709,0),0)</f>
        <v>0</v>
      </c>
      <c r="BF709" s="33">
        <f>IF(BF$7&gt;=$E709,IF(SUMIF($H$1:BE$1,77,$H709:BE709)&lt;$D709,$H709,0),0)</f>
        <v>0</v>
      </c>
      <c r="BG709" s="33">
        <f>IF(BG$7&gt;=$E709,IF(SUMIF($H$1:BF$1,77,$H709:BF709)&lt;$D709,$H709,0),0)</f>
        <v>0</v>
      </c>
      <c r="BH709" s="35">
        <f t="shared" si="213"/>
        <v>0</v>
      </c>
    </row>
    <row r="710" spans="1:60" s="11" customFormat="1" x14ac:dyDescent="0.25">
      <c r="A710" s="148" t="s">
        <v>1062</v>
      </c>
      <c r="B710" s="149" t="s">
        <v>259</v>
      </c>
      <c r="C710" s="125" t="s">
        <v>32</v>
      </c>
      <c r="D710" s="150">
        <v>20</v>
      </c>
      <c r="E710" s="151">
        <v>46082</v>
      </c>
      <c r="F710" s="151">
        <v>46113</v>
      </c>
      <c r="G710" s="32">
        <f t="shared" si="208"/>
        <v>1</v>
      </c>
      <c r="H710" s="33">
        <f t="shared" si="209"/>
        <v>20</v>
      </c>
      <c r="I710" s="36">
        <f>IF(I$7&gt;=$E710,IF(SUMIF($H$1:H$1,77,$H710:H710)&lt;$D710,$H710,0),0)</f>
        <v>0</v>
      </c>
      <c r="J710" s="36">
        <f>IF(J$7&gt;=$E710,IF(SUMIF($H$1:I$1,77,$H710:I710)&lt;$D710,$H710,0),0)</f>
        <v>0</v>
      </c>
      <c r="K710" s="36">
        <f>IF(K$7&gt;=$E710,IF(SUMIF($H$1:J$1,77,$H710:J710)&lt;$D710,$H710,0),0)</f>
        <v>0</v>
      </c>
      <c r="L710" s="36">
        <f>IF(L$7&gt;=$E710,IF(SUMIF($H$1:K$1,77,$H710:K710)&lt;$D710,$H710,0),0)</f>
        <v>0</v>
      </c>
      <c r="M710" s="36">
        <f>IF(M$7&gt;=$E710,IF(SUMIF($H$1:L$1,77,$H710:L710)&lt;$D710,$H710,0),0)</f>
        <v>0</v>
      </c>
      <c r="N710" s="36">
        <f>IF(N$7&gt;=$E710,IF(SUMIF($H$1:M$1,77,$H710:M710)&lt;$D710,$H710,0),0)</f>
        <v>0</v>
      </c>
      <c r="O710" s="36">
        <f>IF(O$7&gt;=$E710,IF(SUMIF($H$1:N$1,77,$H710:N710)&lt;$D710,$H710,0),0)</f>
        <v>0</v>
      </c>
      <c r="P710" s="36">
        <f>IF(P$7&gt;=$E710,IF(SUMIF($H$1:O$1,77,$H710:O710)&lt;$D710,$H710,0),0)</f>
        <v>0</v>
      </c>
      <c r="Q710" s="36">
        <f>IF(Q$7&gt;=$E710,IF(SUMIF($H$1:P$1,77,$H710:P710)&lt;$D710,$H710,0),0)</f>
        <v>0</v>
      </c>
      <c r="R710" s="36">
        <f>IF(R$7&gt;=$E710,IF(SUMIF($H$1:Q$1,77,$H710:Q710)&lt;$D710,$H710,0),0)</f>
        <v>0</v>
      </c>
      <c r="S710" s="36">
        <f>IF(S$7&gt;=$E710,IF(SUMIF($H$1:R$1,77,$H710:R710)&lt;$D710,$H710,0),0)</f>
        <v>0</v>
      </c>
      <c r="T710" s="36">
        <f>IF(T$7&gt;=$E710,IF(SUMIF($H$1:S$1,77,$H710:S710)&lt;$D710,$H710,0),0)</f>
        <v>0</v>
      </c>
      <c r="U710" s="35">
        <f t="shared" si="210"/>
        <v>0</v>
      </c>
      <c r="V710" s="36">
        <f>IF(V$7&gt;=$E710,IF(SUMIF($H$1:U$1,77,$H710:U710)&lt;$D710,$H710,0),0)</f>
        <v>0</v>
      </c>
      <c r="W710" s="36">
        <f>IF(W$7&gt;=$E710,IF(SUMIF($H$1:V$1,77,$H710:V710)&lt;$D710,$H710,0),0)</f>
        <v>0</v>
      </c>
      <c r="X710" s="36">
        <f>IF(X$7&gt;=$E710,IF(SUMIF($H$1:W$1,77,$H710:W710)&lt;$D710,$H710,0),0)</f>
        <v>20</v>
      </c>
      <c r="Y710" s="36">
        <f>IF(Y$7&gt;=$E710,IF(SUMIF($H$1:X$1,77,$H710:X710)&lt;$D710,$H710,0),0)</f>
        <v>0</v>
      </c>
      <c r="Z710" s="36">
        <f>IF(Z$7&gt;=$E710,IF(SUMIF($H$1:Y$1,77,$H710:Y710)&lt;$D710,$H710,0),0)</f>
        <v>0</v>
      </c>
      <c r="AA710" s="36">
        <f>IF(AA$7&gt;=$E710,IF(SUMIF($H$1:Z$1,77,$H710:Z710)&lt;$D710,$H710,0),0)</f>
        <v>0</v>
      </c>
      <c r="AB710" s="36">
        <f>IF(AB$7&gt;=$E710,IF(SUMIF($H$1:AA$1,77,$H710:AA710)&lt;$D710,$H710,0),0)</f>
        <v>0</v>
      </c>
      <c r="AC710" s="36">
        <f>IF(AC$7&gt;=$E710,IF(SUMIF($H$1:AB$1,77,$H710:AB710)&lt;$D710,$H710,0),0)</f>
        <v>0</v>
      </c>
      <c r="AD710" s="36">
        <f>IF(AD$7&gt;=$E710,IF(SUMIF($H$1:AC$1,77,$H710:AC710)&lt;$D710,$H710,0),0)</f>
        <v>0</v>
      </c>
      <c r="AE710" s="36">
        <f>IF(AE$7&gt;=$E710,IF(SUMIF($H$1:AD$1,77,$H710:AD710)&lt;$D710,$H710,0),0)</f>
        <v>0</v>
      </c>
      <c r="AF710" s="36">
        <f>IF(AF$7&gt;=$E710,IF(SUMIF($H$1:AE$1,77,$H710:AE710)&lt;$D710,$H710,0),0)</f>
        <v>0</v>
      </c>
      <c r="AG710" s="36">
        <f>IF(AG$7&gt;=$E710,IF(SUMIF($H$1:AF$1,77,$H710:AF710)&lt;$D710,$H710,0),0)</f>
        <v>0</v>
      </c>
      <c r="AH710" s="35">
        <f t="shared" si="211"/>
        <v>20</v>
      </c>
      <c r="AI710" s="36">
        <f>IF(AI$7&gt;=$E710,IF(SUMIF($H$1:AH$1,77,$H710:AH710)&lt;$D710,$H710,0),0)</f>
        <v>0</v>
      </c>
      <c r="AJ710" s="36">
        <f>IF(AJ$7&gt;=$E710,IF(SUMIF($H$1:AI$1,77,$H710:AI710)&lt;$D710,$H710,0),0)</f>
        <v>0</v>
      </c>
      <c r="AK710" s="36">
        <f>IF(AK$7&gt;=$E710,IF(SUMIF($H$1:AJ$1,77,$H710:AJ710)&lt;$D710,$H710,0),0)</f>
        <v>0</v>
      </c>
      <c r="AL710" s="36">
        <f>IF(AL$7&gt;=$E710,IF(SUMIF($H$1:AK$1,77,$H710:AK710)&lt;$D710,$H710,0),0)</f>
        <v>0</v>
      </c>
      <c r="AM710" s="36">
        <f>IF(AM$7&gt;=$E710,IF(SUMIF($H$1:AL$1,77,$H710:AL710)&lt;$D710,$H710,0),0)</f>
        <v>0</v>
      </c>
      <c r="AN710" s="36">
        <f>IF(AN$7&gt;=$E710,IF(SUMIF($H$1:AM$1,77,$H710:AM710)&lt;$D710,$H710,0),0)</f>
        <v>0</v>
      </c>
      <c r="AO710" s="36">
        <f>IF(AO$7&gt;=$E710,IF(SUMIF($H$1:AN$1,77,$H710:AN710)&lt;$D710,$H710,0),0)</f>
        <v>0</v>
      </c>
      <c r="AP710" s="36">
        <f>IF(AP$7&gt;=$E710,IF(SUMIF($H$1:AO$1,77,$H710:AO710)&lt;$D710,$H710,0),0)</f>
        <v>0</v>
      </c>
      <c r="AQ710" s="36">
        <f>IF(AQ$7&gt;=$E710,IF(SUMIF($H$1:AP$1,77,$H710:AP710)&lt;$D710,$H710,0),0)</f>
        <v>0</v>
      </c>
      <c r="AR710" s="36">
        <f>IF(AR$7&gt;=$E710,IF(SUMIF($H$1:AQ$1,77,$H710:AQ710)&lt;$D710,$H710,0),0)</f>
        <v>0</v>
      </c>
      <c r="AS710" s="36">
        <f>IF(AS$7&gt;=$E710,IF(SUMIF($H$1:AR$1,77,$H710:AR710)&lt;$D710,$H710,0),0)</f>
        <v>0</v>
      </c>
      <c r="AT710" s="36">
        <f>IF(AT$7&gt;=$E710,IF(SUMIF($H$1:AS$1,77,$H710:AS710)&lt;$D710,$H710,0),0)</f>
        <v>0</v>
      </c>
      <c r="AU710" s="35">
        <f t="shared" si="212"/>
        <v>0</v>
      </c>
      <c r="AV710" s="33">
        <f>IF(AV$7&gt;=$E710,IF(SUMIF($H$1:AU$1,77,$H710:AU710)&lt;$D710,$H710,0),0)</f>
        <v>0</v>
      </c>
      <c r="AW710" s="33">
        <f>IF(AW$7&gt;=$E710,IF(SUMIF($H$1:AV$1,77,$H710:AV710)&lt;$D710,$H710,0),0)</f>
        <v>0</v>
      </c>
      <c r="AX710" s="33">
        <f>IF(AX$7&gt;=$E710,IF(SUMIF($H$1:AW$1,77,$H710:AW710)&lt;$D710,$H710,0),0)</f>
        <v>0</v>
      </c>
      <c r="AY710" s="33">
        <f>IF(AY$7&gt;=$E710,IF(SUMIF($H$1:AX$1,77,$H710:AX710)&lt;$D710,$H710,0),0)</f>
        <v>0</v>
      </c>
      <c r="AZ710" s="33">
        <f>IF(AZ$7&gt;=$E710,IF(SUMIF($H$1:AY$1,77,$H710:AY710)&lt;$D710,$H710,0),0)</f>
        <v>0</v>
      </c>
      <c r="BA710" s="33">
        <f>IF(BA$7&gt;=$E710,IF(SUMIF($H$1:AZ$1,77,$H710:AZ710)&lt;$D710,$H710,0),0)</f>
        <v>0</v>
      </c>
      <c r="BB710" s="33">
        <f>IF(BB$7&gt;=$E710,IF(SUMIF($H$1:BA$1,77,$H710:BA710)&lt;$D710,$H710,0),0)</f>
        <v>0</v>
      </c>
      <c r="BC710" s="33">
        <f>IF(BC$7&gt;=$E710,IF(SUMIF($H$1:BB$1,77,$H710:BB710)&lt;$D710,$H710,0),0)</f>
        <v>0</v>
      </c>
      <c r="BD710" s="33">
        <f>IF(BD$7&gt;=$E710,IF(SUMIF($H$1:BC$1,77,$H710:BC710)&lt;$D710,$H710,0),0)</f>
        <v>0</v>
      </c>
      <c r="BE710" s="33">
        <f>IF(BE$7&gt;=$E710,IF(SUMIF($H$1:BD$1,77,$H710:BD710)&lt;$D710,$H710,0),0)</f>
        <v>0</v>
      </c>
      <c r="BF710" s="33">
        <f>IF(BF$7&gt;=$E710,IF(SUMIF($H$1:BE$1,77,$H710:BE710)&lt;$D710,$H710,0),0)</f>
        <v>0</v>
      </c>
      <c r="BG710" s="33">
        <f>IF(BG$7&gt;=$E710,IF(SUMIF($H$1:BF$1,77,$H710:BF710)&lt;$D710,$H710,0),0)</f>
        <v>0</v>
      </c>
      <c r="BH710" s="35">
        <f t="shared" si="213"/>
        <v>0</v>
      </c>
    </row>
    <row r="711" spans="1:60" s="11" customFormat="1" x14ac:dyDescent="0.25">
      <c r="A711" s="148" t="s">
        <v>1063</v>
      </c>
      <c r="B711" s="149" t="s">
        <v>1004</v>
      </c>
      <c r="C711" s="125" t="s">
        <v>55</v>
      </c>
      <c r="D711" s="150">
        <v>14.4</v>
      </c>
      <c r="E711" s="151">
        <v>46113</v>
      </c>
      <c r="F711" s="151">
        <v>46143</v>
      </c>
      <c r="G711" s="32">
        <f t="shared" si="208"/>
        <v>1</v>
      </c>
      <c r="H711" s="33">
        <f t="shared" si="209"/>
        <v>14.4</v>
      </c>
      <c r="I711" s="36">
        <f>IF(I$7&gt;=$E711,IF(SUMIF($H$1:H$1,77,$H711:H711)&lt;$D711,$H711,0),0)</f>
        <v>0</v>
      </c>
      <c r="J711" s="36">
        <f>IF(J$7&gt;=$E711,IF(SUMIF($H$1:I$1,77,$H711:I711)&lt;$D711,$H711,0),0)</f>
        <v>0</v>
      </c>
      <c r="K711" s="36">
        <f>IF(K$7&gt;=$E711,IF(SUMIF($H$1:J$1,77,$H711:J711)&lt;$D711,$H711,0),0)</f>
        <v>0</v>
      </c>
      <c r="L711" s="36">
        <f>IF(L$7&gt;=$E711,IF(SUMIF($H$1:K$1,77,$H711:K711)&lt;$D711,$H711,0),0)</f>
        <v>0</v>
      </c>
      <c r="M711" s="36">
        <f>IF(M$7&gt;=$E711,IF(SUMIF($H$1:L$1,77,$H711:L711)&lt;$D711,$H711,0),0)</f>
        <v>0</v>
      </c>
      <c r="N711" s="36">
        <f>IF(N$7&gt;=$E711,IF(SUMIF($H$1:M$1,77,$H711:M711)&lt;$D711,$H711,0),0)</f>
        <v>0</v>
      </c>
      <c r="O711" s="36">
        <f>IF(O$7&gt;=$E711,IF(SUMIF($H$1:N$1,77,$H711:N711)&lt;$D711,$H711,0),0)</f>
        <v>0</v>
      </c>
      <c r="P711" s="36">
        <f>IF(P$7&gt;=$E711,IF(SUMIF($H$1:O$1,77,$H711:O711)&lt;$D711,$H711,0),0)</f>
        <v>0</v>
      </c>
      <c r="Q711" s="36">
        <f>IF(Q$7&gt;=$E711,IF(SUMIF($H$1:P$1,77,$H711:P711)&lt;$D711,$H711,0),0)</f>
        <v>0</v>
      </c>
      <c r="R711" s="36">
        <f>IF(R$7&gt;=$E711,IF(SUMIF($H$1:Q$1,77,$H711:Q711)&lt;$D711,$H711,0),0)</f>
        <v>0</v>
      </c>
      <c r="S711" s="36">
        <f>IF(S$7&gt;=$E711,IF(SUMIF($H$1:R$1,77,$H711:R711)&lt;$D711,$H711,0),0)</f>
        <v>0</v>
      </c>
      <c r="T711" s="36">
        <f>IF(T$7&gt;=$E711,IF(SUMIF($H$1:S$1,77,$H711:S711)&lt;$D711,$H711,0),0)</f>
        <v>0</v>
      </c>
      <c r="U711" s="35">
        <f t="shared" si="210"/>
        <v>0</v>
      </c>
      <c r="V711" s="36">
        <f>IF(V$7&gt;=$E711,IF(SUMIF($H$1:U$1,77,$H711:U711)&lt;$D711,$H711,0),0)</f>
        <v>0</v>
      </c>
      <c r="W711" s="36">
        <f>IF(W$7&gt;=$E711,IF(SUMIF($H$1:V$1,77,$H711:V711)&lt;$D711,$H711,0),0)</f>
        <v>0</v>
      </c>
      <c r="X711" s="36">
        <f>IF(X$7&gt;=$E711,IF(SUMIF($H$1:W$1,77,$H711:W711)&lt;$D711,$H711,0),0)</f>
        <v>0</v>
      </c>
      <c r="Y711" s="36">
        <f>IF(Y$7&gt;=$E711,IF(SUMIF($H$1:X$1,77,$H711:X711)&lt;$D711,$H711,0),0)</f>
        <v>14.4</v>
      </c>
      <c r="Z711" s="36">
        <f>IF(Z$7&gt;=$E711,IF(SUMIF($H$1:Y$1,77,$H711:Y711)&lt;$D711,$H711,0),0)</f>
        <v>0</v>
      </c>
      <c r="AA711" s="36">
        <f>IF(AA$7&gt;=$E711,IF(SUMIF($H$1:Z$1,77,$H711:Z711)&lt;$D711,$H711,0),0)</f>
        <v>0</v>
      </c>
      <c r="AB711" s="36">
        <f>IF(AB$7&gt;=$E711,IF(SUMIF($H$1:AA$1,77,$H711:AA711)&lt;$D711,$H711,0),0)</f>
        <v>0</v>
      </c>
      <c r="AC711" s="36">
        <f>IF(AC$7&gt;=$E711,IF(SUMIF($H$1:AB$1,77,$H711:AB711)&lt;$D711,$H711,0),0)</f>
        <v>0</v>
      </c>
      <c r="AD711" s="36">
        <f>IF(AD$7&gt;=$E711,IF(SUMIF($H$1:AC$1,77,$H711:AC711)&lt;$D711,$H711,0),0)</f>
        <v>0</v>
      </c>
      <c r="AE711" s="36">
        <f>IF(AE$7&gt;=$E711,IF(SUMIF($H$1:AD$1,77,$H711:AD711)&lt;$D711,$H711,0),0)</f>
        <v>0</v>
      </c>
      <c r="AF711" s="36">
        <f>IF(AF$7&gt;=$E711,IF(SUMIF($H$1:AE$1,77,$H711:AE711)&lt;$D711,$H711,0),0)</f>
        <v>0</v>
      </c>
      <c r="AG711" s="36">
        <f>IF(AG$7&gt;=$E711,IF(SUMIF($H$1:AF$1,77,$H711:AF711)&lt;$D711,$H711,0),0)</f>
        <v>0</v>
      </c>
      <c r="AH711" s="35">
        <f t="shared" si="211"/>
        <v>14.4</v>
      </c>
      <c r="AI711" s="36">
        <f>IF(AI$7&gt;=$E711,IF(SUMIF($H$1:AH$1,77,$H711:AH711)&lt;$D711,$H711,0),0)</f>
        <v>0</v>
      </c>
      <c r="AJ711" s="36">
        <f>IF(AJ$7&gt;=$E711,IF(SUMIF($H$1:AI$1,77,$H711:AI711)&lt;$D711,$H711,0),0)</f>
        <v>0</v>
      </c>
      <c r="AK711" s="36">
        <f>IF(AK$7&gt;=$E711,IF(SUMIF($H$1:AJ$1,77,$H711:AJ711)&lt;$D711,$H711,0),0)</f>
        <v>0</v>
      </c>
      <c r="AL711" s="36">
        <f>IF(AL$7&gt;=$E711,IF(SUMIF($H$1:AK$1,77,$H711:AK711)&lt;$D711,$H711,0),0)</f>
        <v>0</v>
      </c>
      <c r="AM711" s="36">
        <f>IF(AM$7&gt;=$E711,IF(SUMIF($H$1:AL$1,77,$H711:AL711)&lt;$D711,$H711,0),0)</f>
        <v>0</v>
      </c>
      <c r="AN711" s="36">
        <f>IF(AN$7&gt;=$E711,IF(SUMIF($H$1:AM$1,77,$H711:AM711)&lt;$D711,$H711,0),0)</f>
        <v>0</v>
      </c>
      <c r="AO711" s="36">
        <f>IF(AO$7&gt;=$E711,IF(SUMIF($H$1:AN$1,77,$H711:AN711)&lt;$D711,$H711,0),0)</f>
        <v>0</v>
      </c>
      <c r="AP711" s="36">
        <f>IF(AP$7&gt;=$E711,IF(SUMIF($H$1:AO$1,77,$H711:AO711)&lt;$D711,$H711,0),0)</f>
        <v>0</v>
      </c>
      <c r="AQ711" s="36">
        <f>IF(AQ$7&gt;=$E711,IF(SUMIF($H$1:AP$1,77,$H711:AP711)&lt;$D711,$H711,0),0)</f>
        <v>0</v>
      </c>
      <c r="AR711" s="36">
        <f>IF(AR$7&gt;=$E711,IF(SUMIF($H$1:AQ$1,77,$H711:AQ711)&lt;$D711,$H711,0),0)</f>
        <v>0</v>
      </c>
      <c r="AS711" s="36">
        <f>IF(AS$7&gt;=$E711,IF(SUMIF($H$1:AR$1,77,$H711:AR711)&lt;$D711,$H711,0),0)</f>
        <v>0</v>
      </c>
      <c r="AT711" s="36">
        <f>IF(AT$7&gt;=$E711,IF(SUMIF($H$1:AS$1,77,$H711:AS711)&lt;$D711,$H711,0),0)</f>
        <v>0</v>
      </c>
      <c r="AU711" s="35">
        <f t="shared" si="212"/>
        <v>0</v>
      </c>
      <c r="AV711" s="33">
        <f>IF(AV$7&gt;=$E711,IF(SUMIF($H$1:AU$1,77,$H711:AU711)&lt;$D711,$H711,0),0)</f>
        <v>0</v>
      </c>
      <c r="AW711" s="33">
        <f>IF(AW$7&gt;=$E711,IF(SUMIF($H$1:AV$1,77,$H711:AV711)&lt;$D711,$H711,0),0)</f>
        <v>0</v>
      </c>
      <c r="AX711" s="33">
        <f>IF(AX$7&gt;=$E711,IF(SUMIF($H$1:AW$1,77,$H711:AW711)&lt;$D711,$H711,0),0)</f>
        <v>0</v>
      </c>
      <c r="AY711" s="33">
        <f>IF(AY$7&gt;=$E711,IF(SUMIF($H$1:AX$1,77,$H711:AX711)&lt;$D711,$H711,0),0)</f>
        <v>0</v>
      </c>
      <c r="AZ711" s="33">
        <f>IF(AZ$7&gt;=$E711,IF(SUMIF($H$1:AY$1,77,$H711:AY711)&lt;$D711,$H711,0),0)</f>
        <v>0</v>
      </c>
      <c r="BA711" s="33">
        <f>IF(BA$7&gt;=$E711,IF(SUMIF($H$1:AZ$1,77,$H711:AZ711)&lt;$D711,$H711,0),0)</f>
        <v>0</v>
      </c>
      <c r="BB711" s="33">
        <f>IF(BB$7&gt;=$E711,IF(SUMIF($H$1:BA$1,77,$H711:BA711)&lt;$D711,$H711,0),0)</f>
        <v>0</v>
      </c>
      <c r="BC711" s="33">
        <f>IF(BC$7&gt;=$E711,IF(SUMIF($H$1:BB$1,77,$H711:BB711)&lt;$D711,$H711,0),0)</f>
        <v>0</v>
      </c>
      <c r="BD711" s="33">
        <f>IF(BD$7&gt;=$E711,IF(SUMIF($H$1:BC$1,77,$H711:BC711)&lt;$D711,$H711,0),0)</f>
        <v>0</v>
      </c>
      <c r="BE711" s="33">
        <f>IF(BE$7&gt;=$E711,IF(SUMIF($H$1:BD$1,77,$H711:BD711)&lt;$D711,$H711,0),0)</f>
        <v>0</v>
      </c>
      <c r="BF711" s="33">
        <f>IF(BF$7&gt;=$E711,IF(SUMIF($H$1:BE$1,77,$H711:BE711)&lt;$D711,$H711,0),0)</f>
        <v>0</v>
      </c>
      <c r="BG711" s="33">
        <f>IF(BG$7&gt;=$E711,IF(SUMIF($H$1:BF$1,77,$H711:BF711)&lt;$D711,$H711,0),0)</f>
        <v>0</v>
      </c>
      <c r="BH711" s="35">
        <f t="shared" si="213"/>
        <v>0</v>
      </c>
    </row>
    <row r="712" spans="1:60" s="11" customFormat="1" x14ac:dyDescent="0.25">
      <c r="A712" s="148" t="s">
        <v>1064</v>
      </c>
      <c r="B712" s="149" t="s">
        <v>1006</v>
      </c>
      <c r="C712" s="125" t="s">
        <v>32</v>
      </c>
      <c r="D712" s="150">
        <v>1</v>
      </c>
      <c r="E712" s="151">
        <v>46113</v>
      </c>
      <c r="F712" s="151">
        <v>46143</v>
      </c>
      <c r="G712" s="32">
        <f t="shared" si="208"/>
        <v>1</v>
      </c>
      <c r="H712" s="33">
        <f t="shared" si="209"/>
        <v>1</v>
      </c>
      <c r="I712" s="36">
        <f>IF(I$7&gt;=$E712,IF(SUMIF($H$1:H$1,77,$H712:H712)&lt;$D712,$H712,0),0)</f>
        <v>0</v>
      </c>
      <c r="J712" s="36">
        <f>IF(J$7&gt;=$E712,IF(SUMIF($H$1:I$1,77,$H712:I712)&lt;$D712,$H712,0),0)</f>
        <v>0</v>
      </c>
      <c r="K712" s="36">
        <f>IF(K$7&gt;=$E712,IF(SUMIF($H$1:J$1,77,$H712:J712)&lt;$D712,$H712,0),0)</f>
        <v>0</v>
      </c>
      <c r="L712" s="36">
        <f>IF(L$7&gt;=$E712,IF(SUMIF($H$1:K$1,77,$H712:K712)&lt;$D712,$H712,0),0)</f>
        <v>0</v>
      </c>
      <c r="M712" s="36">
        <f>IF(M$7&gt;=$E712,IF(SUMIF($H$1:L$1,77,$H712:L712)&lt;$D712,$H712,0),0)</f>
        <v>0</v>
      </c>
      <c r="N712" s="36">
        <f>IF(N$7&gt;=$E712,IF(SUMIF($H$1:M$1,77,$H712:M712)&lt;$D712,$H712,0),0)</f>
        <v>0</v>
      </c>
      <c r="O712" s="36">
        <f>IF(O$7&gt;=$E712,IF(SUMIF($H$1:N$1,77,$H712:N712)&lt;$D712,$H712,0),0)</f>
        <v>0</v>
      </c>
      <c r="P712" s="36">
        <f>IF(P$7&gt;=$E712,IF(SUMIF($H$1:O$1,77,$H712:O712)&lt;$D712,$H712,0),0)</f>
        <v>0</v>
      </c>
      <c r="Q712" s="36">
        <f>IF(Q$7&gt;=$E712,IF(SUMIF($H$1:P$1,77,$H712:P712)&lt;$D712,$H712,0),0)</f>
        <v>0</v>
      </c>
      <c r="R712" s="36">
        <f>IF(R$7&gt;=$E712,IF(SUMIF($H$1:Q$1,77,$H712:Q712)&lt;$D712,$H712,0),0)</f>
        <v>0</v>
      </c>
      <c r="S712" s="36">
        <f>IF(S$7&gt;=$E712,IF(SUMIF($H$1:R$1,77,$H712:R712)&lt;$D712,$H712,0),0)</f>
        <v>0</v>
      </c>
      <c r="T712" s="36">
        <f>IF(T$7&gt;=$E712,IF(SUMIF($H$1:S$1,77,$H712:S712)&lt;$D712,$H712,0),0)</f>
        <v>0</v>
      </c>
      <c r="U712" s="35">
        <f t="shared" si="210"/>
        <v>0</v>
      </c>
      <c r="V712" s="36">
        <f>IF(V$7&gt;=$E712,IF(SUMIF($H$1:U$1,77,$H712:U712)&lt;$D712,$H712,0),0)</f>
        <v>0</v>
      </c>
      <c r="W712" s="36">
        <f>IF(W$7&gt;=$E712,IF(SUMIF($H$1:V$1,77,$H712:V712)&lt;$D712,$H712,0),0)</f>
        <v>0</v>
      </c>
      <c r="X712" s="36">
        <f>IF(X$7&gt;=$E712,IF(SUMIF($H$1:W$1,77,$H712:W712)&lt;$D712,$H712,0),0)</f>
        <v>0</v>
      </c>
      <c r="Y712" s="36">
        <f>IF(Y$7&gt;=$E712,IF(SUMIF($H$1:X$1,77,$H712:X712)&lt;$D712,$H712,0),0)</f>
        <v>1</v>
      </c>
      <c r="Z712" s="36">
        <f>IF(Z$7&gt;=$E712,IF(SUMIF($H$1:Y$1,77,$H712:Y712)&lt;$D712,$H712,0),0)</f>
        <v>0</v>
      </c>
      <c r="AA712" s="36">
        <f>IF(AA$7&gt;=$E712,IF(SUMIF($H$1:Z$1,77,$H712:Z712)&lt;$D712,$H712,0),0)</f>
        <v>0</v>
      </c>
      <c r="AB712" s="36">
        <f>IF(AB$7&gt;=$E712,IF(SUMIF($H$1:AA$1,77,$H712:AA712)&lt;$D712,$H712,0),0)</f>
        <v>0</v>
      </c>
      <c r="AC712" s="36">
        <f>IF(AC$7&gt;=$E712,IF(SUMIF($H$1:AB$1,77,$H712:AB712)&lt;$D712,$H712,0),0)</f>
        <v>0</v>
      </c>
      <c r="AD712" s="36">
        <f>IF(AD$7&gt;=$E712,IF(SUMIF($H$1:AC$1,77,$H712:AC712)&lt;$D712,$H712,0),0)</f>
        <v>0</v>
      </c>
      <c r="AE712" s="36">
        <f>IF(AE$7&gt;=$E712,IF(SUMIF($H$1:AD$1,77,$H712:AD712)&lt;$D712,$H712,0),0)</f>
        <v>0</v>
      </c>
      <c r="AF712" s="36">
        <f>IF(AF$7&gt;=$E712,IF(SUMIF($H$1:AE$1,77,$H712:AE712)&lt;$D712,$H712,0),0)</f>
        <v>0</v>
      </c>
      <c r="AG712" s="36">
        <f>IF(AG$7&gt;=$E712,IF(SUMIF($H$1:AF$1,77,$H712:AF712)&lt;$D712,$H712,0),0)</f>
        <v>0</v>
      </c>
      <c r="AH712" s="35">
        <f t="shared" si="211"/>
        <v>1</v>
      </c>
      <c r="AI712" s="36">
        <f>IF(AI$7&gt;=$E712,IF(SUMIF($H$1:AH$1,77,$H712:AH712)&lt;$D712,$H712,0),0)</f>
        <v>0</v>
      </c>
      <c r="AJ712" s="36">
        <f>IF(AJ$7&gt;=$E712,IF(SUMIF($H$1:AI$1,77,$H712:AI712)&lt;$D712,$H712,0),0)</f>
        <v>0</v>
      </c>
      <c r="AK712" s="36">
        <f>IF(AK$7&gt;=$E712,IF(SUMIF($H$1:AJ$1,77,$H712:AJ712)&lt;$D712,$H712,0),0)</f>
        <v>0</v>
      </c>
      <c r="AL712" s="36">
        <f>IF(AL$7&gt;=$E712,IF(SUMIF($H$1:AK$1,77,$H712:AK712)&lt;$D712,$H712,0),0)</f>
        <v>0</v>
      </c>
      <c r="AM712" s="36">
        <f>IF(AM$7&gt;=$E712,IF(SUMIF($H$1:AL$1,77,$H712:AL712)&lt;$D712,$H712,0),0)</f>
        <v>0</v>
      </c>
      <c r="AN712" s="36">
        <f>IF(AN$7&gt;=$E712,IF(SUMIF($H$1:AM$1,77,$H712:AM712)&lt;$D712,$H712,0),0)</f>
        <v>0</v>
      </c>
      <c r="AO712" s="36">
        <f>IF(AO$7&gt;=$E712,IF(SUMIF($H$1:AN$1,77,$H712:AN712)&lt;$D712,$H712,0),0)</f>
        <v>0</v>
      </c>
      <c r="AP712" s="36">
        <f>IF(AP$7&gt;=$E712,IF(SUMIF($H$1:AO$1,77,$H712:AO712)&lt;$D712,$H712,0),0)</f>
        <v>0</v>
      </c>
      <c r="AQ712" s="36">
        <f>IF(AQ$7&gt;=$E712,IF(SUMIF($H$1:AP$1,77,$H712:AP712)&lt;$D712,$H712,0),0)</f>
        <v>0</v>
      </c>
      <c r="AR712" s="36">
        <f>IF(AR$7&gt;=$E712,IF(SUMIF($H$1:AQ$1,77,$H712:AQ712)&lt;$D712,$H712,0),0)</f>
        <v>0</v>
      </c>
      <c r="AS712" s="36">
        <f>IF(AS$7&gt;=$E712,IF(SUMIF($H$1:AR$1,77,$H712:AR712)&lt;$D712,$H712,0),0)</f>
        <v>0</v>
      </c>
      <c r="AT712" s="36">
        <f>IF(AT$7&gt;=$E712,IF(SUMIF($H$1:AS$1,77,$H712:AS712)&lt;$D712,$H712,0),0)</f>
        <v>0</v>
      </c>
      <c r="AU712" s="35">
        <f t="shared" si="212"/>
        <v>0</v>
      </c>
      <c r="AV712" s="33">
        <f>IF(AV$7&gt;=$E712,IF(SUMIF($H$1:AU$1,77,$H712:AU712)&lt;$D712,$H712,0),0)</f>
        <v>0</v>
      </c>
      <c r="AW712" s="33">
        <f>IF(AW$7&gt;=$E712,IF(SUMIF($H$1:AV$1,77,$H712:AV712)&lt;$D712,$H712,0),0)</f>
        <v>0</v>
      </c>
      <c r="AX712" s="33">
        <f>IF(AX$7&gt;=$E712,IF(SUMIF($H$1:AW$1,77,$H712:AW712)&lt;$D712,$H712,0),0)</f>
        <v>0</v>
      </c>
      <c r="AY712" s="33">
        <f>IF(AY$7&gt;=$E712,IF(SUMIF($H$1:AX$1,77,$H712:AX712)&lt;$D712,$H712,0),0)</f>
        <v>0</v>
      </c>
      <c r="AZ712" s="33">
        <f>IF(AZ$7&gt;=$E712,IF(SUMIF($H$1:AY$1,77,$H712:AY712)&lt;$D712,$H712,0),0)</f>
        <v>0</v>
      </c>
      <c r="BA712" s="33">
        <f>IF(BA$7&gt;=$E712,IF(SUMIF($H$1:AZ$1,77,$H712:AZ712)&lt;$D712,$H712,0),0)</f>
        <v>0</v>
      </c>
      <c r="BB712" s="33">
        <f>IF(BB$7&gt;=$E712,IF(SUMIF($H$1:BA$1,77,$H712:BA712)&lt;$D712,$H712,0),0)</f>
        <v>0</v>
      </c>
      <c r="BC712" s="33">
        <f>IF(BC$7&gt;=$E712,IF(SUMIF($H$1:BB$1,77,$H712:BB712)&lt;$D712,$H712,0),0)</f>
        <v>0</v>
      </c>
      <c r="BD712" s="33">
        <f>IF(BD$7&gt;=$E712,IF(SUMIF($H$1:BC$1,77,$H712:BC712)&lt;$D712,$H712,0),0)</f>
        <v>0</v>
      </c>
      <c r="BE712" s="33">
        <f>IF(BE$7&gt;=$E712,IF(SUMIF($H$1:BD$1,77,$H712:BD712)&lt;$D712,$H712,0),0)</f>
        <v>0</v>
      </c>
      <c r="BF712" s="33">
        <f>IF(BF$7&gt;=$E712,IF(SUMIF($H$1:BE$1,77,$H712:BE712)&lt;$D712,$H712,0),0)</f>
        <v>0</v>
      </c>
      <c r="BG712" s="33">
        <f>IF(BG$7&gt;=$E712,IF(SUMIF($H$1:BF$1,77,$H712:BF712)&lt;$D712,$H712,0),0)</f>
        <v>0</v>
      </c>
      <c r="BH712" s="35">
        <f t="shared" si="213"/>
        <v>0</v>
      </c>
    </row>
    <row r="713" spans="1:60" s="11" customFormat="1" x14ac:dyDescent="0.25">
      <c r="A713" s="148" t="s">
        <v>1065</v>
      </c>
      <c r="B713" s="149" t="s">
        <v>1008</v>
      </c>
      <c r="C713" s="125" t="s">
        <v>55</v>
      </c>
      <c r="D713" s="150">
        <v>188.5</v>
      </c>
      <c r="E713" s="151">
        <v>46143</v>
      </c>
      <c r="F713" s="151">
        <v>46174</v>
      </c>
      <c r="G713" s="32">
        <f t="shared" si="208"/>
        <v>1</v>
      </c>
      <c r="H713" s="33">
        <f t="shared" si="209"/>
        <v>188.5</v>
      </c>
      <c r="I713" s="36">
        <f>IF(I$7&gt;=$E713,IF(SUMIF($H$1:H$1,77,$H713:H713)&lt;$D713,$H713,0),0)</f>
        <v>0</v>
      </c>
      <c r="J713" s="36">
        <f>IF(J$7&gt;=$E713,IF(SUMIF($H$1:I$1,77,$H713:I713)&lt;$D713,$H713,0),0)</f>
        <v>0</v>
      </c>
      <c r="K713" s="36">
        <f>IF(K$7&gt;=$E713,IF(SUMIF($H$1:J$1,77,$H713:J713)&lt;$D713,$H713,0),0)</f>
        <v>0</v>
      </c>
      <c r="L713" s="36">
        <f>IF(L$7&gt;=$E713,IF(SUMIF($H$1:K$1,77,$H713:K713)&lt;$D713,$H713,0),0)</f>
        <v>0</v>
      </c>
      <c r="M713" s="36">
        <f>IF(M$7&gt;=$E713,IF(SUMIF($H$1:L$1,77,$H713:L713)&lt;$D713,$H713,0),0)</f>
        <v>0</v>
      </c>
      <c r="N713" s="36">
        <f>IF(N$7&gt;=$E713,IF(SUMIF($H$1:M$1,77,$H713:M713)&lt;$D713,$H713,0),0)</f>
        <v>0</v>
      </c>
      <c r="O713" s="36">
        <f>IF(O$7&gt;=$E713,IF(SUMIF($H$1:N$1,77,$H713:N713)&lt;$D713,$H713,0),0)</f>
        <v>0</v>
      </c>
      <c r="P713" s="36">
        <f>IF(P$7&gt;=$E713,IF(SUMIF($H$1:O$1,77,$H713:O713)&lt;$D713,$H713,0),0)</f>
        <v>0</v>
      </c>
      <c r="Q713" s="36">
        <f>IF(Q$7&gt;=$E713,IF(SUMIF($H$1:P$1,77,$H713:P713)&lt;$D713,$H713,0),0)</f>
        <v>0</v>
      </c>
      <c r="R713" s="36">
        <f>IF(R$7&gt;=$E713,IF(SUMIF($H$1:Q$1,77,$H713:Q713)&lt;$D713,$H713,0),0)</f>
        <v>0</v>
      </c>
      <c r="S713" s="36">
        <f>IF(S$7&gt;=$E713,IF(SUMIF($H$1:R$1,77,$H713:R713)&lt;$D713,$H713,0),0)</f>
        <v>0</v>
      </c>
      <c r="T713" s="36">
        <f>IF(T$7&gt;=$E713,IF(SUMIF($H$1:S$1,77,$H713:S713)&lt;$D713,$H713,0),0)</f>
        <v>0</v>
      </c>
      <c r="U713" s="35">
        <f t="shared" si="210"/>
        <v>0</v>
      </c>
      <c r="V713" s="36">
        <f>IF(V$7&gt;=$E713,IF(SUMIF($H$1:U$1,77,$H713:U713)&lt;$D713,$H713,0),0)</f>
        <v>0</v>
      </c>
      <c r="W713" s="36">
        <f>IF(W$7&gt;=$E713,IF(SUMIF($H$1:V$1,77,$H713:V713)&lt;$D713,$H713,0),0)</f>
        <v>0</v>
      </c>
      <c r="X713" s="36">
        <f>IF(X$7&gt;=$E713,IF(SUMIF($H$1:W$1,77,$H713:W713)&lt;$D713,$H713,0),0)</f>
        <v>0</v>
      </c>
      <c r="Y713" s="36">
        <f>IF(Y$7&gt;=$E713,IF(SUMIF($H$1:X$1,77,$H713:X713)&lt;$D713,$H713,0),0)</f>
        <v>0</v>
      </c>
      <c r="Z713" s="36">
        <f>IF(Z$7&gt;=$E713,IF(SUMIF($H$1:Y$1,77,$H713:Y713)&lt;$D713,$H713,0),0)</f>
        <v>188.5</v>
      </c>
      <c r="AA713" s="36">
        <f>IF(AA$7&gt;=$E713,IF(SUMIF($H$1:Z$1,77,$H713:Z713)&lt;$D713,$H713,0),0)</f>
        <v>0</v>
      </c>
      <c r="AB713" s="36">
        <f>IF(AB$7&gt;=$E713,IF(SUMIF($H$1:AA$1,77,$H713:AA713)&lt;$D713,$H713,0),0)</f>
        <v>0</v>
      </c>
      <c r="AC713" s="36">
        <f>IF(AC$7&gt;=$E713,IF(SUMIF($H$1:AB$1,77,$H713:AB713)&lt;$D713,$H713,0),0)</f>
        <v>0</v>
      </c>
      <c r="AD713" s="36">
        <f>IF(AD$7&gt;=$E713,IF(SUMIF($H$1:AC$1,77,$H713:AC713)&lt;$D713,$H713,0),0)</f>
        <v>0</v>
      </c>
      <c r="AE713" s="36">
        <f>IF(AE$7&gt;=$E713,IF(SUMIF($H$1:AD$1,77,$H713:AD713)&lt;$D713,$H713,0),0)</f>
        <v>0</v>
      </c>
      <c r="AF713" s="36">
        <f>IF(AF$7&gt;=$E713,IF(SUMIF($H$1:AE$1,77,$H713:AE713)&lt;$D713,$H713,0),0)</f>
        <v>0</v>
      </c>
      <c r="AG713" s="36">
        <f>IF(AG$7&gt;=$E713,IF(SUMIF($H$1:AF$1,77,$H713:AF713)&lt;$D713,$H713,0),0)</f>
        <v>0</v>
      </c>
      <c r="AH713" s="35">
        <f t="shared" si="211"/>
        <v>188.5</v>
      </c>
      <c r="AI713" s="36">
        <f>IF(AI$7&gt;=$E713,IF(SUMIF($H$1:AH$1,77,$H713:AH713)&lt;$D713,$H713,0),0)</f>
        <v>0</v>
      </c>
      <c r="AJ713" s="36">
        <f>IF(AJ$7&gt;=$E713,IF(SUMIF($H$1:AI$1,77,$H713:AI713)&lt;$D713,$H713,0),0)</f>
        <v>0</v>
      </c>
      <c r="AK713" s="36">
        <f>IF(AK$7&gt;=$E713,IF(SUMIF($H$1:AJ$1,77,$H713:AJ713)&lt;$D713,$H713,0),0)</f>
        <v>0</v>
      </c>
      <c r="AL713" s="36">
        <f>IF(AL$7&gt;=$E713,IF(SUMIF($H$1:AK$1,77,$H713:AK713)&lt;$D713,$H713,0),0)</f>
        <v>0</v>
      </c>
      <c r="AM713" s="36">
        <f>IF(AM$7&gt;=$E713,IF(SUMIF($H$1:AL$1,77,$H713:AL713)&lt;$D713,$H713,0),0)</f>
        <v>0</v>
      </c>
      <c r="AN713" s="36">
        <f>IF(AN$7&gt;=$E713,IF(SUMIF($H$1:AM$1,77,$H713:AM713)&lt;$D713,$H713,0),0)</f>
        <v>0</v>
      </c>
      <c r="AO713" s="36">
        <f>IF(AO$7&gt;=$E713,IF(SUMIF($H$1:AN$1,77,$H713:AN713)&lt;$D713,$H713,0),0)</f>
        <v>0</v>
      </c>
      <c r="AP713" s="36">
        <f>IF(AP$7&gt;=$E713,IF(SUMIF($H$1:AO$1,77,$H713:AO713)&lt;$D713,$H713,0),0)</f>
        <v>0</v>
      </c>
      <c r="AQ713" s="36">
        <f>IF(AQ$7&gt;=$E713,IF(SUMIF($H$1:AP$1,77,$H713:AP713)&lt;$D713,$H713,0),0)</f>
        <v>0</v>
      </c>
      <c r="AR713" s="36">
        <f>IF(AR$7&gt;=$E713,IF(SUMIF($H$1:AQ$1,77,$H713:AQ713)&lt;$D713,$H713,0),0)</f>
        <v>0</v>
      </c>
      <c r="AS713" s="36">
        <f>IF(AS$7&gt;=$E713,IF(SUMIF($H$1:AR$1,77,$H713:AR713)&lt;$D713,$H713,0),0)</f>
        <v>0</v>
      </c>
      <c r="AT713" s="36">
        <f>IF(AT$7&gt;=$E713,IF(SUMIF($H$1:AS$1,77,$H713:AS713)&lt;$D713,$H713,0),0)</f>
        <v>0</v>
      </c>
      <c r="AU713" s="35">
        <f t="shared" si="212"/>
        <v>0</v>
      </c>
      <c r="AV713" s="33">
        <f>IF(AV$7&gt;=$E713,IF(SUMIF($H$1:AU$1,77,$H713:AU713)&lt;$D713,$H713,0),0)</f>
        <v>0</v>
      </c>
      <c r="AW713" s="33">
        <f>IF(AW$7&gt;=$E713,IF(SUMIF($H$1:AV$1,77,$H713:AV713)&lt;$D713,$H713,0),0)</f>
        <v>0</v>
      </c>
      <c r="AX713" s="33">
        <f>IF(AX$7&gt;=$E713,IF(SUMIF($H$1:AW$1,77,$H713:AW713)&lt;$D713,$H713,0),0)</f>
        <v>0</v>
      </c>
      <c r="AY713" s="33">
        <f>IF(AY$7&gt;=$E713,IF(SUMIF($H$1:AX$1,77,$H713:AX713)&lt;$D713,$H713,0),0)</f>
        <v>0</v>
      </c>
      <c r="AZ713" s="33">
        <f>IF(AZ$7&gt;=$E713,IF(SUMIF($H$1:AY$1,77,$H713:AY713)&lt;$D713,$H713,0),0)</f>
        <v>0</v>
      </c>
      <c r="BA713" s="33">
        <f>IF(BA$7&gt;=$E713,IF(SUMIF($H$1:AZ$1,77,$H713:AZ713)&lt;$D713,$H713,0),0)</f>
        <v>0</v>
      </c>
      <c r="BB713" s="33">
        <f>IF(BB$7&gt;=$E713,IF(SUMIF($H$1:BA$1,77,$H713:BA713)&lt;$D713,$H713,0),0)</f>
        <v>0</v>
      </c>
      <c r="BC713" s="33">
        <f>IF(BC$7&gt;=$E713,IF(SUMIF($H$1:BB$1,77,$H713:BB713)&lt;$D713,$H713,0),0)</f>
        <v>0</v>
      </c>
      <c r="BD713" s="33">
        <f>IF(BD$7&gt;=$E713,IF(SUMIF($H$1:BC$1,77,$H713:BC713)&lt;$D713,$H713,0),0)</f>
        <v>0</v>
      </c>
      <c r="BE713" s="33">
        <f>IF(BE$7&gt;=$E713,IF(SUMIF($H$1:BD$1,77,$H713:BD713)&lt;$D713,$H713,0),0)</f>
        <v>0</v>
      </c>
      <c r="BF713" s="33">
        <f>IF(BF$7&gt;=$E713,IF(SUMIF($H$1:BE$1,77,$H713:BE713)&lt;$D713,$H713,0),0)</f>
        <v>0</v>
      </c>
      <c r="BG713" s="33">
        <f>IF(BG$7&gt;=$E713,IF(SUMIF($H$1:BF$1,77,$H713:BF713)&lt;$D713,$H713,0),0)</f>
        <v>0</v>
      </c>
      <c r="BH713" s="35">
        <f t="shared" si="213"/>
        <v>0</v>
      </c>
    </row>
    <row r="714" spans="1:60" s="11" customFormat="1" x14ac:dyDescent="0.25">
      <c r="A714" s="148" t="s">
        <v>1066</v>
      </c>
      <c r="B714" s="149" t="s">
        <v>1010</v>
      </c>
      <c r="C714" s="125" t="s">
        <v>32</v>
      </c>
      <c r="D714" s="150">
        <v>1</v>
      </c>
      <c r="E714" s="151">
        <v>46174</v>
      </c>
      <c r="F714" s="151">
        <v>46204</v>
      </c>
      <c r="G714" s="32">
        <f t="shared" si="208"/>
        <v>1</v>
      </c>
      <c r="H714" s="33">
        <f t="shared" si="209"/>
        <v>1</v>
      </c>
      <c r="I714" s="36">
        <f>IF(I$7&gt;=$E714,IF(SUMIF($H$1:H$1,77,$H714:H714)&lt;$D714,$H714,0),0)</f>
        <v>0</v>
      </c>
      <c r="J714" s="36">
        <f>IF(J$7&gt;=$E714,IF(SUMIF($H$1:I$1,77,$H714:I714)&lt;$D714,$H714,0),0)</f>
        <v>0</v>
      </c>
      <c r="K714" s="36">
        <f>IF(K$7&gt;=$E714,IF(SUMIF($H$1:J$1,77,$H714:J714)&lt;$D714,$H714,0),0)</f>
        <v>0</v>
      </c>
      <c r="L714" s="36">
        <f>IF(L$7&gt;=$E714,IF(SUMIF($H$1:K$1,77,$H714:K714)&lt;$D714,$H714,0),0)</f>
        <v>0</v>
      </c>
      <c r="M714" s="36">
        <f>IF(M$7&gt;=$E714,IF(SUMIF($H$1:L$1,77,$H714:L714)&lt;$D714,$H714,0),0)</f>
        <v>0</v>
      </c>
      <c r="N714" s="36">
        <f>IF(N$7&gt;=$E714,IF(SUMIF($H$1:M$1,77,$H714:M714)&lt;$D714,$H714,0),0)</f>
        <v>0</v>
      </c>
      <c r="O714" s="36">
        <f>IF(O$7&gt;=$E714,IF(SUMIF($H$1:N$1,77,$H714:N714)&lt;$D714,$H714,0),0)</f>
        <v>0</v>
      </c>
      <c r="P714" s="36">
        <f>IF(P$7&gt;=$E714,IF(SUMIF($H$1:O$1,77,$H714:O714)&lt;$D714,$H714,0),0)</f>
        <v>0</v>
      </c>
      <c r="Q714" s="36">
        <f>IF(Q$7&gt;=$E714,IF(SUMIF($H$1:P$1,77,$H714:P714)&lt;$D714,$H714,0),0)</f>
        <v>0</v>
      </c>
      <c r="R714" s="36">
        <f>IF(R$7&gt;=$E714,IF(SUMIF($H$1:Q$1,77,$H714:Q714)&lt;$D714,$H714,0),0)</f>
        <v>0</v>
      </c>
      <c r="S714" s="36">
        <f>IF(S$7&gt;=$E714,IF(SUMIF($H$1:R$1,77,$H714:R714)&lt;$D714,$H714,0),0)</f>
        <v>0</v>
      </c>
      <c r="T714" s="36">
        <f>IF(T$7&gt;=$E714,IF(SUMIF($H$1:S$1,77,$H714:S714)&lt;$D714,$H714,0),0)</f>
        <v>0</v>
      </c>
      <c r="U714" s="35">
        <f t="shared" si="210"/>
        <v>0</v>
      </c>
      <c r="V714" s="36">
        <f>IF(V$7&gt;=$E714,IF(SUMIF($H$1:U$1,77,$H714:U714)&lt;$D714,$H714,0),0)</f>
        <v>0</v>
      </c>
      <c r="W714" s="36">
        <f>IF(W$7&gt;=$E714,IF(SUMIF($H$1:V$1,77,$H714:V714)&lt;$D714,$H714,0),0)</f>
        <v>0</v>
      </c>
      <c r="X714" s="36">
        <f>IF(X$7&gt;=$E714,IF(SUMIF($H$1:W$1,77,$H714:W714)&lt;$D714,$H714,0),0)</f>
        <v>0</v>
      </c>
      <c r="Y714" s="36">
        <f>IF(Y$7&gt;=$E714,IF(SUMIF($H$1:X$1,77,$H714:X714)&lt;$D714,$H714,0),0)</f>
        <v>0</v>
      </c>
      <c r="Z714" s="36">
        <f>IF(Z$7&gt;=$E714,IF(SUMIF($H$1:Y$1,77,$H714:Y714)&lt;$D714,$H714,0),0)</f>
        <v>0</v>
      </c>
      <c r="AA714" s="36">
        <f>IF(AA$7&gt;=$E714,IF(SUMIF($H$1:Z$1,77,$H714:Z714)&lt;$D714,$H714,0),0)</f>
        <v>1</v>
      </c>
      <c r="AB714" s="36">
        <f>IF(AB$7&gt;=$E714,IF(SUMIF($H$1:AA$1,77,$H714:AA714)&lt;$D714,$H714,0),0)</f>
        <v>0</v>
      </c>
      <c r="AC714" s="36">
        <f>IF(AC$7&gt;=$E714,IF(SUMIF($H$1:AB$1,77,$H714:AB714)&lt;$D714,$H714,0),0)</f>
        <v>0</v>
      </c>
      <c r="AD714" s="36">
        <f>IF(AD$7&gt;=$E714,IF(SUMIF($H$1:AC$1,77,$H714:AC714)&lt;$D714,$H714,0),0)</f>
        <v>0</v>
      </c>
      <c r="AE714" s="36">
        <f>IF(AE$7&gt;=$E714,IF(SUMIF($H$1:AD$1,77,$H714:AD714)&lt;$D714,$H714,0),0)</f>
        <v>0</v>
      </c>
      <c r="AF714" s="36">
        <f>IF(AF$7&gt;=$E714,IF(SUMIF($H$1:AE$1,77,$H714:AE714)&lt;$D714,$H714,0),0)</f>
        <v>0</v>
      </c>
      <c r="AG714" s="36">
        <f>IF(AG$7&gt;=$E714,IF(SUMIF($H$1:AF$1,77,$H714:AF714)&lt;$D714,$H714,0),0)</f>
        <v>0</v>
      </c>
      <c r="AH714" s="35">
        <f t="shared" si="211"/>
        <v>1</v>
      </c>
      <c r="AI714" s="36">
        <f>IF(AI$7&gt;=$E714,IF(SUMIF($H$1:AH$1,77,$H714:AH714)&lt;$D714,$H714,0),0)</f>
        <v>0</v>
      </c>
      <c r="AJ714" s="36">
        <f>IF(AJ$7&gt;=$E714,IF(SUMIF($H$1:AI$1,77,$H714:AI714)&lt;$D714,$H714,0),0)</f>
        <v>0</v>
      </c>
      <c r="AK714" s="36">
        <f>IF(AK$7&gt;=$E714,IF(SUMIF($H$1:AJ$1,77,$H714:AJ714)&lt;$D714,$H714,0),0)</f>
        <v>0</v>
      </c>
      <c r="AL714" s="36">
        <f>IF(AL$7&gt;=$E714,IF(SUMIF($H$1:AK$1,77,$H714:AK714)&lt;$D714,$H714,0),0)</f>
        <v>0</v>
      </c>
      <c r="AM714" s="36">
        <f>IF(AM$7&gt;=$E714,IF(SUMIF($H$1:AL$1,77,$H714:AL714)&lt;$D714,$H714,0),0)</f>
        <v>0</v>
      </c>
      <c r="AN714" s="36">
        <f>IF(AN$7&gt;=$E714,IF(SUMIF($H$1:AM$1,77,$H714:AM714)&lt;$D714,$H714,0),0)</f>
        <v>0</v>
      </c>
      <c r="AO714" s="36">
        <f>IF(AO$7&gt;=$E714,IF(SUMIF($H$1:AN$1,77,$H714:AN714)&lt;$D714,$H714,0),0)</f>
        <v>0</v>
      </c>
      <c r="AP714" s="36">
        <f>IF(AP$7&gt;=$E714,IF(SUMIF($H$1:AO$1,77,$H714:AO714)&lt;$D714,$H714,0),0)</f>
        <v>0</v>
      </c>
      <c r="AQ714" s="36">
        <f>IF(AQ$7&gt;=$E714,IF(SUMIF($H$1:AP$1,77,$H714:AP714)&lt;$D714,$H714,0),0)</f>
        <v>0</v>
      </c>
      <c r="AR714" s="36">
        <f>IF(AR$7&gt;=$E714,IF(SUMIF($H$1:AQ$1,77,$H714:AQ714)&lt;$D714,$H714,0),0)</f>
        <v>0</v>
      </c>
      <c r="AS714" s="36">
        <f>IF(AS$7&gt;=$E714,IF(SUMIF($H$1:AR$1,77,$H714:AR714)&lt;$D714,$H714,0),0)</f>
        <v>0</v>
      </c>
      <c r="AT714" s="36">
        <f>IF(AT$7&gt;=$E714,IF(SUMIF($H$1:AS$1,77,$H714:AS714)&lt;$D714,$H714,0),0)</f>
        <v>0</v>
      </c>
      <c r="AU714" s="35">
        <f t="shared" si="212"/>
        <v>0</v>
      </c>
      <c r="AV714" s="33">
        <f>IF(AV$7&gt;=$E714,IF(SUMIF($H$1:AU$1,77,$H714:AU714)&lt;$D714,$H714,0),0)</f>
        <v>0</v>
      </c>
      <c r="AW714" s="33">
        <f>IF(AW$7&gt;=$E714,IF(SUMIF($H$1:AV$1,77,$H714:AV714)&lt;$D714,$H714,0),0)</f>
        <v>0</v>
      </c>
      <c r="AX714" s="33">
        <f>IF(AX$7&gt;=$E714,IF(SUMIF($H$1:AW$1,77,$H714:AW714)&lt;$D714,$H714,0),0)</f>
        <v>0</v>
      </c>
      <c r="AY714" s="33">
        <f>IF(AY$7&gt;=$E714,IF(SUMIF($H$1:AX$1,77,$H714:AX714)&lt;$D714,$H714,0),0)</f>
        <v>0</v>
      </c>
      <c r="AZ714" s="33">
        <f>IF(AZ$7&gt;=$E714,IF(SUMIF($H$1:AY$1,77,$H714:AY714)&lt;$D714,$H714,0),0)</f>
        <v>0</v>
      </c>
      <c r="BA714" s="33">
        <f>IF(BA$7&gt;=$E714,IF(SUMIF($H$1:AZ$1,77,$H714:AZ714)&lt;$D714,$H714,0),0)</f>
        <v>0</v>
      </c>
      <c r="BB714" s="33">
        <f>IF(BB$7&gt;=$E714,IF(SUMIF($H$1:BA$1,77,$H714:BA714)&lt;$D714,$H714,0),0)</f>
        <v>0</v>
      </c>
      <c r="BC714" s="33">
        <f>IF(BC$7&gt;=$E714,IF(SUMIF($H$1:BB$1,77,$H714:BB714)&lt;$D714,$H714,0),0)</f>
        <v>0</v>
      </c>
      <c r="BD714" s="33">
        <f>IF(BD$7&gt;=$E714,IF(SUMIF($H$1:BC$1,77,$H714:BC714)&lt;$D714,$H714,0),0)</f>
        <v>0</v>
      </c>
      <c r="BE714" s="33">
        <f>IF(BE$7&gt;=$E714,IF(SUMIF($H$1:BD$1,77,$H714:BD714)&lt;$D714,$H714,0),0)</f>
        <v>0</v>
      </c>
      <c r="BF714" s="33">
        <f>IF(BF$7&gt;=$E714,IF(SUMIF($H$1:BE$1,77,$H714:BE714)&lt;$D714,$H714,0),0)</f>
        <v>0</v>
      </c>
      <c r="BG714" s="33">
        <f>IF(BG$7&gt;=$E714,IF(SUMIF($H$1:BF$1,77,$H714:BF714)&lt;$D714,$H714,0),0)</f>
        <v>0</v>
      </c>
      <c r="BH714" s="35">
        <f t="shared" si="213"/>
        <v>0</v>
      </c>
    </row>
    <row r="715" spans="1:60" s="11" customFormat="1" x14ac:dyDescent="0.25">
      <c r="A715" s="148" t="s">
        <v>1067</v>
      </c>
      <c r="B715" s="149" t="s">
        <v>1012</v>
      </c>
      <c r="C715" s="125" t="s">
        <v>32</v>
      </c>
      <c r="D715" s="150">
        <v>2</v>
      </c>
      <c r="E715" s="151">
        <v>46174</v>
      </c>
      <c r="F715" s="151">
        <v>46204</v>
      </c>
      <c r="G715" s="32">
        <f t="shared" si="208"/>
        <v>1</v>
      </c>
      <c r="H715" s="33">
        <f t="shared" si="209"/>
        <v>2</v>
      </c>
      <c r="I715" s="36">
        <f>IF(I$7&gt;=$E715,IF(SUMIF($H$1:H$1,77,$H715:H715)&lt;$D715,$H715,0),0)</f>
        <v>0</v>
      </c>
      <c r="J715" s="36">
        <f>IF(J$7&gt;=$E715,IF(SUMIF($H$1:I$1,77,$H715:I715)&lt;$D715,$H715,0),0)</f>
        <v>0</v>
      </c>
      <c r="K715" s="36">
        <f>IF(K$7&gt;=$E715,IF(SUMIF($H$1:J$1,77,$H715:J715)&lt;$D715,$H715,0),0)</f>
        <v>0</v>
      </c>
      <c r="L715" s="36">
        <f>IF(L$7&gt;=$E715,IF(SUMIF($H$1:K$1,77,$H715:K715)&lt;$D715,$H715,0),0)</f>
        <v>0</v>
      </c>
      <c r="M715" s="36">
        <f>IF(M$7&gt;=$E715,IF(SUMIF($H$1:L$1,77,$H715:L715)&lt;$D715,$H715,0),0)</f>
        <v>0</v>
      </c>
      <c r="N715" s="36">
        <f>IF(N$7&gt;=$E715,IF(SUMIF($H$1:M$1,77,$H715:M715)&lt;$D715,$H715,0),0)</f>
        <v>0</v>
      </c>
      <c r="O715" s="36">
        <f>IF(O$7&gt;=$E715,IF(SUMIF($H$1:N$1,77,$H715:N715)&lt;$D715,$H715,0),0)</f>
        <v>0</v>
      </c>
      <c r="P715" s="36">
        <f>IF(P$7&gt;=$E715,IF(SUMIF($H$1:O$1,77,$H715:O715)&lt;$D715,$H715,0),0)</f>
        <v>0</v>
      </c>
      <c r="Q715" s="36">
        <f>IF(Q$7&gt;=$E715,IF(SUMIF($H$1:P$1,77,$H715:P715)&lt;$D715,$H715,0),0)</f>
        <v>0</v>
      </c>
      <c r="R715" s="36">
        <f>IF(R$7&gt;=$E715,IF(SUMIF($H$1:Q$1,77,$H715:Q715)&lt;$D715,$H715,0),0)</f>
        <v>0</v>
      </c>
      <c r="S715" s="36">
        <f>IF(S$7&gt;=$E715,IF(SUMIF($H$1:R$1,77,$H715:R715)&lt;$D715,$H715,0),0)</f>
        <v>0</v>
      </c>
      <c r="T715" s="36">
        <f>IF(T$7&gt;=$E715,IF(SUMIF($H$1:S$1,77,$H715:S715)&lt;$D715,$H715,0),0)</f>
        <v>0</v>
      </c>
      <c r="U715" s="35">
        <f t="shared" si="210"/>
        <v>0</v>
      </c>
      <c r="V715" s="36">
        <f>IF(V$7&gt;=$E715,IF(SUMIF($H$1:U$1,77,$H715:U715)&lt;$D715,$H715,0),0)</f>
        <v>0</v>
      </c>
      <c r="W715" s="36">
        <f>IF(W$7&gt;=$E715,IF(SUMIF($H$1:V$1,77,$H715:V715)&lt;$D715,$H715,0),0)</f>
        <v>0</v>
      </c>
      <c r="X715" s="36">
        <f>IF(X$7&gt;=$E715,IF(SUMIF($H$1:W$1,77,$H715:W715)&lt;$D715,$H715,0),0)</f>
        <v>0</v>
      </c>
      <c r="Y715" s="36">
        <f>IF(Y$7&gt;=$E715,IF(SUMIF($H$1:X$1,77,$H715:X715)&lt;$D715,$H715,0),0)</f>
        <v>0</v>
      </c>
      <c r="Z715" s="36">
        <f>IF(Z$7&gt;=$E715,IF(SUMIF($H$1:Y$1,77,$H715:Y715)&lt;$D715,$H715,0),0)</f>
        <v>0</v>
      </c>
      <c r="AA715" s="36">
        <f>IF(AA$7&gt;=$E715,IF(SUMIF($H$1:Z$1,77,$H715:Z715)&lt;$D715,$H715,0),0)</f>
        <v>2</v>
      </c>
      <c r="AB715" s="36">
        <f>IF(AB$7&gt;=$E715,IF(SUMIF($H$1:AA$1,77,$H715:AA715)&lt;$D715,$H715,0),0)</f>
        <v>0</v>
      </c>
      <c r="AC715" s="36">
        <f>IF(AC$7&gt;=$E715,IF(SUMIF($H$1:AB$1,77,$H715:AB715)&lt;$D715,$H715,0),0)</f>
        <v>0</v>
      </c>
      <c r="AD715" s="36">
        <f>IF(AD$7&gt;=$E715,IF(SUMIF($H$1:AC$1,77,$H715:AC715)&lt;$D715,$H715,0),0)</f>
        <v>0</v>
      </c>
      <c r="AE715" s="36">
        <f>IF(AE$7&gt;=$E715,IF(SUMIF($H$1:AD$1,77,$H715:AD715)&lt;$D715,$H715,0),0)</f>
        <v>0</v>
      </c>
      <c r="AF715" s="36">
        <f>IF(AF$7&gt;=$E715,IF(SUMIF($H$1:AE$1,77,$H715:AE715)&lt;$D715,$H715,0),0)</f>
        <v>0</v>
      </c>
      <c r="AG715" s="36">
        <f>IF(AG$7&gt;=$E715,IF(SUMIF($H$1:AF$1,77,$H715:AF715)&lt;$D715,$H715,0),0)</f>
        <v>0</v>
      </c>
      <c r="AH715" s="35">
        <f t="shared" si="211"/>
        <v>2</v>
      </c>
      <c r="AI715" s="36">
        <f>IF(AI$7&gt;=$E715,IF(SUMIF($H$1:AH$1,77,$H715:AH715)&lt;$D715,$H715,0),0)</f>
        <v>0</v>
      </c>
      <c r="AJ715" s="36">
        <f>IF(AJ$7&gt;=$E715,IF(SUMIF($H$1:AI$1,77,$H715:AI715)&lt;$D715,$H715,0),0)</f>
        <v>0</v>
      </c>
      <c r="AK715" s="36">
        <f>IF(AK$7&gt;=$E715,IF(SUMIF($H$1:AJ$1,77,$H715:AJ715)&lt;$D715,$H715,0),0)</f>
        <v>0</v>
      </c>
      <c r="AL715" s="36">
        <f>IF(AL$7&gt;=$E715,IF(SUMIF($H$1:AK$1,77,$H715:AK715)&lt;$D715,$H715,0),0)</f>
        <v>0</v>
      </c>
      <c r="AM715" s="36">
        <f>IF(AM$7&gt;=$E715,IF(SUMIF($H$1:AL$1,77,$H715:AL715)&lt;$D715,$H715,0),0)</f>
        <v>0</v>
      </c>
      <c r="AN715" s="36">
        <f>IF(AN$7&gt;=$E715,IF(SUMIF($H$1:AM$1,77,$H715:AM715)&lt;$D715,$H715,0),0)</f>
        <v>0</v>
      </c>
      <c r="AO715" s="36">
        <f>IF(AO$7&gt;=$E715,IF(SUMIF($H$1:AN$1,77,$H715:AN715)&lt;$D715,$H715,0),0)</f>
        <v>0</v>
      </c>
      <c r="AP715" s="36">
        <f>IF(AP$7&gt;=$E715,IF(SUMIF($H$1:AO$1,77,$H715:AO715)&lt;$D715,$H715,0),0)</f>
        <v>0</v>
      </c>
      <c r="AQ715" s="36">
        <f>IF(AQ$7&gt;=$E715,IF(SUMIF($H$1:AP$1,77,$H715:AP715)&lt;$D715,$H715,0),0)</f>
        <v>0</v>
      </c>
      <c r="AR715" s="36">
        <f>IF(AR$7&gt;=$E715,IF(SUMIF($H$1:AQ$1,77,$H715:AQ715)&lt;$D715,$H715,0),0)</f>
        <v>0</v>
      </c>
      <c r="AS715" s="36">
        <f>IF(AS$7&gt;=$E715,IF(SUMIF($H$1:AR$1,77,$H715:AR715)&lt;$D715,$H715,0),0)</f>
        <v>0</v>
      </c>
      <c r="AT715" s="36">
        <f>IF(AT$7&gt;=$E715,IF(SUMIF($H$1:AS$1,77,$H715:AS715)&lt;$D715,$H715,0),0)</f>
        <v>0</v>
      </c>
      <c r="AU715" s="35">
        <f t="shared" si="212"/>
        <v>0</v>
      </c>
      <c r="AV715" s="33">
        <f>IF(AV$7&gt;=$E715,IF(SUMIF($H$1:AU$1,77,$H715:AU715)&lt;$D715,$H715,0),0)</f>
        <v>0</v>
      </c>
      <c r="AW715" s="33">
        <f>IF(AW$7&gt;=$E715,IF(SUMIF($H$1:AV$1,77,$H715:AV715)&lt;$D715,$H715,0),0)</f>
        <v>0</v>
      </c>
      <c r="AX715" s="33">
        <f>IF(AX$7&gt;=$E715,IF(SUMIF($H$1:AW$1,77,$H715:AW715)&lt;$D715,$H715,0),0)</f>
        <v>0</v>
      </c>
      <c r="AY715" s="33">
        <f>IF(AY$7&gt;=$E715,IF(SUMIF($H$1:AX$1,77,$H715:AX715)&lt;$D715,$H715,0),0)</f>
        <v>0</v>
      </c>
      <c r="AZ715" s="33">
        <f>IF(AZ$7&gt;=$E715,IF(SUMIF($H$1:AY$1,77,$H715:AY715)&lt;$D715,$H715,0),0)</f>
        <v>0</v>
      </c>
      <c r="BA715" s="33">
        <f>IF(BA$7&gt;=$E715,IF(SUMIF($H$1:AZ$1,77,$H715:AZ715)&lt;$D715,$H715,0),0)</f>
        <v>0</v>
      </c>
      <c r="BB715" s="33">
        <f>IF(BB$7&gt;=$E715,IF(SUMIF($H$1:BA$1,77,$H715:BA715)&lt;$D715,$H715,0),0)</f>
        <v>0</v>
      </c>
      <c r="BC715" s="33">
        <f>IF(BC$7&gt;=$E715,IF(SUMIF($H$1:BB$1,77,$H715:BB715)&lt;$D715,$H715,0),0)</f>
        <v>0</v>
      </c>
      <c r="BD715" s="33">
        <f>IF(BD$7&gt;=$E715,IF(SUMIF($H$1:BC$1,77,$H715:BC715)&lt;$D715,$H715,0),0)</f>
        <v>0</v>
      </c>
      <c r="BE715" s="33">
        <f>IF(BE$7&gt;=$E715,IF(SUMIF($H$1:BD$1,77,$H715:BD715)&lt;$D715,$H715,0),0)</f>
        <v>0</v>
      </c>
      <c r="BF715" s="33">
        <f>IF(BF$7&gt;=$E715,IF(SUMIF($H$1:BE$1,77,$H715:BE715)&lt;$D715,$H715,0),0)</f>
        <v>0</v>
      </c>
      <c r="BG715" s="33">
        <f>IF(BG$7&gt;=$E715,IF(SUMIF($H$1:BF$1,77,$H715:BF715)&lt;$D715,$H715,0),0)</f>
        <v>0</v>
      </c>
      <c r="BH715" s="35">
        <f t="shared" si="213"/>
        <v>0</v>
      </c>
    </row>
    <row r="716" spans="1:60" s="11" customFormat="1" x14ac:dyDescent="0.25">
      <c r="A716" s="148" t="s">
        <v>1068</v>
      </c>
      <c r="B716" s="149" t="s">
        <v>1014</v>
      </c>
      <c r="C716" s="125" t="s">
        <v>27</v>
      </c>
      <c r="D716" s="150">
        <v>354.1</v>
      </c>
      <c r="E716" s="151">
        <v>46143</v>
      </c>
      <c r="F716" s="151">
        <v>46174</v>
      </c>
      <c r="G716" s="32">
        <f t="shared" si="208"/>
        <v>1</v>
      </c>
      <c r="H716" s="33">
        <f t="shared" si="209"/>
        <v>354.1</v>
      </c>
      <c r="I716" s="36">
        <f>IF(I$7&gt;=$E716,IF(SUMIF($H$1:H$1,77,$H716:H716)&lt;$D716,$H716,0),0)</f>
        <v>0</v>
      </c>
      <c r="J716" s="36">
        <f>IF(J$7&gt;=$E716,IF(SUMIF($H$1:I$1,77,$H716:I716)&lt;$D716,$H716,0),0)</f>
        <v>0</v>
      </c>
      <c r="K716" s="36">
        <f>IF(K$7&gt;=$E716,IF(SUMIF($H$1:J$1,77,$H716:J716)&lt;$D716,$H716,0),0)</f>
        <v>0</v>
      </c>
      <c r="L716" s="36">
        <f>IF(L$7&gt;=$E716,IF(SUMIF($H$1:K$1,77,$H716:K716)&lt;$D716,$H716,0),0)</f>
        <v>0</v>
      </c>
      <c r="M716" s="36">
        <f>IF(M$7&gt;=$E716,IF(SUMIF($H$1:L$1,77,$H716:L716)&lt;$D716,$H716,0),0)</f>
        <v>0</v>
      </c>
      <c r="N716" s="36">
        <f>IF(N$7&gt;=$E716,IF(SUMIF($H$1:M$1,77,$H716:M716)&lt;$D716,$H716,0),0)</f>
        <v>0</v>
      </c>
      <c r="O716" s="36">
        <f>IF(O$7&gt;=$E716,IF(SUMIF($H$1:N$1,77,$H716:N716)&lt;$D716,$H716,0),0)</f>
        <v>0</v>
      </c>
      <c r="P716" s="36">
        <f>IF(P$7&gt;=$E716,IF(SUMIF($H$1:O$1,77,$H716:O716)&lt;$D716,$H716,0),0)</f>
        <v>0</v>
      </c>
      <c r="Q716" s="36">
        <f>IF(Q$7&gt;=$E716,IF(SUMIF($H$1:P$1,77,$H716:P716)&lt;$D716,$H716,0),0)</f>
        <v>0</v>
      </c>
      <c r="R716" s="36">
        <f>IF(R$7&gt;=$E716,IF(SUMIF($H$1:Q$1,77,$H716:Q716)&lt;$D716,$H716,0),0)</f>
        <v>0</v>
      </c>
      <c r="S716" s="36">
        <f>IF(S$7&gt;=$E716,IF(SUMIF($H$1:R$1,77,$H716:R716)&lt;$D716,$H716,0),0)</f>
        <v>0</v>
      </c>
      <c r="T716" s="36">
        <f>IF(T$7&gt;=$E716,IF(SUMIF($H$1:S$1,77,$H716:S716)&lt;$D716,$H716,0),0)</f>
        <v>0</v>
      </c>
      <c r="U716" s="35">
        <f t="shared" si="210"/>
        <v>0</v>
      </c>
      <c r="V716" s="36">
        <f>IF(V$7&gt;=$E716,IF(SUMIF($H$1:U$1,77,$H716:U716)&lt;$D716,$H716,0),0)</f>
        <v>0</v>
      </c>
      <c r="W716" s="36">
        <f>IF(W$7&gt;=$E716,IF(SUMIF($H$1:V$1,77,$H716:V716)&lt;$D716,$H716,0),0)</f>
        <v>0</v>
      </c>
      <c r="X716" s="36">
        <f>IF(X$7&gt;=$E716,IF(SUMIF($H$1:W$1,77,$H716:W716)&lt;$D716,$H716,0),0)</f>
        <v>0</v>
      </c>
      <c r="Y716" s="36">
        <f>IF(Y$7&gt;=$E716,IF(SUMIF($H$1:X$1,77,$H716:X716)&lt;$D716,$H716,0),0)</f>
        <v>0</v>
      </c>
      <c r="Z716" s="36">
        <f>IF(Z$7&gt;=$E716,IF(SUMIF($H$1:Y$1,77,$H716:Y716)&lt;$D716,$H716,0),0)</f>
        <v>354.1</v>
      </c>
      <c r="AA716" s="36">
        <f>IF(AA$7&gt;=$E716,IF(SUMIF($H$1:Z$1,77,$H716:Z716)&lt;$D716,$H716,0),0)</f>
        <v>0</v>
      </c>
      <c r="AB716" s="36">
        <f>IF(AB$7&gt;=$E716,IF(SUMIF($H$1:AA$1,77,$H716:AA716)&lt;$D716,$H716,0),0)</f>
        <v>0</v>
      </c>
      <c r="AC716" s="36">
        <f>IF(AC$7&gt;=$E716,IF(SUMIF($H$1:AB$1,77,$H716:AB716)&lt;$D716,$H716,0),0)</f>
        <v>0</v>
      </c>
      <c r="AD716" s="36">
        <f>IF(AD$7&gt;=$E716,IF(SUMIF($H$1:AC$1,77,$H716:AC716)&lt;$D716,$H716,0),0)</f>
        <v>0</v>
      </c>
      <c r="AE716" s="36">
        <f>IF(AE$7&gt;=$E716,IF(SUMIF($H$1:AD$1,77,$H716:AD716)&lt;$D716,$H716,0),0)</f>
        <v>0</v>
      </c>
      <c r="AF716" s="36">
        <f>IF(AF$7&gt;=$E716,IF(SUMIF($H$1:AE$1,77,$H716:AE716)&lt;$D716,$H716,0),0)</f>
        <v>0</v>
      </c>
      <c r="AG716" s="36">
        <f>IF(AG$7&gt;=$E716,IF(SUMIF($H$1:AF$1,77,$H716:AF716)&lt;$D716,$H716,0),0)</f>
        <v>0</v>
      </c>
      <c r="AH716" s="35">
        <f t="shared" si="211"/>
        <v>354.1</v>
      </c>
      <c r="AI716" s="36">
        <f>IF(AI$7&gt;=$E716,IF(SUMIF($H$1:AH$1,77,$H716:AH716)&lt;$D716,$H716,0),0)</f>
        <v>0</v>
      </c>
      <c r="AJ716" s="36">
        <f>IF(AJ$7&gt;=$E716,IF(SUMIF($H$1:AI$1,77,$H716:AI716)&lt;$D716,$H716,0),0)</f>
        <v>0</v>
      </c>
      <c r="AK716" s="36">
        <f>IF(AK$7&gt;=$E716,IF(SUMIF($H$1:AJ$1,77,$H716:AJ716)&lt;$D716,$H716,0),0)</f>
        <v>0</v>
      </c>
      <c r="AL716" s="36">
        <f>IF(AL$7&gt;=$E716,IF(SUMIF($H$1:AK$1,77,$H716:AK716)&lt;$D716,$H716,0),0)</f>
        <v>0</v>
      </c>
      <c r="AM716" s="36">
        <f>IF(AM$7&gt;=$E716,IF(SUMIF($H$1:AL$1,77,$H716:AL716)&lt;$D716,$H716,0),0)</f>
        <v>0</v>
      </c>
      <c r="AN716" s="36">
        <f>IF(AN$7&gt;=$E716,IF(SUMIF($H$1:AM$1,77,$H716:AM716)&lt;$D716,$H716,0),0)</f>
        <v>0</v>
      </c>
      <c r="AO716" s="36">
        <f>IF(AO$7&gt;=$E716,IF(SUMIF($H$1:AN$1,77,$H716:AN716)&lt;$D716,$H716,0),0)</f>
        <v>0</v>
      </c>
      <c r="AP716" s="36">
        <f>IF(AP$7&gt;=$E716,IF(SUMIF($H$1:AO$1,77,$H716:AO716)&lt;$D716,$H716,0),0)</f>
        <v>0</v>
      </c>
      <c r="AQ716" s="36">
        <f>IF(AQ$7&gt;=$E716,IF(SUMIF($H$1:AP$1,77,$H716:AP716)&lt;$D716,$H716,0),0)</f>
        <v>0</v>
      </c>
      <c r="AR716" s="36">
        <f>IF(AR$7&gt;=$E716,IF(SUMIF($H$1:AQ$1,77,$H716:AQ716)&lt;$D716,$H716,0),0)</f>
        <v>0</v>
      </c>
      <c r="AS716" s="36">
        <f>IF(AS$7&gt;=$E716,IF(SUMIF($H$1:AR$1,77,$H716:AR716)&lt;$D716,$H716,0),0)</f>
        <v>0</v>
      </c>
      <c r="AT716" s="36">
        <f>IF(AT$7&gt;=$E716,IF(SUMIF($H$1:AS$1,77,$H716:AS716)&lt;$D716,$H716,0),0)</f>
        <v>0</v>
      </c>
      <c r="AU716" s="35">
        <f t="shared" si="212"/>
        <v>0</v>
      </c>
      <c r="AV716" s="33">
        <f>IF(AV$7&gt;=$E716,IF(SUMIF($H$1:AU$1,77,$H716:AU716)&lt;$D716,$H716,0),0)</f>
        <v>0</v>
      </c>
      <c r="AW716" s="33">
        <f>IF(AW$7&gt;=$E716,IF(SUMIF($H$1:AV$1,77,$H716:AV716)&lt;$D716,$H716,0),0)</f>
        <v>0</v>
      </c>
      <c r="AX716" s="33">
        <f>IF(AX$7&gt;=$E716,IF(SUMIF($H$1:AW$1,77,$H716:AW716)&lt;$D716,$H716,0),0)</f>
        <v>0</v>
      </c>
      <c r="AY716" s="33">
        <f>IF(AY$7&gt;=$E716,IF(SUMIF($H$1:AX$1,77,$H716:AX716)&lt;$D716,$H716,0),0)</f>
        <v>0</v>
      </c>
      <c r="AZ716" s="33">
        <f>IF(AZ$7&gt;=$E716,IF(SUMIF($H$1:AY$1,77,$H716:AY716)&lt;$D716,$H716,0),0)</f>
        <v>0</v>
      </c>
      <c r="BA716" s="33">
        <f>IF(BA$7&gt;=$E716,IF(SUMIF($H$1:AZ$1,77,$H716:AZ716)&lt;$D716,$H716,0),0)</f>
        <v>0</v>
      </c>
      <c r="BB716" s="33">
        <f>IF(BB$7&gt;=$E716,IF(SUMIF($H$1:BA$1,77,$H716:BA716)&lt;$D716,$H716,0),0)</f>
        <v>0</v>
      </c>
      <c r="BC716" s="33">
        <f>IF(BC$7&gt;=$E716,IF(SUMIF($H$1:BB$1,77,$H716:BB716)&lt;$D716,$H716,0),0)</f>
        <v>0</v>
      </c>
      <c r="BD716" s="33">
        <f>IF(BD$7&gt;=$E716,IF(SUMIF($H$1:BC$1,77,$H716:BC716)&lt;$D716,$H716,0),0)</f>
        <v>0</v>
      </c>
      <c r="BE716" s="33">
        <f>IF(BE$7&gt;=$E716,IF(SUMIF($H$1:BD$1,77,$H716:BD716)&lt;$D716,$H716,0),0)</f>
        <v>0</v>
      </c>
      <c r="BF716" s="33">
        <f>IF(BF$7&gt;=$E716,IF(SUMIF($H$1:BE$1,77,$H716:BE716)&lt;$D716,$H716,0),0)</f>
        <v>0</v>
      </c>
      <c r="BG716" s="33">
        <f>IF(BG$7&gt;=$E716,IF(SUMIF($H$1:BF$1,77,$H716:BF716)&lt;$D716,$H716,0),0)</f>
        <v>0</v>
      </c>
      <c r="BH716" s="35">
        <f t="shared" si="213"/>
        <v>0</v>
      </c>
    </row>
    <row r="717" spans="1:60" s="11" customFormat="1" x14ac:dyDescent="0.25">
      <c r="A717" s="119"/>
      <c r="B717" s="120" t="s">
        <v>1069</v>
      </c>
      <c r="C717" s="121"/>
      <c r="D717" s="122"/>
      <c r="E717" s="122"/>
      <c r="F717" s="122"/>
      <c r="G717" s="122"/>
      <c r="H717" s="122"/>
      <c r="I717" s="122"/>
      <c r="J717" s="122"/>
      <c r="K717" s="122"/>
      <c r="L717" s="122"/>
      <c r="M717" s="122"/>
      <c r="N717" s="122"/>
      <c r="O717" s="122"/>
      <c r="P717" s="122"/>
      <c r="Q717" s="122"/>
      <c r="R717" s="122"/>
      <c r="S717" s="122"/>
      <c r="T717" s="122"/>
      <c r="U717" s="123"/>
      <c r="V717" s="122"/>
      <c r="W717" s="122"/>
      <c r="X717" s="122"/>
      <c r="Y717" s="122"/>
      <c r="Z717" s="122"/>
      <c r="AA717" s="122"/>
      <c r="AB717" s="122"/>
      <c r="AC717" s="122"/>
      <c r="AD717" s="122"/>
      <c r="AE717" s="122"/>
      <c r="AF717" s="122"/>
      <c r="AG717" s="122"/>
      <c r="AH717" s="123"/>
      <c r="AI717" s="122"/>
      <c r="AJ717" s="122"/>
      <c r="AK717" s="122"/>
      <c r="AL717" s="122"/>
      <c r="AM717" s="122"/>
      <c r="AN717" s="122"/>
      <c r="AO717" s="122"/>
      <c r="AP717" s="122"/>
      <c r="AQ717" s="122"/>
      <c r="AR717" s="122"/>
      <c r="AS717" s="122"/>
      <c r="AT717" s="122"/>
      <c r="AU717" s="123"/>
      <c r="AV717" s="122"/>
      <c r="AW717" s="122"/>
      <c r="AX717" s="122"/>
      <c r="AY717" s="122"/>
      <c r="AZ717" s="122"/>
      <c r="BA717" s="122"/>
      <c r="BB717" s="122"/>
      <c r="BC717" s="122"/>
      <c r="BD717" s="122"/>
      <c r="BE717" s="122"/>
      <c r="BF717" s="122"/>
      <c r="BG717" s="122"/>
      <c r="BH717" s="123"/>
    </row>
    <row r="718" spans="1:60" s="11" customFormat="1" x14ac:dyDescent="0.25">
      <c r="A718" s="148" t="s">
        <v>1070</v>
      </c>
      <c r="B718" s="149" t="s">
        <v>1071</v>
      </c>
      <c r="C718" s="125" t="s">
        <v>32</v>
      </c>
      <c r="D718" s="150">
        <v>20</v>
      </c>
      <c r="E718" s="31">
        <v>45778</v>
      </c>
      <c r="F718" s="31">
        <v>45839</v>
      </c>
      <c r="G718" s="32">
        <f t="shared" ref="G718:G726" si="214">DATEDIF(E718,F718,"m")</f>
        <v>2</v>
      </c>
      <c r="H718" s="33">
        <f t="shared" ref="H718:H726" si="215">D718/G718</f>
        <v>10</v>
      </c>
      <c r="I718" s="36">
        <f>IF(I$7&gt;=$E718,IF(SUMIF($H$1:H$1,77,$H718:H718)&lt;$D718,$H718,0),0)</f>
        <v>0</v>
      </c>
      <c r="J718" s="36">
        <f>IF(J$7&gt;=$E718,IF(SUMIF($H$1:I$1,77,$H718:I718)&lt;$D718,$H718,0),0)</f>
        <v>0</v>
      </c>
      <c r="K718" s="36">
        <f>IF(K$7&gt;=$E718,IF(SUMIF($H$1:J$1,77,$H718:J718)&lt;$D718,$H718,0),0)</f>
        <v>0</v>
      </c>
      <c r="L718" s="36">
        <f>IF(L$7&gt;=$E718,IF(SUMIF($H$1:K$1,77,$H718:K718)&lt;$D718,$H718,0),0)</f>
        <v>0</v>
      </c>
      <c r="M718" s="36">
        <f>IF(M$7&gt;=$E718,IF(SUMIF($H$1:L$1,77,$H718:L718)&lt;$D718,$H718,0),0)</f>
        <v>10</v>
      </c>
      <c r="N718" s="36">
        <f>IF(N$7&gt;=$E718,IF(SUMIF($H$1:M$1,77,$H718:M718)&lt;$D718,$H718,0),0)</f>
        <v>10</v>
      </c>
      <c r="O718" s="36">
        <f>IF(O$7&gt;=$E718,IF(SUMIF($H$1:N$1,77,$H718:N718)&lt;$D718,$H718,0),0)</f>
        <v>0</v>
      </c>
      <c r="P718" s="36">
        <f>IF(P$7&gt;=$E718,IF(SUMIF($H$1:O$1,77,$H718:O718)&lt;$D718,$H718,0),0)</f>
        <v>0</v>
      </c>
      <c r="Q718" s="36">
        <f>IF(Q$7&gt;=$E718,IF(SUMIF($H$1:P$1,77,$H718:P718)&lt;$D718,$H718,0),0)</f>
        <v>0</v>
      </c>
      <c r="R718" s="36">
        <f>IF(R$7&gt;=$E718,IF(SUMIF($H$1:Q$1,77,$H718:Q718)&lt;$D718,$H718,0),0)</f>
        <v>0</v>
      </c>
      <c r="S718" s="36">
        <f>IF(S$7&gt;=$E718,IF(SUMIF($H$1:R$1,77,$H718:R718)&lt;$D718,$H718,0),0)</f>
        <v>0</v>
      </c>
      <c r="T718" s="36">
        <f>IF(T$7&gt;=$E718,IF(SUMIF($H$1:S$1,77,$H718:S718)&lt;$D718,$H718,0),0)</f>
        <v>0</v>
      </c>
      <c r="U718" s="35">
        <f t="shared" ref="U718:U726" si="216">SUMIF(I$1:T$1,77,I718:T718)</f>
        <v>20</v>
      </c>
      <c r="V718" s="36">
        <f>IF(V$7&gt;=$E718,IF(SUMIF($H$1:U$1,77,$H718:U718)&lt;$D718,$H718,0),0)</f>
        <v>0</v>
      </c>
      <c r="W718" s="36">
        <f>IF(W$7&gt;=$E718,IF(SUMIF($H$1:V$1,77,$H718:V718)&lt;$D718,$H718,0),0)</f>
        <v>0</v>
      </c>
      <c r="X718" s="36">
        <f>IF(X$7&gt;=$E718,IF(SUMIF($H$1:W$1,77,$H718:W718)&lt;$D718,$H718,0),0)</f>
        <v>0</v>
      </c>
      <c r="Y718" s="36">
        <f>IF(Y$7&gt;=$E718,IF(SUMIF($H$1:X$1,77,$H718:X718)&lt;$D718,$H718,0),0)</f>
        <v>0</v>
      </c>
      <c r="Z718" s="36">
        <f>IF(Z$7&gt;=$E718,IF(SUMIF($H$1:Y$1,77,$H718:Y718)&lt;$D718,$H718,0),0)</f>
        <v>0</v>
      </c>
      <c r="AA718" s="36">
        <f>IF(AA$7&gt;=$E718,IF(SUMIF($H$1:Z$1,77,$H718:Z718)&lt;$D718,$H718,0),0)</f>
        <v>0</v>
      </c>
      <c r="AB718" s="36">
        <f>IF(AB$7&gt;=$E718,IF(SUMIF($H$1:AA$1,77,$H718:AA718)&lt;$D718,$H718,0),0)</f>
        <v>0</v>
      </c>
      <c r="AC718" s="36">
        <f>IF(AC$7&gt;=$E718,IF(SUMIF($H$1:AB$1,77,$H718:AB718)&lt;$D718,$H718,0),0)</f>
        <v>0</v>
      </c>
      <c r="AD718" s="36">
        <f>IF(AD$7&gt;=$E718,IF(SUMIF($H$1:AC$1,77,$H718:AC718)&lt;$D718,$H718,0),0)</f>
        <v>0</v>
      </c>
      <c r="AE718" s="36">
        <f>IF(AE$7&gt;=$E718,IF(SUMIF($H$1:AD$1,77,$H718:AD718)&lt;$D718,$H718,0),0)</f>
        <v>0</v>
      </c>
      <c r="AF718" s="36">
        <f>IF(AF$7&gt;=$E718,IF(SUMIF($H$1:AE$1,77,$H718:AE718)&lt;$D718,$H718,0),0)</f>
        <v>0</v>
      </c>
      <c r="AG718" s="36">
        <f>IF(AG$7&gt;=$E718,IF(SUMIF($H$1:AF$1,77,$H718:AF718)&lt;$D718,$H718,0),0)</f>
        <v>0</v>
      </c>
      <c r="AH718" s="35">
        <f t="shared" ref="AH718:AH726" si="217">SUMIF(V$1:AG$1,77,V718:AG718)</f>
        <v>0</v>
      </c>
      <c r="AI718" s="36">
        <f>IF(AI$7&gt;=$E718,IF(SUMIF($H$1:AH$1,77,$H718:AH718)&lt;$D718,$H718,0),0)</f>
        <v>0</v>
      </c>
      <c r="AJ718" s="36">
        <f>IF(AJ$7&gt;=$E718,IF(SUMIF($H$1:AI$1,77,$H718:AI718)&lt;$D718,$H718,0),0)</f>
        <v>0</v>
      </c>
      <c r="AK718" s="36">
        <f>IF(AK$7&gt;=$E718,IF(SUMIF($H$1:AJ$1,77,$H718:AJ718)&lt;$D718,$H718,0),0)</f>
        <v>0</v>
      </c>
      <c r="AL718" s="36">
        <f>IF(AL$7&gt;=$E718,IF(SUMIF($H$1:AK$1,77,$H718:AK718)&lt;$D718,$H718,0),0)</f>
        <v>0</v>
      </c>
      <c r="AM718" s="36">
        <f>IF(AM$7&gt;=$E718,IF(SUMIF($H$1:AL$1,77,$H718:AL718)&lt;$D718,$H718,0),0)</f>
        <v>0</v>
      </c>
      <c r="AN718" s="36">
        <f>IF(AN$7&gt;=$E718,IF(SUMIF($H$1:AM$1,77,$H718:AM718)&lt;$D718,$H718,0),0)</f>
        <v>0</v>
      </c>
      <c r="AO718" s="36">
        <f>IF(AO$7&gt;=$E718,IF(SUMIF($H$1:AN$1,77,$H718:AN718)&lt;$D718,$H718,0),0)</f>
        <v>0</v>
      </c>
      <c r="AP718" s="36">
        <f>IF(AP$7&gt;=$E718,IF(SUMIF($H$1:AO$1,77,$H718:AO718)&lt;$D718,$H718,0),0)</f>
        <v>0</v>
      </c>
      <c r="AQ718" s="36">
        <f>IF(AQ$7&gt;=$E718,IF(SUMIF($H$1:AP$1,77,$H718:AP718)&lt;$D718,$H718,0),0)</f>
        <v>0</v>
      </c>
      <c r="AR718" s="36">
        <f>IF(AR$7&gt;=$E718,IF(SUMIF($H$1:AQ$1,77,$H718:AQ718)&lt;$D718,$H718,0),0)</f>
        <v>0</v>
      </c>
      <c r="AS718" s="36">
        <f>IF(AS$7&gt;=$E718,IF(SUMIF($H$1:AR$1,77,$H718:AR718)&lt;$D718,$H718,0),0)</f>
        <v>0</v>
      </c>
      <c r="AT718" s="36">
        <f>IF(AT$7&gt;=$E718,IF(SUMIF($H$1:AS$1,77,$H718:AS718)&lt;$D718,$H718,0),0)</f>
        <v>0</v>
      </c>
      <c r="AU718" s="35">
        <f t="shared" ref="AU718:AU726" si="218">SUMIF(AI$1:AT$1,77,AI718:AT718)</f>
        <v>0</v>
      </c>
      <c r="AV718" s="33">
        <f>IF(AV$7&gt;=$E718,IF(SUMIF($H$1:AU$1,77,$H718:AU718)&lt;$D718,$H718,0),0)</f>
        <v>0</v>
      </c>
      <c r="AW718" s="33">
        <f>IF(AW$7&gt;=$E718,IF(SUMIF($H$1:AV$1,77,$H718:AV718)&lt;$D718,$H718,0),0)</f>
        <v>0</v>
      </c>
      <c r="AX718" s="33">
        <f>IF(AX$7&gt;=$E718,IF(SUMIF($H$1:AW$1,77,$H718:AW718)&lt;$D718,$H718,0),0)</f>
        <v>0</v>
      </c>
      <c r="AY718" s="33">
        <f>IF(AY$7&gt;=$E718,IF(SUMIF($H$1:AX$1,77,$H718:AX718)&lt;$D718,$H718,0),0)</f>
        <v>0</v>
      </c>
      <c r="AZ718" s="33">
        <f>IF(AZ$7&gt;=$E718,IF(SUMIF($H$1:AY$1,77,$H718:AY718)&lt;$D718,$H718,0),0)</f>
        <v>0</v>
      </c>
      <c r="BA718" s="33">
        <f>IF(BA$7&gt;=$E718,IF(SUMIF($H$1:AZ$1,77,$H718:AZ718)&lt;$D718,$H718,0),0)</f>
        <v>0</v>
      </c>
      <c r="BB718" s="33">
        <f>IF(BB$7&gt;=$E718,IF(SUMIF($H$1:BA$1,77,$H718:BA718)&lt;$D718,$H718,0),0)</f>
        <v>0</v>
      </c>
      <c r="BC718" s="33">
        <f>IF(BC$7&gt;=$E718,IF(SUMIF($H$1:BB$1,77,$H718:BB718)&lt;$D718,$H718,0),0)</f>
        <v>0</v>
      </c>
      <c r="BD718" s="33">
        <f>IF(BD$7&gt;=$E718,IF(SUMIF($H$1:BC$1,77,$H718:BC718)&lt;$D718,$H718,0),0)</f>
        <v>0</v>
      </c>
      <c r="BE718" s="33">
        <f>IF(BE$7&gt;=$E718,IF(SUMIF($H$1:BD$1,77,$H718:BD718)&lt;$D718,$H718,0),0)</f>
        <v>0</v>
      </c>
      <c r="BF718" s="33">
        <f>IF(BF$7&gt;=$E718,IF(SUMIF($H$1:BE$1,77,$H718:BE718)&lt;$D718,$H718,0),0)</f>
        <v>0</v>
      </c>
      <c r="BG718" s="33">
        <f>IF(BG$7&gt;=$E718,IF(SUMIF($H$1:BF$1,77,$H718:BF718)&lt;$D718,$H718,0),0)</f>
        <v>0</v>
      </c>
      <c r="BH718" s="35">
        <f t="shared" ref="BH718:BH726" si="219">SUMIF(AV$1:BG$1,77,AV718:BG718)</f>
        <v>0</v>
      </c>
    </row>
    <row r="719" spans="1:60" s="11" customFormat="1" x14ac:dyDescent="0.25">
      <c r="A719" s="148" t="s">
        <v>1072</v>
      </c>
      <c r="B719" s="149" t="s">
        <v>257</v>
      </c>
      <c r="C719" s="125" t="s">
        <v>32</v>
      </c>
      <c r="D719" s="150">
        <v>20</v>
      </c>
      <c r="E719" s="31">
        <v>45778</v>
      </c>
      <c r="F719" s="31">
        <v>45839</v>
      </c>
      <c r="G719" s="32">
        <f t="shared" si="214"/>
        <v>2</v>
      </c>
      <c r="H719" s="33">
        <f t="shared" si="215"/>
        <v>10</v>
      </c>
      <c r="I719" s="36">
        <f>IF(I$7&gt;=$E719,IF(SUMIF($H$1:H$1,77,$H719:H719)&lt;$D719,$H719,0),0)</f>
        <v>0</v>
      </c>
      <c r="J719" s="36">
        <f>IF(J$7&gt;=$E719,IF(SUMIF($H$1:I$1,77,$H719:I719)&lt;$D719,$H719,0),0)</f>
        <v>0</v>
      </c>
      <c r="K719" s="36">
        <f>IF(K$7&gt;=$E719,IF(SUMIF($H$1:J$1,77,$H719:J719)&lt;$D719,$H719,0),0)</f>
        <v>0</v>
      </c>
      <c r="L719" s="36">
        <f>IF(L$7&gt;=$E719,IF(SUMIF($H$1:K$1,77,$H719:K719)&lt;$D719,$H719,0),0)</f>
        <v>0</v>
      </c>
      <c r="M719" s="36">
        <f>IF(M$7&gt;=$E719,IF(SUMIF($H$1:L$1,77,$H719:L719)&lt;$D719,$H719,0),0)</f>
        <v>10</v>
      </c>
      <c r="N719" s="36">
        <f>IF(N$7&gt;=$E719,IF(SUMIF($H$1:M$1,77,$H719:M719)&lt;$D719,$H719,0),0)</f>
        <v>10</v>
      </c>
      <c r="O719" s="36">
        <f>IF(O$7&gt;=$E719,IF(SUMIF($H$1:N$1,77,$H719:N719)&lt;$D719,$H719,0),0)</f>
        <v>0</v>
      </c>
      <c r="P719" s="36">
        <f>IF(P$7&gt;=$E719,IF(SUMIF($H$1:O$1,77,$H719:O719)&lt;$D719,$H719,0),0)</f>
        <v>0</v>
      </c>
      <c r="Q719" s="36">
        <f>IF(Q$7&gt;=$E719,IF(SUMIF($H$1:P$1,77,$H719:P719)&lt;$D719,$H719,0),0)</f>
        <v>0</v>
      </c>
      <c r="R719" s="36">
        <f>IF(R$7&gt;=$E719,IF(SUMIF($H$1:Q$1,77,$H719:Q719)&lt;$D719,$H719,0),0)</f>
        <v>0</v>
      </c>
      <c r="S719" s="36">
        <f>IF(S$7&gt;=$E719,IF(SUMIF($H$1:R$1,77,$H719:R719)&lt;$D719,$H719,0),0)</f>
        <v>0</v>
      </c>
      <c r="T719" s="36">
        <f>IF(T$7&gt;=$E719,IF(SUMIF($H$1:S$1,77,$H719:S719)&lt;$D719,$H719,0),0)</f>
        <v>0</v>
      </c>
      <c r="U719" s="35">
        <f t="shared" si="216"/>
        <v>20</v>
      </c>
      <c r="V719" s="36">
        <f>IF(V$7&gt;=$E719,IF(SUMIF($H$1:U$1,77,$H719:U719)&lt;$D719,$H719,0),0)</f>
        <v>0</v>
      </c>
      <c r="W719" s="36">
        <f>IF(W$7&gt;=$E719,IF(SUMIF($H$1:V$1,77,$H719:V719)&lt;$D719,$H719,0),0)</f>
        <v>0</v>
      </c>
      <c r="X719" s="36">
        <f>IF(X$7&gt;=$E719,IF(SUMIF($H$1:W$1,77,$H719:W719)&lt;$D719,$H719,0),0)</f>
        <v>0</v>
      </c>
      <c r="Y719" s="36">
        <f>IF(Y$7&gt;=$E719,IF(SUMIF($H$1:X$1,77,$H719:X719)&lt;$D719,$H719,0),0)</f>
        <v>0</v>
      </c>
      <c r="Z719" s="36">
        <f>IF(Z$7&gt;=$E719,IF(SUMIF($H$1:Y$1,77,$H719:Y719)&lt;$D719,$H719,0),0)</f>
        <v>0</v>
      </c>
      <c r="AA719" s="36">
        <f>IF(AA$7&gt;=$E719,IF(SUMIF($H$1:Z$1,77,$H719:Z719)&lt;$D719,$H719,0),0)</f>
        <v>0</v>
      </c>
      <c r="AB719" s="36">
        <f>IF(AB$7&gt;=$E719,IF(SUMIF($H$1:AA$1,77,$H719:AA719)&lt;$D719,$H719,0),0)</f>
        <v>0</v>
      </c>
      <c r="AC719" s="36">
        <f>IF(AC$7&gt;=$E719,IF(SUMIF($H$1:AB$1,77,$H719:AB719)&lt;$D719,$H719,0),0)</f>
        <v>0</v>
      </c>
      <c r="AD719" s="36">
        <f>IF(AD$7&gt;=$E719,IF(SUMIF($H$1:AC$1,77,$H719:AC719)&lt;$D719,$H719,0),0)</f>
        <v>0</v>
      </c>
      <c r="AE719" s="36">
        <f>IF(AE$7&gt;=$E719,IF(SUMIF($H$1:AD$1,77,$H719:AD719)&lt;$D719,$H719,0),0)</f>
        <v>0</v>
      </c>
      <c r="AF719" s="36">
        <f>IF(AF$7&gt;=$E719,IF(SUMIF($H$1:AE$1,77,$H719:AE719)&lt;$D719,$H719,0),0)</f>
        <v>0</v>
      </c>
      <c r="AG719" s="36">
        <f>IF(AG$7&gt;=$E719,IF(SUMIF($H$1:AF$1,77,$H719:AF719)&lt;$D719,$H719,0),0)</f>
        <v>0</v>
      </c>
      <c r="AH719" s="35">
        <f t="shared" si="217"/>
        <v>0</v>
      </c>
      <c r="AI719" s="36">
        <f>IF(AI$7&gt;=$E719,IF(SUMIF($H$1:AH$1,77,$H719:AH719)&lt;$D719,$H719,0),0)</f>
        <v>0</v>
      </c>
      <c r="AJ719" s="36">
        <f>IF(AJ$7&gt;=$E719,IF(SUMIF($H$1:AI$1,77,$H719:AI719)&lt;$D719,$H719,0),0)</f>
        <v>0</v>
      </c>
      <c r="AK719" s="36">
        <f>IF(AK$7&gt;=$E719,IF(SUMIF($H$1:AJ$1,77,$H719:AJ719)&lt;$D719,$H719,0),0)</f>
        <v>0</v>
      </c>
      <c r="AL719" s="36">
        <f>IF(AL$7&gt;=$E719,IF(SUMIF($H$1:AK$1,77,$H719:AK719)&lt;$D719,$H719,0),0)</f>
        <v>0</v>
      </c>
      <c r="AM719" s="36">
        <f>IF(AM$7&gt;=$E719,IF(SUMIF($H$1:AL$1,77,$H719:AL719)&lt;$D719,$H719,0),0)</f>
        <v>0</v>
      </c>
      <c r="AN719" s="36">
        <f>IF(AN$7&gt;=$E719,IF(SUMIF($H$1:AM$1,77,$H719:AM719)&lt;$D719,$H719,0),0)</f>
        <v>0</v>
      </c>
      <c r="AO719" s="36">
        <f>IF(AO$7&gt;=$E719,IF(SUMIF($H$1:AN$1,77,$H719:AN719)&lt;$D719,$H719,0),0)</f>
        <v>0</v>
      </c>
      <c r="AP719" s="36">
        <f>IF(AP$7&gt;=$E719,IF(SUMIF($H$1:AO$1,77,$H719:AO719)&lt;$D719,$H719,0),0)</f>
        <v>0</v>
      </c>
      <c r="AQ719" s="36">
        <f>IF(AQ$7&gt;=$E719,IF(SUMIF($H$1:AP$1,77,$H719:AP719)&lt;$D719,$H719,0),0)</f>
        <v>0</v>
      </c>
      <c r="AR719" s="36">
        <f>IF(AR$7&gt;=$E719,IF(SUMIF($H$1:AQ$1,77,$H719:AQ719)&lt;$D719,$H719,0),0)</f>
        <v>0</v>
      </c>
      <c r="AS719" s="36">
        <f>IF(AS$7&gt;=$E719,IF(SUMIF($H$1:AR$1,77,$H719:AR719)&lt;$D719,$H719,0),0)</f>
        <v>0</v>
      </c>
      <c r="AT719" s="36">
        <f>IF(AT$7&gt;=$E719,IF(SUMIF($H$1:AS$1,77,$H719:AS719)&lt;$D719,$H719,0),0)</f>
        <v>0</v>
      </c>
      <c r="AU719" s="35">
        <f t="shared" si="218"/>
        <v>0</v>
      </c>
      <c r="AV719" s="33">
        <f>IF(AV$7&gt;=$E719,IF(SUMIF($H$1:AU$1,77,$H719:AU719)&lt;$D719,$H719,0),0)</f>
        <v>0</v>
      </c>
      <c r="AW719" s="33">
        <f>IF(AW$7&gt;=$E719,IF(SUMIF($H$1:AV$1,77,$H719:AV719)&lt;$D719,$H719,0),0)</f>
        <v>0</v>
      </c>
      <c r="AX719" s="33">
        <f>IF(AX$7&gt;=$E719,IF(SUMIF($H$1:AW$1,77,$H719:AW719)&lt;$D719,$H719,0),0)</f>
        <v>0</v>
      </c>
      <c r="AY719" s="33">
        <f>IF(AY$7&gt;=$E719,IF(SUMIF($H$1:AX$1,77,$H719:AX719)&lt;$D719,$H719,0),0)</f>
        <v>0</v>
      </c>
      <c r="AZ719" s="33">
        <f>IF(AZ$7&gt;=$E719,IF(SUMIF($H$1:AY$1,77,$H719:AY719)&lt;$D719,$H719,0),0)</f>
        <v>0</v>
      </c>
      <c r="BA719" s="33">
        <f>IF(BA$7&gt;=$E719,IF(SUMIF($H$1:AZ$1,77,$H719:AZ719)&lt;$D719,$H719,0),0)</f>
        <v>0</v>
      </c>
      <c r="BB719" s="33">
        <f>IF(BB$7&gt;=$E719,IF(SUMIF($H$1:BA$1,77,$H719:BA719)&lt;$D719,$H719,0),0)</f>
        <v>0</v>
      </c>
      <c r="BC719" s="33">
        <f>IF(BC$7&gt;=$E719,IF(SUMIF($H$1:BB$1,77,$H719:BB719)&lt;$D719,$H719,0),0)</f>
        <v>0</v>
      </c>
      <c r="BD719" s="33">
        <f>IF(BD$7&gt;=$E719,IF(SUMIF($H$1:BC$1,77,$H719:BC719)&lt;$D719,$H719,0),0)</f>
        <v>0</v>
      </c>
      <c r="BE719" s="33">
        <f>IF(BE$7&gt;=$E719,IF(SUMIF($H$1:BD$1,77,$H719:BD719)&lt;$D719,$H719,0),0)</f>
        <v>0</v>
      </c>
      <c r="BF719" s="33">
        <f>IF(BF$7&gt;=$E719,IF(SUMIF($H$1:BE$1,77,$H719:BE719)&lt;$D719,$H719,0),0)</f>
        <v>0</v>
      </c>
      <c r="BG719" s="33">
        <f>IF(BG$7&gt;=$E719,IF(SUMIF($H$1:BF$1,77,$H719:BF719)&lt;$D719,$H719,0),0)</f>
        <v>0</v>
      </c>
      <c r="BH719" s="35">
        <f t="shared" si="219"/>
        <v>0</v>
      </c>
    </row>
    <row r="720" spans="1:60" s="11" customFormat="1" x14ac:dyDescent="0.25">
      <c r="A720" s="148" t="s">
        <v>1073</v>
      </c>
      <c r="B720" s="149" t="s">
        <v>259</v>
      </c>
      <c r="C720" s="125" t="s">
        <v>32</v>
      </c>
      <c r="D720" s="150">
        <v>20</v>
      </c>
      <c r="E720" s="151">
        <v>46082</v>
      </c>
      <c r="F720" s="151">
        <v>46113</v>
      </c>
      <c r="G720" s="32">
        <f t="shared" si="214"/>
        <v>1</v>
      </c>
      <c r="H720" s="33">
        <f t="shared" si="215"/>
        <v>20</v>
      </c>
      <c r="I720" s="36">
        <f>IF(I$7&gt;=$E720,IF(SUMIF($H$1:H$1,77,$H720:H720)&lt;$D720,$H720,0),0)</f>
        <v>0</v>
      </c>
      <c r="J720" s="36">
        <f>IF(J$7&gt;=$E720,IF(SUMIF($H$1:I$1,77,$H720:I720)&lt;$D720,$H720,0),0)</f>
        <v>0</v>
      </c>
      <c r="K720" s="36">
        <f>IF(K$7&gt;=$E720,IF(SUMIF($H$1:J$1,77,$H720:J720)&lt;$D720,$H720,0),0)</f>
        <v>0</v>
      </c>
      <c r="L720" s="36">
        <f>IF(L$7&gt;=$E720,IF(SUMIF($H$1:K$1,77,$H720:K720)&lt;$D720,$H720,0),0)</f>
        <v>0</v>
      </c>
      <c r="M720" s="36">
        <f>IF(M$7&gt;=$E720,IF(SUMIF($H$1:L$1,77,$H720:L720)&lt;$D720,$H720,0),0)</f>
        <v>0</v>
      </c>
      <c r="N720" s="36">
        <f>IF(N$7&gt;=$E720,IF(SUMIF($H$1:M$1,77,$H720:M720)&lt;$D720,$H720,0),0)</f>
        <v>0</v>
      </c>
      <c r="O720" s="36">
        <f>IF(O$7&gt;=$E720,IF(SUMIF($H$1:N$1,77,$H720:N720)&lt;$D720,$H720,0),0)</f>
        <v>0</v>
      </c>
      <c r="P720" s="36">
        <f>IF(P$7&gt;=$E720,IF(SUMIF($H$1:O$1,77,$H720:O720)&lt;$D720,$H720,0),0)</f>
        <v>0</v>
      </c>
      <c r="Q720" s="36">
        <f>IF(Q$7&gt;=$E720,IF(SUMIF($H$1:P$1,77,$H720:P720)&lt;$D720,$H720,0),0)</f>
        <v>0</v>
      </c>
      <c r="R720" s="36">
        <f>IF(R$7&gt;=$E720,IF(SUMIF($H$1:Q$1,77,$H720:Q720)&lt;$D720,$H720,0),0)</f>
        <v>0</v>
      </c>
      <c r="S720" s="36">
        <f>IF(S$7&gt;=$E720,IF(SUMIF($H$1:R$1,77,$H720:R720)&lt;$D720,$H720,0),0)</f>
        <v>0</v>
      </c>
      <c r="T720" s="36">
        <f>IF(T$7&gt;=$E720,IF(SUMIF($H$1:S$1,77,$H720:S720)&lt;$D720,$H720,0),0)</f>
        <v>0</v>
      </c>
      <c r="U720" s="35">
        <f t="shared" si="216"/>
        <v>0</v>
      </c>
      <c r="V720" s="36">
        <f>IF(V$7&gt;=$E720,IF(SUMIF($H$1:U$1,77,$H720:U720)&lt;$D720,$H720,0),0)</f>
        <v>0</v>
      </c>
      <c r="W720" s="36">
        <f>IF(W$7&gt;=$E720,IF(SUMIF($H$1:V$1,77,$H720:V720)&lt;$D720,$H720,0),0)</f>
        <v>0</v>
      </c>
      <c r="X720" s="36">
        <f>IF(X$7&gt;=$E720,IF(SUMIF($H$1:W$1,77,$H720:W720)&lt;$D720,$H720,0),0)</f>
        <v>20</v>
      </c>
      <c r="Y720" s="36">
        <f>IF(Y$7&gt;=$E720,IF(SUMIF($H$1:X$1,77,$H720:X720)&lt;$D720,$H720,0),0)</f>
        <v>0</v>
      </c>
      <c r="Z720" s="36">
        <f>IF(Z$7&gt;=$E720,IF(SUMIF($H$1:Y$1,77,$H720:Y720)&lt;$D720,$H720,0),0)</f>
        <v>0</v>
      </c>
      <c r="AA720" s="36">
        <f>IF(AA$7&gt;=$E720,IF(SUMIF($H$1:Z$1,77,$H720:Z720)&lt;$D720,$H720,0),0)</f>
        <v>0</v>
      </c>
      <c r="AB720" s="36">
        <f>IF(AB$7&gt;=$E720,IF(SUMIF($H$1:AA$1,77,$H720:AA720)&lt;$D720,$H720,0),0)</f>
        <v>0</v>
      </c>
      <c r="AC720" s="36">
        <f>IF(AC$7&gt;=$E720,IF(SUMIF($H$1:AB$1,77,$H720:AB720)&lt;$D720,$H720,0),0)</f>
        <v>0</v>
      </c>
      <c r="AD720" s="36">
        <f>IF(AD$7&gt;=$E720,IF(SUMIF($H$1:AC$1,77,$H720:AC720)&lt;$D720,$H720,0),0)</f>
        <v>0</v>
      </c>
      <c r="AE720" s="36">
        <f>IF(AE$7&gt;=$E720,IF(SUMIF($H$1:AD$1,77,$H720:AD720)&lt;$D720,$H720,0),0)</f>
        <v>0</v>
      </c>
      <c r="AF720" s="36">
        <f>IF(AF$7&gt;=$E720,IF(SUMIF($H$1:AE$1,77,$H720:AE720)&lt;$D720,$H720,0),0)</f>
        <v>0</v>
      </c>
      <c r="AG720" s="36">
        <f>IF(AG$7&gt;=$E720,IF(SUMIF($H$1:AF$1,77,$H720:AF720)&lt;$D720,$H720,0),0)</f>
        <v>0</v>
      </c>
      <c r="AH720" s="35">
        <f t="shared" si="217"/>
        <v>20</v>
      </c>
      <c r="AI720" s="36">
        <f>IF(AI$7&gt;=$E720,IF(SUMIF($H$1:AH$1,77,$H720:AH720)&lt;$D720,$H720,0),0)</f>
        <v>0</v>
      </c>
      <c r="AJ720" s="36">
        <f>IF(AJ$7&gt;=$E720,IF(SUMIF($H$1:AI$1,77,$H720:AI720)&lt;$D720,$H720,0),0)</f>
        <v>0</v>
      </c>
      <c r="AK720" s="36">
        <f>IF(AK$7&gt;=$E720,IF(SUMIF($H$1:AJ$1,77,$H720:AJ720)&lt;$D720,$H720,0),0)</f>
        <v>0</v>
      </c>
      <c r="AL720" s="36">
        <f>IF(AL$7&gt;=$E720,IF(SUMIF($H$1:AK$1,77,$H720:AK720)&lt;$D720,$H720,0),0)</f>
        <v>0</v>
      </c>
      <c r="AM720" s="36">
        <f>IF(AM$7&gt;=$E720,IF(SUMIF($H$1:AL$1,77,$H720:AL720)&lt;$D720,$H720,0),0)</f>
        <v>0</v>
      </c>
      <c r="AN720" s="36">
        <f>IF(AN$7&gt;=$E720,IF(SUMIF($H$1:AM$1,77,$H720:AM720)&lt;$D720,$H720,0),0)</f>
        <v>0</v>
      </c>
      <c r="AO720" s="36">
        <f>IF(AO$7&gt;=$E720,IF(SUMIF($H$1:AN$1,77,$H720:AN720)&lt;$D720,$H720,0),0)</f>
        <v>0</v>
      </c>
      <c r="AP720" s="36">
        <f>IF(AP$7&gt;=$E720,IF(SUMIF($H$1:AO$1,77,$H720:AO720)&lt;$D720,$H720,0),0)</f>
        <v>0</v>
      </c>
      <c r="AQ720" s="36">
        <f>IF(AQ$7&gt;=$E720,IF(SUMIF($H$1:AP$1,77,$H720:AP720)&lt;$D720,$H720,0),0)</f>
        <v>0</v>
      </c>
      <c r="AR720" s="36">
        <f>IF(AR$7&gt;=$E720,IF(SUMIF($H$1:AQ$1,77,$H720:AQ720)&lt;$D720,$H720,0),0)</f>
        <v>0</v>
      </c>
      <c r="AS720" s="36">
        <f>IF(AS$7&gt;=$E720,IF(SUMIF($H$1:AR$1,77,$H720:AR720)&lt;$D720,$H720,0),0)</f>
        <v>0</v>
      </c>
      <c r="AT720" s="36">
        <f>IF(AT$7&gt;=$E720,IF(SUMIF($H$1:AS$1,77,$H720:AS720)&lt;$D720,$H720,0),0)</f>
        <v>0</v>
      </c>
      <c r="AU720" s="35">
        <f t="shared" si="218"/>
        <v>0</v>
      </c>
      <c r="AV720" s="33">
        <f>IF(AV$7&gt;=$E720,IF(SUMIF($H$1:AU$1,77,$H720:AU720)&lt;$D720,$H720,0),0)</f>
        <v>0</v>
      </c>
      <c r="AW720" s="33">
        <f>IF(AW$7&gt;=$E720,IF(SUMIF($H$1:AV$1,77,$H720:AV720)&lt;$D720,$H720,0),0)</f>
        <v>0</v>
      </c>
      <c r="AX720" s="33">
        <f>IF(AX$7&gt;=$E720,IF(SUMIF($H$1:AW$1,77,$H720:AW720)&lt;$D720,$H720,0),0)</f>
        <v>0</v>
      </c>
      <c r="AY720" s="33">
        <f>IF(AY$7&gt;=$E720,IF(SUMIF($H$1:AX$1,77,$H720:AX720)&lt;$D720,$H720,0),0)</f>
        <v>0</v>
      </c>
      <c r="AZ720" s="33">
        <f>IF(AZ$7&gt;=$E720,IF(SUMIF($H$1:AY$1,77,$H720:AY720)&lt;$D720,$H720,0),0)</f>
        <v>0</v>
      </c>
      <c r="BA720" s="33">
        <f>IF(BA$7&gt;=$E720,IF(SUMIF($H$1:AZ$1,77,$H720:AZ720)&lt;$D720,$H720,0),0)</f>
        <v>0</v>
      </c>
      <c r="BB720" s="33">
        <f>IF(BB$7&gt;=$E720,IF(SUMIF($H$1:BA$1,77,$H720:BA720)&lt;$D720,$H720,0),0)</f>
        <v>0</v>
      </c>
      <c r="BC720" s="33">
        <f>IF(BC$7&gt;=$E720,IF(SUMIF($H$1:BB$1,77,$H720:BB720)&lt;$D720,$H720,0),0)</f>
        <v>0</v>
      </c>
      <c r="BD720" s="33">
        <f>IF(BD$7&gt;=$E720,IF(SUMIF($H$1:BC$1,77,$H720:BC720)&lt;$D720,$H720,0),0)</f>
        <v>0</v>
      </c>
      <c r="BE720" s="33">
        <f>IF(BE$7&gt;=$E720,IF(SUMIF($H$1:BD$1,77,$H720:BD720)&lt;$D720,$H720,0),0)</f>
        <v>0</v>
      </c>
      <c r="BF720" s="33">
        <f>IF(BF$7&gt;=$E720,IF(SUMIF($H$1:BE$1,77,$H720:BE720)&lt;$D720,$H720,0),0)</f>
        <v>0</v>
      </c>
      <c r="BG720" s="33">
        <f>IF(BG$7&gt;=$E720,IF(SUMIF($H$1:BF$1,77,$H720:BF720)&lt;$D720,$H720,0),0)</f>
        <v>0</v>
      </c>
      <c r="BH720" s="35">
        <f t="shared" si="219"/>
        <v>0</v>
      </c>
    </row>
    <row r="721" spans="1:60" s="11" customFormat="1" x14ac:dyDescent="0.25">
      <c r="A721" s="148" t="s">
        <v>1074</v>
      </c>
      <c r="B721" s="149" t="s">
        <v>1004</v>
      </c>
      <c r="C721" s="125" t="s">
        <v>55</v>
      </c>
      <c r="D721" s="150">
        <v>14.4</v>
      </c>
      <c r="E721" s="151">
        <v>46113</v>
      </c>
      <c r="F721" s="151">
        <v>46143</v>
      </c>
      <c r="G721" s="32">
        <f t="shared" si="214"/>
        <v>1</v>
      </c>
      <c r="H721" s="33">
        <f t="shared" si="215"/>
        <v>14.4</v>
      </c>
      <c r="I721" s="36">
        <f>IF(I$7&gt;=$E721,IF(SUMIF($H$1:H$1,77,$H721:H721)&lt;$D721,$H721,0),0)</f>
        <v>0</v>
      </c>
      <c r="J721" s="36">
        <f>IF(J$7&gt;=$E721,IF(SUMIF($H$1:I$1,77,$H721:I721)&lt;$D721,$H721,0),0)</f>
        <v>0</v>
      </c>
      <c r="K721" s="36">
        <f>IF(K$7&gt;=$E721,IF(SUMIF($H$1:J$1,77,$H721:J721)&lt;$D721,$H721,0),0)</f>
        <v>0</v>
      </c>
      <c r="L721" s="36">
        <f>IF(L$7&gt;=$E721,IF(SUMIF($H$1:K$1,77,$H721:K721)&lt;$D721,$H721,0),0)</f>
        <v>0</v>
      </c>
      <c r="M721" s="36">
        <f>IF(M$7&gt;=$E721,IF(SUMIF($H$1:L$1,77,$H721:L721)&lt;$D721,$H721,0),0)</f>
        <v>0</v>
      </c>
      <c r="N721" s="36">
        <f>IF(N$7&gt;=$E721,IF(SUMIF($H$1:M$1,77,$H721:M721)&lt;$D721,$H721,0),0)</f>
        <v>0</v>
      </c>
      <c r="O721" s="36">
        <f>IF(O$7&gt;=$E721,IF(SUMIF($H$1:N$1,77,$H721:N721)&lt;$D721,$H721,0),0)</f>
        <v>0</v>
      </c>
      <c r="P721" s="36">
        <f>IF(P$7&gt;=$E721,IF(SUMIF($H$1:O$1,77,$H721:O721)&lt;$D721,$H721,0),0)</f>
        <v>0</v>
      </c>
      <c r="Q721" s="36">
        <f>IF(Q$7&gt;=$E721,IF(SUMIF($H$1:P$1,77,$H721:P721)&lt;$D721,$H721,0),0)</f>
        <v>0</v>
      </c>
      <c r="R721" s="36">
        <f>IF(R$7&gt;=$E721,IF(SUMIF($H$1:Q$1,77,$H721:Q721)&lt;$D721,$H721,0),0)</f>
        <v>0</v>
      </c>
      <c r="S721" s="36">
        <f>IF(S$7&gt;=$E721,IF(SUMIF($H$1:R$1,77,$H721:R721)&lt;$D721,$H721,0),0)</f>
        <v>0</v>
      </c>
      <c r="T721" s="36">
        <f>IF(T$7&gt;=$E721,IF(SUMIF($H$1:S$1,77,$H721:S721)&lt;$D721,$H721,0),0)</f>
        <v>0</v>
      </c>
      <c r="U721" s="35">
        <f t="shared" si="216"/>
        <v>0</v>
      </c>
      <c r="V721" s="36">
        <f>IF(V$7&gt;=$E721,IF(SUMIF($H$1:U$1,77,$H721:U721)&lt;$D721,$H721,0),0)</f>
        <v>0</v>
      </c>
      <c r="W721" s="36">
        <f>IF(W$7&gt;=$E721,IF(SUMIF($H$1:V$1,77,$H721:V721)&lt;$D721,$H721,0),0)</f>
        <v>0</v>
      </c>
      <c r="X721" s="36">
        <f>IF(X$7&gt;=$E721,IF(SUMIF($H$1:W$1,77,$H721:W721)&lt;$D721,$H721,0),0)</f>
        <v>0</v>
      </c>
      <c r="Y721" s="36">
        <f>IF(Y$7&gt;=$E721,IF(SUMIF($H$1:X$1,77,$H721:X721)&lt;$D721,$H721,0),0)</f>
        <v>14.4</v>
      </c>
      <c r="Z721" s="36">
        <f>IF(Z$7&gt;=$E721,IF(SUMIF($H$1:Y$1,77,$H721:Y721)&lt;$D721,$H721,0),0)</f>
        <v>0</v>
      </c>
      <c r="AA721" s="36">
        <f>IF(AA$7&gt;=$E721,IF(SUMIF($H$1:Z$1,77,$H721:Z721)&lt;$D721,$H721,0),0)</f>
        <v>0</v>
      </c>
      <c r="AB721" s="36">
        <f>IF(AB$7&gt;=$E721,IF(SUMIF($H$1:AA$1,77,$H721:AA721)&lt;$D721,$H721,0),0)</f>
        <v>0</v>
      </c>
      <c r="AC721" s="36">
        <f>IF(AC$7&gt;=$E721,IF(SUMIF($H$1:AB$1,77,$H721:AB721)&lt;$D721,$H721,0),0)</f>
        <v>0</v>
      </c>
      <c r="AD721" s="36">
        <f>IF(AD$7&gt;=$E721,IF(SUMIF($H$1:AC$1,77,$H721:AC721)&lt;$D721,$H721,0),0)</f>
        <v>0</v>
      </c>
      <c r="AE721" s="36">
        <f>IF(AE$7&gt;=$E721,IF(SUMIF($H$1:AD$1,77,$H721:AD721)&lt;$D721,$H721,0),0)</f>
        <v>0</v>
      </c>
      <c r="AF721" s="36">
        <f>IF(AF$7&gt;=$E721,IF(SUMIF($H$1:AE$1,77,$H721:AE721)&lt;$D721,$H721,0),0)</f>
        <v>0</v>
      </c>
      <c r="AG721" s="36">
        <f>IF(AG$7&gt;=$E721,IF(SUMIF($H$1:AF$1,77,$H721:AF721)&lt;$D721,$H721,0),0)</f>
        <v>0</v>
      </c>
      <c r="AH721" s="35">
        <f t="shared" si="217"/>
        <v>14.4</v>
      </c>
      <c r="AI721" s="36">
        <f>IF(AI$7&gt;=$E721,IF(SUMIF($H$1:AH$1,77,$H721:AH721)&lt;$D721,$H721,0),0)</f>
        <v>0</v>
      </c>
      <c r="AJ721" s="36">
        <f>IF(AJ$7&gt;=$E721,IF(SUMIF($H$1:AI$1,77,$H721:AI721)&lt;$D721,$H721,0),0)</f>
        <v>0</v>
      </c>
      <c r="AK721" s="36">
        <f>IF(AK$7&gt;=$E721,IF(SUMIF($H$1:AJ$1,77,$H721:AJ721)&lt;$D721,$H721,0),0)</f>
        <v>0</v>
      </c>
      <c r="AL721" s="36">
        <f>IF(AL$7&gt;=$E721,IF(SUMIF($H$1:AK$1,77,$H721:AK721)&lt;$D721,$H721,0),0)</f>
        <v>0</v>
      </c>
      <c r="AM721" s="36">
        <f>IF(AM$7&gt;=$E721,IF(SUMIF($H$1:AL$1,77,$H721:AL721)&lt;$D721,$H721,0),0)</f>
        <v>0</v>
      </c>
      <c r="AN721" s="36">
        <f>IF(AN$7&gt;=$E721,IF(SUMIF($H$1:AM$1,77,$H721:AM721)&lt;$D721,$H721,0),0)</f>
        <v>0</v>
      </c>
      <c r="AO721" s="36">
        <f>IF(AO$7&gt;=$E721,IF(SUMIF($H$1:AN$1,77,$H721:AN721)&lt;$D721,$H721,0),0)</f>
        <v>0</v>
      </c>
      <c r="AP721" s="36">
        <f>IF(AP$7&gt;=$E721,IF(SUMIF($H$1:AO$1,77,$H721:AO721)&lt;$D721,$H721,0),0)</f>
        <v>0</v>
      </c>
      <c r="AQ721" s="36">
        <f>IF(AQ$7&gt;=$E721,IF(SUMIF($H$1:AP$1,77,$H721:AP721)&lt;$D721,$H721,0),0)</f>
        <v>0</v>
      </c>
      <c r="AR721" s="36">
        <f>IF(AR$7&gt;=$E721,IF(SUMIF($H$1:AQ$1,77,$H721:AQ721)&lt;$D721,$H721,0),0)</f>
        <v>0</v>
      </c>
      <c r="AS721" s="36">
        <f>IF(AS$7&gt;=$E721,IF(SUMIF($H$1:AR$1,77,$H721:AR721)&lt;$D721,$H721,0),0)</f>
        <v>0</v>
      </c>
      <c r="AT721" s="36">
        <f>IF(AT$7&gt;=$E721,IF(SUMIF($H$1:AS$1,77,$H721:AS721)&lt;$D721,$H721,0),0)</f>
        <v>0</v>
      </c>
      <c r="AU721" s="35">
        <f t="shared" si="218"/>
        <v>0</v>
      </c>
      <c r="AV721" s="33">
        <f>IF(AV$7&gt;=$E721,IF(SUMIF($H$1:AU$1,77,$H721:AU721)&lt;$D721,$H721,0),0)</f>
        <v>0</v>
      </c>
      <c r="AW721" s="33">
        <f>IF(AW$7&gt;=$E721,IF(SUMIF($H$1:AV$1,77,$H721:AV721)&lt;$D721,$H721,0),0)</f>
        <v>0</v>
      </c>
      <c r="AX721" s="33">
        <f>IF(AX$7&gt;=$E721,IF(SUMIF($H$1:AW$1,77,$H721:AW721)&lt;$D721,$H721,0),0)</f>
        <v>0</v>
      </c>
      <c r="AY721" s="33">
        <f>IF(AY$7&gt;=$E721,IF(SUMIF($H$1:AX$1,77,$H721:AX721)&lt;$D721,$H721,0),0)</f>
        <v>0</v>
      </c>
      <c r="AZ721" s="33">
        <f>IF(AZ$7&gt;=$E721,IF(SUMIF($H$1:AY$1,77,$H721:AY721)&lt;$D721,$H721,0),0)</f>
        <v>0</v>
      </c>
      <c r="BA721" s="33">
        <f>IF(BA$7&gt;=$E721,IF(SUMIF($H$1:AZ$1,77,$H721:AZ721)&lt;$D721,$H721,0),0)</f>
        <v>0</v>
      </c>
      <c r="BB721" s="33">
        <f>IF(BB$7&gt;=$E721,IF(SUMIF($H$1:BA$1,77,$H721:BA721)&lt;$D721,$H721,0),0)</f>
        <v>0</v>
      </c>
      <c r="BC721" s="33">
        <f>IF(BC$7&gt;=$E721,IF(SUMIF($H$1:BB$1,77,$H721:BB721)&lt;$D721,$H721,0),0)</f>
        <v>0</v>
      </c>
      <c r="BD721" s="33">
        <f>IF(BD$7&gt;=$E721,IF(SUMIF($H$1:BC$1,77,$H721:BC721)&lt;$D721,$H721,0),0)</f>
        <v>0</v>
      </c>
      <c r="BE721" s="33">
        <f>IF(BE$7&gt;=$E721,IF(SUMIF($H$1:BD$1,77,$H721:BD721)&lt;$D721,$H721,0),0)</f>
        <v>0</v>
      </c>
      <c r="BF721" s="33">
        <f>IF(BF$7&gt;=$E721,IF(SUMIF($H$1:BE$1,77,$H721:BE721)&lt;$D721,$H721,0),0)</f>
        <v>0</v>
      </c>
      <c r="BG721" s="33">
        <f>IF(BG$7&gt;=$E721,IF(SUMIF($H$1:BF$1,77,$H721:BF721)&lt;$D721,$H721,0),0)</f>
        <v>0</v>
      </c>
      <c r="BH721" s="35">
        <f t="shared" si="219"/>
        <v>0</v>
      </c>
    </row>
    <row r="722" spans="1:60" s="11" customFormat="1" x14ac:dyDescent="0.25">
      <c r="A722" s="148" t="s">
        <v>1075</v>
      </c>
      <c r="B722" s="149" t="s">
        <v>1006</v>
      </c>
      <c r="C722" s="125" t="s">
        <v>32</v>
      </c>
      <c r="D722" s="150">
        <v>1</v>
      </c>
      <c r="E722" s="151">
        <v>46113</v>
      </c>
      <c r="F722" s="151">
        <v>46143</v>
      </c>
      <c r="G722" s="32">
        <f t="shared" si="214"/>
        <v>1</v>
      </c>
      <c r="H722" s="33">
        <f t="shared" si="215"/>
        <v>1</v>
      </c>
      <c r="I722" s="36">
        <f>IF(I$7&gt;=$E722,IF(SUMIF($H$1:H$1,77,$H722:H722)&lt;$D722,$H722,0),0)</f>
        <v>0</v>
      </c>
      <c r="J722" s="36">
        <f>IF(J$7&gt;=$E722,IF(SUMIF($H$1:I$1,77,$H722:I722)&lt;$D722,$H722,0),0)</f>
        <v>0</v>
      </c>
      <c r="K722" s="36">
        <f>IF(K$7&gt;=$E722,IF(SUMIF($H$1:J$1,77,$H722:J722)&lt;$D722,$H722,0),0)</f>
        <v>0</v>
      </c>
      <c r="L722" s="36">
        <f>IF(L$7&gt;=$E722,IF(SUMIF($H$1:K$1,77,$H722:K722)&lt;$D722,$H722,0),0)</f>
        <v>0</v>
      </c>
      <c r="M722" s="36">
        <f>IF(M$7&gt;=$E722,IF(SUMIF($H$1:L$1,77,$H722:L722)&lt;$D722,$H722,0),0)</f>
        <v>0</v>
      </c>
      <c r="N722" s="36">
        <f>IF(N$7&gt;=$E722,IF(SUMIF($H$1:M$1,77,$H722:M722)&lt;$D722,$H722,0),0)</f>
        <v>0</v>
      </c>
      <c r="O722" s="36">
        <f>IF(O$7&gt;=$E722,IF(SUMIF($H$1:N$1,77,$H722:N722)&lt;$D722,$H722,0),0)</f>
        <v>0</v>
      </c>
      <c r="P722" s="36">
        <f>IF(P$7&gt;=$E722,IF(SUMIF($H$1:O$1,77,$H722:O722)&lt;$D722,$H722,0),0)</f>
        <v>0</v>
      </c>
      <c r="Q722" s="36">
        <f>IF(Q$7&gt;=$E722,IF(SUMIF($H$1:P$1,77,$H722:P722)&lt;$D722,$H722,0),0)</f>
        <v>0</v>
      </c>
      <c r="R722" s="36">
        <f>IF(R$7&gt;=$E722,IF(SUMIF($H$1:Q$1,77,$H722:Q722)&lt;$D722,$H722,0),0)</f>
        <v>0</v>
      </c>
      <c r="S722" s="36">
        <f>IF(S$7&gt;=$E722,IF(SUMIF($H$1:R$1,77,$H722:R722)&lt;$D722,$H722,0),0)</f>
        <v>0</v>
      </c>
      <c r="T722" s="36">
        <f>IF(T$7&gt;=$E722,IF(SUMIF($H$1:S$1,77,$H722:S722)&lt;$D722,$H722,0),0)</f>
        <v>0</v>
      </c>
      <c r="U722" s="35">
        <f t="shared" si="216"/>
        <v>0</v>
      </c>
      <c r="V722" s="36">
        <f>IF(V$7&gt;=$E722,IF(SUMIF($H$1:U$1,77,$H722:U722)&lt;$D722,$H722,0),0)</f>
        <v>0</v>
      </c>
      <c r="W722" s="36">
        <f>IF(W$7&gt;=$E722,IF(SUMIF($H$1:V$1,77,$H722:V722)&lt;$D722,$H722,0),0)</f>
        <v>0</v>
      </c>
      <c r="X722" s="36">
        <f>IF(X$7&gt;=$E722,IF(SUMIF($H$1:W$1,77,$H722:W722)&lt;$D722,$H722,0),0)</f>
        <v>0</v>
      </c>
      <c r="Y722" s="36">
        <f>IF(Y$7&gt;=$E722,IF(SUMIF($H$1:X$1,77,$H722:X722)&lt;$D722,$H722,0),0)</f>
        <v>1</v>
      </c>
      <c r="Z722" s="36">
        <f>IF(Z$7&gt;=$E722,IF(SUMIF($H$1:Y$1,77,$H722:Y722)&lt;$D722,$H722,0),0)</f>
        <v>0</v>
      </c>
      <c r="AA722" s="36">
        <f>IF(AA$7&gt;=$E722,IF(SUMIF($H$1:Z$1,77,$H722:Z722)&lt;$D722,$H722,0),0)</f>
        <v>0</v>
      </c>
      <c r="AB722" s="36">
        <f>IF(AB$7&gt;=$E722,IF(SUMIF($H$1:AA$1,77,$H722:AA722)&lt;$D722,$H722,0),0)</f>
        <v>0</v>
      </c>
      <c r="AC722" s="36">
        <f>IF(AC$7&gt;=$E722,IF(SUMIF($H$1:AB$1,77,$H722:AB722)&lt;$D722,$H722,0),0)</f>
        <v>0</v>
      </c>
      <c r="AD722" s="36">
        <f>IF(AD$7&gt;=$E722,IF(SUMIF($H$1:AC$1,77,$H722:AC722)&lt;$D722,$H722,0),0)</f>
        <v>0</v>
      </c>
      <c r="AE722" s="36">
        <f>IF(AE$7&gt;=$E722,IF(SUMIF($H$1:AD$1,77,$H722:AD722)&lt;$D722,$H722,0),0)</f>
        <v>0</v>
      </c>
      <c r="AF722" s="36">
        <f>IF(AF$7&gt;=$E722,IF(SUMIF($H$1:AE$1,77,$H722:AE722)&lt;$D722,$H722,0),0)</f>
        <v>0</v>
      </c>
      <c r="AG722" s="36">
        <f>IF(AG$7&gt;=$E722,IF(SUMIF($H$1:AF$1,77,$H722:AF722)&lt;$D722,$H722,0),0)</f>
        <v>0</v>
      </c>
      <c r="AH722" s="35">
        <f t="shared" si="217"/>
        <v>1</v>
      </c>
      <c r="AI722" s="36">
        <f>IF(AI$7&gt;=$E722,IF(SUMIF($H$1:AH$1,77,$H722:AH722)&lt;$D722,$H722,0),0)</f>
        <v>0</v>
      </c>
      <c r="AJ722" s="36">
        <f>IF(AJ$7&gt;=$E722,IF(SUMIF($H$1:AI$1,77,$H722:AI722)&lt;$D722,$H722,0),0)</f>
        <v>0</v>
      </c>
      <c r="AK722" s="36">
        <f>IF(AK$7&gt;=$E722,IF(SUMIF($H$1:AJ$1,77,$H722:AJ722)&lt;$D722,$H722,0),0)</f>
        <v>0</v>
      </c>
      <c r="AL722" s="36">
        <f>IF(AL$7&gt;=$E722,IF(SUMIF($H$1:AK$1,77,$H722:AK722)&lt;$D722,$H722,0),0)</f>
        <v>0</v>
      </c>
      <c r="AM722" s="36">
        <f>IF(AM$7&gt;=$E722,IF(SUMIF($H$1:AL$1,77,$H722:AL722)&lt;$D722,$H722,0),0)</f>
        <v>0</v>
      </c>
      <c r="AN722" s="36">
        <f>IF(AN$7&gt;=$E722,IF(SUMIF($H$1:AM$1,77,$H722:AM722)&lt;$D722,$H722,0),0)</f>
        <v>0</v>
      </c>
      <c r="AO722" s="36">
        <f>IF(AO$7&gt;=$E722,IF(SUMIF($H$1:AN$1,77,$H722:AN722)&lt;$D722,$H722,0),0)</f>
        <v>0</v>
      </c>
      <c r="AP722" s="36">
        <f>IF(AP$7&gt;=$E722,IF(SUMIF($H$1:AO$1,77,$H722:AO722)&lt;$D722,$H722,0),0)</f>
        <v>0</v>
      </c>
      <c r="AQ722" s="36">
        <f>IF(AQ$7&gt;=$E722,IF(SUMIF($H$1:AP$1,77,$H722:AP722)&lt;$D722,$H722,0),0)</f>
        <v>0</v>
      </c>
      <c r="AR722" s="36">
        <f>IF(AR$7&gt;=$E722,IF(SUMIF($H$1:AQ$1,77,$H722:AQ722)&lt;$D722,$H722,0),0)</f>
        <v>0</v>
      </c>
      <c r="AS722" s="36">
        <f>IF(AS$7&gt;=$E722,IF(SUMIF($H$1:AR$1,77,$H722:AR722)&lt;$D722,$H722,0),0)</f>
        <v>0</v>
      </c>
      <c r="AT722" s="36">
        <f>IF(AT$7&gt;=$E722,IF(SUMIF($H$1:AS$1,77,$H722:AS722)&lt;$D722,$H722,0),0)</f>
        <v>0</v>
      </c>
      <c r="AU722" s="35">
        <f t="shared" si="218"/>
        <v>0</v>
      </c>
      <c r="AV722" s="33">
        <f>IF(AV$7&gt;=$E722,IF(SUMIF($H$1:AU$1,77,$H722:AU722)&lt;$D722,$H722,0),0)</f>
        <v>0</v>
      </c>
      <c r="AW722" s="33">
        <f>IF(AW$7&gt;=$E722,IF(SUMIF($H$1:AV$1,77,$H722:AV722)&lt;$D722,$H722,0),0)</f>
        <v>0</v>
      </c>
      <c r="AX722" s="33">
        <f>IF(AX$7&gt;=$E722,IF(SUMIF($H$1:AW$1,77,$H722:AW722)&lt;$D722,$H722,0),0)</f>
        <v>0</v>
      </c>
      <c r="AY722" s="33">
        <f>IF(AY$7&gt;=$E722,IF(SUMIF($H$1:AX$1,77,$H722:AX722)&lt;$D722,$H722,0),0)</f>
        <v>0</v>
      </c>
      <c r="AZ722" s="33">
        <f>IF(AZ$7&gt;=$E722,IF(SUMIF($H$1:AY$1,77,$H722:AY722)&lt;$D722,$H722,0),0)</f>
        <v>0</v>
      </c>
      <c r="BA722" s="33">
        <f>IF(BA$7&gt;=$E722,IF(SUMIF($H$1:AZ$1,77,$H722:AZ722)&lt;$D722,$H722,0),0)</f>
        <v>0</v>
      </c>
      <c r="BB722" s="33">
        <f>IF(BB$7&gt;=$E722,IF(SUMIF($H$1:BA$1,77,$H722:BA722)&lt;$D722,$H722,0),0)</f>
        <v>0</v>
      </c>
      <c r="BC722" s="33">
        <f>IF(BC$7&gt;=$E722,IF(SUMIF($H$1:BB$1,77,$H722:BB722)&lt;$D722,$H722,0),0)</f>
        <v>0</v>
      </c>
      <c r="BD722" s="33">
        <f>IF(BD$7&gt;=$E722,IF(SUMIF($H$1:BC$1,77,$H722:BC722)&lt;$D722,$H722,0),0)</f>
        <v>0</v>
      </c>
      <c r="BE722" s="33">
        <f>IF(BE$7&gt;=$E722,IF(SUMIF($H$1:BD$1,77,$H722:BD722)&lt;$D722,$H722,0),0)</f>
        <v>0</v>
      </c>
      <c r="BF722" s="33">
        <f>IF(BF$7&gt;=$E722,IF(SUMIF($H$1:BE$1,77,$H722:BE722)&lt;$D722,$H722,0),0)</f>
        <v>0</v>
      </c>
      <c r="BG722" s="33">
        <f>IF(BG$7&gt;=$E722,IF(SUMIF($H$1:BF$1,77,$H722:BF722)&lt;$D722,$H722,0),0)</f>
        <v>0</v>
      </c>
      <c r="BH722" s="35">
        <f t="shared" si="219"/>
        <v>0</v>
      </c>
    </row>
    <row r="723" spans="1:60" s="11" customFormat="1" x14ac:dyDescent="0.25">
      <c r="A723" s="148" t="s">
        <v>1076</v>
      </c>
      <c r="B723" s="149" t="s">
        <v>1008</v>
      </c>
      <c r="C723" s="125" t="s">
        <v>55</v>
      </c>
      <c r="D723" s="150">
        <v>188.5</v>
      </c>
      <c r="E723" s="151">
        <v>46143</v>
      </c>
      <c r="F723" s="151">
        <v>46174</v>
      </c>
      <c r="G723" s="32">
        <f t="shared" si="214"/>
        <v>1</v>
      </c>
      <c r="H723" s="33">
        <f t="shared" si="215"/>
        <v>188.5</v>
      </c>
      <c r="I723" s="36">
        <f>IF(I$7&gt;=$E723,IF(SUMIF($H$1:H$1,77,$H723:H723)&lt;$D723,$H723,0),0)</f>
        <v>0</v>
      </c>
      <c r="J723" s="36">
        <f>IF(J$7&gt;=$E723,IF(SUMIF($H$1:I$1,77,$H723:I723)&lt;$D723,$H723,0),0)</f>
        <v>0</v>
      </c>
      <c r="K723" s="36">
        <f>IF(K$7&gt;=$E723,IF(SUMIF($H$1:J$1,77,$H723:J723)&lt;$D723,$H723,0),0)</f>
        <v>0</v>
      </c>
      <c r="L723" s="36">
        <f>IF(L$7&gt;=$E723,IF(SUMIF($H$1:K$1,77,$H723:K723)&lt;$D723,$H723,0),0)</f>
        <v>0</v>
      </c>
      <c r="M723" s="36">
        <f>IF(M$7&gt;=$E723,IF(SUMIF($H$1:L$1,77,$H723:L723)&lt;$D723,$H723,0),0)</f>
        <v>0</v>
      </c>
      <c r="N723" s="36">
        <f>IF(N$7&gt;=$E723,IF(SUMIF($H$1:M$1,77,$H723:M723)&lt;$D723,$H723,0),0)</f>
        <v>0</v>
      </c>
      <c r="O723" s="36">
        <f>IF(O$7&gt;=$E723,IF(SUMIF($H$1:N$1,77,$H723:N723)&lt;$D723,$H723,0),0)</f>
        <v>0</v>
      </c>
      <c r="P723" s="36">
        <f>IF(P$7&gt;=$E723,IF(SUMIF($H$1:O$1,77,$H723:O723)&lt;$D723,$H723,0),0)</f>
        <v>0</v>
      </c>
      <c r="Q723" s="36">
        <f>IF(Q$7&gt;=$E723,IF(SUMIF($H$1:P$1,77,$H723:P723)&lt;$D723,$H723,0),0)</f>
        <v>0</v>
      </c>
      <c r="R723" s="36">
        <f>IF(R$7&gt;=$E723,IF(SUMIF($H$1:Q$1,77,$H723:Q723)&lt;$D723,$H723,0),0)</f>
        <v>0</v>
      </c>
      <c r="S723" s="36">
        <f>IF(S$7&gt;=$E723,IF(SUMIF($H$1:R$1,77,$H723:R723)&lt;$D723,$H723,0),0)</f>
        <v>0</v>
      </c>
      <c r="T723" s="36">
        <f>IF(T$7&gt;=$E723,IF(SUMIF($H$1:S$1,77,$H723:S723)&lt;$D723,$H723,0),0)</f>
        <v>0</v>
      </c>
      <c r="U723" s="35">
        <f t="shared" si="216"/>
        <v>0</v>
      </c>
      <c r="V723" s="36">
        <f>IF(V$7&gt;=$E723,IF(SUMIF($H$1:U$1,77,$H723:U723)&lt;$D723,$H723,0),0)</f>
        <v>0</v>
      </c>
      <c r="W723" s="36">
        <f>IF(W$7&gt;=$E723,IF(SUMIF($H$1:V$1,77,$H723:V723)&lt;$D723,$H723,0),0)</f>
        <v>0</v>
      </c>
      <c r="X723" s="36">
        <f>IF(X$7&gt;=$E723,IF(SUMIF($H$1:W$1,77,$H723:W723)&lt;$D723,$H723,0),0)</f>
        <v>0</v>
      </c>
      <c r="Y723" s="36">
        <f>IF(Y$7&gt;=$E723,IF(SUMIF($H$1:X$1,77,$H723:X723)&lt;$D723,$H723,0),0)</f>
        <v>0</v>
      </c>
      <c r="Z723" s="36">
        <f>IF(Z$7&gt;=$E723,IF(SUMIF($H$1:Y$1,77,$H723:Y723)&lt;$D723,$H723,0),0)</f>
        <v>188.5</v>
      </c>
      <c r="AA723" s="36">
        <f>IF(AA$7&gt;=$E723,IF(SUMIF($H$1:Z$1,77,$H723:Z723)&lt;$D723,$H723,0),0)</f>
        <v>0</v>
      </c>
      <c r="AB723" s="36">
        <f>IF(AB$7&gt;=$E723,IF(SUMIF($H$1:AA$1,77,$H723:AA723)&lt;$D723,$H723,0),0)</f>
        <v>0</v>
      </c>
      <c r="AC723" s="36">
        <f>IF(AC$7&gt;=$E723,IF(SUMIF($H$1:AB$1,77,$H723:AB723)&lt;$D723,$H723,0),0)</f>
        <v>0</v>
      </c>
      <c r="AD723" s="36">
        <f>IF(AD$7&gt;=$E723,IF(SUMIF($H$1:AC$1,77,$H723:AC723)&lt;$D723,$H723,0),0)</f>
        <v>0</v>
      </c>
      <c r="AE723" s="36">
        <f>IF(AE$7&gt;=$E723,IF(SUMIF($H$1:AD$1,77,$H723:AD723)&lt;$D723,$H723,0),0)</f>
        <v>0</v>
      </c>
      <c r="AF723" s="36">
        <f>IF(AF$7&gt;=$E723,IF(SUMIF($H$1:AE$1,77,$H723:AE723)&lt;$D723,$H723,0),0)</f>
        <v>0</v>
      </c>
      <c r="AG723" s="36">
        <f>IF(AG$7&gt;=$E723,IF(SUMIF($H$1:AF$1,77,$H723:AF723)&lt;$D723,$H723,0),0)</f>
        <v>0</v>
      </c>
      <c r="AH723" s="35">
        <f t="shared" si="217"/>
        <v>188.5</v>
      </c>
      <c r="AI723" s="36">
        <f>IF(AI$7&gt;=$E723,IF(SUMIF($H$1:AH$1,77,$H723:AH723)&lt;$D723,$H723,0),0)</f>
        <v>0</v>
      </c>
      <c r="AJ723" s="36">
        <f>IF(AJ$7&gt;=$E723,IF(SUMIF($H$1:AI$1,77,$H723:AI723)&lt;$D723,$H723,0),0)</f>
        <v>0</v>
      </c>
      <c r="AK723" s="36">
        <f>IF(AK$7&gt;=$E723,IF(SUMIF($H$1:AJ$1,77,$H723:AJ723)&lt;$D723,$H723,0),0)</f>
        <v>0</v>
      </c>
      <c r="AL723" s="36">
        <f>IF(AL$7&gt;=$E723,IF(SUMIF($H$1:AK$1,77,$H723:AK723)&lt;$D723,$H723,0),0)</f>
        <v>0</v>
      </c>
      <c r="AM723" s="36">
        <f>IF(AM$7&gt;=$E723,IF(SUMIF($H$1:AL$1,77,$H723:AL723)&lt;$D723,$H723,0),0)</f>
        <v>0</v>
      </c>
      <c r="AN723" s="36">
        <f>IF(AN$7&gt;=$E723,IF(SUMIF($H$1:AM$1,77,$H723:AM723)&lt;$D723,$H723,0),0)</f>
        <v>0</v>
      </c>
      <c r="AO723" s="36">
        <f>IF(AO$7&gt;=$E723,IF(SUMIF($H$1:AN$1,77,$H723:AN723)&lt;$D723,$H723,0),0)</f>
        <v>0</v>
      </c>
      <c r="AP723" s="36">
        <f>IF(AP$7&gt;=$E723,IF(SUMIF($H$1:AO$1,77,$H723:AO723)&lt;$D723,$H723,0),0)</f>
        <v>0</v>
      </c>
      <c r="AQ723" s="36">
        <f>IF(AQ$7&gt;=$E723,IF(SUMIF($H$1:AP$1,77,$H723:AP723)&lt;$D723,$H723,0),0)</f>
        <v>0</v>
      </c>
      <c r="AR723" s="36">
        <f>IF(AR$7&gt;=$E723,IF(SUMIF($H$1:AQ$1,77,$H723:AQ723)&lt;$D723,$H723,0),0)</f>
        <v>0</v>
      </c>
      <c r="AS723" s="36">
        <f>IF(AS$7&gt;=$E723,IF(SUMIF($H$1:AR$1,77,$H723:AR723)&lt;$D723,$H723,0),0)</f>
        <v>0</v>
      </c>
      <c r="AT723" s="36">
        <f>IF(AT$7&gt;=$E723,IF(SUMIF($H$1:AS$1,77,$H723:AS723)&lt;$D723,$H723,0),0)</f>
        <v>0</v>
      </c>
      <c r="AU723" s="35">
        <f t="shared" si="218"/>
        <v>0</v>
      </c>
      <c r="AV723" s="33">
        <f>IF(AV$7&gt;=$E723,IF(SUMIF($H$1:AU$1,77,$H723:AU723)&lt;$D723,$H723,0),0)</f>
        <v>0</v>
      </c>
      <c r="AW723" s="33">
        <f>IF(AW$7&gt;=$E723,IF(SUMIF($H$1:AV$1,77,$H723:AV723)&lt;$D723,$H723,0),0)</f>
        <v>0</v>
      </c>
      <c r="AX723" s="33">
        <f>IF(AX$7&gt;=$E723,IF(SUMIF($H$1:AW$1,77,$H723:AW723)&lt;$D723,$H723,0),0)</f>
        <v>0</v>
      </c>
      <c r="AY723" s="33">
        <f>IF(AY$7&gt;=$E723,IF(SUMIF($H$1:AX$1,77,$H723:AX723)&lt;$D723,$H723,0),0)</f>
        <v>0</v>
      </c>
      <c r="AZ723" s="33">
        <f>IF(AZ$7&gt;=$E723,IF(SUMIF($H$1:AY$1,77,$H723:AY723)&lt;$D723,$H723,0),0)</f>
        <v>0</v>
      </c>
      <c r="BA723" s="33">
        <f>IF(BA$7&gt;=$E723,IF(SUMIF($H$1:AZ$1,77,$H723:AZ723)&lt;$D723,$H723,0),0)</f>
        <v>0</v>
      </c>
      <c r="BB723" s="33">
        <f>IF(BB$7&gt;=$E723,IF(SUMIF($H$1:BA$1,77,$H723:BA723)&lt;$D723,$H723,0),0)</f>
        <v>0</v>
      </c>
      <c r="BC723" s="33">
        <f>IF(BC$7&gt;=$E723,IF(SUMIF($H$1:BB$1,77,$H723:BB723)&lt;$D723,$H723,0),0)</f>
        <v>0</v>
      </c>
      <c r="BD723" s="33">
        <f>IF(BD$7&gt;=$E723,IF(SUMIF($H$1:BC$1,77,$H723:BC723)&lt;$D723,$H723,0),0)</f>
        <v>0</v>
      </c>
      <c r="BE723" s="33">
        <f>IF(BE$7&gt;=$E723,IF(SUMIF($H$1:BD$1,77,$H723:BD723)&lt;$D723,$H723,0),0)</f>
        <v>0</v>
      </c>
      <c r="BF723" s="33">
        <f>IF(BF$7&gt;=$E723,IF(SUMIF($H$1:BE$1,77,$H723:BE723)&lt;$D723,$H723,0),0)</f>
        <v>0</v>
      </c>
      <c r="BG723" s="33">
        <f>IF(BG$7&gt;=$E723,IF(SUMIF($H$1:BF$1,77,$H723:BF723)&lt;$D723,$H723,0),0)</f>
        <v>0</v>
      </c>
      <c r="BH723" s="35">
        <f t="shared" si="219"/>
        <v>0</v>
      </c>
    </row>
    <row r="724" spans="1:60" s="11" customFormat="1" x14ac:dyDescent="0.25">
      <c r="A724" s="148" t="s">
        <v>1077</v>
      </c>
      <c r="B724" s="149" t="s">
        <v>1010</v>
      </c>
      <c r="C724" s="125" t="s">
        <v>32</v>
      </c>
      <c r="D724" s="150">
        <v>1</v>
      </c>
      <c r="E724" s="151">
        <v>46174</v>
      </c>
      <c r="F724" s="151">
        <v>46204</v>
      </c>
      <c r="G724" s="32">
        <f t="shared" si="214"/>
        <v>1</v>
      </c>
      <c r="H724" s="33">
        <f t="shared" si="215"/>
        <v>1</v>
      </c>
      <c r="I724" s="36">
        <f>IF(I$7&gt;=$E724,IF(SUMIF($H$1:H$1,77,$H724:H724)&lt;$D724,$H724,0),0)</f>
        <v>0</v>
      </c>
      <c r="J724" s="36">
        <f>IF(J$7&gt;=$E724,IF(SUMIF($H$1:I$1,77,$H724:I724)&lt;$D724,$H724,0),0)</f>
        <v>0</v>
      </c>
      <c r="K724" s="36">
        <f>IF(K$7&gt;=$E724,IF(SUMIF($H$1:J$1,77,$H724:J724)&lt;$D724,$H724,0),0)</f>
        <v>0</v>
      </c>
      <c r="L724" s="36">
        <f>IF(L$7&gt;=$E724,IF(SUMIF($H$1:K$1,77,$H724:K724)&lt;$D724,$H724,0),0)</f>
        <v>0</v>
      </c>
      <c r="M724" s="36">
        <f>IF(M$7&gt;=$E724,IF(SUMIF($H$1:L$1,77,$H724:L724)&lt;$D724,$H724,0),0)</f>
        <v>0</v>
      </c>
      <c r="N724" s="36">
        <f>IF(N$7&gt;=$E724,IF(SUMIF($H$1:M$1,77,$H724:M724)&lt;$D724,$H724,0),0)</f>
        <v>0</v>
      </c>
      <c r="O724" s="36">
        <f>IF(O$7&gt;=$E724,IF(SUMIF($H$1:N$1,77,$H724:N724)&lt;$D724,$H724,0),0)</f>
        <v>0</v>
      </c>
      <c r="P724" s="36">
        <f>IF(P$7&gt;=$E724,IF(SUMIF($H$1:O$1,77,$H724:O724)&lt;$D724,$H724,0),0)</f>
        <v>0</v>
      </c>
      <c r="Q724" s="36">
        <f>IF(Q$7&gt;=$E724,IF(SUMIF($H$1:P$1,77,$H724:P724)&lt;$D724,$H724,0),0)</f>
        <v>0</v>
      </c>
      <c r="R724" s="36">
        <f>IF(R$7&gt;=$E724,IF(SUMIF($H$1:Q$1,77,$H724:Q724)&lt;$D724,$H724,0),0)</f>
        <v>0</v>
      </c>
      <c r="S724" s="36">
        <f>IF(S$7&gt;=$E724,IF(SUMIF($H$1:R$1,77,$H724:R724)&lt;$D724,$H724,0),0)</f>
        <v>0</v>
      </c>
      <c r="T724" s="36">
        <f>IF(T$7&gt;=$E724,IF(SUMIF($H$1:S$1,77,$H724:S724)&lt;$D724,$H724,0),0)</f>
        <v>0</v>
      </c>
      <c r="U724" s="35">
        <f t="shared" si="216"/>
        <v>0</v>
      </c>
      <c r="V724" s="36">
        <f>IF(V$7&gt;=$E724,IF(SUMIF($H$1:U$1,77,$H724:U724)&lt;$D724,$H724,0),0)</f>
        <v>0</v>
      </c>
      <c r="W724" s="36">
        <f>IF(W$7&gt;=$E724,IF(SUMIF($H$1:V$1,77,$H724:V724)&lt;$D724,$H724,0),0)</f>
        <v>0</v>
      </c>
      <c r="X724" s="36">
        <f>IF(X$7&gt;=$E724,IF(SUMIF($H$1:W$1,77,$H724:W724)&lt;$D724,$H724,0),0)</f>
        <v>0</v>
      </c>
      <c r="Y724" s="36">
        <f>IF(Y$7&gt;=$E724,IF(SUMIF($H$1:X$1,77,$H724:X724)&lt;$D724,$H724,0),0)</f>
        <v>0</v>
      </c>
      <c r="Z724" s="36">
        <f>IF(Z$7&gt;=$E724,IF(SUMIF($H$1:Y$1,77,$H724:Y724)&lt;$D724,$H724,0),0)</f>
        <v>0</v>
      </c>
      <c r="AA724" s="36">
        <f>IF(AA$7&gt;=$E724,IF(SUMIF($H$1:Z$1,77,$H724:Z724)&lt;$D724,$H724,0),0)</f>
        <v>1</v>
      </c>
      <c r="AB724" s="36">
        <f>IF(AB$7&gt;=$E724,IF(SUMIF($H$1:AA$1,77,$H724:AA724)&lt;$D724,$H724,0),0)</f>
        <v>0</v>
      </c>
      <c r="AC724" s="36">
        <f>IF(AC$7&gt;=$E724,IF(SUMIF($H$1:AB$1,77,$H724:AB724)&lt;$D724,$H724,0),0)</f>
        <v>0</v>
      </c>
      <c r="AD724" s="36">
        <f>IF(AD$7&gt;=$E724,IF(SUMIF($H$1:AC$1,77,$H724:AC724)&lt;$D724,$H724,0),0)</f>
        <v>0</v>
      </c>
      <c r="AE724" s="36">
        <f>IF(AE$7&gt;=$E724,IF(SUMIF($H$1:AD$1,77,$H724:AD724)&lt;$D724,$H724,0),0)</f>
        <v>0</v>
      </c>
      <c r="AF724" s="36">
        <f>IF(AF$7&gt;=$E724,IF(SUMIF($H$1:AE$1,77,$H724:AE724)&lt;$D724,$H724,0),0)</f>
        <v>0</v>
      </c>
      <c r="AG724" s="36">
        <f>IF(AG$7&gt;=$E724,IF(SUMIF($H$1:AF$1,77,$H724:AF724)&lt;$D724,$H724,0),0)</f>
        <v>0</v>
      </c>
      <c r="AH724" s="35">
        <f t="shared" si="217"/>
        <v>1</v>
      </c>
      <c r="AI724" s="36">
        <f>IF(AI$7&gt;=$E724,IF(SUMIF($H$1:AH$1,77,$H724:AH724)&lt;$D724,$H724,0),0)</f>
        <v>0</v>
      </c>
      <c r="AJ724" s="36">
        <f>IF(AJ$7&gt;=$E724,IF(SUMIF($H$1:AI$1,77,$H724:AI724)&lt;$D724,$H724,0),0)</f>
        <v>0</v>
      </c>
      <c r="AK724" s="36">
        <f>IF(AK$7&gt;=$E724,IF(SUMIF($H$1:AJ$1,77,$H724:AJ724)&lt;$D724,$H724,0),0)</f>
        <v>0</v>
      </c>
      <c r="AL724" s="36">
        <f>IF(AL$7&gt;=$E724,IF(SUMIF($H$1:AK$1,77,$H724:AK724)&lt;$D724,$H724,0),0)</f>
        <v>0</v>
      </c>
      <c r="AM724" s="36">
        <f>IF(AM$7&gt;=$E724,IF(SUMIF($H$1:AL$1,77,$H724:AL724)&lt;$D724,$H724,0),0)</f>
        <v>0</v>
      </c>
      <c r="AN724" s="36">
        <f>IF(AN$7&gt;=$E724,IF(SUMIF($H$1:AM$1,77,$H724:AM724)&lt;$D724,$H724,0),0)</f>
        <v>0</v>
      </c>
      <c r="AO724" s="36">
        <f>IF(AO$7&gt;=$E724,IF(SUMIF($H$1:AN$1,77,$H724:AN724)&lt;$D724,$H724,0),0)</f>
        <v>0</v>
      </c>
      <c r="AP724" s="36">
        <f>IF(AP$7&gt;=$E724,IF(SUMIF($H$1:AO$1,77,$H724:AO724)&lt;$D724,$H724,0),0)</f>
        <v>0</v>
      </c>
      <c r="AQ724" s="36">
        <f>IF(AQ$7&gt;=$E724,IF(SUMIF($H$1:AP$1,77,$H724:AP724)&lt;$D724,$H724,0),0)</f>
        <v>0</v>
      </c>
      <c r="AR724" s="36">
        <f>IF(AR$7&gt;=$E724,IF(SUMIF($H$1:AQ$1,77,$H724:AQ724)&lt;$D724,$H724,0),0)</f>
        <v>0</v>
      </c>
      <c r="AS724" s="36">
        <f>IF(AS$7&gt;=$E724,IF(SUMIF($H$1:AR$1,77,$H724:AR724)&lt;$D724,$H724,0),0)</f>
        <v>0</v>
      </c>
      <c r="AT724" s="36">
        <f>IF(AT$7&gt;=$E724,IF(SUMIF($H$1:AS$1,77,$H724:AS724)&lt;$D724,$H724,0),0)</f>
        <v>0</v>
      </c>
      <c r="AU724" s="35">
        <f t="shared" si="218"/>
        <v>0</v>
      </c>
      <c r="AV724" s="33">
        <f>IF(AV$7&gt;=$E724,IF(SUMIF($H$1:AU$1,77,$H724:AU724)&lt;$D724,$H724,0),0)</f>
        <v>0</v>
      </c>
      <c r="AW724" s="33">
        <f>IF(AW$7&gt;=$E724,IF(SUMIF($H$1:AV$1,77,$H724:AV724)&lt;$D724,$H724,0),0)</f>
        <v>0</v>
      </c>
      <c r="AX724" s="33">
        <f>IF(AX$7&gt;=$E724,IF(SUMIF($H$1:AW$1,77,$H724:AW724)&lt;$D724,$H724,0),0)</f>
        <v>0</v>
      </c>
      <c r="AY724" s="33">
        <f>IF(AY$7&gt;=$E724,IF(SUMIF($H$1:AX$1,77,$H724:AX724)&lt;$D724,$H724,0),0)</f>
        <v>0</v>
      </c>
      <c r="AZ724" s="33">
        <f>IF(AZ$7&gt;=$E724,IF(SUMIF($H$1:AY$1,77,$H724:AY724)&lt;$D724,$H724,0),0)</f>
        <v>0</v>
      </c>
      <c r="BA724" s="33">
        <f>IF(BA$7&gt;=$E724,IF(SUMIF($H$1:AZ$1,77,$H724:AZ724)&lt;$D724,$H724,0),0)</f>
        <v>0</v>
      </c>
      <c r="BB724" s="33">
        <f>IF(BB$7&gt;=$E724,IF(SUMIF($H$1:BA$1,77,$H724:BA724)&lt;$D724,$H724,0),0)</f>
        <v>0</v>
      </c>
      <c r="BC724" s="33">
        <f>IF(BC$7&gt;=$E724,IF(SUMIF($H$1:BB$1,77,$H724:BB724)&lt;$D724,$H724,0),0)</f>
        <v>0</v>
      </c>
      <c r="BD724" s="33">
        <f>IF(BD$7&gt;=$E724,IF(SUMIF($H$1:BC$1,77,$H724:BC724)&lt;$D724,$H724,0),0)</f>
        <v>0</v>
      </c>
      <c r="BE724" s="33">
        <f>IF(BE$7&gt;=$E724,IF(SUMIF($H$1:BD$1,77,$H724:BD724)&lt;$D724,$H724,0),0)</f>
        <v>0</v>
      </c>
      <c r="BF724" s="33">
        <f>IF(BF$7&gt;=$E724,IF(SUMIF($H$1:BE$1,77,$H724:BE724)&lt;$D724,$H724,0),0)</f>
        <v>0</v>
      </c>
      <c r="BG724" s="33">
        <f>IF(BG$7&gt;=$E724,IF(SUMIF($H$1:BF$1,77,$H724:BF724)&lt;$D724,$H724,0),0)</f>
        <v>0</v>
      </c>
      <c r="BH724" s="35">
        <f t="shared" si="219"/>
        <v>0</v>
      </c>
    </row>
    <row r="725" spans="1:60" s="11" customFormat="1" x14ac:dyDescent="0.25">
      <c r="A725" s="148" t="s">
        <v>1078</v>
      </c>
      <c r="B725" s="149" t="s">
        <v>1012</v>
      </c>
      <c r="C725" s="125" t="s">
        <v>32</v>
      </c>
      <c r="D725" s="150">
        <v>2</v>
      </c>
      <c r="E725" s="151">
        <v>46174</v>
      </c>
      <c r="F725" s="151">
        <v>46204</v>
      </c>
      <c r="G725" s="32">
        <f t="shared" si="214"/>
        <v>1</v>
      </c>
      <c r="H725" s="33">
        <f t="shared" si="215"/>
        <v>2</v>
      </c>
      <c r="I725" s="36">
        <f>IF(I$7&gt;=$E725,IF(SUMIF($H$1:H$1,77,$H725:H725)&lt;$D725,$H725,0),0)</f>
        <v>0</v>
      </c>
      <c r="J725" s="36">
        <f>IF(J$7&gt;=$E725,IF(SUMIF($H$1:I$1,77,$H725:I725)&lt;$D725,$H725,0),0)</f>
        <v>0</v>
      </c>
      <c r="K725" s="36">
        <f>IF(K$7&gt;=$E725,IF(SUMIF($H$1:J$1,77,$H725:J725)&lt;$D725,$H725,0),0)</f>
        <v>0</v>
      </c>
      <c r="L725" s="36">
        <f>IF(L$7&gt;=$E725,IF(SUMIF($H$1:K$1,77,$H725:K725)&lt;$D725,$H725,0),0)</f>
        <v>0</v>
      </c>
      <c r="M725" s="36">
        <f>IF(M$7&gt;=$E725,IF(SUMIF($H$1:L$1,77,$H725:L725)&lt;$D725,$H725,0),0)</f>
        <v>0</v>
      </c>
      <c r="N725" s="36">
        <f>IF(N$7&gt;=$E725,IF(SUMIF($H$1:M$1,77,$H725:M725)&lt;$D725,$H725,0),0)</f>
        <v>0</v>
      </c>
      <c r="O725" s="36">
        <f>IF(O$7&gt;=$E725,IF(SUMIF($H$1:N$1,77,$H725:N725)&lt;$D725,$H725,0),0)</f>
        <v>0</v>
      </c>
      <c r="P725" s="36">
        <f>IF(P$7&gt;=$E725,IF(SUMIF($H$1:O$1,77,$H725:O725)&lt;$D725,$H725,0),0)</f>
        <v>0</v>
      </c>
      <c r="Q725" s="36">
        <f>IF(Q$7&gt;=$E725,IF(SUMIF($H$1:P$1,77,$H725:P725)&lt;$D725,$H725,0),0)</f>
        <v>0</v>
      </c>
      <c r="R725" s="36">
        <f>IF(R$7&gt;=$E725,IF(SUMIF($H$1:Q$1,77,$H725:Q725)&lt;$D725,$H725,0),0)</f>
        <v>0</v>
      </c>
      <c r="S725" s="36">
        <f>IF(S$7&gt;=$E725,IF(SUMIF($H$1:R$1,77,$H725:R725)&lt;$D725,$H725,0),0)</f>
        <v>0</v>
      </c>
      <c r="T725" s="36">
        <f>IF(T$7&gt;=$E725,IF(SUMIF($H$1:S$1,77,$H725:S725)&lt;$D725,$H725,0),0)</f>
        <v>0</v>
      </c>
      <c r="U725" s="35">
        <f t="shared" si="216"/>
        <v>0</v>
      </c>
      <c r="V725" s="36">
        <f>IF(V$7&gt;=$E725,IF(SUMIF($H$1:U$1,77,$H725:U725)&lt;$D725,$H725,0),0)</f>
        <v>0</v>
      </c>
      <c r="W725" s="36">
        <f>IF(W$7&gt;=$E725,IF(SUMIF($H$1:V$1,77,$H725:V725)&lt;$D725,$H725,0),0)</f>
        <v>0</v>
      </c>
      <c r="X725" s="36">
        <f>IF(X$7&gt;=$E725,IF(SUMIF($H$1:W$1,77,$H725:W725)&lt;$D725,$H725,0),0)</f>
        <v>0</v>
      </c>
      <c r="Y725" s="36">
        <f>IF(Y$7&gt;=$E725,IF(SUMIF($H$1:X$1,77,$H725:X725)&lt;$D725,$H725,0),0)</f>
        <v>0</v>
      </c>
      <c r="Z725" s="36">
        <f>IF(Z$7&gt;=$E725,IF(SUMIF($H$1:Y$1,77,$H725:Y725)&lt;$D725,$H725,0),0)</f>
        <v>0</v>
      </c>
      <c r="AA725" s="36">
        <f>IF(AA$7&gt;=$E725,IF(SUMIF($H$1:Z$1,77,$H725:Z725)&lt;$D725,$H725,0),0)</f>
        <v>2</v>
      </c>
      <c r="AB725" s="36">
        <f>IF(AB$7&gt;=$E725,IF(SUMIF($H$1:AA$1,77,$H725:AA725)&lt;$D725,$H725,0),0)</f>
        <v>0</v>
      </c>
      <c r="AC725" s="36">
        <f>IF(AC$7&gt;=$E725,IF(SUMIF($H$1:AB$1,77,$H725:AB725)&lt;$D725,$H725,0),0)</f>
        <v>0</v>
      </c>
      <c r="AD725" s="36">
        <f>IF(AD$7&gt;=$E725,IF(SUMIF($H$1:AC$1,77,$H725:AC725)&lt;$D725,$H725,0),0)</f>
        <v>0</v>
      </c>
      <c r="AE725" s="36">
        <f>IF(AE$7&gt;=$E725,IF(SUMIF($H$1:AD$1,77,$H725:AD725)&lt;$D725,$H725,0),0)</f>
        <v>0</v>
      </c>
      <c r="AF725" s="36">
        <f>IF(AF$7&gt;=$E725,IF(SUMIF($H$1:AE$1,77,$H725:AE725)&lt;$D725,$H725,0),0)</f>
        <v>0</v>
      </c>
      <c r="AG725" s="36">
        <f>IF(AG$7&gt;=$E725,IF(SUMIF($H$1:AF$1,77,$H725:AF725)&lt;$D725,$H725,0),0)</f>
        <v>0</v>
      </c>
      <c r="AH725" s="35">
        <f t="shared" si="217"/>
        <v>2</v>
      </c>
      <c r="AI725" s="36">
        <f>IF(AI$7&gt;=$E725,IF(SUMIF($H$1:AH$1,77,$H725:AH725)&lt;$D725,$H725,0),0)</f>
        <v>0</v>
      </c>
      <c r="AJ725" s="36">
        <f>IF(AJ$7&gt;=$E725,IF(SUMIF($H$1:AI$1,77,$H725:AI725)&lt;$D725,$H725,0),0)</f>
        <v>0</v>
      </c>
      <c r="AK725" s="36">
        <f>IF(AK$7&gt;=$E725,IF(SUMIF($H$1:AJ$1,77,$H725:AJ725)&lt;$D725,$H725,0),0)</f>
        <v>0</v>
      </c>
      <c r="AL725" s="36">
        <f>IF(AL$7&gt;=$E725,IF(SUMIF($H$1:AK$1,77,$H725:AK725)&lt;$D725,$H725,0),0)</f>
        <v>0</v>
      </c>
      <c r="AM725" s="36">
        <f>IF(AM$7&gt;=$E725,IF(SUMIF($H$1:AL$1,77,$H725:AL725)&lt;$D725,$H725,0),0)</f>
        <v>0</v>
      </c>
      <c r="AN725" s="36">
        <f>IF(AN$7&gt;=$E725,IF(SUMIF($H$1:AM$1,77,$H725:AM725)&lt;$D725,$H725,0),0)</f>
        <v>0</v>
      </c>
      <c r="AO725" s="36">
        <f>IF(AO$7&gt;=$E725,IF(SUMIF($H$1:AN$1,77,$H725:AN725)&lt;$D725,$H725,0),0)</f>
        <v>0</v>
      </c>
      <c r="AP725" s="36">
        <f>IF(AP$7&gt;=$E725,IF(SUMIF($H$1:AO$1,77,$H725:AO725)&lt;$D725,$H725,0),0)</f>
        <v>0</v>
      </c>
      <c r="AQ725" s="36">
        <f>IF(AQ$7&gt;=$E725,IF(SUMIF($H$1:AP$1,77,$H725:AP725)&lt;$D725,$H725,0),0)</f>
        <v>0</v>
      </c>
      <c r="AR725" s="36">
        <f>IF(AR$7&gt;=$E725,IF(SUMIF($H$1:AQ$1,77,$H725:AQ725)&lt;$D725,$H725,0),0)</f>
        <v>0</v>
      </c>
      <c r="AS725" s="36">
        <f>IF(AS$7&gt;=$E725,IF(SUMIF($H$1:AR$1,77,$H725:AR725)&lt;$D725,$H725,0),0)</f>
        <v>0</v>
      </c>
      <c r="AT725" s="36">
        <f>IF(AT$7&gt;=$E725,IF(SUMIF($H$1:AS$1,77,$H725:AS725)&lt;$D725,$H725,0),0)</f>
        <v>0</v>
      </c>
      <c r="AU725" s="35">
        <f t="shared" si="218"/>
        <v>0</v>
      </c>
      <c r="AV725" s="33">
        <f>IF(AV$7&gt;=$E725,IF(SUMIF($H$1:AU$1,77,$H725:AU725)&lt;$D725,$H725,0),0)</f>
        <v>0</v>
      </c>
      <c r="AW725" s="33">
        <f>IF(AW$7&gt;=$E725,IF(SUMIF($H$1:AV$1,77,$H725:AV725)&lt;$D725,$H725,0),0)</f>
        <v>0</v>
      </c>
      <c r="AX725" s="33">
        <f>IF(AX$7&gt;=$E725,IF(SUMIF($H$1:AW$1,77,$H725:AW725)&lt;$D725,$H725,0),0)</f>
        <v>0</v>
      </c>
      <c r="AY725" s="33">
        <f>IF(AY$7&gt;=$E725,IF(SUMIF($H$1:AX$1,77,$H725:AX725)&lt;$D725,$H725,0),0)</f>
        <v>0</v>
      </c>
      <c r="AZ725" s="33">
        <f>IF(AZ$7&gt;=$E725,IF(SUMIF($H$1:AY$1,77,$H725:AY725)&lt;$D725,$H725,0),0)</f>
        <v>0</v>
      </c>
      <c r="BA725" s="33">
        <f>IF(BA$7&gt;=$E725,IF(SUMIF($H$1:AZ$1,77,$H725:AZ725)&lt;$D725,$H725,0),0)</f>
        <v>0</v>
      </c>
      <c r="BB725" s="33">
        <f>IF(BB$7&gt;=$E725,IF(SUMIF($H$1:BA$1,77,$H725:BA725)&lt;$D725,$H725,0),0)</f>
        <v>0</v>
      </c>
      <c r="BC725" s="33">
        <f>IF(BC$7&gt;=$E725,IF(SUMIF($H$1:BB$1,77,$H725:BB725)&lt;$D725,$H725,0),0)</f>
        <v>0</v>
      </c>
      <c r="BD725" s="33">
        <f>IF(BD$7&gt;=$E725,IF(SUMIF($H$1:BC$1,77,$H725:BC725)&lt;$D725,$H725,0),0)</f>
        <v>0</v>
      </c>
      <c r="BE725" s="33">
        <f>IF(BE$7&gt;=$E725,IF(SUMIF($H$1:BD$1,77,$H725:BD725)&lt;$D725,$H725,0),0)</f>
        <v>0</v>
      </c>
      <c r="BF725" s="33">
        <f>IF(BF$7&gt;=$E725,IF(SUMIF($H$1:BE$1,77,$H725:BE725)&lt;$D725,$H725,0),0)</f>
        <v>0</v>
      </c>
      <c r="BG725" s="33">
        <f>IF(BG$7&gt;=$E725,IF(SUMIF($H$1:BF$1,77,$H725:BF725)&lt;$D725,$H725,0),0)</f>
        <v>0</v>
      </c>
      <c r="BH725" s="35">
        <f t="shared" si="219"/>
        <v>0</v>
      </c>
    </row>
    <row r="726" spans="1:60" s="11" customFormat="1" x14ac:dyDescent="0.25">
      <c r="A726" s="148" t="s">
        <v>1079</v>
      </c>
      <c r="B726" s="149" t="s">
        <v>1014</v>
      </c>
      <c r="C726" s="125" t="s">
        <v>27</v>
      </c>
      <c r="D726" s="150">
        <v>338</v>
      </c>
      <c r="E726" s="151">
        <v>46143</v>
      </c>
      <c r="F726" s="151">
        <v>46174</v>
      </c>
      <c r="G726" s="32">
        <f t="shared" si="214"/>
        <v>1</v>
      </c>
      <c r="H726" s="33">
        <f t="shared" si="215"/>
        <v>338</v>
      </c>
      <c r="I726" s="36">
        <f>IF(I$7&gt;=$E726,IF(SUMIF($H$1:H$1,77,$H726:H726)&lt;$D726,$H726,0),0)</f>
        <v>0</v>
      </c>
      <c r="J726" s="36">
        <f>IF(J$7&gt;=$E726,IF(SUMIF($H$1:I$1,77,$H726:I726)&lt;$D726,$H726,0),0)</f>
        <v>0</v>
      </c>
      <c r="K726" s="36">
        <f>IF(K$7&gt;=$E726,IF(SUMIF($H$1:J$1,77,$H726:J726)&lt;$D726,$H726,0),0)</f>
        <v>0</v>
      </c>
      <c r="L726" s="36">
        <f>IF(L$7&gt;=$E726,IF(SUMIF($H$1:K$1,77,$H726:K726)&lt;$D726,$H726,0),0)</f>
        <v>0</v>
      </c>
      <c r="M726" s="36">
        <f>IF(M$7&gt;=$E726,IF(SUMIF($H$1:L$1,77,$H726:L726)&lt;$D726,$H726,0),0)</f>
        <v>0</v>
      </c>
      <c r="N726" s="36">
        <f>IF(N$7&gt;=$E726,IF(SUMIF($H$1:M$1,77,$H726:M726)&lt;$D726,$H726,0),0)</f>
        <v>0</v>
      </c>
      <c r="O726" s="36">
        <f>IF(O$7&gt;=$E726,IF(SUMIF($H$1:N$1,77,$H726:N726)&lt;$D726,$H726,0),0)</f>
        <v>0</v>
      </c>
      <c r="P726" s="36">
        <f>IF(P$7&gt;=$E726,IF(SUMIF($H$1:O$1,77,$H726:O726)&lt;$D726,$H726,0),0)</f>
        <v>0</v>
      </c>
      <c r="Q726" s="36">
        <f>IF(Q$7&gt;=$E726,IF(SUMIF($H$1:P$1,77,$H726:P726)&lt;$D726,$H726,0),0)</f>
        <v>0</v>
      </c>
      <c r="R726" s="36">
        <f>IF(R$7&gt;=$E726,IF(SUMIF($H$1:Q$1,77,$H726:Q726)&lt;$D726,$H726,0),0)</f>
        <v>0</v>
      </c>
      <c r="S726" s="36">
        <f>IF(S$7&gt;=$E726,IF(SUMIF($H$1:R$1,77,$H726:R726)&lt;$D726,$H726,0),0)</f>
        <v>0</v>
      </c>
      <c r="T726" s="36">
        <f>IF(T$7&gt;=$E726,IF(SUMIF($H$1:S$1,77,$H726:S726)&lt;$D726,$H726,0),0)</f>
        <v>0</v>
      </c>
      <c r="U726" s="35">
        <f t="shared" si="216"/>
        <v>0</v>
      </c>
      <c r="V726" s="36">
        <f>IF(V$7&gt;=$E726,IF(SUMIF($H$1:U$1,77,$H726:U726)&lt;$D726,$H726,0),0)</f>
        <v>0</v>
      </c>
      <c r="W726" s="36">
        <f>IF(W$7&gt;=$E726,IF(SUMIF($H$1:V$1,77,$H726:V726)&lt;$D726,$H726,0),0)</f>
        <v>0</v>
      </c>
      <c r="X726" s="36">
        <f>IF(X$7&gt;=$E726,IF(SUMIF($H$1:W$1,77,$H726:W726)&lt;$D726,$H726,0),0)</f>
        <v>0</v>
      </c>
      <c r="Y726" s="36">
        <f>IF(Y$7&gt;=$E726,IF(SUMIF($H$1:X$1,77,$H726:X726)&lt;$D726,$H726,0),0)</f>
        <v>0</v>
      </c>
      <c r="Z726" s="36">
        <f>IF(Z$7&gt;=$E726,IF(SUMIF($H$1:Y$1,77,$H726:Y726)&lt;$D726,$H726,0),0)</f>
        <v>338</v>
      </c>
      <c r="AA726" s="36">
        <f>IF(AA$7&gt;=$E726,IF(SUMIF($H$1:Z$1,77,$H726:Z726)&lt;$D726,$H726,0),0)</f>
        <v>0</v>
      </c>
      <c r="AB726" s="36">
        <f>IF(AB$7&gt;=$E726,IF(SUMIF($H$1:AA$1,77,$H726:AA726)&lt;$D726,$H726,0),0)</f>
        <v>0</v>
      </c>
      <c r="AC726" s="36">
        <f>IF(AC$7&gt;=$E726,IF(SUMIF($H$1:AB$1,77,$H726:AB726)&lt;$D726,$H726,0),0)</f>
        <v>0</v>
      </c>
      <c r="AD726" s="36">
        <f>IF(AD$7&gt;=$E726,IF(SUMIF($H$1:AC$1,77,$H726:AC726)&lt;$D726,$H726,0),0)</f>
        <v>0</v>
      </c>
      <c r="AE726" s="36">
        <f>IF(AE$7&gt;=$E726,IF(SUMIF($H$1:AD$1,77,$H726:AD726)&lt;$D726,$H726,0),0)</f>
        <v>0</v>
      </c>
      <c r="AF726" s="36">
        <f>IF(AF$7&gt;=$E726,IF(SUMIF($H$1:AE$1,77,$H726:AE726)&lt;$D726,$H726,0),0)</f>
        <v>0</v>
      </c>
      <c r="AG726" s="36">
        <f>IF(AG$7&gt;=$E726,IF(SUMIF($H$1:AF$1,77,$H726:AF726)&lt;$D726,$H726,0),0)</f>
        <v>0</v>
      </c>
      <c r="AH726" s="35">
        <f t="shared" si="217"/>
        <v>338</v>
      </c>
      <c r="AI726" s="36">
        <f>IF(AI$7&gt;=$E726,IF(SUMIF($H$1:AH$1,77,$H726:AH726)&lt;$D726,$H726,0),0)</f>
        <v>0</v>
      </c>
      <c r="AJ726" s="36">
        <f>IF(AJ$7&gt;=$E726,IF(SUMIF($H$1:AI$1,77,$H726:AI726)&lt;$D726,$H726,0),0)</f>
        <v>0</v>
      </c>
      <c r="AK726" s="36">
        <f>IF(AK$7&gt;=$E726,IF(SUMIF($H$1:AJ$1,77,$H726:AJ726)&lt;$D726,$H726,0),0)</f>
        <v>0</v>
      </c>
      <c r="AL726" s="36">
        <f>IF(AL$7&gt;=$E726,IF(SUMIF($H$1:AK$1,77,$H726:AK726)&lt;$D726,$H726,0),0)</f>
        <v>0</v>
      </c>
      <c r="AM726" s="36">
        <f>IF(AM$7&gt;=$E726,IF(SUMIF($H$1:AL$1,77,$H726:AL726)&lt;$D726,$H726,0),0)</f>
        <v>0</v>
      </c>
      <c r="AN726" s="36">
        <f>IF(AN$7&gt;=$E726,IF(SUMIF($H$1:AM$1,77,$H726:AM726)&lt;$D726,$H726,0),0)</f>
        <v>0</v>
      </c>
      <c r="AO726" s="36">
        <f>IF(AO$7&gt;=$E726,IF(SUMIF($H$1:AN$1,77,$H726:AN726)&lt;$D726,$H726,0),0)</f>
        <v>0</v>
      </c>
      <c r="AP726" s="36">
        <f>IF(AP$7&gt;=$E726,IF(SUMIF($H$1:AO$1,77,$H726:AO726)&lt;$D726,$H726,0),0)</f>
        <v>0</v>
      </c>
      <c r="AQ726" s="36">
        <f>IF(AQ$7&gt;=$E726,IF(SUMIF($H$1:AP$1,77,$H726:AP726)&lt;$D726,$H726,0),0)</f>
        <v>0</v>
      </c>
      <c r="AR726" s="36">
        <f>IF(AR$7&gt;=$E726,IF(SUMIF($H$1:AQ$1,77,$H726:AQ726)&lt;$D726,$H726,0),0)</f>
        <v>0</v>
      </c>
      <c r="AS726" s="36">
        <f>IF(AS$7&gt;=$E726,IF(SUMIF($H$1:AR$1,77,$H726:AR726)&lt;$D726,$H726,0),0)</f>
        <v>0</v>
      </c>
      <c r="AT726" s="36">
        <f>IF(AT$7&gt;=$E726,IF(SUMIF($H$1:AS$1,77,$H726:AS726)&lt;$D726,$H726,0),0)</f>
        <v>0</v>
      </c>
      <c r="AU726" s="35">
        <f t="shared" si="218"/>
        <v>0</v>
      </c>
      <c r="AV726" s="33">
        <f>IF(AV$7&gt;=$E726,IF(SUMIF($H$1:AU$1,77,$H726:AU726)&lt;$D726,$H726,0),0)</f>
        <v>0</v>
      </c>
      <c r="AW726" s="33">
        <f>IF(AW$7&gt;=$E726,IF(SUMIF($H$1:AV$1,77,$H726:AV726)&lt;$D726,$H726,0),0)</f>
        <v>0</v>
      </c>
      <c r="AX726" s="33">
        <f>IF(AX$7&gt;=$E726,IF(SUMIF($H$1:AW$1,77,$H726:AW726)&lt;$D726,$H726,0),0)</f>
        <v>0</v>
      </c>
      <c r="AY726" s="33">
        <f>IF(AY$7&gt;=$E726,IF(SUMIF($H$1:AX$1,77,$H726:AX726)&lt;$D726,$H726,0),0)</f>
        <v>0</v>
      </c>
      <c r="AZ726" s="33">
        <f>IF(AZ$7&gt;=$E726,IF(SUMIF($H$1:AY$1,77,$H726:AY726)&lt;$D726,$H726,0),0)</f>
        <v>0</v>
      </c>
      <c r="BA726" s="33">
        <f>IF(BA$7&gt;=$E726,IF(SUMIF($H$1:AZ$1,77,$H726:AZ726)&lt;$D726,$H726,0),0)</f>
        <v>0</v>
      </c>
      <c r="BB726" s="33">
        <f>IF(BB$7&gt;=$E726,IF(SUMIF($H$1:BA$1,77,$H726:BA726)&lt;$D726,$H726,0),0)</f>
        <v>0</v>
      </c>
      <c r="BC726" s="33">
        <f>IF(BC$7&gt;=$E726,IF(SUMIF($H$1:BB$1,77,$H726:BB726)&lt;$D726,$H726,0),0)</f>
        <v>0</v>
      </c>
      <c r="BD726" s="33">
        <f>IF(BD$7&gt;=$E726,IF(SUMIF($H$1:BC$1,77,$H726:BC726)&lt;$D726,$H726,0),0)</f>
        <v>0</v>
      </c>
      <c r="BE726" s="33">
        <f>IF(BE$7&gt;=$E726,IF(SUMIF($H$1:BD$1,77,$H726:BD726)&lt;$D726,$H726,0),0)</f>
        <v>0</v>
      </c>
      <c r="BF726" s="33">
        <f>IF(BF$7&gt;=$E726,IF(SUMIF($H$1:BE$1,77,$H726:BE726)&lt;$D726,$H726,0),0)</f>
        <v>0</v>
      </c>
      <c r="BG726" s="33">
        <f>IF(BG$7&gt;=$E726,IF(SUMIF($H$1:BF$1,77,$H726:BF726)&lt;$D726,$H726,0),0)</f>
        <v>0</v>
      </c>
      <c r="BH726" s="35">
        <f t="shared" si="219"/>
        <v>0</v>
      </c>
    </row>
    <row r="727" spans="1:60" s="11" customFormat="1" x14ac:dyDescent="0.25">
      <c r="A727" s="119"/>
      <c r="B727" s="120" t="s">
        <v>1080</v>
      </c>
      <c r="C727" s="121"/>
      <c r="D727" s="122"/>
      <c r="E727" s="122"/>
      <c r="F727" s="122"/>
      <c r="G727" s="122"/>
      <c r="H727" s="122"/>
      <c r="I727" s="122"/>
      <c r="J727" s="122"/>
      <c r="K727" s="122"/>
      <c r="L727" s="122"/>
      <c r="M727" s="122"/>
      <c r="N727" s="122"/>
      <c r="O727" s="122"/>
      <c r="P727" s="122"/>
      <c r="Q727" s="122"/>
      <c r="R727" s="122"/>
      <c r="S727" s="122"/>
      <c r="T727" s="122"/>
      <c r="U727" s="123"/>
      <c r="V727" s="122"/>
      <c r="W727" s="122"/>
      <c r="X727" s="122"/>
      <c r="Y727" s="122"/>
      <c r="Z727" s="122"/>
      <c r="AA727" s="122"/>
      <c r="AB727" s="122"/>
      <c r="AC727" s="122"/>
      <c r="AD727" s="122"/>
      <c r="AE727" s="122"/>
      <c r="AF727" s="122"/>
      <c r="AG727" s="122"/>
      <c r="AH727" s="123"/>
      <c r="AI727" s="122"/>
      <c r="AJ727" s="122"/>
      <c r="AK727" s="122"/>
      <c r="AL727" s="122"/>
      <c r="AM727" s="122"/>
      <c r="AN727" s="122"/>
      <c r="AO727" s="122"/>
      <c r="AP727" s="122"/>
      <c r="AQ727" s="122"/>
      <c r="AR727" s="122"/>
      <c r="AS727" s="122"/>
      <c r="AT727" s="122"/>
      <c r="AU727" s="123"/>
      <c r="AV727" s="122"/>
      <c r="AW727" s="122"/>
      <c r="AX727" s="122"/>
      <c r="AY727" s="122"/>
      <c r="AZ727" s="122"/>
      <c r="BA727" s="122"/>
      <c r="BB727" s="122"/>
      <c r="BC727" s="122"/>
      <c r="BD727" s="122"/>
      <c r="BE727" s="122"/>
      <c r="BF727" s="122"/>
      <c r="BG727" s="122"/>
      <c r="BH727" s="123"/>
    </row>
    <row r="728" spans="1:60" s="11" customFormat="1" ht="15" customHeight="1" x14ac:dyDescent="0.25">
      <c r="A728" s="148" t="s">
        <v>1081</v>
      </c>
      <c r="B728" s="149" t="s">
        <v>1082</v>
      </c>
      <c r="C728" s="125" t="s">
        <v>32</v>
      </c>
      <c r="D728" s="150">
        <v>20</v>
      </c>
      <c r="E728" s="31">
        <v>45748</v>
      </c>
      <c r="F728" s="31">
        <v>45809</v>
      </c>
      <c r="G728" s="32">
        <f t="shared" ref="G728:G736" si="220">DATEDIF(E728,F728,"m")</f>
        <v>2</v>
      </c>
      <c r="H728" s="33">
        <f t="shared" ref="H728:H736" si="221">D728/G728</f>
        <v>10</v>
      </c>
      <c r="I728" s="36">
        <f>IF(I$7&gt;=$E728,IF(SUMIF($H$1:H$1,77,$H728:H728)&lt;$D728,$H728,0),0)</f>
        <v>0</v>
      </c>
      <c r="J728" s="36">
        <f>IF(J$7&gt;=$E728,IF(SUMIF($H$1:I$1,77,$H728:I728)&lt;$D728,$H728,0),0)</f>
        <v>0</v>
      </c>
      <c r="K728" s="36">
        <f>IF(K$7&gt;=$E728,IF(SUMIF($H$1:J$1,77,$H728:J728)&lt;$D728,$H728,0),0)</f>
        <v>0</v>
      </c>
      <c r="L728" s="36">
        <f>IF(L$7&gt;=$E728,IF(SUMIF($H$1:K$1,77,$H728:K728)&lt;$D728,$H728,0),0)</f>
        <v>10</v>
      </c>
      <c r="M728" s="36">
        <f>IF(M$7&gt;=$E728,IF(SUMIF($H$1:L$1,77,$H728:L728)&lt;$D728,$H728,0),0)</f>
        <v>10</v>
      </c>
      <c r="N728" s="36">
        <f>IF(N$7&gt;=$E728,IF(SUMIF($H$1:M$1,77,$H728:M728)&lt;$D728,$H728,0),0)</f>
        <v>0</v>
      </c>
      <c r="O728" s="36">
        <f>IF(O$7&gt;=$E728,IF(SUMIF($H$1:N$1,77,$H728:N728)&lt;$D728,$H728,0),0)</f>
        <v>0</v>
      </c>
      <c r="P728" s="36">
        <f>IF(P$7&gt;=$E728,IF(SUMIF($H$1:O$1,77,$H728:O728)&lt;$D728,$H728,0),0)</f>
        <v>0</v>
      </c>
      <c r="Q728" s="36">
        <f>IF(Q$7&gt;=$E728,IF(SUMIF($H$1:P$1,77,$H728:P728)&lt;$D728,$H728,0),0)</f>
        <v>0</v>
      </c>
      <c r="R728" s="36">
        <f>IF(R$7&gt;=$E728,IF(SUMIF($H$1:Q$1,77,$H728:Q728)&lt;$D728,$H728,0),0)</f>
        <v>0</v>
      </c>
      <c r="S728" s="36">
        <f>IF(S$7&gt;=$E728,IF(SUMIF($H$1:R$1,77,$H728:R728)&lt;$D728,$H728,0),0)</f>
        <v>0</v>
      </c>
      <c r="T728" s="36">
        <f>IF(T$7&gt;=$E728,IF(SUMIF($H$1:S$1,77,$H728:S728)&lt;$D728,$H728,0),0)</f>
        <v>0</v>
      </c>
      <c r="U728" s="35">
        <f t="shared" ref="U728:U736" si="222">SUMIF(I$1:T$1,77,I728:T728)</f>
        <v>20</v>
      </c>
      <c r="V728" s="36">
        <f>IF(V$7&gt;=$E728,IF(SUMIF($H$1:U$1,77,$H728:U728)&lt;$D728,$H728,0),0)</f>
        <v>0</v>
      </c>
      <c r="W728" s="36">
        <f>IF(W$7&gt;=$E728,IF(SUMIF($H$1:V$1,77,$H728:V728)&lt;$D728,$H728,0),0)</f>
        <v>0</v>
      </c>
      <c r="X728" s="36">
        <f>IF(X$7&gt;=$E728,IF(SUMIF($H$1:W$1,77,$H728:W728)&lt;$D728,$H728,0),0)</f>
        <v>0</v>
      </c>
      <c r="Y728" s="36">
        <f>IF(Y$7&gt;=$E728,IF(SUMIF($H$1:X$1,77,$H728:X728)&lt;$D728,$H728,0),0)</f>
        <v>0</v>
      </c>
      <c r="Z728" s="36">
        <f>IF(Z$7&gt;=$E728,IF(SUMIF($H$1:Y$1,77,$H728:Y728)&lt;$D728,$H728,0),0)</f>
        <v>0</v>
      </c>
      <c r="AA728" s="36">
        <f>IF(AA$7&gt;=$E728,IF(SUMIF($H$1:Z$1,77,$H728:Z728)&lt;$D728,$H728,0),0)</f>
        <v>0</v>
      </c>
      <c r="AB728" s="36">
        <f>IF(AB$7&gt;=$E728,IF(SUMIF($H$1:AA$1,77,$H728:AA728)&lt;$D728,$H728,0),0)</f>
        <v>0</v>
      </c>
      <c r="AC728" s="36">
        <f>IF(AC$7&gt;=$E728,IF(SUMIF($H$1:AB$1,77,$H728:AB728)&lt;$D728,$H728,0),0)</f>
        <v>0</v>
      </c>
      <c r="AD728" s="36">
        <f>IF(AD$7&gt;=$E728,IF(SUMIF($H$1:AC$1,77,$H728:AC728)&lt;$D728,$H728,0),0)</f>
        <v>0</v>
      </c>
      <c r="AE728" s="36">
        <f>IF(AE$7&gt;=$E728,IF(SUMIF($H$1:AD$1,77,$H728:AD728)&lt;$D728,$H728,0),0)</f>
        <v>0</v>
      </c>
      <c r="AF728" s="36">
        <f>IF(AF$7&gt;=$E728,IF(SUMIF($H$1:AE$1,77,$H728:AE728)&lt;$D728,$H728,0),0)</f>
        <v>0</v>
      </c>
      <c r="AG728" s="36">
        <f>IF(AG$7&gt;=$E728,IF(SUMIF($H$1:AF$1,77,$H728:AF728)&lt;$D728,$H728,0),0)</f>
        <v>0</v>
      </c>
      <c r="AH728" s="35">
        <f t="shared" ref="AH728:AH736" si="223">SUMIF(V$1:AG$1,77,V728:AG728)</f>
        <v>0</v>
      </c>
      <c r="AI728" s="36">
        <f>IF(AI$7&gt;=$E728,IF(SUMIF($H$1:AH$1,77,$H728:AH728)&lt;$D728,$H728,0),0)</f>
        <v>0</v>
      </c>
      <c r="AJ728" s="36">
        <f>IF(AJ$7&gt;=$E728,IF(SUMIF($H$1:AI$1,77,$H728:AI728)&lt;$D728,$H728,0),0)</f>
        <v>0</v>
      </c>
      <c r="AK728" s="36">
        <f>IF(AK$7&gt;=$E728,IF(SUMIF($H$1:AJ$1,77,$H728:AJ728)&lt;$D728,$H728,0),0)</f>
        <v>0</v>
      </c>
      <c r="AL728" s="36">
        <f>IF(AL$7&gt;=$E728,IF(SUMIF($H$1:AK$1,77,$H728:AK728)&lt;$D728,$H728,0),0)</f>
        <v>0</v>
      </c>
      <c r="AM728" s="36">
        <f>IF(AM$7&gt;=$E728,IF(SUMIF($H$1:AL$1,77,$H728:AL728)&lt;$D728,$H728,0),0)</f>
        <v>0</v>
      </c>
      <c r="AN728" s="36">
        <f>IF(AN$7&gt;=$E728,IF(SUMIF($H$1:AM$1,77,$H728:AM728)&lt;$D728,$H728,0),0)</f>
        <v>0</v>
      </c>
      <c r="AO728" s="36">
        <f>IF(AO$7&gt;=$E728,IF(SUMIF($H$1:AN$1,77,$H728:AN728)&lt;$D728,$H728,0),0)</f>
        <v>0</v>
      </c>
      <c r="AP728" s="36">
        <f>IF(AP$7&gt;=$E728,IF(SUMIF($H$1:AO$1,77,$H728:AO728)&lt;$D728,$H728,0),0)</f>
        <v>0</v>
      </c>
      <c r="AQ728" s="36">
        <f>IF(AQ$7&gt;=$E728,IF(SUMIF($H$1:AP$1,77,$H728:AP728)&lt;$D728,$H728,0),0)</f>
        <v>0</v>
      </c>
      <c r="AR728" s="36">
        <f>IF(AR$7&gt;=$E728,IF(SUMIF($H$1:AQ$1,77,$H728:AQ728)&lt;$D728,$H728,0),0)</f>
        <v>0</v>
      </c>
      <c r="AS728" s="36">
        <f>IF(AS$7&gt;=$E728,IF(SUMIF($H$1:AR$1,77,$H728:AR728)&lt;$D728,$H728,0),0)</f>
        <v>0</v>
      </c>
      <c r="AT728" s="36">
        <f>IF(AT$7&gt;=$E728,IF(SUMIF($H$1:AS$1,77,$H728:AS728)&lt;$D728,$H728,0),0)</f>
        <v>0</v>
      </c>
      <c r="AU728" s="35">
        <f t="shared" ref="AU728:AU736" si="224">SUMIF(AI$1:AT$1,77,AI728:AT728)</f>
        <v>0</v>
      </c>
      <c r="AV728" s="33">
        <f>IF(AV$7&gt;=$E728,IF(SUMIF($H$1:AU$1,77,$H728:AU728)&lt;$D728,$H728,0),0)</f>
        <v>0</v>
      </c>
      <c r="AW728" s="33">
        <f>IF(AW$7&gt;=$E728,IF(SUMIF($H$1:AV$1,77,$H728:AV728)&lt;$D728,$H728,0),0)</f>
        <v>0</v>
      </c>
      <c r="AX728" s="33">
        <f>IF(AX$7&gt;=$E728,IF(SUMIF($H$1:AW$1,77,$H728:AW728)&lt;$D728,$H728,0),0)</f>
        <v>0</v>
      </c>
      <c r="AY728" s="33">
        <f>IF(AY$7&gt;=$E728,IF(SUMIF($H$1:AX$1,77,$H728:AX728)&lt;$D728,$H728,0),0)</f>
        <v>0</v>
      </c>
      <c r="AZ728" s="33">
        <f>IF(AZ$7&gt;=$E728,IF(SUMIF($H$1:AY$1,77,$H728:AY728)&lt;$D728,$H728,0),0)</f>
        <v>0</v>
      </c>
      <c r="BA728" s="33">
        <f>IF(BA$7&gt;=$E728,IF(SUMIF($H$1:AZ$1,77,$H728:AZ728)&lt;$D728,$H728,0),0)</f>
        <v>0</v>
      </c>
      <c r="BB728" s="33">
        <f>IF(BB$7&gt;=$E728,IF(SUMIF($H$1:BA$1,77,$H728:BA728)&lt;$D728,$H728,0),0)</f>
        <v>0</v>
      </c>
      <c r="BC728" s="33">
        <f>IF(BC$7&gt;=$E728,IF(SUMIF($H$1:BB$1,77,$H728:BB728)&lt;$D728,$H728,0),0)</f>
        <v>0</v>
      </c>
      <c r="BD728" s="33">
        <f>IF(BD$7&gt;=$E728,IF(SUMIF($H$1:BC$1,77,$H728:BC728)&lt;$D728,$H728,0),0)</f>
        <v>0</v>
      </c>
      <c r="BE728" s="33">
        <f>IF(BE$7&gt;=$E728,IF(SUMIF($H$1:BD$1,77,$H728:BD728)&lt;$D728,$H728,0),0)</f>
        <v>0</v>
      </c>
      <c r="BF728" s="33">
        <f>IF(BF$7&gt;=$E728,IF(SUMIF($H$1:BE$1,77,$H728:BE728)&lt;$D728,$H728,0),0)</f>
        <v>0</v>
      </c>
      <c r="BG728" s="33">
        <f>IF(BG$7&gt;=$E728,IF(SUMIF($H$1:BF$1,77,$H728:BF728)&lt;$D728,$H728,0),0)</f>
        <v>0</v>
      </c>
      <c r="BH728" s="35">
        <f t="shared" ref="BH728:BH736" si="225">SUMIF(AV$1:BG$1,77,AV728:BG728)</f>
        <v>0</v>
      </c>
    </row>
    <row r="729" spans="1:60" s="11" customFormat="1" ht="15" customHeight="1" x14ac:dyDescent="0.25">
      <c r="A729" s="148" t="s">
        <v>1083</v>
      </c>
      <c r="B729" s="149" t="s">
        <v>257</v>
      </c>
      <c r="C729" s="125" t="s">
        <v>32</v>
      </c>
      <c r="D729" s="150">
        <v>20</v>
      </c>
      <c r="E729" s="31">
        <v>45748</v>
      </c>
      <c r="F729" s="31">
        <v>45809</v>
      </c>
      <c r="G729" s="32">
        <f>DATEDIF(E729,F729,"m")</f>
        <v>2</v>
      </c>
      <c r="H729" s="33">
        <f t="shared" si="221"/>
        <v>10</v>
      </c>
      <c r="I729" s="36">
        <f>IF(I$7&gt;=$E729,IF(SUMIF($H$1:H$1,77,$H729:H729)&lt;$D729,$H729,0),0)</f>
        <v>0</v>
      </c>
      <c r="J729" s="36">
        <f>IF(J$7&gt;=$E729,IF(SUMIF($H$1:I$1,77,$H729:I729)&lt;$D729,$H729,0),0)</f>
        <v>0</v>
      </c>
      <c r="K729" s="36">
        <f>IF(K$7&gt;=$E729,IF(SUMIF($H$1:J$1,77,$H729:J729)&lt;$D729,$H729,0),0)</f>
        <v>0</v>
      </c>
      <c r="L729" s="36">
        <f>IF(L$7&gt;=$E729,IF(SUMIF($H$1:K$1,77,$H729:K729)&lt;$D729,$H729,0),0)</f>
        <v>10</v>
      </c>
      <c r="M729" s="36">
        <f>IF(M$7&gt;=$E729,IF(SUMIF($H$1:L$1,77,$H729:L729)&lt;$D729,$H729,0),0)</f>
        <v>10</v>
      </c>
      <c r="N729" s="36">
        <f>IF(N$7&gt;=$E729,IF(SUMIF($H$1:M$1,77,$H729:M729)&lt;$D729,$H729,0),0)</f>
        <v>0</v>
      </c>
      <c r="O729" s="36">
        <f>IF(O$7&gt;=$E729,IF(SUMIF($H$1:N$1,77,$H729:N729)&lt;$D729,$H729,0),0)</f>
        <v>0</v>
      </c>
      <c r="P729" s="36">
        <f>IF(P$7&gt;=$E729,IF(SUMIF($H$1:O$1,77,$H729:O729)&lt;$D729,$H729,0),0)</f>
        <v>0</v>
      </c>
      <c r="Q729" s="36">
        <f>IF(Q$7&gt;=$E729,IF(SUMIF($H$1:P$1,77,$H729:P729)&lt;$D729,$H729,0),0)</f>
        <v>0</v>
      </c>
      <c r="R729" s="36">
        <f>IF(R$7&gt;=$E729,IF(SUMIF($H$1:Q$1,77,$H729:Q729)&lt;$D729,$H729,0),0)</f>
        <v>0</v>
      </c>
      <c r="S729" s="36">
        <f>IF(S$7&gt;=$E729,IF(SUMIF($H$1:R$1,77,$H729:R729)&lt;$D729,$H729,0),0)</f>
        <v>0</v>
      </c>
      <c r="T729" s="36">
        <f>IF(T$7&gt;=$E729,IF(SUMIF($H$1:S$1,77,$H729:S729)&lt;$D729,$H729,0),0)</f>
        <v>0</v>
      </c>
      <c r="U729" s="35">
        <f t="shared" si="222"/>
        <v>20</v>
      </c>
      <c r="V729" s="36">
        <f>IF(V$7&gt;=$E729,IF(SUMIF($H$1:U$1,77,$H729:U729)&lt;$D729,$H729,0),0)</f>
        <v>0</v>
      </c>
      <c r="W729" s="36">
        <f>IF(W$7&gt;=$E729,IF(SUMIF($H$1:V$1,77,$H729:V729)&lt;$D729,$H729,0),0)</f>
        <v>0</v>
      </c>
      <c r="X729" s="36">
        <f>IF(X$7&gt;=$E729,IF(SUMIF($H$1:W$1,77,$H729:W729)&lt;$D729,$H729,0),0)</f>
        <v>0</v>
      </c>
      <c r="Y729" s="36">
        <f>IF(Y$7&gt;=$E729,IF(SUMIF($H$1:X$1,77,$H729:X729)&lt;$D729,$H729,0),0)</f>
        <v>0</v>
      </c>
      <c r="Z729" s="36">
        <f>IF(Z$7&gt;=$E729,IF(SUMIF($H$1:Y$1,77,$H729:Y729)&lt;$D729,$H729,0),0)</f>
        <v>0</v>
      </c>
      <c r="AA729" s="36">
        <f>IF(AA$7&gt;=$E729,IF(SUMIF($H$1:Z$1,77,$H729:Z729)&lt;$D729,$H729,0),0)</f>
        <v>0</v>
      </c>
      <c r="AB729" s="36">
        <f>IF(AB$7&gt;=$E729,IF(SUMIF($H$1:AA$1,77,$H729:AA729)&lt;$D729,$H729,0),0)</f>
        <v>0</v>
      </c>
      <c r="AC729" s="36">
        <f>IF(AC$7&gt;=$E729,IF(SUMIF($H$1:AB$1,77,$H729:AB729)&lt;$D729,$H729,0),0)</f>
        <v>0</v>
      </c>
      <c r="AD729" s="36">
        <f>IF(AD$7&gt;=$E729,IF(SUMIF($H$1:AC$1,77,$H729:AC729)&lt;$D729,$H729,0),0)</f>
        <v>0</v>
      </c>
      <c r="AE729" s="36">
        <f>IF(AE$7&gt;=$E729,IF(SUMIF($H$1:AD$1,77,$H729:AD729)&lt;$D729,$H729,0),0)</f>
        <v>0</v>
      </c>
      <c r="AF729" s="36">
        <f>IF(AF$7&gt;=$E729,IF(SUMIF($H$1:AE$1,77,$H729:AE729)&lt;$D729,$H729,0),0)</f>
        <v>0</v>
      </c>
      <c r="AG729" s="36">
        <f>IF(AG$7&gt;=$E729,IF(SUMIF($H$1:AF$1,77,$H729:AF729)&lt;$D729,$H729,0),0)</f>
        <v>0</v>
      </c>
      <c r="AH729" s="35">
        <f t="shared" si="223"/>
        <v>0</v>
      </c>
      <c r="AI729" s="36">
        <f>IF(AI$7&gt;=$E729,IF(SUMIF($H$1:AH$1,77,$H729:AH729)&lt;$D729,$H729,0),0)</f>
        <v>0</v>
      </c>
      <c r="AJ729" s="36">
        <f>IF(AJ$7&gt;=$E729,IF(SUMIF($H$1:AI$1,77,$H729:AI729)&lt;$D729,$H729,0),0)</f>
        <v>0</v>
      </c>
      <c r="AK729" s="36">
        <f>IF(AK$7&gt;=$E729,IF(SUMIF($H$1:AJ$1,77,$H729:AJ729)&lt;$D729,$H729,0),0)</f>
        <v>0</v>
      </c>
      <c r="AL729" s="36">
        <f>IF(AL$7&gt;=$E729,IF(SUMIF($H$1:AK$1,77,$H729:AK729)&lt;$D729,$H729,0),0)</f>
        <v>0</v>
      </c>
      <c r="AM729" s="36">
        <f>IF(AM$7&gt;=$E729,IF(SUMIF($H$1:AL$1,77,$H729:AL729)&lt;$D729,$H729,0),0)</f>
        <v>0</v>
      </c>
      <c r="AN729" s="36">
        <f>IF(AN$7&gt;=$E729,IF(SUMIF($H$1:AM$1,77,$H729:AM729)&lt;$D729,$H729,0),0)</f>
        <v>0</v>
      </c>
      <c r="AO729" s="36">
        <f>IF(AO$7&gt;=$E729,IF(SUMIF($H$1:AN$1,77,$H729:AN729)&lt;$D729,$H729,0),0)</f>
        <v>0</v>
      </c>
      <c r="AP729" s="36">
        <f>IF(AP$7&gt;=$E729,IF(SUMIF($H$1:AO$1,77,$H729:AO729)&lt;$D729,$H729,0),0)</f>
        <v>0</v>
      </c>
      <c r="AQ729" s="36">
        <f>IF(AQ$7&gt;=$E729,IF(SUMIF($H$1:AP$1,77,$H729:AP729)&lt;$D729,$H729,0),0)</f>
        <v>0</v>
      </c>
      <c r="AR729" s="36">
        <f>IF(AR$7&gt;=$E729,IF(SUMIF($H$1:AQ$1,77,$H729:AQ729)&lt;$D729,$H729,0),0)</f>
        <v>0</v>
      </c>
      <c r="AS729" s="36">
        <f>IF(AS$7&gt;=$E729,IF(SUMIF($H$1:AR$1,77,$H729:AR729)&lt;$D729,$H729,0),0)</f>
        <v>0</v>
      </c>
      <c r="AT729" s="36">
        <f>IF(AT$7&gt;=$E729,IF(SUMIF($H$1:AS$1,77,$H729:AS729)&lt;$D729,$H729,0),0)</f>
        <v>0</v>
      </c>
      <c r="AU729" s="35">
        <f t="shared" si="224"/>
        <v>0</v>
      </c>
      <c r="AV729" s="33">
        <f>IF(AV$7&gt;=$E729,IF(SUMIF($H$1:AU$1,77,$H729:AU729)&lt;$D729,$H729,0),0)</f>
        <v>0</v>
      </c>
      <c r="AW729" s="33">
        <f>IF(AW$7&gt;=$E729,IF(SUMIF($H$1:AV$1,77,$H729:AV729)&lt;$D729,$H729,0),0)</f>
        <v>0</v>
      </c>
      <c r="AX729" s="33">
        <f>IF(AX$7&gt;=$E729,IF(SUMIF($H$1:AW$1,77,$H729:AW729)&lt;$D729,$H729,0),0)</f>
        <v>0</v>
      </c>
      <c r="AY729" s="33">
        <f>IF(AY$7&gt;=$E729,IF(SUMIF($H$1:AX$1,77,$H729:AX729)&lt;$D729,$H729,0),0)</f>
        <v>0</v>
      </c>
      <c r="AZ729" s="33">
        <f>IF(AZ$7&gt;=$E729,IF(SUMIF($H$1:AY$1,77,$H729:AY729)&lt;$D729,$H729,0),0)</f>
        <v>0</v>
      </c>
      <c r="BA729" s="33">
        <f>IF(BA$7&gt;=$E729,IF(SUMIF($H$1:AZ$1,77,$H729:AZ729)&lt;$D729,$H729,0),0)</f>
        <v>0</v>
      </c>
      <c r="BB729" s="33">
        <f>IF(BB$7&gt;=$E729,IF(SUMIF($H$1:BA$1,77,$H729:BA729)&lt;$D729,$H729,0),0)</f>
        <v>0</v>
      </c>
      <c r="BC729" s="33">
        <f>IF(BC$7&gt;=$E729,IF(SUMIF($H$1:BB$1,77,$H729:BB729)&lt;$D729,$H729,0),0)</f>
        <v>0</v>
      </c>
      <c r="BD729" s="33">
        <f>IF(BD$7&gt;=$E729,IF(SUMIF($H$1:BC$1,77,$H729:BC729)&lt;$D729,$H729,0),0)</f>
        <v>0</v>
      </c>
      <c r="BE729" s="33">
        <f>IF(BE$7&gt;=$E729,IF(SUMIF($H$1:BD$1,77,$H729:BD729)&lt;$D729,$H729,0),0)</f>
        <v>0</v>
      </c>
      <c r="BF729" s="33">
        <f>IF(BF$7&gt;=$E729,IF(SUMIF($H$1:BE$1,77,$H729:BE729)&lt;$D729,$H729,0),0)</f>
        <v>0</v>
      </c>
      <c r="BG729" s="33">
        <f>IF(BG$7&gt;=$E729,IF(SUMIF($H$1:BF$1,77,$H729:BF729)&lt;$D729,$H729,0),0)</f>
        <v>0</v>
      </c>
      <c r="BH729" s="35">
        <f t="shared" si="225"/>
        <v>0</v>
      </c>
    </row>
    <row r="730" spans="1:60" s="11" customFormat="1" x14ac:dyDescent="0.25">
      <c r="A730" s="148" t="s">
        <v>1084</v>
      </c>
      <c r="B730" s="149" t="s">
        <v>259</v>
      </c>
      <c r="C730" s="125" t="s">
        <v>32</v>
      </c>
      <c r="D730" s="150">
        <v>20</v>
      </c>
      <c r="E730" s="151">
        <v>46082</v>
      </c>
      <c r="F730" s="151">
        <v>46113</v>
      </c>
      <c r="G730" s="32">
        <f t="shared" si="220"/>
        <v>1</v>
      </c>
      <c r="H730" s="33">
        <f t="shared" si="221"/>
        <v>20</v>
      </c>
      <c r="I730" s="36">
        <f>IF(I$7&gt;=$E730,IF(SUMIF($H$1:H$1,77,$H730:H730)&lt;$D730,$H730,0),0)</f>
        <v>0</v>
      </c>
      <c r="J730" s="36">
        <f>IF(J$7&gt;=$E730,IF(SUMIF($H$1:I$1,77,$H730:I730)&lt;$D730,$H730,0),0)</f>
        <v>0</v>
      </c>
      <c r="K730" s="36">
        <f>IF(K$7&gt;=$E730,IF(SUMIF($H$1:J$1,77,$H730:J730)&lt;$D730,$H730,0),0)</f>
        <v>0</v>
      </c>
      <c r="L730" s="36">
        <f>IF(L$7&gt;=$E730,IF(SUMIF($H$1:K$1,77,$H730:K730)&lt;$D730,$H730,0),0)</f>
        <v>0</v>
      </c>
      <c r="M730" s="36">
        <f>IF(M$7&gt;=$E730,IF(SUMIF($H$1:L$1,77,$H730:L730)&lt;$D730,$H730,0),0)</f>
        <v>0</v>
      </c>
      <c r="N730" s="36">
        <f>IF(N$7&gt;=$E730,IF(SUMIF($H$1:M$1,77,$H730:M730)&lt;$D730,$H730,0),0)</f>
        <v>0</v>
      </c>
      <c r="O730" s="36">
        <f>IF(O$7&gt;=$E730,IF(SUMIF($H$1:N$1,77,$H730:N730)&lt;$D730,$H730,0),0)</f>
        <v>0</v>
      </c>
      <c r="P730" s="36">
        <f>IF(P$7&gt;=$E730,IF(SUMIF($H$1:O$1,77,$H730:O730)&lt;$D730,$H730,0),0)</f>
        <v>0</v>
      </c>
      <c r="Q730" s="36">
        <f>IF(Q$7&gt;=$E730,IF(SUMIF($H$1:P$1,77,$H730:P730)&lt;$D730,$H730,0),0)</f>
        <v>0</v>
      </c>
      <c r="R730" s="36">
        <f>IF(R$7&gt;=$E730,IF(SUMIF($H$1:Q$1,77,$H730:Q730)&lt;$D730,$H730,0),0)</f>
        <v>0</v>
      </c>
      <c r="S730" s="36">
        <f>IF(S$7&gt;=$E730,IF(SUMIF($H$1:R$1,77,$H730:R730)&lt;$D730,$H730,0),0)</f>
        <v>0</v>
      </c>
      <c r="T730" s="36">
        <f>IF(T$7&gt;=$E730,IF(SUMIF($H$1:S$1,77,$H730:S730)&lt;$D730,$H730,0),0)</f>
        <v>0</v>
      </c>
      <c r="U730" s="35">
        <f t="shared" si="222"/>
        <v>0</v>
      </c>
      <c r="V730" s="36">
        <f>IF(V$7&gt;=$E730,IF(SUMIF($H$1:U$1,77,$H730:U730)&lt;$D730,$H730,0),0)</f>
        <v>0</v>
      </c>
      <c r="W730" s="36">
        <f>IF(W$7&gt;=$E730,IF(SUMIF($H$1:V$1,77,$H730:V730)&lt;$D730,$H730,0),0)</f>
        <v>0</v>
      </c>
      <c r="X730" s="36">
        <f>IF(X$7&gt;=$E730,IF(SUMIF($H$1:W$1,77,$H730:W730)&lt;$D730,$H730,0),0)</f>
        <v>20</v>
      </c>
      <c r="Y730" s="36">
        <f>IF(Y$7&gt;=$E730,IF(SUMIF($H$1:X$1,77,$H730:X730)&lt;$D730,$H730,0),0)</f>
        <v>0</v>
      </c>
      <c r="Z730" s="36">
        <f>IF(Z$7&gt;=$E730,IF(SUMIF($H$1:Y$1,77,$H730:Y730)&lt;$D730,$H730,0),0)</f>
        <v>0</v>
      </c>
      <c r="AA730" s="36">
        <f>IF(AA$7&gt;=$E730,IF(SUMIF($H$1:Z$1,77,$H730:Z730)&lt;$D730,$H730,0),0)</f>
        <v>0</v>
      </c>
      <c r="AB730" s="36">
        <f>IF(AB$7&gt;=$E730,IF(SUMIF($H$1:AA$1,77,$H730:AA730)&lt;$D730,$H730,0),0)</f>
        <v>0</v>
      </c>
      <c r="AC730" s="36">
        <f>IF(AC$7&gt;=$E730,IF(SUMIF($H$1:AB$1,77,$H730:AB730)&lt;$D730,$H730,0),0)</f>
        <v>0</v>
      </c>
      <c r="AD730" s="36">
        <f>IF(AD$7&gt;=$E730,IF(SUMIF($H$1:AC$1,77,$H730:AC730)&lt;$D730,$H730,0),0)</f>
        <v>0</v>
      </c>
      <c r="AE730" s="36">
        <f>IF(AE$7&gt;=$E730,IF(SUMIF($H$1:AD$1,77,$H730:AD730)&lt;$D730,$H730,0),0)</f>
        <v>0</v>
      </c>
      <c r="AF730" s="36">
        <f>IF(AF$7&gt;=$E730,IF(SUMIF($H$1:AE$1,77,$H730:AE730)&lt;$D730,$H730,0),0)</f>
        <v>0</v>
      </c>
      <c r="AG730" s="36">
        <f>IF(AG$7&gt;=$E730,IF(SUMIF($H$1:AF$1,77,$H730:AF730)&lt;$D730,$H730,0),0)</f>
        <v>0</v>
      </c>
      <c r="AH730" s="35">
        <f t="shared" si="223"/>
        <v>20</v>
      </c>
      <c r="AI730" s="36">
        <f>IF(AI$7&gt;=$E730,IF(SUMIF($H$1:AH$1,77,$H730:AH730)&lt;$D730,$H730,0),0)</f>
        <v>0</v>
      </c>
      <c r="AJ730" s="36">
        <f>IF(AJ$7&gt;=$E730,IF(SUMIF($H$1:AI$1,77,$H730:AI730)&lt;$D730,$H730,0),0)</f>
        <v>0</v>
      </c>
      <c r="AK730" s="36">
        <f>IF(AK$7&gt;=$E730,IF(SUMIF($H$1:AJ$1,77,$H730:AJ730)&lt;$D730,$H730,0),0)</f>
        <v>0</v>
      </c>
      <c r="AL730" s="36">
        <f>IF(AL$7&gt;=$E730,IF(SUMIF($H$1:AK$1,77,$H730:AK730)&lt;$D730,$H730,0),0)</f>
        <v>0</v>
      </c>
      <c r="AM730" s="36">
        <f>IF(AM$7&gt;=$E730,IF(SUMIF($H$1:AL$1,77,$H730:AL730)&lt;$D730,$H730,0),0)</f>
        <v>0</v>
      </c>
      <c r="AN730" s="36">
        <f>IF(AN$7&gt;=$E730,IF(SUMIF($H$1:AM$1,77,$H730:AM730)&lt;$D730,$H730,0),0)</f>
        <v>0</v>
      </c>
      <c r="AO730" s="36">
        <f>IF(AO$7&gt;=$E730,IF(SUMIF($H$1:AN$1,77,$H730:AN730)&lt;$D730,$H730,0),0)</f>
        <v>0</v>
      </c>
      <c r="AP730" s="36">
        <f>IF(AP$7&gt;=$E730,IF(SUMIF($H$1:AO$1,77,$H730:AO730)&lt;$D730,$H730,0),0)</f>
        <v>0</v>
      </c>
      <c r="AQ730" s="36">
        <f>IF(AQ$7&gt;=$E730,IF(SUMIF($H$1:AP$1,77,$H730:AP730)&lt;$D730,$H730,0),0)</f>
        <v>0</v>
      </c>
      <c r="AR730" s="36">
        <f>IF(AR$7&gt;=$E730,IF(SUMIF($H$1:AQ$1,77,$H730:AQ730)&lt;$D730,$H730,0),0)</f>
        <v>0</v>
      </c>
      <c r="AS730" s="36">
        <f>IF(AS$7&gt;=$E730,IF(SUMIF($H$1:AR$1,77,$H730:AR730)&lt;$D730,$H730,0),0)</f>
        <v>0</v>
      </c>
      <c r="AT730" s="36">
        <f>IF(AT$7&gt;=$E730,IF(SUMIF($H$1:AS$1,77,$H730:AS730)&lt;$D730,$H730,0),0)</f>
        <v>0</v>
      </c>
      <c r="AU730" s="35">
        <f t="shared" si="224"/>
        <v>0</v>
      </c>
      <c r="AV730" s="33">
        <f>IF(AV$7&gt;=$E730,IF(SUMIF($H$1:AU$1,77,$H730:AU730)&lt;$D730,$H730,0),0)</f>
        <v>0</v>
      </c>
      <c r="AW730" s="33">
        <f>IF(AW$7&gt;=$E730,IF(SUMIF($H$1:AV$1,77,$H730:AV730)&lt;$D730,$H730,0),0)</f>
        <v>0</v>
      </c>
      <c r="AX730" s="33">
        <f>IF(AX$7&gt;=$E730,IF(SUMIF($H$1:AW$1,77,$H730:AW730)&lt;$D730,$H730,0),0)</f>
        <v>0</v>
      </c>
      <c r="AY730" s="33">
        <f>IF(AY$7&gt;=$E730,IF(SUMIF($H$1:AX$1,77,$H730:AX730)&lt;$D730,$H730,0),0)</f>
        <v>0</v>
      </c>
      <c r="AZ730" s="33">
        <f>IF(AZ$7&gt;=$E730,IF(SUMIF($H$1:AY$1,77,$H730:AY730)&lt;$D730,$H730,0),0)</f>
        <v>0</v>
      </c>
      <c r="BA730" s="33">
        <f>IF(BA$7&gt;=$E730,IF(SUMIF($H$1:AZ$1,77,$H730:AZ730)&lt;$D730,$H730,0),0)</f>
        <v>0</v>
      </c>
      <c r="BB730" s="33">
        <f>IF(BB$7&gt;=$E730,IF(SUMIF($H$1:BA$1,77,$H730:BA730)&lt;$D730,$H730,0),0)</f>
        <v>0</v>
      </c>
      <c r="BC730" s="33">
        <f>IF(BC$7&gt;=$E730,IF(SUMIF($H$1:BB$1,77,$H730:BB730)&lt;$D730,$H730,0),0)</f>
        <v>0</v>
      </c>
      <c r="BD730" s="33">
        <f>IF(BD$7&gt;=$E730,IF(SUMIF($H$1:BC$1,77,$H730:BC730)&lt;$D730,$H730,0),0)</f>
        <v>0</v>
      </c>
      <c r="BE730" s="33">
        <f>IF(BE$7&gt;=$E730,IF(SUMIF($H$1:BD$1,77,$H730:BD730)&lt;$D730,$H730,0),0)</f>
        <v>0</v>
      </c>
      <c r="BF730" s="33">
        <f>IF(BF$7&gt;=$E730,IF(SUMIF($H$1:BE$1,77,$H730:BE730)&lt;$D730,$H730,0),0)</f>
        <v>0</v>
      </c>
      <c r="BG730" s="33">
        <f>IF(BG$7&gt;=$E730,IF(SUMIF($H$1:BF$1,77,$H730:BF730)&lt;$D730,$H730,0),0)</f>
        <v>0</v>
      </c>
      <c r="BH730" s="35">
        <f t="shared" si="225"/>
        <v>0</v>
      </c>
    </row>
    <row r="731" spans="1:60" s="11" customFormat="1" x14ac:dyDescent="0.25">
      <c r="A731" s="148" t="s">
        <v>1085</v>
      </c>
      <c r="B731" s="149" t="s">
        <v>1004</v>
      </c>
      <c r="C731" s="125" t="s">
        <v>55</v>
      </c>
      <c r="D731" s="150">
        <v>14.4</v>
      </c>
      <c r="E731" s="151">
        <v>46113</v>
      </c>
      <c r="F731" s="151">
        <v>46143</v>
      </c>
      <c r="G731" s="32">
        <f t="shared" si="220"/>
        <v>1</v>
      </c>
      <c r="H731" s="33">
        <f t="shared" si="221"/>
        <v>14.4</v>
      </c>
      <c r="I731" s="36">
        <f>IF(I$7&gt;=$E731,IF(SUMIF($H$1:H$1,77,$H731:H731)&lt;$D731,$H731,0),0)</f>
        <v>0</v>
      </c>
      <c r="J731" s="36">
        <f>IF(J$7&gt;=$E731,IF(SUMIF($H$1:I$1,77,$H731:I731)&lt;$D731,$H731,0),0)</f>
        <v>0</v>
      </c>
      <c r="K731" s="36">
        <f>IF(K$7&gt;=$E731,IF(SUMIF($H$1:J$1,77,$H731:J731)&lt;$D731,$H731,0),0)</f>
        <v>0</v>
      </c>
      <c r="L731" s="36">
        <f>IF(L$7&gt;=$E731,IF(SUMIF($H$1:K$1,77,$H731:K731)&lt;$D731,$H731,0),0)</f>
        <v>0</v>
      </c>
      <c r="M731" s="36">
        <f>IF(M$7&gt;=$E731,IF(SUMIF($H$1:L$1,77,$H731:L731)&lt;$D731,$H731,0),0)</f>
        <v>0</v>
      </c>
      <c r="N731" s="36">
        <f>IF(N$7&gt;=$E731,IF(SUMIF($H$1:M$1,77,$H731:M731)&lt;$D731,$H731,0),0)</f>
        <v>0</v>
      </c>
      <c r="O731" s="36">
        <f>IF(O$7&gt;=$E731,IF(SUMIF($H$1:N$1,77,$H731:N731)&lt;$D731,$H731,0),0)</f>
        <v>0</v>
      </c>
      <c r="P731" s="36">
        <f>IF(P$7&gt;=$E731,IF(SUMIF($H$1:O$1,77,$H731:O731)&lt;$D731,$H731,0),0)</f>
        <v>0</v>
      </c>
      <c r="Q731" s="36">
        <f>IF(Q$7&gt;=$E731,IF(SUMIF($H$1:P$1,77,$H731:P731)&lt;$D731,$H731,0),0)</f>
        <v>0</v>
      </c>
      <c r="R731" s="36">
        <f>IF(R$7&gt;=$E731,IF(SUMIF($H$1:Q$1,77,$H731:Q731)&lt;$D731,$H731,0),0)</f>
        <v>0</v>
      </c>
      <c r="S731" s="36">
        <f>IF(S$7&gt;=$E731,IF(SUMIF($H$1:R$1,77,$H731:R731)&lt;$D731,$H731,0),0)</f>
        <v>0</v>
      </c>
      <c r="T731" s="36">
        <f>IF(T$7&gt;=$E731,IF(SUMIF($H$1:S$1,77,$H731:S731)&lt;$D731,$H731,0),0)</f>
        <v>0</v>
      </c>
      <c r="U731" s="35">
        <f t="shared" si="222"/>
        <v>0</v>
      </c>
      <c r="V731" s="36">
        <f>IF(V$7&gt;=$E731,IF(SUMIF($H$1:U$1,77,$H731:U731)&lt;$D731,$H731,0),0)</f>
        <v>0</v>
      </c>
      <c r="W731" s="36">
        <f>IF(W$7&gt;=$E731,IF(SUMIF($H$1:V$1,77,$H731:V731)&lt;$D731,$H731,0),0)</f>
        <v>0</v>
      </c>
      <c r="X731" s="36">
        <f>IF(X$7&gt;=$E731,IF(SUMIF($H$1:W$1,77,$H731:W731)&lt;$D731,$H731,0),0)</f>
        <v>0</v>
      </c>
      <c r="Y731" s="36">
        <f>IF(Y$7&gt;=$E731,IF(SUMIF($H$1:X$1,77,$H731:X731)&lt;$D731,$H731,0),0)</f>
        <v>14.4</v>
      </c>
      <c r="Z731" s="36">
        <f>IF(Z$7&gt;=$E731,IF(SUMIF($H$1:Y$1,77,$H731:Y731)&lt;$D731,$H731,0),0)</f>
        <v>0</v>
      </c>
      <c r="AA731" s="36">
        <f>IF(AA$7&gt;=$E731,IF(SUMIF($H$1:Z$1,77,$H731:Z731)&lt;$D731,$H731,0),0)</f>
        <v>0</v>
      </c>
      <c r="AB731" s="36">
        <f>IF(AB$7&gt;=$E731,IF(SUMIF($H$1:AA$1,77,$H731:AA731)&lt;$D731,$H731,0),0)</f>
        <v>0</v>
      </c>
      <c r="AC731" s="36">
        <f>IF(AC$7&gt;=$E731,IF(SUMIF($H$1:AB$1,77,$H731:AB731)&lt;$D731,$H731,0),0)</f>
        <v>0</v>
      </c>
      <c r="AD731" s="36">
        <f>IF(AD$7&gt;=$E731,IF(SUMIF($H$1:AC$1,77,$H731:AC731)&lt;$D731,$H731,0),0)</f>
        <v>0</v>
      </c>
      <c r="AE731" s="36">
        <f>IF(AE$7&gt;=$E731,IF(SUMIF($H$1:AD$1,77,$H731:AD731)&lt;$D731,$H731,0),0)</f>
        <v>0</v>
      </c>
      <c r="AF731" s="36">
        <f>IF(AF$7&gt;=$E731,IF(SUMIF($H$1:AE$1,77,$H731:AE731)&lt;$D731,$H731,0),0)</f>
        <v>0</v>
      </c>
      <c r="AG731" s="36">
        <f>IF(AG$7&gt;=$E731,IF(SUMIF($H$1:AF$1,77,$H731:AF731)&lt;$D731,$H731,0),0)</f>
        <v>0</v>
      </c>
      <c r="AH731" s="35">
        <f t="shared" si="223"/>
        <v>14.4</v>
      </c>
      <c r="AI731" s="36">
        <f>IF(AI$7&gt;=$E731,IF(SUMIF($H$1:AH$1,77,$H731:AH731)&lt;$D731,$H731,0),0)</f>
        <v>0</v>
      </c>
      <c r="AJ731" s="36">
        <f>IF(AJ$7&gt;=$E731,IF(SUMIF($H$1:AI$1,77,$H731:AI731)&lt;$D731,$H731,0),0)</f>
        <v>0</v>
      </c>
      <c r="AK731" s="36">
        <f>IF(AK$7&gt;=$E731,IF(SUMIF($H$1:AJ$1,77,$H731:AJ731)&lt;$D731,$H731,0),0)</f>
        <v>0</v>
      </c>
      <c r="AL731" s="36">
        <f>IF(AL$7&gt;=$E731,IF(SUMIF($H$1:AK$1,77,$H731:AK731)&lt;$D731,$H731,0),0)</f>
        <v>0</v>
      </c>
      <c r="AM731" s="36">
        <f>IF(AM$7&gt;=$E731,IF(SUMIF($H$1:AL$1,77,$H731:AL731)&lt;$D731,$H731,0),0)</f>
        <v>0</v>
      </c>
      <c r="AN731" s="36">
        <f>IF(AN$7&gt;=$E731,IF(SUMIF($H$1:AM$1,77,$H731:AM731)&lt;$D731,$H731,0),0)</f>
        <v>0</v>
      </c>
      <c r="AO731" s="36">
        <f>IF(AO$7&gt;=$E731,IF(SUMIF($H$1:AN$1,77,$H731:AN731)&lt;$D731,$H731,0),0)</f>
        <v>0</v>
      </c>
      <c r="AP731" s="36">
        <f>IF(AP$7&gt;=$E731,IF(SUMIF($H$1:AO$1,77,$H731:AO731)&lt;$D731,$H731,0),0)</f>
        <v>0</v>
      </c>
      <c r="AQ731" s="36">
        <f>IF(AQ$7&gt;=$E731,IF(SUMIF($H$1:AP$1,77,$H731:AP731)&lt;$D731,$H731,0),0)</f>
        <v>0</v>
      </c>
      <c r="AR731" s="36">
        <f>IF(AR$7&gt;=$E731,IF(SUMIF($H$1:AQ$1,77,$H731:AQ731)&lt;$D731,$H731,0),0)</f>
        <v>0</v>
      </c>
      <c r="AS731" s="36">
        <f>IF(AS$7&gt;=$E731,IF(SUMIF($H$1:AR$1,77,$H731:AR731)&lt;$D731,$H731,0),0)</f>
        <v>0</v>
      </c>
      <c r="AT731" s="36">
        <f>IF(AT$7&gt;=$E731,IF(SUMIF($H$1:AS$1,77,$H731:AS731)&lt;$D731,$H731,0),0)</f>
        <v>0</v>
      </c>
      <c r="AU731" s="35">
        <f t="shared" si="224"/>
        <v>0</v>
      </c>
      <c r="AV731" s="33">
        <f>IF(AV$7&gt;=$E731,IF(SUMIF($H$1:AU$1,77,$H731:AU731)&lt;$D731,$H731,0),0)</f>
        <v>0</v>
      </c>
      <c r="AW731" s="33">
        <f>IF(AW$7&gt;=$E731,IF(SUMIF($H$1:AV$1,77,$H731:AV731)&lt;$D731,$H731,0),0)</f>
        <v>0</v>
      </c>
      <c r="AX731" s="33">
        <f>IF(AX$7&gt;=$E731,IF(SUMIF($H$1:AW$1,77,$H731:AW731)&lt;$D731,$H731,0),0)</f>
        <v>0</v>
      </c>
      <c r="AY731" s="33">
        <f>IF(AY$7&gt;=$E731,IF(SUMIF($H$1:AX$1,77,$H731:AX731)&lt;$D731,$H731,0),0)</f>
        <v>0</v>
      </c>
      <c r="AZ731" s="33">
        <f>IF(AZ$7&gt;=$E731,IF(SUMIF($H$1:AY$1,77,$H731:AY731)&lt;$D731,$H731,0),0)</f>
        <v>0</v>
      </c>
      <c r="BA731" s="33">
        <f>IF(BA$7&gt;=$E731,IF(SUMIF($H$1:AZ$1,77,$H731:AZ731)&lt;$D731,$H731,0),0)</f>
        <v>0</v>
      </c>
      <c r="BB731" s="33">
        <f>IF(BB$7&gt;=$E731,IF(SUMIF($H$1:BA$1,77,$H731:BA731)&lt;$D731,$H731,0),0)</f>
        <v>0</v>
      </c>
      <c r="BC731" s="33">
        <f>IF(BC$7&gt;=$E731,IF(SUMIF($H$1:BB$1,77,$H731:BB731)&lt;$D731,$H731,0),0)</f>
        <v>0</v>
      </c>
      <c r="BD731" s="33">
        <f>IF(BD$7&gt;=$E731,IF(SUMIF($H$1:BC$1,77,$H731:BC731)&lt;$D731,$H731,0),0)</f>
        <v>0</v>
      </c>
      <c r="BE731" s="33">
        <f>IF(BE$7&gt;=$E731,IF(SUMIF($H$1:BD$1,77,$H731:BD731)&lt;$D731,$H731,0),0)</f>
        <v>0</v>
      </c>
      <c r="BF731" s="33">
        <f>IF(BF$7&gt;=$E731,IF(SUMIF($H$1:BE$1,77,$H731:BE731)&lt;$D731,$H731,0),0)</f>
        <v>0</v>
      </c>
      <c r="BG731" s="33">
        <f>IF(BG$7&gt;=$E731,IF(SUMIF($H$1:BF$1,77,$H731:BF731)&lt;$D731,$H731,0),0)</f>
        <v>0</v>
      </c>
      <c r="BH731" s="35">
        <f t="shared" si="225"/>
        <v>0</v>
      </c>
    </row>
    <row r="732" spans="1:60" s="11" customFormat="1" x14ac:dyDescent="0.25">
      <c r="A732" s="148" t="s">
        <v>1086</v>
      </c>
      <c r="B732" s="149" t="s">
        <v>1006</v>
      </c>
      <c r="C732" s="125" t="s">
        <v>32</v>
      </c>
      <c r="D732" s="150">
        <v>1</v>
      </c>
      <c r="E732" s="151">
        <v>46113</v>
      </c>
      <c r="F732" s="151">
        <v>46143</v>
      </c>
      <c r="G732" s="32">
        <f t="shared" si="220"/>
        <v>1</v>
      </c>
      <c r="H732" s="33">
        <f t="shared" si="221"/>
        <v>1</v>
      </c>
      <c r="I732" s="36">
        <f>IF(I$7&gt;=$E732,IF(SUMIF($H$1:H$1,77,$H732:H732)&lt;$D732,$H732,0),0)</f>
        <v>0</v>
      </c>
      <c r="J732" s="36">
        <f>IF(J$7&gt;=$E732,IF(SUMIF($H$1:I$1,77,$H732:I732)&lt;$D732,$H732,0),0)</f>
        <v>0</v>
      </c>
      <c r="K732" s="36">
        <f>IF(K$7&gt;=$E732,IF(SUMIF($H$1:J$1,77,$H732:J732)&lt;$D732,$H732,0),0)</f>
        <v>0</v>
      </c>
      <c r="L732" s="36">
        <f>IF(L$7&gt;=$E732,IF(SUMIF($H$1:K$1,77,$H732:K732)&lt;$D732,$H732,0),0)</f>
        <v>0</v>
      </c>
      <c r="M732" s="36">
        <f>IF(M$7&gt;=$E732,IF(SUMIF($H$1:L$1,77,$H732:L732)&lt;$D732,$H732,0),0)</f>
        <v>0</v>
      </c>
      <c r="N732" s="36">
        <f>IF(N$7&gt;=$E732,IF(SUMIF($H$1:M$1,77,$H732:M732)&lt;$D732,$H732,0),0)</f>
        <v>0</v>
      </c>
      <c r="O732" s="36">
        <f>IF(O$7&gt;=$E732,IF(SUMIF($H$1:N$1,77,$H732:N732)&lt;$D732,$H732,0),0)</f>
        <v>0</v>
      </c>
      <c r="P732" s="36">
        <f>IF(P$7&gt;=$E732,IF(SUMIF($H$1:O$1,77,$H732:O732)&lt;$D732,$H732,0),0)</f>
        <v>0</v>
      </c>
      <c r="Q732" s="36">
        <f>IF(Q$7&gt;=$E732,IF(SUMIF($H$1:P$1,77,$H732:P732)&lt;$D732,$H732,0),0)</f>
        <v>0</v>
      </c>
      <c r="R732" s="36">
        <f>IF(R$7&gt;=$E732,IF(SUMIF($H$1:Q$1,77,$H732:Q732)&lt;$D732,$H732,0),0)</f>
        <v>0</v>
      </c>
      <c r="S732" s="36">
        <f>IF(S$7&gt;=$E732,IF(SUMIF($H$1:R$1,77,$H732:R732)&lt;$D732,$H732,0),0)</f>
        <v>0</v>
      </c>
      <c r="T732" s="36">
        <f>IF(T$7&gt;=$E732,IF(SUMIF($H$1:S$1,77,$H732:S732)&lt;$D732,$H732,0),0)</f>
        <v>0</v>
      </c>
      <c r="U732" s="35">
        <f t="shared" si="222"/>
        <v>0</v>
      </c>
      <c r="V732" s="36">
        <f>IF(V$7&gt;=$E732,IF(SUMIF($H$1:U$1,77,$H732:U732)&lt;$D732,$H732,0),0)</f>
        <v>0</v>
      </c>
      <c r="W732" s="36">
        <f>IF(W$7&gt;=$E732,IF(SUMIF($H$1:V$1,77,$H732:V732)&lt;$D732,$H732,0),0)</f>
        <v>0</v>
      </c>
      <c r="X732" s="36">
        <f>IF(X$7&gt;=$E732,IF(SUMIF($H$1:W$1,77,$H732:W732)&lt;$D732,$H732,0),0)</f>
        <v>0</v>
      </c>
      <c r="Y732" s="36">
        <f>IF(Y$7&gt;=$E732,IF(SUMIF($H$1:X$1,77,$H732:X732)&lt;$D732,$H732,0),0)</f>
        <v>1</v>
      </c>
      <c r="Z732" s="36">
        <f>IF(Z$7&gt;=$E732,IF(SUMIF($H$1:Y$1,77,$H732:Y732)&lt;$D732,$H732,0),0)</f>
        <v>0</v>
      </c>
      <c r="AA732" s="36">
        <f>IF(AA$7&gt;=$E732,IF(SUMIF($H$1:Z$1,77,$H732:Z732)&lt;$D732,$H732,0),0)</f>
        <v>0</v>
      </c>
      <c r="AB732" s="36">
        <f>IF(AB$7&gt;=$E732,IF(SUMIF($H$1:AA$1,77,$H732:AA732)&lt;$D732,$H732,0),0)</f>
        <v>0</v>
      </c>
      <c r="AC732" s="36">
        <f>IF(AC$7&gt;=$E732,IF(SUMIF($H$1:AB$1,77,$H732:AB732)&lt;$D732,$H732,0),0)</f>
        <v>0</v>
      </c>
      <c r="AD732" s="36">
        <f>IF(AD$7&gt;=$E732,IF(SUMIF($H$1:AC$1,77,$H732:AC732)&lt;$D732,$H732,0),0)</f>
        <v>0</v>
      </c>
      <c r="AE732" s="36">
        <f>IF(AE$7&gt;=$E732,IF(SUMIF($H$1:AD$1,77,$H732:AD732)&lt;$D732,$H732,0),0)</f>
        <v>0</v>
      </c>
      <c r="AF732" s="36">
        <f>IF(AF$7&gt;=$E732,IF(SUMIF($H$1:AE$1,77,$H732:AE732)&lt;$D732,$H732,0),0)</f>
        <v>0</v>
      </c>
      <c r="AG732" s="36">
        <f>IF(AG$7&gt;=$E732,IF(SUMIF($H$1:AF$1,77,$H732:AF732)&lt;$D732,$H732,0),0)</f>
        <v>0</v>
      </c>
      <c r="AH732" s="35">
        <f t="shared" si="223"/>
        <v>1</v>
      </c>
      <c r="AI732" s="36">
        <f>IF(AI$7&gt;=$E732,IF(SUMIF($H$1:AH$1,77,$H732:AH732)&lt;$D732,$H732,0),0)</f>
        <v>0</v>
      </c>
      <c r="AJ732" s="36">
        <f>IF(AJ$7&gt;=$E732,IF(SUMIF($H$1:AI$1,77,$H732:AI732)&lt;$D732,$H732,0),0)</f>
        <v>0</v>
      </c>
      <c r="AK732" s="36">
        <f>IF(AK$7&gt;=$E732,IF(SUMIF($H$1:AJ$1,77,$H732:AJ732)&lt;$D732,$H732,0),0)</f>
        <v>0</v>
      </c>
      <c r="AL732" s="36">
        <f>IF(AL$7&gt;=$E732,IF(SUMIF($H$1:AK$1,77,$H732:AK732)&lt;$D732,$H732,0),0)</f>
        <v>0</v>
      </c>
      <c r="AM732" s="36">
        <f>IF(AM$7&gt;=$E732,IF(SUMIF($H$1:AL$1,77,$H732:AL732)&lt;$D732,$H732,0),0)</f>
        <v>0</v>
      </c>
      <c r="AN732" s="36">
        <f>IF(AN$7&gt;=$E732,IF(SUMIF($H$1:AM$1,77,$H732:AM732)&lt;$D732,$H732,0),0)</f>
        <v>0</v>
      </c>
      <c r="AO732" s="36">
        <f>IF(AO$7&gt;=$E732,IF(SUMIF($H$1:AN$1,77,$H732:AN732)&lt;$D732,$H732,0),0)</f>
        <v>0</v>
      </c>
      <c r="AP732" s="36">
        <f>IF(AP$7&gt;=$E732,IF(SUMIF($H$1:AO$1,77,$H732:AO732)&lt;$D732,$H732,0),0)</f>
        <v>0</v>
      </c>
      <c r="AQ732" s="36">
        <f>IF(AQ$7&gt;=$E732,IF(SUMIF($H$1:AP$1,77,$H732:AP732)&lt;$D732,$H732,0),0)</f>
        <v>0</v>
      </c>
      <c r="AR732" s="36">
        <f>IF(AR$7&gt;=$E732,IF(SUMIF($H$1:AQ$1,77,$H732:AQ732)&lt;$D732,$H732,0),0)</f>
        <v>0</v>
      </c>
      <c r="AS732" s="36">
        <f>IF(AS$7&gt;=$E732,IF(SUMIF($H$1:AR$1,77,$H732:AR732)&lt;$D732,$H732,0),0)</f>
        <v>0</v>
      </c>
      <c r="AT732" s="36">
        <f>IF(AT$7&gt;=$E732,IF(SUMIF($H$1:AS$1,77,$H732:AS732)&lt;$D732,$H732,0),0)</f>
        <v>0</v>
      </c>
      <c r="AU732" s="35">
        <f t="shared" si="224"/>
        <v>0</v>
      </c>
      <c r="AV732" s="33">
        <f>IF(AV$7&gt;=$E732,IF(SUMIF($H$1:AU$1,77,$H732:AU732)&lt;$D732,$H732,0),0)</f>
        <v>0</v>
      </c>
      <c r="AW732" s="33">
        <f>IF(AW$7&gt;=$E732,IF(SUMIF($H$1:AV$1,77,$H732:AV732)&lt;$D732,$H732,0),0)</f>
        <v>0</v>
      </c>
      <c r="AX732" s="33">
        <f>IF(AX$7&gt;=$E732,IF(SUMIF($H$1:AW$1,77,$H732:AW732)&lt;$D732,$H732,0),0)</f>
        <v>0</v>
      </c>
      <c r="AY732" s="33">
        <f>IF(AY$7&gt;=$E732,IF(SUMIF($H$1:AX$1,77,$H732:AX732)&lt;$D732,$H732,0),0)</f>
        <v>0</v>
      </c>
      <c r="AZ732" s="33">
        <f>IF(AZ$7&gt;=$E732,IF(SUMIF($H$1:AY$1,77,$H732:AY732)&lt;$D732,$H732,0),0)</f>
        <v>0</v>
      </c>
      <c r="BA732" s="33">
        <f>IF(BA$7&gt;=$E732,IF(SUMIF($H$1:AZ$1,77,$H732:AZ732)&lt;$D732,$H732,0),0)</f>
        <v>0</v>
      </c>
      <c r="BB732" s="33">
        <f>IF(BB$7&gt;=$E732,IF(SUMIF($H$1:BA$1,77,$H732:BA732)&lt;$D732,$H732,0),0)</f>
        <v>0</v>
      </c>
      <c r="BC732" s="33">
        <f>IF(BC$7&gt;=$E732,IF(SUMIF($H$1:BB$1,77,$H732:BB732)&lt;$D732,$H732,0),0)</f>
        <v>0</v>
      </c>
      <c r="BD732" s="33">
        <f>IF(BD$7&gt;=$E732,IF(SUMIF($H$1:BC$1,77,$H732:BC732)&lt;$D732,$H732,0),0)</f>
        <v>0</v>
      </c>
      <c r="BE732" s="33">
        <f>IF(BE$7&gt;=$E732,IF(SUMIF($H$1:BD$1,77,$H732:BD732)&lt;$D732,$H732,0),0)</f>
        <v>0</v>
      </c>
      <c r="BF732" s="33">
        <f>IF(BF$7&gt;=$E732,IF(SUMIF($H$1:BE$1,77,$H732:BE732)&lt;$D732,$H732,0),0)</f>
        <v>0</v>
      </c>
      <c r="BG732" s="33">
        <f>IF(BG$7&gt;=$E732,IF(SUMIF($H$1:BF$1,77,$H732:BF732)&lt;$D732,$H732,0),0)</f>
        <v>0</v>
      </c>
      <c r="BH732" s="35">
        <f t="shared" si="225"/>
        <v>0</v>
      </c>
    </row>
    <row r="733" spans="1:60" s="11" customFormat="1" x14ac:dyDescent="0.25">
      <c r="A733" s="148" t="s">
        <v>1087</v>
      </c>
      <c r="B733" s="149" t="s">
        <v>1008</v>
      </c>
      <c r="C733" s="125" t="s">
        <v>55</v>
      </c>
      <c r="D733" s="150">
        <v>207.3</v>
      </c>
      <c r="E733" s="151">
        <v>46143</v>
      </c>
      <c r="F733" s="151">
        <v>46174</v>
      </c>
      <c r="G733" s="32">
        <f t="shared" si="220"/>
        <v>1</v>
      </c>
      <c r="H733" s="33">
        <f t="shared" si="221"/>
        <v>207.3</v>
      </c>
      <c r="I733" s="36">
        <f>IF(I$7&gt;=$E733,IF(SUMIF($H$1:H$1,77,$H733:H733)&lt;$D733,$H733,0),0)</f>
        <v>0</v>
      </c>
      <c r="J733" s="36">
        <f>IF(J$7&gt;=$E733,IF(SUMIF($H$1:I$1,77,$H733:I733)&lt;$D733,$H733,0),0)</f>
        <v>0</v>
      </c>
      <c r="K733" s="36">
        <f>IF(K$7&gt;=$E733,IF(SUMIF($H$1:J$1,77,$H733:J733)&lt;$D733,$H733,0),0)</f>
        <v>0</v>
      </c>
      <c r="L733" s="36">
        <f>IF(L$7&gt;=$E733,IF(SUMIF($H$1:K$1,77,$H733:K733)&lt;$D733,$H733,0),0)</f>
        <v>0</v>
      </c>
      <c r="M733" s="36">
        <f>IF(M$7&gt;=$E733,IF(SUMIF($H$1:L$1,77,$H733:L733)&lt;$D733,$H733,0),0)</f>
        <v>0</v>
      </c>
      <c r="N733" s="36">
        <f>IF(N$7&gt;=$E733,IF(SUMIF($H$1:M$1,77,$H733:M733)&lt;$D733,$H733,0),0)</f>
        <v>0</v>
      </c>
      <c r="O733" s="36">
        <f>IF(O$7&gt;=$E733,IF(SUMIF($H$1:N$1,77,$H733:N733)&lt;$D733,$H733,0),0)</f>
        <v>0</v>
      </c>
      <c r="P733" s="36">
        <f>IF(P$7&gt;=$E733,IF(SUMIF($H$1:O$1,77,$H733:O733)&lt;$D733,$H733,0),0)</f>
        <v>0</v>
      </c>
      <c r="Q733" s="36">
        <f>IF(Q$7&gt;=$E733,IF(SUMIF($H$1:P$1,77,$H733:P733)&lt;$D733,$H733,0),0)</f>
        <v>0</v>
      </c>
      <c r="R733" s="36">
        <f>IF(R$7&gt;=$E733,IF(SUMIF($H$1:Q$1,77,$H733:Q733)&lt;$D733,$H733,0),0)</f>
        <v>0</v>
      </c>
      <c r="S733" s="36">
        <f>IF(S$7&gt;=$E733,IF(SUMIF($H$1:R$1,77,$H733:R733)&lt;$D733,$H733,0),0)</f>
        <v>0</v>
      </c>
      <c r="T733" s="36">
        <f>IF(T$7&gt;=$E733,IF(SUMIF($H$1:S$1,77,$H733:S733)&lt;$D733,$H733,0),0)</f>
        <v>0</v>
      </c>
      <c r="U733" s="35">
        <f t="shared" si="222"/>
        <v>0</v>
      </c>
      <c r="V733" s="36">
        <f>IF(V$7&gt;=$E733,IF(SUMIF($H$1:U$1,77,$H733:U733)&lt;$D733,$H733,0),0)</f>
        <v>0</v>
      </c>
      <c r="W733" s="36">
        <f>IF(W$7&gt;=$E733,IF(SUMIF($H$1:V$1,77,$H733:V733)&lt;$D733,$H733,0),0)</f>
        <v>0</v>
      </c>
      <c r="X733" s="36">
        <f>IF(X$7&gt;=$E733,IF(SUMIF($H$1:W$1,77,$H733:W733)&lt;$D733,$H733,0),0)</f>
        <v>0</v>
      </c>
      <c r="Y733" s="36">
        <f>IF(Y$7&gt;=$E733,IF(SUMIF($H$1:X$1,77,$H733:X733)&lt;$D733,$H733,0),0)</f>
        <v>0</v>
      </c>
      <c r="Z733" s="36">
        <f>IF(Z$7&gt;=$E733,IF(SUMIF($H$1:Y$1,77,$H733:Y733)&lt;$D733,$H733,0),0)</f>
        <v>207.3</v>
      </c>
      <c r="AA733" s="36">
        <f>IF(AA$7&gt;=$E733,IF(SUMIF($H$1:Z$1,77,$H733:Z733)&lt;$D733,$H733,0),0)</f>
        <v>0</v>
      </c>
      <c r="AB733" s="36">
        <f>IF(AB$7&gt;=$E733,IF(SUMIF($H$1:AA$1,77,$H733:AA733)&lt;$D733,$H733,0),0)</f>
        <v>0</v>
      </c>
      <c r="AC733" s="36">
        <f>IF(AC$7&gt;=$E733,IF(SUMIF($H$1:AB$1,77,$H733:AB733)&lt;$D733,$H733,0),0)</f>
        <v>0</v>
      </c>
      <c r="AD733" s="36">
        <f>IF(AD$7&gt;=$E733,IF(SUMIF($H$1:AC$1,77,$H733:AC733)&lt;$D733,$H733,0),0)</f>
        <v>0</v>
      </c>
      <c r="AE733" s="36">
        <f>IF(AE$7&gt;=$E733,IF(SUMIF($H$1:AD$1,77,$H733:AD733)&lt;$D733,$H733,0),0)</f>
        <v>0</v>
      </c>
      <c r="AF733" s="36">
        <f>IF(AF$7&gt;=$E733,IF(SUMIF($H$1:AE$1,77,$H733:AE733)&lt;$D733,$H733,0),0)</f>
        <v>0</v>
      </c>
      <c r="AG733" s="36">
        <f>IF(AG$7&gt;=$E733,IF(SUMIF($H$1:AF$1,77,$H733:AF733)&lt;$D733,$H733,0),0)</f>
        <v>0</v>
      </c>
      <c r="AH733" s="35">
        <f t="shared" si="223"/>
        <v>207.3</v>
      </c>
      <c r="AI733" s="36">
        <f>IF(AI$7&gt;=$E733,IF(SUMIF($H$1:AH$1,77,$H733:AH733)&lt;$D733,$H733,0),0)</f>
        <v>0</v>
      </c>
      <c r="AJ733" s="36">
        <f>IF(AJ$7&gt;=$E733,IF(SUMIF($H$1:AI$1,77,$H733:AI733)&lt;$D733,$H733,0),0)</f>
        <v>0</v>
      </c>
      <c r="AK733" s="36">
        <f>IF(AK$7&gt;=$E733,IF(SUMIF($H$1:AJ$1,77,$H733:AJ733)&lt;$D733,$H733,0),0)</f>
        <v>0</v>
      </c>
      <c r="AL733" s="36">
        <f>IF(AL$7&gt;=$E733,IF(SUMIF($H$1:AK$1,77,$H733:AK733)&lt;$D733,$H733,0),0)</f>
        <v>0</v>
      </c>
      <c r="AM733" s="36">
        <f>IF(AM$7&gt;=$E733,IF(SUMIF($H$1:AL$1,77,$H733:AL733)&lt;$D733,$H733,0),0)</f>
        <v>0</v>
      </c>
      <c r="AN733" s="36">
        <f>IF(AN$7&gt;=$E733,IF(SUMIF($H$1:AM$1,77,$H733:AM733)&lt;$D733,$H733,0),0)</f>
        <v>0</v>
      </c>
      <c r="AO733" s="36">
        <f>IF(AO$7&gt;=$E733,IF(SUMIF($H$1:AN$1,77,$H733:AN733)&lt;$D733,$H733,0),0)</f>
        <v>0</v>
      </c>
      <c r="AP733" s="36">
        <f>IF(AP$7&gt;=$E733,IF(SUMIF($H$1:AO$1,77,$H733:AO733)&lt;$D733,$H733,0),0)</f>
        <v>0</v>
      </c>
      <c r="AQ733" s="36">
        <f>IF(AQ$7&gt;=$E733,IF(SUMIF($H$1:AP$1,77,$H733:AP733)&lt;$D733,$H733,0),0)</f>
        <v>0</v>
      </c>
      <c r="AR733" s="36">
        <f>IF(AR$7&gt;=$E733,IF(SUMIF($H$1:AQ$1,77,$H733:AQ733)&lt;$D733,$H733,0),0)</f>
        <v>0</v>
      </c>
      <c r="AS733" s="36">
        <f>IF(AS$7&gt;=$E733,IF(SUMIF($H$1:AR$1,77,$H733:AR733)&lt;$D733,$H733,0),0)</f>
        <v>0</v>
      </c>
      <c r="AT733" s="36">
        <f>IF(AT$7&gt;=$E733,IF(SUMIF($H$1:AS$1,77,$H733:AS733)&lt;$D733,$H733,0),0)</f>
        <v>0</v>
      </c>
      <c r="AU733" s="35">
        <f t="shared" si="224"/>
        <v>0</v>
      </c>
      <c r="AV733" s="33">
        <f>IF(AV$7&gt;=$E733,IF(SUMIF($H$1:AU$1,77,$H733:AU733)&lt;$D733,$H733,0),0)</f>
        <v>0</v>
      </c>
      <c r="AW733" s="33">
        <f>IF(AW$7&gt;=$E733,IF(SUMIF($H$1:AV$1,77,$H733:AV733)&lt;$D733,$H733,0),0)</f>
        <v>0</v>
      </c>
      <c r="AX733" s="33">
        <f>IF(AX$7&gt;=$E733,IF(SUMIF($H$1:AW$1,77,$H733:AW733)&lt;$D733,$H733,0),0)</f>
        <v>0</v>
      </c>
      <c r="AY733" s="33">
        <f>IF(AY$7&gt;=$E733,IF(SUMIF($H$1:AX$1,77,$H733:AX733)&lt;$D733,$H733,0),0)</f>
        <v>0</v>
      </c>
      <c r="AZ733" s="33">
        <f>IF(AZ$7&gt;=$E733,IF(SUMIF($H$1:AY$1,77,$H733:AY733)&lt;$D733,$H733,0),0)</f>
        <v>0</v>
      </c>
      <c r="BA733" s="33">
        <f>IF(BA$7&gt;=$E733,IF(SUMIF($H$1:AZ$1,77,$H733:AZ733)&lt;$D733,$H733,0),0)</f>
        <v>0</v>
      </c>
      <c r="BB733" s="33">
        <f>IF(BB$7&gt;=$E733,IF(SUMIF($H$1:BA$1,77,$H733:BA733)&lt;$D733,$H733,0),0)</f>
        <v>0</v>
      </c>
      <c r="BC733" s="33">
        <f>IF(BC$7&gt;=$E733,IF(SUMIF($H$1:BB$1,77,$H733:BB733)&lt;$D733,$H733,0),0)</f>
        <v>0</v>
      </c>
      <c r="BD733" s="33">
        <f>IF(BD$7&gt;=$E733,IF(SUMIF($H$1:BC$1,77,$H733:BC733)&lt;$D733,$H733,0),0)</f>
        <v>0</v>
      </c>
      <c r="BE733" s="33">
        <f>IF(BE$7&gt;=$E733,IF(SUMIF($H$1:BD$1,77,$H733:BD733)&lt;$D733,$H733,0),0)</f>
        <v>0</v>
      </c>
      <c r="BF733" s="33">
        <f>IF(BF$7&gt;=$E733,IF(SUMIF($H$1:BE$1,77,$H733:BE733)&lt;$D733,$H733,0),0)</f>
        <v>0</v>
      </c>
      <c r="BG733" s="33">
        <f>IF(BG$7&gt;=$E733,IF(SUMIF($H$1:BF$1,77,$H733:BF733)&lt;$D733,$H733,0),0)</f>
        <v>0</v>
      </c>
      <c r="BH733" s="35">
        <f t="shared" si="225"/>
        <v>0</v>
      </c>
    </row>
    <row r="734" spans="1:60" s="11" customFormat="1" x14ac:dyDescent="0.25">
      <c r="A734" s="148" t="s">
        <v>1088</v>
      </c>
      <c r="B734" s="149" t="s">
        <v>1010</v>
      </c>
      <c r="C734" s="125" t="s">
        <v>32</v>
      </c>
      <c r="D734" s="150">
        <v>1</v>
      </c>
      <c r="E734" s="151">
        <v>46174</v>
      </c>
      <c r="F734" s="151">
        <v>46204</v>
      </c>
      <c r="G734" s="32">
        <f t="shared" si="220"/>
        <v>1</v>
      </c>
      <c r="H734" s="33">
        <f t="shared" si="221"/>
        <v>1</v>
      </c>
      <c r="I734" s="36">
        <f>IF(I$7&gt;=$E734,IF(SUMIF($H$1:H$1,77,$H734:H734)&lt;$D734,$H734,0),0)</f>
        <v>0</v>
      </c>
      <c r="J734" s="36">
        <f>IF(J$7&gt;=$E734,IF(SUMIF($H$1:I$1,77,$H734:I734)&lt;$D734,$H734,0),0)</f>
        <v>0</v>
      </c>
      <c r="K734" s="36">
        <f>IF(K$7&gt;=$E734,IF(SUMIF($H$1:J$1,77,$H734:J734)&lt;$D734,$H734,0),0)</f>
        <v>0</v>
      </c>
      <c r="L734" s="36">
        <f>IF(L$7&gt;=$E734,IF(SUMIF($H$1:K$1,77,$H734:K734)&lt;$D734,$H734,0),0)</f>
        <v>0</v>
      </c>
      <c r="M734" s="36">
        <f>IF(M$7&gt;=$E734,IF(SUMIF($H$1:L$1,77,$H734:L734)&lt;$D734,$H734,0),0)</f>
        <v>0</v>
      </c>
      <c r="N734" s="36">
        <f>IF(N$7&gt;=$E734,IF(SUMIF($H$1:M$1,77,$H734:M734)&lt;$D734,$H734,0),0)</f>
        <v>0</v>
      </c>
      <c r="O734" s="36">
        <f>IF(O$7&gt;=$E734,IF(SUMIF($H$1:N$1,77,$H734:N734)&lt;$D734,$H734,0),0)</f>
        <v>0</v>
      </c>
      <c r="P734" s="36">
        <f>IF(P$7&gt;=$E734,IF(SUMIF($H$1:O$1,77,$H734:O734)&lt;$D734,$H734,0),0)</f>
        <v>0</v>
      </c>
      <c r="Q734" s="36">
        <f>IF(Q$7&gt;=$E734,IF(SUMIF($H$1:P$1,77,$H734:P734)&lt;$D734,$H734,0),0)</f>
        <v>0</v>
      </c>
      <c r="R734" s="36">
        <f>IF(R$7&gt;=$E734,IF(SUMIF($H$1:Q$1,77,$H734:Q734)&lt;$D734,$H734,0),0)</f>
        <v>0</v>
      </c>
      <c r="S734" s="36">
        <f>IF(S$7&gt;=$E734,IF(SUMIF($H$1:R$1,77,$H734:R734)&lt;$D734,$H734,0),0)</f>
        <v>0</v>
      </c>
      <c r="T734" s="36">
        <f>IF(T$7&gt;=$E734,IF(SUMIF($H$1:S$1,77,$H734:S734)&lt;$D734,$H734,0),0)</f>
        <v>0</v>
      </c>
      <c r="U734" s="35">
        <f t="shared" si="222"/>
        <v>0</v>
      </c>
      <c r="V734" s="36">
        <f>IF(V$7&gt;=$E734,IF(SUMIF($H$1:U$1,77,$H734:U734)&lt;$D734,$H734,0),0)</f>
        <v>0</v>
      </c>
      <c r="W734" s="36">
        <f>IF(W$7&gt;=$E734,IF(SUMIF($H$1:V$1,77,$H734:V734)&lt;$D734,$H734,0),0)</f>
        <v>0</v>
      </c>
      <c r="X734" s="36">
        <f>IF(X$7&gt;=$E734,IF(SUMIF($H$1:W$1,77,$H734:W734)&lt;$D734,$H734,0),0)</f>
        <v>0</v>
      </c>
      <c r="Y734" s="36">
        <f>IF(Y$7&gt;=$E734,IF(SUMIF($H$1:X$1,77,$H734:X734)&lt;$D734,$H734,0),0)</f>
        <v>0</v>
      </c>
      <c r="Z734" s="36">
        <f>IF(Z$7&gt;=$E734,IF(SUMIF($H$1:Y$1,77,$H734:Y734)&lt;$D734,$H734,0),0)</f>
        <v>0</v>
      </c>
      <c r="AA734" s="36">
        <f>IF(AA$7&gt;=$E734,IF(SUMIF($H$1:Z$1,77,$H734:Z734)&lt;$D734,$H734,0),0)</f>
        <v>1</v>
      </c>
      <c r="AB734" s="36">
        <f>IF(AB$7&gt;=$E734,IF(SUMIF($H$1:AA$1,77,$H734:AA734)&lt;$D734,$H734,0),0)</f>
        <v>0</v>
      </c>
      <c r="AC734" s="36">
        <f>IF(AC$7&gt;=$E734,IF(SUMIF($H$1:AB$1,77,$H734:AB734)&lt;$D734,$H734,0),0)</f>
        <v>0</v>
      </c>
      <c r="AD734" s="36">
        <f>IF(AD$7&gt;=$E734,IF(SUMIF($H$1:AC$1,77,$H734:AC734)&lt;$D734,$H734,0),0)</f>
        <v>0</v>
      </c>
      <c r="AE734" s="36">
        <f>IF(AE$7&gt;=$E734,IF(SUMIF($H$1:AD$1,77,$H734:AD734)&lt;$D734,$H734,0),0)</f>
        <v>0</v>
      </c>
      <c r="AF734" s="36">
        <f>IF(AF$7&gt;=$E734,IF(SUMIF($H$1:AE$1,77,$H734:AE734)&lt;$D734,$H734,0),0)</f>
        <v>0</v>
      </c>
      <c r="AG734" s="36">
        <f>IF(AG$7&gt;=$E734,IF(SUMIF($H$1:AF$1,77,$H734:AF734)&lt;$D734,$H734,0),0)</f>
        <v>0</v>
      </c>
      <c r="AH734" s="35">
        <f t="shared" si="223"/>
        <v>1</v>
      </c>
      <c r="AI734" s="36">
        <f>IF(AI$7&gt;=$E734,IF(SUMIF($H$1:AH$1,77,$H734:AH734)&lt;$D734,$H734,0),0)</f>
        <v>0</v>
      </c>
      <c r="AJ734" s="36">
        <f>IF(AJ$7&gt;=$E734,IF(SUMIF($H$1:AI$1,77,$H734:AI734)&lt;$D734,$H734,0),0)</f>
        <v>0</v>
      </c>
      <c r="AK734" s="36">
        <f>IF(AK$7&gt;=$E734,IF(SUMIF($H$1:AJ$1,77,$H734:AJ734)&lt;$D734,$H734,0),0)</f>
        <v>0</v>
      </c>
      <c r="AL734" s="36">
        <f>IF(AL$7&gt;=$E734,IF(SUMIF($H$1:AK$1,77,$H734:AK734)&lt;$D734,$H734,0),0)</f>
        <v>0</v>
      </c>
      <c r="AM734" s="36">
        <f>IF(AM$7&gt;=$E734,IF(SUMIF($H$1:AL$1,77,$H734:AL734)&lt;$D734,$H734,0),0)</f>
        <v>0</v>
      </c>
      <c r="AN734" s="36">
        <f>IF(AN$7&gt;=$E734,IF(SUMIF($H$1:AM$1,77,$H734:AM734)&lt;$D734,$H734,0),0)</f>
        <v>0</v>
      </c>
      <c r="AO734" s="36">
        <f>IF(AO$7&gt;=$E734,IF(SUMIF($H$1:AN$1,77,$H734:AN734)&lt;$D734,$H734,0),0)</f>
        <v>0</v>
      </c>
      <c r="AP734" s="36">
        <f>IF(AP$7&gt;=$E734,IF(SUMIF($H$1:AO$1,77,$H734:AO734)&lt;$D734,$H734,0),0)</f>
        <v>0</v>
      </c>
      <c r="AQ734" s="36">
        <f>IF(AQ$7&gt;=$E734,IF(SUMIF($H$1:AP$1,77,$H734:AP734)&lt;$D734,$H734,0),0)</f>
        <v>0</v>
      </c>
      <c r="AR734" s="36">
        <f>IF(AR$7&gt;=$E734,IF(SUMIF($H$1:AQ$1,77,$H734:AQ734)&lt;$D734,$H734,0),0)</f>
        <v>0</v>
      </c>
      <c r="AS734" s="36">
        <f>IF(AS$7&gt;=$E734,IF(SUMIF($H$1:AR$1,77,$H734:AR734)&lt;$D734,$H734,0),0)</f>
        <v>0</v>
      </c>
      <c r="AT734" s="36">
        <f>IF(AT$7&gt;=$E734,IF(SUMIF($H$1:AS$1,77,$H734:AS734)&lt;$D734,$H734,0),0)</f>
        <v>0</v>
      </c>
      <c r="AU734" s="35">
        <f t="shared" si="224"/>
        <v>0</v>
      </c>
      <c r="AV734" s="33">
        <f>IF(AV$7&gt;=$E734,IF(SUMIF($H$1:AU$1,77,$H734:AU734)&lt;$D734,$H734,0),0)</f>
        <v>0</v>
      </c>
      <c r="AW734" s="33">
        <f>IF(AW$7&gt;=$E734,IF(SUMIF($H$1:AV$1,77,$H734:AV734)&lt;$D734,$H734,0),0)</f>
        <v>0</v>
      </c>
      <c r="AX734" s="33">
        <f>IF(AX$7&gt;=$E734,IF(SUMIF($H$1:AW$1,77,$H734:AW734)&lt;$D734,$H734,0),0)</f>
        <v>0</v>
      </c>
      <c r="AY734" s="33">
        <f>IF(AY$7&gt;=$E734,IF(SUMIF($H$1:AX$1,77,$H734:AX734)&lt;$D734,$H734,0),0)</f>
        <v>0</v>
      </c>
      <c r="AZ734" s="33">
        <f>IF(AZ$7&gt;=$E734,IF(SUMIF($H$1:AY$1,77,$H734:AY734)&lt;$D734,$H734,0),0)</f>
        <v>0</v>
      </c>
      <c r="BA734" s="33">
        <f>IF(BA$7&gt;=$E734,IF(SUMIF($H$1:AZ$1,77,$H734:AZ734)&lt;$D734,$H734,0),0)</f>
        <v>0</v>
      </c>
      <c r="BB734" s="33">
        <f>IF(BB$7&gt;=$E734,IF(SUMIF($H$1:BA$1,77,$H734:BA734)&lt;$D734,$H734,0),0)</f>
        <v>0</v>
      </c>
      <c r="BC734" s="33">
        <f>IF(BC$7&gt;=$E734,IF(SUMIF($H$1:BB$1,77,$H734:BB734)&lt;$D734,$H734,0),0)</f>
        <v>0</v>
      </c>
      <c r="BD734" s="33">
        <f>IF(BD$7&gt;=$E734,IF(SUMIF($H$1:BC$1,77,$H734:BC734)&lt;$D734,$H734,0),0)</f>
        <v>0</v>
      </c>
      <c r="BE734" s="33">
        <f>IF(BE$7&gt;=$E734,IF(SUMIF($H$1:BD$1,77,$H734:BD734)&lt;$D734,$H734,0),0)</f>
        <v>0</v>
      </c>
      <c r="BF734" s="33">
        <f>IF(BF$7&gt;=$E734,IF(SUMIF($H$1:BE$1,77,$H734:BE734)&lt;$D734,$H734,0),0)</f>
        <v>0</v>
      </c>
      <c r="BG734" s="33">
        <f>IF(BG$7&gt;=$E734,IF(SUMIF($H$1:BF$1,77,$H734:BF734)&lt;$D734,$H734,0),0)</f>
        <v>0</v>
      </c>
      <c r="BH734" s="35">
        <f t="shared" si="225"/>
        <v>0</v>
      </c>
    </row>
    <row r="735" spans="1:60" s="11" customFormat="1" x14ac:dyDescent="0.25">
      <c r="A735" s="148" t="s">
        <v>1089</v>
      </c>
      <c r="B735" s="149" t="s">
        <v>1012</v>
      </c>
      <c r="C735" s="125" t="s">
        <v>32</v>
      </c>
      <c r="D735" s="150">
        <v>2</v>
      </c>
      <c r="E735" s="151">
        <v>46174</v>
      </c>
      <c r="F735" s="151">
        <v>46204</v>
      </c>
      <c r="G735" s="32">
        <f t="shared" si="220"/>
        <v>1</v>
      </c>
      <c r="H735" s="33">
        <f t="shared" si="221"/>
        <v>2</v>
      </c>
      <c r="I735" s="36">
        <f>IF(I$7&gt;=$E735,IF(SUMIF($H$1:H$1,77,$H735:H735)&lt;$D735,$H735,0),0)</f>
        <v>0</v>
      </c>
      <c r="J735" s="36">
        <f>IF(J$7&gt;=$E735,IF(SUMIF($H$1:I$1,77,$H735:I735)&lt;$D735,$H735,0),0)</f>
        <v>0</v>
      </c>
      <c r="K735" s="36">
        <f>IF(K$7&gt;=$E735,IF(SUMIF($H$1:J$1,77,$H735:J735)&lt;$D735,$H735,0),0)</f>
        <v>0</v>
      </c>
      <c r="L735" s="36">
        <f>IF(L$7&gt;=$E735,IF(SUMIF($H$1:K$1,77,$H735:K735)&lt;$D735,$H735,0),0)</f>
        <v>0</v>
      </c>
      <c r="M735" s="36">
        <f>IF(M$7&gt;=$E735,IF(SUMIF($H$1:L$1,77,$H735:L735)&lt;$D735,$H735,0),0)</f>
        <v>0</v>
      </c>
      <c r="N735" s="36">
        <f>IF(N$7&gt;=$E735,IF(SUMIF($H$1:M$1,77,$H735:M735)&lt;$D735,$H735,0),0)</f>
        <v>0</v>
      </c>
      <c r="O735" s="36">
        <f>IF(O$7&gt;=$E735,IF(SUMIF($H$1:N$1,77,$H735:N735)&lt;$D735,$H735,0),0)</f>
        <v>0</v>
      </c>
      <c r="P735" s="36">
        <f>IF(P$7&gt;=$E735,IF(SUMIF($H$1:O$1,77,$H735:O735)&lt;$D735,$H735,0),0)</f>
        <v>0</v>
      </c>
      <c r="Q735" s="36">
        <f>IF(Q$7&gt;=$E735,IF(SUMIF($H$1:P$1,77,$H735:P735)&lt;$D735,$H735,0),0)</f>
        <v>0</v>
      </c>
      <c r="R735" s="36">
        <f>IF(R$7&gt;=$E735,IF(SUMIF($H$1:Q$1,77,$H735:Q735)&lt;$D735,$H735,0),0)</f>
        <v>0</v>
      </c>
      <c r="S735" s="36">
        <f>IF(S$7&gt;=$E735,IF(SUMIF($H$1:R$1,77,$H735:R735)&lt;$D735,$H735,0),0)</f>
        <v>0</v>
      </c>
      <c r="T735" s="36">
        <f>IF(T$7&gt;=$E735,IF(SUMIF($H$1:S$1,77,$H735:S735)&lt;$D735,$H735,0),0)</f>
        <v>0</v>
      </c>
      <c r="U735" s="35">
        <f t="shared" si="222"/>
        <v>0</v>
      </c>
      <c r="V735" s="36">
        <f>IF(V$7&gt;=$E735,IF(SUMIF($H$1:U$1,77,$H735:U735)&lt;$D735,$H735,0),0)</f>
        <v>0</v>
      </c>
      <c r="W735" s="36">
        <f>IF(W$7&gt;=$E735,IF(SUMIF($H$1:V$1,77,$H735:V735)&lt;$D735,$H735,0),0)</f>
        <v>0</v>
      </c>
      <c r="X735" s="36">
        <f>IF(X$7&gt;=$E735,IF(SUMIF($H$1:W$1,77,$H735:W735)&lt;$D735,$H735,0),0)</f>
        <v>0</v>
      </c>
      <c r="Y735" s="36">
        <f>IF(Y$7&gt;=$E735,IF(SUMIF($H$1:X$1,77,$H735:X735)&lt;$D735,$H735,0),0)</f>
        <v>0</v>
      </c>
      <c r="Z735" s="36">
        <f>IF(Z$7&gt;=$E735,IF(SUMIF($H$1:Y$1,77,$H735:Y735)&lt;$D735,$H735,0),0)</f>
        <v>0</v>
      </c>
      <c r="AA735" s="36">
        <f>IF(AA$7&gt;=$E735,IF(SUMIF($H$1:Z$1,77,$H735:Z735)&lt;$D735,$H735,0),0)</f>
        <v>2</v>
      </c>
      <c r="AB735" s="36">
        <f>IF(AB$7&gt;=$E735,IF(SUMIF($H$1:AA$1,77,$H735:AA735)&lt;$D735,$H735,0),0)</f>
        <v>0</v>
      </c>
      <c r="AC735" s="36">
        <f>IF(AC$7&gt;=$E735,IF(SUMIF($H$1:AB$1,77,$H735:AB735)&lt;$D735,$H735,0),0)</f>
        <v>0</v>
      </c>
      <c r="AD735" s="36">
        <f>IF(AD$7&gt;=$E735,IF(SUMIF($H$1:AC$1,77,$H735:AC735)&lt;$D735,$H735,0),0)</f>
        <v>0</v>
      </c>
      <c r="AE735" s="36">
        <f>IF(AE$7&gt;=$E735,IF(SUMIF($H$1:AD$1,77,$H735:AD735)&lt;$D735,$H735,0),0)</f>
        <v>0</v>
      </c>
      <c r="AF735" s="36">
        <f>IF(AF$7&gt;=$E735,IF(SUMIF($H$1:AE$1,77,$H735:AE735)&lt;$D735,$H735,0),0)</f>
        <v>0</v>
      </c>
      <c r="AG735" s="36">
        <f>IF(AG$7&gt;=$E735,IF(SUMIF($H$1:AF$1,77,$H735:AF735)&lt;$D735,$H735,0),0)</f>
        <v>0</v>
      </c>
      <c r="AH735" s="35">
        <f t="shared" si="223"/>
        <v>2</v>
      </c>
      <c r="AI735" s="36">
        <f>IF(AI$7&gt;=$E735,IF(SUMIF($H$1:AH$1,77,$H735:AH735)&lt;$D735,$H735,0),0)</f>
        <v>0</v>
      </c>
      <c r="AJ735" s="36">
        <f>IF(AJ$7&gt;=$E735,IF(SUMIF($H$1:AI$1,77,$H735:AI735)&lt;$D735,$H735,0),0)</f>
        <v>0</v>
      </c>
      <c r="AK735" s="36">
        <f>IF(AK$7&gt;=$E735,IF(SUMIF($H$1:AJ$1,77,$H735:AJ735)&lt;$D735,$H735,0),0)</f>
        <v>0</v>
      </c>
      <c r="AL735" s="36">
        <f>IF(AL$7&gt;=$E735,IF(SUMIF($H$1:AK$1,77,$H735:AK735)&lt;$D735,$H735,0),0)</f>
        <v>0</v>
      </c>
      <c r="AM735" s="36">
        <f>IF(AM$7&gt;=$E735,IF(SUMIF($H$1:AL$1,77,$H735:AL735)&lt;$D735,$H735,0),0)</f>
        <v>0</v>
      </c>
      <c r="AN735" s="36">
        <f>IF(AN$7&gt;=$E735,IF(SUMIF($H$1:AM$1,77,$H735:AM735)&lt;$D735,$H735,0),0)</f>
        <v>0</v>
      </c>
      <c r="AO735" s="36">
        <f>IF(AO$7&gt;=$E735,IF(SUMIF($H$1:AN$1,77,$H735:AN735)&lt;$D735,$H735,0),0)</f>
        <v>0</v>
      </c>
      <c r="AP735" s="36">
        <f>IF(AP$7&gt;=$E735,IF(SUMIF($H$1:AO$1,77,$H735:AO735)&lt;$D735,$H735,0),0)</f>
        <v>0</v>
      </c>
      <c r="AQ735" s="36">
        <f>IF(AQ$7&gt;=$E735,IF(SUMIF($H$1:AP$1,77,$H735:AP735)&lt;$D735,$H735,0),0)</f>
        <v>0</v>
      </c>
      <c r="AR735" s="36">
        <f>IF(AR$7&gt;=$E735,IF(SUMIF($H$1:AQ$1,77,$H735:AQ735)&lt;$D735,$H735,0),0)</f>
        <v>0</v>
      </c>
      <c r="AS735" s="36">
        <f>IF(AS$7&gt;=$E735,IF(SUMIF($H$1:AR$1,77,$H735:AR735)&lt;$D735,$H735,0),0)</f>
        <v>0</v>
      </c>
      <c r="AT735" s="36">
        <f>IF(AT$7&gt;=$E735,IF(SUMIF($H$1:AS$1,77,$H735:AS735)&lt;$D735,$H735,0),0)</f>
        <v>0</v>
      </c>
      <c r="AU735" s="35">
        <f t="shared" si="224"/>
        <v>0</v>
      </c>
      <c r="AV735" s="33">
        <f>IF(AV$7&gt;=$E735,IF(SUMIF($H$1:AU$1,77,$H735:AU735)&lt;$D735,$H735,0),0)</f>
        <v>0</v>
      </c>
      <c r="AW735" s="33">
        <f>IF(AW$7&gt;=$E735,IF(SUMIF($H$1:AV$1,77,$H735:AV735)&lt;$D735,$H735,0),0)</f>
        <v>0</v>
      </c>
      <c r="AX735" s="33">
        <f>IF(AX$7&gt;=$E735,IF(SUMIF($H$1:AW$1,77,$H735:AW735)&lt;$D735,$H735,0),0)</f>
        <v>0</v>
      </c>
      <c r="AY735" s="33">
        <f>IF(AY$7&gt;=$E735,IF(SUMIF($H$1:AX$1,77,$H735:AX735)&lt;$D735,$H735,0),0)</f>
        <v>0</v>
      </c>
      <c r="AZ735" s="33">
        <f>IF(AZ$7&gt;=$E735,IF(SUMIF($H$1:AY$1,77,$H735:AY735)&lt;$D735,$H735,0),0)</f>
        <v>0</v>
      </c>
      <c r="BA735" s="33">
        <f>IF(BA$7&gt;=$E735,IF(SUMIF($H$1:AZ$1,77,$H735:AZ735)&lt;$D735,$H735,0),0)</f>
        <v>0</v>
      </c>
      <c r="BB735" s="33">
        <f>IF(BB$7&gt;=$E735,IF(SUMIF($H$1:BA$1,77,$H735:BA735)&lt;$D735,$H735,0),0)</f>
        <v>0</v>
      </c>
      <c r="BC735" s="33">
        <f>IF(BC$7&gt;=$E735,IF(SUMIF($H$1:BB$1,77,$H735:BB735)&lt;$D735,$H735,0),0)</f>
        <v>0</v>
      </c>
      <c r="BD735" s="33">
        <f>IF(BD$7&gt;=$E735,IF(SUMIF($H$1:BC$1,77,$H735:BC735)&lt;$D735,$H735,0),0)</f>
        <v>0</v>
      </c>
      <c r="BE735" s="33">
        <f>IF(BE$7&gt;=$E735,IF(SUMIF($H$1:BD$1,77,$H735:BD735)&lt;$D735,$H735,0),0)</f>
        <v>0</v>
      </c>
      <c r="BF735" s="33">
        <f>IF(BF$7&gt;=$E735,IF(SUMIF($H$1:BE$1,77,$H735:BE735)&lt;$D735,$H735,0),0)</f>
        <v>0</v>
      </c>
      <c r="BG735" s="33">
        <f>IF(BG$7&gt;=$E735,IF(SUMIF($H$1:BF$1,77,$H735:BF735)&lt;$D735,$H735,0),0)</f>
        <v>0</v>
      </c>
      <c r="BH735" s="35">
        <f t="shared" si="225"/>
        <v>0</v>
      </c>
    </row>
    <row r="736" spans="1:60" s="11" customFormat="1" x14ac:dyDescent="0.25">
      <c r="A736" s="148" t="s">
        <v>1090</v>
      </c>
      <c r="B736" s="149" t="s">
        <v>1014</v>
      </c>
      <c r="C736" s="125" t="s">
        <v>27</v>
      </c>
      <c r="D736" s="150">
        <v>351.5</v>
      </c>
      <c r="E736" s="151">
        <v>46143</v>
      </c>
      <c r="F736" s="151">
        <v>46174</v>
      </c>
      <c r="G736" s="32">
        <f t="shared" si="220"/>
        <v>1</v>
      </c>
      <c r="H736" s="33">
        <f t="shared" si="221"/>
        <v>351.5</v>
      </c>
      <c r="I736" s="36">
        <f>IF(I$7&gt;=$E736,IF(SUMIF($H$1:H$1,77,$H736:H736)&lt;$D736,$H736,0),0)</f>
        <v>0</v>
      </c>
      <c r="J736" s="36">
        <f>IF(J$7&gt;=$E736,IF(SUMIF($H$1:I$1,77,$H736:I736)&lt;$D736,$H736,0),0)</f>
        <v>0</v>
      </c>
      <c r="K736" s="36">
        <f>IF(K$7&gt;=$E736,IF(SUMIF($H$1:J$1,77,$H736:J736)&lt;$D736,$H736,0),0)</f>
        <v>0</v>
      </c>
      <c r="L736" s="36">
        <f>IF(L$7&gt;=$E736,IF(SUMIF($H$1:K$1,77,$H736:K736)&lt;$D736,$H736,0),0)</f>
        <v>0</v>
      </c>
      <c r="M736" s="36">
        <f>IF(M$7&gt;=$E736,IF(SUMIF($H$1:L$1,77,$H736:L736)&lt;$D736,$H736,0),0)</f>
        <v>0</v>
      </c>
      <c r="N736" s="36">
        <f>IF(N$7&gt;=$E736,IF(SUMIF($H$1:M$1,77,$H736:M736)&lt;$D736,$H736,0),0)</f>
        <v>0</v>
      </c>
      <c r="O736" s="36">
        <f>IF(O$7&gt;=$E736,IF(SUMIF($H$1:N$1,77,$H736:N736)&lt;$D736,$H736,0),0)</f>
        <v>0</v>
      </c>
      <c r="P736" s="36">
        <f>IF(P$7&gt;=$E736,IF(SUMIF($H$1:O$1,77,$H736:O736)&lt;$D736,$H736,0),0)</f>
        <v>0</v>
      </c>
      <c r="Q736" s="36">
        <f>IF(Q$7&gt;=$E736,IF(SUMIF($H$1:P$1,77,$H736:P736)&lt;$D736,$H736,0),0)</f>
        <v>0</v>
      </c>
      <c r="R736" s="36">
        <f>IF(R$7&gt;=$E736,IF(SUMIF($H$1:Q$1,77,$H736:Q736)&lt;$D736,$H736,0),0)</f>
        <v>0</v>
      </c>
      <c r="S736" s="36">
        <f>IF(S$7&gt;=$E736,IF(SUMIF($H$1:R$1,77,$H736:R736)&lt;$D736,$H736,0),0)</f>
        <v>0</v>
      </c>
      <c r="T736" s="36">
        <f>IF(T$7&gt;=$E736,IF(SUMIF($H$1:S$1,77,$H736:S736)&lt;$D736,$H736,0),0)</f>
        <v>0</v>
      </c>
      <c r="U736" s="35">
        <f t="shared" si="222"/>
        <v>0</v>
      </c>
      <c r="V736" s="36">
        <f>IF(V$7&gt;=$E736,IF(SUMIF($H$1:U$1,77,$H736:U736)&lt;$D736,$H736,0),0)</f>
        <v>0</v>
      </c>
      <c r="W736" s="36">
        <f>IF(W$7&gt;=$E736,IF(SUMIF($H$1:V$1,77,$H736:V736)&lt;$D736,$H736,0),0)</f>
        <v>0</v>
      </c>
      <c r="X736" s="36">
        <f>IF(X$7&gt;=$E736,IF(SUMIF($H$1:W$1,77,$H736:W736)&lt;$D736,$H736,0),0)</f>
        <v>0</v>
      </c>
      <c r="Y736" s="36">
        <f>IF(Y$7&gt;=$E736,IF(SUMIF($H$1:X$1,77,$H736:X736)&lt;$D736,$H736,0),0)</f>
        <v>0</v>
      </c>
      <c r="Z736" s="36">
        <f>IF(Z$7&gt;=$E736,IF(SUMIF($H$1:Y$1,77,$H736:Y736)&lt;$D736,$H736,0),0)</f>
        <v>351.5</v>
      </c>
      <c r="AA736" s="36">
        <f>IF(AA$7&gt;=$E736,IF(SUMIF($H$1:Z$1,77,$H736:Z736)&lt;$D736,$H736,0),0)</f>
        <v>0</v>
      </c>
      <c r="AB736" s="36">
        <f>IF(AB$7&gt;=$E736,IF(SUMIF($H$1:AA$1,77,$H736:AA736)&lt;$D736,$H736,0),0)</f>
        <v>0</v>
      </c>
      <c r="AC736" s="36">
        <f>IF(AC$7&gt;=$E736,IF(SUMIF($H$1:AB$1,77,$H736:AB736)&lt;$D736,$H736,0),0)</f>
        <v>0</v>
      </c>
      <c r="AD736" s="36">
        <f>IF(AD$7&gt;=$E736,IF(SUMIF($H$1:AC$1,77,$H736:AC736)&lt;$D736,$H736,0),0)</f>
        <v>0</v>
      </c>
      <c r="AE736" s="36">
        <f>IF(AE$7&gt;=$E736,IF(SUMIF($H$1:AD$1,77,$H736:AD736)&lt;$D736,$H736,0),0)</f>
        <v>0</v>
      </c>
      <c r="AF736" s="36">
        <f>IF(AF$7&gt;=$E736,IF(SUMIF($H$1:AE$1,77,$H736:AE736)&lt;$D736,$H736,0),0)</f>
        <v>0</v>
      </c>
      <c r="AG736" s="36">
        <f>IF(AG$7&gt;=$E736,IF(SUMIF($H$1:AF$1,77,$H736:AF736)&lt;$D736,$H736,0),0)</f>
        <v>0</v>
      </c>
      <c r="AH736" s="35">
        <f t="shared" si="223"/>
        <v>351.5</v>
      </c>
      <c r="AI736" s="36">
        <f>IF(AI$7&gt;=$E736,IF(SUMIF($H$1:AH$1,77,$H736:AH736)&lt;$D736,$H736,0),0)</f>
        <v>0</v>
      </c>
      <c r="AJ736" s="36">
        <f>IF(AJ$7&gt;=$E736,IF(SUMIF($H$1:AI$1,77,$H736:AI736)&lt;$D736,$H736,0),0)</f>
        <v>0</v>
      </c>
      <c r="AK736" s="36">
        <f>IF(AK$7&gt;=$E736,IF(SUMIF($H$1:AJ$1,77,$H736:AJ736)&lt;$D736,$H736,0),0)</f>
        <v>0</v>
      </c>
      <c r="AL736" s="36">
        <f>IF(AL$7&gt;=$E736,IF(SUMIF($H$1:AK$1,77,$H736:AK736)&lt;$D736,$H736,0),0)</f>
        <v>0</v>
      </c>
      <c r="AM736" s="36">
        <f>IF(AM$7&gt;=$E736,IF(SUMIF($H$1:AL$1,77,$H736:AL736)&lt;$D736,$H736,0),0)</f>
        <v>0</v>
      </c>
      <c r="AN736" s="36">
        <f>IF(AN$7&gt;=$E736,IF(SUMIF($H$1:AM$1,77,$H736:AM736)&lt;$D736,$H736,0),0)</f>
        <v>0</v>
      </c>
      <c r="AO736" s="36">
        <f>IF(AO$7&gt;=$E736,IF(SUMIF($H$1:AN$1,77,$H736:AN736)&lt;$D736,$H736,0),0)</f>
        <v>0</v>
      </c>
      <c r="AP736" s="36">
        <f>IF(AP$7&gt;=$E736,IF(SUMIF($H$1:AO$1,77,$H736:AO736)&lt;$D736,$H736,0),0)</f>
        <v>0</v>
      </c>
      <c r="AQ736" s="36">
        <f>IF(AQ$7&gt;=$E736,IF(SUMIF($H$1:AP$1,77,$H736:AP736)&lt;$D736,$H736,0),0)</f>
        <v>0</v>
      </c>
      <c r="AR736" s="36">
        <f>IF(AR$7&gt;=$E736,IF(SUMIF($H$1:AQ$1,77,$H736:AQ736)&lt;$D736,$H736,0),0)</f>
        <v>0</v>
      </c>
      <c r="AS736" s="36">
        <f>IF(AS$7&gt;=$E736,IF(SUMIF($H$1:AR$1,77,$H736:AR736)&lt;$D736,$H736,0),0)</f>
        <v>0</v>
      </c>
      <c r="AT736" s="36">
        <f>IF(AT$7&gt;=$E736,IF(SUMIF($H$1:AS$1,77,$H736:AS736)&lt;$D736,$H736,0),0)</f>
        <v>0</v>
      </c>
      <c r="AU736" s="35">
        <f t="shared" si="224"/>
        <v>0</v>
      </c>
      <c r="AV736" s="33">
        <f>IF(AV$7&gt;=$E736,IF(SUMIF($H$1:AU$1,77,$H736:AU736)&lt;$D736,$H736,0),0)</f>
        <v>0</v>
      </c>
      <c r="AW736" s="33">
        <f>IF(AW$7&gt;=$E736,IF(SUMIF($H$1:AV$1,77,$H736:AV736)&lt;$D736,$H736,0),0)</f>
        <v>0</v>
      </c>
      <c r="AX736" s="33">
        <f>IF(AX$7&gt;=$E736,IF(SUMIF($H$1:AW$1,77,$H736:AW736)&lt;$D736,$H736,0),0)</f>
        <v>0</v>
      </c>
      <c r="AY736" s="33">
        <f>IF(AY$7&gt;=$E736,IF(SUMIF($H$1:AX$1,77,$H736:AX736)&lt;$D736,$H736,0),0)</f>
        <v>0</v>
      </c>
      <c r="AZ736" s="33">
        <f>IF(AZ$7&gt;=$E736,IF(SUMIF($H$1:AY$1,77,$H736:AY736)&lt;$D736,$H736,0),0)</f>
        <v>0</v>
      </c>
      <c r="BA736" s="33">
        <f>IF(BA$7&gt;=$E736,IF(SUMIF($H$1:AZ$1,77,$H736:AZ736)&lt;$D736,$H736,0),0)</f>
        <v>0</v>
      </c>
      <c r="BB736" s="33">
        <f>IF(BB$7&gt;=$E736,IF(SUMIF($H$1:BA$1,77,$H736:BA736)&lt;$D736,$H736,0),0)</f>
        <v>0</v>
      </c>
      <c r="BC736" s="33">
        <f>IF(BC$7&gt;=$E736,IF(SUMIF($H$1:BB$1,77,$H736:BB736)&lt;$D736,$H736,0),0)</f>
        <v>0</v>
      </c>
      <c r="BD736" s="33">
        <f>IF(BD$7&gt;=$E736,IF(SUMIF($H$1:BC$1,77,$H736:BC736)&lt;$D736,$H736,0),0)</f>
        <v>0</v>
      </c>
      <c r="BE736" s="33">
        <f>IF(BE$7&gt;=$E736,IF(SUMIF($H$1:BD$1,77,$H736:BD736)&lt;$D736,$H736,0),0)</f>
        <v>0</v>
      </c>
      <c r="BF736" s="33">
        <f>IF(BF$7&gt;=$E736,IF(SUMIF($H$1:BE$1,77,$H736:BE736)&lt;$D736,$H736,0),0)</f>
        <v>0</v>
      </c>
      <c r="BG736" s="33">
        <f>IF(BG$7&gt;=$E736,IF(SUMIF($H$1:BF$1,77,$H736:BF736)&lt;$D736,$H736,0),0)</f>
        <v>0</v>
      </c>
      <c r="BH736" s="35">
        <f t="shared" si="225"/>
        <v>0</v>
      </c>
    </row>
    <row r="737" spans="1:60" s="11" customFormat="1" x14ac:dyDescent="0.25">
      <c r="A737" s="119"/>
      <c r="B737" s="120" t="s">
        <v>1091</v>
      </c>
      <c r="C737" s="121"/>
      <c r="D737" s="122"/>
      <c r="E737" s="122"/>
      <c r="F737" s="122"/>
      <c r="G737" s="122"/>
      <c r="H737" s="122"/>
      <c r="I737" s="122"/>
      <c r="J737" s="122"/>
      <c r="K737" s="122"/>
      <c r="L737" s="122"/>
      <c r="M737" s="122"/>
      <c r="N737" s="122"/>
      <c r="O737" s="122"/>
      <c r="P737" s="122"/>
      <c r="Q737" s="122"/>
      <c r="R737" s="122"/>
      <c r="S737" s="122"/>
      <c r="T737" s="122"/>
      <c r="U737" s="123"/>
      <c r="V737" s="122"/>
      <c r="W737" s="122"/>
      <c r="X737" s="122"/>
      <c r="Y737" s="122"/>
      <c r="Z737" s="122"/>
      <c r="AA737" s="122"/>
      <c r="AB737" s="122"/>
      <c r="AC737" s="122"/>
      <c r="AD737" s="122"/>
      <c r="AE737" s="122"/>
      <c r="AF737" s="122"/>
      <c r="AG737" s="122"/>
      <c r="AH737" s="123"/>
      <c r="AI737" s="122"/>
      <c r="AJ737" s="122"/>
      <c r="AK737" s="122"/>
      <c r="AL737" s="122"/>
      <c r="AM737" s="122"/>
      <c r="AN737" s="122"/>
      <c r="AO737" s="122"/>
      <c r="AP737" s="122"/>
      <c r="AQ737" s="122"/>
      <c r="AR737" s="122"/>
      <c r="AS737" s="122"/>
      <c r="AT737" s="122"/>
      <c r="AU737" s="123"/>
      <c r="AV737" s="122"/>
      <c r="AW737" s="122"/>
      <c r="AX737" s="122"/>
      <c r="AY737" s="122"/>
      <c r="AZ737" s="122"/>
      <c r="BA737" s="122"/>
      <c r="BB737" s="122"/>
      <c r="BC737" s="122"/>
      <c r="BD737" s="122"/>
      <c r="BE737" s="122"/>
      <c r="BF737" s="122"/>
      <c r="BG737" s="122"/>
      <c r="BH737" s="123"/>
    </row>
    <row r="738" spans="1:60" s="11" customFormat="1" x14ac:dyDescent="0.25">
      <c r="A738" s="148" t="s">
        <v>1092</v>
      </c>
      <c r="B738" s="149" t="s">
        <v>1093</v>
      </c>
      <c r="C738" s="125" t="s">
        <v>32</v>
      </c>
      <c r="D738" s="150">
        <v>20</v>
      </c>
      <c r="E738" s="31">
        <v>45717</v>
      </c>
      <c r="F738" s="31">
        <v>45809</v>
      </c>
      <c r="G738" s="32">
        <f t="shared" ref="G738:G746" si="226">DATEDIF(E738,F738,"m")</f>
        <v>3</v>
      </c>
      <c r="H738" s="33">
        <f t="shared" ref="H738:H746" si="227">D738/G738</f>
        <v>6.666666666666667</v>
      </c>
      <c r="I738" s="36">
        <f>IF(I$7&gt;=$E738,IF(SUMIF($H$1:H$1,77,$H738:H738)&lt;$D738,$H738,0),0)</f>
        <v>0</v>
      </c>
      <c r="J738" s="36">
        <f>IF(J$7&gt;=$E738,IF(SUMIF($H$1:I$1,77,$H738:I738)&lt;$D738,$H738,0),0)</f>
        <v>0</v>
      </c>
      <c r="K738" s="36">
        <f>IF(K$7&gt;=$E738,IF(SUMIF($H$1:J$1,77,$H738:J738)&lt;$D738,$H738,0),0)</f>
        <v>6.666666666666667</v>
      </c>
      <c r="L738" s="36">
        <f>IF(L$7&gt;=$E738,IF(SUMIF($H$1:K$1,77,$H738:K738)&lt;$D738,$H738,0),0)</f>
        <v>6.666666666666667</v>
      </c>
      <c r="M738" s="36">
        <f>IF(M$7&gt;=$E738,IF(SUMIF($H$1:L$1,77,$H738:L738)&lt;$D738,$H738,0),0)</f>
        <v>6.666666666666667</v>
      </c>
      <c r="N738" s="36">
        <f>IF(N$7&gt;=$E738,IF(SUMIF($H$1:M$1,77,$H738:M738)&lt;$D738,$H738,0),0)</f>
        <v>0</v>
      </c>
      <c r="O738" s="36">
        <f>IF(O$7&gt;=$E738,IF(SUMIF($H$1:N$1,77,$H738:N738)&lt;$D738,$H738,0),0)</f>
        <v>0</v>
      </c>
      <c r="P738" s="36">
        <f>IF(P$7&gt;=$E738,IF(SUMIF($H$1:O$1,77,$H738:O738)&lt;$D738,$H738,0),0)</f>
        <v>0</v>
      </c>
      <c r="Q738" s="36">
        <f>IF(Q$7&gt;=$E738,IF(SUMIF($H$1:P$1,77,$H738:P738)&lt;$D738,$H738,0),0)</f>
        <v>0</v>
      </c>
      <c r="R738" s="36">
        <f>IF(R$7&gt;=$E738,IF(SUMIF($H$1:Q$1,77,$H738:Q738)&lt;$D738,$H738,0),0)</f>
        <v>0</v>
      </c>
      <c r="S738" s="36">
        <f>IF(S$7&gt;=$E738,IF(SUMIF($H$1:R$1,77,$H738:R738)&lt;$D738,$H738,0),0)</f>
        <v>0</v>
      </c>
      <c r="T738" s="36">
        <f>IF(T$7&gt;=$E738,IF(SUMIF($H$1:S$1,77,$H738:S738)&lt;$D738,$H738,0),0)</f>
        <v>0</v>
      </c>
      <c r="U738" s="35">
        <f t="shared" ref="U738:U746" si="228">SUMIF(I$1:T$1,77,I738:T738)</f>
        <v>20</v>
      </c>
      <c r="V738" s="36">
        <f>IF(V$7&gt;=$E738,IF(SUMIF($H$1:U$1,77,$H738:U738)&lt;$D738,$H738,0),0)</f>
        <v>0</v>
      </c>
      <c r="W738" s="36">
        <f>IF(W$7&gt;=$E738,IF(SUMIF($H$1:V$1,77,$H738:V738)&lt;$D738,$H738,0),0)</f>
        <v>0</v>
      </c>
      <c r="X738" s="36">
        <f>IF(X$7&gt;=$E738,IF(SUMIF($H$1:W$1,77,$H738:W738)&lt;$D738,$H738,0),0)</f>
        <v>0</v>
      </c>
      <c r="Y738" s="36">
        <f>IF(Y$7&gt;=$E738,IF(SUMIF($H$1:X$1,77,$H738:X738)&lt;$D738,$H738,0),0)</f>
        <v>0</v>
      </c>
      <c r="Z738" s="36">
        <f>IF(Z$7&gt;=$E738,IF(SUMIF($H$1:Y$1,77,$H738:Y738)&lt;$D738,$H738,0),0)</f>
        <v>0</v>
      </c>
      <c r="AA738" s="36">
        <f>IF(AA$7&gt;=$E738,IF(SUMIF($H$1:Z$1,77,$H738:Z738)&lt;$D738,$H738,0),0)</f>
        <v>0</v>
      </c>
      <c r="AB738" s="36">
        <f>IF(AB$7&gt;=$E738,IF(SUMIF($H$1:AA$1,77,$H738:AA738)&lt;$D738,$H738,0),0)</f>
        <v>0</v>
      </c>
      <c r="AC738" s="36">
        <f>IF(AC$7&gt;=$E738,IF(SUMIF($H$1:AB$1,77,$H738:AB738)&lt;$D738,$H738,0),0)</f>
        <v>0</v>
      </c>
      <c r="AD738" s="36">
        <f>IF(AD$7&gt;=$E738,IF(SUMIF($H$1:AC$1,77,$H738:AC738)&lt;$D738,$H738,0),0)</f>
        <v>0</v>
      </c>
      <c r="AE738" s="36">
        <f>IF(AE$7&gt;=$E738,IF(SUMIF($H$1:AD$1,77,$H738:AD738)&lt;$D738,$H738,0),0)</f>
        <v>0</v>
      </c>
      <c r="AF738" s="36">
        <f>IF(AF$7&gt;=$E738,IF(SUMIF($H$1:AE$1,77,$H738:AE738)&lt;$D738,$H738,0),0)</f>
        <v>0</v>
      </c>
      <c r="AG738" s="36">
        <f>IF(AG$7&gt;=$E738,IF(SUMIF($H$1:AF$1,77,$H738:AF738)&lt;$D738,$H738,0),0)</f>
        <v>0</v>
      </c>
      <c r="AH738" s="35">
        <f t="shared" ref="AH738:AH746" si="229">SUMIF(V$1:AG$1,77,V738:AG738)</f>
        <v>0</v>
      </c>
      <c r="AI738" s="36">
        <f>IF(AI$7&gt;=$E738,IF(SUMIF($H$1:AH$1,77,$H738:AH738)&lt;$D738,$H738,0),0)</f>
        <v>0</v>
      </c>
      <c r="AJ738" s="36">
        <f>IF(AJ$7&gt;=$E738,IF(SUMIF($H$1:AI$1,77,$H738:AI738)&lt;$D738,$H738,0),0)</f>
        <v>0</v>
      </c>
      <c r="AK738" s="36">
        <f>IF(AK$7&gt;=$E738,IF(SUMIF($H$1:AJ$1,77,$H738:AJ738)&lt;$D738,$H738,0),0)</f>
        <v>0</v>
      </c>
      <c r="AL738" s="36">
        <f>IF(AL$7&gt;=$E738,IF(SUMIF($H$1:AK$1,77,$H738:AK738)&lt;$D738,$H738,0),0)</f>
        <v>0</v>
      </c>
      <c r="AM738" s="36">
        <f>IF(AM$7&gt;=$E738,IF(SUMIF($H$1:AL$1,77,$H738:AL738)&lt;$D738,$H738,0),0)</f>
        <v>0</v>
      </c>
      <c r="AN738" s="36">
        <f>IF(AN$7&gt;=$E738,IF(SUMIF($H$1:AM$1,77,$H738:AM738)&lt;$D738,$H738,0),0)</f>
        <v>0</v>
      </c>
      <c r="AO738" s="36">
        <f>IF(AO$7&gt;=$E738,IF(SUMIF($H$1:AN$1,77,$H738:AN738)&lt;$D738,$H738,0),0)</f>
        <v>0</v>
      </c>
      <c r="AP738" s="36">
        <f>IF(AP$7&gt;=$E738,IF(SUMIF($H$1:AO$1,77,$H738:AO738)&lt;$D738,$H738,0),0)</f>
        <v>0</v>
      </c>
      <c r="AQ738" s="36">
        <f>IF(AQ$7&gt;=$E738,IF(SUMIF($H$1:AP$1,77,$H738:AP738)&lt;$D738,$H738,0),0)</f>
        <v>0</v>
      </c>
      <c r="AR738" s="36">
        <f>IF(AR$7&gt;=$E738,IF(SUMIF($H$1:AQ$1,77,$H738:AQ738)&lt;$D738,$H738,0),0)</f>
        <v>0</v>
      </c>
      <c r="AS738" s="36">
        <f>IF(AS$7&gt;=$E738,IF(SUMIF($H$1:AR$1,77,$H738:AR738)&lt;$D738,$H738,0),0)</f>
        <v>0</v>
      </c>
      <c r="AT738" s="36">
        <f>IF(AT$7&gt;=$E738,IF(SUMIF($H$1:AS$1,77,$H738:AS738)&lt;$D738,$H738,0),0)</f>
        <v>0</v>
      </c>
      <c r="AU738" s="35">
        <f t="shared" ref="AU738:AU746" si="230">SUMIF(AI$1:AT$1,77,AI738:AT738)</f>
        <v>0</v>
      </c>
      <c r="AV738" s="33">
        <f>IF(AV$7&gt;=$E738,IF(SUMIF($H$1:AU$1,77,$H738:AU738)&lt;$D738,$H738,0),0)</f>
        <v>0</v>
      </c>
      <c r="AW738" s="33">
        <f>IF(AW$7&gt;=$E738,IF(SUMIF($H$1:AV$1,77,$H738:AV738)&lt;$D738,$H738,0),0)</f>
        <v>0</v>
      </c>
      <c r="AX738" s="33">
        <f>IF(AX$7&gt;=$E738,IF(SUMIF($H$1:AW$1,77,$H738:AW738)&lt;$D738,$H738,0),0)</f>
        <v>0</v>
      </c>
      <c r="AY738" s="33">
        <f>IF(AY$7&gt;=$E738,IF(SUMIF($H$1:AX$1,77,$H738:AX738)&lt;$D738,$H738,0),0)</f>
        <v>0</v>
      </c>
      <c r="AZ738" s="33">
        <f>IF(AZ$7&gt;=$E738,IF(SUMIF($H$1:AY$1,77,$H738:AY738)&lt;$D738,$H738,0),0)</f>
        <v>0</v>
      </c>
      <c r="BA738" s="33">
        <f>IF(BA$7&gt;=$E738,IF(SUMIF($H$1:AZ$1,77,$H738:AZ738)&lt;$D738,$H738,0),0)</f>
        <v>0</v>
      </c>
      <c r="BB738" s="33">
        <f>IF(BB$7&gt;=$E738,IF(SUMIF($H$1:BA$1,77,$H738:BA738)&lt;$D738,$H738,0),0)</f>
        <v>0</v>
      </c>
      <c r="BC738" s="33">
        <f>IF(BC$7&gt;=$E738,IF(SUMIF($H$1:BB$1,77,$H738:BB738)&lt;$D738,$H738,0),0)</f>
        <v>0</v>
      </c>
      <c r="BD738" s="33">
        <f>IF(BD$7&gt;=$E738,IF(SUMIF($H$1:BC$1,77,$H738:BC738)&lt;$D738,$H738,0),0)</f>
        <v>0</v>
      </c>
      <c r="BE738" s="33">
        <f>IF(BE$7&gt;=$E738,IF(SUMIF($H$1:BD$1,77,$H738:BD738)&lt;$D738,$H738,0),0)</f>
        <v>0</v>
      </c>
      <c r="BF738" s="33">
        <f>IF(BF$7&gt;=$E738,IF(SUMIF($H$1:BE$1,77,$H738:BE738)&lt;$D738,$H738,0),0)</f>
        <v>0</v>
      </c>
      <c r="BG738" s="33">
        <f>IF(BG$7&gt;=$E738,IF(SUMIF($H$1:BF$1,77,$H738:BF738)&lt;$D738,$H738,0),0)</f>
        <v>0</v>
      </c>
      <c r="BH738" s="35">
        <f t="shared" ref="BH738:BH746" si="231">SUMIF(AV$1:BG$1,77,AV738:BG738)</f>
        <v>0</v>
      </c>
    </row>
    <row r="739" spans="1:60" s="11" customFormat="1" x14ac:dyDescent="0.25">
      <c r="A739" s="148" t="s">
        <v>1094</v>
      </c>
      <c r="B739" s="149" t="s">
        <v>257</v>
      </c>
      <c r="C739" s="125" t="s">
        <v>32</v>
      </c>
      <c r="D739" s="150">
        <v>20</v>
      </c>
      <c r="E739" s="31">
        <v>45717</v>
      </c>
      <c r="F739" s="31">
        <v>45809</v>
      </c>
      <c r="G739" s="32">
        <f>DATEDIF(E739,F739,"m")</f>
        <v>3</v>
      </c>
      <c r="H739" s="33">
        <f t="shared" si="227"/>
        <v>6.666666666666667</v>
      </c>
      <c r="I739" s="36">
        <f>IF(I$7&gt;=$E739,IF(SUMIF($H$1:H$1,77,$H739:H739)&lt;$D739,$H739,0),0)</f>
        <v>0</v>
      </c>
      <c r="J739" s="36">
        <f>IF(J$7&gt;=$E739,IF(SUMIF($H$1:I$1,77,$H739:I739)&lt;$D739,$H739,0),0)</f>
        <v>0</v>
      </c>
      <c r="K739" s="36">
        <f>IF(K$7&gt;=$E739,IF(SUMIF($H$1:J$1,77,$H739:J739)&lt;$D739,$H739,0),0)</f>
        <v>6.666666666666667</v>
      </c>
      <c r="L739" s="36">
        <f>IF(L$7&gt;=$E739,IF(SUMIF($H$1:K$1,77,$H739:K739)&lt;$D739,$H739,0),0)</f>
        <v>6.666666666666667</v>
      </c>
      <c r="M739" s="36">
        <f>IF(M$7&gt;=$E739,IF(SUMIF($H$1:L$1,77,$H739:L739)&lt;$D739,$H739,0),0)</f>
        <v>6.666666666666667</v>
      </c>
      <c r="N739" s="36">
        <f>IF(N$7&gt;=$E739,IF(SUMIF($H$1:M$1,77,$H739:M739)&lt;$D739,$H739,0),0)</f>
        <v>0</v>
      </c>
      <c r="O739" s="36">
        <f>IF(O$7&gt;=$E739,IF(SUMIF($H$1:N$1,77,$H739:N739)&lt;$D739,$H739,0),0)</f>
        <v>0</v>
      </c>
      <c r="P739" s="36">
        <f>IF(P$7&gt;=$E739,IF(SUMIF($H$1:O$1,77,$H739:O739)&lt;$D739,$H739,0),0)</f>
        <v>0</v>
      </c>
      <c r="Q739" s="36">
        <f>IF(Q$7&gt;=$E739,IF(SUMIF($H$1:P$1,77,$H739:P739)&lt;$D739,$H739,0),0)</f>
        <v>0</v>
      </c>
      <c r="R739" s="36">
        <f>IF(R$7&gt;=$E739,IF(SUMIF($H$1:Q$1,77,$H739:Q739)&lt;$D739,$H739,0),0)</f>
        <v>0</v>
      </c>
      <c r="S739" s="36">
        <f>IF(S$7&gt;=$E739,IF(SUMIF($H$1:R$1,77,$H739:R739)&lt;$D739,$H739,0),0)</f>
        <v>0</v>
      </c>
      <c r="T739" s="36">
        <f>IF(T$7&gt;=$E739,IF(SUMIF($H$1:S$1,77,$H739:S739)&lt;$D739,$H739,0),0)</f>
        <v>0</v>
      </c>
      <c r="U739" s="35">
        <f t="shared" si="228"/>
        <v>20</v>
      </c>
      <c r="V739" s="36">
        <f>IF(V$7&gt;=$E739,IF(SUMIF($H$1:U$1,77,$H739:U739)&lt;$D739,$H739,0),0)</f>
        <v>0</v>
      </c>
      <c r="W739" s="36">
        <f>IF(W$7&gt;=$E739,IF(SUMIF($H$1:V$1,77,$H739:V739)&lt;$D739,$H739,0),0)</f>
        <v>0</v>
      </c>
      <c r="X739" s="36">
        <f>IF(X$7&gt;=$E739,IF(SUMIF($H$1:W$1,77,$H739:W739)&lt;$D739,$H739,0),0)</f>
        <v>0</v>
      </c>
      <c r="Y739" s="36">
        <f>IF(Y$7&gt;=$E739,IF(SUMIF($H$1:X$1,77,$H739:X739)&lt;$D739,$H739,0),0)</f>
        <v>0</v>
      </c>
      <c r="Z739" s="36">
        <f>IF(Z$7&gt;=$E739,IF(SUMIF($H$1:Y$1,77,$H739:Y739)&lt;$D739,$H739,0),0)</f>
        <v>0</v>
      </c>
      <c r="AA739" s="36">
        <f>IF(AA$7&gt;=$E739,IF(SUMIF($H$1:Z$1,77,$H739:Z739)&lt;$D739,$H739,0),0)</f>
        <v>0</v>
      </c>
      <c r="AB739" s="36">
        <f>IF(AB$7&gt;=$E739,IF(SUMIF($H$1:AA$1,77,$H739:AA739)&lt;$D739,$H739,0),0)</f>
        <v>0</v>
      </c>
      <c r="AC739" s="36">
        <f>IF(AC$7&gt;=$E739,IF(SUMIF($H$1:AB$1,77,$H739:AB739)&lt;$D739,$H739,0),0)</f>
        <v>0</v>
      </c>
      <c r="AD739" s="36">
        <f>IF(AD$7&gt;=$E739,IF(SUMIF($H$1:AC$1,77,$H739:AC739)&lt;$D739,$H739,0),0)</f>
        <v>0</v>
      </c>
      <c r="AE739" s="36">
        <f>IF(AE$7&gt;=$E739,IF(SUMIF($H$1:AD$1,77,$H739:AD739)&lt;$D739,$H739,0),0)</f>
        <v>0</v>
      </c>
      <c r="AF739" s="36">
        <f>IF(AF$7&gt;=$E739,IF(SUMIF($H$1:AE$1,77,$H739:AE739)&lt;$D739,$H739,0),0)</f>
        <v>0</v>
      </c>
      <c r="AG739" s="36">
        <f>IF(AG$7&gt;=$E739,IF(SUMIF($H$1:AF$1,77,$H739:AF739)&lt;$D739,$H739,0),0)</f>
        <v>0</v>
      </c>
      <c r="AH739" s="35">
        <f t="shared" si="229"/>
        <v>0</v>
      </c>
      <c r="AI739" s="36">
        <f>IF(AI$7&gt;=$E739,IF(SUMIF($H$1:AH$1,77,$H739:AH739)&lt;$D739,$H739,0),0)</f>
        <v>0</v>
      </c>
      <c r="AJ739" s="36">
        <f>IF(AJ$7&gt;=$E739,IF(SUMIF($H$1:AI$1,77,$H739:AI739)&lt;$D739,$H739,0),0)</f>
        <v>0</v>
      </c>
      <c r="AK739" s="36">
        <f>IF(AK$7&gt;=$E739,IF(SUMIF($H$1:AJ$1,77,$H739:AJ739)&lt;$D739,$H739,0),0)</f>
        <v>0</v>
      </c>
      <c r="AL739" s="36">
        <f>IF(AL$7&gt;=$E739,IF(SUMIF($H$1:AK$1,77,$H739:AK739)&lt;$D739,$H739,0),0)</f>
        <v>0</v>
      </c>
      <c r="AM739" s="36">
        <f>IF(AM$7&gt;=$E739,IF(SUMIF($H$1:AL$1,77,$H739:AL739)&lt;$D739,$H739,0),0)</f>
        <v>0</v>
      </c>
      <c r="AN739" s="36">
        <f>IF(AN$7&gt;=$E739,IF(SUMIF($H$1:AM$1,77,$H739:AM739)&lt;$D739,$H739,0),0)</f>
        <v>0</v>
      </c>
      <c r="AO739" s="36">
        <f>IF(AO$7&gt;=$E739,IF(SUMIF($H$1:AN$1,77,$H739:AN739)&lt;$D739,$H739,0),0)</f>
        <v>0</v>
      </c>
      <c r="AP739" s="36">
        <f>IF(AP$7&gt;=$E739,IF(SUMIF($H$1:AO$1,77,$H739:AO739)&lt;$D739,$H739,0),0)</f>
        <v>0</v>
      </c>
      <c r="AQ739" s="36">
        <f>IF(AQ$7&gt;=$E739,IF(SUMIF($H$1:AP$1,77,$H739:AP739)&lt;$D739,$H739,0),0)</f>
        <v>0</v>
      </c>
      <c r="AR739" s="36">
        <f>IF(AR$7&gt;=$E739,IF(SUMIF($H$1:AQ$1,77,$H739:AQ739)&lt;$D739,$H739,0),0)</f>
        <v>0</v>
      </c>
      <c r="AS739" s="36">
        <f>IF(AS$7&gt;=$E739,IF(SUMIF($H$1:AR$1,77,$H739:AR739)&lt;$D739,$H739,0),0)</f>
        <v>0</v>
      </c>
      <c r="AT739" s="36">
        <f>IF(AT$7&gt;=$E739,IF(SUMIF($H$1:AS$1,77,$H739:AS739)&lt;$D739,$H739,0),0)</f>
        <v>0</v>
      </c>
      <c r="AU739" s="35">
        <f t="shared" si="230"/>
        <v>0</v>
      </c>
      <c r="AV739" s="33">
        <f>IF(AV$7&gt;=$E739,IF(SUMIF($H$1:AU$1,77,$H739:AU739)&lt;$D739,$H739,0),0)</f>
        <v>0</v>
      </c>
      <c r="AW739" s="33">
        <f>IF(AW$7&gt;=$E739,IF(SUMIF($H$1:AV$1,77,$H739:AV739)&lt;$D739,$H739,0),0)</f>
        <v>0</v>
      </c>
      <c r="AX739" s="33">
        <f>IF(AX$7&gt;=$E739,IF(SUMIF($H$1:AW$1,77,$H739:AW739)&lt;$D739,$H739,0),0)</f>
        <v>0</v>
      </c>
      <c r="AY739" s="33">
        <f>IF(AY$7&gt;=$E739,IF(SUMIF($H$1:AX$1,77,$H739:AX739)&lt;$D739,$H739,0),0)</f>
        <v>0</v>
      </c>
      <c r="AZ739" s="33">
        <f>IF(AZ$7&gt;=$E739,IF(SUMIF($H$1:AY$1,77,$H739:AY739)&lt;$D739,$H739,0),0)</f>
        <v>0</v>
      </c>
      <c r="BA739" s="33">
        <f>IF(BA$7&gt;=$E739,IF(SUMIF($H$1:AZ$1,77,$H739:AZ739)&lt;$D739,$H739,0),0)</f>
        <v>0</v>
      </c>
      <c r="BB739" s="33">
        <f>IF(BB$7&gt;=$E739,IF(SUMIF($H$1:BA$1,77,$H739:BA739)&lt;$D739,$H739,0),0)</f>
        <v>0</v>
      </c>
      <c r="BC739" s="33">
        <f>IF(BC$7&gt;=$E739,IF(SUMIF($H$1:BB$1,77,$H739:BB739)&lt;$D739,$H739,0),0)</f>
        <v>0</v>
      </c>
      <c r="BD739" s="33">
        <f>IF(BD$7&gt;=$E739,IF(SUMIF($H$1:BC$1,77,$H739:BC739)&lt;$D739,$H739,0),0)</f>
        <v>0</v>
      </c>
      <c r="BE739" s="33">
        <f>IF(BE$7&gt;=$E739,IF(SUMIF($H$1:BD$1,77,$H739:BD739)&lt;$D739,$H739,0),0)</f>
        <v>0</v>
      </c>
      <c r="BF739" s="33">
        <f>IF(BF$7&gt;=$E739,IF(SUMIF($H$1:BE$1,77,$H739:BE739)&lt;$D739,$H739,0),0)</f>
        <v>0</v>
      </c>
      <c r="BG739" s="33">
        <f>IF(BG$7&gt;=$E739,IF(SUMIF($H$1:BF$1,77,$H739:BF739)&lt;$D739,$H739,0),0)</f>
        <v>0</v>
      </c>
      <c r="BH739" s="35">
        <f t="shared" si="231"/>
        <v>0</v>
      </c>
    </row>
    <row r="740" spans="1:60" s="11" customFormat="1" x14ac:dyDescent="0.25">
      <c r="A740" s="148" t="s">
        <v>1095</v>
      </c>
      <c r="B740" s="149" t="s">
        <v>259</v>
      </c>
      <c r="C740" s="125" t="s">
        <v>32</v>
      </c>
      <c r="D740" s="150">
        <v>20</v>
      </c>
      <c r="E740" s="151">
        <v>46082</v>
      </c>
      <c r="F740" s="151">
        <v>46113</v>
      </c>
      <c r="G740" s="32">
        <f t="shared" si="226"/>
        <v>1</v>
      </c>
      <c r="H740" s="33">
        <f t="shared" si="227"/>
        <v>20</v>
      </c>
      <c r="I740" s="36">
        <f>IF(I$7&gt;=$E740,IF(SUMIF($H$1:H$1,77,$H740:H740)&lt;$D740,$H740,0),0)</f>
        <v>0</v>
      </c>
      <c r="J740" s="36">
        <f>IF(J$7&gt;=$E740,IF(SUMIF($H$1:I$1,77,$H740:I740)&lt;$D740,$H740,0),0)</f>
        <v>0</v>
      </c>
      <c r="K740" s="36">
        <f>IF(K$7&gt;=$E740,IF(SUMIF($H$1:J$1,77,$H740:J740)&lt;$D740,$H740,0),0)</f>
        <v>0</v>
      </c>
      <c r="L740" s="36">
        <f>IF(L$7&gt;=$E740,IF(SUMIF($H$1:K$1,77,$H740:K740)&lt;$D740,$H740,0),0)</f>
        <v>0</v>
      </c>
      <c r="M740" s="36">
        <f>IF(M$7&gt;=$E740,IF(SUMIF($H$1:L$1,77,$H740:L740)&lt;$D740,$H740,0),0)</f>
        <v>0</v>
      </c>
      <c r="N740" s="36">
        <f>IF(N$7&gt;=$E740,IF(SUMIF($H$1:M$1,77,$H740:M740)&lt;$D740,$H740,0),0)</f>
        <v>0</v>
      </c>
      <c r="O740" s="36">
        <f>IF(O$7&gt;=$E740,IF(SUMIF($H$1:N$1,77,$H740:N740)&lt;$D740,$H740,0),0)</f>
        <v>0</v>
      </c>
      <c r="P740" s="36">
        <f>IF(P$7&gt;=$E740,IF(SUMIF($H$1:O$1,77,$H740:O740)&lt;$D740,$H740,0),0)</f>
        <v>0</v>
      </c>
      <c r="Q740" s="36">
        <f>IF(Q$7&gt;=$E740,IF(SUMIF($H$1:P$1,77,$H740:P740)&lt;$D740,$H740,0),0)</f>
        <v>0</v>
      </c>
      <c r="R740" s="36">
        <f>IF(R$7&gt;=$E740,IF(SUMIF($H$1:Q$1,77,$H740:Q740)&lt;$D740,$H740,0),0)</f>
        <v>0</v>
      </c>
      <c r="S740" s="36">
        <f>IF(S$7&gt;=$E740,IF(SUMIF($H$1:R$1,77,$H740:R740)&lt;$D740,$H740,0),0)</f>
        <v>0</v>
      </c>
      <c r="T740" s="36">
        <f>IF(T$7&gt;=$E740,IF(SUMIF($H$1:S$1,77,$H740:S740)&lt;$D740,$H740,0),0)</f>
        <v>0</v>
      </c>
      <c r="U740" s="35">
        <f t="shared" si="228"/>
        <v>0</v>
      </c>
      <c r="V740" s="36">
        <f>IF(V$7&gt;=$E740,IF(SUMIF($H$1:U$1,77,$H740:U740)&lt;$D740,$H740,0),0)</f>
        <v>0</v>
      </c>
      <c r="W740" s="36">
        <f>IF(W$7&gt;=$E740,IF(SUMIF($H$1:V$1,77,$H740:V740)&lt;$D740,$H740,0),0)</f>
        <v>0</v>
      </c>
      <c r="X740" s="36">
        <f>IF(X$7&gt;=$E740,IF(SUMIF($H$1:W$1,77,$H740:W740)&lt;$D740,$H740,0),0)</f>
        <v>20</v>
      </c>
      <c r="Y740" s="36">
        <f>IF(Y$7&gt;=$E740,IF(SUMIF($H$1:X$1,77,$H740:X740)&lt;$D740,$H740,0),0)</f>
        <v>0</v>
      </c>
      <c r="Z740" s="36">
        <f>IF(Z$7&gt;=$E740,IF(SUMIF($H$1:Y$1,77,$H740:Y740)&lt;$D740,$H740,0),0)</f>
        <v>0</v>
      </c>
      <c r="AA740" s="36">
        <f>IF(AA$7&gt;=$E740,IF(SUMIF($H$1:Z$1,77,$H740:Z740)&lt;$D740,$H740,0),0)</f>
        <v>0</v>
      </c>
      <c r="AB740" s="36">
        <f>IF(AB$7&gt;=$E740,IF(SUMIF($H$1:AA$1,77,$H740:AA740)&lt;$D740,$H740,0),0)</f>
        <v>0</v>
      </c>
      <c r="AC740" s="36">
        <f>IF(AC$7&gt;=$E740,IF(SUMIF($H$1:AB$1,77,$H740:AB740)&lt;$D740,$H740,0),0)</f>
        <v>0</v>
      </c>
      <c r="AD740" s="36">
        <f>IF(AD$7&gt;=$E740,IF(SUMIF($H$1:AC$1,77,$H740:AC740)&lt;$D740,$H740,0),0)</f>
        <v>0</v>
      </c>
      <c r="AE740" s="36">
        <f>IF(AE$7&gt;=$E740,IF(SUMIF($H$1:AD$1,77,$H740:AD740)&lt;$D740,$H740,0),0)</f>
        <v>0</v>
      </c>
      <c r="AF740" s="36">
        <f>IF(AF$7&gt;=$E740,IF(SUMIF($H$1:AE$1,77,$H740:AE740)&lt;$D740,$H740,0),0)</f>
        <v>0</v>
      </c>
      <c r="AG740" s="36">
        <f>IF(AG$7&gt;=$E740,IF(SUMIF($H$1:AF$1,77,$H740:AF740)&lt;$D740,$H740,0),0)</f>
        <v>0</v>
      </c>
      <c r="AH740" s="35">
        <f t="shared" si="229"/>
        <v>20</v>
      </c>
      <c r="AI740" s="36">
        <f>IF(AI$7&gt;=$E740,IF(SUMIF($H$1:AH$1,77,$H740:AH740)&lt;$D740,$H740,0),0)</f>
        <v>0</v>
      </c>
      <c r="AJ740" s="36">
        <f>IF(AJ$7&gt;=$E740,IF(SUMIF($H$1:AI$1,77,$H740:AI740)&lt;$D740,$H740,0),0)</f>
        <v>0</v>
      </c>
      <c r="AK740" s="36">
        <f>IF(AK$7&gt;=$E740,IF(SUMIF($H$1:AJ$1,77,$H740:AJ740)&lt;$D740,$H740,0),0)</f>
        <v>0</v>
      </c>
      <c r="AL740" s="36">
        <f>IF(AL$7&gt;=$E740,IF(SUMIF($H$1:AK$1,77,$H740:AK740)&lt;$D740,$H740,0),0)</f>
        <v>0</v>
      </c>
      <c r="AM740" s="36">
        <f>IF(AM$7&gt;=$E740,IF(SUMIF($H$1:AL$1,77,$H740:AL740)&lt;$D740,$H740,0),0)</f>
        <v>0</v>
      </c>
      <c r="AN740" s="36">
        <f>IF(AN$7&gt;=$E740,IF(SUMIF($H$1:AM$1,77,$H740:AM740)&lt;$D740,$H740,0),0)</f>
        <v>0</v>
      </c>
      <c r="AO740" s="36">
        <f>IF(AO$7&gt;=$E740,IF(SUMIF($H$1:AN$1,77,$H740:AN740)&lt;$D740,$H740,0),0)</f>
        <v>0</v>
      </c>
      <c r="AP740" s="36">
        <f>IF(AP$7&gt;=$E740,IF(SUMIF($H$1:AO$1,77,$H740:AO740)&lt;$D740,$H740,0),0)</f>
        <v>0</v>
      </c>
      <c r="AQ740" s="36">
        <f>IF(AQ$7&gt;=$E740,IF(SUMIF($H$1:AP$1,77,$H740:AP740)&lt;$D740,$H740,0),0)</f>
        <v>0</v>
      </c>
      <c r="AR740" s="36">
        <f>IF(AR$7&gt;=$E740,IF(SUMIF($H$1:AQ$1,77,$H740:AQ740)&lt;$D740,$H740,0),0)</f>
        <v>0</v>
      </c>
      <c r="AS740" s="36">
        <f>IF(AS$7&gt;=$E740,IF(SUMIF($H$1:AR$1,77,$H740:AR740)&lt;$D740,$H740,0),0)</f>
        <v>0</v>
      </c>
      <c r="AT740" s="36">
        <f>IF(AT$7&gt;=$E740,IF(SUMIF($H$1:AS$1,77,$H740:AS740)&lt;$D740,$H740,0),0)</f>
        <v>0</v>
      </c>
      <c r="AU740" s="35">
        <f t="shared" si="230"/>
        <v>0</v>
      </c>
      <c r="AV740" s="33">
        <f>IF(AV$7&gt;=$E740,IF(SUMIF($H$1:AU$1,77,$H740:AU740)&lt;$D740,$H740,0),0)</f>
        <v>0</v>
      </c>
      <c r="AW740" s="33">
        <f>IF(AW$7&gt;=$E740,IF(SUMIF($H$1:AV$1,77,$H740:AV740)&lt;$D740,$H740,0),0)</f>
        <v>0</v>
      </c>
      <c r="AX740" s="33">
        <f>IF(AX$7&gt;=$E740,IF(SUMIF($H$1:AW$1,77,$H740:AW740)&lt;$D740,$H740,0),0)</f>
        <v>0</v>
      </c>
      <c r="AY740" s="33">
        <f>IF(AY$7&gt;=$E740,IF(SUMIF($H$1:AX$1,77,$H740:AX740)&lt;$D740,$H740,0),0)</f>
        <v>0</v>
      </c>
      <c r="AZ740" s="33">
        <f>IF(AZ$7&gt;=$E740,IF(SUMIF($H$1:AY$1,77,$H740:AY740)&lt;$D740,$H740,0),0)</f>
        <v>0</v>
      </c>
      <c r="BA740" s="33">
        <f>IF(BA$7&gt;=$E740,IF(SUMIF($H$1:AZ$1,77,$H740:AZ740)&lt;$D740,$H740,0),0)</f>
        <v>0</v>
      </c>
      <c r="BB740" s="33">
        <f>IF(BB$7&gt;=$E740,IF(SUMIF($H$1:BA$1,77,$H740:BA740)&lt;$D740,$H740,0),0)</f>
        <v>0</v>
      </c>
      <c r="BC740" s="33">
        <f>IF(BC$7&gt;=$E740,IF(SUMIF($H$1:BB$1,77,$H740:BB740)&lt;$D740,$H740,0),0)</f>
        <v>0</v>
      </c>
      <c r="BD740" s="33">
        <f>IF(BD$7&gt;=$E740,IF(SUMIF($H$1:BC$1,77,$H740:BC740)&lt;$D740,$H740,0),0)</f>
        <v>0</v>
      </c>
      <c r="BE740" s="33">
        <f>IF(BE$7&gt;=$E740,IF(SUMIF($H$1:BD$1,77,$H740:BD740)&lt;$D740,$H740,0),0)</f>
        <v>0</v>
      </c>
      <c r="BF740" s="33">
        <f>IF(BF$7&gt;=$E740,IF(SUMIF($H$1:BE$1,77,$H740:BE740)&lt;$D740,$H740,0),0)</f>
        <v>0</v>
      </c>
      <c r="BG740" s="33">
        <f>IF(BG$7&gt;=$E740,IF(SUMIF($H$1:BF$1,77,$H740:BF740)&lt;$D740,$H740,0),0)</f>
        <v>0</v>
      </c>
      <c r="BH740" s="35">
        <f t="shared" si="231"/>
        <v>0</v>
      </c>
    </row>
    <row r="741" spans="1:60" s="11" customFormat="1" x14ac:dyDescent="0.25">
      <c r="A741" s="148" t="s">
        <v>1096</v>
      </c>
      <c r="B741" s="149" t="s">
        <v>1004</v>
      </c>
      <c r="C741" s="125" t="s">
        <v>55</v>
      </c>
      <c r="D741" s="150">
        <v>14.4</v>
      </c>
      <c r="E741" s="151">
        <v>46113</v>
      </c>
      <c r="F741" s="151">
        <v>46143</v>
      </c>
      <c r="G741" s="32">
        <f t="shared" si="226"/>
        <v>1</v>
      </c>
      <c r="H741" s="33">
        <f t="shared" si="227"/>
        <v>14.4</v>
      </c>
      <c r="I741" s="36">
        <f>IF(I$7&gt;=$E741,IF(SUMIF($H$1:H$1,77,$H741:H741)&lt;$D741,$H741,0),0)</f>
        <v>0</v>
      </c>
      <c r="J741" s="36">
        <f>IF(J$7&gt;=$E741,IF(SUMIF($H$1:I$1,77,$H741:I741)&lt;$D741,$H741,0),0)</f>
        <v>0</v>
      </c>
      <c r="K741" s="36">
        <f>IF(K$7&gt;=$E741,IF(SUMIF($H$1:J$1,77,$H741:J741)&lt;$D741,$H741,0),0)</f>
        <v>0</v>
      </c>
      <c r="L741" s="36">
        <f>IF(L$7&gt;=$E741,IF(SUMIF($H$1:K$1,77,$H741:K741)&lt;$D741,$H741,0),0)</f>
        <v>0</v>
      </c>
      <c r="M741" s="36">
        <f>IF(M$7&gt;=$E741,IF(SUMIF($H$1:L$1,77,$H741:L741)&lt;$D741,$H741,0),0)</f>
        <v>0</v>
      </c>
      <c r="N741" s="36">
        <f>IF(N$7&gt;=$E741,IF(SUMIF($H$1:M$1,77,$H741:M741)&lt;$D741,$H741,0),0)</f>
        <v>0</v>
      </c>
      <c r="O741" s="36">
        <f>IF(O$7&gt;=$E741,IF(SUMIF($H$1:N$1,77,$H741:N741)&lt;$D741,$H741,0),0)</f>
        <v>0</v>
      </c>
      <c r="P741" s="36">
        <f>IF(P$7&gt;=$E741,IF(SUMIF($H$1:O$1,77,$H741:O741)&lt;$D741,$H741,0),0)</f>
        <v>0</v>
      </c>
      <c r="Q741" s="36">
        <f>IF(Q$7&gt;=$E741,IF(SUMIF($H$1:P$1,77,$H741:P741)&lt;$D741,$H741,0),0)</f>
        <v>0</v>
      </c>
      <c r="R741" s="36">
        <f>IF(R$7&gt;=$E741,IF(SUMIF($H$1:Q$1,77,$H741:Q741)&lt;$D741,$H741,0),0)</f>
        <v>0</v>
      </c>
      <c r="S741" s="36">
        <f>IF(S$7&gt;=$E741,IF(SUMIF($H$1:R$1,77,$H741:R741)&lt;$D741,$H741,0),0)</f>
        <v>0</v>
      </c>
      <c r="T741" s="36">
        <f>IF(T$7&gt;=$E741,IF(SUMIF($H$1:S$1,77,$H741:S741)&lt;$D741,$H741,0),0)</f>
        <v>0</v>
      </c>
      <c r="U741" s="35">
        <f t="shared" si="228"/>
        <v>0</v>
      </c>
      <c r="V741" s="36">
        <f>IF(V$7&gt;=$E741,IF(SUMIF($H$1:U$1,77,$H741:U741)&lt;$D741,$H741,0),0)</f>
        <v>0</v>
      </c>
      <c r="W741" s="36">
        <f>IF(W$7&gt;=$E741,IF(SUMIF($H$1:V$1,77,$H741:V741)&lt;$D741,$H741,0),0)</f>
        <v>0</v>
      </c>
      <c r="X741" s="36">
        <f>IF(X$7&gt;=$E741,IF(SUMIF($H$1:W$1,77,$H741:W741)&lt;$D741,$H741,0),0)</f>
        <v>0</v>
      </c>
      <c r="Y741" s="36">
        <f>IF(Y$7&gt;=$E741,IF(SUMIF($H$1:X$1,77,$H741:X741)&lt;$D741,$H741,0),0)</f>
        <v>14.4</v>
      </c>
      <c r="Z741" s="36">
        <f>IF(Z$7&gt;=$E741,IF(SUMIF($H$1:Y$1,77,$H741:Y741)&lt;$D741,$H741,0),0)</f>
        <v>0</v>
      </c>
      <c r="AA741" s="36">
        <f>IF(AA$7&gt;=$E741,IF(SUMIF($H$1:Z$1,77,$H741:Z741)&lt;$D741,$H741,0),0)</f>
        <v>0</v>
      </c>
      <c r="AB741" s="36">
        <f>IF(AB$7&gt;=$E741,IF(SUMIF($H$1:AA$1,77,$H741:AA741)&lt;$D741,$H741,0),0)</f>
        <v>0</v>
      </c>
      <c r="AC741" s="36">
        <f>IF(AC$7&gt;=$E741,IF(SUMIF($H$1:AB$1,77,$H741:AB741)&lt;$D741,$H741,0),0)</f>
        <v>0</v>
      </c>
      <c r="AD741" s="36">
        <f>IF(AD$7&gt;=$E741,IF(SUMIF($H$1:AC$1,77,$H741:AC741)&lt;$D741,$H741,0),0)</f>
        <v>0</v>
      </c>
      <c r="AE741" s="36">
        <f>IF(AE$7&gt;=$E741,IF(SUMIF($H$1:AD$1,77,$H741:AD741)&lt;$D741,$H741,0),0)</f>
        <v>0</v>
      </c>
      <c r="AF741" s="36">
        <f>IF(AF$7&gt;=$E741,IF(SUMIF($H$1:AE$1,77,$H741:AE741)&lt;$D741,$H741,0),0)</f>
        <v>0</v>
      </c>
      <c r="AG741" s="36">
        <f>IF(AG$7&gt;=$E741,IF(SUMIF($H$1:AF$1,77,$H741:AF741)&lt;$D741,$H741,0),0)</f>
        <v>0</v>
      </c>
      <c r="AH741" s="35">
        <f t="shared" si="229"/>
        <v>14.4</v>
      </c>
      <c r="AI741" s="36">
        <f>IF(AI$7&gt;=$E741,IF(SUMIF($H$1:AH$1,77,$H741:AH741)&lt;$D741,$H741,0),0)</f>
        <v>0</v>
      </c>
      <c r="AJ741" s="36">
        <f>IF(AJ$7&gt;=$E741,IF(SUMIF($H$1:AI$1,77,$H741:AI741)&lt;$D741,$H741,0),0)</f>
        <v>0</v>
      </c>
      <c r="AK741" s="36">
        <f>IF(AK$7&gt;=$E741,IF(SUMIF($H$1:AJ$1,77,$H741:AJ741)&lt;$D741,$H741,0),0)</f>
        <v>0</v>
      </c>
      <c r="AL741" s="36">
        <f>IF(AL$7&gt;=$E741,IF(SUMIF($H$1:AK$1,77,$H741:AK741)&lt;$D741,$H741,0),0)</f>
        <v>0</v>
      </c>
      <c r="AM741" s="36">
        <f>IF(AM$7&gt;=$E741,IF(SUMIF($H$1:AL$1,77,$H741:AL741)&lt;$D741,$H741,0),0)</f>
        <v>0</v>
      </c>
      <c r="AN741" s="36">
        <f>IF(AN$7&gt;=$E741,IF(SUMIF($H$1:AM$1,77,$H741:AM741)&lt;$D741,$H741,0),0)</f>
        <v>0</v>
      </c>
      <c r="AO741" s="36">
        <f>IF(AO$7&gt;=$E741,IF(SUMIF($H$1:AN$1,77,$H741:AN741)&lt;$D741,$H741,0),0)</f>
        <v>0</v>
      </c>
      <c r="AP741" s="36">
        <f>IF(AP$7&gt;=$E741,IF(SUMIF($H$1:AO$1,77,$H741:AO741)&lt;$D741,$H741,0),0)</f>
        <v>0</v>
      </c>
      <c r="AQ741" s="36">
        <f>IF(AQ$7&gt;=$E741,IF(SUMIF($H$1:AP$1,77,$H741:AP741)&lt;$D741,$H741,0),0)</f>
        <v>0</v>
      </c>
      <c r="AR741" s="36">
        <f>IF(AR$7&gt;=$E741,IF(SUMIF($H$1:AQ$1,77,$H741:AQ741)&lt;$D741,$H741,0),0)</f>
        <v>0</v>
      </c>
      <c r="AS741" s="36">
        <f>IF(AS$7&gt;=$E741,IF(SUMIF($H$1:AR$1,77,$H741:AR741)&lt;$D741,$H741,0),0)</f>
        <v>0</v>
      </c>
      <c r="AT741" s="36">
        <f>IF(AT$7&gt;=$E741,IF(SUMIF($H$1:AS$1,77,$H741:AS741)&lt;$D741,$H741,0),0)</f>
        <v>0</v>
      </c>
      <c r="AU741" s="35">
        <f t="shared" si="230"/>
        <v>0</v>
      </c>
      <c r="AV741" s="33">
        <f>IF(AV$7&gt;=$E741,IF(SUMIF($H$1:AU$1,77,$H741:AU741)&lt;$D741,$H741,0),0)</f>
        <v>0</v>
      </c>
      <c r="AW741" s="33">
        <f>IF(AW$7&gt;=$E741,IF(SUMIF($H$1:AV$1,77,$H741:AV741)&lt;$D741,$H741,0),0)</f>
        <v>0</v>
      </c>
      <c r="AX741" s="33">
        <f>IF(AX$7&gt;=$E741,IF(SUMIF($H$1:AW$1,77,$H741:AW741)&lt;$D741,$H741,0),0)</f>
        <v>0</v>
      </c>
      <c r="AY741" s="33">
        <f>IF(AY$7&gt;=$E741,IF(SUMIF($H$1:AX$1,77,$H741:AX741)&lt;$D741,$H741,0),0)</f>
        <v>0</v>
      </c>
      <c r="AZ741" s="33">
        <f>IF(AZ$7&gt;=$E741,IF(SUMIF($H$1:AY$1,77,$H741:AY741)&lt;$D741,$H741,0),0)</f>
        <v>0</v>
      </c>
      <c r="BA741" s="33">
        <f>IF(BA$7&gt;=$E741,IF(SUMIF($H$1:AZ$1,77,$H741:AZ741)&lt;$D741,$H741,0),0)</f>
        <v>0</v>
      </c>
      <c r="BB741" s="33">
        <f>IF(BB$7&gt;=$E741,IF(SUMIF($H$1:BA$1,77,$H741:BA741)&lt;$D741,$H741,0),0)</f>
        <v>0</v>
      </c>
      <c r="BC741" s="33">
        <f>IF(BC$7&gt;=$E741,IF(SUMIF($H$1:BB$1,77,$H741:BB741)&lt;$D741,$H741,0),0)</f>
        <v>0</v>
      </c>
      <c r="BD741" s="33">
        <f>IF(BD$7&gt;=$E741,IF(SUMIF($H$1:BC$1,77,$H741:BC741)&lt;$D741,$H741,0),0)</f>
        <v>0</v>
      </c>
      <c r="BE741" s="33">
        <f>IF(BE$7&gt;=$E741,IF(SUMIF($H$1:BD$1,77,$H741:BD741)&lt;$D741,$H741,0),0)</f>
        <v>0</v>
      </c>
      <c r="BF741" s="33">
        <f>IF(BF$7&gt;=$E741,IF(SUMIF($H$1:BE$1,77,$H741:BE741)&lt;$D741,$H741,0),0)</f>
        <v>0</v>
      </c>
      <c r="BG741" s="33">
        <f>IF(BG$7&gt;=$E741,IF(SUMIF($H$1:BF$1,77,$H741:BF741)&lt;$D741,$H741,0),0)</f>
        <v>0</v>
      </c>
      <c r="BH741" s="35">
        <f t="shared" si="231"/>
        <v>0</v>
      </c>
    </row>
    <row r="742" spans="1:60" s="11" customFormat="1" x14ac:dyDescent="0.25">
      <c r="A742" s="148" t="s">
        <v>1097</v>
      </c>
      <c r="B742" s="149" t="s">
        <v>1006</v>
      </c>
      <c r="C742" s="125" t="s">
        <v>32</v>
      </c>
      <c r="D742" s="150">
        <v>1</v>
      </c>
      <c r="E742" s="151">
        <v>46113</v>
      </c>
      <c r="F742" s="151">
        <v>46143</v>
      </c>
      <c r="G742" s="32">
        <f t="shared" si="226"/>
        <v>1</v>
      </c>
      <c r="H742" s="33">
        <f t="shared" si="227"/>
        <v>1</v>
      </c>
      <c r="I742" s="36">
        <f>IF(I$7&gt;=$E742,IF(SUMIF($H$1:H$1,77,$H742:H742)&lt;$D742,$H742,0),0)</f>
        <v>0</v>
      </c>
      <c r="J742" s="36">
        <f>IF(J$7&gt;=$E742,IF(SUMIF($H$1:I$1,77,$H742:I742)&lt;$D742,$H742,0),0)</f>
        <v>0</v>
      </c>
      <c r="K742" s="36">
        <f>IF(K$7&gt;=$E742,IF(SUMIF($H$1:J$1,77,$H742:J742)&lt;$D742,$H742,0),0)</f>
        <v>0</v>
      </c>
      <c r="L742" s="36">
        <f>IF(L$7&gt;=$E742,IF(SUMIF($H$1:K$1,77,$H742:K742)&lt;$D742,$H742,0),0)</f>
        <v>0</v>
      </c>
      <c r="M742" s="36">
        <f>IF(M$7&gt;=$E742,IF(SUMIF($H$1:L$1,77,$H742:L742)&lt;$D742,$H742,0),0)</f>
        <v>0</v>
      </c>
      <c r="N742" s="36">
        <f>IF(N$7&gt;=$E742,IF(SUMIF($H$1:M$1,77,$H742:M742)&lt;$D742,$H742,0),0)</f>
        <v>0</v>
      </c>
      <c r="O742" s="36">
        <f>IF(O$7&gt;=$E742,IF(SUMIF($H$1:N$1,77,$H742:N742)&lt;$D742,$H742,0),0)</f>
        <v>0</v>
      </c>
      <c r="P742" s="36">
        <f>IF(P$7&gt;=$E742,IF(SUMIF($H$1:O$1,77,$H742:O742)&lt;$D742,$H742,0),0)</f>
        <v>0</v>
      </c>
      <c r="Q742" s="36">
        <f>IF(Q$7&gt;=$E742,IF(SUMIF($H$1:P$1,77,$H742:P742)&lt;$D742,$H742,0),0)</f>
        <v>0</v>
      </c>
      <c r="R742" s="36">
        <f>IF(R$7&gt;=$E742,IF(SUMIF($H$1:Q$1,77,$H742:Q742)&lt;$D742,$H742,0),0)</f>
        <v>0</v>
      </c>
      <c r="S742" s="36">
        <f>IF(S$7&gt;=$E742,IF(SUMIF($H$1:R$1,77,$H742:R742)&lt;$D742,$H742,0),0)</f>
        <v>0</v>
      </c>
      <c r="T742" s="36">
        <f>IF(T$7&gt;=$E742,IF(SUMIF($H$1:S$1,77,$H742:S742)&lt;$D742,$H742,0),0)</f>
        <v>0</v>
      </c>
      <c r="U742" s="35">
        <f t="shared" si="228"/>
        <v>0</v>
      </c>
      <c r="V742" s="36">
        <f>IF(V$7&gt;=$E742,IF(SUMIF($H$1:U$1,77,$H742:U742)&lt;$D742,$H742,0),0)</f>
        <v>0</v>
      </c>
      <c r="W742" s="36">
        <f>IF(W$7&gt;=$E742,IF(SUMIF($H$1:V$1,77,$H742:V742)&lt;$D742,$H742,0),0)</f>
        <v>0</v>
      </c>
      <c r="X742" s="36">
        <f>IF(X$7&gt;=$E742,IF(SUMIF($H$1:W$1,77,$H742:W742)&lt;$D742,$H742,0),0)</f>
        <v>0</v>
      </c>
      <c r="Y742" s="36">
        <f>IF(Y$7&gt;=$E742,IF(SUMIF($H$1:X$1,77,$H742:X742)&lt;$D742,$H742,0),0)</f>
        <v>1</v>
      </c>
      <c r="Z742" s="36">
        <f>IF(Z$7&gt;=$E742,IF(SUMIF($H$1:Y$1,77,$H742:Y742)&lt;$D742,$H742,0),0)</f>
        <v>0</v>
      </c>
      <c r="AA742" s="36">
        <f>IF(AA$7&gt;=$E742,IF(SUMIF($H$1:Z$1,77,$H742:Z742)&lt;$D742,$H742,0),0)</f>
        <v>0</v>
      </c>
      <c r="AB742" s="36">
        <f>IF(AB$7&gt;=$E742,IF(SUMIF($H$1:AA$1,77,$H742:AA742)&lt;$D742,$H742,0),0)</f>
        <v>0</v>
      </c>
      <c r="AC742" s="36">
        <f>IF(AC$7&gt;=$E742,IF(SUMIF($H$1:AB$1,77,$H742:AB742)&lt;$D742,$H742,0),0)</f>
        <v>0</v>
      </c>
      <c r="AD742" s="36">
        <f>IF(AD$7&gt;=$E742,IF(SUMIF($H$1:AC$1,77,$H742:AC742)&lt;$D742,$H742,0),0)</f>
        <v>0</v>
      </c>
      <c r="AE742" s="36">
        <f>IF(AE$7&gt;=$E742,IF(SUMIF($H$1:AD$1,77,$H742:AD742)&lt;$D742,$H742,0),0)</f>
        <v>0</v>
      </c>
      <c r="AF742" s="36">
        <f>IF(AF$7&gt;=$E742,IF(SUMIF($H$1:AE$1,77,$H742:AE742)&lt;$D742,$H742,0),0)</f>
        <v>0</v>
      </c>
      <c r="AG742" s="36">
        <f>IF(AG$7&gt;=$E742,IF(SUMIF($H$1:AF$1,77,$H742:AF742)&lt;$D742,$H742,0),0)</f>
        <v>0</v>
      </c>
      <c r="AH742" s="35">
        <f t="shared" si="229"/>
        <v>1</v>
      </c>
      <c r="AI742" s="36">
        <f>IF(AI$7&gt;=$E742,IF(SUMIF($H$1:AH$1,77,$H742:AH742)&lt;$D742,$H742,0),0)</f>
        <v>0</v>
      </c>
      <c r="AJ742" s="36">
        <f>IF(AJ$7&gt;=$E742,IF(SUMIF($H$1:AI$1,77,$H742:AI742)&lt;$D742,$H742,0),0)</f>
        <v>0</v>
      </c>
      <c r="AK742" s="36">
        <f>IF(AK$7&gt;=$E742,IF(SUMIF($H$1:AJ$1,77,$H742:AJ742)&lt;$D742,$H742,0),0)</f>
        <v>0</v>
      </c>
      <c r="AL742" s="36">
        <f>IF(AL$7&gt;=$E742,IF(SUMIF($H$1:AK$1,77,$H742:AK742)&lt;$D742,$H742,0),0)</f>
        <v>0</v>
      </c>
      <c r="AM742" s="36">
        <f>IF(AM$7&gt;=$E742,IF(SUMIF($H$1:AL$1,77,$H742:AL742)&lt;$D742,$H742,0),0)</f>
        <v>0</v>
      </c>
      <c r="AN742" s="36">
        <f>IF(AN$7&gt;=$E742,IF(SUMIF($H$1:AM$1,77,$H742:AM742)&lt;$D742,$H742,0),0)</f>
        <v>0</v>
      </c>
      <c r="AO742" s="36">
        <f>IF(AO$7&gt;=$E742,IF(SUMIF($H$1:AN$1,77,$H742:AN742)&lt;$D742,$H742,0),0)</f>
        <v>0</v>
      </c>
      <c r="AP742" s="36">
        <f>IF(AP$7&gt;=$E742,IF(SUMIF($H$1:AO$1,77,$H742:AO742)&lt;$D742,$H742,0),0)</f>
        <v>0</v>
      </c>
      <c r="AQ742" s="36">
        <f>IF(AQ$7&gt;=$E742,IF(SUMIF($H$1:AP$1,77,$H742:AP742)&lt;$D742,$H742,0),0)</f>
        <v>0</v>
      </c>
      <c r="AR742" s="36">
        <f>IF(AR$7&gt;=$E742,IF(SUMIF($H$1:AQ$1,77,$H742:AQ742)&lt;$D742,$H742,0),0)</f>
        <v>0</v>
      </c>
      <c r="AS742" s="36">
        <f>IF(AS$7&gt;=$E742,IF(SUMIF($H$1:AR$1,77,$H742:AR742)&lt;$D742,$H742,0),0)</f>
        <v>0</v>
      </c>
      <c r="AT742" s="36">
        <f>IF(AT$7&gt;=$E742,IF(SUMIF($H$1:AS$1,77,$H742:AS742)&lt;$D742,$H742,0),0)</f>
        <v>0</v>
      </c>
      <c r="AU742" s="35">
        <f t="shared" si="230"/>
        <v>0</v>
      </c>
      <c r="AV742" s="33">
        <f>IF(AV$7&gt;=$E742,IF(SUMIF($H$1:AU$1,77,$H742:AU742)&lt;$D742,$H742,0),0)</f>
        <v>0</v>
      </c>
      <c r="AW742" s="33">
        <f>IF(AW$7&gt;=$E742,IF(SUMIF($H$1:AV$1,77,$H742:AV742)&lt;$D742,$H742,0),0)</f>
        <v>0</v>
      </c>
      <c r="AX742" s="33">
        <f>IF(AX$7&gt;=$E742,IF(SUMIF($H$1:AW$1,77,$H742:AW742)&lt;$D742,$H742,0),0)</f>
        <v>0</v>
      </c>
      <c r="AY742" s="33">
        <f>IF(AY$7&gt;=$E742,IF(SUMIF($H$1:AX$1,77,$H742:AX742)&lt;$D742,$H742,0),0)</f>
        <v>0</v>
      </c>
      <c r="AZ742" s="33">
        <f>IF(AZ$7&gt;=$E742,IF(SUMIF($H$1:AY$1,77,$H742:AY742)&lt;$D742,$H742,0),0)</f>
        <v>0</v>
      </c>
      <c r="BA742" s="33">
        <f>IF(BA$7&gt;=$E742,IF(SUMIF($H$1:AZ$1,77,$H742:AZ742)&lt;$D742,$H742,0),0)</f>
        <v>0</v>
      </c>
      <c r="BB742" s="33">
        <f>IF(BB$7&gt;=$E742,IF(SUMIF($H$1:BA$1,77,$H742:BA742)&lt;$D742,$H742,0),0)</f>
        <v>0</v>
      </c>
      <c r="BC742" s="33">
        <f>IF(BC$7&gt;=$E742,IF(SUMIF($H$1:BB$1,77,$H742:BB742)&lt;$D742,$H742,0),0)</f>
        <v>0</v>
      </c>
      <c r="BD742" s="33">
        <f>IF(BD$7&gt;=$E742,IF(SUMIF($H$1:BC$1,77,$H742:BC742)&lt;$D742,$H742,0),0)</f>
        <v>0</v>
      </c>
      <c r="BE742" s="33">
        <f>IF(BE$7&gt;=$E742,IF(SUMIF($H$1:BD$1,77,$H742:BD742)&lt;$D742,$H742,0),0)</f>
        <v>0</v>
      </c>
      <c r="BF742" s="33">
        <f>IF(BF$7&gt;=$E742,IF(SUMIF($H$1:BE$1,77,$H742:BE742)&lt;$D742,$H742,0),0)</f>
        <v>0</v>
      </c>
      <c r="BG742" s="33">
        <f>IF(BG$7&gt;=$E742,IF(SUMIF($H$1:BF$1,77,$H742:BF742)&lt;$D742,$H742,0),0)</f>
        <v>0</v>
      </c>
      <c r="BH742" s="35">
        <f t="shared" si="231"/>
        <v>0</v>
      </c>
    </row>
    <row r="743" spans="1:60" s="11" customFormat="1" x14ac:dyDescent="0.25">
      <c r="A743" s="148" t="s">
        <v>1098</v>
      </c>
      <c r="B743" s="149" t="s">
        <v>1008</v>
      </c>
      <c r="C743" s="125" t="s">
        <v>55</v>
      </c>
      <c r="D743" s="150">
        <v>207.3</v>
      </c>
      <c r="E743" s="151">
        <v>46143</v>
      </c>
      <c r="F743" s="151">
        <v>46174</v>
      </c>
      <c r="G743" s="32">
        <f t="shared" si="226"/>
        <v>1</v>
      </c>
      <c r="H743" s="33">
        <f t="shared" si="227"/>
        <v>207.3</v>
      </c>
      <c r="I743" s="36">
        <f>IF(I$7&gt;=$E743,IF(SUMIF($H$1:H$1,77,$H743:H743)&lt;$D743,$H743,0),0)</f>
        <v>0</v>
      </c>
      <c r="J743" s="36">
        <f>IF(J$7&gt;=$E743,IF(SUMIF($H$1:I$1,77,$H743:I743)&lt;$D743,$H743,0),0)</f>
        <v>0</v>
      </c>
      <c r="K743" s="36">
        <f>IF(K$7&gt;=$E743,IF(SUMIF($H$1:J$1,77,$H743:J743)&lt;$D743,$H743,0),0)</f>
        <v>0</v>
      </c>
      <c r="L743" s="36">
        <f>IF(L$7&gt;=$E743,IF(SUMIF($H$1:K$1,77,$H743:K743)&lt;$D743,$H743,0),0)</f>
        <v>0</v>
      </c>
      <c r="M743" s="36">
        <f>IF(M$7&gt;=$E743,IF(SUMIF($H$1:L$1,77,$H743:L743)&lt;$D743,$H743,0),0)</f>
        <v>0</v>
      </c>
      <c r="N743" s="36">
        <f>IF(N$7&gt;=$E743,IF(SUMIF($H$1:M$1,77,$H743:M743)&lt;$D743,$H743,0),0)</f>
        <v>0</v>
      </c>
      <c r="O743" s="36">
        <f>IF(O$7&gt;=$E743,IF(SUMIF($H$1:N$1,77,$H743:N743)&lt;$D743,$H743,0),0)</f>
        <v>0</v>
      </c>
      <c r="P743" s="36">
        <f>IF(P$7&gt;=$E743,IF(SUMIF($H$1:O$1,77,$H743:O743)&lt;$D743,$H743,0),0)</f>
        <v>0</v>
      </c>
      <c r="Q743" s="36">
        <f>IF(Q$7&gt;=$E743,IF(SUMIF($H$1:P$1,77,$H743:P743)&lt;$D743,$H743,0),0)</f>
        <v>0</v>
      </c>
      <c r="R743" s="36">
        <f>IF(R$7&gt;=$E743,IF(SUMIF($H$1:Q$1,77,$H743:Q743)&lt;$D743,$H743,0),0)</f>
        <v>0</v>
      </c>
      <c r="S743" s="36">
        <f>IF(S$7&gt;=$E743,IF(SUMIF($H$1:R$1,77,$H743:R743)&lt;$D743,$H743,0),0)</f>
        <v>0</v>
      </c>
      <c r="T743" s="36">
        <f>IF(T$7&gt;=$E743,IF(SUMIF($H$1:S$1,77,$H743:S743)&lt;$D743,$H743,0),0)</f>
        <v>0</v>
      </c>
      <c r="U743" s="35">
        <f t="shared" si="228"/>
        <v>0</v>
      </c>
      <c r="V743" s="36">
        <f>IF(V$7&gt;=$E743,IF(SUMIF($H$1:U$1,77,$H743:U743)&lt;$D743,$H743,0),0)</f>
        <v>0</v>
      </c>
      <c r="W743" s="36">
        <f>IF(W$7&gt;=$E743,IF(SUMIF($H$1:V$1,77,$H743:V743)&lt;$D743,$H743,0),0)</f>
        <v>0</v>
      </c>
      <c r="X743" s="36">
        <f>IF(X$7&gt;=$E743,IF(SUMIF($H$1:W$1,77,$H743:W743)&lt;$D743,$H743,0),0)</f>
        <v>0</v>
      </c>
      <c r="Y743" s="36">
        <f>IF(Y$7&gt;=$E743,IF(SUMIF($H$1:X$1,77,$H743:X743)&lt;$D743,$H743,0),0)</f>
        <v>0</v>
      </c>
      <c r="Z743" s="36">
        <f>IF(Z$7&gt;=$E743,IF(SUMIF($H$1:Y$1,77,$H743:Y743)&lt;$D743,$H743,0),0)</f>
        <v>207.3</v>
      </c>
      <c r="AA743" s="36">
        <f>IF(AA$7&gt;=$E743,IF(SUMIF($H$1:Z$1,77,$H743:Z743)&lt;$D743,$H743,0),0)</f>
        <v>0</v>
      </c>
      <c r="AB743" s="36">
        <f>IF(AB$7&gt;=$E743,IF(SUMIF($H$1:AA$1,77,$H743:AA743)&lt;$D743,$H743,0),0)</f>
        <v>0</v>
      </c>
      <c r="AC743" s="36">
        <f>IF(AC$7&gt;=$E743,IF(SUMIF($H$1:AB$1,77,$H743:AB743)&lt;$D743,$H743,0),0)</f>
        <v>0</v>
      </c>
      <c r="AD743" s="36">
        <f>IF(AD$7&gt;=$E743,IF(SUMIF($H$1:AC$1,77,$H743:AC743)&lt;$D743,$H743,0),0)</f>
        <v>0</v>
      </c>
      <c r="AE743" s="36">
        <f>IF(AE$7&gt;=$E743,IF(SUMIF($H$1:AD$1,77,$H743:AD743)&lt;$D743,$H743,0),0)</f>
        <v>0</v>
      </c>
      <c r="AF743" s="36">
        <f>IF(AF$7&gt;=$E743,IF(SUMIF($H$1:AE$1,77,$H743:AE743)&lt;$D743,$H743,0),0)</f>
        <v>0</v>
      </c>
      <c r="AG743" s="36">
        <f>IF(AG$7&gt;=$E743,IF(SUMIF($H$1:AF$1,77,$H743:AF743)&lt;$D743,$H743,0),0)</f>
        <v>0</v>
      </c>
      <c r="AH743" s="35">
        <f t="shared" si="229"/>
        <v>207.3</v>
      </c>
      <c r="AI743" s="36">
        <f>IF(AI$7&gt;=$E743,IF(SUMIF($H$1:AH$1,77,$H743:AH743)&lt;$D743,$H743,0),0)</f>
        <v>0</v>
      </c>
      <c r="AJ743" s="36">
        <f>IF(AJ$7&gt;=$E743,IF(SUMIF($H$1:AI$1,77,$H743:AI743)&lt;$D743,$H743,0),0)</f>
        <v>0</v>
      </c>
      <c r="AK743" s="36">
        <f>IF(AK$7&gt;=$E743,IF(SUMIF($H$1:AJ$1,77,$H743:AJ743)&lt;$D743,$H743,0),0)</f>
        <v>0</v>
      </c>
      <c r="AL743" s="36">
        <f>IF(AL$7&gt;=$E743,IF(SUMIF($H$1:AK$1,77,$H743:AK743)&lt;$D743,$H743,0),0)</f>
        <v>0</v>
      </c>
      <c r="AM743" s="36">
        <f>IF(AM$7&gt;=$E743,IF(SUMIF($H$1:AL$1,77,$H743:AL743)&lt;$D743,$H743,0),0)</f>
        <v>0</v>
      </c>
      <c r="AN743" s="36">
        <f>IF(AN$7&gt;=$E743,IF(SUMIF($H$1:AM$1,77,$H743:AM743)&lt;$D743,$H743,0),0)</f>
        <v>0</v>
      </c>
      <c r="AO743" s="36">
        <f>IF(AO$7&gt;=$E743,IF(SUMIF($H$1:AN$1,77,$H743:AN743)&lt;$D743,$H743,0),0)</f>
        <v>0</v>
      </c>
      <c r="AP743" s="36">
        <f>IF(AP$7&gt;=$E743,IF(SUMIF($H$1:AO$1,77,$H743:AO743)&lt;$D743,$H743,0),0)</f>
        <v>0</v>
      </c>
      <c r="AQ743" s="36">
        <f>IF(AQ$7&gt;=$E743,IF(SUMIF($H$1:AP$1,77,$H743:AP743)&lt;$D743,$H743,0),0)</f>
        <v>0</v>
      </c>
      <c r="AR743" s="36">
        <f>IF(AR$7&gt;=$E743,IF(SUMIF($H$1:AQ$1,77,$H743:AQ743)&lt;$D743,$H743,0),0)</f>
        <v>0</v>
      </c>
      <c r="AS743" s="36">
        <f>IF(AS$7&gt;=$E743,IF(SUMIF($H$1:AR$1,77,$H743:AR743)&lt;$D743,$H743,0),0)</f>
        <v>0</v>
      </c>
      <c r="AT743" s="36">
        <f>IF(AT$7&gt;=$E743,IF(SUMIF($H$1:AS$1,77,$H743:AS743)&lt;$D743,$H743,0),0)</f>
        <v>0</v>
      </c>
      <c r="AU743" s="35">
        <f t="shared" si="230"/>
        <v>0</v>
      </c>
      <c r="AV743" s="33">
        <f>IF(AV$7&gt;=$E743,IF(SUMIF($H$1:AU$1,77,$H743:AU743)&lt;$D743,$H743,0),0)</f>
        <v>0</v>
      </c>
      <c r="AW743" s="33">
        <f>IF(AW$7&gt;=$E743,IF(SUMIF($H$1:AV$1,77,$H743:AV743)&lt;$D743,$H743,0),0)</f>
        <v>0</v>
      </c>
      <c r="AX743" s="33">
        <f>IF(AX$7&gt;=$E743,IF(SUMIF($H$1:AW$1,77,$H743:AW743)&lt;$D743,$H743,0),0)</f>
        <v>0</v>
      </c>
      <c r="AY743" s="33">
        <f>IF(AY$7&gt;=$E743,IF(SUMIF($H$1:AX$1,77,$H743:AX743)&lt;$D743,$H743,0),0)</f>
        <v>0</v>
      </c>
      <c r="AZ743" s="33">
        <f>IF(AZ$7&gt;=$E743,IF(SUMIF($H$1:AY$1,77,$H743:AY743)&lt;$D743,$H743,0),0)</f>
        <v>0</v>
      </c>
      <c r="BA743" s="33">
        <f>IF(BA$7&gt;=$E743,IF(SUMIF($H$1:AZ$1,77,$H743:AZ743)&lt;$D743,$H743,0),0)</f>
        <v>0</v>
      </c>
      <c r="BB743" s="33">
        <f>IF(BB$7&gt;=$E743,IF(SUMIF($H$1:BA$1,77,$H743:BA743)&lt;$D743,$H743,0),0)</f>
        <v>0</v>
      </c>
      <c r="BC743" s="33">
        <f>IF(BC$7&gt;=$E743,IF(SUMIF($H$1:BB$1,77,$H743:BB743)&lt;$D743,$H743,0),0)</f>
        <v>0</v>
      </c>
      <c r="BD743" s="33">
        <f>IF(BD$7&gt;=$E743,IF(SUMIF($H$1:BC$1,77,$H743:BC743)&lt;$D743,$H743,0),0)</f>
        <v>0</v>
      </c>
      <c r="BE743" s="33">
        <f>IF(BE$7&gt;=$E743,IF(SUMIF($H$1:BD$1,77,$H743:BD743)&lt;$D743,$H743,0),0)</f>
        <v>0</v>
      </c>
      <c r="BF743" s="33">
        <f>IF(BF$7&gt;=$E743,IF(SUMIF($H$1:BE$1,77,$H743:BE743)&lt;$D743,$H743,0),0)</f>
        <v>0</v>
      </c>
      <c r="BG743" s="33">
        <f>IF(BG$7&gt;=$E743,IF(SUMIF($H$1:BF$1,77,$H743:BF743)&lt;$D743,$H743,0),0)</f>
        <v>0</v>
      </c>
      <c r="BH743" s="35">
        <f t="shared" si="231"/>
        <v>0</v>
      </c>
    </row>
    <row r="744" spans="1:60" s="11" customFormat="1" x14ac:dyDescent="0.25">
      <c r="A744" s="148" t="s">
        <v>1099</v>
      </c>
      <c r="B744" s="149" t="s">
        <v>1010</v>
      </c>
      <c r="C744" s="125" t="s">
        <v>32</v>
      </c>
      <c r="D744" s="150">
        <v>1</v>
      </c>
      <c r="E744" s="151">
        <v>46174</v>
      </c>
      <c r="F744" s="151">
        <v>46204</v>
      </c>
      <c r="G744" s="32">
        <f t="shared" si="226"/>
        <v>1</v>
      </c>
      <c r="H744" s="33">
        <f t="shared" si="227"/>
        <v>1</v>
      </c>
      <c r="I744" s="36">
        <f>IF(I$7&gt;=$E744,IF(SUMIF($H$1:H$1,77,$H744:H744)&lt;$D744,$H744,0),0)</f>
        <v>0</v>
      </c>
      <c r="J744" s="36">
        <f>IF(J$7&gt;=$E744,IF(SUMIF($H$1:I$1,77,$H744:I744)&lt;$D744,$H744,0),0)</f>
        <v>0</v>
      </c>
      <c r="K744" s="36">
        <f>IF(K$7&gt;=$E744,IF(SUMIF($H$1:J$1,77,$H744:J744)&lt;$D744,$H744,0),0)</f>
        <v>0</v>
      </c>
      <c r="L744" s="36">
        <f>IF(L$7&gt;=$E744,IF(SUMIF($H$1:K$1,77,$H744:K744)&lt;$D744,$H744,0),0)</f>
        <v>0</v>
      </c>
      <c r="M744" s="36">
        <f>IF(M$7&gt;=$E744,IF(SUMIF($H$1:L$1,77,$H744:L744)&lt;$D744,$H744,0),0)</f>
        <v>0</v>
      </c>
      <c r="N744" s="36">
        <f>IF(N$7&gt;=$E744,IF(SUMIF($H$1:M$1,77,$H744:M744)&lt;$D744,$H744,0),0)</f>
        <v>0</v>
      </c>
      <c r="O744" s="36">
        <f>IF(O$7&gt;=$E744,IF(SUMIF($H$1:N$1,77,$H744:N744)&lt;$D744,$H744,0),0)</f>
        <v>0</v>
      </c>
      <c r="P744" s="36">
        <f>IF(P$7&gt;=$E744,IF(SUMIF($H$1:O$1,77,$H744:O744)&lt;$D744,$H744,0),0)</f>
        <v>0</v>
      </c>
      <c r="Q744" s="36">
        <f>IF(Q$7&gt;=$E744,IF(SUMIF($H$1:P$1,77,$H744:P744)&lt;$D744,$H744,0),0)</f>
        <v>0</v>
      </c>
      <c r="R744" s="36">
        <f>IF(R$7&gt;=$E744,IF(SUMIF($H$1:Q$1,77,$H744:Q744)&lt;$D744,$H744,0),0)</f>
        <v>0</v>
      </c>
      <c r="S744" s="36">
        <f>IF(S$7&gt;=$E744,IF(SUMIF($H$1:R$1,77,$H744:R744)&lt;$D744,$H744,0),0)</f>
        <v>0</v>
      </c>
      <c r="T744" s="36">
        <f>IF(T$7&gt;=$E744,IF(SUMIF($H$1:S$1,77,$H744:S744)&lt;$D744,$H744,0),0)</f>
        <v>0</v>
      </c>
      <c r="U744" s="35">
        <f t="shared" si="228"/>
        <v>0</v>
      </c>
      <c r="V744" s="36">
        <f>IF(V$7&gt;=$E744,IF(SUMIF($H$1:U$1,77,$H744:U744)&lt;$D744,$H744,0),0)</f>
        <v>0</v>
      </c>
      <c r="W744" s="36">
        <f>IF(W$7&gt;=$E744,IF(SUMIF($H$1:V$1,77,$H744:V744)&lt;$D744,$H744,0),0)</f>
        <v>0</v>
      </c>
      <c r="X744" s="36">
        <f>IF(X$7&gt;=$E744,IF(SUMIF($H$1:W$1,77,$H744:W744)&lt;$D744,$H744,0),0)</f>
        <v>0</v>
      </c>
      <c r="Y744" s="36">
        <f>IF(Y$7&gt;=$E744,IF(SUMIF($H$1:X$1,77,$H744:X744)&lt;$D744,$H744,0),0)</f>
        <v>0</v>
      </c>
      <c r="Z744" s="36">
        <f>IF(Z$7&gt;=$E744,IF(SUMIF($H$1:Y$1,77,$H744:Y744)&lt;$D744,$H744,0),0)</f>
        <v>0</v>
      </c>
      <c r="AA744" s="36">
        <f>IF(AA$7&gt;=$E744,IF(SUMIF($H$1:Z$1,77,$H744:Z744)&lt;$D744,$H744,0),0)</f>
        <v>1</v>
      </c>
      <c r="AB744" s="36">
        <f>IF(AB$7&gt;=$E744,IF(SUMIF($H$1:AA$1,77,$H744:AA744)&lt;$D744,$H744,0),0)</f>
        <v>0</v>
      </c>
      <c r="AC744" s="36">
        <f>IF(AC$7&gt;=$E744,IF(SUMIF($H$1:AB$1,77,$H744:AB744)&lt;$D744,$H744,0),0)</f>
        <v>0</v>
      </c>
      <c r="AD744" s="36">
        <f>IF(AD$7&gt;=$E744,IF(SUMIF($H$1:AC$1,77,$H744:AC744)&lt;$D744,$H744,0),0)</f>
        <v>0</v>
      </c>
      <c r="AE744" s="36">
        <f>IF(AE$7&gt;=$E744,IF(SUMIF($H$1:AD$1,77,$H744:AD744)&lt;$D744,$H744,0),0)</f>
        <v>0</v>
      </c>
      <c r="AF744" s="36">
        <f>IF(AF$7&gt;=$E744,IF(SUMIF($H$1:AE$1,77,$H744:AE744)&lt;$D744,$H744,0),0)</f>
        <v>0</v>
      </c>
      <c r="AG744" s="36">
        <f>IF(AG$7&gt;=$E744,IF(SUMIF($H$1:AF$1,77,$H744:AF744)&lt;$D744,$H744,0),0)</f>
        <v>0</v>
      </c>
      <c r="AH744" s="35">
        <f t="shared" si="229"/>
        <v>1</v>
      </c>
      <c r="AI744" s="36">
        <f>IF(AI$7&gt;=$E744,IF(SUMIF($H$1:AH$1,77,$H744:AH744)&lt;$D744,$H744,0),0)</f>
        <v>0</v>
      </c>
      <c r="AJ744" s="36">
        <f>IF(AJ$7&gt;=$E744,IF(SUMIF($H$1:AI$1,77,$H744:AI744)&lt;$D744,$H744,0),0)</f>
        <v>0</v>
      </c>
      <c r="AK744" s="36">
        <f>IF(AK$7&gt;=$E744,IF(SUMIF($H$1:AJ$1,77,$H744:AJ744)&lt;$D744,$H744,0),0)</f>
        <v>0</v>
      </c>
      <c r="AL744" s="36">
        <f>IF(AL$7&gt;=$E744,IF(SUMIF($H$1:AK$1,77,$H744:AK744)&lt;$D744,$H744,0),0)</f>
        <v>0</v>
      </c>
      <c r="AM744" s="36">
        <f>IF(AM$7&gt;=$E744,IF(SUMIF($H$1:AL$1,77,$H744:AL744)&lt;$D744,$H744,0),0)</f>
        <v>0</v>
      </c>
      <c r="AN744" s="36">
        <f>IF(AN$7&gt;=$E744,IF(SUMIF($H$1:AM$1,77,$H744:AM744)&lt;$D744,$H744,0),0)</f>
        <v>0</v>
      </c>
      <c r="AO744" s="36">
        <f>IF(AO$7&gt;=$E744,IF(SUMIF($H$1:AN$1,77,$H744:AN744)&lt;$D744,$H744,0),0)</f>
        <v>0</v>
      </c>
      <c r="AP744" s="36">
        <f>IF(AP$7&gt;=$E744,IF(SUMIF($H$1:AO$1,77,$H744:AO744)&lt;$D744,$H744,0),0)</f>
        <v>0</v>
      </c>
      <c r="AQ744" s="36">
        <f>IF(AQ$7&gt;=$E744,IF(SUMIF($H$1:AP$1,77,$H744:AP744)&lt;$D744,$H744,0),0)</f>
        <v>0</v>
      </c>
      <c r="AR744" s="36">
        <f>IF(AR$7&gt;=$E744,IF(SUMIF($H$1:AQ$1,77,$H744:AQ744)&lt;$D744,$H744,0),0)</f>
        <v>0</v>
      </c>
      <c r="AS744" s="36">
        <f>IF(AS$7&gt;=$E744,IF(SUMIF($H$1:AR$1,77,$H744:AR744)&lt;$D744,$H744,0),0)</f>
        <v>0</v>
      </c>
      <c r="AT744" s="36">
        <f>IF(AT$7&gt;=$E744,IF(SUMIF($H$1:AS$1,77,$H744:AS744)&lt;$D744,$H744,0),0)</f>
        <v>0</v>
      </c>
      <c r="AU744" s="35">
        <f t="shared" si="230"/>
        <v>0</v>
      </c>
      <c r="AV744" s="33">
        <f>IF(AV$7&gt;=$E744,IF(SUMIF($H$1:AU$1,77,$H744:AU744)&lt;$D744,$H744,0),0)</f>
        <v>0</v>
      </c>
      <c r="AW744" s="33">
        <f>IF(AW$7&gt;=$E744,IF(SUMIF($H$1:AV$1,77,$H744:AV744)&lt;$D744,$H744,0),0)</f>
        <v>0</v>
      </c>
      <c r="AX744" s="33">
        <f>IF(AX$7&gt;=$E744,IF(SUMIF($H$1:AW$1,77,$H744:AW744)&lt;$D744,$H744,0),0)</f>
        <v>0</v>
      </c>
      <c r="AY744" s="33">
        <f>IF(AY$7&gt;=$E744,IF(SUMIF($H$1:AX$1,77,$H744:AX744)&lt;$D744,$H744,0),0)</f>
        <v>0</v>
      </c>
      <c r="AZ744" s="33">
        <f>IF(AZ$7&gt;=$E744,IF(SUMIF($H$1:AY$1,77,$H744:AY744)&lt;$D744,$H744,0),0)</f>
        <v>0</v>
      </c>
      <c r="BA744" s="33">
        <f>IF(BA$7&gt;=$E744,IF(SUMIF($H$1:AZ$1,77,$H744:AZ744)&lt;$D744,$H744,0),0)</f>
        <v>0</v>
      </c>
      <c r="BB744" s="33">
        <f>IF(BB$7&gt;=$E744,IF(SUMIF($H$1:BA$1,77,$H744:BA744)&lt;$D744,$H744,0),0)</f>
        <v>0</v>
      </c>
      <c r="BC744" s="33">
        <f>IF(BC$7&gt;=$E744,IF(SUMIF($H$1:BB$1,77,$H744:BB744)&lt;$D744,$H744,0),0)</f>
        <v>0</v>
      </c>
      <c r="BD744" s="33">
        <f>IF(BD$7&gt;=$E744,IF(SUMIF($H$1:BC$1,77,$H744:BC744)&lt;$D744,$H744,0),0)</f>
        <v>0</v>
      </c>
      <c r="BE744" s="33">
        <f>IF(BE$7&gt;=$E744,IF(SUMIF($H$1:BD$1,77,$H744:BD744)&lt;$D744,$H744,0),0)</f>
        <v>0</v>
      </c>
      <c r="BF744" s="33">
        <f>IF(BF$7&gt;=$E744,IF(SUMIF($H$1:BE$1,77,$H744:BE744)&lt;$D744,$H744,0),0)</f>
        <v>0</v>
      </c>
      <c r="BG744" s="33">
        <f>IF(BG$7&gt;=$E744,IF(SUMIF($H$1:BF$1,77,$H744:BF744)&lt;$D744,$H744,0),0)</f>
        <v>0</v>
      </c>
      <c r="BH744" s="35">
        <f t="shared" si="231"/>
        <v>0</v>
      </c>
    </row>
    <row r="745" spans="1:60" s="11" customFormat="1" x14ac:dyDescent="0.25">
      <c r="A745" s="148" t="s">
        <v>1100</v>
      </c>
      <c r="B745" s="149" t="s">
        <v>1012</v>
      </c>
      <c r="C745" s="125" t="s">
        <v>32</v>
      </c>
      <c r="D745" s="150">
        <v>2</v>
      </c>
      <c r="E745" s="151">
        <v>46174</v>
      </c>
      <c r="F745" s="151">
        <v>46204</v>
      </c>
      <c r="G745" s="32">
        <f t="shared" si="226"/>
        <v>1</v>
      </c>
      <c r="H745" s="33">
        <f t="shared" si="227"/>
        <v>2</v>
      </c>
      <c r="I745" s="36">
        <f>IF(I$7&gt;=$E745,IF(SUMIF($H$1:H$1,77,$H745:H745)&lt;$D745,$H745,0),0)</f>
        <v>0</v>
      </c>
      <c r="J745" s="36">
        <f>IF(J$7&gt;=$E745,IF(SUMIF($H$1:I$1,77,$H745:I745)&lt;$D745,$H745,0),0)</f>
        <v>0</v>
      </c>
      <c r="K745" s="36">
        <f>IF(K$7&gt;=$E745,IF(SUMIF($H$1:J$1,77,$H745:J745)&lt;$D745,$H745,0),0)</f>
        <v>0</v>
      </c>
      <c r="L745" s="36">
        <f>IF(L$7&gt;=$E745,IF(SUMIF($H$1:K$1,77,$H745:K745)&lt;$D745,$H745,0),0)</f>
        <v>0</v>
      </c>
      <c r="M745" s="36">
        <f>IF(M$7&gt;=$E745,IF(SUMIF($H$1:L$1,77,$H745:L745)&lt;$D745,$H745,0),0)</f>
        <v>0</v>
      </c>
      <c r="N745" s="36">
        <f>IF(N$7&gt;=$E745,IF(SUMIF($H$1:M$1,77,$H745:M745)&lt;$D745,$H745,0),0)</f>
        <v>0</v>
      </c>
      <c r="O745" s="36">
        <f>IF(O$7&gt;=$E745,IF(SUMIF($H$1:N$1,77,$H745:N745)&lt;$D745,$H745,0),0)</f>
        <v>0</v>
      </c>
      <c r="P745" s="36">
        <f>IF(P$7&gt;=$E745,IF(SUMIF($H$1:O$1,77,$H745:O745)&lt;$D745,$H745,0),0)</f>
        <v>0</v>
      </c>
      <c r="Q745" s="36">
        <f>IF(Q$7&gt;=$E745,IF(SUMIF($H$1:P$1,77,$H745:P745)&lt;$D745,$H745,0),0)</f>
        <v>0</v>
      </c>
      <c r="R745" s="36">
        <f>IF(R$7&gt;=$E745,IF(SUMIF($H$1:Q$1,77,$H745:Q745)&lt;$D745,$H745,0),0)</f>
        <v>0</v>
      </c>
      <c r="S745" s="36">
        <f>IF(S$7&gt;=$E745,IF(SUMIF($H$1:R$1,77,$H745:R745)&lt;$D745,$H745,0),0)</f>
        <v>0</v>
      </c>
      <c r="T745" s="36">
        <f>IF(T$7&gt;=$E745,IF(SUMIF($H$1:S$1,77,$H745:S745)&lt;$D745,$H745,0),0)</f>
        <v>0</v>
      </c>
      <c r="U745" s="35">
        <f t="shared" si="228"/>
        <v>0</v>
      </c>
      <c r="V745" s="36">
        <f>IF(V$7&gt;=$E745,IF(SUMIF($H$1:U$1,77,$H745:U745)&lt;$D745,$H745,0),0)</f>
        <v>0</v>
      </c>
      <c r="W745" s="36">
        <f>IF(W$7&gt;=$E745,IF(SUMIF($H$1:V$1,77,$H745:V745)&lt;$D745,$H745,0),0)</f>
        <v>0</v>
      </c>
      <c r="X745" s="36">
        <f>IF(X$7&gt;=$E745,IF(SUMIF($H$1:W$1,77,$H745:W745)&lt;$D745,$H745,0),0)</f>
        <v>0</v>
      </c>
      <c r="Y745" s="36">
        <f>IF(Y$7&gt;=$E745,IF(SUMIF($H$1:X$1,77,$H745:X745)&lt;$D745,$H745,0),0)</f>
        <v>0</v>
      </c>
      <c r="Z745" s="36">
        <f>IF(Z$7&gt;=$E745,IF(SUMIF($H$1:Y$1,77,$H745:Y745)&lt;$D745,$H745,0),0)</f>
        <v>0</v>
      </c>
      <c r="AA745" s="36">
        <f>IF(AA$7&gt;=$E745,IF(SUMIF($H$1:Z$1,77,$H745:Z745)&lt;$D745,$H745,0),0)</f>
        <v>2</v>
      </c>
      <c r="AB745" s="36">
        <f>IF(AB$7&gt;=$E745,IF(SUMIF($H$1:AA$1,77,$H745:AA745)&lt;$D745,$H745,0),0)</f>
        <v>0</v>
      </c>
      <c r="AC745" s="36">
        <f>IF(AC$7&gt;=$E745,IF(SUMIF($H$1:AB$1,77,$H745:AB745)&lt;$D745,$H745,0),0)</f>
        <v>0</v>
      </c>
      <c r="AD745" s="36">
        <f>IF(AD$7&gt;=$E745,IF(SUMIF($H$1:AC$1,77,$H745:AC745)&lt;$D745,$H745,0),0)</f>
        <v>0</v>
      </c>
      <c r="AE745" s="36">
        <f>IF(AE$7&gt;=$E745,IF(SUMIF($H$1:AD$1,77,$H745:AD745)&lt;$D745,$H745,0),0)</f>
        <v>0</v>
      </c>
      <c r="AF745" s="36">
        <f>IF(AF$7&gt;=$E745,IF(SUMIF($H$1:AE$1,77,$H745:AE745)&lt;$D745,$H745,0),0)</f>
        <v>0</v>
      </c>
      <c r="AG745" s="36">
        <f>IF(AG$7&gt;=$E745,IF(SUMIF($H$1:AF$1,77,$H745:AF745)&lt;$D745,$H745,0),0)</f>
        <v>0</v>
      </c>
      <c r="AH745" s="35">
        <f t="shared" si="229"/>
        <v>2</v>
      </c>
      <c r="AI745" s="36">
        <f>IF(AI$7&gt;=$E745,IF(SUMIF($H$1:AH$1,77,$H745:AH745)&lt;$D745,$H745,0),0)</f>
        <v>0</v>
      </c>
      <c r="AJ745" s="36">
        <f>IF(AJ$7&gt;=$E745,IF(SUMIF($H$1:AI$1,77,$H745:AI745)&lt;$D745,$H745,0),0)</f>
        <v>0</v>
      </c>
      <c r="AK745" s="36">
        <f>IF(AK$7&gt;=$E745,IF(SUMIF($H$1:AJ$1,77,$H745:AJ745)&lt;$D745,$H745,0),0)</f>
        <v>0</v>
      </c>
      <c r="AL745" s="36">
        <f>IF(AL$7&gt;=$E745,IF(SUMIF($H$1:AK$1,77,$H745:AK745)&lt;$D745,$H745,0),0)</f>
        <v>0</v>
      </c>
      <c r="AM745" s="36">
        <f>IF(AM$7&gt;=$E745,IF(SUMIF($H$1:AL$1,77,$H745:AL745)&lt;$D745,$H745,0),0)</f>
        <v>0</v>
      </c>
      <c r="AN745" s="36">
        <f>IF(AN$7&gt;=$E745,IF(SUMIF($H$1:AM$1,77,$H745:AM745)&lt;$D745,$H745,0),0)</f>
        <v>0</v>
      </c>
      <c r="AO745" s="36">
        <f>IF(AO$7&gt;=$E745,IF(SUMIF($H$1:AN$1,77,$H745:AN745)&lt;$D745,$H745,0),0)</f>
        <v>0</v>
      </c>
      <c r="AP745" s="36">
        <f>IF(AP$7&gt;=$E745,IF(SUMIF($H$1:AO$1,77,$H745:AO745)&lt;$D745,$H745,0),0)</f>
        <v>0</v>
      </c>
      <c r="AQ745" s="36">
        <f>IF(AQ$7&gt;=$E745,IF(SUMIF($H$1:AP$1,77,$H745:AP745)&lt;$D745,$H745,0),0)</f>
        <v>0</v>
      </c>
      <c r="AR745" s="36">
        <f>IF(AR$7&gt;=$E745,IF(SUMIF($H$1:AQ$1,77,$H745:AQ745)&lt;$D745,$H745,0),0)</f>
        <v>0</v>
      </c>
      <c r="AS745" s="36">
        <f>IF(AS$7&gt;=$E745,IF(SUMIF($H$1:AR$1,77,$H745:AR745)&lt;$D745,$H745,0),0)</f>
        <v>0</v>
      </c>
      <c r="AT745" s="36">
        <f>IF(AT$7&gt;=$E745,IF(SUMIF($H$1:AS$1,77,$H745:AS745)&lt;$D745,$H745,0),0)</f>
        <v>0</v>
      </c>
      <c r="AU745" s="35">
        <f t="shared" si="230"/>
        <v>0</v>
      </c>
      <c r="AV745" s="33">
        <f>IF(AV$7&gt;=$E745,IF(SUMIF($H$1:AU$1,77,$H745:AU745)&lt;$D745,$H745,0),0)</f>
        <v>0</v>
      </c>
      <c r="AW745" s="33">
        <f>IF(AW$7&gt;=$E745,IF(SUMIF($H$1:AV$1,77,$H745:AV745)&lt;$D745,$H745,0),0)</f>
        <v>0</v>
      </c>
      <c r="AX745" s="33">
        <f>IF(AX$7&gt;=$E745,IF(SUMIF($H$1:AW$1,77,$H745:AW745)&lt;$D745,$H745,0),0)</f>
        <v>0</v>
      </c>
      <c r="AY745" s="33">
        <f>IF(AY$7&gt;=$E745,IF(SUMIF($H$1:AX$1,77,$H745:AX745)&lt;$D745,$H745,0),0)</f>
        <v>0</v>
      </c>
      <c r="AZ745" s="33">
        <f>IF(AZ$7&gt;=$E745,IF(SUMIF($H$1:AY$1,77,$H745:AY745)&lt;$D745,$H745,0),0)</f>
        <v>0</v>
      </c>
      <c r="BA745" s="33">
        <f>IF(BA$7&gt;=$E745,IF(SUMIF($H$1:AZ$1,77,$H745:AZ745)&lt;$D745,$H745,0),0)</f>
        <v>0</v>
      </c>
      <c r="BB745" s="33">
        <f>IF(BB$7&gt;=$E745,IF(SUMIF($H$1:BA$1,77,$H745:BA745)&lt;$D745,$H745,0),0)</f>
        <v>0</v>
      </c>
      <c r="BC745" s="33">
        <f>IF(BC$7&gt;=$E745,IF(SUMIF($H$1:BB$1,77,$H745:BB745)&lt;$D745,$H745,0),0)</f>
        <v>0</v>
      </c>
      <c r="BD745" s="33">
        <f>IF(BD$7&gt;=$E745,IF(SUMIF($H$1:BC$1,77,$H745:BC745)&lt;$D745,$H745,0),0)</f>
        <v>0</v>
      </c>
      <c r="BE745" s="33">
        <f>IF(BE$7&gt;=$E745,IF(SUMIF($H$1:BD$1,77,$H745:BD745)&lt;$D745,$H745,0),0)</f>
        <v>0</v>
      </c>
      <c r="BF745" s="33">
        <f>IF(BF$7&gt;=$E745,IF(SUMIF($H$1:BE$1,77,$H745:BE745)&lt;$D745,$H745,0),0)</f>
        <v>0</v>
      </c>
      <c r="BG745" s="33">
        <f>IF(BG$7&gt;=$E745,IF(SUMIF($H$1:BF$1,77,$H745:BF745)&lt;$D745,$H745,0),0)</f>
        <v>0</v>
      </c>
      <c r="BH745" s="35">
        <f t="shared" si="231"/>
        <v>0</v>
      </c>
    </row>
    <row r="746" spans="1:60" s="11" customFormat="1" x14ac:dyDescent="0.25">
      <c r="A746" s="148" t="s">
        <v>1101</v>
      </c>
      <c r="B746" s="149" t="s">
        <v>1014</v>
      </c>
      <c r="C746" s="125" t="s">
        <v>27</v>
      </c>
      <c r="D746" s="150">
        <v>342.3</v>
      </c>
      <c r="E746" s="151">
        <v>46143</v>
      </c>
      <c r="F746" s="151">
        <v>46174</v>
      </c>
      <c r="G746" s="32">
        <f t="shared" si="226"/>
        <v>1</v>
      </c>
      <c r="H746" s="33">
        <f t="shared" si="227"/>
        <v>342.3</v>
      </c>
      <c r="I746" s="36">
        <f>IF(I$7&gt;=$E746,IF(SUMIF($H$1:H$1,77,$H746:H746)&lt;$D746,$H746,0),0)</f>
        <v>0</v>
      </c>
      <c r="J746" s="36">
        <f>IF(J$7&gt;=$E746,IF(SUMIF($H$1:I$1,77,$H746:I746)&lt;$D746,$H746,0),0)</f>
        <v>0</v>
      </c>
      <c r="K746" s="36">
        <f>IF(K$7&gt;=$E746,IF(SUMIF($H$1:J$1,77,$H746:J746)&lt;$D746,$H746,0),0)</f>
        <v>0</v>
      </c>
      <c r="L746" s="36">
        <f>IF(L$7&gt;=$E746,IF(SUMIF($H$1:K$1,77,$H746:K746)&lt;$D746,$H746,0),0)</f>
        <v>0</v>
      </c>
      <c r="M746" s="36">
        <f>IF(M$7&gt;=$E746,IF(SUMIF($H$1:L$1,77,$H746:L746)&lt;$D746,$H746,0),0)</f>
        <v>0</v>
      </c>
      <c r="N746" s="36">
        <f>IF(N$7&gt;=$E746,IF(SUMIF($H$1:M$1,77,$H746:M746)&lt;$D746,$H746,0),0)</f>
        <v>0</v>
      </c>
      <c r="O746" s="36">
        <f>IF(O$7&gt;=$E746,IF(SUMIF($H$1:N$1,77,$H746:N746)&lt;$D746,$H746,0),0)</f>
        <v>0</v>
      </c>
      <c r="P746" s="36">
        <f>IF(P$7&gt;=$E746,IF(SUMIF($H$1:O$1,77,$H746:O746)&lt;$D746,$H746,0),0)</f>
        <v>0</v>
      </c>
      <c r="Q746" s="36">
        <f>IF(Q$7&gt;=$E746,IF(SUMIF($H$1:P$1,77,$H746:P746)&lt;$D746,$H746,0),0)</f>
        <v>0</v>
      </c>
      <c r="R746" s="36">
        <f>IF(R$7&gt;=$E746,IF(SUMIF($H$1:Q$1,77,$H746:Q746)&lt;$D746,$H746,0),0)</f>
        <v>0</v>
      </c>
      <c r="S746" s="36">
        <f>IF(S$7&gt;=$E746,IF(SUMIF($H$1:R$1,77,$H746:R746)&lt;$D746,$H746,0),0)</f>
        <v>0</v>
      </c>
      <c r="T746" s="36">
        <f>IF(T$7&gt;=$E746,IF(SUMIF($H$1:S$1,77,$H746:S746)&lt;$D746,$H746,0),0)</f>
        <v>0</v>
      </c>
      <c r="U746" s="35">
        <f t="shared" si="228"/>
        <v>0</v>
      </c>
      <c r="V746" s="36">
        <f>IF(V$7&gt;=$E746,IF(SUMIF($H$1:U$1,77,$H746:U746)&lt;$D746,$H746,0),0)</f>
        <v>0</v>
      </c>
      <c r="W746" s="36">
        <f>IF(W$7&gt;=$E746,IF(SUMIF($H$1:V$1,77,$H746:V746)&lt;$D746,$H746,0),0)</f>
        <v>0</v>
      </c>
      <c r="X746" s="36">
        <f>IF(X$7&gt;=$E746,IF(SUMIF($H$1:W$1,77,$H746:W746)&lt;$D746,$H746,0),0)</f>
        <v>0</v>
      </c>
      <c r="Y746" s="36">
        <f>IF(Y$7&gt;=$E746,IF(SUMIF($H$1:X$1,77,$H746:X746)&lt;$D746,$H746,0),0)</f>
        <v>0</v>
      </c>
      <c r="Z746" s="36">
        <f>IF(Z$7&gt;=$E746,IF(SUMIF($H$1:Y$1,77,$H746:Y746)&lt;$D746,$H746,0),0)</f>
        <v>342.3</v>
      </c>
      <c r="AA746" s="36">
        <f>IF(AA$7&gt;=$E746,IF(SUMIF($H$1:Z$1,77,$H746:Z746)&lt;$D746,$H746,0),0)</f>
        <v>0</v>
      </c>
      <c r="AB746" s="36">
        <f>IF(AB$7&gt;=$E746,IF(SUMIF($H$1:AA$1,77,$H746:AA746)&lt;$D746,$H746,0),0)</f>
        <v>0</v>
      </c>
      <c r="AC746" s="36">
        <f>IF(AC$7&gt;=$E746,IF(SUMIF($H$1:AB$1,77,$H746:AB746)&lt;$D746,$H746,0),0)</f>
        <v>0</v>
      </c>
      <c r="AD746" s="36">
        <f>IF(AD$7&gt;=$E746,IF(SUMIF($H$1:AC$1,77,$H746:AC746)&lt;$D746,$H746,0),0)</f>
        <v>0</v>
      </c>
      <c r="AE746" s="36">
        <f>IF(AE$7&gt;=$E746,IF(SUMIF($H$1:AD$1,77,$H746:AD746)&lt;$D746,$H746,0),0)</f>
        <v>0</v>
      </c>
      <c r="AF746" s="36">
        <f>IF(AF$7&gt;=$E746,IF(SUMIF($H$1:AE$1,77,$H746:AE746)&lt;$D746,$H746,0),0)</f>
        <v>0</v>
      </c>
      <c r="AG746" s="36">
        <f>IF(AG$7&gt;=$E746,IF(SUMIF($H$1:AF$1,77,$H746:AF746)&lt;$D746,$H746,0),0)</f>
        <v>0</v>
      </c>
      <c r="AH746" s="35">
        <f t="shared" si="229"/>
        <v>342.3</v>
      </c>
      <c r="AI746" s="36">
        <f>IF(AI$7&gt;=$E746,IF(SUMIF($H$1:AH$1,77,$H746:AH746)&lt;$D746,$H746,0),0)</f>
        <v>0</v>
      </c>
      <c r="AJ746" s="36">
        <f>IF(AJ$7&gt;=$E746,IF(SUMIF($H$1:AI$1,77,$H746:AI746)&lt;$D746,$H746,0),0)</f>
        <v>0</v>
      </c>
      <c r="AK746" s="36">
        <f>IF(AK$7&gt;=$E746,IF(SUMIF($H$1:AJ$1,77,$H746:AJ746)&lt;$D746,$H746,0),0)</f>
        <v>0</v>
      </c>
      <c r="AL746" s="36">
        <f>IF(AL$7&gt;=$E746,IF(SUMIF($H$1:AK$1,77,$H746:AK746)&lt;$D746,$H746,0),0)</f>
        <v>0</v>
      </c>
      <c r="AM746" s="36">
        <f>IF(AM$7&gt;=$E746,IF(SUMIF($H$1:AL$1,77,$H746:AL746)&lt;$D746,$H746,0),0)</f>
        <v>0</v>
      </c>
      <c r="AN746" s="36">
        <f>IF(AN$7&gt;=$E746,IF(SUMIF($H$1:AM$1,77,$H746:AM746)&lt;$D746,$H746,0),0)</f>
        <v>0</v>
      </c>
      <c r="AO746" s="36">
        <f>IF(AO$7&gt;=$E746,IF(SUMIF($H$1:AN$1,77,$H746:AN746)&lt;$D746,$H746,0),0)</f>
        <v>0</v>
      </c>
      <c r="AP746" s="36">
        <f>IF(AP$7&gt;=$E746,IF(SUMIF($H$1:AO$1,77,$H746:AO746)&lt;$D746,$H746,0),0)</f>
        <v>0</v>
      </c>
      <c r="AQ746" s="36">
        <f>IF(AQ$7&gt;=$E746,IF(SUMIF($H$1:AP$1,77,$H746:AP746)&lt;$D746,$H746,0),0)</f>
        <v>0</v>
      </c>
      <c r="AR746" s="36">
        <f>IF(AR$7&gt;=$E746,IF(SUMIF($H$1:AQ$1,77,$H746:AQ746)&lt;$D746,$H746,0),0)</f>
        <v>0</v>
      </c>
      <c r="AS746" s="36">
        <f>IF(AS$7&gt;=$E746,IF(SUMIF($H$1:AR$1,77,$H746:AR746)&lt;$D746,$H746,0),0)</f>
        <v>0</v>
      </c>
      <c r="AT746" s="36">
        <f>IF(AT$7&gt;=$E746,IF(SUMIF($H$1:AS$1,77,$H746:AS746)&lt;$D746,$H746,0),0)</f>
        <v>0</v>
      </c>
      <c r="AU746" s="35">
        <f t="shared" si="230"/>
        <v>0</v>
      </c>
      <c r="AV746" s="33">
        <f>IF(AV$7&gt;=$E746,IF(SUMIF($H$1:AU$1,77,$H746:AU746)&lt;$D746,$H746,0),0)</f>
        <v>0</v>
      </c>
      <c r="AW746" s="33">
        <f>IF(AW$7&gt;=$E746,IF(SUMIF($H$1:AV$1,77,$H746:AV746)&lt;$D746,$H746,0),0)</f>
        <v>0</v>
      </c>
      <c r="AX746" s="33">
        <f>IF(AX$7&gt;=$E746,IF(SUMIF($H$1:AW$1,77,$H746:AW746)&lt;$D746,$H746,0),0)</f>
        <v>0</v>
      </c>
      <c r="AY746" s="33">
        <f>IF(AY$7&gt;=$E746,IF(SUMIF($H$1:AX$1,77,$H746:AX746)&lt;$D746,$H746,0),0)</f>
        <v>0</v>
      </c>
      <c r="AZ746" s="33">
        <f>IF(AZ$7&gt;=$E746,IF(SUMIF($H$1:AY$1,77,$H746:AY746)&lt;$D746,$H746,0),0)</f>
        <v>0</v>
      </c>
      <c r="BA746" s="33">
        <f>IF(BA$7&gt;=$E746,IF(SUMIF($H$1:AZ$1,77,$H746:AZ746)&lt;$D746,$H746,0),0)</f>
        <v>0</v>
      </c>
      <c r="BB746" s="33">
        <f>IF(BB$7&gt;=$E746,IF(SUMIF($H$1:BA$1,77,$H746:BA746)&lt;$D746,$H746,0),0)</f>
        <v>0</v>
      </c>
      <c r="BC746" s="33">
        <f>IF(BC$7&gt;=$E746,IF(SUMIF($H$1:BB$1,77,$H746:BB746)&lt;$D746,$H746,0),0)</f>
        <v>0</v>
      </c>
      <c r="BD746" s="33">
        <f>IF(BD$7&gt;=$E746,IF(SUMIF($H$1:BC$1,77,$H746:BC746)&lt;$D746,$H746,0),0)</f>
        <v>0</v>
      </c>
      <c r="BE746" s="33">
        <f>IF(BE$7&gt;=$E746,IF(SUMIF($H$1:BD$1,77,$H746:BD746)&lt;$D746,$H746,0),0)</f>
        <v>0</v>
      </c>
      <c r="BF746" s="33">
        <f>IF(BF$7&gt;=$E746,IF(SUMIF($H$1:BE$1,77,$H746:BE746)&lt;$D746,$H746,0),0)</f>
        <v>0</v>
      </c>
      <c r="BG746" s="33">
        <f>IF(BG$7&gt;=$E746,IF(SUMIF($H$1:BF$1,77,$H746:BF746)&lt;$D746,$H746,0),0)</f>
        <v>0</v>
      </c>
      <c r="BH746" s="35">
        <f t="shared" si="231"/>
        <v>0</v>
      </c>
    </row>
    <row r="747" spans="1:60" s="11" customFormat="1" x14ac:dyDescent="0.25">
      <c r="A747" s="119"/>
      <c r="B747" s="120" t="s">
        <v>1102</v>
      </c>
      <c r="C747" s="121"/>
      <c r="D747" s="122"/>
      <c r="E747" s="122"/>
      <c r="F747" s="122"/>
      <c r="G747" s="122"/>
      <c r="H747" s="122"/>
      <c r="I747" s="122"/>
      <c r="J747" s="122"/>
      <c r="K747" s="122"/>
      <c r="L747" s="122"/>
      <c r="M747" s="122"/>
      <c r="N747" s="122"/>
      <c r="O747" s="122"/>
      <c r="P747" s="122"/>
      <c r="Q747" s="122"/>
      <c r="R747" s="122"/>
      <c r="S747" s="122"/>
      <c r="T747" s="122"/>
      <c r="U747" s="123"/>
      <c r="V747" s="122"/>
      <c r="W747" s="122"/>
      <c r="X747" s="122"/>
      <c r="Y747" s="122"/>
      <c r="Z747" s="122"/>
      <c r="AA747" s="122"/>
      <c r="AB747" s="122"/>
      <c r="AC747" s="122"/>
      <c r="AD747" s="122"/>
      <c r="AE747" s="122"/>
      <c r="AF747" s="122"/>
      <c r="AG747" s="122"/>
      <c r="AH747" s="123"/>
      <c r="AI747" s="122"/>
      <c r="AJ747" s="122"/>
      <c r="AK747" s="122"/>
      <c r="AL747" s="122"/>
      <c r="AM747" s="122"/>
      <c r="AN747" s="122"/>
      <c r="AO747" s="122"/>
      <c r="AP747" s="122"/>
      <c r="AQ747" s="122"/>
      <c r="AR747" s="122"/>
      <c r="AS747" s="122"/>
      <c r="AT747" s="122"/>
      <c r="AU747" s="123"/>
      <c r="AV747" s="122"/>
      <c r="AW747" s="122"/>
      <c r="AX747" s="122"/>
      <c r="AY747" s="122"/>
      <c r="AZ747" s="122"/>
      <c r="BA747" s="122"/>
      <c r="BB747" s="122"/>
      <c r="BC747" s="122"/>
      <c r="BD747" s="122"/>
      <c r="BE747" s="122"/>
      <c r="BF747" s="122"/>
      <c r="BG747" s="122"/>
      <c r="BH747" s="123"/>
    </row>
    <row r="748" spans="1:60" s="11" customFormat="1" x14ac:dyDescent="0.25">
      <c r="A748" s="148" t="s">
        <v>1103</v>
      </c>
      <c r="B748" s="149" t="s">
        <v>1104</v>
      </c>
      <c r="C748" s="125" t="s">
        <v>32</v>
      </c>
      <c r="D748" s="150">
        <v>20</v>
      </c>
      <c r="E748" s="31">
        <v>45717</v>
      </c>
      <c r="F748" s="31">
        <v>45778</v>
      </c>
      <c r="G748" s="32">
        <f t="shared" ref="G748:G756" si="232">DATEDIF(E748,F748,"m")</f>
        <v>2</v>
      </c>
      <c r="H748" s="33">
        <f t="shared" ref="H748:H756" si="233">D748/G748</f>
        <v>10</v>
      </c>
      <c r="I748" s="36">
        <f>IF(I$7&gt;=$E748,IF(SUMIF($H$1:H$1,77,$H748:H748)&lt;$D748,$H748,0),0)</f>
        <v>0</v>
      </c>
      <c r="J748" s="36">
        <f>IF(J$7&gt;=$E748,IF(SUMIF($H$1:I$1,77,$H748:I748)&lt;$D748,$H748,0),0)</f>
        <v>0</v>
      </c>
      <c r="K748" s="36">
        <f>IF(K$7&gt;=$E748,IF(SUMIF($H$1:J$1,77,$H748:J748)&lt;$D748,$H748,0),0)</f>
        <v>10</v>
      </c>
      <c r="L748" s="36">
        <f>IF(L$7&gt;=$E748,IF(SUMIF($H$1:K$1,77,$H748:K748)&lt;$D748,$H748,0),0)</f>
        <v>10</v>
      </c>
      <c r="M748" s="36">
        <f>IF(M$7&gt;=$E748,IF(SUMIF($H$1:L$1,77,$H748:L748)&lt;$D748,$H748,0),0)</f>
        <v>0</v>
      </c>
      <c r="N748" s="36">
        <f>IF(N$7&gt;=$E748,IF(SUMIF($H$1:M$1,77,$H748:M748)&lt;$D748,$H748,0),0)</f>
        <v>0</v>
      </c>
      <c r="O748" s="36">
        <f>IF(O$7&gt;=$E748,IF(SUMIF($H$1:N$1,77,$H748:N748)&lt;$D748,$H748,0),0)</f>
        <v>0</v>
      </c>
      <c r="P748" s="36">
        <f>IF(P$7&gt;=$E748,IF(SUMIF($H$1:O$1,77,$H748:O748)&lt;$D748,$H748,0),0)</f>
        <v>0</v>
      </c>
      <c r="Q748" s="36">
        <f>IF(Q$7&gt;=$E748,IF(SUMIF($H$1:P$1,77,$H748:P748)&lt;$D748,$H748,0),0)</f>
        <v>0</v>
      </c>
      <c r="R748" s="36">
        <f>IF(R$7&gt;=$E748,IF(SUMIF($H$1:Q$1,77,$H748:Q748)&lt;$D748,$H748,0),0)</f>
        <v>0</v>
      </c>
      <c r="S748" s="36">
        <f>IF(S$7&gt;=$E748,IF(SUMIF($H$1:R$1,77,$H748:R748)&lt;$D748,$H748,0),0)</f>
        <v>0</v>
      </c>
      <c r="T748" s="36">
        <f>IF(T$7&gt;=$E748,IF(SUMIF($H$1:S$1,77,$H748:S748)&lt;$D748,$H748,0),0)</f>
        <v>0</v>
      </c>
      <c r="U748" s="35">
        <f t="shared" ref="U748:U756" si="234">SUMIF(I$1:T$1,77,I748:T748)</f>
        <v>20</v>
      </c>
      <c r="V748" s="36">
        <f>IF(V$7&gt;=$E748,IF(SUMIF($H$1:U$1,77,$H748:U748)&lt;$D748,$H748,0),0)</f>
        <v>0</v>
      </c>
      <c r="W748" s="36">
        <f>IF(W$7&gt;=$E748,IF(SUMIF($H$1:V$1,77,$H748:V748)&lt;$D748,$H748,0),0)</f>
        <v>0</v>
      </c>
      <c r="X748" s="36">
        <f>IF(X$7&gt;=$E748,IF(SUMIF($H$1:W$1,77,$H748:W748)&lt;$D748,$H748,0),0)</f>
        <v>0</v>
      </c>
      <c r="Y748" s="36">
        <f>IF(Y$7&gt;=$E748,IF(SUMIF($H$1:X$1,77,$H748:X748)&lt;$D748,$H748,0),0)</f>
        <v>0</v>
      </c>
      <c r="Z748" s="36">
        <f>IF(Z$7&gt;=$E748,IF(SUMIF($H$1:Y$1,77,$H748:Y748)&lt;$D748,$H748,0),0)</f>
        <v>0</v>
      </c>
      <c r="AA748" s="36">
        <f>IF(AA$7&gt;=$E748,IF(SUMIF($H$1:Z$1,77,$H748:Z748)&lt;$D748,$H748,0),0)</f>
        <v>0</v>
      </c>
      <c r="AB748" s="36">
        <f>IF(AB$7&gt;=$E748,IF(SUMIF($H$1:AA$1,77,$H748:AA748)&lt;$D748,$H748,0),0)</f>
        <v>0</v>
      </c>
      <c r="AC748" s="36">
        <f>IF(AC$7&gt;=$E748,IF(SUMIF($H$1:AB$1,77,$H748:AB748)&lt;$D748,$H748,0),0)</f>
        <v>0</v>
      </c>
      <c r="AD748" s="36">
        <f>IF(AD$7&gt;=$E748,IF(SUMIF($H$1:AC$1,77,$H748:AC748)&lt;$D748,$H748,0),0)</f>
        <v>0</v>
      </c>
      <c r="AE748" s="36">
        <f>IF(AE$7&gt;=$E748,IF(SUMIF($H$1:AD$1,77,$H748:AD748)&lt;$D748,$H748,0),0)</f>
        <v>0</v>
      </c>
      <c r="AF748" s="36">
        <f>IF(AF$7&gt;=$E748,IF(SUMIF($H$1:AE$1,77,$H748:AE748)&lt;$D748,$H748,0),0)</f>
        <v>0</v>
      </c>
      <c r="AG748" s="36">
        <f>IF(AG$7&gt;=$E748,IF(SUMIF($H$1:AF$1,77,$H748:AF748)&lt;$D748,$H748,0),0)</f>
        <v>0</v>
      </c>
      <c r="AH748" s="35">
        <f t="shared" ref="AH748:AH756" si="235">SUMIF(V$1:AG$1,77,V748:AG748)</f>
        <v>0</v>
      </c>
      <c r="AI748" s="36">
        <f>IF(AI$7&gt;=$E748,IF(SUMIF($H$1:AH$1,77,$H748:AH748)&lt;$D748,$H748,0),0)</f>
        <v>0</v>
      </c>
      <c r="AJ748" s="36">
        <f>IF(AJ$7&gt;=$E748,IF(SUMIF($H$1:AI$1,77,$H748:AI748)&lt;$D748,$H748,0),0)</f>
        <v>0</v>
      </c>
      <c r="AK748" s="36">
        <f>IF(AK$7&gt;=$E748,IF(SUMIF($H$1:AJ$1,77,$H748:AJ748)&lt;$D748,$H748,0),0)</f>
        <v>0</v>
      </c>
      <c r="AL748" s="36">
        <f>IF(AL$7&gt;=$E748,IF(SUMIF($H$1:AK$1,77,$H748:AK748)&lt;$D748,$H748,0),0)</f>
        <v>0</v>
      </c>
      <c r="AM748" s="36">
        <f>IF(AM$7&gt;=$E748,IF(SUMIF($H$1:AL$1,77,$H748:AL748)&lt;$D748,$H748,0),0)</f>
        <v>0</v>
      </c>
      <c r="AN748" s="36">
        <f>IF(AN$7&gt;=$E748,IF(SUMIF($H$1:AM$1,77,$H748:AM748)&lt;$D748,$H748,0),0)</f>
        <v>0</v>
      </c>
      <c r="AO748" s="36">
        <f>IF(AO$7&gt;=$E748,IF(SUMIF($H$1:AN$1,77,$H748:AN748)&lt;$D748,$H748,0),0)</f>
        <v>0</v>
      </c>
      <c r="AP748" s="36">
        <f>IF(AP$7&gt;=$E748,IF(SUMIF($H$1:AO$1,77,$H748:AO748)&lt;$D748,$H748,0),0)</f>
        <v>0</v>
      </c>
      <c r="AQ748" s="36">
        <f>IF(AQ$7&gt;=$E748,IF(SUMIF($H$1:AP$1,77,$H748:AP748)&lt;$D748,$H748,0),0)</f>
        <v>0</v>
      </c>
      <c r="AR748" s="36">
        <f>IF(AR$7&gt;=$E748,IF(SUMIF($H$1:AQ$1,77,$H748:AQ748)&lt;$D748,$H748,0),0)</f>
        <v>0</v>
      </c>
      <c r="AS748" s="36">
        <f>IF(AS$7&gt;=$E748,IF(SUMIF($H$1:AR$1,77,$H748:AR748)&lt;$D748,$H748,0),0)</f>
        <v>0</v>
      </c>
      <c r="AT748" s="36">
        <f>IF(AT$7&gt;=$E748,IF(SUMIF($H$1:AS$1,77,$H748:AS748)&lt;$D748,$H748,0),0)</f>
        <v>0</v>
      </c>
      <c r="AU748" s="35">
        <f t="shared" ref="AU748:AU756" si="236">SUMIF(AI$1:AT$1,77,AI748:AT748)</f>
        <v>0</v>
      </c>
      <c r="AV748" s="33">
        <f>IF(AV$7&gt;=$E748,IF(SUMIF($H$1:AU$1,77,$H748:AU748)&lt;$D748,$H748,0),0)</f>
        <v>0</v>
      </c>
      <c r="AW748" s="33">
        <f>IF(AW$7&gt;=$E748,IF(SUMIF($H$1:AV$1,77,$H748:AV748)&lt;$D748,$H748,0),0)</f>
        <v>0</v>
      </c>
      <c r="AX748" s="33">
        <f>IF(AX$7&gt;=$E748,IF(SUMIF($H$1:AW$1,77,$H748:AW748)&lt;$D748,$H748,0),0)</f>
        <v>0</v>
      </c>
      <c r="AY748" s="33">
        <f>IF(AY$7&gt;=$E748,IF(SUMIF($H$1:AX$1,77,$H748:AX748)&lt;$D748,$H748,0),0)</f>
        <v>0</v>
      </c>
      <c r="AZ748" s="33">
        <f>IF(AZ$7&gt;=$E748,IF(SUMIF($H$1:AY$1,77,$H748:AY748)&lt;$D748,$H748,0),0)</f>
        <v>0</v>
      </c>
      <c r="BA748" s="33">
        <f>IF(BA$7&gt;=$E748,IF(SUMIF($H$1:AZ$1,77,$H748:AZ748)&lt;$D748,$H748,0),0)</f>
        <v>0</v>
      </c>
      <c r="BB748" s="33">
        <f>IF(BB$7&gt;=$E748,IF(SUMIF($H$1:BA$1,77,$H748:BA748)&lt;$D748,$H748,0),0)</f>
        <v>0</v>
      </c>
      <c r="BC748" s="33">
        <f>IF(BC$7&gt;=$E748,IF(SUMIF($H$1:BB$1,77,$H748:BB748)&lt;$D748,$H748,0),0)</f>
        <v>0</v>
      </c>
      <c r="BD748" s="33">
        <f>IF(BD$7&gt;=$E748,IF(SUMIF($H$1:BC$1,77,$H748:BC748)&lt;$D748,$H748,0),0)</f>
        <v>0</v>
      </c>
      <c r="BE748" s="33">
        <f>IF(BE$7&gt;=$E748,IF(SUMIF($H$1:BD$1,77,$H748:BD748)&lt;$D748,$H748,0),0)</f>
        <v>0</v>
      </c>
      <c r="BF748" s="33">
        <f>IF(BF$7&gt;=$E748,IF(SUMIF($H$1:BE$1,77,$H748:BE748)&lt;$D748,$H748,0),0)</f>
        <v>0</v>
      </c>
      <c r="BG748" s="33">
        <f>IF(BG$7&gt;=$E748,IF(SUMIF($H$1:BF$1,77,$H748:BF748)&lt;$D748,$H748,0),0)</f>
        <v>0</v>
      </c>
      <c r="BH748" s="35">
        <f t="shared" ref="BH748:BH756" si="237">SUMIF(AV$1:BG$1,77,AV748:BG748)</f>
        <v>0</v>
      </c>
    </row>
    <row r="749" spans="1:60" s="11" customFormat="1" x14ac:dyDescent="0.25">
      <c r="A749" s="148" t="s">
        <v>1105</v>
      </c>
      <c r="B749" s="149" t="s">
        <v>257</v>
      </c>
      <c r="C749" s="125" t="s">
        <v>32</v>
      </c>
      <c r="D749" s="150">
        <v>20</v>
      </c>
      <c r="E749" s="31">
        <v>45717</v>
      </c>
      <c r="F749" s="31">
        <v>45778</v>
      </c>
      <c r="G749" s="32">
        <f>DATEDIF(E749,F749,"m")</f>
        <v>2</v>
      </c>
      <c r="H749" s="33">
        <f t="shared" si="233"/>
        <v>10</v>
      </c>
      <c r="I749" s="36">
        <f>IF(I$7&gt;=$E749,IF(SUMIF($H$1:H$1,77,$H749:H749)&lt;$D749,$H749,0),0)</f>
        <v>0</v>
      </c>
      <c r="J749" s="36">
        <f>IF(J$7&gt;=$E749,IF(SUMIF($H$1:I$1,77,$H749:I749)&lt;$D749,$H749,0),0)</f>
        <v>0</v>
      </c>
      <c r="K749" s="36">
        <f>IF(K$7&gt;=$E749,IF(SUMIF($H$1:J$1,77,$H749:J749)&lt;$D749,$H749,0),0)</f>
        <v>10</v>
      </c>
      <c r="L749" s="36">
        <f>IF(L$7&gt;=$E749,IF(SUMIF($H$1:K$1,77,$H749:K749)&lt;$D749,$H749,0),0)</f>
        <v>10</v>
      </c>
      <c r="M749" s="36">
        <f>IF(M$7&gt;=$E749,IF(SUMIF($H$1:L$1,77,$H749:L749)&lt;$D749,$H749,0),0)</f>
        <v>0</v>
      </c>
      <c r="N749" s="36">
        <f>IF(N$7&gt;=$E749,IF(SUMIF($H$1:M$1,77,$H749:M749)&lt;$D749,$H749,0),0)</f>
        <v>0</v>
      </c>
      <c r="O749" s="36">
        <f>IF(O$7&gt;=$E749,IF(SUMIF($H$1:N$1,77,$H749:N749)&lt;$D749,$H749,0),0)</f>
        <v>0</v>
      </c>
      <c r="P749" s="36">
        <f>IF(P$7&gt;=$E749,IF(SUMIF($H$1:O$1,77,$H749:O749)&lt;$D749,$H749,0),0)</f>
        <v>0</v>
      </c>
      <c r="Q749" s="36">
        <f>IF(Q$7&gt;=$E749,IF(SUMIF($H$1:P$1,77,$H749:P749)&lt;$D749,$H749,0),0)</f>
        <v>0</v>
      </c>
      <c r="R749" s="36">
        <f>IF(R$7&gt;=$E749,IF(SUMIF($H$1:Q$1,77,$H749:Q749)&lt;$D749,$H749,0),0)</f>
        <v>0</v>
      </c>
      <c r="S749" s="36">
        <f>IF(S$7&gt;=$E749,IF(SUMIF($H$1:R$1,77,$H749:R749)&lt;$D749,$H749,0),0)</f>
        <v>0</v>
      </c>
      <c r="T749" s="36">
        <f>IF(T$7&gt;=$E749,IF(SUMIF($H$1:S$1,77,$H749:S749)&lt;$D749,$H749,0),0)</f>
        <v>0</v>
      </c>
      <c r="U749" s="35">
        <f t="shared" si="234"/>
        <v>20</v>
      </c>
      <c r="V749" s="36">
        <f>IF(V$7&gt;=$E749,IF(SUMIF($H$1:U$1,77,$H749:U749)&lt;$D749,$H749,0),0)</f>
        <v>0</v>
      </c>
      <c r="W749" s="36">
        <f>IF(W$7&gt;=$E749,IF(SUMIF($H$1:V$1,77,$H749:V749)&lt;$D749,$H749,0),0)</f>
        <v>0</v>
      </c>
      <c r="X749" s="36">
        <f>IF(X$7&gt;=$E749,IF(SUMIF($H$1:W$1,77,$H749:W749)&lt;$D749,$H749,0),0)</f>
        <v>0</v>
      </c>
      <c r="Y749" s="36">
        <f>IF(Y$7&gt;=$E749,IF(SUMIF($H$1:X$1,77,$H749:X749)&lt;$D749,$H749,0),0)</f>
        <v>0</v>
      </c>
      <c r="Z749" s="36">
        <f>IF(Z$7&gt;=$E749,IF(SUMIF($H$1:Y$1,77,$H749:Y749)&lt;$D749,$H749,0),0)</f>
        <v>0</v>
      </c>
      <c r="AA749" s="36">
        <f>IF(AA$7&gt;=$E749,IF(SUMIF($H$1:Z$1,77,$H749:Z749)&lt;$D749,$H749,0),0)</f>
        <v>0</v>
      </c>
      <c r="AB749" s="36">
        <f>IF(AB$7&gt;=$E749,IF(SUMIF($H$1:AA$1,77,$H749:AA749)&lt;$D749,$H749,0),0)</f>
        <v>0</v>
      </c>
      <c r="AC749" s="36">
        <f>IF(AC$7&gt;=$E749,IF(SUMIF($H$1:AB$1,77,$H749:AB749)&lt;$D749,$H749,0),0)</f>
        <v>0</v>
      </c>
      <c r="AD749" s="36">
        <f>IF(AD$7&gt;=$E749,IF(SUMIF($H$1:AC$1,77,$H749:AC749)&lt;$D749,$H749,0),0)</f>
        <v>0</v>
      </c>
      <c r="AE749" s="36">
        <f>IF(AE$7&gt;=$E749,IF(SUMIF($H$1:AD$1,77,$H749:AD749)&lt;$D749,$H749,0),0)</f>
        <v>0</v>
      </c>
      <c r="AF749" s="36">
        <f>IF(AF$7&gt;=$E749,IF(SUMIF($H$1:AE$1,77,$H749:AE749)&lt;$D749,$H749,0),0)</f>
        <v>0</v>
      </c>
      <c r="AG749" s="36">
        <f>IF(AG$7&gt;=$E749,IF(SUMIF($H$1:AF$1,77,$H749:AF749)&lt;$D749,$H749,0),0)</f>
        <v>0</v>
      </c>
      <c r="AH749" s="35">
        <f t="shared" si="235"/>
        <v>0</v>
      </c>
      <c r="AI749" s="36">
        <f>IF(AI$7&gt;=$E749,IF(SUMIF($H$1:AH$1,77,$H749:AH749)&lt;$D749,$H749,0),0)</f>
        <v>0</v>
      </c>
      <c r="AJ749" s="36">
        <f>IF(AJ$7&gt;=$E749,IF(SUMIF($H$1:AI$1,77,$H749:AI749)&lt;$D749,$H749,0),0)</f>
        <v>0</v>
      </c>
      <c r="AK749" s="36">
        <f>IF(AK$7&gt;=$E749,IF(SUMIF($H$1:AJ$1,77,$H749:AJ749)&lt;$D749,$H749,0),0)</f>
        <v>0</v>
      </c>
      <c r="AL749" s="36">
        <f>IF(AL$7&gt;=$E749,IF(SUMIF($H$1:AK$1,77,$H749:AK749)&lt;$D749,$H749,0),0)</f>
        <v>0</v>
      </c>
      <c r="AM749" s="36">
        <f>IF(AM$7&gt;=$E749,IF(SUMIF($H$1:AL$1,77,$H749:AL749)&lt;$D749,$H749,0),0)</f>
        <v>0</v>
      </c>
      <c r="AN749" s="36">
        <f>IF(AN$7&gt;=$E749,IF(SUMIF($H$1:AM$1,77,$H749:AM749)&lt;$D749,$H749,0),0)</f>
        <v>0</v>
      </c>
      <c r="AO749" s="36">
        <f>IF(AO$7&gt;=$E749,IF(SUMIF($H$1:AN$1,77,$H749:AN749)&lt;$D749,$H749,0),0)</f>
        <v>0</v>
      </c>
      <c r="AP749" s="36">
        <f>IF(AP$7&gt;=$E749,IF(SUMIF($H$1:AO$1,77,$H749:AO749)&lt;$D749,$H749,0),0)</f>
        <v>0</v>
      </c>
      <c r="AQ749" s="36">
        <f>IF(AQ$7&gt;=$E749,IF(SUMIF($H$1:AP$1,77,$H749:AP749)&lt;$D749,$H749,0),0)</f>
        <v>0</v>
      </c>
      <c r="AR749" s="36">
        <f>IF(AR$7&gt;=$E749,IF(SUMIF($H$1:AQ$1,77,$H749:AQ749)&lt;$D749,$H749,0),0)</f>
        <v>0</v>
      </c>
      <c r="AS749" s="36">
        <f>IF(AS$7&gt;=$E749,IF(SUMIF($H$1:AR$1,77,$H749:AR749)&lt;$D749,$H749,0),0)</f>
        <v>0</v>
      </c>
      <c r="AT749" s="36">
        <f>IF(AT$7&gt;=$E749,IF(SUMIF($H$1:AS$1,77,$H749:AS749)&lt;$D749,$H749,0),0)</f>
        <v>0</v>
      </c>
      <c r="AU749" s="35">
        <f t="shared" si="236"/>
        <v>0</v>
      </c>
      <c r="AV749" s="33">
        <f>IF(AV$7&gt;=$E749,IF(SUMIF($H$1:AU$1,77,$H749:AU749)&lt;$D749,$H749,0),0)</f>
        <v>0</v>
      </c>
      <c r="AW749" s="33">
        <f>IF(AW$7&gt;=$E749,IF(SUMIF($H$1:AV$1,77,$H749:AV749)&lt;$D749,$H749,0),0)</f>
        <v>0</v>
      </c>
      <c r="AX749" s="33">
        <f>IF(AX$7&gt;=$E749,IF(SUMIF($H$1:AW$1,77,$H749:AW749)&lt;$D749,$H749,0),0)</f>
        <v>0</v>
      </c>
      <c r="AY749" s="33">
        <f>IF(AY$7&gt;=$E749,IF(SUMIF($H$1:AX$1,77,$H749:AX749)&lt;$D749,$H749,0),0)</f>
        <v>0</v>
      </c>
      <c r="AZ749" s="33">
        <f>IF(AZ$7&gt;=$E749,IF(SUMIF($H$1:AY$1,77,$H749:AY749)&lt;$D749,$H749,0),0)</f>
        <v>0</v>
      </c>
      <c r="BA749" s="33">
        <f>IF(BA$7&gt;=$E749,IF(SUMIF($H$1:AZ$1,77,$H749:AZ749)&lt;$D749,$H749,0),0)</f>
        <v>0</v>
      </c>
      <c r="BB749" s="33">
        <f>IF(BB$7&gt;=$E749,IF(SUMIF($H$1:BA$1,77,$H749:BA749)&lt;$D749,$H749,0),0)</f>
        <v>0</v>
      </c>
      <c r="BC749" s="33">
        <f>IF(BC$7&gt;=$E749,IF(SUMIF($H$1:BB$1,77,$H749:BB749)&lt;$D749,$H749,0),0)</f>
        <v>0</v>
      </c>
      <c r="BD749" s="33">
        <f>IF(BD$7&gt;=$E749,IF(SUMIF($H$1:BC$1,77,$H749:BC749)&lt;$D749,$H749,0),0)</f>
        <v>0</v>
      </c>
      <c r="BE749" s="33">
        <f>IF(BE$7&gt;=$E749,IF(SUMIF($H$1:BD$1,77,$H749:BD749)&lt;$D749,$H749,0),0)</f>
        <v>0</v>
      </c>
      <c r="BF749" s="33">
        <f>IF(BF$7&gt;=$E749,IF(SUMIF($H$1:BE$1,77,$H749:BE749)&lt;$D749,$H749,0),0)</f>
        <v>0</v>
      </c>
      <c r="BG749" s="33">
        <f>IF(BG$7&gt;=$E749,IF(SUMIF($H$1:BF$1,77,$H749:BF749)&lt;$D749,$H749,0),0)</f>
        <v>0</v>
      </c>
      <c r="BH749" s="35">
        <f t="shared" si="237"/>
        <v>0</v>
      </c>
    </row>
    <row r="750" spans="1:60" s="11" customFormat="1" x14ac:dyDescent="0.25">
      <c r="A750" s="148" t="s">
        <v>1106</v>
      </c>
      <c r="B750" s="149" t="s">
        <v>259</v>
      </c>
      <c r="C750" s="125" t="s">
        <v>32</v>
      </c>
      <c r="D750" s="150">
        <v>20</v>
      </c>
      <c r="E750" s="151">
        <v>46082</v>
      </c>
      <c r="F750" s="151">
        <v>46113</v>
      </c>
      <c r="G750" s="32">
        <f t="shared" si="232"/>
        <v>1</v>
      </c>
      <c r="H750" s="33">
        <f t="shared" si="233"/>
        <v>20</v>
      </c>
      <c r="I750" s="36">
        <f>IF(I$7&gt;=$E750,IF(SUMIF($H$1:H$1,77,$H750:H750)&lt;$D750,$H750,0),0)</f>
        <v>0</v>
      </c>
      <c r="J750" s="36">
        <f>IF(J$7&gt;=$E750,IF(SUMIF($H$1:I$1,77,$H750:I750)&lt;$D750,$H750,0),0)</f>
        <v>0</v>
      </c>
      <c r="K750" s="36">
        <f>IF(K$7&gt;=$E750,IF(SUMIF($H$1:J$1,77,$H750:J750)&lt;$D750,$H750,0),0)</f>
        <v>0</v>
      </c>
      <c r="L750" s="36">
        <f>IF(L$7&gt;=$E750,IF(SUMIF($H$1:K$1,77,$H750:K750)&lt;$D750,$H750,0),0)</f>
        <v>0</v>
      </c>
      <c r="M750" s="36">
        <f>IF(M$7&gt;=$E750,IF(SUMIF($H$1:L$1,77,$H750:L750)&lt;$D750,$H750,0),0)</f>
        <v>0</v>
      </c>
      <c r="N750" s="36">
        <f>IF(N$7&gt;=$E750,IF(SUMIF($H$1:M$1,77,$H750:M750)&lt;$D750,$H750,0),0)</f>
        <v>0</v>
      </c>
      <c r="O750" s="36">
        <f>IF(O$7&gt;=$E750,IF(SUMIF($H$1:N$1,77,$H750:N750)&lt;$D750,$H750,0),0)</f>
        <v>0</v>
      </c>
      <c r="P750" s="36">
        <f>IF(P$7&gt;=$E750,IF(SUMIF($H$1:O$1,77,$H750:O750)&lt;$D750,$H750,0),0)</f>
        <v>0</v>
      </c>
      <c r="Q750" s="36">
        <f>IF(Q$7&gt;=$E750,IF(SUMIF($H$1:P$1,77,$H750:P750)&lt;$D750,$H750,0),0)</f>
        <v>0</v>
      </c>
      <c r="R750" s="36">
        <f>IF(R$7&gt;=$E750,IF(SUMIF($H$1:Q$1,77,$H750:Q750)&lt;$D750,$H750,0),0)</f>
        <v>0</v>
      </c>
      <c r="S750" s="36">
        <f>IF(S$7&gt;=$E750,IF(SUMIF($H$1:R$1,77,$H750:R750)&lt;$D750,$H750,0),0)</f>
        <v>0</v>
      </c>
      <c r="T750" s="36">
        <f>IF(T$7&gt;=$E750,IF(SUMIF($H$1:S$1,77,$H750:S750)&lt;$D750,$H750,0),0)</f>
        <v>0</v>
      </c>
      <c r="U750" s="35">
        <f t="shared" si="234"/>
        <v>0</v>
      </c>
      <c r="V750" s="36">
        <f>IF(V$7&gt;=$E750,IF(SUMIF($H$1:U$1,77,$H750:U750)&lt;$D750,$H750,0),0)</f>
        <v>0</v>
      </c>
      <c r="W750" s="36">
        <f>IF(W$7&gt;=$E750,IF(SUMIF($H$1:V$1,77,$H750:V750)&lt;$D750,$H750,0),0)</f>
        <v>0</v>
      </c>
      <c r="X750" s="36">
        <f>IF(X$7&gt;=$E750,IF(SUMIF($H$1:W$1,77,$H750:W750)&lt;$D750,$H750,0),0)</f>
        <v>20</v>
      </c>
      <c r="Y750" s="36">
        <f>IF(Y$7&gt;=$E750,IF(SUMIF($H$1:X$1,77,$H750:X750)&lt;$D750,$H750,0),0)</f>
        <v>0</v>
      </c>
      <c r="Z750" s="36">
        <f>IF(Z$7&gt;=$E750,IF(SUMIF($H$1:Y$1,77,$H750:Y750)&lt;$D750,$H750,0),0)</f>
        <v>0</v>
      </c>
      <c r="AA750" s="36">
        <f>IF(AA$7&gt;=$E750,IF(SUMIF($H$1:Z$1,77,$H750:Z750)&lt;$D750,$H750,0),0)</f>
        <v>0</v>
      </c>
      <c r="AB750" s="36">
        <f>IF(AB$7&gt;=$E750,IF(SUMIF($H$1:AA$1,77,$H750:AA750)&lt;$D750,$H750,0),0)</f>
        <v>0</v>
      </c>
      <c r="AC750" s="36">
        <f>IF(AC$7&gt;=$E750,IF(SUMIF($H$1:AB$1,77,$H750:AB750)&lt;$D750,$H750,0),0)</f>
        <v>0</v>
      </c>
      <c r="AD750" s="36">
        <f>IF(AD$7&gt;=$E750,IF(SUMIF($H$1:AC$1,77,$H750:AC750)&lt;$D750,$H750,0),0)</f>
        <v>0</v>
      </c>
      <c r="AE750" s="36">
        <f>IF(AE$7&gt;=$E750,IF(SUMIF($H$1:AD$1,77,$H750:AD750)&lt;$D750,$H750,0),0)</f>
        <v>0</v>
      </c>
      <c r="AF750" s="36">
        <f>IF(AF$7&gt;=$E750,IF(SUMIF($H$1:AE$1,77,$H750:AE750)&lt;$D750,$H750,0),0)</f>
        <v>0</v>
      </c>
      <c r="AG750" s="36">
        <f>IF(AG$7&gt;=$E750,IF(SUMIF($H$1:AF$1,77,$H750:AF750)&lt;$D750,$H750,0),0)</f>
        <v>0</v>
      </c>
      <c r="AH750" s="35">
        <f t="shared" si="235"/>
        <v>20</v>
      </c>
      <c r="AI750" s="36">
        <f>IF(AI$7&gt;=$E750,IF(SUMIF($H$1:AH$1,77,$H750:AH750)&lt;$D750,$H750,0),0)</f>
        <v>0</v>
      </c>
      <c r="AJ750" s="36">
        <f>IF(AJ$7&gt;=$E750,IF(SUMIF($H$1:AI$1,77,$H750:AI750)&lt;$D750,$H750,0),0)</f>
        <v>0</v>
      </c>
      <c r="AK750" s="36">
        <f>IF(AK$7&gt;=$E750,IF(SUMIF($H$1:AJ$1,77,$H750:AJ750)&lt;$D750,$H750,0),0)</f>
        <v>0</v>
      </c>
      <c r="AL750" s="36">
        <f>IF(AL$7&gt;=$E750,IF(SUMIF($H$1:AK$1,77,$H750:AK750)&lt;$D750,$H750,0),0)</f>
        <v>0</v>
      </c>
      <c r="AM750" s="36">
        <f>IF(AM$7&gt;=$E750,IF(SUMIF($H$1:AL$1,77,$H750:AL750)&lt;$D750,$H750,0),0)</f>
        <v>0</v>
      </c>
      <c r="AN750" s="36">
        <f>IF(AN$7&gt;=$E750,IF(SUMIF($H$1:AM$1,77,$H750:AM750)&lt;$D750,$H750,0),0)</f>
        <v>0</v>
      </c>
      <c r="AO750" s="36">
        <f>IF(AO$7&gt;=$E750,IF(SUMIF($H$1:AN$1,77,$H750:AN750)&lt;$D750,$H750,0),0)</f>
        <v>0</v>
      </c>
      <c r="AP750" s="36">
        <f>IF(AP$7&gt;=$E750,IF(SUMIF($H$1:AO$1,77,$H750:AO750)&lt;$D750,$H750,0),0)</f>
        <v>0</v>
      </c>
      <c r="AQ750" s="36">
        <f>IF(AQ$7&gt;=$E750,IF(SUMIF($H$1:AP$1,77,$H750:AP750)&lt;$D750,$H750,0),0)</f>
        <v>0</v>
      </c>
      <c r="AR750" s="36">
        <f>IF(AR$7&gt;=$E750,IF(SUMIF($H$1:AQ$1,77,$H750:AQ750)&lt;$D750,$H750,0),0)</f>
        <v>0</v>
      </c>
      <c r="AS750" s="36">
        <f>IF(AS$7&gt;=$E750,IF(SUMIF($H$1:AR$1,77,$H750:AR750)&lt;$D750,$H750,0),0)</f>
        <v>0</v>
      </c>
      <c r="AT750" s="36">
        <f>IF(AT$7&gt;=$E750,IF(SUMIF($H$1:AS$1,77,$H750:AS750)&lt;$D750,$H750,0),0)</f>
        <v>0</v>
      </c>
      <c r="AU750" s="35">
        <f t="shared" si="236"/>
        <v>0</v>
      </c>
      <c r="AV750" s="33">
        <f>IF(AV$7&gt;=$E750,IF(SUMIF($H$1:AU$1,77,$H750:AU750)&lt;$D750,$H750,0),0)</f>
        <v>0</v>
      </c>
      <c r="AW750" s="33">
        <f>IF(AW$7&gt;=$E750,IF(SUMIF($H$1:AV$1,77,$H750:AV750)&lt;$D750,$H750,0),0)</f>
        <v>0</v>
      </c>
      <c r="AX750" s="33">
        <f>IF(AX$7&gt;=$E750,IF(SUMIF($H$1:AW$1,77,$H750:AW750)&lt;$D750,$H750,0),0)</f>
        <v>0</v>
      </c>
      <c r="AY750" s="33">
        <f>IF(AY$7&gt;=$E750,IF(SUMIF($H$1:AX$1,77,$H750:AX750)&lt;$D750,$H750,0),0)</f>
        <v>0</v>
      </c>
      <c r="AZ750" s="33">
        <f>IF(AZ$7&gt;=$E750,IF(SUMIF($H$1:AY$1,77,$H750:AY750)&lt;$D750,$H750,0),0)</f>
        <v>0</v>
      </c>
      <c r="BA750" s="33">
        <f>IF(BA$7&gt;=$E750,IF(SUMIF($H$1:AZ$1,77,$H750:AZ750)&lt;$D750,$H750,0),0)</f>
        <v>0</v>
      </c>
      <c r="BB750" s="33">
        <f>IF(BB$7&gt;=$E750,IF(SUMIF($H$1:BA$1,77,$H750:BA750)&lt;$D750,$H750,0),0)</f>
        <v>0</v>
      </c>
      <c r="BC750" s="33">
        <f>IF(BC$7&gt;=$E750,IF(SUMIF($H$1:BB$1,77,$H750:BB750)&lt;$D750,$H750,0),0)</f>
        <v>0</v>
      </c>
      <c r="BD750" s="33">
        <f>IF(BD$7&gt;=$E750,IF(SUMIF($H$1:BC$1,77,$H750:BC750)&lt;$D750,$H750,0),0)</f>
        <v>0</v>
      </c>
      <c r="BE750" s="33">
        <f>IF(BE$7&gt;=$E750,IF(SUMIF($H$1:BD$1,77,$H750:BD750)&lt;$D750,$H750,0),0)</f>
        <v>0</v>
      </c>
      <c r="BF750" s="33">
        <f>IF(BF$7&gt;=$E750,IF(SUMIF($H$1:BE$1,77,$H750:BE750)&lt;$D750,$H750,0),0)</f>
        <v>0</v>
      </c>
      <c r="BG750" s="33">
        <f>IF(BG$7&gt;=$E750,IF(SUMIF($H$1:BF$1,77,$H750:BF750)&lt;$D750,$H750,0),0)</f>
        <v>0</v>
      </c>
      <c r="BH750" s="35">
        <f t="shared" si="237"/>
        <v>0</v>
      </c>
    </row>
    <row r="751" spans="1:60" s="11" customFormat="1" x14ac:dyDescent="0.25">
      <c r="A751" s="148" t="s">
        <v>1107</v>
      </c>
      <c r="B751" s="149" t="s">
        <v>1004</v>
      </c>
      <c r="C751" s="125" t="s">
        <v>55</v>
      </c>
      <c r="D751" s="150">
        <v>14.4</v>
      </c>
      <c r="E751" s="151">
        <v>46113</v>
      </c>
      <c r="F751" s="151">
        <v>46143</v>
      </c>
      <c r="G751" s="32">
        <f t="shared" si="232"/>
        <v>1</v>
      </c>
      <c r="H751" s="33">
        <f t="shared" si="233"/>
        <v>14.4</v>
      </c>
      <c r="I751" s="36">
        <f>IF(I$7&gt;=$E751,IF(SUMIF($H$1:H$1,77,$H751:H751)&lt;$D751,$H751,0),0)</f>
        <v>0</v>
      </c>
      <c r="J751" s="36">
        <f>IF(J$7&gt;=$E751,IF(SUMIF($H$1:I$1,77,$H751:I751)&lt;$D751,$H751,0),0)</f>
        <v>0</v>
      </c>
      <c r="K751" s="36">
        <f>IF(K$7&gt;=$E751,IF(SUMIF($H$1:J$1,77,$H751:J751)&lt;$D751,$H751,0),0)</f>
        <v>0</v>
      </c>
      <c r="L751" s="36">
        <f>IF(L$7&gt;=$E751,IF(SUMIF($H$1:K$1,77,$H751:K751)&lt;$D751,$H751,0),0)</f>
        <v>0</v>
      </c>
      <c r="M751" s="36">
        <f>IF(M$7&gt;=$E751,IF(SUMIF($H$1:L$1,77,$H751:L751)&lt;$D751,$H751,0),0)</f>
        <v>0</v>
      </c>
      <c r="N751" s="36">
        <f>IF(N$7&gt;=$E751,IF(SUMIF($H$1:M$1,77,$H751:M751)&lt;$D751,$H751,0),0)</f>
        <v>0</v>
      </c>
      <c r="O751" s="36">
        <f>IF(O$7&gt;=$E751,IF(SUMIF($H$1:N$1,77,$H751:N751)&lt;$D751,$H751,0),0)</f>
        <v>0</v>
      </c>
      <c r="P751" s="36">
        <f>IF(P$7&gt;=$E751,IF(SUMIF($H$1:O$1,77,$H751:O751)&lt;$D751,$H751,0),0)</f>
        <v>0</v>
      </c>
      <c r="Q751" s="36">
        <f>IF(Q$7&gt;=$E751,IF(SUMIF($H$1:P$1,77,$H751:P751)&lt;$D751,$H751,0),0)</f>
        <v>0</v>
      </c>
      <c r="R751" s="36">
        <f>IF(R$7&gt;=$E751,IF(SUMIF($H$1:Q$1,77,$H751:Q751)&lt;$D751,$H751,0),0)</f>
        <v>0</v>
      </c>
      <c r="S751" s="36">
        <f>IF(S$7&gt;=$E751,IF(SUMIF($H$1:R$1,77,$H751:R751)&lt;$D751,$H751,0),0)</f>
        <v>0</v>
      </c>
      <c r="T751" s="36">
        <f>IF(T$7&gt;=$E751,IF(SUMIF($H$1:S$1,77,$H751:S751)&lt;$D751,$H751,0),0)</f>
        <v>0</v>
      </c>
      <c r="U751" s="35">
        <f t="shared" si="234"/>
        <v>0</v>
      </c>
      <c r="V751" s="36">
        <f>IF(V$7&gt;=$E751,IF(SUMIF($H$1:U$1,77,$H751:U751)&lt;$D751,$H751,0),0)</f>
        <v>0</v>
      </c>
      <c r="W751" s="36">
        <f>IF(W$7&gt;=$E751,IF(SUMIF($H$1:V$1,77,$H751:V751)&lt;$D751,$H751,0),0)</f>
        <v>0</v>
      </c>
      <c r="X751" s="36">
        <f>IF(X$7&gt;=$E751,IF(SUMIF($H$1:W$1,77,$H751:W751)&lt;$D751,$H751,0),0)</f>
        <v>0</v>
      </c>
      <c r="Y751" s="36">
        <f>IF(Y$7&gt;=$E751,IF(SUMIF($H$1:X$1,77,$H751:X751)&lt;$D751,$H751,0),0)</f>
        <v>14.4</v>
      </c>
      <c r="Z751" s="36">
        <f>IF(Z$7&gt;=$E751,IF(SUMIF($H$1:Y$1,77,$H751:Y751)&lt;$D751,$H751,0),0)</f>
        <v>0</v>
      </c>
      <c r="AA751" s="36">
        <f>IF(AA$7&gt;=$E751,IF(SUMIF($H$1:Z$1,77,$H751:Z751)&lt;$D751,$H751,0),0)</f>
        <v>0</v>
      </c>
      <c r="AB751" s="36">
        <f>IF(AB$7&gt;=$E751,IF(SUMIF($H$1:AA$1,77,$H751:AA751)&lt;$D751,$H751,0),0)</f>
        <v>0</v>
      </c>
      <c r="AC751" s="36">
        <f>IF(AC$7&gt;=$E751,IF(SUMIF($H$1:AB$1,77,$H751:AB751)&lt;$D751,$H751,0),0)</f>
        <v>0</v>
      </c>
      <c r="AD751" s="36">
        <f>IF(AD$7&gt;=$E751,IF(SUMIF($H$1:AC$1,77,$H751:AC751)&lt;$D751,$H751,0),0)</f>
        <v>0</v>
      </c>
      <c r="AE751" s="36">
        <f>IF(AE$7&gt;=$E751,IF(SUMIF($H$1:AD$1,77,$H751:AD751)&lt;$D751,$H751,0),0)</f>
        <v>0</v>
      </c>
      <c r="AF751" s="36">
        <f>IF(AF$7&gt;=$E751,IF(SUMIF($H$1:AE$1,77,$H751:AE751)&lt;$D751,$H751,0),0)</f>
        <v>0</v>
      </c>
      <c r="AG751" s="36">
        <f>IF(AG$7&gt;=$E751,IF(SUMIF($H$1:AF$1,77,$H751:AF751)&lt;$D751,$H751,0),0)</f>
        <v>0</v>
      </c>
      <c r="AH751" s="35">
        <f t="shared" si="235"/>
        <v>14.4</v>
      </c>
      <c r="AI751" s="36">
        <f>IF(AI$7&gt;=$E751,IF(SUMIF($H$1:AH$1,77,$H751:AH751)&lt;$D751,$H751,0),0)</f>
        <v>0</v>
      </c>
      <c r="AJ751" s="36">
        <f>IF(AJ$7&gt;=$E751,IF(SUMIF($H$1:AI$1,77,$H751:AI751)&lt;$D751,$H751,0),0)</f>
        <v>0</v>
      </c>
      <c r="AK751" s="36">
        <f>IF(AK$7&gt;=$E751,IF(SUMIF($H$1:AJ$1,77,$H751:AJ751)&lt;$D751,$H751,0),0)</f>
        <v>0</v>
      </c>
      <c r="AL751" s="36">
        <f>IF(AL$7&gt;=$E751,IF(SUMIF($H$1:AK$1,77,$H751:AK751)&lt;$D751,$H751,0),0)</f>
        <v>0</v>
      </c>
      <c r="AM751" s="36">
        <f>IF(AM$7&gt;=$E751,IF(SUMIF($H$1:AL$1,77,$H751:AL751)&lt;$D751,$H751,0),0)</f>
        <v>0</v>
      </c>
      <c r="AN751" s="36">
        <f>IF(AN$7&gt;=$E751,IF(SUMIF($H$1:AM$1,77,$H751:AM751)&lt;$D751,$H751,0),0)</f>
        <v>0</v>
      </c>
      <c r="AO751" s="36">
        <f>IF(AO$7&gt;=$E751,IF(SUMIF($H$1:AN$1,77,$H751:AN751)&lt;$D751,$H751,0),0)</f>
        <v>0</v>
      </c>
      <c r="AP751" s="36">
        <f>IF(AP$7&gt;=$E751,IF(SUMIF($H$1:AO$1,77,$H751:AO751)&lt;$D751,$H751,0),0)</f>
        <v>0</v>
      </c>
      <c r="AQ751" s="36">
        <f>IF(AQ$7&gt;=$E751,IF(SUMIF($H$1:AP$1,77,$H751:AP751)&lt;$D751,$H751,0),0)</f>
        <v>0</v>
      </c>
      <c r="AR751" s="36">
        <f>IF(AR$7&gt;=$E751,IF(SUMIF($H$1:AQ$1,77,$H751:AQ751)&lt;$D751,$H751,0),0)</f>
        <v>0</v>
      </c>
      <c r="AS751" s="36">
        <f>IF(AS$7&gt;=$E751,IF(SUMIF($H$1:AR$1,77,$H751:AR751)&lt;$D751,$H751,0),0)</f>
        <v>0</v>
      </c>
      <c r="AT751" s="36">
        <f>IF(AT$7&gt;=$E751,IF(SUMIF($H$1:AS$1,77,$H751:AS751)&lt;$D751,$H751,0),0)</f>
        <v>0</v>
      </c>
      <c r="AU751" s="35">
        <f t="shared" si="236"/>
        <v>0</v>
      </c>
      <c r="AV751" s="33">
        <f>IF(AV$7&gt;=$E751,IF(SUMIF($H$1:AU$1,77,$H751:AU751)&lt;$D751,$H751,0),0)</f>
        <v>0</v>
      </c>
      <c r="AW751" s="33">
        <f>IF(AW$7&gt;=$E751,IF(SUMIF($H$1:AV$1,77,$H751:AV751)&lt;$D751,$H751,0),0)</f>
        <v>0</v>
      </c>
      <c r="AX751" s="33">
        <f>IF(AX$7&gt;=$E751,IF(SUMIF($H$1:AW$1,77,$H751:AW751)&lt;$D751,$H751,0),0)</f>
        <v>0</v>
      </c>
      <c r="AY751" s="33">
        <f>IF(AY$7&gt;=$E751,IF(SUMIF($H$1:AX$1,77,$H751:AX751)&lt;$D751,$H751,0),0)</f>
        <v>0</v>
      </c>
      <c r="AZ751" s="33">
        <f>IF(AZ$7&gt;=$E751,IF(SUMIF($H$1:AY$1,77,$H751:AY751)&lt;$D751,$H751,0),0)</f>
        <v>0</v>
      </c>
      <c r="BA751" s="33">
        <f>IF(BA$7&gt;=$E751,IF(SUMIF($H$1:AZ$1,77,$H751:AZ751)&lt;$D751,$H751,0),0)</f>
        <v>0</v>
      </c>
      <c r="BB751" s="33">
        <f>IF(BB$7&gt;=$E751,IF(SUMIF($H$1:BA$1,77,$H751:BA751)&lt;$D751,$H751,0),0)</f>
        <v>0</v>
      </c>
      <c r="BC751" s="33">
        <f>IF(BC$7&gt;=$E751,IF(SUMIF($H$1:BB$1,77,$H751:BB751)&lt;$D751,$H751,0),0)</f>
        <v>0</v>
      </c>
      <c r="BD751" s="33">
        <f>IF(BD$7&gt;=$E751,IF(SUMIF($H$1:BC$1,77,$H751:BC751)&lt;$D751,$H751,0),0)</f>
        <v>0</v>
      </c>
      <c r="BE751" s="33">
        <f>IF(BE$7&gt;=$E751,IF(SUMIF($H$1:BD$1,77,$H751:BD751)&lt;$D751,$H751,0),0)</f>
        <v>0</v>
      </c>
      <c r="BF751" s="33">
        <f>IF(BF$7&gt;=$E751,IF(SUMIF($H$1:BE$1,77,$H751:BE751)&lt;$D751,$H751,0),0)</f>
        <v>0</v>
      </c>
      <c r="BG751" s="33">
        <f>IF(BG$7&gt;=$E751,IF(SUMIF($H$1:BF$1,77,$H751:BF751)&lt;$D751,$H751,0),0)</f>
        <v>0</v>
      </c>
      <c r="BH751" s="35">
        <f t="shared" si="237"/>
        <v>0</v>
      </c>
    </row>
    <row r="752" spans="1:60" s="11" customFormat="1" x14ac:dyDescent="0.25">
      <c r="A752" s="148" t="s">
        <v>1108</v>
      </c>
      <c r="B752" s="149" t="s">
        <v>1006</v>
      </c>
      <c r="C752" s="125" t="s">
        <v>32</v>
      </c>
      <c r="D752" s="150">
        <v>1</v>
      </c>
      <c r="E752" s="151">
        <v>46113</v>
      </c>
      <c r="F752" s="151">
        <v>46143</v>
      </c>
      <c r="G752" s="32">
        <f t="shared" si="232"/>
        <v>1</v>
      </c>
      <c r="H752" s="33">
        <f t="shared" si="233"/>
        <v>1</v>
      </c>
      <c r="I752" s="36">
        <f>IF(I$7&gt;=$E752,IF(SUMIF($H$1:H$1,77,$H752:H752)&lt;$D752,$H752,0),0)</f>
        <v>0</v>
      </c>
      <c r="J752" s="36">
        <f>IF(J$7&gt;=$E752,IF(SUMIF($H$1:I$1,77,$H752:I752)&lt;$D752,$H752,0),0)</f>
        <v>0</v>
      </c>
      <c r="K752" s="36">
        <f>IF(K$7&gt;=$E752,IF(SUMIF($H$1:J$1,77,$H752:J752)&lt;$D752,$H752,0),0)</f>
        <v>0</v>
      </c>
      <c r="L752" s="36">
        <f>IF(L$7&gt;=$E752,IF(SUMIF($H$1:K$1,77,$H752:K752)&lt;$D752,$H752,0),0)</f>
        <v>0</v>
      </c>
      <c r="M752" s="36">
        <f>IF(M$7&gt;=$E752,IF(SUMIF($H$1:L$1,77,$H752:L752)&lt;$D752,$H752,0),0)</f>
        <v>0</v>
      </c>
      <c r="N752" s="36">
        <f>IF(N$7&gt;=$E752,IF(SUMIF($H$1:M$1,77,$H752:M752)&lt;$D752,$H752,0),0)</f>
        <v>0</v>
      </c>
      <c r="O752" s="36">
        <f>IF(O$7&gt;=$E752,IF(SUMIF($H$1:N$1,77,$H752:N752)&lt;$D752,$H752,0),0)</f>
        <v>0</v>
      </c>
      <c r="P752" s="36">
        <f>IF(P$7&gt;=$E752,IF(SUMIF($H$1:O$1,77,$H752:O752)&lt;$D752,$H752,0),0)</f>
        <v>0</v>
      </c>
      <c r="Q752" s="36">
        <f>IF(Q$7&gt;=$E752,IF(SUMIF($H$1:P$1,77,$H752:P752)&lt;$D752,$H752,0),0)</f>
        <v>0</v>
      </c>
      <c r="R752" s="36">
        <f>IF(R$7&gt;=$E752,IF(SUMIF($H$1:Q$1,77,$H752:Q752)&lt;$D752,$H752,0),0)</f>
        <v>0</v>
      </c>
      <c r="S752" s="36">
        <f>IF(S$7&gt;=$E752,IF(SUMIF($H$1:R$1,77,$H752:R752)&lt;$D752,$H752,0),0)</f>
        <v>0</v>
      </c>
      <c r="T752" s="36">
        <f>IF(T$7&gt;=$E752,IF(SUMIF($H$1:S$1,77,$H752:S752)&lt;$D752,$H752,0),0)</f>
        <v>0</v>
      </c>
      <c r="U752" s="35">
        <f t="shared" si="234"/>
        <v>0</v>
      </c>
      <c r="V752" s="36">
        <f>IF(V$7&gt;=$E752,IF(SUMIF($H$1:U$1,77,$H752:U752)&lt;$D752,$H752,0),0)</f>
        <v>0</v>
      </c>
      <c r="W752" s="36">
        <f>IF(W$7&gt;=$E752,IF(SUMIF($H$1:V$1,77,$H752:V752)&lt;$D752,$H752,0),0)</f>
        <v>0</v>
      </c>
      <c r="X752" s="36">
        <f>IF(X$7&gt;=$E752,IF(SUMIF($H$1:W$1,77,$H752:W752)&lt;$D752,$H752,0),0)</f>
        <v>0</v>
      </c>
      <c r="Y752" s="36">
        <f>IF(Y$7&gt;=$E752,IF(SUMIF($H$1:X$1,77,$H752:X752)&lt;$D752,$H752,0),0)</f>
        <v>1</v>
      </c>
      <c r="Z752" s="36">
        <f>IF(Z$7&gt;=$E752,IF(SUMIF($H$1:Y$1,77,$H752:Y752)&lt;$D752,$H752,0),0)</f>
        <v>0</v>
      </c>
      <c r="AA752" s="36">
        <f>IF(AA$7&gt;=$E752,IF(SUMIF($H$1:Z$1,77,$H752:Z752)&lt;$D752,$H752,0),0)</f>
        <v>0</v>
      </c>
      <c r="AB752" s="36">
        <f>IF(AB$7&gt;=$E752,IF(SUMIF($H$1:AA$1,77,$H752:AA752)&lt;$D752,$H752,0),0)</f>
        <v>0</v>
      </c>
      <c r="AC752" s="36">
        <f>IF(AC$7&gt;=$E752,IF(SUMIF($H$1:AB$1,77,$H752:AB752)&lt;$D752,$H752,0),0)</f>
        <v>0</v>
      </c>
      <c r="AD752" s="36">
        <f>IF(AD$7&gt;=$E752,IF(SUMIF($H$1:AC$1,77,$H752:AC752)&lt;$D752,$H752,0),0)</f>
        <v>0</v>
      </c>
      <c r="AE752" s="36">
        <f>IF(AE$7&gt;=$E752,IF(SUMIF($H$1:AD$1,77,$H752:AD752)&lt;$D752,$H752,0),0)</f>
        <v>0</v>
      </c>
      <c r="AF752" s="36">
        <f>IF(AF$7&gt;=$E752,IF(SUMIF($H$1:AE$1,77,$H752:AE752)&lt;$D752,$H752,0),0)</f>
        <v>0</v>
      </c>
      <c r="AG752" s="36">
        <f>IF(AG$7&gt;=$E752,IF(SUMIF($H$1:AF$1,77,$H752:AF752)&lt;$D752,$H752,0),0)</f>
        <v>0</v>
      </c>
      <c r="AH752" s="35">
        <f t="shared" si="235"/>
        <v>1</v>
      </c>
      <c r="AI752" s="36">
        <f>IF(AI$7&gt;=$E752,IF(SUMIF($H$1:AH$1,77,$H752:AH752)&lt;$D752,$H752,0),0)</f>
        <v>0</v>
      </c>
      <c r="AJ752" s="36">
        <f>IF(AJ$7&gt;=$E752,IF(SUMIF($H$1:AI$1,77,$H752:AI752)&lt;$D752,$H752,0),0)</f>
        <v>0</v>
      </c>
      <c r="AK752" s="36">
        <f>IF(AK$7&gt;=$E752,IF(SUMIF($H$1:AJ$1,77,$H752:AJ752)&lt;$D752,$H752,0),0)</f>
        <v>0</v>
      </c>
      <c r="AL752" s="36">
        <f>IF(AL$7&gt;=$E752,IF(SUMIF($H$1:AK$1,77,$H752:AK752)&lt;$D752,$H752,0),0)</f>
        <v>0</v>
      </c>
      <c r="AM752" s="36">
        <f>IF(AM$7&gt;=$E752,IF(SUMIF($H$1:AL$1,77,$H752:AL752)&lt;$D752,$H752,0),0)</f>
        <v>0</v>
      </c>
      <c r="AN752" s="36">
        <f>IF(AN$7&gt;=$E752,IF(SUMIF($H$1:AM$1,77,$H752:AM752)&lt;$D752,$H752,0),0)</f>
        <v>0</v>
      </c>
      <c r="AO752" s="36">
        <f>IF(AO$7&gt;=$E752,IF(SUMIF($H$1:AN$1,77,$H752:AN752)&lt;$D752,$H752,0),0)</f>
        <v>0</v>
      </c>
      <c r="AP752" s="36">
        <f>IF(AP$7&gt;=$E752,IF(SUMIF($H$1:AO$1,77,$H752:AO752)&lt;$D752,$H752,0),0)</f>
        <v>0</v>
      </c>
      <c r="AQ752" s="36">
        <f>IF(AQ$7&gt;=$E752,IF(SUMIF($H$1:AP$1,77,$H752:AP752)&lt;$D752,$H752,0),0)</f>
        <v>0</v>
      </c>
      <c r="AR752" s="36">
        <f>IF(AR$7&gt;=$E752,IF(SUMIF($H$1:AQ$1,77,$H752:AQ752)&lt;$D752,$H752,0),0)</f>
        <v>0</v>
      </c>
      <c r="AS752" s="36">
        <f>IF(AS$7&gt;=$E752,IF(SUMIF($H$1:AR$1,77,$H752:AR752)&lt;$D752,$H752,0),0)</f>
        <v>0</v>
      </c>
      <c r="AT752" s="36">
        <f>IF(AT$7&gt;=$E752,IF(SUMIF($H$1:AS$1,77,$H752:AS752)&lt;$D752,$H752,0),0)</f>
        <v>0</v>
      </c>
      <c r="AU752" s="35">
        <f t="shared" si="236"/>
        <v>0</v>
      </c>
      <c r="AV752" s="33">
        <f>IF(AV$7&gt;=$E752,IF(SUMIF($H$1:AU$1,77,$H752:AU752)&lt;$D752,$H752,0),0)</f>
        <v>0</v>
      </c>
      <c r="AW752" s="33">
        <f>IF(AW$7&gt;=$E752,IF(SUMIF($H$1:AV$1,77,$H752:AV752)&lt;$D752,$H752,0),0)</f>
        <v>0</v>
      </c>
      <c r="AX752" s="33">
        <f>IF(AX$7&gt;=$E752,IF(SUMIF($H$1:AW$1,77,$H752:AW752)&lt;$D752,$H752,0),0)</f>
        <v>0</v>
      </c>
      <c r="AY752" s="33">
        <f>IF(AY$7&gt;=$E752,IF(SUMIF($H$1:AX$1,77,$H752:AX752)&lt;$D752,$H752,0),0)</f>
        <v>0</v>
      </c>
      <c r="AZ752" s="33">
        <f>IF(AZ$7&gt;=$E752,IF(SUMIF($H$1:AY$1,77,$H752:AY752)&lt;$D752,$H752,0),0)</f>
        <v>0</v>
      </c>
      <c r="BA752" s="33">
        <f>IF(BA$7&gt;=$E752,IF(SUMIF($H$1:AZ$1,77,$H752:AZ752)&lt;$D752,$H752,0),0)</f>
        <v>0</v>
      </c>
      <c r="BB752" s="33">
        <f>IF(BB$7&gt;=$E752,IF(SUMIF($H$1:BA$1,77,$H752:BA752)&lt;$D752,$H752,0),0)</f>
        <v>0</v>
      </c>
      <c r="BC752" s="33">
        <f>IF(BC$7&gt;=$E752,IF(SUMIF($H$1:BB$1,77,$H752:BB752)&lt;$D752,$H752,0),0)</f>
        <v>0</v>
      </c>
      <c r="BD752" s="33">
        <f>IF(BD$7&gt;=$E752,IF(SUMIF($H$1:BC$1,77,$H752:BC752)&lt;$D752,$H752,0),0)</f>
        <v>0</v>
      </c>
      <c r="BE752" s="33">
        <f>IF(BE$7&gt;=$E752,IF(SUMIF($H$1:BD$1,77,$H752:BD752)&lt;$D752,$H752,0),0)</f>
        <v>0</v>
      </c>
      <c r="BF752" s="33">
        <f>IF(BF$7&gt;=$E752,IF(SUMIF($H$1:BE$1,77,$H752:BE752)&lt;$D752,$H752,0),0)</f>
        <v>0</v>
      </c>
      <c r="BG752" s="33">
        <f>IF(BG$7&gt;=$E752,IF(SUMIF($H$1:BF$1,77,$H752:BF752)&lt;$D752,$H752,0),0)</f>
        <v>0</v>
      </c>
      <c r="BH752" s="35">
        <f t="shared" si="237"/>
        <v>0</v>
      </c>
    </row>
    <row r="753" spans="1:60" s="11" customFormat="1" x14ac:dyDescent="0.25">
      <c r="A753" s="148" t="s">
        <v>1109</v>
      </c>
      <c r="B753" s="149" t="s">
        <v>1008</v>
      </c>
      <c r="C753" s="125" t="s">
        <v>55</v>
      </c>
      <c r="D753" s="150">
        <v>207.3</v>
      </c>
      <c r="E753" s="151">
        <v>46143</v>
      </c>
      <c r="F753" s="151">
        <v>46174</v>
      </c>
      <c r="G753" s="32">
        <f t="shared" si="232"/>
        <v>1</v>
      </c>
      <c r="H753" s="33">
        <f t="shared" si="233"/>
        <v>207.3</v>
      </c>
      <c r="I753" s="36">
        <f>IF(I$7&gt;=$E753,IF(SUMIF($H$1:H$1,77,$H753:H753)&lt;$D753,$H753,0),0)</f>
        <v>0</v>
      </c>
      <c r="J753" s="36">
        <f>IF(J$7&gt;=$E753,IF(SUMIF($H$1:I$1,77,$H753:I753)&lt;$D753,$H753,0),0)</f>
        <v>0</v>
      </c>
      <c r="K753" s="36">
        <f>IF(K$7&gt;=$E753,IF(SUMIF($H$1:J$1,77,$H753:J753)&lt;$D753,$H753,0),0)</f>
        <v>0</v>
      </c>
      <c r="L753" s="36">
        <f>IF(L$7&gt;=$E753,IF(SUMIF($H$1:K$1,77,$H753:K753)&lt;$D753,$H753,0),0)</f>
        <v>0</v>
      </c>
      <c r="M753" s="36">
        <f>IF(M$7&gt;=$E753,IF(SUMIF($H$1:L$1,77,$H753:L753)&lt;$D753,$H753,0),0)</f>
        <v>0</v>
      </c>
      <c r="N753" s="36">
        <f>IF(N$7&gt;=$E753,IF(SUMIF($H$1:M$1,77,$H753:M753)&lt;$D753,$H753,0),0)</f>
        <v>0</v>
      </c>
      <c r="O753" s="36">
        <f>IF(O$7&gt;=$E753,IF(SUMIF($H$1:N$1,77,$H753:N753)&lt;$D753,$H753,0),0)</f>
        <v>0</v>
      </c>
      <c r="P753" s="36">
        <f>IF(P$7&gt;=$E753,IF(SUMIF($H$1:O$1,77,$H753:O753)&lt;$D753,$H753,0),0)</f>
        <v>0</v>
      </c>
      <c r="Q753" s="36">
        <f>IF(Q$7&gt;=$E753,IF(SUMIF($H$1:P$1,77,$H753:P753)&lt;$D753,$H753,0),0)</f>
        <v>0</v>
      </c>
      <c r="R753" s="36">
        <f>IF(R$7&gt;=$E753,IF(SUMIF($H$1:Q$1,77,$H753:Q753)&lt;$D753,$H753,0),0)</f>
        <v>0</v>
      </c>
      <c r="S753" s="36">
        <f>IF(S$7&gt;=$E753,IF(SUMIF($H$1:R$1,77,$H753:R753)&lt;$D753,$H753,0),0)</f>
        <v>0</v>
      </c>
      <c r="T753" s="36">
        <f>IF(T$7&gt;=$E753,IF(SUMIF($H$1:S$1,77,$H753:S753)&lt;$D753,$H753,0),0)</f>
        <v>0</v>
      </c>
      <c r="U753" s="35">
        <f t="shared" si="234"/>
        <v>0</v>
      </c>
      <c r="V753" s="36">
        <f>IF(V$7&gt;=$E753,IF(SUMIF($H$1:U$1,77,$H753:U753)&lt;$D753,$H753,0),0)</f>
        <v>0</v>
      </c>
      <c r="W753" s="36">
        <f>IF(W$7&gt;=$E753,IF(SUMIF($H$1:V$1,77,$H753:V753)&lt;$D753,$H753,0),0)</f>
        <v>0</v>
      </c>
      <c r="X753" s="36">
        <f>IF(X$7&gt;=$E753,IF(SUMIF($H$1:W$1,77,$H753:W753)&lt;$D753,$H753,0),0)</f>
        <v>0</v>
      </c>
      <c r="Y753" s="36">
        <f>IF(Y$7&gt;=$E753,IF(SUMIF($H$1:X$1,77,$H753:X753)&lt;$D753,$H753,0),0)</f>
        <v>0</v>
      </c>
      <c r="Z753" s="36">
        <f>IF(Z$7&gt;=$E753,IF(SUMIF($H$1:Y$1,77,$H753:Y753)&lt;$D753,$H753,0),0)</f>
        <v>207.3</v>
      </c>
      <c r="AA753" s="36">
        <f>IF(AA$7&gt;=$E753,IF(SUMIF($H$1:Z$1,77,$H753:Z753)&lt;$D753,$H753,0),0)</f>
        <v>0</v>
      </c>
      <c r="AB753" s="36">
        <f>IF(AB$7&gt;=$E753,IF(SUMIF($H$1:AA$1,77,$H753:AA753)&lt;$D753,$H753,0),0)</f>
        <v>0</v>
      </c>
      <c r="AC753" s="36">
        <f>IF(AC$7&gt;=$E753,IF(SUMIF($H$1:AB$1,77,$H753:AB753)&lt;$D753,$H753,0),0)</f>
        <v>0</v>
      </c>
      <c r="AD753" s="36">
        <f>IF(AD$7&gt;=$E753,IF(SUMIF($H$1:AC$1,77,$H753:AC753)&lt;$D753,$H753,0),0)</f>
        <v>0</v>
      </c>
      <c r="AE753" s="36">
        <f>IF(AE$7&gt;=$E753,IF(SUMIF($H$1:AD$1,77,$H753:AD753)&lt;$D753,$H753,0),0)</f>
        <v>0</v>
      </c>
      <c r="AF753" s="36">
        <f>IF(AF$7&gt;=$E753,IF(SUMIF($H$1:AE$1,77,$H753:AE753)&lt;$D753,$H753,0),0)</f>
        <v>0</v>
      </c>
      <c r="AG753" s="36">
        <f>IF(AG$7&gt;=$E753,IF(SUMIF($H$1:AF$1,77,$H753:AF753)&lt;$D753,$H753,0),0)</f>
        <v>0</v>
      </c>
      <c r="AH753" s="35">
        <f t="shared" si="235"/>
        <v>207.3</v>
      </c>
      <c r="AI753" s="36">
        <f>IF(AI$7&gt;=$E753,IF(SUMIF($H$1:AH$1,77,$H753:AH753)&lt;$D753,$H753,0),0)</f>
        <v>0</v>
      </c>
      <c r="AJ753" s="36">
        <f>IF(AJ$7&gt;=$E753,IF(SUMIF($H$1:AI$1,77,$H753:AI753)&lt;$D753,$H753,0),0)</f>
        <v>0</v>
      </c>
      <c r="AK753" s="36">
        <f>IF(AK$7&gt;=$E753,IF(SUMIF($H$1:AJ$1,77,$H753:AJ753)&lt;$D753,$H753,0),0)</f>
        <v>0</v>
      </c>
      <c r="AL753" s="36">
        <f>IF(AL$7&gt;=$E753,IF(SUMIF($H$1:AK$1,77,$H753:AK753)&lt;$D753,$H753,0),0)</f>
        <v>0</v>
      </c>
      <c r="AM753" s="36">
        <f>IF(AM$7&gt;=$E753,IF(SUMIF($H$1:AL$1,77,$H753:AL753)&lt;$D753,$H753,0),0)</f>
        <v>0</v>
      </c>
      <c r="AN753" s="36">
        <f>IF(AN$7&gt;=$E753,IF(SUMIF($H$1:AM$1,77,$H753:AM753)&lt;$D753,$H753,0),0)</f>
        <v>0</v>
      </c>
      <c r="AO753" s="36">
        <f>IF(AO$7&gt;=$E753,IF(SUMIF($H$1:AN$1,77,$H753:AN753)&lt;$D753,$H753,0),0)</f>
        <v>0</v>
      </c>
      <c r="AP753" s="36">
        <f>IF(AP$7&gt;=$E753,IF(SUMIF($H$1:AO$1,77,$H753:AO753)&lt;$D753,$H753,0),0)</f>
        <v>0</v>
      </c>
      <c r="AQ753" s="36">
        <f>IF(AQ$7&gt;=$E753,IF(SUMIF($H$1:AP$1,77,$H753:AP753)&lt;$D753,$H753,0),0)</f>
        <v>0</v>
      </c>
      <c r="AR753" s="36">
        <f>IF(AR$7&gt;=$E753,IF(SUMIF($H$1:AQ$1,77,$H753:AQ753)&lt;$D753,$H753,0),0)</f>
        <v>0</v>
      </c>
      <c r="AS753" s="36">
        <f>IF(AS$7&gt;=$E753,IF(SUMIF($H$1:AR$1,77,$H753:AR753)&lt;$D753,$H753,0),0)</f>
        <v>0</v>
      </c>
      <c r="AT753" s="36">
        <f>IF(AT$7&gt;=$E753,IF(SUMIF($H$1:AS$1,77,$H753:AS753)&lt;$D753,$H753,0),0)</f>
        <v>0</v>
      </c>
      <c r="AU753" s="35">
        <f t="shared" si="236"/>
        <v>0</v>
      </c>
      <c r="AV753" s="33">
        <f>IF(AV$7&gt;=$E753,IF(SUMIF($H$1:AU$1,77,$H753:AU753)&lt;$D753,$H753,0),0)</f>
        <v>0</v>
      </c>
      <c r="AW753" s="33">
        <f>IF(AW$7&gt;=$E753,IF(SUMIF($H$1:AV$1,77,$H753:AV753)&lt;$D753,$H753,0),0)</f>
        <v>0</v>
      </c>
      <c r="AX753" s="33">
        <f>IF(AX$7&gt;=$E753,IF(SUMIF($H$1:AW$1,77,$H753:AW753)&lt;$D753,$H753,0),0)</f>
        <v>0</v>
      </c>
      <c r="AY753" s="33">
        <f>IF(AY$7&gt;=$E753,IF(SUMIF($H$1:AX$1,77,$H753:AX753)&lt;$D753,$H753,0),0)</f>
        <v>0</v>
      </c>
      <c r="AZ753" s="33">
        <f>IF(AZ$7&gt;=$E753,IF(SUMIF($H$1:AY$1,77,$H753:AY753)&lt;$D753,$H753,0),0)</f>
        <v>0</v>
      </c>
      <c r="BA753" s="33">
        <f>IF(BA$7&gt;=$E753,IF(SUMIF($H$1:AZ$1,77,$H753:AZ753)&lt;$D753,$H753,0),0)</f>
        <v>0</v>
      </c>
      <c r="BB753" s="33">
        <f>IF(BB$7&gt;=$E753,IF(SUMIF($H$1:BA$1,77,$H753:BA753)&lt;$D753,$H753,0),0)</f>
        <v>0</v>
      </c>
      <c r="BC753" s="33">
        <f>IF(BC$7&gt;=$E753,IF(SUMIF($H$1:BB$1,77,$H753:BB753)&lt;$D753,$H753,0),0)</f>
        <v>0</v>
      </c>
      <c r="BD753" s="33">
        <f>IF(BD$7&gt;=$E753,IF(SUMIF($H$1:BC$1,77,$H753:BC753)&lt;$D753,$H753,0),0)</f>
        <v>0</v>
      </c>
      <c r="BE753" s="33">
        <f>IF(BE$7&gt;=$E753,IF(SUMIF($H$1:BD$1,77,$H753:BD753)&lt;$D753,$H753,0),0)</f>
        <v>0</v>
      </c>
      <c r="BF753" s="33">
        <f>IF(BF$7&gt;=$E753,IF(SUMIF($H$1:BE$1,77,$H753:BE753)&lt;$D753,$H753,0),0)</f>
        <v>0</v>
      </c>
      <c r="BG753" s="33">
        <f>IF(BG$7&gt;=$E753,IF(SUMIF($H$1:BF$1,77,$H753:BF753)&lt;$D753,$H753,0),0)</f>
        <v>0</v>
      </c>
      <c r="BH753" s="35">
        <f t="shared" si="237"/>
        <v>0</v>
      </c>
    </row>
    <row r="754" spans="1:60" s="11" customFormat="1" x14ac:dyDescent="0.25">
      <c r="A754" s="148" t="s">
        <v>1110</v>
      </c>
      <c r="B754" s="149" t="s">
        <v>1010</v>
      </c>
      <c r="C754" s="125" t="s">
        <v>32</v>
      </c>
      <c r="D754" s="150">
        <v>1</v>
      </c>
      <c r="E754" s="151">
        <v>46174</v>
      </c>
      <c r="F754" s="151">
        <v>46204</v>
      </c>
      <c r="G754" s="32">
        <f t="shared" si="232"/>
        <v>1</v>
      </c>
      <c r="H754" s="33">
        <f t="shared" si="233"/>
        <v>1</v>
      </c>
      <c r="I754" s="36">
        <f>IF(I$7&gt;=$E754,IF(SUMIF($H$1:H$1,77,$H754:H754)&lt;$D754,$H754,0),0)</f>
        <v>0</v>
      </c>
      <c r="J754" s="36">
        <f>IF(J$7&gt;=$E754,IF(SUMIF($H$1:I$1,77,$H754:I754)&lt;$D754,$H754,0),0)</f>
        <v>0</v>
      </c>
      <c r="K754" s="36">
        <f>IF(K$7&gt;=$E754,IF(SUMIF($H$1:J$1,77,$H754:J754)&lt;$D754,$H754,0),0)</f>
        <v>0</v>
      </c>
      <c r="L754" s="36">
        <f>IF(L$7&gt;=$E754,IF(SUMIF($H$1:K$1,77,$H754:K754)&lt;$D754,$H754,0),0)</f>
        <v>0</v>
      </c>
      <c r="M754" s="36">
        <f>IF(M$7&gt;=$E754,IF(SUMIF($H$1:L$1,77,$H754:L754)&lt;$D754,$H754,0),0)</f>
        <v>0</v>
      </c>
      <c r="N754" s="36">
        <f>IF(N$7&gt;=$E754,IF(SUMIF($H$1:M$1,77,$H754:M754)&lt;$D754,$H754,0),0)</f>
        <v>0</v>
      </c>
      <c r="O754" s="36">
        <f>IF(O$7&gt;=$E754,IF(SUMIF($H$1:N$1,77,$H754:N754)&lt;$D754,$H754,0),0)</f>
        <v>0</v>
      </c>
      <c r="P754" s="36">
        <f>IF(P$7&gt;=$E754,IF(SUMIF($H$1:O$1,77,$H754:O754)&lt;$D754,$H754,0),0)</f>
        <v>0</v>
      </c>
      <c r="Q754" s="36">
        <f>IF(Q$7&gt;=$E754,IF(SUMIF($H$1:P$1,77,$H754:P754)&lt;$D754,$H754,0),0)</f>
        <v>0</v>
      </c>
      <c r="R754" s="36">
        <f>IF(R$7&gt;=$E754,IF(SUMIF($H$1:Q$1,77,$H754:Q754)&lt;$D754,$H754,0),0)</f>
        <v>0</v>
      </c>
      <c r="S754" s="36">
        <f>IF(S$7&gt;=$E754,IF(SUMIF($H$1:R$1,77,$H754:R754)&lt;$D754,$H754,0),0)</f>
        <v>0</v>
      </c>
      <c r="T754" s="36">
        <f>IF(T$7&gt;=$E754,IF(SUMIF($H$1:S$1,77,$H754:S754)&lt;$D754,$H754,0),0)</f>
        <v>0</v>
      </c>
      <c r="U754" s="35">
        <f t="shared" si="234"/>
        <v>0</v>
      </c>
      <c r="V754" s="36">
        <f>IF(V$7&gt;=$E754,IF(SUMIF($H$1:U$1,77,$H754:U754)&lt;$D754,$H754,0),0)</f>
        <v>0</v>
      </c>
      <c r="W754" s="36">
        <f>IF(W$7&gt;=$E754,IF(SUMIF($H$1:V$1,77,$H754:V754)&lt;$D754,$H754,0),0)</f>
        <v>0</v>
      </c>
      <c r="X754" s="36">
        <f>IF(X$7&gt;=$E754,IF(SUMIF($H$1:W$1,77,$H754:W754)&lt;$D754,$H754,0),0)</f>
        <v>0</v>
      </c>
      <c r="Y754" s="36">
        <f>IF(Y$7&gt;=$E754,IF(SUMIF($H$1:X$1,77,$H754:X754)&lt;$D754,$H754,0),0)</f>
        <v>0</v>
      </c>
      <c r="Z754" s="36">
        <f>IF(Z$7&gt;=$E754,IF(SUMIF($H$1:Y$1,77,$H754:Y754)&lt;$D754,$H754,0),0)</f>
        <v>0</v>
      </c>
      <c r="AA754" s="36">
        <f>IF(AA$7&gt;=$E754,IF(SUMIF($H$1:Z$1,77,$H754:Z754)&lt;$D754,$H754,0),0)</f>
        <v>1</v>
      </c>
      <c r="AB754" s="36">
        <f>IF(AB$7&gt;=$E754,IF(SUMIF($H$1:AA$1,77,$H754:AA754)&lt;$D754,$H754,0),0)</f>
        <v>0</v>
      </c>
      <c r="AC754" s="36">
        <f>IF(AC$7&gt;=$E754,IF(SUMIF($H$1:AB$1,77,$H754:AB754)&lt;$D754,$H754,0),0)</f>
        <v>0</v>
      </c>
      <c r="AD754" s="36">
        <f>IF(AD$7&gt;=$E754,IF(SUMIF($H$1:AC$1,77,$H754:AC754)&lt;$D754,$H754,0),0)</f>
        <v>0</v>
      </c>
      <c r="AE754" s="36">
        <f>IF(AE$7&gt;=$E754,IF(SUMIF($H$1:AD$1,77,$H754:AD754)&lt;$D754,$H754,0),0)</f>
        <v>0</v>
      </c>
      <c r="AF754" s="36">
        <f>IF(AF$7&gt;=$E754,IF(SUMIF($H$1:AE$1,77,$H754:AE754)&lt;$D754,$H754,0),0)</f>
        <v>0</v>
      </c>
      <c r="AG754" s="36">
        <f>IF(AG$7&gt;=$E754,IF(SUMIF($H$1:AF$1,77,$H754:AF754)&lt;$D754,$H754,0),0)</f>
        <v>0</v>
      </c>
      <c r="AH754" s="35">
        <f t="shared" si="235"/>
        <v>1</v>
      </c>
      <c r="AI754" s="36">
        <f>IF(AI$7&gt;=$E754,IF(SUMIF($H$1:AH$1,77,$H754:AH754)&lt;$D754,$H754,0),0)</f>
        <v>0</v>
      </c>
      <c r="AJ754" s="36">
        <f>IF(AJ$7&gt;=$E754,IF(SUMIF($H$1:AI$1,77,$H754:AI754)&lt;$D754,$H754,0),0)</f>
        <v>0</v>
      </c>
      <c r="AK754" s="36">
        <f>IF(AK$7&gt;=$E754,IF(SUMIF($H$1:AJ$1,77,$H754:AJ754)&lt;$D754,$H754,0),0)</f>
        <v>0</v>
      </c>
      <c r="AL754" s="36">
        <f>IF(AL$7&gt;=$E754,IF(SUMIF($H$1:AK$1,77,$H754:AK754)&lt;$D754,$H754,0),0)</f>
        <v>0</v>
      </c>
      <c r="AM754" s="36">
        <f>IF(AM$7&gt;=$E754,IF(SUMIF($H$1:AL$1,77,$H754:AL754)&lt;$D754,$H754,0),0)</f>
        <v>0</v>
      </c>
      <c r="AN754" s="36">
        <f>IF(AN$7&gt;=$E754,IF(SUMIF($H$1:AM$1,77,$H754:AM754)&lt;$D754,$H754,0),0)</f>
        <v>0</v>
      </c>
      <c r="AO754" s="36">
        <f>IF(AO$7&gt;=$E754,IF(SUMIF($H$1:AN$1,77,$H754:AN754)&lt;$D754,$H754,0),0)</f>
        <v>0</v>
      </c>
      <c r="AP754" s="36">
        <f>IF(AP$7&gt;=$E754,IF(SUMIF($H$1:AO$1,77,$H754:AO754)&lt;$D754,$H754,0),0)</f>
        <v>0</v>
      </c>
      <c r="AQ754" s="36">
        <f>IF(AQ$7&gt;=$E754,IF(SUMIF($H$1:AP$1,77,$H754:AP754)&lt;$D754,$H754,0),0)</f>
        <v>0</v>
      </c>
      <c r="AR754" s="36">
        <f>IF(AR$7&gt;=$E754,IF(SUMIF($H$1:AQ$1,77,$H754:AQ754)&lt;$D754,$H754,0),0)</f>
        <v>0</v>
      </c>
      <c r="AS754" s="36">
        <f>IF(AS$7&gt;=$E754,IF(SUMIF($H$1:AR$1,77,$H754:AR754)&lt;$D754,$H754,0),0)</f>
        <v>0</v>
      </c>
      <c r="AT754" s="36">
        <f>IF(AT$7&gt;=$E754,IF(SUMIF($H$1:AS$1,77,$H754:AS754)&lt;$D754,$H754,0),0)</f>
        <v>0</v>
      </c>
      <c r="AU754" s="35">
        <f t="shared" si="236"/>
        <v>0</v>
      </c>
      <c r="AV754" s="33">
        <f>IF(AV$7&gt;=$E754,IF(SUMIF($H$1:AU$1,77,$H754:AU754)&lt;$D754,$H754,0),0)</f>
        <v>0</v>
      </c>
      <c r="AW754" s="33">
        <f>IF(AW$7&gt;=$E754,IF(SUMIF($H$1:AV$1,77,$H754:AV754)&lt;$D754,$H754,0),0)</f>
        <v>0</v>
      </c>
      <c r="AX754" s="33">
        <f>IF(AX$7&gt;=$E754,IF(SUMIF($H$1:AW$1,77,$H754:AW754)&lt;$D754,$H754,0),0)</f>
        <v>0</v>
      </c>
      <c r="AY754" s="33">
        <f>IF(AY$7&gt;=$E754,IF(SUMIF($H$1:AX$1,77,$H754:AX754)&lt;$D754,$H754,0),0)</f>
        <v>0</v>
      </c>
      <c r="AZ754" s="33">
        <f>IF(AZ$7&gt;=$E754,IF(SUMIF($H$1:AY$1,77,$H754:AY754)&lt;$D754,$H754,0),0)</f>
        <v>0</v>
      </c>
      <c r="BA754" s="33">
        <f>IF(BA$7&gt;=$E754,IF(SUMIF($H$1:AZ$1,77,$H754:AZ754)&lt;$D754,$H754,0),0)</f>
        <v>0</v>
      </c>
      <c r="BB754" s="33">
        <f>IF(BB$7&gt;=$E754,IF(SUMIF($H$1:BA$1,77,$H754:BA754)&lt;$D754,$H754,0),0)</f>
        <v>0</v>
      </c>
      <c r="BC754" s="33">
        <f>IF(BC$7&gt;=$E754,IF(SUMIF($H$1:BB$1,77,$H754:BB754)&lt;$D754,$H754,0),0)</f>
        <v>0</v>
      </c>
      <c r="BD754" s="33">
        <f>IF(BD$7&gt;=$E754,IF(SUMIF($H$1:BC$1,77,$H754:BC754)&lt;$D754,$H754,0),0)</f>
        <v>0</v>
      </c>
      <c r="BE754" s="33">
        <f>IF(BE$7&gt;=$E754,IF(SUMIF($H$1:BD$1,77,$H754:BD754)&lt;$D754,$H754,0),0)</f>
        <v>0</v>
      </c>
      <c r="BF754" s="33">
        <f>IF(BF$7&gt;=$E754,IF(SUMIF($H$1:BE$1,77,$H754:BE754)&lt;$D754,$H754,0),0)</f>
        <v>0</v>
      </c>
      <c r="BG754" s="33">
        <f>IF(BG$7&gt;=$E754,IF(SUMIF($H$1:BF$1,77,$H754:BF754)&lt;$D754,$H754,0),0)</f>
        <v>0</v>
      </c>
      <c r="BH754" s="35">
        <f t="shared" si="237"/>
        <v>0</v>
      </c>
    </row>
    <row r="755" spans="1:60" s="11" customFormat="1" x14ac:dyDescent="0.25">
      <c r="A755" s="148" t="s">
        <v>1111</v>
      </c>
      <c r="B755" s="149" t="s">
        <v>1012</v>
      </c>
      <c r="C755" s="125" t="s">
        <v>32</v>
      </c>
      <c r="D755" s="150">
        <v>2</v>
      </c>
      <c r="E755" s="151">
        <v>46174</v>
      </c>
      <c r="F755" s="151">
        <v>46204</v>
      </c>
      <c r="G755" s="32">
        <f t="shared" si="232"/>
        <v>1</v>
      </c>
      <c r="H755" s="33">
        <f t="shared" si="233"/>
        <v>2</v>
      </c>
      <c r="I755" s="36">
        <f>IF(I$7&gt;=$E755,IF(SUMIF($H$1:H$1,77,$H755:H755)&lt;$D755,$H755,0),0)</f>
        <v>0</v>
      </c>
      <c r="J755" s="36">
        <f>IF(J$7&gt;=$E755,IF(SUMIF($H$1:I$1,77,$H755:I755)&lt;$D755,$H755,0),0)</f>
        <v>0</v>
      </c>
      <c r="K755" s="36">
        <f>IF(K$7&gt;=$E755,IF(SUMIF($H$1:J$1,77,$H755:J755)&lt;$D755,$H755,0),0)</f>
        <v>0</v>
      </c>
      <c r="L755" s="36">
        <f>IF(L$7&gt;=$E755,IF(SUMIF($H$1:K$1,77,$H755:K755)&lt;$D755,$H755,0),0)</f>
        <v>0</v>
      </c>
      <c r="M755" s="36">
        <f>IF(M$7&gt;=$E755,IF(SUMIF($H$1:L$1,77,$H755:L755)&lt;$D755,$H755,0),0)</f>
        <v>0</v>
      </c>
      <c r="N755" s="36">
        <f>IF(N$7&gt;=$E755,IF(SUMIF($H$1:M$1,77,$H755:M755)&lt;$D755,$H755,0),0)</f>
        <v>0</v>
      </c>
      <c r="O755" s="36">
        <f>IF(O$7&gt;=$E755,IF(SUMIF($H$1:N$1,77,$H755:N755)&lt;$D755,$H755,0),0)</f>
        <v>0</v>
      </c>
      <c r="P755" s="36">
        <f>IF(P$7&gt;=$E755,IF(SUMIF($H$1:O$1,77,$H755:O755)&lt;$D755,$H755,0),0)</f>
        <v>0</v>
      </c>
      <c r="Q755" s="36">
        <f>IF(Q$7&gt;=$E755,IF(SUMIF($H$1:P$1,77,$H755:P755)&lt;$D755,$H755,0),0)</f>
        <v>0</v>
      </c>
      <c r="R755" s="36">
        <f>IF(R$7&gt;=$E755,IF(SUMIF($H$1:Q$1,77,$H755:Q755)&lt;$D755,$H755,0),0)</f>
        <v>0</v>
      </c>
      <c r="S755" s="36">
        <f>IF(S$7&gt;=$E755,IF(SUMIF($H$1:R$1,77,$H755:R755)&lt;$D755,$H755,0),0)</f>
        <v>0</v>
      </c>
      <c r="T755" s="36">
        <f>IF(T$7&gt;=$E755,IF(SUMIF($H$1:S$1,77,$H755:S755)&lt;$D755,$H755,0),0)</f>
        <v>0</v>
      </c>
      <c r="U755" s="35">
        <f t="shared" si="234"/>
        <v>0</v>
      </c>
      <c r="V755" s="36">
        <f>IF(V$7&gt;=$E755,IF(SUMIF($H$1:U$1,77,$H755:U755)&lt;$D755,$H755,0),0)</f>
        <v>0</v>
      </c>
      <c r="W755" s="36">
        <f>IF(W$7&gt;=$E755,IF(SUMIF($H$1:V$1,77,$H755:V755)&lt;$D755,$H755,0),0)</f>
        <v>0</v>
      </c>
      <c r="X755" s="36">
        <f>IF(X$7&gt;=$E755,IF(SUMIF($H$1:W$1,77,$H755:W755)&lt;$D755,$H755,0),0)</f>
        <v>0</v>
      </c>
      <c r="Y755" s="36">
        <f>IF(Y$7&gt;=$E755,IF(SUMIF($H$1:X$1,77,$H755:X755)&lt;$D755,$H755,0),0)</f>
        <v>0</v>
      </c>
      <c r="Z755" s="36">
        <f>IF(Z$7&gt;=$E755,IF(SUMIF($H$1:Y$1,77,$H755:Y755)&lt;$D755,$H755,0),0)</f>
        <v>0</v>
      </c>
      <c r="AA755" s="36">
        <f>IF(AA$7&gt;=$E755,IF(SUMIF($H$1:Z$1,77,$H755:Z755)&lt;$D755,$H755,0),0)</f>
        <v>2</v>
      </c>
      <c r="AB755" s="36">
        <f>IF(AB$7&gt;=$E755,IF(SUMIF($H$1:AA$1,77,$H755:AA755)&lt;$D755,$H755,0),0)</f>
        <v>0</v>
      </c>
      <c r="AC755" s="36">
        <f>IF(AC$7&gt;=$E755,IF(SUMIF($H$1:AB$1,77,$H755:AB755)&lt;$D755,$H755,0),0)</f>
        <v>0</v>
      </c>
      <c r="AD755" s="36">
        <f>IF(AD$7&gt;=$E755,IF(SUMIF($H$1:AC$1,77,$H755:AC755)&lt;$D755,$H755,0),0)</f>
        <v>0</v>
      </c>
      <c r="AE755" s="36">
        <f>IF(AE$7&gt;=$E755,IF(SUMIF($H$1:AD$1,77,$H755:AD755)&lt;$D755,$H755,0),0)</f>
        <v>0</v>
      </c>
      <c r="AF755" s="36">
        <f>IF(AF$7&gt;=$E755,IF(SUMIF($H$1:AE$1,77,$H755:AE755)&lt;$D755,$H755,0),0)</f>
        <v>0</v>
      </c>
      <c r="AG755" s="36">
        <f>IF(AG$7&gt;=$E755,IF(SUMIF($H$1:AF$1,77,$H755:AF755)&lt;$D755,$H755,0),0)</f>
        <v>0</v>
      </c>
      <c r="AH755" s="35">
        <f t="shared" si="235"/>
        <v>2</v>
      </c>
      <c r="AI755" s="36">
        <f>IF(AI$7&gt;=$E755,IF(SUMIF($H$1:AH$1,77,$H755:AH755)&lt;$D755,$H755,0),0)</f>
        <v>0</v>
      </c>
      <c r="AJ755" s="36">
        <f>IF(AJ$7&gt;=$E755,IF(SUMIF($H$1:AI$1,77,$H755:AI755)&lt;$D755,$H755,0),0)</f>
        <v>0</v>
      </c>
      <c r="AK755" s="36">
        <f>IF(AK$7&gt;=$E755,IF(SUMIF($H$1:AJ$1,77,$H755:AJ755)&lt;$D755,$H755,0),0)</f>
        <v>0</v>
      </c>
      <c r="AL755" s="36">
        <f>IF(AL$7&gt;=$E755,IF(SUMIF($H$1:AK$1,77,$H755:AK755)&lt;$D755,$H755,0),0)</f>
        <v>0</v>
      </c>
      <c r="AM755" s="36">
        <f>IF(AM$7&gt;=$E755,IF(SUMIF($H$1:AL$1,77,$H755:AL755)&lt;$D755,$H755,0),0)</f>
        <v>0</v>
      </c>
      <c r="AN755" s="36">
        <f>IF(AN$7&gt;=$E755,IF(SUMIF($H$1:AM$1,77,$H755:AM755)&lt;$D755,$H755,0),0)</f>
        <v>0</v>
      </c>
      <c r="AO755" s="36">
        <f>IF(AO$7&gt;=$E755,IF(SUMIF($H$1:AN$1,77,$H755:AN755)&lt;$D755,$H755,0),0)</f>
        <v>0</v>
      </c>
      <c r="AP755" s="36">
        <f>IF(AP$7&gt;=$E755,IF(SUMIF($H$1:AO$1,77,$H755:AO755)&lt;$D755,$H755,0),0)</f>
        <v>0</v>
      </c>
      <c r="AQ755" s="36">
        <f>IF(AQ$7&gt;=$E755,IF(SUMIF($H$1:AP$1,77,$H755:AP755)&lt;$D755,$H755,0),0)</f>
        <v>0</v>
      </c>
      <c r="AR755" s="36">
        <f>IF(AR$7&gt;=$E755,IF(SUMIF($H$1:AQ$1,77,$H755:AQ755)&lt;$D755,$H755,0),0)</f>
        <v>0</v>
      </c>
      <c r="AS755" s="36">
        <f>IF(AS$7&gt;=$E755,IF(SUMIF($H$1:AR$1,77,$H755:AR755)&lt;$D755,$H755,0),0)</f>
        <v>0</v>
      </c>
      <c r="AT755" s="36">
        <f>IF(AT$7&gt;=$E755,IF(SUMIF($H$1:AS$1,77,$H755:AS755)&lt;$D755,$H755,0),0)</f>
        <v>0</v>
      </c>
      <c r="AU755" s="35">
        <f t="shared" si="236"/>
        <v>0</v>
      </c>
      <c r="AV755" s="33">
        <f>IF(AV$7&gt;=$E755,IF(SUMIF($H$1:AU$1,77,$H755:AU755)&lt;$D755,$H755,0),0)</f>
        <v>0</v>
      </c>
      <c r="AW755" s="33">
        <f>IF(AW$7&gt;=$E755,IF(SUMIF($H$1:AV$1,77,$H755:AV755)&lt;$D755,$H755,0),0)</f>
        <v>0</v>
      </c>
      <c r="AX755" s="33">
        <f>IF(AX$7&gt;=$E755,IF(SUMIF($H$1:AW$1,77,$H755:AW755)&lt;$D755,$H755,0),0)</f>
        <v>0</v>
      </c>
      <c r="AY755" s="33">
        <f>IF(AY$7&gt;=$E755,IF(SUMIF($H$1:AX$1,77,$H755:AX755)&lt;$D755,$H755,0),0)</f>
        <v>0</v>
      </c>
      <c r="AZ755" s="33">
        <f>IF(AZ$7&gt;=$E755,IF(SUMIF($H$1:AY$1,77,$H755:AY755)&lt;$D755,$H755,0),0)</f>
        <v>0</v>
      </c>
      <c r="BA755" s="33">
        <f>IF(BA$7&gt;=$E755,IF(SUMIF($H$1:AZ$1,77,$H755:AZ755)&lt;$D755,$H755,0),0)</f>
        <v>0</v>
      </c>
      <c r="BB755" s="33">
        <f>IF(BB$7&gt;=$E755,IF(SUMIF($H$1:BA$1,77,$H755:BA755)&lt;$D755,$H755,0),0)</f>
        <v>0</v>
      </c>
      <c r="BC755" s="33">
        <f>IF(BC$7&gt;=$E755,IF(SUMIF($H$1:BB$1,77,$H755:BB755)&lt;$D755,$H755,0),0)</f>
        <v>0</v>
      </c>
      <c r="BD755" s="33">
        <f>IF(BD$7&gt;=$E755,IF(SUMIF($H$1:BC$1,77,$H755:BC755)&lt;$D755,$H755,0),0)</f>
        <v>0</v>
      </c>
      <c r="BE755" s="33">
        <f>IF(BE$7&gt;=$E755,IF(SUMIF($H$1:BD$1,77,$H755:BD755)&lt;$D755,$H755,0),0)</f>
        <v>0</v>
      </c>
      <c r="BF755" s="33">
        <f>IF(BF$7&gt;=$E755,IF(SUMIF($H$1:BE$1,77,$H755:BE755)&lt;$D755,$H755,0),0)</f>
        <v>0</v>
      </c>
      <c r="BG755" s="33">
        <f>IF(BG$7&gt;=$E755,IF(SUMIF($H$1:BF$1,77,$H755:BF755)&lt;$D755,$H755,0),0)</f>
        <v>0</v>
      </c>
      <c r="BH755" s="35">
        <f t="shared" si="237"/>
        <v>0</v>
      </c>
    </row>
    <row r="756" spans="1:60" s="11" customFormat="1" x14ac:dyDescent="0.25">
      <c r="A756" s="148" t="s">
        <v>1112</v>
      </c>
      <c r="B756" s="149" t="s">
        <v>1014</v>
      </c>
      <c r="C756" s="125" t="s">
        <v>27</v>
      </c>
      <c r="D756" s="150">
        <v>349.6</v>
      </c>
      <c r="E756" s="151">
        <v>46143</v>
      </c>
      <c r="F756" s="151">
        <v>46174</v>
      </c>
      <c r="G756" s="32">
        <f t="shared" si="232"/>
        <v>1</v>
      </c>
      <c r="H756" s="33">
        <f t="shared" si="233"/>
        <v>349.6</v>
      </c>
      <c r="I756" s="36">
        <f>IF(I$7&gt;=$E756,IF(SUMIF($H$1:H$1,77,$H756:H756)&lt;$D756,$H756,0),0)</f>
        <v>0</v>
      </c>
      <c r="J756" s="36">
        <f>IF(J$7&gt;=$E756,IF(SUMIF($H$1:I$1,77,$H756:I756)&lt;$D756,$H756,0),0)</f>
        <v>0</v>
      </c>
      <c r="K756" s="36">
        <f>IF(K$7&gt;=$E756,IF(SUMIF($H$1:J$1,77,$H756:J756)&lt;$D756,$H756,0),0)</f>
        <v>0</v>
      </c>
      <c r="L756" s="36">
        <f>IF(L$7&gt;=$E756,IF(SUMIF($H$1:K$1,77,$H756:K756)&lt;$D756,$H756,0),0)</f>
        <v>0</v>
      </c>
      <c r="M756" s="36">
        <f>IF(M$7&gt;=$E756,IF(SUMIF($H$1:L$1,77,$H756:L756)&lt;$D756,$H756,0),0)</f>
        <v>0</v>
      </c>
      <c r="N756" s="36">
        <f>IF(N$7&gt;=$E756,IF(SUMIF($H$1:M$1,77,$H756:M756)&lt;$D756,$H756,0),0)</f>
        <v>0</v>
      </c>
      <c r="O756" s="36">
        <f>IF(O$7&gt;=$E756,IF(SUMIF($H$1:N$1,77,$H756:N756)&lt;$D756,$H756,0),0)</f>
        <v>0</v>
      </c>
      <c r="P756" s="36">
        <f>IF(P$7&gt;=$E756,IF(SUMIF($H$1:O$1,77,$H756:O756)&lt;$D756,$H756,0),0)</f>
        <v>0</v>
      </c>
      <c r="Q756" s="36">
        <f>IF(Q$7&gt;=$E756,IF(SUMIF($H$1:P$1,77,$H756:P756)&lt;$D756,$H756,0),0)</f>
        <v>0</v>
      </c>
      <c r="R756" s="36">
        <f>IF(R$7&gt;=$E756,IF(SUMIF($H$1:Q$1,77,$H756:Q756)&lt;$D756,$H756,0),0)</f>
        <v>0</v>
      </c>
      <c r="S756" s="36">
        <f>IF(S$7&gt;=$E756,IF(SUMIF($H$1:R$1,77,$H756:R756)&lt;$D756,$H756,0),0)</f>
        <v>0</v>
      </c>
      <c r="T756" s="36">
        <f>IF(T$7&gt;=$E756,IF(SUMIF($H$1:S$1,77,$H756:S756)&lt;$D756,$H756,0),0)</f>
        <v>0</v>
      </c>
      <c r="U756" s="35">
        <f t="shared" si="234"/>
        <v>0</v>
      </c>
      <c r="V756" s="36">
        <f>IF(V$7&gt;=$E756,IF(SUMIF($H$1:U$1,77,$H756:U756)&lt;$D756,$H756,0),0)</f>
        <v>0</v>
      </c>
      <c r="W756" s="36">
        <f>IF(W$7&gt;=$E756,IF(SUMIF($H$1:V$1,77,$H756:V756)&lt;$D756,$H756,0),0)</f>
        <v>0</v>
      </c>
      <c r="X756" s="36">
        <f>IF(X$7&gt;=$E756,IF(SUMIF($H$1:W$1,77,$H756:W756)&lt;$D756,$H756,0),0)</f>
        <v>0</v>
      </c>
      <c r="Y756" s="36">
        <f>IF(Y$7&gt;=$E756,IF(SUMIF($H$1:X$1,77,$H756:X756)&lt;$D756,$H756,0),0)</f>
        <v>0</v>
      </c>
      <c r="Z756" s="36">
        <f>IF(Z$7&gt;=$E756,IF(SUMIF($H$1:Y$1,77,$H756:Y756)&lt;$D756,$H756,0),0)</f>
        <v>349.6</v>
      </c>
      <c r="AA756" s="36">
        <f>IF(AA$7&gt;=$E756,IF(SUMIF($H$1:Z$1,77,$H756:Z756)&lt;$D756,$H756,0),0)</f>
        <v>0</v>
      </c>
      <c r="AB756" s="36">
        <f>IF(AB$7&gt;=$E756,IF(SUMIF($H$1:AA$1,77,$H756:AA756)&lt;$D756,$H756,0),0)</f>
        <v>0</v>
      </c>
      <c r="AC756" s="36">
        <f>IF(AC$7&gt;=$E756,IF(SUMIF($H$1:AB$1,77,$H756:AB756)&lt;$D756,$H756,0),0)</f>
        <v>0</v>
      </c>
      <c r="AD756" s="36">
        <f>IF(AD$7&gt;=$E756,IF(SUMIF($H$1:AC$1,77,$H756:AC756)&lt;$D756,$H756,0),0)</f>
        <v>0</v>
      </c>
      <c r="AE756" s="36">
        <f>IF(AE$7&gt;=$E756,IF(SUMIF($H$1:AD$1,77,$H756:AD756)&lt;$D756,$H756,0),0)</f>
        <v>0</v>
      </c>
      <c r="AF756" s="36">
        <f>IF(AF$7&gt;=$E756,IF(SUMIF($H$1:AE$1,77,$H756:AE756)&lt;$D756,$H756,0),0)</f>
        <v>0</v>
      </c>
      <c r="AG756" s="36">
        <f>IF(AG$7&gt;=$E756,IF(SUMIF($H$1:AF$1,77,$H756:AF756)&lt;$D756,$H756,0),0)</f>
        <v>0</v>
      </c>
      <c r="AH756" s="35">
        <f t="shared" si="235"/>
        <v>349.6</v>
      </c>
      <c r="AI756" s="36">
        <f>IF(AI$7&gt;=$E756,IF(SUMIF($H$1:AH$1,77,$H756:AH756)&lt;$D756,$H756,0),0)</f>
        <v>0</v>
      </c>
      <c r="AJ756" s="36">
        <f>IF(AJ$7&gt;=$E756,IF(SUMIF($H$1:AI$1,77,$H756:AI756)&lt;$D756,$H756,0),0)</f>
        <v>0</v>
      </c>
      <c r="AK756" s="36">
        <f>IF(AK$7&gt;=$E756,IF(SUMIF($H$1:AJ$1,77,$H756:AJ756)&lt;$D756,$H756,0),0)</f>
        <v>0</v>
      </c>
      <c r="AL756" s="36">
        <f>IF(AL$7&gt;=$E756,IF(SUMIF($H$1:AK$1,77,$H756:AK756)&lt;$D756,$H756,0),0)</f>
        <v>0</v>
      </c>
      <c r="AM756" s="36">
        <f>IF(AM$7&gt;=$E756,IF(SUMIF($H$1:AL$1,77,$H756:AL756)&lt;$D756,$H756,0),0)</f>
        <v>0</v>
      </c>
      <c r="AN756" s="36">
        <f>IF(AN$7&gt;=$E756,IF(SUMIF($H$1:AM$1,77,$H756:AM756)&lt;$D756,$H756,0),0)</f>
        <v>0</v>
      </c>
      <c r="AO756" s="36">
        <f>IF(AO$7&gt;=$E756,IF(SUMIF($H$1:AN$1,77,$H756:AN756)&lt;$D756,$H756,0),0)</f>
        <v>0</v>
      </c>
      <c r="AP756" s="36">
        <f>IF(AP$7&gt;=$E756,IF(SUMIF($H$1:AO$1,77,$H756:AO756)&lt;$D756,$H756,0),0)</f>
        <v>0</v>
      </c>
      <c r="AQ756" s="36">
        <f>IF(AQ$7&gt;=$E756,IF(SUMIF($H$1:AP$1,77,$H756:AP756)&lt;$D756,$H756,0),0)</f>
        <v>0</v>
      </c>
      <c r="AR756" s="36">
        <f>IF(AR$7&gt;=$E756,IF(SUMIF($H$1:AQ$1,77,$H756:AQ756)&lt;$D756,$H756,0),0)</f>
        <v>0</v>
      </c>
      <c r="AS756" s="36">
        <f>IF(AS$7&gt;=$E756,IF(SUMIF($H$1:AR$1,77,$H756:AR756)&lt;$D756,$H756,0),0)</f>
        <v>0</v>
      </c>
      <c r="AT756" s="36">
        <f>IF(AT$7&gt;=$E756,IF(SUMIF($H$1:AS$1,77,$H756:AS756)&lt;$D756,$H756,0),0)</f>
        <v>0</v>
      </c>
      <c r="AU756" s="35">
        <f t="shared" si="236"/>
        <v>0</v>
      </c>
      <c r="AV756" s="33">
        <f>IF(AV$7&gt;=$E756,IF(SUMIF($H$1:AU$1,77,$H756:AU756)&lt;$D756,$H756,0),0)</f>
        <v>0</v>
      </c>
      <c r="AW756" s="33">
        <f>IF(AW$7&gt;=$E756,IF(SUMIF($H$1:AV$1,77,$H756:AV756)&lt;$D756,$H756,0),0)</f>
        <v>0</v>
      </c>
      <c r="AX756" s="33">
        <f>IF(AX$7&gt;=$E756,IF(SUMIF($H$1:AW$1,77,$H756:AW756)&lt;$D756,$H756,0),0)</f>
        <v>0</v>
      </c>
      <c r="AY756" s="33">
        <f>IF(AY$7&gt;=$E756,IF(SUMIF($H$1:AX$1,77,$H756:AX756)&lt;$D756,$H756,0),0)</f>
        <v>0</v>
      </c>
      <c r="AZ756" s="33">
        <f>IF(AZ$7&gt;=$E756,IF(SUMIF($H$1:AY$1,77,$H756:AY756)&lt;$D756,$H756,0),0)</f>
        <v>0</v>
      </c>
      <c r="BA756" s="33">
        <f>IF(BA$7&gt;=$E756,IF(SUMIF($H$1:AZ$1,77,$H756:AZ756)&lt;$D756,$H756,0),0)</f>
        <v>0</v>
      </c>
      <c r="BB756" s="33">
        <f>IF(BB$7&gt;=$E756,IF(SUMIF($H$1:BA$1,77,$H756:BA756)&lt;$D756,$H756,0),0)</f>
        <v>0</v>
      </c>
      <c r="BC756" s="33">
        <f>IF(BC$7&gt;=$E756,IF(SUMIF($H$1:BB$1,77,$H756:BB756)&lt;$D756,$H756,0),0)</f>
        <v>0</v>
      </c>
      <c r="BD756" s="33">
        <f>IF(BD$7&gt;=$E756,IF(SUMIF($H$1:BC$1,77,$H756:BC756)&lt;$D756,$H756,0),0)</f>
        <v>0</v>
      </c>
      <c r="BE756" s="33">
        <f>IF(BE$7&gt;=$E756,IF(SUMIF($H$1:BD$1,77,$H756:BD756)&lt;$D756,$H756,0),0)</f>
        <v>0</v>
      </c>
      <c r="BF756" s="33">
        <f>IF(BF$7&gt;=$E756,IF(SUMIF($H$1:BE$1,77,$H756:BE756)&lt;$D756,$H756,0),0)</f>
        <v>0</v>
      </c>
      <c r="BG756" s="33">
        <f>IF(BG$7&gt;=$E756,IF(SUMIF($H$1:BF$1,77,$H756:BF756)&lt;$D756,$H756,0),0)</f>
        <v>0</v>
      </c>
      <c r="BH756" s="35">
        <f t="shared" si="237"/>
        <v>0</v>
      </c>
    </row>
    <row r="757" spans="1:60" s="11" customFormat="1" x14ac:dyDescent="0.25">
      <c r="A757" s="119"/>
      <c r="B757" s="120" t="s">
        <v>1113</v>
      </c>
      <c r="C757" s="121"/>
      <c r="D757" s="122"/>
      <c r="E757" s="122"/>
      <c r="F757" s="122"/>
      <c r="G757" s="122"/>
      <c r="H757" s="122"/>
      <c r="I757" s="122"/>
      <c r="J757" s="122"/>
      <c r="K757" s="122"/>
      <c r="L757" s="122"/>
      <c r="M757" s="122"/>
      <c r="N757" s="122"/>
      <c r="O757" s="122"/>
      <c r="P757" s="122"/>
      <c r="Q757" s="122"/>
      <c r="R757" s="122"/>
      <c r="S757" s="122"/>
      <c r="T757" s="122"/>
      <c r="U757" s="123"/>
      <c r="V757" s="122"/>
      <c r="W757" s="122"/>
      <c r="X757" s="122"/>
      <c r="Y757" s="122"/>
      <c r="Z757" s="122"/>
      <c r="AA757" s="122"/>
      <c r="AB757" s="122"/>
      <c r="AC757" s="122"/>
      <c r="AD757" s="122"/>
      <c r="AE757" s="122"/>
      <c r="AF757" s="122"/>
      <c r="AG757" s="122"/>
      <c r="AH757" s="123"/>
      <c r="AI757" s="122"/>
      <c r="AJ757" s="122"/>
      <c r="AK757" s="122"/>
      <c r="AL757" s="122"/>
      <c r="AM757" s="122"/>
      <c r="AN757" s="122"/>
      <c r="AO757" s="122"/>
      <c r="AP757" s="122"/>
      <c r="AQ757" s="122"/>
      <c r="AR757" s="122"/>
      <c r="AS757" s="122"/>
      <c r="AT757" s="122"/>
      <c r="AU757" s="123"/>
      <c r="AV757" s="122"/>
      <c r="AW757" s="122"/>
      <c r="AX757" s="122"/>
      <c r="AY757" s="122"/>
      <c r="AZ757" s="122"/>
      <c r="BA757" s="122"/>
      <c r="BB757" s="122"/>
      <c r="BC757" s="122"/>
      <c r="BD757" s="122"/>
      <c r="BE757" s="122"/>
      <c r="BF757" s="122"/>
      <c r="BG757" s="122"/>
      <c r="BH757" s="123"/>
    </row>
    <row r="758" spans="1:60" s="11" customFormat="1" x14ac:dyDescent="0.25">
      <c r="A758" s="148" t="s">
        <v>1114</v>
      </c>
      <c r="B758" s="149" t="s">
        <v>1000</v>
      </c>
      <c r="C758" s="125" t="s">
        <v>32</v>
      </c>
      <c r="D758" s="150">
        <v>20</v>
      </c>
      <c r="E758" s="31">
        <v>45717</v>
      </c>
      <c r="F758" s="31">
        <v>45778</v>
      </c>
      <c r="G758" s="56">
        <f t="shared" ref="G758:G766" si="238">DATEDIF(E758,F758,"m")</f>
        <v>2</v>
      </c>
      <c r="H758" s="33">
        <f t="shared" ref="H758:H766" si="239">D758/G758</f>
        <v>10</v>
      </c>
      <c r="I758" s="36">
        <f>IF(I$7&gt;=$E758,IF(SUMIF($H$1:H$1,77,$H758:H758)&lt;$D758,$H758,0),0)</f>
        <v>0</v>
      </c>
      <c r="J758" s="36">
        <f>IF(J$7&gt;=$E758,IF(SUMIF($H$1:I$1,77,$H758:I758)&lt;$D758,$H758,0),0)</f>
        <v>0</v>
      </c>
      <c r="K758" s="36">
        <f>IF(K$7&gt;=$E758,IF(SUMIF($H$1:J$1,77,$H758:J758)&lt;$D758,$H758,0),0)</f>
        <v>10</v>
      </c>
      <c r="L758" s="36">
        <f>IF(L$7&gt;=$E758,IF(SUMIF($H$1:K$1,77,$H758:K758)&lt;$D758,$H758,0),0)</f>
        <v>10</v>
      </c>
      <c r="M758" s="36">
        <f>IF(M$7&gt;=$E758,IF(SUMIF($H$1:L$1,77,$H758:L758)&lt;$D758,$H758,0),0)</f>
        <v>0</v>
      </c>
      <c r="N758" s="36">
        <f>IF(N$7&gt;=$E758,IF(SUMIF($H$1:M$1,77,$H758:M758)&lt;$D758,$H758,0),0)</f>
        <v>0</v>
      </c>
      <c r="O758" s="36">
        <f>IF(O$7&gt;=$E758,IF(SUMIF($H$1:N$1,77,$H758:N758)&lt;$D758,$H758,0),0)</f>
        <v>0</v>
      </c>
      <c r="P758" s="36">
        <f>IF(P$7&gt;=$E758,IF(SUMIF($H$1:O$1,77,$H758:O758)&lt;$D758,$H758,0),0)</f>
        <v>0</v>
      </c>
      <c r="Q758" s="36">
        <f>IF(Q$7&gt;=$E758,IF(SUMIF($H$1:P$1,77,$H758:P758)&lt;$D758,$H758,0),0)</f>
        <v>0</v>
      </c>
      <c r="R758" s="36">
        <f>IF(R$7&gt;=$E758,IF(SUMIF($H$1:Q$1,77,$H758:Q758)&lt;$D758,$H758,0),0)</f>
        <v>0</v>
      </c>
      <c r="S758" s="36">
        <f>IF(S$7&gt;=$E758,IF(SUMIF($H$1:R$1,77,$H758:R758)&lt;$D758,$H758,0),0)</f>
        <v>0</v>
      </c>
      <c r="T758" s="36">
        <f>IF(T$7&gt;=$E758,IF(SUMIF($H$1:S$1,77,$H758:S758)&lt;$D758,$H758,0),0)</f>
        <v>0</v>
      </c>
      <c r="U758" s="35">
        <f t="shared" ref="U758:U766" si="240">SUMIF(I$1:T$1,77,I758:T758)</f>
        <v>20</v>
      </c>
      <c r="V758" s="36">
        <f>IF(V$7&gt;=$E758,IF(SUMIF($H$1:U$1,77,$H758:U758)&lt;$D758,$H758,0),0)</f>
        <v>0</v>
      </c>
      <c r="W758" s="36">
        <f>IF(W$7&gt;=$E758,IF(SUMIF($H$1:V$1,77,$H758:V758)&lt;$D758,$H758,0),0)</f>
        <v>0</v>
      </c>
      <c r="X758" s="36">
        <f>IF(X$7&gt;=$E758,IF(SUMIF($H$1:W$1,77,$H758:W758)&lt;$D758,$H758,0),0)</f>
        <v>0</v>
      </c>
      <c r="Y758" s="36">
        <f>IF(Y$7&gt;=$E758,IF(SUMIF($H$1:X$1,77,$H758:X758)&lt;$D758,$H758,0),0)</f>
        <v>0</v>
      </c>
      <c r="Z758" s="36">
        <f>IF(Z$7&gt;=$E758,IF(SUMIF($H$1:Y$1,77,$H758:Y758)&lt;$D758,$H758,0),0)</f>
        <v>0</v>
      </c>
      <c r="AA758" s="36">
        <f>IF(AA$7&gt;=$E758,IF(SUMIF($H$1:Z$1,77,$H758:Z758)&lt;$D758,$H758,0),0)</f>
        <v>0</v>
      </c>
      <c r="AB758" s="36">
        <f>IF(AB$7&gt;=$E758,IF(SUMIF($H$1:AA$1,77,$H758:AA758)&lt;$D758,$H758,0),0)</f>
        <v>0</v>
      </c>
      <c r="AC758" s="36">
        <f>IF(AC$7&gt;=$E758,IF(SUMIF($H$1:AB$1,77,$H758:AB758)&lt;$D758,$H758,0),0)</f>
        <v>0</v>
      </c>
      <c r="AD758" s="36">
        <f>IF(AD$7&gt;=$E758,IF(SUMIF($H$1:AC$1,77,$H758:AC758)&lt;$D758,$H758,0),0)</f>
        <v>0</v>
      </c>
      <c r="AE758" s="36">
        <f>IF(AE$7&gt;=$E758,IF(SUMIF($H$1:AD$1,77,$H758:AD758)&lt;$D758,$H758,0),0)</f>
        <v>0</v>
      </c>
      <c r="AF758" s="36">
        <f>IF(AF$7&gt;=$E758,IF(SUMIF($H$1:AE$1,77,$H758:AE758)&lt;$D758,$H758,0),0)</f>
        <v>0</v>
      </c>
      <c r="AG758" s="36">
        <f>IF(AG$7&gt;=$E758,IF(SUMIF($H$1:AF$1,77,$H758:AF758)&lt;$D758,$H758,0),0)</f>
        <v>0</v>
      </c>
      <c r="AH758" s="35">
        <f t="shared" ref="AH758:AH766" si="241">SUMIF(V$1:AG$1,77,V758:AG758)</f>
        <v>0</v>
      </c>
      <c r="AI758" s="36">
        <f>IF(AI$7&gt;=$E758,IF(SUMIF($H$1:AH$1,77,$H758:AH758)&lt;$D758,$H758,0),0)</f>
        <v>0</v>
      </c>
      <c r="AJ758" s="36">
        <f>IF(AJ$7&gt;=$E758,IF(SUMIF($H$1:AI$1,77,$H758:AI758)&lt;$D758,$H758,0),0)</f>
        <v>0</v>
      </c>
      <c r="AK758" s="36">
        <f>IF(AK$7&gt;=$E758,IF(SUMIF($H$1:AJ$1,77,$H758:AJ758)&lt;$D758,$H758,0),0)</f>
        <v>0</v>
      </c>
      <c r="AL758" s="36">
        <f>IF(AL$7&gt;=$E758,IF(SUMIF($H$1:AK$1,77,$H758:AK758)&lt;$D758,$H758,0),0)</f>
        <v>0</v>
      </c>
      <c r="AM758" s="36">
        <f>IF(AM$7&gt;=$E758,IF(SUMIF($H$1:AL$1,77,$H758:AL758)&lt;$D758,$H758,0),0)</f>
        <v>0</v>
      </c>
      <c r="AN758" s="36">
        <f>IF(AN$7&gt;=$E758,IF(SUMIF($H$1:AM$1,77,$H758:AM758)&lt;$D758,$H758,0),0)</f>
        <v>0</v>
      </c>
      <c r="AO758" s="36">
        <f>IF(AO$7&gt;=$E758,IF(SUMIF($H$1:AN$1,77,$H758:AN758)&lt;$D758,$H758,0),0)</f>
        <v>0</v>
      </c>
      <c r="AP758" s="36">
        <f>IF(AP$7&gt;=$E758,IF(SUMIF($H$1:AO$1,77,$H758:AO758)&lt;$D758,$H758,0),0)</f>
        <v>0</v>
      </c>
      <c r="AQ758" s="36">
        <f>IF(AQ$7&gt;=$E758,IF(SUMIF($H$1:AP$1,77,$H758:AP758)&lt;$D758,$H758,0),0)</f>
        <v>0</v>
      </c>
      <c r="AR758" s="36">
        <f>IF(AR$7&gt;=$E758,IF(SUMIF($H$1:AQ$1,77,$H758:AQ758)&lt;$D758,$H758,0),0)</f>
        <v>0</v>
      </c>
      <c r="AS758" s="36">
        <f>IF(AS$7&gt;=$E758,IF(SUMIF($H$1:AR$1,77,$H758:AR758)&lt;$D758,$H758,0),0)</f>
        <v>0</v>
      </c>
      <c r="AT758" s="36">
        <f>IF(AT$7&gt;=$E758,IF(SUMIF($H$1:AS$1,77,$H758:AS758)&lt;$D758,$H758,0),0)</f>
        <v>0</v>
      </c>
      <c r="AU758" s="35">
        <f t="shared" ref="AU758:AU766" si="242">SUMIF(AI$1:AT$1,77,AI758:AT758)</f>
        <v>0</v>
      </c>
      <c r="AV758" s="33">
        <f>IF(AV$7&gt;=$E758,IF(SUMIF($H$1:AU$1,77,$H758:AU758)&lt;$D758,$H758,0),0)</f>
        <v>0</v>
      </c>
      <c r="AW758" s="33">
        <f>IF(AW$7&gt;=$E758,IF(SUMIF($H$1:AV$1,77,$H758:AV758)&lt;$D758,$H758,0),0)</f>
        <v>0</v>
      </c>
      <c r="AX758" s="33">
        <f>IF(AX$7&gt;=$E758,IF(SUMIF($H$1:AW$1,77,$H758:AW758)&lt;$D758,$H758,0),0)</f>
        <v>0</v>
      </c>
      <c r="AY758" s="33">
        <f>IF(AY$7&gt;=$E758,IF(SUMIF($H$1:AX$1,77,$H758:AX758)&lt;$D758,$H758,0),0)</f>
        <v>0</v>
      </c>
      <c r="AZ758" s="33">
        <f>IF(AZ$7&gt;=$E758,IF(SUMIF($H$1:AY$1,77,$H758:AY758)&lt;$D758,$H758,0),0)</f>
        <v>0</v>
      </c>
      <c r="BA758" s="33">
        <f>IF(BA$7&gt;=$E758,IF(SUMIF($H$1:AZ$1,77,$H758:AZ758)&lt;$D758,$H758,0),0)</f>
        <v>0</v>
      </c>
      <c r="BB758" s="33">
        <f>IF(BB$7&gt;=$E758,IF(SUMIF($H$1:BA$1,77,$H758:BA758)&lt;$D758,$H758,0),0)</f>
        <v>0</v>
      </c>
      <c r="BC758" s="33">
        <f>IF(BC$7&gt;=$E758,IF(SUMIF($H$1:BB$1,77,$H758:BB758)&lt;$D758,$H758,0),0)</f>
        <v>0</v>
      </c>
      <c r="BD758" s="33">
        <f>IF(BD$7&gt;=$E758,IF(SUMIF($H$1:BC$1,77,$H758:BC758)&lt;$D758,$H758,0),0)</f>
        <v>0</v>
      </c>
      <c r="BE758" s="33">
        <f>IF(BE$7&gt;=$E758,IF(SUMIF($H$1:BD$1,77,$H758:BD758)&lt;$D758,$H758,0),0)</f>
        <v>0</v>
      </c>
      <c r="BF758" s="33">
        <f>IF(BF$7&gt;=$E758,IF(SUMIF($H$1:BE$1,77,$H758:BE758)&lt;$D758,$H758,0),0)</f>
        <v>0</v>
      </c>
      <c r="BG758" s="33">
        <f>IF(BG$7&gt;=$E758,IF(SUMIF($H$1:BF$1,77,$H758:BF758)&lt;$D758,$H758,0),0)</f>
        <v>0</v>
      </c>
      <c r="BH758" s="35">
        <f t="shared" ref="BH758:BH766" si="243">SUMIF(AV$1:BG$1,77,AV758:BG758)</f>
        <v>0</v>
      </c>
    </row>
    <row r="759" spans="1:60" s="11" customFormat="1" x14ac:dyDescent="0.25">
      <c r="A759" s="148" t="s">
        <v>1115</v>
      </c>
      <c r="B759" s="149" t="s">
        <v>257</v>
      </c>
      <c r="C759" s="125" t="s">
        <v>32</v>
      </c>
      <c r="D759" s="150">
        <v>20</v>
      </c>
      <c r="E759" s="31">
        <v>45717</v>
      </c>
      <c r="F759" s="31">
        <v>45778</v>
      </c>
      <c r="G759" s="56">
        <f>DATEDIF(E759,F759,"m")</f>
        <v>2</v>
      </c>
      <c r="H759" s="33">
        <f t="shared" si="239"/>
        <v>10</v>
      </c>
      <c r="I759" s="36">
        <f>IF(I$7&gt;=$E759,IF(SUMIF($H$1:H$1,77,$H759:H759)&lt;$D759,$H759,0),0)</f>
        <v>0</v>
      </c>
      <c r="J759" s="36">
        <f>IF(J$7&gt;=$E759,IF(SUMIF($H$1:I$1,77,$H759:I759)&lt;$D759,$H759,0),0)</f>
        <v>0</v>
      </c>
      <c r="K759" s="36">
        <f>IF(K$7&gt;=$E759,IF(SUMIF($H$1:J$1,77,$H759:J759)&lt;$D759,$H759,0),0)</f>
        <v>10</v>
      </c>
      <c r="L759" s="36">
        <f>IF(L$7&gt;=$E759,IF(SUMIF($H$1:K$1,77,$H759:K759)&lt;$D759,$H759,0),0)</f>
        <v>10</v>
      </c>
      <c r="M759" s="36">
        <f>IF(M$7&gt;=$E759,IF(SUMIF($H$1:L$1,77,$H759:L759)&lt;$D759,$H759,0),0)</f>
        <v>0</v>
      </c>
      <c r="N759" s="36">
        <f>IF(N$7&gt;=$E759,IF(SUMIF($H$1:M$1,77,$H759:M759)&lt;$D759,$H759,0),0)</f>
        <v>0</v>
      </c>
      <c r="O759" s="36">
        <f>IF(O$7&gt;=$E759,IF(SUMIF($H$1:N$1,77,$H759:N759)&lt;$D759,$H759,0),0)</f>
        <v>0</v>
      </c>
      <c r="P759" s="36">
        <f>IF(P$7&gt;=$E759,IF(SUMIF($H$1:O$1,77,$H759:O759)&lt;$D759,$H759,0),0)</f>
        <v>0</v>
      </c>
      <c r="Q759" s="36">
        <f>IF(Q$7&gt;=$E759,IF(SUMIF($H$1:P$1,77,$H759:P759)&lt;$D759,$H759,0),0)</f>
        <v>0</v>
      </c>
      <c r="R759" s="36">
        <f>IF(R$7&gt;=$E759,IF(SUMIF($H$1:Q$1,77,$H759:Q759)&lt;$D759,$H759,0),0)</f>
        <v>0</v>
      </c>
      <c r="S759" s="36">
        <f>IF(S$7&gt;=$E759,IF(SUMIF($H$1:R$1,77,$H759:R759)&lt;$D759,$H759,0),0)</f>
        <v>0</v>
      </c>
      <c r="T759" s="36">
        <f>IF(T$7&gt;=$E759,IF(SUMIF($H$1:S$1,77,$H759:S759)&lt;$D759,$H759,0),0)</f>
        <v>0</v>
      </c>
      <c r="U759" s="35">
        <f t="shared" si="240"/>
        <v>20</v>
      </c>
      <c r="V759" s="36">
        <f>IF(V$7&gt;=$E759,IF(SUMIF($H$1:U$1,77,$H759:U759)&lt;$D759,$H759,0),0)</f>
        <v>0</v>
      </c>
      <c r="W759" s="36">
        <f>IF(W$7&gt;=$E759,IF(SUMIF($H$1:V$1,77,$H759:V759)&lt;$D759,$H759,0),0)</f>
        <v>0</v>
      </c>
      <c r="X759" s="36">
        <f>IF(X$7&gt;=$E759,IF(SUMIF($H$1:W$1,77,$H759:W759)&lt;$D759,$H759,0),0)</f>
        <v>0</v>
      </c>
      <c r="Y759" s="36">
        <f>IF(Y$7&gt;=$E759,IF(SUMIF($H$1:X$1,77,$H759:X759)&lt;$D759,$H759,0),0)</f>
        <v>0</v>
      </c>
      <c r="Z759" s="36">
        <f>IF(Z$7&gt;=$E759,IF(SUMIF($H$1:Y$1,77,$H759:Y759)&lt;$D759,$H759,0),0)</f>
        <v>0</v>
      </c>
      <c r="AA759" s="36">
        <f>IF(AA$7&gt;=$E759,IF(SUMIF($H$1:Z$1,77,$H759:Z759)&lt;$D759,$H759,0),0)</f>
        <v>0</v>
      </c>
      <c r="AB759" s="36">
        <f>IF(AB$7&gt;=$E759,IF(SUMIF($H$1:AA$1,77,$H759:AA759)&lt;$D759,$H759,0),0)</f>
        <v>0</v>
      </c>
      <c r="AC759" s="36">
        <f>IF(AC$7&gt;=$E759,IF(SUMIF($H$1:AB$1,77,$H759:AB759)&lt;$D759,$H759,0),0)</f>
        <v>0</v>
      </c>
      <c r="AD759" s="36">
        <f>IF(AD$7&gt;=$E759,IF(SUMIF($H$1:AC$1,77,$H759:AC759)&lt;$D759,$H759,0),0)</f>
        <v>0</v>
      </c>
      <c r="AE759" s="36">
        <f>IF(AE$7&gt;=$E759,IF(SUMIF($H$1:AD$1,77,$H759:AD759)&lt;$D759,$H759,0),0)</f>
        <v>0</v>
      </c>
      <c r="AF759" s="36">
        <f>IF(AF$7&gt;=$E759,IF(SUMIF($H$1:AE$1,77,$H759:AE759)&lt;$D759,$H759,0),0)</f>
        <v>0</v>
      </c>
      <c r="AG759" s="36">
        <f>IF(AG$7&gt;=$E759,IF(SUMIF($H$1:AF$1,77,$H759:AF759)&lt;$D759,$H759,0),0)</f>
        <v>0</v>
      </c>
      <c r="AH759" s="35">
        <f t="shared" si="241"/>
        <v>0</v>
      </c>
      <c r="AI759" s="36">
        <f>IF(AI$7&gt;=$E759,IF(SUMIF($H$1:AH$1,77,$H759:AH759)&lt;$D759,$H759,0),0)</f>
        <v>0</v>
      </c>
      <c r="AJ759" s="36">
        <f>IF(AJ$7&gt;=$E759,IF(SUMIF($H$1:AI$1,77,$H759:AI759)&lt;$D759,$H759,0),0)</f>
        <v>0</v>
      </c>
      <c r="AK759" s="36">
        <f>IF(AK$7&gt;=$E759,IF(SUMIF($H$1:AJ$1,77,$H759:AJ759)&lt;$D759,$H759,0),0)</f>
        <v>0</v>
      </c>
      <c r="AL759" s="36">
        <f>IF(AL$7&gt;=$E759,IF(SUMIF($H$1:AK$1,77,$H759:AK759)&lt;$D759,$H759,0),0)</f>
        <v>0</v>
      </c>
      <c r="AM759" s="36">
        <f>IF(AM$7&gt;=$E759,IF(SUMIF($H$1:AL$1,77,$H759:AL759)&lt;$D759,$H759,0),0)</f>
        <v>0</v>
      </c>
      <c r="AN759" s="36">
        <f>IF(AN$7&gt;=$E759,IF(SUMIF($H$1:AM$1,77,$H759:AM759)&lt;$D759,$H759,0),0)</f>
        <v>0</v>
      </c>
      <c r="AO759" s="36">
        <f>IF(AO$7&gt;=$E759,IF(SUMIF($H$1:AN$1,77,$H759:AN759)&lt;$D759,$H759,0),0)</f>
        <v>0</v>
      </c>
      <c r="AP759" s="36">
        <f>IF(AP$7&gt;=$E759,IF(SUMIF($H$1:AO$1,77,$H759:AO759)&lt;$D759,$H759,0),0)</f>
        <v>0</v>
      </c>
      <c r="AQ759" s="36">
        <f>IF(AQ$7&gt;=$E759,IF(SUMIF($H$1:AP$1,77,$H759:AP759)&lt;$D759,$H759,0),0)</f>
        <v>0</v>
      </c>
      <c r="AR759" s="36">
        <f>IF(AR$7&gt;=$E759,IF(SUMIF($H$1:AQ$1,77,$H759:AQ759)&lt;$D759,$H759,0),0)</f>
        <v>0</v>
      </c>
      <c r="AS759" s="36">
        <f>IF(AS$7&gt;=$E759,IF(SUMIF($H$1:AR$1,77,$H759:AR759)&lt;$D759,$H759,0),0)</f>
        <v>0</v>
      </c>
      <c r="AT759" s="36">
        <f>IF(AT$7&gt;=$E759,IF(SUMIF($H$1:AS$1,77,$H759:AS759)&lt;$D759,$H759,0),0)</f>
        <v>0</v>
      </c>
      <c r="AU759" s="35">
        <f t="shared" si="242"/>
        <v>0</v>
      </c>
      <c r="AV759" s="33">
        <f>IF(AV$7&gt;=$E759,IF(SUMIF($H$1:AU$1,77,$H759:AU759)&lt;$D759,$H759,0),0)</f>
        <v>0</v>
      </c>
      <c r="AW759" s="33">
        <f>IF(AW$7&gt;=$E759,IF(SUMIF($H$1:AV$1,77,$H759:AV759)&lt;$D759,$H759,0),0)</f>
        <v>0</v>
      </c>
      <c r="AX759" s="33">
        <f>IF(AX$7&gt;=$E759,IF(SUMIF($H$1:AW$1,77,$H759:AW759)&lt;$D759,$H759,0),0)</f>
        <v>0</v>
      </c>
      <c r="AY759" s="33">
        <f>IF(AY$7&gt;=$E759,IF(SUMIF($H$1:AX$1,77,$H759:AX759)&lt;$D759,$H759,0),0)</f>
        <v>0</v>
      </c>
      <c r="AZ759" s="33">
        <f>IF(AZ$7&gt;=$E759,IF(SUMIF($H$1:AY$1,77,$H759:AY759)&lt;$D759,$H759,0),0)</f>
        <v>0</v>
      </c>
      <c r="BA759" s="33">
        <f>IF(BA$7&gt;=$E759,IF(SUMIF($H$1:AZ$1,77,$H759:AZ759)&lt;$D759,$H759,0),0)</f>
        <v>0</v>
      </c>
      <c r="BB759" s="33">
        <f>IF(BB$7&gt;=$E759,IF(SUMIF($H$1:BA$1,77,$H759:BA759)&lt;$D759,$H759,0),0)</f>
        <v>0</v>
      </c>
      <c r="BC759" s="33">
        <f>IF(BC$7&gt;=$E759,IF(SUMIF($H$1:BB$1,77,$H759:BB759)&lt;$D759,$H759,0),0)</f>
        <v>0</v>
      </c>
      <c r="BD759" s="33">
        <f>IF(BD$7&gt;=$E759,IF(SUMIF($H$1:BC$1,77,$H759:BC759)&lt;$D759,$H759,0),0)</f>
        <v>0</v>
      </c>
      <c r="BE759" s="33">
        <f>IF(BE$7&gt;=$E759,IF(SUMIF($H$1:BD$1,77,$H759:BD759)&lt;$D759,$H759,0),0)</f>
        <v>0</v>
      </c>
      <c r="BF759" s="33">
        <f>IF(BF$7&gt;=$E759,IF(SUMIF($H$1:BE$1,77,$H759:BE759)&lt;$D759,$H759,0),0)</f>
        <v>0</v>
      </c>
      <c r="BG759" s="33">
        <f>IF(BG$7&gt;=$E759,IF(SUMIF($H$1:BF$1,77,$H759:BF759)&lt;$D759,$H759,0),0)</f>
        <v>0</v>
      </c>
      <c r="BH759" s="35">
        <f t="shared" si="243"/>
        <v>0</v>
      </c>
    </row>
    <row r="760" spans="1:60" s="11" customFormat="1" x14ac:dyDescent="0.25">
      <c r="A760" s="148" t="s">
        <v>1116</v>
      </c>
      <c r="B760" s="149" t="s">
        <v>259</v>
      </c>
      <c r="C760" s="125" t="s">
        <v>32</v>
      </c>
      <c r="D760" s="150">
        <v>20</v>
      </c>
      <c r="E760" s="151">
        <v>46082</v>
      </c>
      <c r="F760" s="151">
        <v>46113</v>
      </c>
      <c r="G760" s="56">
        <f t="shared" si="238"/>
        <v>1</v>
      </c>
      <c r="H760" s="33">
        <f t="shared" si="239"/>
        <v>20</v>
      </c>
      <c r="I760" s="36">
        <f>IF(I$7&gt;=$E760,IF(SUMIF($H$1:H$1,77,$H760:H760)&lt;$D760,$H760,0),0)</f>
        <v>0</v>
      </c>
      <c r="J760" s="36">
        <f>IF(J$7&gt;=$E760,IF(SUMIF($H$1:I$1,77,$H760:I760)&lt;$D760,$H760,0),0)</f>
        <v>0</v>
      </c>
      <c r="K760" s="36">
        <f>IF(K$7&gt;=$E760,IF(SUMIF($H$1:J$1,77,$H760:J760)&lt;$D760,$H760,0),0)</f>
        <v>0</v>
      </c>
      <c r="L760" s="36">
        <f>IF(L$7&gt;=$E760,IF(SUMIF($H$1:K$1,77,$H760:K760)&lt;$D760,$H760,0),0)</f>
        <v>0</v>
      </c>
      <c r="M760" s="36">
        <f>IF(M$7&gt;=$E760,IF(SUMIF($H$1:L$1,77,$H760:L760)&lt;$D760,$H760,0),0)</f>
        <v>0</v>
      </c>
      <c r="N760" s="36">
        <f>IF(N$7&gt;=$E760,IF(SUMIF($H$1:M$1,77,$H760:M760)&lt;$D760,$H760,0),0)</f>
        <v>0</v>
      </c>
      <c r="O760" s="36">
        <f>IF(O$7&gt;=$E760,IF(SUMIF($H$1:N$1,77,$H760:N760)&lt;$D760,$H760,0),0)</f>
        <v>0</v>
      </c>
      <c r="P760" s="36">
        <f>IF(P$7&gt;=$E760,IF(SUMIF($H$1:O$1,77,$H760:O760)&lt;$D760,$H760,0),0)</f>
        <v>0</v>
      </c>
      <c r="Q760" s="36">
        <f>IF(Q$7&gt;=$E760,IF(SUMIF($H$1:P$1,77,$H760:P760)&lt;$D760,$H760,0),0)</f>
        <v>0</v>
      </c>
      <c r="R760" s="36">
        <f>IF(R$7&gt;=$E760,IF(SUMIF($H$1:Q$1,77,$H760:Q760)&lt;$D760,$H760,0),0)</f>
        <v>0</v>
      </c>
      <c r="S760" s="36">
        <f>IF(S$7&gt;=$E760,IF(SUMIF($H$1:R$1,77,$H760:R760)&lt;$D760,$H760,0),0)</f>
        <v>0</v>
      </c>
      <c r="T760" s="36">
        <f>IF(T$7&gt;=$E760,IF(SUMIF($H$1:S$1,77,$H760:S760)&lt;$D760,$H760,0),0)</f>
        <v>0</v>
      </c>
      <c r="U760" s="35">
        <f t="shared" si="240"/>
        <v>0</v>
      </c>
      <c r="V760" s="36">
        <f>IF(V$7&gt;=$E760,IF(SUMIF($H$1:U$1,77,$H760:U760)&lt;$D760,$H760,0),0)</f>
        <v>0</v>
      </c>
      <c r="W760" s="36">
        <f>IF(W$7&gt;=$E760,IF(SUMIF($H$1:V$1,77,$H760:V760)&lt;$D760,$H760,0),0)</f>
        <v>0</v>
      </c>
      <c r="X760" s="36">
        <f>IF(X$7&gt;=$E760,IF(SUMIF($H$1:W$1,77,$H760:W760)&lt;$D760,$H760,0),0)</f>
        <v>20</v>
      </c>
      <c r="Y760" s="36">
        <f>IF(Y$7&gt;=$E760,IF(SUMIF($H$1:X$1,77,$H760:X760)&lt;$D760,$H760,0),0)</f>
        <v>0</v>
      </c>
      <c r="Z760" s="36">
        <f>IF(Z$7&gt;=$E760,IF(SUMIF($H$1:Y$1,77,$H760:Y760)&lt;$D760,$H760,0),0)</f>
        <v>0</v>
      </c>
      <c r="AA760" s="36">
        <f>IF(AA$7&gt;=$E760,IF(SUMIF($H$1:Z$1,77,$H760:Z760)&lt;$D760,$H760,0),0)</f>
        <v>0</v>
      </c>
      <c r="AB760" s="36">
        <f>IF(AB$7&gt;=$E760,IF(SUMIF($H$1:AA$1,77,$H760:AA760)&lt;$D760,$H760,0),0)</f>
        <v>0</v>
      </c>
      <c r="AC760" s="36">
        <f>IF(AC$7&gt;=$E760,IF(SUMIF($H$1:AB$1,77,$H760:AB760)&lt;$D760,$H760,0),0)</f>
        <v>0</v>
      </c>
      <c r="AD760" s="36">
        <f>IF(AD$7&gt;=$E760,IF(SUMIF($H$1:AC$1,77,$H760:AC760)&lt;$D760,$H760,0),0)</f>
        <v>0</v>
      </c>
      <c r="AE760" s="36">
        <f>IF(AE$7&gt;=$E760,IF(SUMIF($H$1:AD$1,77,$H760:AD760)&lt;$D760,$H760,0),0)</f>
        <v>0</v>
      </c>
      <c r="AF760" s="36">
        <f>IF(AF$7&gt;=$E760,IF(SUMIF($H$1:AE$1,77,$H760:AE760)&lt;$D760,$H760,0),0)</f>
        <v>0</v>
      </c>
      <c r="AG760" s="36">
        <f>IF(AG$7&gt;=$E760,IF(SUMIF($H$1:AF$1,77,$H760:AF760)&lt;$D760,$H760,0),0)</f>
        <v>0</v>
      </c>
      <c r="AH760" s="35">
        <f t="shared" si="241"/>
        <v>20</v>
      </c>
      <c r="AI760" s="36">
        <f>IF(AI$7&gt;=$E760,IF(SUMIF($H$1:AH$1,77,$H760:AH760)&lt;$D760,$H760,0),0)</f>
        <v>0</v>
      </c>
      <c r="AJ760" s="36">
        <f>IF(AJ$7&gt;=$E760,IF(SUMIF($H$1:AI$1,77,$H760:AI760)&lt;$D760,$H760,0),0)</f>
        <v>0</v>
      </c>
      <c r="AK760" s="36">
        <f>IF(AK$7&gt;=$E760,IF(SUMIF($H$1:AJ$1,77,$H760:AJ760)&lt;$D760,$H760,0),0)</f>
        <v>0</v>
      </c>
      <c r="AL760" s="36">
        <f>IF(AL$7&gt;=$E760,IF(SUMIF($H$1:AK$1,77,$H760:AK760)&lt;$D760,$H760,0),0)</f>
        <v>0</v>
      </c>
      <c r="AM760" s="36">
        <f>IF(AM$7&gt;=$E760,IF(SUMIF($H$1:AL$1,77,$H760:AL760)&lt;$D760,$H760,0),0)</f>
        <v>0</v>
      </c>
      <c r="AN760" s="36">
        <f>IF(AN$7&gt;=$E760,IF(SUMIF($H$1:AM$1,77,$H760:AM760)&lt;$D760,$H760,0),0)</f>
        <v>0</v>
      </c>
      <c r="AO760" s="36">
        <f>IF(AO$7&gt;=$E760,IF(SUMIF($H$1:AN$1,77,$H760:AN760)&lt;$D760,$H760,0),0)</f>
        <v>0</v>
      </c>
      <c r="AP760" s="36">
        <f>IF(AP$7&gt;=$E760,IF(SUMIF($H$1:AO$1,77,$H760:AO760)&lt;$D760,$H760,0),0)</f>
        <v>0</v>
      </c>
      <c r="AQ760" s="36">
        <f>IF(AQ$7&gt;=$E760,IF(SUMIF($H$1:AP$1,77,$H760:AP760)&lt;$D760,$H760,0),0)</f>
        <v>0</v>
      </c>
      <c r="AR760" s="36">
        <f>IF(AR$7&gt;=$E760,IF(SUMIF($H$1:AQ$1,77,$H760:AQ760)&lt;$D760,$H760,0),0)</f>
        <v>0</v>
      </c>
      <c r="AS760" s="36">
        <f>IF(AS$7&gt;=$E760,IF(SUMIF($H$1:AR$1,77,$H760:AR760)&lt;$D760,$H760,0),0)</f>
        <v>0</v>
      </c>
      <c r="AT760" s="36">
        <f>IF(AT$7&gt;=$E760,IF(SUMIF($H$1:AS$1,77,$H760:AS760)&lt;$D760,$H760,0),0)</f>
        <v>0</v>
      </c>
      <c r="AU760" s="35">
        <f t="shared" si="242"/>
        <v>0</v>
      </c>
      <c r="AV760" s="33">
        <f>IF(AV$7&gt;=$E760,IF(SUMIF($H$1:AU$1,77,$H760:AU760)&lt;$D760,$H760,0),0)</f>
        <v>0</v>
      </c>
      <c r="AW760" s="33">
        <f>IF(AW$7&gt;=$E760,IF(SUMIF($H$1:AV$1,77,$H760:AV760)&lt;$D760,$H760,0),0)</f>
        <v>0</v>
      </c>
      <c r="AX760" s="33">
        <f>IF(AX$7&gt;=$E760,IF(SUMIF($H$1:AW$1,77,$H760:AW760)&lt;$D760,$H760,0),0)</f>
        <v>0</v>
      </c>
      <c r="AY760" s="33">
        <f>IF(AY$7&gt;=$E760,IF(SUMIF($H$1:AX$1,77,$H760:AX760)&lt;$D760,$H760,0),0)</f>
        <v>0</v>
      </c>
      <c r="AZ760" s="33">
        <f>IF(AZ$7&gt;=$E760,IF(SUMIF($H$1:AY$1,77,$H760:AY760)&lt;$D760,$H760,0),0)</f>
        <v>0</v>
      </c>
      <c r="BA760" s="33">
        <f>IF(BA$7&gt;=$E760,IF(SUMIF($H$1:AZ$1,77,$H760:AZ760)&lt;$D760,$H760,0),0)</f>
        <v>0</v>
      </c>
      <c r="BB760" s="33">
        <f>IF(BB$7&gt;=$E760,IF(SUMIF($H$1:BA$1,77,$H760:BA760)&lt;$D760,$H760,0),0)</f>
        <v>0</v>
      </c>
      <c r="BC760" s="33">
        <f>IF(BC$7&gt;=$E760,IF(SUMIF($H$1:BB$1,77,$H760:BB760)&lt;$D760,$H760,0),0)</f>
        <v>0</v>
      </c>
      <c r="BD760" s="33">
        <f>IF(BD$7&gt;=$E760,IF(SUMIF($H$1:BC$1,77,$H760:BC760)&lt;$D760,$H760,0),0)</f>
        <v>0</v>
      </c>
      <c r="BE760" s="33">
        <f>IF(BE$7&gt;=$E760,IF(SUMIF($H$1:BD$1,77,$H760:BD760)&lt;$D760,$H760,0),0)</f>
        <v>0</v>
      </c>
      <c r="BF760" s="33">
        <f>IF(BF$7&gt;=$E760,IF(SUMIF($H$1:BE$1,77,$H760:BE760)&lt;$D760,$H760,0),0)</f>
        <v>0</v>
      </c>
      <c r="BG760" s="33">
        <f>IF(BG$7&gt;=$E760,IF(SUMIF($H$1:BF$1,77,$H760:BF760)&lt;$D760,$H760,0),0)</f>
        <v>0</v>
      </c>
      <c r="BH760" s="35">
        <f t="shared" si="243"/>
        <v>0</v>
      </c>
    </row>
    <row r="761" spans="1:60" s="11" customFormat="1" x14ac:dyDescent="0.25">
      <c r="A761" s="148" t="s">
        <v>1117</v>
      </c>
      <c r="B761" s="149" t="s">
        <v>1004</v>
      </c>
      <c r="C761" s="125" t="s">
        <v>55</v>
      </c>
      <c r="D761" s="150">
        <v>14.4</v>
      </c>
      <c r="E761" s="151">
        <v>46113</v>
      </c>
      <c r="F761" s="151">
        <v>46143</v>
      </c>
      <c r="G761" s="56">
        <f t="shared" si="238"/>
        <v>1</v>
      </c>
      <c r="H761" s="33">
        <f t="shared" si="239"/>
        <v>14.4</v>
      </c>
      <c r="I761" s="36">
        <f>IF(I$7&gt;=$E761,IF(SUMIF($H$1:H$1,77,$H761:H761)&lt;$D761,$H761,0),0)</f>
        <v>0</v>
      </c>
      <c r="J761" s="36">
        <f>IF(J$7&gt;=$E761,IF(SUMIF($H$1:I$1,77,$H761:I761)&lt;$D761,$H761,0),0)</f>
        <v>0</v>
      </c>
      <c r="K761" s="36">
        <f>IF(K$7&gt;=$E761,IF(SUMIF($H$1:J$1,77,$H761:J761)&lt;$D761,$H761,0),0)</f>
        <v>0</v>
      </c>
      <c r="L761" s="36">
        <f>IF(L$7&gt;=$E761,IF(SUMIF($H$1:K$1,77,$H761:K761)&lt;$D761,$H761,0),0)</f>
        <v>0</v>
      </c>
      <c r="M761" s="36">
        <f>IF(M$7&gt;=$E761,IF(SUMIF($H$1:L$1,77,$H761:L761)&lt;$D761,$H761,0),0)</f>
        <v>0</v>
      </c>
      <c r="N761" s="36">
        <f>IF(N$7&gt;=$E761,IF(SUMIF($H$1:M$1,77,$H761:M761)&lt;$D761,$H761,0),0)</f>
        <v>0</v>
      </c>
      <c r="O761" s="36">
        <f>IF(O$7&gt;=$E761,IF(SUMIF($H$1:N$1,77,$H761:N761)&lt;$D761,$H761,0),0)</f>
        <v>0</v>
      </c>
      <c r="P761" s="36">
        <f>IF(P$7&gt;=$E761,IF(SUMIF($H$1:O$1,77,$H761:O761)&lt;$D761,$H761,0),0)</f>
        <v>0</v>
      </c>
      <c r="Q761" s="36">
        <f>IF(Q$7&gt;=$E761,IF(SUMIF($H$1:P$1,77,$H761:P761)&lt;$D761,$H761,0),0)</f>
        <v>0</v>
      </c>
      <c r="R761" s="36">
        <f>IF(R$7&gt;=$E761,IF(SUMIF($H$1:Q$1,77,$H761:Q761)&lt;$D761,$H761,0),0)</f>
        <v>0</v>
      </c>
      <c r="S761" s="36">
        <f>IF(S$7&gt;=$E761,IF(SUMIF($H$1:R$1,77,$H761:R761)&lt;$D761,$H761,0),0)</f>
        <v>0</v>
      </c>
      <c r="T761" s="36">
        <f>IF(T$7&gt;=$E761,IF(SUMIF($H$1:S$1,77,$H761:S761)&lt;$D761,$H761,0),0)</f>
        <v>0</v>
      </c>
      <c r="U761" s="35">
        <f t="shared" si="240"/>
        <v>0</v>
      </c>
      <c r="V761" s="36">
        <f>IF(V$7&gt;=$E761,IF(SUMIF($H$1:U$1,77,$H761:U761)&lt;$D761,$H761,0),0)</f>
        <v>0</v>
      </c>
      <c r="W761" s="36">
        <f>IF(W$7&gt;=$E761,IF(SUMIF($H$1:V$1,77,$H761:V761)&lt;$D761,$H761,0),0)</f>
        <v>0</v>
      </c>
      <c r="X761" s="36">
        <f>IF(X$7&gt;=$E761,IF(SUMIF($H$1:W$1,77,$H761:W761)&lt;$D761,$H761,0),0)</f>
        <v>0</v>
      </c>
      <c r="Y761" s="36">
        <f>IF(Y$7&gt;=$E761,IF(SUMIF($H$1:X$1,77,$H761:X761)&lt;$D761,$H761,0),0)</f>
        <v>14.4</v>
      </c>
      <c r="Z761" s="36">
        <f>IF(Z$7&gt;=$E761,IF(SUMIF($H$1:Y$1,77,$H761:Y761)&lt;$D761,$H761,0),0)</f>
        <v>0</v>
      </c>
      <c r="AA761" s="36">
        <f>IF(AA$7&gt;=$E761,IF(SUMIF($H$1:Z$1,77,$H761:Z761)&lt;$D761,$H761,0),0)</f>
        <v>0</v>
      </c>
      <c r="AB761" s="36">
        <f>IF(AB$7&gt;=$E761,IF(SUMIF($H$1:AA$1,77,$H761:AA761)&lt;$D761,$H761,0),0)</f>
        <v>0</v>
      </c>
      <c r="AC761" s="36">
        <f>IF(AC$7&gt;=$E761,IF(SUMIF($H$1:AB$1,77,$H761:AB761)&lt;$D761,$H761,0),0)</f>
        <v>0</v>
      </c>
      <c r="AD761" s="36">
        <f>IF(AD$7&gt;=$E761,IF(SUMIF($H$1:AC$1,77,$H761:AC761)&lt;$D761,$H761,0),0)</f>
        <v>0</v>
      </c>
      <c r="AE761" s="36">
        <f>IF(AE$7&gt;=$E761,IF(SUMIF($H$1:AD$1,77,$H761:AD761)&lt;$D761,$H761,0),0)</f>
        <v>0</v>
      </c>
      <c r="AF761" s="36">
        <f>IF(AF$7&gt;=$E761,IF(SUMIF($H$1:AE$1,77,$H761:AE761)&lt;$D761,$H761,0),0)</f>
        <v>0</v>
      </c>
      <c r="AG761" s="36">
        <f>IF(AG$7&gt;=$E761,IF(SUMIF($H$1:AF$1,77,$H761:AF761)&lt;$D761,$H761,0),0)</f>
        <v>0</v>
      </c>
      <c r="AH761" s="35">
        <f t="shared" si="241"/>
        <v>14.4</v>
      </c>
      <c r="AI761" s="36">
        <f>IF(AI$7&gt;=$E761,IF(SUMIF($H$1:AH$1,77,$H761:AH761)&lt;$D761,$H761,0),0)</f>
        <v>0</v>
      </c>
      <c r="AJ761" s="36">
        <f>IF(AJ$7&gt;=$E761,IF(SUMIF($H$1:AI$1,77,$H761:AI761)&lt;$D761,$H761,0),0)</f>
        <v>0</v>
      </c>
      <c r="AK761" s="36">
        <f>IF(AK$7&gt;=$E761,IF(SUMIF($H$1:AJ$1,77,$H761:AJ761)&lt;$D761,$H761,0),0)</f>
        <v>0</v>
      </c>
      <c r="AL761" s="36">
        <f>IF(AL$7&gt;=$E761,IF(SUMIF($H$1:AK$1,77,$H761:AK761)&lt;$D761,$H761,0),0)</f>
        <v>0</v>
      </c>
      <c r="AM761" s="36">
        <f>IF(AM$7&gt;=$E761,IF(SUMIF($H$1:AL$1,77,$H761:AL761)&lt;$D761,$H761,0),0)</f>
        <v>0</v>
      </c>
      <c r="AN761" s="36">
        <f>IF(AN$7&gt;=$E761,IF(SUMIF($H$1:AM$1,77,$H761:AM761)&lt;$D761,$H761,0),0)</f>
        <v>0</v>
      </c>
      <c r="AO761" s="36">
        <f>IF(AO$7&gt;=$E761,IF(SUMIF($H$1:AN$1,77,$H761:AN761)&lt;$D761,$H761,0),0)</f>
        <v>0</v>
      </c>
      <c r="AP761" s="36">
        <f>IF(AP$7&gt;=$E761,IF(SUMIF($H$1:AO$1,77,$H761:AO761)&lt;$D761,$H761,0),0)</f>
        <v>0</v>
      </c>
      <c r="AQ761" s="36">
        <f>IF(AQ$7&gt;=$E761,IF(SUMIF($H$1:AP$1,77,$H761:AP761)&lt;$D761,$H761,0),0)</f>
        <v>0</v>
      </c>
      <c r="AR761" s="36">
        <f>IF(AR$7&gt;=$E761,IF(SUMIF($H$1:AQ$1,77,$H761:AQ761)&lt;$D761,$H761,0),0)</f>
        <v>0</v>
      </c>
      <c r="AS761" s="36">
        <f>IF(AS$7&gt;=$E761,IF(SUMIF($H$1:AR$1,77,$H761:AR761)&lt;$D761,$H761,0),0)</f>
        <v>0</v>
      </c>
      <c r="AT761" s="36">
        <f>IF(AT$7&gt;=$E761,IF(SUMIF($H$1:AS$1,77,$H761:AS761)&lt;$D761,$H761,0),0)</f>
        <v>0</v>
      </c>
      <c r="AU761" s="35">
        <f t="shared" si="242"/>
        <v>0</v>
      </c>
      <c r="AV761" s="33">
        <f>IF(AV$7&gt;=$E761,IF(SUMIF($H$1:AU$1,77,$H761:AU761)&lt;$D761,$H761,0),0)</f>
        <v>0</v>
      </c>
      <c r="AW761" s="33">
        <f>IF(AW$7&gt;=$E761,IF(SUMIF($H$1:AV$1,77,$H761:AV761)&lt;$D761,$H761,0),0)</f>
        <v>0</v>
      </c>
      <c r="AX761" s="33">
        <f>IF(AX$7&gt;=$E761,IF(SUMIF($H$1:AW$1,77,$H761:AW761)&lt;$D761,$H761,0),0)</f>
        <v>0</v>
      </c>
      <c r="AY761" s="33">
        <f>IF(AY$7&gt;=$E761,IF(SUMIF($H$1:AX$1,77,$H761:AX761)&lt;$D761,$H761,0),0)</f>
        <v>0</v>
      </c>
      <c r="AZ761" s="33">
        <f>IF(AZ$7&gt;=$E761,IF(SUMIF($H$1:AY$1,77,$H761:AY761)&lt;$D761,$H761,0),0)</f>
        <v>0</v>
      </c>
      <c r="BA761" s="33">
        <f>IF(BA$7&gt;=$E761,IF(SUMIF($H$1:AZ$1,77,$H761:AZ761)&lt;$D761,$H761,0),0)</f>
        <v>0</v>
      </c>
      <c r="BB761" s="33">
        <f>IF(BB$7&gt;=$E761,IF(SUMIF($H$1:BA$1,77,$H761:BA761)&lt;$D761,$H761,0),0)</f>
        <v>0</v>
      </c>
      <c r="BC761" s="33">
        <f>IF(BC$7&gt;=$E761,IF(SUMIF($H$1:BB$1,77,$H761:BB761)&lt;$D761,$H761,0),0)</f>
        <v>0</v>
      </c>
      <c r="BD761" s="33">
        <f>IF(BD$7&gt;=$E761,IF(SUMIF($H$1:BC$1,77,$H761:BC761)&lt;$D761,$H761,0),0)</f>
        <v>0</v>
      </c>
      <c r="BE761" s="33">
        <f>IF(BE$7&gt;=$E761,IF(SUMIF($H$1:BD$1,77,$H761:BD761)&lt;$D761,$H761,0),0)</f>
        <v>0</v>
      </c>
      <c r="BF761" s="33">
        <f>IF(BF$7&gt;=$E761,IF(SUMIF($H$1:BE$1,77,$H761:BE761)&lt;$D761,$H761,0),0)</f>
        <v>0</v>
      </c>
      <c r="BG761" s="33">
        <f>IF(BG$7&gt;=$E761,IF(SUMIF($H$1:BF$1,77,$H761:BF761)&lt;$D761,$H761,0),0)</f>
        <v>0</v>
      </c>
      <c r="BH761" s="35">
        <f t="shared" si="243"/>
        <v>0</v>
      </c>
    </row>
    <row r="762" spans="1:60" s="11" customFormat="1" x14ac:dyDescent="0.25">
      <c r="A762" s="148" t="s">
        <v>1118</v>
      </c>
      <c r="B762" s="149" t="s">
        <v>1006</v>
      </c>
      <c r="C762" s="125" t="s">
        <v>32</v>
      </c>
      <c r="D762" s="150">
        <v>1</v>
      </c>
      <c r="E762" s="151">
        <v>46113</v>
      </c>
      <c r="F762" s="151">
        <v>46143</v>
      </c>
      <c r="G762" s="56">
        <f t="shared" si="238"/>
        <v>1</v>
      </c>
      <c r="H762" s="33">
        <f t="shared" si="239"/>
        <v>1</v>
      </c>
      <c r="I762" s="36">
        <f>IF(I$7&gt;=$E762,IF(SUMIF($H$1:H$1,77,$H762:H762)&lt;$D762,$H762,0),0)</f>
        <v>0</v>
      </c>
      <c r="J762" s="36">
        <f>IF(J$7&gt;=$E762,IF(SUMIF($H$1:I$1,77,$H762:I762)&lt;$D762,$H762,0),0)</f>
        <v>0</v>
      </c>
      <c r="K762" s="36">
        <f>IF(K$7&gt;=$E762,IF(SUMIF($H$1:J$1,77,$H762:J762)&lt;$D762,$H762,0),0)</f>
        <v>0</v>
      </c>
      <c r="L762" s="36">
        <f>IF(L$7&gt;=$E762,IF(SUMIF($H$1:K$1,77,$H762:K762)&lt;$D762,$H762,0),0)</f>
        <v>0</v>
      </c>
      <c r="M762" s="36">
        <f>IF(M$7&gt;=$E762,IF(SUMIF($H$1:L$1,77,$H762:L762)&lt;$D762,$H762,0),0)</f>
        <v>0</v>
      </c>
      <c r="N762" s="36">
        <f>IF(N$7&gt;=$E762,IF(SUMIF($H$1:M$1,77,$H762:M762)&lt;$D762,$H762,0),0)</f>
        <v>0</v>
      </c>
      <c r="O762" s="36">
        <f>IF(O$7&gt;=$E762,IF(SUMIF($H$1:N$1,77,$H762:N762)&lt;$D762,$H762,0),0)</f>
        <v>0</v>
      </c>
      <c r="P762" s="36">
        <f>IF(P$7&gt;=$E762,IF(SUMIF($H$1:O$1,77,$H762:O762)&lt;$D762,$H762,0),0)</f>
        <v>0</v>
      </c>
      <c r="Q762" s="36">
        <f>IF(Q$7&gt;=$E762,IF(SUMIF($H$1:P$1,77,$H762:P762)&lt;$D762,$H762,0),0)</f>
        <v>0</v>
      </c>
      <c r="R762" s="36">
        <f>IF(R$7&gt;=$E762,IF(SUMIF($H$1:Q$1,77,$H762:Q762)&lt;$D762,$H762,0),0)</f>
        <v>0</v>
      </c>
      <c r="S762" s="36">
        <f>IF(S$7&gt;=$E762,IF(SUMIF($H$1:R$1,77,$H762:R762)&lt;$D762,$H762,0),0)</f>
        <v>0</v>
      </c>
      <c r="T762" s="36">
        <f>IF(T$7&gt;=$E762,IF(SUMIF($H$1:S$1,77,$H762:S762)&lt;$D762,$H762,0),0)</f>
        <v>0</v>
      </c>
      <c r="U762" s="35">
        <f t="shared" si="240"/>
        <v>0</v>
      </c>
      <c r="V762" s="36">
        <f>IF(V$7&gt;=$E762,IF(SUMIF($H$1:U$1,77,$H762:U762)&lt;$D762,$H762,0),0)</f>
        <v>0</v>
      </c>
      <c r="W762" s="36">
        <f>IF(W$7&gt;=$E762,IF(SUMIF($H$1:V$1,77,$H762:V762)&lt;$D762,$H762,0),0)</f>
        <v>0</v>
      </c>
      <c r="X762" s="36">
        <f>IF(X$7&gt;=$E762,IF(SUMIF($H$1:W$1,77,$H762:W762)&lt;$D762,$H762,0),0)</f>
        <v>0</v>
      </c>
      <c r="Y762" s="36">
        <f>IF(Y$7&gt;=$E762,IF(SUMIF($H$1:X$1,77,$H762:X762)&lt;$D762,$H762,0),0)</f>
        <v>1</v>
      </c>
      <c r="Z762" s="36">
        <f>IF(Z$7&gt;=$E762,IF(SUMIF($H$1:Y$1,77,$H762:Y762)&lt;$D762,$H762,0),0)</f>
        <v>0</v>
      </c>
      <c r="AA762" s="36">
        <f>IF(AA$7&gt;=$E762,IF(SUMIF($H$1:Z$1,77,$H762:Z762)&lt;$D762,$H762,0),0)</f>
        <v>0</v>
      </c>
      <c r="AB762" s="36">
        <f>IF(AB$7&gt;=$E762,IF(SUMIF($H$1:AA$1,77,$H762:AA762)&lt;$D762,$H762,0),0)</f>
        <v>0</v>
      </c>
      <c r="AC762" s="36">
        <f>IF(AC$7&gt;=$E762,IF(SUMIF($H$1:AB$1,77,$H762:AB762)&lt;$D762,$H762,0),0)</f>
        <v>0</v>
      </c>
      <c r="AD762" s="36">
        <f>IF(AD$7&gt;=$E762,IF(SUMIF($H$1:AC$1,77,$H762:AC762)&lt;$D762,$H762,0),0)</f>
        <v>0</v>
      </c>
      <c r="AE762" s="36">
        <f>IF(AE$7&gt;=$E762,IF(SUMIF($H$1:AD$1,77,$H762:AD762)&lt;$D762,$H762,0),0)</f>
        <v>0</v>
      </c>
      <c r="AF762" s="36">
        <f>IF(AF$7&gt;=$E762,IF(SUMIF($H$1:AE$1,77,$H762:AE762)&lt;$D762,$H762,0),0)</f>
        <v>0</v>
      </c>
      <c r="AG762" s="36">
        <f>IF(AG$7&gt;=$E762,IF(SUMIF($H$1:AF$1,77,$H762:AF762)&lt;$D762,$H762,0),0)</f>
        <v>0</v>
      </c>
      <c r="AH762" s="35">
        <f t="shared" si="241"/>
        <v>1</v>
      </c>
      <c r="AI762" s="36">
        <f>IF(AI$7&gt;=$E762,IF(SUMIF($H$1:AH$1,77,$H762:AH762)&lt;$D762,$H762,0),0)</f>
        <v>0</v>
      </c>
      <c r="AJ762" s="36">
        <f>IF(AJ$7&gt;=$E762,IF(SUMIF($H$1:AI$1,77,$H762:AI762)&lt;$D762,$H762,0),0)</f>
        <v>0</v>
      </c>
      <c r="AK762" s="36">
        <f>IF(AK$7&gt;=$E762,IF(SUMIF($H$1:AJ$1,77,$H762:AJ762)&lt;$D762,$H762,0),0)</f>
        <v>0</v>
      </c>
      <c r="AL762" s="36">
        <f>IF(AL$7&gt;=$E762,IF(SUMIF($H$1:AK$1,77,$H762:AK762)&lt;$D762,$H762,0),0)</f>
        <v>0</v>
      </c>
      <c r="AM762" s="36">
        <f>IF(AM$7&gt;=$E762,IF(SUMIF($H$1:AL$1,77,$H762:AL762)&lt;$D762,$H762,0),0)</f>
        <v>0</v>
      </c>
      <c r="AN762" s="36">
        <f>IF(AN$7&gt;=$E762,IF(SUMIF($H$1:AM$1,77,$H762:AM762)&lt;$D762,$H762,0),0)</f>
        <v>0</v>
      </c>
      <c r="AO762" s="36">
        <f>IF(AO$7&gt;=$E762,IF(SUMIF($H$1:AN$1,77,$H762:AN762)&lt;$D762,$H762,0),0)</f>
        <v>0</v>
      </c>
      <c r="AP762" s="36">
        <f>IF(AP$7&gt;=$E762,IF(SUMIF($H$1:AO$1,77,$H762:AO762)&lt;$D762,$H762,0),0)</f>
        <v>0</v>
      </c>
      <c r="AQ762" s="36">
        <f>IF(AQ$7&gt;=$E762,IF(SUMIF($H$1:AP$1,77,$H762:AP762)&lt;$D762,$H762,0),0)</f>
        <v>0</v>
      </c>
      <c r="AR762" s="36">
        <f>IF(AR$7&gt;=$E762,IF(SUMIF($H$1:AQ$1,77,$H762:AQ762)&lt;$D762,$H762,0),0)</f>
        <v>0</v>
      </c>
      <c r="AS762" s="36">
        <f>IF(AS$7&gt;=$E762,IF(SUMIF($H$1:AR$1,77,$H762:AR762)&lt;$D762,$H762,0),0)</f>
        <v>0</v>
      </c>
      <c r="AT762" s="36">
        <f>IF(AT$7&gt;=$E762,IF(SUMIF($H$1:AS$1,77,$H762:AS762)&lt;$D762,$H762,0),0)</f>
        <v>0</v>
      </c>
      <c r="AU762" s="35">
        <f t="shared" si="242"/>
        <v>0</v>
      </c>
      <c r="AV762" s="33">
        <f>IF(AV$7&gt;=$E762,IF(SUMIF($H$1:AU$1,77,$H762:AU762)&lt;$D762,$H762,0),0)</f>
        <v>0</v>
      </c>
      <c r="AW762" s="33">
        <f>IF(AW$7&gt;=$E762,IF(SUMIF($H$1:AV$1,77,$H762:AV762)&lt;$D762,$H762,0),0)</f>
        <v>0</v>
      </c>
      <c r="AX762" s="33">
        <f>IF(AX$7&gt;=$E762,IF(SUMIF($H$1:AW$1,77,$H762:AW762)&lt;$D762,$H762,0),0)</f>
        <v>0</v>
      </c>
      <c r="AY762" s="33">
        <f>IF(AY$7&gt;=$E762,IF(SUMIF($H$1:AX$1,77,$H762:AX762)&lt;$D762,$H762,0),0)</f>
        <v>0</v>
      </c>
      <c r="AZ762" s="33">
        <f>IF(AZ$7&gt;=$E762,IF(SUMIF($H$1:AY$1,77,$H762:AY762)&lt;$D762,$H762,0),0)</f>
        <v>0</v>
      </c>
      <c r="BA762" s="33">
        <f>IF(BA$7&gt;=$E762,IF(SUMIF($H$1:AZ$1,77,$H762:AZ762)&lt;$D762,$H762,0),0)</f>
        <v>0</v>
      </c>
      <c r="BB762" s="33">
        <f>IF(BB$7&gt;=$E762,IF(SUMIF($H$1:BA$1,77,$H762:BA762)&lt;$D762,$H762,0),0)</f>
        <v>0</v>
      </c>
      <c r="BC762" s="33">
        <f>IF(BC$7&gt;=$E762,IF(SUMIF($H$1:BB$1,77,$H762:BB762)&lt;$D762,$H762,0),0)</f>
        <v>0</v>
      </c>
      <c r="BD762" s="33">
        <f>IF(BD$7&gt;=$E762,IF(SUMIF($H$1:BC$1,77,$H762:BC762)&lt;$D762,$H762,0),0)</f>
        <v>0</v>
      </c>
      <c r="BE762" s="33">
        <f>IF(BE$7&gt;=$E762,IF(SUMIF($H$1:BD$1,77,$H762:BD762)&lt;$D762,$H762,0),0)</f>
        <v>0</v>
      </c>
      <c r="BF762" s="33">
        <f>IF(BF$7&gt;=$E762,IF(SUMIF($H$1:BE$1,77,$H762:BE762)&lt;$D762,$H762,0),0)</f>
        <v>0</v>
      </c>
      <c r="BG762" s="33">
        <f>IF(BG$7&gt;=$E762,IF(SUMIF($H$1:BF$1,77,$H762:BF762)&lt;$D762,$H762,0),0)</f>
        <v>0</v>
      </c>
      <c r="BH762" s="35">
        <f t="shared" si="243"/>
        <v>0</v>
      </c>
    </row>
    <row r="763" spans="1:60" s="11" customFormat="1" x14ac:dyDescent="0.25">
      <c r="A763" s="148" t="s">
        <v>1119</v>
      </c>
      <c r="B763" s="149" t="s">
        <v>1008</v>
      </c>
      <c r="C763" s="125" t="s">
        <v>55</v>
      </c>
      <c r="D763" s="150">
        <v>207.3</v>
      </c>
      <c r="E763" s="151">
        <v>46143</v>
      </c>
      <c r="F763" s="151">
        <v>46174</v>
      </c>
      <c r="G763" s="56">
        <f t="shared" si="238"/>
        <v>1</v>
      </c>
      <c r="H763" s="33">
        <f t="shared" si="239"/>
        <v>207.3</v>
      </c>
      <c r="I763" s="36">
        <f>IF(I$7&gt;=$E763,IF(SUMIF($H$1:H$1,77,$H763:H763)&lt;$D763,$H763,0),0)</f>
        <v>0</v>
      </c>
      <c r="J763" s="36">
        <f>IF(J$7&gt;=$E763,IF(SUMIF($H$1:I$1,77,$H763:I763)&lt;$D763,$H763,0),0)</f>
        <v>0</v>
      </c>
      <c r="K763" s="36">
        <f>IF(K$7&gt;=$E763,IF(SUMIF($H$1:J$1,77,$H763:J763)&lt;$D763,$H763,0),0)</f>
        <v>0</v>
      </c>
      <c r="L763" s="36">
        <f>IF(L$7&gt;=$E763,IF(SUMIF($H$1:K$1,77,$H763:K763)&lt;$D763,$H763,0),0)</f>
        <v>0</v>
      </c>
      <c r="M763" s="36">
        <f>IF(M$7&gt;=$E763,IF(SUMIF($H$1:L$1,77,$H763:L763)&lt;$D763,$H763,0),0)</f>
        <v>0</v>
      </c>
      <c r="N763" s="36">
        <f>IF(N$7&gt;=$E763,IF(SUMIF($H$1:M$1,77,$H763:M763)&lt;$D763,$H763,0),0)</f>
        <v>0</v>
      </c>
      <c r="O763" s="36">
        <f>IF(O$7&gt;=$E763,IF(SUMIF($H$1:N$1,77,$H763:N763)&lt;$D763,$H763,0),0)</f>
        <v>0</v>
      </c>
      <c r="P763" s="36">
        <f>IF(P$7&gt;=$E763,IF(SUMIF($H$1:O$1,77,$H763:O763)&lt;$D763,$H763,0),0)</f>
        <v>0</v>
      </c>
      <c r="Q763" s="36">
        <f>IF(Q$7&gt;=$E763,IF(SUMIF($H$1:P$1,77,$H763:P763)&lt;$D763,$H763,0),0)</f>
        <v>0</v>
      </c>
      <c r="R763" s="36">
        <f>IF(R$7&gt;=$E763,IF(SUMIF($H$1:Q$1,77,$H763:Q763)&lt;$D763,$H763,0),0)</f>
        <v>0</v>
      </c>
      <c r="S763" s="36">
        <f>IF(S$7&gt;=$E763,IF(SUMIF($H$1:R$1,77,$H763:R763)&lt;$D763,$H763,0),0)</f>
        <v>0</v>
      </c>
      <c r="T763" s="36">
        <f>IF(T$7&gt;=$E763,IF(SUMIF($H$1:S$1,77,$H763:S763)&lt;$D763,$H763,0),0)</f>
        <v>0</v>
      </c>
      <c r="U763" s="35">
        <f t="shared" si="240"/>
        <v>0</v>
      </c>
      <c r="V763" s="36">
        <f>IF(V$7&gt;=$E763,IF(SUMIF($H$1:U$1,77,$H763:U763)&lt;$D763,$H763,0),0)</f>
        <v>0</v>
      </c>
      <c r="W763" s="36">
        <f>IF(W$7&gt;=$E763,IF(SUMIF($H$1:V$1,77,$H763:V763)&lt;$D763,$H763,0),0)</f>
        <v>0</v>
      </c>
      <c r="X763" s="36">
        <f>IF(X$7&gt;=$E763,IF(SUMIF($H$1:W$1,77,$H763:W763)&lt;$D763,$H763,0),0)</f>
        <v>0</v>
      </c>
      <c r="Y763" s="36">
        <f>IF(Y$7&gt;=$E763,IF(SUMIF($H$1:X$1,77,$H763:X763)&lt;$D763,$H763,0),0)</f>
        <v>0</v>
      </c>
      <c r="Z763" s="36">
        <f>IF(Z$7&gt;=$E763,IF(SUMIF($H$1:Y$1,77,$H763:Y763)&lt;$D763,$H763,0),0)</f>
        <v>207.3</v>
      </c>
      <c r="AA763" s="36">
        <f>IF(AA$7&gt;=$E763,IF(SUMIF($H$1:Z$1,77,$H763:Z763)&lt;$D763,$H763,0),0)</f>
        <v>0</v>
      </c>
      <c r="AB763" s="36">
        <f>IF(AB$7&gt;=$E763,IF(SUMIF($H$1:AA$1,77,$H763:AA763)&lt;$D763,$H763,0),0)</f>
        <v>0</v>
      </c>
      <c r="AC763" s="36">
        <f>IF(AC$7&gt;=$E763,IF(SUMIF($H$1:AB$1,77,$H763:AB763)&lt;$D763,$H763,0),0)</f>
        <v>0</v>
      </c>
      <c r="AD763" s="36">
        <f>IF(AD$7&gt;=$E763,IF(SUMIF($H$1:AC$1,77,$H763:AC763)&lt;$D763,$H763,0),0)</f>
        <v>0</v>
      </c>
      <c r="AE763" s="36">
        <f>IF(AE$7&gt;=$E763,IF(SUMIF($H$1:AD$1,77,$H763:AD763)&lt;$D763,$H763,0),0)</f>
        <v>0</v>
      </c>
      <c r="AF763" s="36">
        <f>IF(AF$7&gt;=$E763,IF(SUMIF($H$1:AE$1,77,$H763:AE763)&lt;$D763,$H763,0),0)</f>
        <v>0</v>
      </c>
      <c r="AG763" s="36">
        <f>IF(AG$7&gt;=$E763,IF(SUMIF($H$1:AF$1,77,$H763:AF763)&lt;$D763,$H763,0),0)</f>
        <v>0</v>
      </c>
      <c r="AH763" s="35">
        <f t="shared" si="241"/>
        <v>207.3</v>
      </c>
      <c r="AI763" s="36">
        <f>IF(AI$7&gt;=$E763,IF(SUMIF($H$1:AH$1,77,$H763:AH763)&lt;$D763,$H763,0),0)</f>
        <v>0</v>
      </c>
      <c r="AJ763" s="36">
        <f>IF(AJ$7&gt;=$E763,IF(SUMIF($H$1:AI$1,77,$H763:AI763)&lt;$D763,$H763,0),0)</f>
        <v>0</v>
      </c>
      <c r="AK763" s="36">
        <f>IF(AK$7&gt;=$E763,IF(SUMIF($H$1:AJ$1,77,$H763:AJ763)&lt;$D763,$H763,0),0)</f>
        <v>0</v>
      </c>
      <c r="AL763" s="36">
        <f>IF(AL$7&gt;=$E763,IF(SUMIF($H$1:AK$1,77,$H763:AK763)&lt;$D763,$H763,0),0)</f>
        <v>0</v>
      </c>
      <c r="AM763" s="36">
        <f>IF(AM$7&gt;=$E763,IF(SUMIF($H$1:AL$1,77,$H763:AL763)&lt;$D763,$H763,0),0)</f>
        <v>0</v>
      </c>
      <c r="AN763" s="36">
        <f>IF(AN$7&gt;=$E763,IF(SUMIF($H$1:AM$1,77,$H763:AM763)&lt;$D763,$H763,0),0)</f>
        <v>0</v>
      </c>
      <c r="AO763" s="36">
        <f>IF(AO$7&gt;=$E763,IF(SUMIF($H$1:AN$1,77,$H763:AN763)&lt;$D763,$H763,0),0)</f>
        <v>0</v>
      </c>
      <c r="AP763" s="36">
        <f>IF(AP$7&gt;=$E763,IF(SUMIF($H$1:AO$1,77,$H763:AO763)&lt;$D763,$H763,0),0)</f>
        <v>0</v>
      </c>
      <c r="AQ763" s="36">
        <f>IF(AQ$7&gt;=$E763,IF(SUMIF($H$1:AP$1,77,$H763:AP763)&lt;$D763,$H763,0),0)</f>
        <v>0</v>
      </c>
      <c r="AR763" s="36">
        <f>IF(AR$7&gt;=$E763,IF(SUMIF($H$1:AQ$1,77,$H763:AQ763)&lt;$D763,$H763,0),0)</f>
        <v>0</v>
      </c>
      <c r="AS763" s="36">
        <f>IF(AS$7&gt;=$E763,IF(SUMIF($H$1:AR$1,77,$H763:AR763)&lt;$D763,$H763,0),0)</f>
        <v>0</v>
      </c>
      <c r="AT763" s="36">
        <f>IF(AT$7&gt;=$E763,IF(SUMIF($H$1:AS$1,77,$H763:AS763)&lt;$D763,$H763,0),0)</f>
        <v>0</v>
      </c>
      <c r="AU763" s="35">
        <f t="shared" si="242"/>
        <v>0</v>
      </c>
      <c r="AV763" s="33">
        <f>IF(AV$7&gt;=$E763,IF(SUMIF($H$1:AU$1,77,$H763:AU763)&lt;$D763,$H763,0),0)</f>
        <v>0</v>
      </c>
      <c r="AW763" s="33">
        <f>IF(AW$7&gt;=$E763,IF(SUMIF($H$1:AV$1,77,$H763:AV763)&lt;$D763,$H763,0),0)</f>
        <v>0</v>
      </c>
      <c r="AX763" s="33">
        <f>IF(AX$7&gt;=$E763,IF(SUMIF($H$1:AW$1,77,$H763:AW763)&lt;$D763,$H763,0),0)</f>
        <v>0</v>
      </c>
      <c r="AY763" s="33">
        <f>IF(AY$7&gt;=$E763,IF(SUMIF($H$1:AX$1,77,$H763:AX763)&lt;$D763,$H763,0),0)</f>
        <v>0</v>
      </c>
      <c r="AZ763" s="33">
        <f>IF(AZ$7&gt;=$E763,IF(SUMIF($H$1:AY$1,77,$H763:AY763)&lt;$D763,$H763,0),0)</f>
        <v>0</v>
      </c>
      <c r="BA763" s="33">
        <f>IF(BA$7&gt;=$E763,IF(SUMIF($H$1:AZ$1,77,$H763:AZ763)&lt;$D763,$H763,0),0)</f>
        <v>0</v>
      </c>
      <c r="BB763" s="33">
        <f>IF(BB$7&gt;=$E763,IF(SUMIF($H$1:BA$1,77,$H763:BA763)&lt;$D763,$H763,0),0)</f>
        <v>0</v>
      </c>
      <c r="BC763" s="33">
        <f>IF(BC$7&gt;=$E763,IF(SUMIF($H$1:BB$1,77,$H763:BB763)&lt;$D763,$H763,0),0)</f>
        <v>0</v>
      </c>
      <c r="BD763" s="33">
        <f>IF(BD$7&gt;=$E763,IF(SUMIF($H$1:BC$1,77,$H763:BC763)&lt;$D763,$H763,0),0)</f>
        <v>0</v>
      </c>
      <c r="BE763" s="33">
        <f>IF(BE$7&gt;=$E763,IF(SUMIF($H$1:BD$1,77,$H763:BD763)&lt;$D763,$H763,0),0)</f>
        <v>0</v>
      </c>
      <c r="BF763" s="33">
        <f>IF(BF$7&gt;=$E763,IF(SUMIF($H$1:BE$1,77,$H763:BE763)&lt;$D763,$H763,0),0)</f>
        <v>0</v>
      </c>
      <c r="BG763" s="33">
        <f>IF(BG$7&gt;=$E763,IF(SUMIF($H$1:BF$1,77,$H763:BF763)&lt;$D763,$H763,0),0)</f>
        <v>0</v>
      </c>
      <c r="BH763" s="35">
        <f t="shared" si="243"/>
        <v>0</v>
      </c>
    </row>
    <row r="764" spans="1:60" s="11" customFormat="1" x14ac:dyDescent="0.25">
      <c r="A764" s="148" t="s">
        <v>1120</v>
      </c>
      <c r="B764" s="149" t="s">
        <v>1010</v>
      </c>
      <c r="C764" s="125" t="s">
        <v>32</v>
      </c>
      <c r="D764" s="150">
        <v>1</v>
      </c>
      <c r="E764" s="151">
        <v>46174</v>
      </c>
      <c r="F764" s="151">
        <v>46204</v>
      </c>
      <c r="G764" s="56">
        <f t="shared" si="238"/>
        <v>1</v>
      </c>
      <c r="H764" s="33">
        <f t="shared" si="239"/>
        <v>1</v>
      </c>
      <c r="I764" s="36">
        <f>IF(I$7&gt;=$E764,IF(SUMIF($H$1:H$1,77,$H764:H764)&lt;$D764,$H764,0),0)</f>
        <v>0</v>
      </c>
      <c r="J764" s="36">
        <f>IF(J$7&gt;=$E764,IF(SUMIF($H$1:I$1,77,$H764:I764)&lt;$D764,$H764,0),0)</f>
        <v>0</v>
      </c>
      <c r="K764" s="36">
        <f>IF(K$7&gt;=$E764,IF(SUMIF($H$1:J$1,77,$H764:J764)&lt;$D764,$H764,0),0)</f>
        <v>0</v>
      </c>
      <c r="L764" s="36">
        <f>IF(L$7&gt;=$E764,IF(SUMIF($H$1:K$1,77,$H764:K764)&lt;$D764,$H764,0),0)</f>
        <v>0</v>
      </c>
      <c r="M764" s="36">
        <f>IF(M$7&gt;=$E764,IF(SUMIF($H$1:L$1,77,$H764:L764)&lt;$D764,$H764,0),0)</f>
        <v>0</v>
      </c>
      <c r="N764" s="36">
        <f>IF(N$7&gt;=$E764,IF(SUMIF($H$1:M$1,77,$H764:M764)&lt;$D764,$H764,0),0)</f>
        <v>0</v>
      </c>
      <c r="O764" s="36">
        <f>IF(O$7&gt;=$E764,IF(SUMIF($H$1:N$1,77,$H764:N764)&lt;$D764,$H764,0),0)</f>
        <v>0</v>
      </c>
      <c r="P764" s="36">
        <f>IF(P$7&gt;=$E764,IF(SUMIF($H$1:O$1,77,$H764:O764)&lt;$D764,$H764,0),0)</f>
        <v>0</v>
      </c>
      <c r="Q764" s="36">
        <f>IF(Q$7&gt;=$E764,IF(SUMIF($H$1:P$1,77,$H764:P764)&lt;$D764,$H764,0),0)</f>
        <v>0</v>
      </c>
      <c r="R764" s="36">
        <f>IF(R$7&gt;=$E764,IF(SUMIF($H$1:Q$1,77,$H764:Q764)&lt;$D764,$H764,0),0)</f>
        <v>0</v>
      </c>
      <c r="S764" s="36">
        <f>IF(S$7&gt;=$E764,IF(SUMIF($H$1:R$1,77,$H764:R764)&lt;$D764,$H764,0),0)</f>
        <v>0</v>
      </c>
      <c r="T764" s="36">
        <f>IF(T$7&gt;=$E764,IF(SUMIF($H$1:S$1,77,$H764:S764)&lt;$D764,$H764,0),0)</f>
        <v>0</v>
      </c>
      <c r="U764" s="35">
        <f t="shared" si="240"/>
        <v>0</v>
      </c>
      <c r="V764" s="36">
        <f>IF(V$7&gt;=$E764,IF(SUMIF($H$1:U$1,77,$H764:U764)&lt;$D764,$H764,0),0)</f>
        <v>0</v>
      </c>
      <c r="W764" s="36">
        <f>IF(W$7&gt;=$E764,IF(SUMIF($H$1:V$1,77,$H764:V764)&lt;$D764,$H764,0),0)</f>
        <v>0</v>
      </c>
      <c r="X764" s="36">
        <f>IF(X$7&gt;=$E764,IF(SUMIF($H$1:W$1,77,$H764:W764)&lt;$D764,$H764,0),0)</f>
        <v>0</v>
      </c>
      <c r="Y764" s="36">
        <f>IF(Y$7&gt;=$E764,IF(SUMIF($H$1:X$1,77,$H764:X764)&lt;$D764,$H764,0),0)</f>
        <v>0</v>
      </c>
      <c r="Z764" s="36">
        <f>IF(Z$7&gt;=$E764,IF(SUMIF($H$1:Y$1,77,$H764:Y764)&lt;$D764,$H764,0),0)</f>
        <v>0</v>
      </c>
      <c r="AA764" s="36">
        <f>IF(AA$7&gt;=$E764,IF(SUMIF($H$1:Z$1,77,$H764:Z764)&lt;$D764,$H764,0),0)</f>
        <v>1</v>
      </c>
      <c r="AB764" s="36">
        <f>IF(AB$7&gt;=$E764,IF(SUMIF($H$1:AA$1,77,$H764:AA764)&lt;$D764,$H764,0),0)</f>
        <v>0</v>
      </c>
      <c r="AC764" s="36">
        <f>IF(AC$7&gt;=$E764,IF(SUMIF($H$1:AB$1,77,$H764:AB764)&lt;$D764,$H764,0),0)</f>
        <v>0</v>
      </c>
      <c r="AD764" s="36">
        <f>IF(AD$7&gt;=$E764,IF(SUMIF($H$1:AC$1,77,$H764:AC764)&lt;$D764,$H764,0),0)</f>
        <v>0</v>
      </c>
      <c r="AE764" s="36">
        <f>IF(AE$7&gt;=$E764,IF(SUMIF($H$1:AD$1,77,$H764:AD764)&lt;$D764,$H764,0),0)</f>
        <v>0</v>
      </c>
      <c r="AF764" s="36">
        <f>IF(AF$7&gt;=$E764,IF(SUMIF($H$1:AE$1,77,$H764:AE764)&lt;$D764,$H764,0),0)</f>
        <v>0</v>
      </c>
      <c r="AG764" s="36">
        <f>IF(AG$7&gt;=$E764,IF(SUMIF($H$1:AF$1,77,$H764:AF764)&lt;$D764,$H764,0),0)</f>
        <v>0</v>
      </c>
      <c r="AH764" s="35">
        <f t="shared" si="241"/>
        <v>1</v>
      </c>
      <c r="AI764" s="36">
        <f>IF(AI$7&gt;=$E764,IF(SUMIF($H$1:AH$1,77,$H764:AH764)&lt;$D764,$H764,0),0)</f>
        <v>0</v>
      </c>
      <c r="AJ764" s="36">
        <f>IF(AJ$7&gt;=$E764,IF(SUMIF($H$1:AI$1,77,$H764:AI764)&lt;$D764,$H764,0),0)</f>
        <v>0</v>
      </c>
      <c r="AK764" s="36">
        <f>IF(AK$7&gt;=$E764,IF(SUMIF($H$1:AJ$1,77,$H764:AJ764)&lt;$D764,$H764,0),0)</f>
        <v>0</v>
      </c>
      <c r="AL764" s="36">
        <f>IF(AL$7&gt;=$E764,IF(SUMIF($H$1:AK$1,77,$H764:AK764)&lt;$D764,$H764,0),0)</f>
        <v>0</v>
      </c>
      <c r="AM764" s="36">
        <f>IF(AM$7&gt;=$E764,IF(SUMIF($H$1:AL$1,77,$H764:AL764)&lt;$D764,$H764,0),0)</f>
        <v>0</v>
      </c>
      <c r="AN764" s="36">
        <f>IF(AN$7&gt;=$E764,IF(SUMIF($H$1:AM$1,77,$H764:AM764)&lt;$D764,$H764,0),0)</f>
        <v>0</v>
      </c>
      <c r="AO764" s="36">
        <f>IF(AO$7&gt;=$E764,IF(SUMIF($H$1:AN$1,77,$H764:AN764)&lt;$D764,$H764,0),0)</f>
        <v>0</v>
      </c>
      <c r="AP764" s="36">
        <f>IF(AP$7&gt;=$E764,IF(SUMIF($H$1:AO$1,77,$H764:AO764)&lt;$D764,$H764,0),0)</f>
        <v>0</v>
      </c>
      <c r="AQ764" s="36">
        <f>IF(AQ$7&gt;=$E764,IF(SUMIF($H$1:AP$1,77,$H764:AP764)&lt;$D764,$H764,0),0)</f>
        <v>0</v>
      </c>
      <c r="AR764" s="36">
        <f>IF(AR$7&gt;=$E764,IF(SUMIF($H$1:AQ$1,77,$H764:AQ764)&lt;$D764,$H764,0),0)</f>
        <v>0</v>
      </c>
      <c r="AS764" s="36">
        <f>IF(AS$7&gt;=$E764,IF(SUMIF($H$1:AR$1,77,$H764:AR764)&lt;$D764,$H764,0),0)</f>
        <v>0</v>
      </c>
      <c r="AT764" s="36">
        <f>IF(AT$7&gt;=$E764,IF(SUMIF($H$1:AS$1,77,$H764:AS764)&lt;$D764,$H764,0),0)</f>
        <v>0</v>
      </c>
      <c r="AU764" s="35">
        <f t="shared" si="242"/>
        <v>0</v>
      </c>
      <c r="AV764" s="33">
        <f>IF(AV$7&gt;=$E764,IF(SUMIF($H$1:AU$1,77,$H764:AU764)&lt;$D764,$H764,0),0)</f>
        <v>0</v>
      </c>
      <c r="AW764" s="33">
        <f>IF(AW$7&gt;=$E764,IF(SUMIF($H$1:AV$1,77,$H764:AV764)&lt;$D764,$H764,0),0)</f>
        <v>0</v>
      </c>
      <c r="AX764" s="33">
        <f>IF(AX$7&gt;=$E764,IF(SUMIF($H$1:AW$1,77,$H764:AW764)&lt;$D764,$H764,0),0)</f>
        <v>0</v>
      </c>
      <c r="AY764" s="33">
        <f>IF(AY$7&gt;=$E764,IF(SUMIF($H$1:AX$1,77,$H764:AX764)&lt;$D764,$H764,0),0)</f>
        <v>0</v>
      </c>
      <c r="AZ764" s="33">
        <f>IF(AZ$7&gt;=$E764,IF(SUMIF($H$1:AY$1,77,$H764:AY764)&lt;$D764,$H764,0),0)</f>
        <v>0</v>
      </c>
      <c r="BA764" s="33">
        <f>IF(BA$7&gt;=$E764,IF(SUMIF($H$1:AZ$1,77,$H764:AZ764)&lt;$D764,$H764,0),0)</f>
        <v>0</v>
      </c>
      <c r="BB764" s="33">
        <f>IF(BB$7&gt;=$E764,IF(SUMIF($H$1:BA$1,77,$H764:BA764)&lt;$D764,$H764,0),0)</f>
        <v>0</v>
      </c>
      <c r="BC764" s="33">
        <f>IF(BC$7&gt;=$E764,IF(SUMIF($H$1:BB$1,77,$H764:BB764)&lt;$D764,$H764,0),0)</f>
        <v>0</v>
      </c>
      <c r="BD764" s="33">
        <f>IF(BD$7&gt;=$E764,IF(SUMIF($H$1:BC$1,77,$H764:BC764)&lt;$D764,$H764,0),0)</f>
        <v>0</v>
      </c>
      <c r="BE764" s="33">
        <f>IF(BE$7&gt;=$E764,IF(SUMIF($H$1:BD$1,77,$H764:BD764)&lt;$D764,$H764,0),0)</f>
        <v>0</v>
      </c>
      <c r="BF764" s="33">
        <f>IF(BF$7&gt;=$E764,IF(SUMIF($H$1:BE$1,77,$H764:BE764)&lt;$D764,$H764,0),0)</f>
        <v>0</v>
      </c>
      <c r="BG764" s="33">
        <f>IF(BG$7&gt;=$E764,IF(SUMIF($H$1:BF$1,77,$H764:BF764)&lt;$D764,$H764,0),0)</f>
        <v>0</v>
      </c>
      <c r="BH764" s="35">
        <f t="shared" si="243"/>
        <v>0</v>
      </c>
    </row>
    <row r="765" spans="1:60" s="11" customFormat="1" x14ac:dyDescent="0.25">
      <c r="A765" s="148" t="s">
        <v>1121</v>
      </c>
      <c r="B765" s="149" t="s">
        <v>1012</v>
      </c>
      <c r="C765" s="125" t="s">
        <v>32</v>
      </c>
      <c r="D765" s="150">
        <v>2</v>
      </c>
      <c r="E765" s="151">
        <v>46174</v>
      </c>
      <c r="F765" s="151">
        <v>46204</v>
      </c>
      <c r="G765" s="56">
        <f t="shared" si="238"/>
        <v>1</v>
      </c>
      <c r="H765" s="33">
        <f t="shared" si="239"/>
        <v>2</v>
      </c>
      <c r="I765" s="36">
        <f>IF(I$7&gt;=$E765,IF(SUMIF($H$1:H$1,77,$H765:H765)&lt;$D765,$H765,0),0)</f>
        <v>0</v>
      </c>
      <c r="J765" s="36">
        <f>IF(J$7&gt;=$E765,IF(SUMIF($H$1:I$1,77,$H765:I765)&lt;$D765,$H765,0),0)</f>
        <v>0</v>
      </c>
      <c r="K765" s="36">
        <f>IF(K$7&gt;=$E765,IF(SUMIF($H$1:J$1,77,$H765:J765)&lt;$D765,$H765,0),0)</f>
        <v>0</v>
      </c>
      <c r="L765" s="36">
        <f>IF(L$7&gt;=$E765,IF(SUMIF($H$1:K$1,77,$H765:K765)&lt;$D765,$H765,0),0)</f>
        <v>0</v>
      </c>
      <c r="M765" s="36">
        <f>IF(M$7&gt;=$E765,IF(SUMIF($H$1:L$1,77,$H765:L765)&lt;$D765,$H765,0),0)</f>
        <v>0</v>
      </c>
      <c r="N765" s="36">
        <f>IF(N$7&gt;=$E765,IF(SUMIF($H$1:M$1,77,$H765:M765)&lt;$D765,$H765,0),0)</f>
        <v>0</v>
      </c>
      <c r="O765" s="36">
        <f>IF(O$7&gt;=$E765,IF(SUMIF($H$1:N$1,77,$H765:N765)&lt;$D765,$H765,0),0)</f>
        <v>0</v>
      </c>
      <c r="P765" s="36">
        <f>IF(P$7&gt;=$E765,IF(SUMIF($H$1:O$1,77,$H765:O765)&lt;$D765,$H765,0),0)</f>
        <v>0</v>
      </c>
      <c r="Q765" s="36">
        <f>IF(Q$7&gt;=$E765,IF(SUMIF($H$1:P$1,77,$H765:P765)&lt;$D765,$H765,0),0)</f>
        <v>0</v>
      </c>
      <c r="R765" s="36">
        <f>IF(R$7&gt;=$E765,IF(SUMIF($H$1:Q$1,77,$H765:Q765)&lt;$D765,$H765,0),0)</f>
        <v>0</v>
      </c>
      <c r="S765" s="36">
        <f>IF(S$7&gt;=$E765,IF(SUMIF($H$1:R$1,77,$H765:R765)&lt;$D765,$H765,0),0)</f>
        <v>0</v>
      </c>
      <c r="T765" s="36">
        <f>IF(T$7&gt;=$E765,IF(SUMIF($H$1:S$1,77,$H765:S765)&lt;$D765,$H765,0),0)</f>
        <v>0</v>
      </c>
      <c r="U765" s="35">
        <f t="shared" si="240"/>
        <v>0</v>
      </c>
      <c r="V765" s="36">
        <f>IF(V$7&gt;=$E765,IF(SUMIF($H$1:U$1,77,$H765:U765)&lt;$D765,$H765,0),0)</f>
        <v>0</v>
      </c>
      <c r="W765" s="36">
        <f>IF(W$7&gt;=$E765,IF(SUMIF($H$1:V$1,77,$H765:V765)&lt;$D765,$H765,0),0)</f>
        <v>0</v>
      </c>
      <c r="X765" s="36">
        <f>IF(X$7&gt;=$E765,IF(SUMIF($H$1:W$1,77,$H765:W765)&lt;$D765,$H765,0),0)</f>
        <v>0</v>
      </c>
      <c r="Y765" s="36">
        <f>IF(Y$7&gt;=$E765,IF(SUMIF($H$1:X$1,77,$H765:X765)&lt;$D765,$H765,0),0)</f>
        <v>0</v>
      </c>
      <c r="Z765" s="36">
        <f>IF(Z$7&gt;=$E765,IF(SUMIF($H$1:Y$1,77,$H765:Y765)&lt;$D765,$H765,0),0)</f>
        <v>0</v>
      </c>
      <c r="AA765" s="36">
        <f>IF(AA$7&gt;=$E765,IF(SUMIF($H$1:Z$1,77,$H765:Z765)&lt;$D765,$H765,0),0)</f>
        <v>2</v>
      </c>
      <c r="AB765" s="36">
        <f>IF(AB$7&gt;=$E765,IF(SUMIF($H$1:AA$1,77,$H765:AA765)&lt;$D765,$H765,0),0)</f>
        <v>0</v>
      </c>
      <c r="AC765" s="36">
        <f>IF(AC$7&gt;=$E765,IF(SUMIF($H$1:AB$1,77,$H765:AB765)&lt;$D765,$H765,0),0)</f>
        <v>0</v>
      </c>
      <c r="AD765" s="36">
        <f>IF(AD$7&gt;=$E765,IF(SUMIF($H$1:AC$1,77,$H765:AC765)&lt;$D765,$H765,0),0)</f>
        <v>0</v>
      </c>
      <c r="AE765" s="36">
        <f>IF(AE$7&gt;=$E765,IF(SUMIF($H$1:AD$1,77,$H765:AD765)&lt;$D765,$H765,0),0)</f>
        <v>0</v>
      </c>
      <c r="AF765" s="36">
        <f>IF(AF$7&gt;=$E765,IF(SUMIF($H$1:AE$1,77,$H765:AE765)&lt;$D765,$H765,0),0)</f>
        <v>0</v>
      </c>
      <c r="AG765" s="36">
        <f>IF(AG$7&gt;=$E765,IF(SUMIF($H$1:AF$1,77,$H765:AF765)&lt;$D765,$H765,0),0)</f>
        <v>0</v>
      </c>
      <c r="AH765" s="35">
        <f t="shared" si="241"/>
        <v>2</v>
      </c>
      <c r="AI765" s="36">
        <f>IF(AI$7&gt;=$E765,IF(SUMIF($H$1:AH$1,77,$H765:AH765)&lt;$D765,$H765,0),0)</f>
        <v>0</v>
      </c>
      <c r="AJ765" s="36">
        <f>IF(AJ$7&gt;=$E765,IF(SUMIF($H$1:AI$1,77,$H765:AI765)&lt;$D765,$H765,0),0)</f>
        <v>0</v>
      </c>
      <c r="AK765" s="36">
        <f>IF(AK$7&gt;=$E765,IF(SUMIF($H$1:AJ$1,77,$H765:AJ765)&lt;$D765,$H765,0),0)</f>
        <v>0</v>
      </c>
      <c r="AL765" s="36">
        <f>IF(AL$7&gt;=$E765,IF(SUMIF($H$1:AK$1,77,$H765:AK765)&lt;$D765,$H765,0),0)</f>
        <v>0</v>
      </c>
      <c r="AM765" s="36">
        <f>IF(AM$7&gt;=$E765,IF(SUMIF($H$1:AL$1,77,$H765:AL765)&lt;$D765,$H765,0),0)</f>
        <v>0</v>
      </c>
      <c r="AN765" s="36">
        <f>IF(AN$7&gt;=$E765,IF(SUMIF($H$1:AM$1,77,$H765:AM765)&lt;$D765,$H765,0),0)</f>
        <v>0</v>
      </c>
      <c r="AO765" s="36">
        <f>IF(AO$7&gt;=$E765,IF(SUMIF($H$1:AN$1,77,$H765:AN765)&lt;$D765,$H765,0),0)</f>
        <v>0</v>
      </c>
      <c r="AP765" s="36">
        <f>IF(AP$7&gt;=$E765,IF(SUMIF($H$1:AO$1,77,$H765:AO765)&lt;$D765,$H765,0),0)</f>
        <v>0</v>
      </c>
      <c r="AQ765" s="36">
        <f>IF(AQ$7&gt;=$E765,IF(SUMIF($H$1:AP$1,77,$H765:AP765)&lt;$D765,$H765,0),0)</f>
        <v>0</v>
      </c>
      <c r="AR765" s="36">
        <f>IF(AR$7&gt;=$E765,IF(SUMIF($H$1:AQ$1,77,$H765:AQ765)&lt;$D765,$H765,0),0)</f>
        <v>0</v>
      </c>
      <c r="AS765" s="36">
        <f>IF(AS$7&gt;=$E765,IF(SUMIF($H$1:AR$1,77,$H765:AR765)&lt;$D765,$H765,0),0)</f>
        <v>0</v>
      </c>
      <c r="AT765" s="36">
        <f>IF(AT$7&gt;=$E765,IF(SUMIF($H$1:AS$1,77,$H765:AS765)&lt;$D765,$H765,0),0)</f>
        <v>0</v>
      </c>
      <c r="AU765" s="35">
        <f t="shared" si="242"/>
        <v>0</v>
      </c>
      <c r="AV765" s="33">
        <f>IF(AV$7&gt;=$E765,IF(SUMIF($H$1:AU$1,77,$H765:AU765)&lt;$D765,$H765,0),0)</f>
        <v>0</v>
      </c>
      <c r="AW765" s="33">
        <f>IF(AW$7&gt;=$E765,IF(SUMIF($H$1:AV$1,77,$H765:AV765)&lt;$D765,$H765,0),0)</f>
        <v>0</v>
      </c>
      <c r="AX765" s="33">
        <f>IF(AX$7&gt;=$E765,IF(SUMIF($H$1:AW$1,77,$H765:AW765)&lt;$D765,$H765,0),0)</f>
        <v>0</v>
      </c>
      <c r="AY765" s="33">
        <f>IF(AY$7&gt;=$E765,IF(SUMIF($H$1:AX$1,77,$H765:AX765)&lt;$D765,$H765,0),0)</f>
        <v>0</v>
      </c>
      <c r="AZ765" s="33">
        <f>IF(AZ$7&gt;=$E765,IF(SUMIF($H$1:AY$1,77,$H765:AY765)&lt;$D765,$H765,0),0)</f>
        <v>0</v>
      </c>
      <c r="BA765" s="33">
        <f>IF(BA$7&gt;=$E765,IF(SUMIF($H$1:AZ$1,77,$H765:AZ765)&lt;$D765,$H765,0),0)</f>
        <v>0</v>
      </c>
      <c r="BB765" s="33">
        <f>IF(BB$7&gt;=$E765,IF(SUMIF($H$1:BA$1,77,$H765:BA765)&lt;$D765,$H765,0),0)</f>
        <v>0</v>
      </c>
      <c r="BC765" s="33">
        <f>IF(BC$7&gt;=$E765,IF(SUMIF($H$1:BB$1,77,$H765:BB765)&lt;$D765,$H765,0),0)</f>
        <v>0</v>
      </c>
      <c r="BD765" s="33">
        <f>IF(BD$7&gt;=$E765,IF(SUMIF($H$1:BC$1,77,$H765:BC765)&lt;$D765,$H765,0),0)</f>
        <v>0</v>
      </c>
      <c r="BE765" s="33">
        <f>IF(BE$7&gt;=$E765,IF(SUMIF($H$1:BD$1,77,$H765:BD765)&lt;$D765,$H765,0),0)</f>
        <v>0</v>
      </c>
      <c r="BF765" s="33">
        <f>IF(BF$7&gt;=$E765,IF(SUMIF($H$1:BE$1,77,$H765:BE765)&lt;$D765,$H765,0),0)</f>
        <v>0</v>
      </c>
      <c r="BG765" s="33">
        <f>IF(BG$7&gt;=$E765,IF(SUMIF($H$1:BF$1,77,$H765:BF765)&lt;$D765,$H765,0),0)</f>
        <v>0</v>
      </c>
      <c r="BH765" s="35">
        <f t="shared" si="243"/>
        <v>0</v>
      </c>
    </row>
    <row r="766" spans="1:60" s="11" customFormat="1" x14ac:dyDescent="0.25">
      <c r="A766" s="148" t="s">
        <v>1122</v>
      </c>
      <c r="B766" s="149" t="s">
        <v>1014</v>
      </c>
      <c r="C766" s="125" t="s">
        <v>27</v>
      </c>
      <c r="D766" s="150">
        <v>355.5</v>
      </c>
      <c r="E766" s="151">
        <v>46143</v>
      </c>
      <c r="F766" s="151">
        <v>46174</v>
      </c>
      <c r="G766" s="56">
        <f t="shared" si="238"/>
        <v>1</v>
      </c>
      <c r="H766" s="33">
        <f t="shared" si="239"/>
        <v>355.5</v>
      </c>
      <c r="I766" s="36">
        <f>IF(I$7&gt;=$E766,IF(SUMIF($H$1:H$1,77,$H766:H766)&lt;$D766,$H766,0),0)</f>
        <v>0</v>
      </c>
      <c r="J766" s="36">
        <f>IF(J$7&gt;=$E766,IF(SUMIF($H$1:I$1,77,$H766:I766)&lt;$D766,$H766,0),0)</f>
        <v>0</v>
      </c>
      <c r="K766" s="36">
        <f>IF(K$7&gt;=$E766,IF(SUMIF($H$1:J$1,77,$H766:J766)&lt;$D766,$H766,0),0)</f>
        <v>0</v>
      </c>
      <c r="L766" s="36">
        <f>IF(L$7&gt;=$E766,IF(SUMIF($H$1:K$1,77,$H766:K766)&lt;$D766,$H766,0),0)</f>
        <v>0</v>
      </c>
      <c r="M766" s="36">
        <f>IF(M$7&gt;=$E766,IF(SUMIF($H$1:L$1,77,$H766:L766)&lt;$D766,$H766,0),0)</f>
        <v>0</v>
      </c>
      <c r="N766" s="36">
        <f>IF(N$7&gt;=$E766,IF(SUMIF($H$1:M$1,77,$H766:M766)&lt;$D766,$H766,0),0)</f>
        <v>0</v>
      </c>
      <c r="O766" s="36">
        <f>IF(O$7&gt;=$E766,IF(SUMIF($H$1:N$1,77,$H766:N766)&lt;$D766,$H766,0),0)</f>
        <v>0</v>
      </c>
      <c r="P766" s="36">
        <f>IF(P$7&gt;=$E766,IF(SUMIF($H$1:O$1,77,$H766:O766)&lt;$D766,$H766,0),0)</f>
        <v>0</v>
      </c>
      <c r="Q766" s="36">
        <f>IF(Q$7&gt;=$E766,IF(SUMIF($H$1:P$1,77,$H766:P766)&lt;$D766,$H766,0),0)</f>
        <v>0</v>
      </c>
      <c r="R766" s="36">
        <f>IF(R$7&gt;=$E766,IF(SUMIF($H$1:Q$1,77,$H766:Q766)&lt;$D766,$H766,0),0)</f>
        <v>0</v>
      </c>
      <c r="S766" s="36">
        <f>IF(S$7&gt;=$E766,IF(SUMIF($H$1:R$1,77,$H766:R766)&lt;$D766,$H766,0),0)</f>
        <v>0</v>
      </c>
      <c r="T766" s="36">
        <f>IF(T$7&gt;=$E766,IF(SUMIF($H$1:S$1,77,$H766:S766)&lt;$D766,$H766,0),0)</f>
        <v>0</v>
      </c>
      <c r="U766" s="35">
        <f t="shared" si="240"/>
        <v>0</v>
      </c>
      <c r="V766" s="36">
        <f>IF(V$7&gt;=$E766,IF(SUMIF($H$1:U$1,77,$H766:U766)&lt;$D766,$H766,0),0)</f>
        <v>0</v>
      </c>
      <c r="W766" s="36">
        <f>IF(W$7&gt;=$E766,IF(SUMIF($H$1:V$1,77,$H766:V766)&lt;$D766,$H766,0),0)</f>
        <v>0</v>
      </c>
      <c r="X766" s="36">
        <f>IF(X$7&gt;=$E766,IF(SUMIF($H$1:W$1,77,$H766:W766)&lt;$D766,$H766,0),0)</f>
        <v>0</v>
      </c>
      <c r="Y766" s="36">
        <f>IF(Y$7&gt;=$E766,IF(SUMIF($H$1:X$1,77,$H766:X766)&lt;$D766,$H766,0),0)</f>
        <v>0</v>
      </c>
      <c r="Z766" s="36">
        <f>IF(Z$7&gt;=$E766,IF(SUMIF($H$1:Y$1,77,$H766:Y766)&lt;$D766,$H766,0),0)</f>
        <v>355.5</v>
      </c>
      <c r="AA766" s="36">
        <f>IF(AA$7&gt;=$E766,IF(SUMIF($H$1:Z$1,77,$H766:Z766)&lt;$D766,$H766,0),0)</f>
        <v>0</v>
      </c>
      <c r="AB766" s="36">
        <f>IF(AB$7&gt;=$E766,IF(SUMIF($H$1:AA$1,77,$H766:AA766)&lt;$D766,$H766,0),0)</f>
        <v>0</v>
      </c>
      <c r="AC766" s="36">
        <f>IF(AC$7&gt;=$E766,IF(SUMIF($H$1:AB$1,77,$H766:AB766)&lt;$D766,$H766,0),0)</f>
        <v>0</v>
      </c>
      <c r="AD766" s="36">
        <f>IF(AD$7&gt;=$E766,IF(SUMIF($H$1:AC$1,77,$H766:AC766)&lt;$D766,$H766,0),0)</f>
        <v>0</v>
      </c>
      <c r="AE766" s="36">
        <f>IF(AE$7&gt;=$E766,IF(SUMIF($H$1:AD$1,77,$H766:AD766)&lt;$D766,$H766,0),0)</f>
        <v>0</v>
      </c>
      <c r="AF766" s="36">
        <f>IF(AF$7&gt;=$E766,IF(SUMIF($H$1:AE$1,77,$H766:AE766)&lt;$D766,$H766,0),0)</f>
        <v>0</v>
      </c>
      <c r="AG766" s="36">
        <f>IF(AG$7&gt;=$E766,IF(SUMIF($H$1:AF$1,77,$H766:AF766)&lt;$D766,$H766,0),0)</f>
        <v>0</v>
      </c>
      <c r="AH766" s="35">
        <f t="shared" si="241"/>
        <v>355.5</v>
      </c>
      <c r="AI766" s="36">
        <f>IF(AI$7&gt;=$E766,IF(SUMIF($H$1:AH$1,77,$H766:AH766)&lt;$D766,$H766,0),0)</f>
        <v>0</v>
      </c>
      <c r="AJ766" s="36">
        <f>IF(AJ$7&gt;=$E766,IF(SUMIF($H$1:AI$1,77,$H766:AI766)&lt;$D766,$H766,0),0)</f>
        <v>0</v>
      </c>
      <c r="AK766" s="36">
        <f>IF(AK$7&gt;=$E766,IF(SUMIF($H$1:AJ$1,77,$H766:AJ766)&lt;$D766,$H766,0),0)</f>
        <v>0</v>
      </c>
      <c r="AL766" s="36">
        <f>IF(AL$7&gt;=$E766,IF(SUMIF($H$1:AK$1,77,$H766:AK766)&lt;$D766,$H766,0),0)</f>
        <v>0</v>
      </c>
      <c r="AM766" s="36">
        <f>IF(AM$7&gt;=$E766,IF(SUMIF($H$1:AL$1,77,$H766:AL766)&lt;$D766,$H766,0),0)</f>
        <v>0</v>
      </c>
      <c r="AN766" s="36">
        <f>IF(AN$7&gt;=$E766,IF(SUMIF($H$1:AM$1,77,$H766:AM766)&lt;$D766,$H766,0),0)</f>
        <v>0</v>
      </c>
      <c r="AO766" s="36">
        <f>IF(AO$7&gt;=$E766,IF(SUMIF($H$1:AN$1,77,$H766:AN766)&lt;$D766,$H766,0),0)</f>
        <v>0</v>
      </c>
      <c r="AP766" s="36">
        <f>IF(AP$7&gt;=$E766,IF(SUMIF($H$1:AO$1,77,$H766:AO766)&lt;$D766,$H766,0),0)</f>
        <v>0</v>
      </c>
      <c r="AQ766" s="36">
        <f>IF(AQ$7&gt;=$E766,IF(SUMIF($H$1:AP$1,77,$H766:AP766)&lt;$D766,$H766,0),0)</f>
        <v>0</v>
      </c>
      <c r="AR766" s="36">
        <f>IF(AR$7&gt;=$E766,IF(SUMIF($H$1:AQ$1,77,$H766:AQ766)&lt;$D766,$H766,0),0)</f>
        <v>0</v>
      </c>
      <c r="AS766" s="36">
        <f>IF(AS$7&gt;=$E766,IF(SUMIF($H$1:AR$1,77,$H766:AR766)&lt;$D766,$H766,0),0)</f>
        <v>0</v>
      </c>
      <c r="AT766" s="36">
        <f>IF(AT$7&gt;=$E766,IF(SUMIF($H$1:AS$1,77,$H766:AS766)&lt;$D766,$H766,0),0)</f>
        <v>0</v>
      </c>
      <c r="AU766" s="35">
        <f t="shared" si="242"/>
        <v>0</v>
      </c>
      <c r="AV766" s="33">
        <f>IF(AV$7&gt;=$E766,IF(SUMIF($H$1:AU$1,77,$H766:AU766)&lt;$D766,$H766,0),0)</f>
        <v>0</v>
      </c>
      <c r="AW766" s="33">
        <f>IF(AW$7&gt;=$E766,IF(SUMIF($H$1:AV$1,77,$H766:AV766)&lt;$D766,$H766,0),0)</f>
        <v>0</v>
      </c>
      <c r="AX766" s="33">
        <f>IF(AX$7&gt;=$E766,IF(SUMIF($H$1:AW$1,77,$H766:AW766)&lt;$D766,$H766,0),0)</f>
        <v>0</v>
      </c>
      <c r="AY766" s="33">
        <f>IF(AY$7&gt;=$E766,IF(SUMIF($H$1:AX$1,77,$H766:AX766)&lt;$D766,$H766,0),0)</f>
        <v>0</v>
      </c>
      <c r="AZ766" s="33">
        <f>IF(AZ$7&gt;=$E766,IF(SUMIF($H$1:AY$1,77,$H766:AY766)&lt;$D766,$H766,0),0)</f>
        <v>0</v>
      </c>
      <c r="BA766" s="33">
        <f>IF(BA$7&gt;=$E766,IF(SUMIF($H$1:AZ$1,77,$H766:AZ766)&lt;$D766,$H766,0),0)</f>
        <v>0</v>
      </c>
      <c r="BB766" s="33">
        <f>IF(BB$7&gt;=$E766,IF(SUMIF($H$1:BA$1,77,$H766:BA766)&lt;$D766,$H766,0),0)</f>
        <v>0</v>
      </c>
      <c r="BC766" s="33">
        <f>IF(BC$7&gt;=$E766,IF(SUMIF($H$1:BB$1,77,$H766:BB766)&lt;$D766,$H766,0),0)</f>
        <v>0</v>
      </c>
      <c r="BD766" s="33">
        <f>IF(BD$7&gt;=$E766,IF(SUMIF($H$1:BC$1,77,$H766:BC766)&lt;$D766,$H766,0),0)</f>
        <v>0</v>
      </c>
      <c r="BE766" s="33">
        <f>IF(BE$7&gt;=$E766,IF(SUMIF($H$1:BD$1,77,$H766:BD766)&lt;$D766,$H766,0),0)</f>
        <v>0</v>
      </c>
      <c r="BF766" s="33">
        <f>IF(BF$7&gt;=$E766,IF(SUMIF($H$1:BE$1,77,$H766:BE766)&lt;$D766,$H766,0),0)</f>
        <v>0</v>
      </c>
      <c r="BG766" s="33">
        <f>IF(BG$7&gt;=$E766,IF(SUMIF($H$1:BF$1,77,$H766:BF766)&lt;$D766,$H766,0),0)</f>
        <v>0</v>
      </c>
      <c r="BH766" s="35">
        <f t="shared" si="243"/>
        <v>0</v>
      </c>
    </row>
    <row r="767" spans="1:60" s="11" customFormat="1" x14ac:dyDescent="0.25">
      <c r="A767" s="119"/>
      <c r="B767" s="120" t="s">
        <v>1123</v>
      </c>
      <c r="C767" s="121"/>
      <c r="D767" s="122"/>
      <c r="E767" s="122"/>
      <c r="F767" s="122"/>
      <c r="G767" s="122"/>
      <c r="H767" s="122"/>
      <c r="I767" s="122"/>
      <c r="J767" s="122"/>
      <c r="K767" s="122"/>
      <c r="L767" s="122"/>
      <c r="M767" s="122"/>
      <c r="N767" s="122"/>
      <c r="O767" s="122"/>
      <c r="P767" s="122"/>
      <c r="Q767" s="122"/>
      <c r="R767" s="122"/>
      <c r="S767" s="122"/>
      <c r="T767" s="122"/>
      <c r="U767" s="123"/>
      <c r="V767" s="122"/>
      <c r="W767" s="122"/>
      <c r="X767" s="122"/>
      <c r="Y767" s="122"/>
      <c r="Z767" s="122"/>
      <c r="AA767" s="122"/>
      <c r="AB767" s="122"/>
      <c r="AC767" s="122"/>
      <c r="AD767" s="122"/>
      <c r="AE767" s="122"/>
      <c r="AF767" s="122"/>
      <c r="AG767" s="122"/>
      <c r="AH767" s="123"/>
      <c r="AI767" s="122"/>
      <c r="AJ767" s="122"/>
      <c r="AK767" s="122"/>
      <c r="AL767" s="122"/>
      <c r="AM767" s="122"/>
      <c r="AN767" s="122"/>
      <c r="AO767" s="122"/>
      <c r="AP767" s="122"/>
      <c r="AQ767" s="122"/>
      <c r="AR767" s="122"/>
      <c r="AS767" s="122"/>
      <c r="AT767" s="122"/>
      <c r="AU767" s="123"/>
      <c r="AV767" s="122"/>
      <c r="AW767" s="122"/>
      <c r="AX767" s="122"/>
      <c r="AY767" s="122"/>
      <c r="AZ767" s="122"/>
      <c r="BA767" s="122"/>
      <c r="BB767" s="122"/>
      <c r="BC767" s="122"/>
      <c r="BD767" s="122"/>
      <c r="BE767" s="122"/>
      <c r="BF767" s="122"/>
      <c r="BG767" s="122"/>
      <c r="BH767" s="123"/>
    </row>
    <row r="768" spans="1:60" s="11" customFormat="1" x14ac:dyDescent="0.25">
      <c r="A768" s="148" t="s">
        <v>1124</v>
      </c>
      <c r="B768" s="149" t="s">
        <v>1104</v>
      </c>
      <c r="C768" s="125" t="s">
        <v>32</v>
      </c>
      <c r="D768" s="150">
        <v>20</v>
      </c>
      <c r="E768" s="31">
        <v>45717</v>
      </c>
      <c r="F768" s="31">
        <v>45778</v>
      </c>
      <c r="G768" s="56">
        <f t="shared" ref="G768:G776" si="244">DATEDIF(E768,F768,"m")</f>
        <v>2</v>
      </c>
      <c r="H768" s="57">
        <f t="shared" ref="H768:H776" si="245">D768/G768</f>
        <v>10</v>
      </c>
      <c r="I768" s="36">
        <f>IF(I$7&gt;=$E768,IF(SUMIF($H$1:H$1,77,$H768:H768)&lt;$D768,$H768,0),0)</f>
        <v>0</v>
      </c>
      <c r="J768" s="36">
        <f>IF(J$7&gt;=$E768,IF(SUMIF($H$1:I$1,77,$H768:I768)&lt;$D768,$H768,0),0)</f>
        <v>0</v>
      </c>
      <c r="K768" s="36">
        <f>IF(K$7&gt;=$E768,IF(SUMIF($H$1:J$1,77,$H768:J768)&lt;$D768,$H768,0),0)</f>
        <v>10</v>
      </c>
      <c r="L768" s="36">
        <f>IF(L$7&gt;=$E768,IF(SUMIF($H$1:K$1,77,$H768:K768)&lt;$D768,$H768,0),0)</f>
        <v>10</v>
      </c>
      <c r="M768" s="36">
        <f>IF(M$7&gt;=$E768,IF(SUMIF($H$1:L$1,77,$H768:L768)&lt;$D768,$H768,0),0)</f>
        <v>0</v>
      </c>
      <c r="N768" s="36">
        <f>IF(N$7&gt;=$E768,IF(SUMIF($H$1:M$1,77,$H768:M768)&lt;$D768,$H768,0),0)</f>
        <v>0</v>
      </c>
      <c r="O768" s="36">
        <f>IF(O$7&gt;=$E768,IF(SUMIF($H$1:N$1,77,$H768:N768)&lt;$D768,$H768,0),0)</f>
        <v>0</v>
      </c>
      <c r="P768" s="36">
        <f>IF(P$7&gt;=$E768,IF(SUMIF($H$1:O$1,77,$H768:O768)&lt;$D768,$H768,0),0)</f>
        <v>0</v>
      </c>
      <c r="Q768" s="36">
        <f>IF(Q$7&gt;=$E768,IF(SUMIF($H$1:P$1,77,$H768:P768)&lt;$D768,$H768,0),0)</f>
        <v>0</v>
      </c>
      <c r="R768" s="36">
        <f>IF(R$7&gt;=$E768,IF(SUMIF($H$1:Q$1,77,$H768:Q768)&lt;$D768,$H768,0),0)</f>
        <v>0</v>
      </c>
      <c r="S768" s="36">
        <f>IF(S$7&gt;=$E768,IF(SUMIF($H$1:R$1,77,$H768:R768)&lt;$D768,$H768,0),0)</f>
        <v>0</v>
      </c>
      <c r="T768" s="36">
        <f>IF(T$7&gt;=$E768,IF(SUMIF($H$1:S$1,77,$H768:S768)&lt;$D768,$H768,0),0)</f>
        <v>0</v>
      </c>
      <c r="U768" s="35">
        <f t="shared" ref="U768:U776" si="246">SUMIF(I$1:T$1,77,I768:T768)</f>
        <v>20</v>
      </c>
      <c r="V768" s="36">
        <f>IF(V$7&gt;=$E768,IF(SUMIF($H$1:U$1,77,$H768:U768)&lt;$D768,$H768,0),0)</f>
        <v>0</v>
      </c>
      <c r="W768" s="36">
        <f>IF(W$7&gt;=$E768,IF(SUMIF($H$1:V$1,77,$H768:V768)&lt;$D768,$H768,0),0)</f>
        <v>0</v>
      </c>
      <c r="X768" s="36">
        <f>IF(X$7&gt;=$E768,IF(SUMIF($H$1:W$1,77,$H768:W768)&lt;$D768,$H768,0),0)</f>
        <v>0</v>
      </c>
      <c r="Y768" s="36">
        <f>IF(Y$7&gt;=$E768,IF(SUMIF($H$1:X$1,77,$H768:X768)&lt;$D768,$H768,0),0)</f>
        <v>0</v>
      </c>
      <c r="Z768" s="36">
        <f>IF(Z$7&gt;=$E768,IF(SUMIF($H$1:Y$1,77,$H768:Y768)&lt;$D768,$H768,0),0)</f>
        <v>0</v>
      </c>
      <c r="AA768" s="36">
        <f>IF(AA$7&gt;=$E768,IF(SUMIF($H$1:Z$1,77,$H768:Z768)&lt;$D768,$H768,0),0)</f>
        <v>0</v>
      </c>
      <c r="AB768" s="36">
        <f>IF(AB$7&gt;=$E768,IF(SUMIF($H$1:AA$1,77,$H768:AA768)&lt;$D768,$H768,0),0)</f>
        <v>0</v>
      </c>
      <c r="AC768" s="36">
        <f>IF(AC$7&gt;=$E768,IF(SUMIF($H$1:AB$1,77,$H768:AB768)&lt;$D768,$H768,0),0)</f>
        <v>0</v>
      </c>
      <c r="AD768" s="36">
        <f>IF(AD$7&gt;=$E768,IF(SUMIF($H$1:AC$1,77,$H768:AC768)&lt;$D768,$H768,0),0)</f>
        <v>0</v>
      </c>
      <c r="AE768" s="36">
        <f>IF(AE$7&gt;=$E768,IF(SUMIF($H$1:AD$1,77,$H768:AD768)&lt;$D768,$H768,0),0)</f>
        <v>0</v>
      </c>
      <c r="AF768" s="36">
        <f>IF(AF$7&gt;=$E768,IF(SUMIF($H$1:AE$1,77,$H768:AE768)&lt;$D768,$H768,0),0)</f>
        <v>0</v>
      </c>
      <c r="AG768" s="36">
        <f>IF(AG$7&gt;=$E768,IF(SUMIF($H$1:AF$1,77,$H768:AF768)&lt;$D768,$H768,0),0)</f>
        <v>0</v>
      </c>
      <c r="AH768" s="35">
        <f t="shared" ref="AH768:AH776" si="247">SUMIF(V$1:AG$1,77,V768:AG768)</f>
        <v>0</v>
      </c>
      <c r="AI768" s="36">
        <f>IF(AI$7&gt;=$E768,IF(SUMIF($H$1:AH$1,77,$H768:AH768)&lt;$D768,$H768,0),0)</f>
        <v>0</v>
      </c>
      <c r="AJ768" s="36">
        <f>IF(AJ$7&gt;=$E768,IF(SUMIF($H$1:AI$1,77,$H768:AI768)&lt;$D768,$H768,0),0)</f>
        <v>0</v>
      </c>
      <c r="AK768" s="36">
        <f>IF(AK$7&gt;=$E768,IF(SUMIF($H$1:AJ$1,77,$H768:AJ768)&lt;$D768,$H768,0),0)</f>
        <v>0</v>
      </c>
      <c r="AL768" s="36">
        <f>IF(AL$7&gt;=$E768,IF(SUMIF($H$1:AK$1,77,$H768:AK768)&lt;$D768,$H768,0),0)</f>
        <v>0</v>
      </c>
      <c r="AM768" s="36">
        <f>IF(AM$7&gt;=$E768,IF(SUMIF($H$1:AL$1,77,$H768:AL768)&lt;$D768,$H768,0),0)</f>
        <v>0</v>
      </c>
      <c r="AN768" s="36">
        <f>IF(AN$7&gt;=$E768,IF(SUMIF($H$1:AM$1,77,$H768:AM768)&lt;$D768,$H768,0),0)</f>
        <v>0</v>
      </c>
      <c r="AO768" s="36">
        <f>IF(AO$7&gt;=$E768,IF(SUMIF($H$1:AN$1,77,$H768:AN768)&lt;$D768,$H768,0),0)</f>
        <v>0</v>
      </c>
      <c r="AP768" s="36">
        <f>IF(AP$7&gt;=$E768,IF(SUMIF($H$1:AO$1,77,$H768:AO768)&lt;$D768,$H768,0),0)</f>
        <v>0</v>
      </c>
      <c r="AQ768" s="36">
        <f>IF(AQ$7&gt;=$E768,IF(SUMIF($H$1:AP$1,77,$H768:AP768)&lt;$D768,$H768,0),0)</f>
        <v>0</v>
      </c>
      <c r="AR768" s="36">
        <f>IF(AR$7&gt;=$E768,IF(SUMIF($H$1:AQ$1,77,$H768:AQ768)&lt;$D768,$H768,0),0)</f>
        <v>0</v>
      </c>
      <c r="AS768" s="36">
        <f>IF(AS$7&gt;=$E768,IF(SUMIF($H$1:AR$1,77,$H768:AR768)&lt;$D768,$H768,0),0)</f>
        <v>0</v>
      </c>
      <c r="AT768" s="36">
        <f>IF(AT$7&gt;=$E768,IF(SUMIF($H$1:AS$1,77,$H768:AS768)&lt;$D768,$H768,0),0)</f>
        <v>0</v>
      </c>
      <c r="AU768" s="35">
        <f t="shared" ref="AU768:AU776" si="248">SUMIF(AI$1:AT$1,77,AI768:AT768)</f>
        <v>0</v>
      </c>
      <c r="AV768" s="33">
        <f>IF(AV$7&gt;=$E768,IF(SUMIF($H$1:AU$1,77,$H768:AU768)&lt;$D768,$H768,0),0)</f>
        <v>0</v>
      </c>
      <c r="AW768" s="33">
        <f>IF(AW$7&gt;=$E768,IF(SUMIF($H$1:AV$1,77,$H768:AV768)&lt;$D768,$H768,0),0)</f>
        <v>0</v>
      </c>
      <c r="AX768" s="33">
        <f>IF(AX$7&gt;=$E768,IF(SUMIF($H$1:AW$1,77,$H768:AW768)&lt;$D768,$H768,0),0)</f>
        <v>0</v>
      </c>
      <c r="AY768" s="33">
        <f>IF(AY$7&gt;=$E768,IF(SUMIF($H$1:AX$1,77,$H768:AX768)&lt;$D768,$H768,0),0)</f>
        <v>0</v>
      </c>
      <c r="AZ768" s="33">
        <f>IF(AZ$7&gt;=$E768,IF(SUMIF($H$1:AY$1,77,$H768:AY768)&lt;$D768,$H768,0),0)</f>
        <v>0</v>
      </c>
      <c r="BA768" s="33">
        <f>IF(BA$7&gt;=$E768,IF(SUMIF($H$1:AZ$1,77,$H768:AZ768)&lt;$D768,$H768,0),0)</f>
        <v>0</v>
      </c>
      <c r="BB768" s="33">
        <f>IF(BB$7&gt;=$E768,IF(SUMIF($H$1:BA$1,77,$H768:BA768)&lt;$D768,$H768,0),0)</f>
        <v>0</v>
      </c>
      <c r="BC768" s="33">
        <f>IF(BC$7&gt;=$E768,IF(SUMIF($H$1:BB$1,77,$H768:BB768)&lt;$D768,$H768,0),0)</f>
        <v>0</v>
      </c>
      <c r="BD768" s="33">
        <f>IF(BD$7&gt;=$E768,IF(SUMIF($H$1:BC$1,77,$H768:BC768)&lt;$D768,$H768,0),0)</f>
        <v>0</v>
      </c>
      <c r="BE768" s="33">
        <f>IF(BE$7&gt;=$E768,IF(SUMIF($H$1:BD$1,77,$H768:BD768)&lt;$D768,$H768,0),0)</f>
        <v>0</v>
      </c>
      <c r="BF768" s="33">
        <f>IF(BF$7&gt;=$E768,IF(SUMIF($H$1:BE$1,77,$H768:BE768)&lt;$D768,$H768,0),0)</f>
        <v>0</v>
      </c>
      <c r="BG768" s="33">
        <f>IF(BG$7&gt;=$E768,IF(SUMIF($H$1:BF$1,77,$H768:BF768)&lt;$D768,$H768,0),0)</f>
        <v>0</v>
      </c>
      <c r="BH768" s="35">
        <f t="shared" ref="BH768:BH776" si="249">SUMIF(AV$1:BG$1,77,AV768:BG768)</f>
        <v>0</v>
      </c>
    </row>
    <row r="769" spans="1:60" s="11" customFormat="1" x14ac:dyDescent="0.25">
      <c r="A769" s="148" t="s">
        <v>1125</v>
      </c>
      <c r="B769" s="149" t="s">
        <v>257</v>
      </c>
      <c r="C769" s="125" t="s">
        <v>32</v>
      </c>
      <c r="D769" s="150">
        <v>20</v>
      </c>
      <c r="E769" s="31">
        <v>45778</v>
      </c>
      <c r="F769" s="31">
        <v>45809</v>
      </c>
      <c r="G769" s="56">
        <f>DATEDIF(E769,F769,"m")</f>
        <v>1</v>
      </c>
      <c r="H769" s="57">
        <f t="shared" si="245"/>
        <v>20</v>
      </c>
      <c r="I769" s="36">
        <f>IF(I$7&gt;=$E769,IF(SUMIF($H$1:H$1,77,$H769:H769)&lt;$D769,$H769,0),0)</f>
        <v>0</v>
      </c>
      <c r="J769" s="36">
        <f>IF(J$7&gt;=$E769,IF(SUMIF($H$1:I$1,77,$H769:I769)&lt;$D769,$H769,0),0)</f>
        <v>0</v>
      </c>
      <c r="K769" s="36">
        <f>IF(K$7&gt;=$E769,IF(SUMIF($H$1:J$1,77,$H769:J769)&lt;$D769,$H769,0),0)</f>
        <v>0</v>
      </c>
      <c r="L769" s="36">
        <f>IF(L$7&gt;=$E769,IF(SUMIF($H$1:K$1,77,$H769:K769)&lt;$D769,$H769,0),0)</f>
        <v>0</v>
      </c>
      <c r="M769" s="36">
        <f>IF(M$7&gt;=$E769,IF(SUMIF($H$1:L$1,77,$H769:L769)&lt;$D769,$H769,0),0)</f>
        <v>20</v>
      </c>
      <c r="N769" s="36">
        <f>IF(N$7&gt;=$E769,IF(SUMIF($H$1:M$1,77,$H769:M769)&lt;$D769,$H769,0),0)</f>
        <v>0</v>
      </c>
      <c r="O769" s="36">
        <f>IF(O$7&gt;=$E769,IF(SUMIF($H$1:N$1,77,$H769:N769)&lt;$D769,$H769,0),0)</f>
        <v>0</v>
      </c>
      <c r="P769" s="36">
        <f>IF(P$7&gt;=$E769,IF(SUMIF($H$1:O$1,77,$H769:O769)&lt;$D769,$H769,0),0)</f>
        <v>0</v>
      </c>
      <c r="Q769" s="36">
        <f>IF(Q$7&gt;=$E769,IF(SUMIF($H$1:P$1,77,$H769:P769)&lt;$D769,$H769,0),0)</f>
        <v>0</v>
      </c>
      <c r="R769" s="36">
        <f>IF(R$7&gt;=$E769,IF(SUMIF($H$1:Q$1,77,$H769:Q769)&lt;$D769,$H769,0),0)</f>
        <v>0</v>
      </c>
      <c r="S769" s="36">
        <f>IF(S$7&gt;=$E769,IF(SUMIF($H$1:R$1,77,$H769:R769)&lt;$D769,$H769,0),0)</f>
        <v>0</v>
      </c>
      <c r="T769" s="36">
        <f>IF(T$7&gt;=$E769,IF(SUMIF($H$1:S$1,77,$H769:S769)&lt;$D769,$H769,0),0)</f>
        <v>0</v>
      </c>
      <c r="U769" s="35">
        <f t="shared" si="246"/>
        <v>20</v>
      </c>
      <c r="V769" s="36">
        <f>IF(V$7&gt;=$E769,IF(SUMIF($H$1:U$1,77,$H769:U769)&lt;$D769,$H769,0),0)</f>
        <v>0</v>
      </c>
      <c r="W769" s="36">
        <f>IF(W$7&gt;=$E769,IF(SUMIF($H$1:V$1,77,$H769:V769)&lt;$D769,$H769,0),0)</f>
        <v>0</v>
      </c>
      <c r="X769" s="36">
        <f>IF(X$7&gt;=$E769,IF(SUMIF($H$1:W$1,77,$H769:W769)&lt;$D769,$H769,0),0)</f>
        <v>0</v>
      </c>
      <c r="Y769" s="36">
        <f>IF(Y$7&gt;=$E769,IF(SUMIF($H$1:X$1,77,$H769:X769)&lt;$D769,$H769,0),0)</f>
        <v>0</v>
      </c>
      <c r="Z769" s="36">
        <f>IF(Z$7&gt;=$E769,IF(SUMIF($H$1:Y$1,77,$H769:Y769)&lt;$D769,$H769,0),0)</f>
        <v>0</v>
      </c>
      <c r="AA769" s="36">
        <f>IF(AA$7&gt;=$E769,IF(SUMIF($H$1:Z$1,77,$H769:Z769)&lt;$D769,$H769,0),0)</f>
        <v>0</v>
      </c>
      <c r="AB769" s="36">
        <f>IF(AB$7&gt;=$E769,IF(SUMIF($H$1:AA$1,77,$H769:AA769)&lt;$D769,$H769,0),0)</f>
        <v>0</v>
      </c>
      <c r="AC769" s="36">
        <f>IF(AC$7&gt;=$E769,IF(SUMIF($H$1:AB$1,77,$H769:AB769)&lt;$D769,$H769,0),0)</f>
        <v>0</v>
      </c>
      <c r="AD769" s="36">
        <f>IF(AD$7&gt;=$E769,IF(SUMIF($H$1:AC$1,77,$H769:AC769)&lt;$D769,$H769,0),0)</f>
        <v>0</v>
      </c>
      <c r="AE769" s="36">
        <f>IF(AE$7&gt;=$E769,IF(SUMIF($H$1:AD$1,77,$H769:AD769)&lt;$D769,$H769,0),0)</f>
        <v>0</v>
      </c>
      <c r="AF769" s="36">
        <f>IF(AF$7&gt;=$E769,IF(SUMIF($H$1:AE$1,77,$H769:AE769)&lt;$D769,$H769,0),0)</f>
        <v>0</v>
      </c>
      <c r="AG769" s="36">
        <f>IF(AG$7&gt;=$E769,IF(SUMIF($H$1:AF$1,77,$H769:AF769)&lt;$D769,$H769,0),0)</f>
        <v>0</v>
      </c>
      <c r="AH769" s="35">
        <f t="shared" si="247"/>
        <v>0</v>
      </c>
      <c r="AI769" s="36">
        <f>IF(AI$7&gt;=$E769,IF(SUMIF($H$1:AH$1,77,$H769:AH769)&lt;$D769,$H769,0),0)</f>
        <v>0</v>
      </c>
      <c r="AJ769" s="36">
        <f>IF(AJ$7&gt;=$E769,IF(SUMIF($H$1:AI$1,77,$H769:AI769)&lt;$D769,$H769,0),0)</f>
        <v>0</v>
      </c>
      <c r="AK769" s="36">
        <f>IF(AK$7&gt;=$E769,IF(SUMIF($H$1:AJ$1,77,$H769:AJ769)&lt;$D769,$H769,0),0)</f>
        <v>0</v>
      </c>
      <c r="AL769" s="36">
        <f>IF(AL$7&gt;=$E769,IF(SUMIF($H$1:AK$1,77,$H769:AK769)&lt;$D769,$H769,0),0)</f>
        <v>0</v>
      </c>
      <c r="AM769" s="36">
        <f>IF(AM$7&gt;=$E769,IF(SUMIF($H$1:AL$1,77,$H769:AL769)&lt;$D769,$H769,0),0)</f>
        <v>0</v>
      </c>
      <c r="AN769" s="36">
        <f>IF(AN$7&gt;=$E769,IF(SUMIF($H$1:AM$1,77,$H769:AM769)&lt;$D769,$H769,0),0)</f>
        <v>0</v>
      </c>
      <c r="AO769" s="36">
        <f>IF(AO$7&gt;=$E769,IF(SUMIF($H$1:AN$1,77,$H769:AN769)&lt;$D769,$H769,0),0)</f>
        <v>0</v>
      </c>
      <c r="AP769" s="36">
        <f>IF(AP$7&gt;=$E769,IF(SUMIF($H$1:AO$1,77,$H769:AO769)&lt;$D769,$H769,0),0)</f>
        <v>0</v>
      </c>
      <c r="AQ769" s="36">
        <f>IF(AQ$7&gt;=$E769,IF(SUMIF($H$1:AP$1,77,$H769:AP769)&lt;$D769,$H769,0),0)</f>
        <v>0</v>
      </c>
      <c r="AR769" s="36">
        <f>IF(AR$7&gt;=$E769,IF(SUMIF($H$1:AQ$1,77,$H769:AQ769)&lt;$D769,$H769,0),0)</f>
        <v>0</v>
      </c>
      <c r="AS769" s="36">
        <f>IF(AS$7&gt;=$E769,IF(SUMIF($H$1:AR$1,77,$H769:AR769)&lt;$D769,$H769,0),0)</f>
        <v>0</v>
      </c>
      <c r="AT769" s="36">
        <f>IF(AT$7&gt;=$E769,IF(SUMIF($H$1:AS$1,77,$H769:AS769)&lt;$D769,$H769,0),0)</f>
        <v>0</v>
      </c>
      <c r="AU769" s="35">
        <f t="shared" si="248"/>
        <v>0</v>
      </c>
      <c r="AV769" s="33">
        <f>IF(AV$7&gt;=$E769,IF(SUMIF($H$1:AU$1,77,$H769:AU769)&lt;$D769,$H769,0),0)</f>
        <v>0</v>
      </c>
      <c r="AW769" s="33">
        <f>IF(AW$7&gt;=$E769,IF(SUMIF($H$1:AV$1,77,$H769:AV769)&lt;$D769,$H769,0),0)</f>
        <v>0</v>
      </c>
      <c r="AX769" s="33">
        <f>IF(AX$7&gt;=$E769,IF(SUMIF($H$1:AW$1,77,$H769:AW769)&lt;$D769,$H769,0),0)</f>
        <v>0</v>
      </c>
      <c r="AY769" s="33">
        <f>IF(AY$7&gt;=$E769,IF(SUMIF($H$1:AX$1,77,$H769:AX769)&lt;$D769,$H769,0),0)</f>
        <v>0</v>
      </c>
      <c r="AZ769" s="33">
        <f>IF(AZ$7&gt;=$E769,IF(SUMIF($H$1:AY$1,77,$H769:AY769)&lt;$D769,$H769,0),0)</f>
        <v>0</v>
      </c>
      <c r="BA769" s="33">
        <f>IF(BA$7&gt;=$E769,IF(SUMIF($H$1:AZ$1,77,$H769:AZ769)&lt;$D769,$H769,0),0)</f>
        <v>0</v>
      </c>
      <c r="BB769" s="33">
        <f>IF(BB$7&gt;=$E769,IF(SUMIF($H$1:BA$1,77,$H769:BA769)&lt;$D769,$H769,0),0)</f>
        <v>0</v>
      </c>
      <c r="BC769" s="33">
        <f>IF(BC$7&gt;=$E769,IF(SUMIF($H$1:BB$1,77,$H769:BB769)&lt;$D769,$H769,0),0)</f>
        <v>0</v>
      </c>
      <c r="BD769" s="33">
        <f>IF(BD$7&gt;=$E769,IF(SUMIF($H$1:BC$1,77,$H769:BC769)&lt;$D769,$H769,0),0)</f>
        <v>0</v>
      </c>
      <c r="BE769" s="33">
        <f>IF(BE$7&gt;=$E769,IF(SUMIF($H$1:BD$1,77,$H769:BD769)&lt;$D769,$H769,0),0)</f>
        <v>0</v>
      </c>
      <c r="BF769" s="33">
        <f>IF(BF$7&gt;=$E769,IF(SUMIF($H$1:BE$1,77,$H769:BE769)&lt;$D769,$H769,0),0)</f>
        <v>0</v>
      </c>
      <c r="BG769" s="33">
        <f>IF(BG$7&gt;=$E769,IF(SUMIF($H$1:BF$1,77,$H769:BF769)&lt;$D769,$H769,0),0)</f>
        <v>0</v>
      </c>
      <c r="BH769" s="35">
        <f t="shared" si="249"/>
        <v>0</v>
      </c>
    </row>
    <row r="770" spans="1:60" s="11" customFormat="1" x14ac:dyDescent="0.25">
      <c r="A770" s="148" t="s">
        <v>1126</v>
      </c>
      <c r="B770" s="149" t="s">
        <v>259</v>
      </c>
      <c r="C770" s="125" t="s">
        <v>32</v>
      </c>
      <c r="D770" s="150">
        <v>20</v>
      </c>
      <c r="E770" s="151">
        <v>46082</v>
      </c>
      <c r="F770" s="151">
        <v>46113</v>
      </c>
      <c r="G770" s="56">
        <f t="shared" si="244"/>
        <v>1</v>
      </c>
      <c r="H770" s="57">
        <f t="shared" si="245"/>
        <v>20</v>
      </c>
      <c r="I770" s="36">
        <f>IF(I$7&gt;=$E770,IF(SUMIF($H$1:H$1,77,$H770:H770)&lt;$D770,$H770,0),0)</f>
        <v>0</v>
      </c>
      <c r="J770" s="36">
        <f>IF(J$7&gt;=$E770,IF(SUMIF($H$1:I$1,77,$H770:I770)&lt;$D770,$H770,0),0)</f>
        <v>0</v>
      </c>
      <c r="K770" s="36">
        <f>IF(K$7&gt;=$E770,IF(SUMIF($H$1:J$1,77,$H770:J770)&lt;$D770,$H770,0),0)</f>
        <v>0</v>
      </c>
      <c r="L770" s="36">
        <f>IF(L$7&gt;=$E770,IF(SUMIF($H$1:K$1,77,$H770:K770)&lt;$D770,$H770,0),0)</f>
        <v>0</v>
      </c>
      <c r="M770" s="36">
        <f>IF(M$7&gt;=$E770,IF(SUMIF($H$1:L$1,77,$H770:L770)&lt;$D770,$H770,0),0)</f>
        <v>0</v>
      </c>
      <c r="N770" s="36">
        <f>IF(N$7&gt;=$E770,IF(SUMIF($H$1:M$1,77,$H770:M770)&lt;$D770,$H770,0),0)</f>
        <v>0</v>
      </c>
      <c r="O770" s="36">
        <f>IF(O$7&gt;=$E770,IF(SUMIF($H$1:N$1,77,$H770:N770)&lt;$D770,$H770,0),0)</f>
        <v>0</v>
      </c>
      <c r="P770" s="36">
        <f>IF(P$7&gt;=$E770,IF(SUMIF($H$1:O$1,77,$H770:O770)&lt;$D770,$H770,0),0)</f>
        <v>0</v>
      </c>
      <c r="Q770" s="36">
        <f>IF(Q$7&gt;=$E770,IF(SUMIF($H$1:P$1,77,$H770:P770)&lt;$D770,$H770,0),0)</f>
        <v>0</v>
      </c>
      <c r="R770" s="36">
        <f>IF(R$7&gt;=$E770,IF(SUMIF($H$1:Q$1,77,$H770:Q770)&lt;$D770,$H770,0),0)</f>
        <v>0</v>
      </c>
      <c r="S770" s="36">
        <f>IF(S$7&gt;=$E770,IF(SUMIF($H$1:R$1,77,$H770:R770)&lt;$D770,$H770,0),0)</f>
        <v>0</v>
      </c>
      <c r="T770" s="36">
        <f>IF(T$7&gt;=$E770,IF(SUMIF($H$1:S$1,77,$H770:S770)&lt;$D770,$H770,0),0)</f>
        <v>0</v>
      </c>
      <c r="U770" s="35">
        <f t="shared" si="246"/>
        <v>0</v>
      </c>
      <c r="V770" s="36">
        <f>IF(V$7&gt;=$E770,IF(SUMIF($H$1:U$1,77,$H770:U770)&lt;$D770,$H770,0),0)</f>
        <v>0</v>
      </c>
      <c r="W770" s="36">
        <f>IF(W$7&gt;=$E770,IF(SUMIF($H$1:V$1,77,$H770:V770)&lt;$D770,$H770,0),0)</f>
        <v>0</v>
      </c>
      <c r="X770" s="36">
        <f>IF(X$7&gt;=$E770,IF(SUMIF($H$1:W$1,77,$H770:W770)&lt;$D770,$H770,0),0)</f>
        <v>20</v>
      </c>
      <c r="Y770" s="36">
        <f>IF(Y$7&gt;=$E770,IF(SUMIF($H$1:X$1,77,$H770:X770)&lt;$D770,$H770,0),0)</f>
        <v>0</v>
      </c>
      <c r="Z770" s="36">
        <f>IF(Z$7&gt;=$E770,IF(SUMIF($H$1:Y$1,77,$H770:Y770)&lt;$D770,$H770,0),0)</f>
        <v>0</v>
      </c>
      <c r="AA770" s="36">
        <f>IF(AA$7&gt;=$E770,IF(SUMIF($H$1:Z$1,77,$H770:Z770)&lt;$D770,$H770,0),0)</f>
        <v>0</v>
      </c>
      <c r="AB770" s="36">
        <f>IF(AB$7&gt;=$E770,IF(SUMIF($H$1:AA$1,77,$H770:AA770)&lt;$D770,$H770,0),0)</f>
        <v>0</v>
      </c>
      <c r="AC770" s="36">
        <f>IF(AC$7&gt;=$E770,IF(SUMIF($H$1:AB$1,77,$H770:AB770)&lt;$D770,$H770,0),0)</f>
        <v>0</v>
      </c>
      <c r="AD770" s="36">
        <f>IF(AD$7&gt;=$E770,IF(SUMIF($H$1:AC$1,77,$H770:AC770)&lt;$D770,$H770,0),0)</f>
        <v>0</v>
      </c>
      <c r="AE770" s="36">
        <f>IF(AE$7&gt;=$E770,IF(SUMIF($H$1:AD$1,77,$H770:AD770)&lt;$D770,$H770,0),0)</f>
        <v>0</v>
      </c>
      <c r="AF770" s="36">
        <f>IF(AF$7&gt;=$E770,IF(SUMIF($H$1:AE$1,77,$H770:AE770)&lt;$D770,$H770,0),0)</f>
        <v>0</v>
      </c>
      <c r="AG770" s="36">
        <f>IF(AG$7&gt;=$E770,IF(SUMIF($H$1:AF$1,77,$H770:AF770)&lt;$D770,$H770,0),0)</f>
        <v>0</v>
      </c>
      <c r="AH770" s="35">
        <f t="shared" si="247"/>
        <v>20</v>
      </c>
      <c r="AI770" s="36">
        <f>IF(AI$7&gt;=$E770,IF(SUMIF($H$1:AH$1,77,$H770:AH770)&lt;$D770,$H770,0),0)</f>
        <v>0</v>
      </c>
      <c r="AJ770" s="36">
        <f>IF(AJ$7&gt;=$E770,IF(SUMIF($H$1:AI$1,77,$H770:AI770)&lt;$D770,$H770,0),0)</f>
        <v>0</v>
      </c>
      <c r="AK770" s="36">
        <f>IF(AK$7&gt;=$E770,IF(SUMIF($H$1:AJ$1,77,$H770:AJ770)&lt;$D770,$H770,0),0)</f>
        <v>0</v>
      </c>
      <c r="AL770" s="36">
        <f>IF(AL$7&gt;=$E770,IF(SUMIF($H$1:AK$1,77,$H770:AK770)&lt;$D770,$H770,0),0)</f>
        <v>0</v>
      </c>
      <c r="AM770" s="36">
        <f>IF(AM$7&gt;=$E770,IF(SUMIF($H$1:AL$1,77,$H770:AL770)&lt;$D770,$H770,0),0)</f>
        <v>0</v>
      </c>
      <c r="AN770" s="36">
        <f>IF(AN$7&gt;=$E770,IF(SUMIF($H$1:AM$1,77,$H770:AM770)&lt;$D770,$H770,0),0)</f>
        <v>0</v>
      </c>
      <c r="AO770" s="36">
        <f>IF(AO$7&gt;=$E770,IF(SUMIF($H$1:AN$1,77,$H770:AN770)&lt;$D770,$H770,0),0)</f>
        <v>0</v>
      </c>
      <c r="AP770" s="36">
        <f>IF(AP$7&gt;=$E770,IF(SUMIF($H$1:AO$1,77,$H770:AO770)&lt;$D770,$H770,0),0)</f>
        <v>0</v>
      </c>
      <c r="AQ770" s="36">
        <f>IF(AQ$7&gt;=$E770,IF(SUMIF($H$1:AP$1,77,$H770:AP770)&lt;$D770,$H770,0),0)</f>
        <v>0</v>
      </c>
      <c r="AR770" s="36">
        <f>IF(AR$7&gt;=$E770,IF(SUMIF($H$1:AQ$1,77,$H770:AQ770)&lt;$D770,$H770,0),0)</f>
        <v>0</v>
      </c>
      <c r="AS770" s="36">
        <f>IF(AS$7&gt;=$E770,IF(SUMIF($H$1:AR$1,77,$H770:AR770)&lt;$D770,$H770,0),0)</f>
        <v>0</v>
      </c>
      <c r="AT770" s="36">
        <f>IF(AT$7&gt;=$E770,IF(SUMIF($H$1:AS$1,77,$H770:AS770)&lt;$D770,$H770,0),0)</f>
        <v>0</v>
      </c>
      <c r="AU770" s="35">
        <f t="shared" si="248"/>
        <v>0</v>
      </c>
      <c r="AV770" s="33">
        <f>IF(AV$7&gt;=$E770,IF(SUMIF($H$1:AU$1,77,$H770:AU770)&lt;$D770,$H770,0),0)</f>
        <v>0</v>
      </c>
      <c r="AW770" s="33">
        <f>IF(AW$7&gt;=$E770,IF(SUMIF($H$1:AV$1,77,$H770:AV770)&lt;$D770,$H770,0),0)</f>
        <v>0</v>
      </c>
      <c r="AX770" s="33">
        <f>IF(AX$7&gt;=$E770,IF(SUMIF($H$1:AW$1,77,$H770:AW770)&lt;$D770,$H770,0),0)</f>
        <v>0</v>
      </c>
      <c r="AY770" s="33">
        <f>IF(AY$7&gt;=$E770,IF(SUMIF($H$1:AX$1,77,$H770:AX770)&lt;$D770,$H770,0),0)</f>
        <v>0</v>
      </c>
      <c r="AZ770" s="33">
        <f>IF(AZ$7&gt;=$E770,IF(SUMIF($H$1:AY$1,77,$H770:AY770)&lt;$D770,$H770,0),0)</f>
        <v>0</v>
      </c>
      <c r="BA770" s="33">
        <f>IF(BA$7&gt;=$E770,IF(SUMIF($H$1:AZ$1,77,$H770:AZ770)&lt;$D770,$H770,0),0)</f>
        <v>0</v>
      </c>
      <c r="BB770" s="33">
        <f>IF(BB$7&gt;=$E770,IF(SUMIF($H$1:BA$1,77,$H770:BA770)&lt;$D770,$H770,0),0)</f>
        <v>0</v>
      </c>
      <c r="BC770" s="33">
        <f>IF(BC$7&gt;=$E770,IF(SUMIF($H$1:BB$1,77,$H770:BB770)&lt;$D770,$H770,0),0)</f>
        <v>0</v>
      </c>
      <c r="BD770" s="33">
        <f>IF(BD$7&gt;=$E770,IF(SUMIF($H$1:BC$1,77,$H770:BC770)&lt;$D770,$H770,0),0)</f>
        <v>0</v>
      </c>
      <c r="BE770" s="33">
        <f>IF(BE$7&gt;=$E770,IF(SUMIF($H$1:BD$1,77,$H770:BD770)&lt;$D770,$H770,0),0)</f>
        <v>0</v>
      </c>
      <c r="BF770" s="33">
        <f>IF(BF$7&gt;=$E770,IF(SUMIF($H$1:BE$1,77,$H770:BE770)&lt;$D770,$H770,0),0)</f>
        <v>0</v>
      </c>
      <c r="BG770" s="33">
        <f>IF(BG$7&gt;=$E770,IF(SUMIF($H$1:BF$1,77,$H770:BF770)&lt;$D770,$H770,0),0)</f>
        <v>0</v>
      </c>
      <c r="BH770" s="35">
        <f t="shared" si="249"/>
        <v>0</v>
      </c>
    </row>
    <row r="771" spans="1:60" s="11" customFormat="1" x14ac:dyDescent="0.25">
      <c r="A771" s="148" t="s">
        <v>1127</v>
      </c>
      <c r="B771" s="149" t="s">
        <v>1004</v>
      </c>
      <c r="C771" s="125" t="s">
        <v>55</v>
      </c>
      <c r="D771" s="150">
        <v>14.4</v>
      </c>
      <c r="E771" s="151">
        <v>46113</v>
      </c>
      <c r="F771" s="151">
        <v>46143</v>
      </c>
      <c r="G771" s="56">
        <f t="shared" si="244"/>
        <v>1</v>
      </c>
      <c r="H771" s="57">
        <f t="shared" si="245"/>
        <v>14.4</v>
      </c>
      <c r="I771" s="36">
        <f>IF(I$7&gt;=$E771,IF(SUMIF($H$1:H$1,77,$H771:H771)&lt;$D771,$H771,0),0)</f>
        <v>0</v>
      </c>
      <c r="J771" s="36">
        <f>IF(J$7&gt;=$E771,IF(SUMIF($H$1:I$1,77,$H771:I771)&lt;$D771,$H771,0),0)</f>
        <v>0</v>
      </c>
      <c r="K771" s="36">
        <f>IF(K$7&gt;=$E771,IF(SUMIF($H$1:J$1,77,$H771:J771)&lt;$D771,$H771,0),0)</f>
        <v>0</v>
      </c>
      <c r="L771" s="36">
        <f>IF(L$7&gt;=$E771,IF(SUMIF($H$1:K$1,77,$H771:K771)&lt;$D771,$H771,0),0)</f>
        <v>0</v>
      </c>
      <c r="M771" s="36">
        <f>IF(M$7&gt;=$E771,IF(SUMIF($H$1:L$1,77,$H771:L771)&lt;$D771,$H771,0),0)</f>
        <v>0</v>
      </c>
      <c r="N771" s="36">
        <f>IF(N$7&gt;=$E771,IF(SUMIF($H$1:M$1,77,$H771:M771)&lt;$D771,$H771,0),0)</f>
        <v>0</v>
      </c>
      <c r="O771" s="36">
        <f>IF(O$7&gt;=$E771,IF(SUMIF($H$1:N$1,77,$H771:N771)&lt;$D771,$H771,0),0)</f>
        <v>0</v>
      </c>
      <c r="P771" s="36">
        <f>IF(P$7&gt;=$E771,IF(SUMIF($H$1:O$1,77,$H771:O771)&lt;$D771,$H771,0),0)</f>
        <v>0</v>
      </c>
      <c r="Q771" s="36">
        <f>IF(Q$7&gt;=$E771,IF(SUMIF($H$1:P$1,77,$H771:P771)&lt;$D771,$H771,0),0)</f>
        <v>0</v>
      </c>
      <c r="R771" s="36">
        <f>IF(R$7&gt;=$E771,IF(SUMIF($H$1:Q$1,77,$H771:Q771)&lt;$D771,$H771,0),0)</f>
        <v>0</v>
      </c>
      <c r="S771" s="36">
        <f>IF(S$7&gt;=$E771,IF(SUMIF($H$1:R$1,77,$H771:R771)&lt;$D771,$H771,0),0)</f>
        <v>0</v>
      </c>
      <c r="T771" s="36">
        <f>IF(T$7&gt;=$E771,IF(SUMIF($H$1:S$1,77,$H771:S771)&lt;$D771,$H771,0),0)</f>
        <v>0</v>
      </c>
      <c r="U771" s="35">
        <f t="shared" si="246"/>
        <v>0</v>
      </c>
      <c r="V771" s="36">
        <f>IF(V$7&gt;=$E771,IF(SUMIF($H$1:U$1,77,$H771:U771)&lt;$D771,$H771,0),0)</f>
        <v>0</v>
      </c>
      <c r="W771" s="36">
        <f>IF(W$7&gt;=$E771,IF(SUMIF($H$1:V$1,77,$H771:V771)&lt;$D771,$H771,0),0)</f>
        <v>0</v>
      </c>
      <c r="X771" s="36">
        <f>IF(X$7&gt;=$E771,IF(SUMIF($H$1:W$1,77,$H771:W771)&lt;$D771,$H771,0),0)</f>
        <v>0</v>
      </c>
      <c r="Y771" s="36">
        <f>IF(Y$7&gt;=$E771,IF(SUMIF($H$1:X$1,77,$H771:X771)&lt;$D771,$H771,0),0)</f>
        <v>14.4</v>
      </c>
      <c r="Z771" s="36">
        <f>IF(Z$7&gt;=$E771,IF(SUMIF($H$1:Y$1,77,$H771:Y771)&lt;$D771,$H771,0),0)</f>
        <v>0</v>
      </c>
      <c r="AA771" s="36">
        <f>IF(AA$7&gt;=$E771,IF(SUMIF($H$1:Z$1,77,$H771:Z771)&lt;$D771,$H771,0),0)</f>
        <v>0</v>
      </c>
      <c r="AB771" s="36">
        <f>IF(AB$7&gt;=$E771,IF(SUMIF($H$1:AA$1,77,$H771:AA771)&lt;$D771,$H771,0),0)</f>
        <v>0</v>
      </c>
      <c r="AC771" s="36">
        <f>IF(AC$7&gt;=$E771,IF(SUMIF($H$1:AB$1,77,$H771:AB771)&lt;$D771,$H771,0),0)</f>
        <v>0</v>
      </c>
      <c r="AD771" s="36">
        <f>IF(AD$7&gt;=$E771,IF(SUMIF($H$1:AC$1,77,$H771:AC771)&lt;$D771,$H771,0),0)</f>
        <v>0</v>
      </c>
      <c r="AE771" s="36">
        <f>IF(AE$7&gt;=$E771,IF(SUMIF($H$1:AD$1,77,$H771:AD771)&lt;$D771,$H771,0),0)</f>
        <v>0</v>
      </c>
      <c r="AF771" s="36">
        <f>IF(AF$7&gt;=$E771,IF(SUMIF($H$1:AE$1,77,$H771:AE771)&lt;$D771,$H771,0),0)</f>
        <v>0</v>
      </c>
      <c r="AG771" s="36">
        <f>IF(AG$7&gt;=$E771,IF(SUMIF($H$1:AF$1,77,$H771:AF771)&lt;$D771,$H771,0),0)</f>
        <v>0</v>
      </c>
      <c r="AH771" s="35">
        <f t="shared" si="247"/>
        <v>14.4</v>
      </c>
      <c r="AI771" s="36">
        <f>IF(AI$7&gt;=$E771,IF(SUMIF($H$1:AH$1,77,$H771:AH771)&lt;$D771,$H771,0),0)</f>
        <v>0</v>
      </c>
      <c r="AJ771" s="36">
        <f>IF(AJ$7&gt;=$E771,IF(SUMIF($H$1:AI$1,77,$H771:AI771)&lt;$D771,$H771,0),0)</f>
        <v>0</v>
      </c>
      <c r="AK771" s="36">
        <f>IF(AK$7&gt;=$E771,IF(SUMIF($H$1:AJ$1,77,$H771:AJ771)&lt;$D771,$H771,0),0)</f>
        <v>0</v>
      </c>
      <c r="AL771" s="36">
        <f>IF(AL$7&gt;=$E771,IF(SUMIF($H$1:AK$1,77,$H771:AK771)&lt;$D771,$H771,0),0)</f>
        <v>0</v>
      </c>
      <c r="AM771" s="36">
        <f>IF(AM$7&gt;=$E771,IF(SUMIF($H$1:AL$1,77,$H771:AL771)&lt;$D771,$H771,0),0)</f>
        <v>0</v>
      </c>
      <c r="AN771" s="36">
        <f>IF(AN$7&gt;=$E771,IF(SUMIF($H$1:AM$1,77,$H771:AM771)&lt;$D771,$H771,0),0)</f>
        <v>0</v>
      </c>
      <c r="AO771" s="36">
        <f>IF(AO$7&gt;=$E771,IF(SUMIF($H$1:AN$1,77,$H771:AN771)&lt;$D771,$H771,0),0)</f>
        <v>0</v>
      </c>
      <c r="AP771" s="36">
        <f>IF(AP$7&gt;=$E771,IF(SUMIF($H$1:AO$1,77,$H771:AO771)&lt;$D771,$H771,0),0)</f>
        <v>0</v>
      </c>
      <c r="AQ771" s="36">
        <f>IF(AQ$7&gt;=$E771,IF(SUMIF($H$1:AP$1,77,$H771:AP771)&lt;$D771,$H771,0),0)</f>
        <v>0</v>
      </c>
      <c r="AR771" s="36">
        <f>IF(AR$7&gt;=$E771,IF(SUMIF($H$1:AQ$1,77,$H771:AQ771)&lt;$D771,$H771,0),0)</f>
        <v>0</v>
      </c>
      <c r="AS771" s="36">
        <f>IF(AS$7&gt;=$E771,IF(SUMIF($H$1:AR$1,77,$H771:AR771)&lt;$D771,$H771,0),0)</f>
        <v>0</v>
      </c>
      <c r="AT771" s="36">
        <f>IF(AT$7&gt;=$E771,IF(SUMIF($H$1:AS$1,77,$H771:AS771)&lt;$D771,$H771,0),0)</f>
        <v>0</v>
      </c>
      <c r="AU771" s="35">
        <f t="shared" si="248"/>
        <v>0</v>
      </c>
      <c r="AV771" s="33">
        <f>IF(AV$7&gt;=$E771,IF(SUMIF($H$1:AU$1,77,$H771:AU771)&lt;$D771,$H771,0),0)</f>
        <v>0</v>
      </c>
      <c r="AW771" s="33">
        <f>IF(AW$7&gt;=$E771,IF(SUMIF($H$1:AV$1,77,$H771:AV771)&lt;$D771,$H771,0),0)</f>
        <v>0</v>
      </c>
      <c r="AX771" s="33">
        <f>IF(AX$7&gt;=$E771,IF(SUMIF($H$1:AW$1,77,$H771:AW771)&lt;$D771,$H771,0),0)</f>
        <v>0</v>
      </c>
      <c r="AY771" s="33">
        <f>IF(AY$7&gt;=$E771,IF(SUMIF($H$1:AX$1,77,$H771:AX771)&lt;$D771,$H771,0),0)</f>
        <v>0</v>
      </c>
      <c r="AZ771" s="33">
        <f>IF(AZ$7&gt;=$E771,IF(SUMIF($H$1:AY$1,77,$H771:AY771)&lt;$D771,$H771,0),0)</f>
        <v>0</v>
      </c>
      <c r="BA771" s="33">
        <f>IF(BA$7&gt;=$E771,IF(SUMIF($H$1:AZ$1,77,$H771:AZ771)&lt;$D771,$H771,0),0)</f>
        <v>0</v>
      </c>
      <c r="BB771" s="33">
        <f>IF(BB$7&gt;=$E771,IF(SUMIF($H$1:BA$1,77,$H771:BA771)&lt;$D771,$H771,0),0)</f>
        <v>0</v>
      </c>
      <c r="BC771" s="33">
        <f>IF(BC$7&gt;=$E771,IF(SUMIF($H$1:BB$1,77,$H771:BB771)&lt;$D771,$H771,0),0)</f>
        <v>0</v>
      </c>
      <c r="BD771" s="33">
        <f>IF(BD$7&gt;=$E771,IF(SUMIF($H$1:BC$1,77,$H771:BC771)&lt;$D771,$H771,0),0)</f>
        <v>0</v>
      </c>
      <c r="BE771" s="33">
        <f>IF(BE$7&gt;=$E771,IF(SUMIF($H$1:BD$1,77,$H771:BD771)&lt;$D771,$H771,0),0)</f>
        <v>0</v>
      </c>
      <c r="BF771" s="33">
        <f>IF(BF$7&gt;=$E771,IF(SUMIF($H$1:BE$1,77,$H771:BE771)&lt;$D771,$H771,0),0)</f>
        <v>0</v>
      </c>
      <c r="BG771" s="33">
        <f>IF(BG$7&gt;=$E771,IF(SUMIF($H$1:BF$1,77,$H771:BF771)&lt;$D771,$H771,0),0)</f>
        <v>0</v>
      </c>
      <c r="BH771" s="35">
        <f t="shared" si="249"/>
        <v>0</v>
      </c>
    </row>
    <row r="772" spans="1:60" s="11" customFormat="1" x14ac:dyDescent="0.25">
      <c r="A772" s="148" t="s">
        <v>1128</v>
      </c>
      <c r="B772" s="149" t="s">
        <v>1006</v>
      </c>
      <c r="C772" s="125" t="s">
        <v>32</v>
      </c>
      <c r="D772" s="150">
        <v>1</v>
      </c>
      <c r="E772" s="151">
        <v>46113</v>
      </c>
      <c r="F772" s="151">
        <v>46143</v>
      </c>
      <c r="G772" s="56">
        <f t="shared" si="244"/>
        <v>1</v>
      </c>
      <c r="H772" s="57">
        <f t="shared" si="245"/>
        <v>1</v>
      </c>
      <c r="I772" s="36">
        <f>IF(I$7&gt;=$E772,IF(SUMIF($H$1:H$1,77,$H772:H772)&lt;$D772,$H772,0),0)</f>
        <v>0</v>
      </c>
      <c r="J772" s="36">
        <f>IF(J$7&gt;=$E772,IF(SUMIF($H$1:I$1,77,$H772:I772)&lt;$D772,$H772,0),0)</f>
        <v>0</v>
      </c>
      <c r="K772" s="36">
        <f>IF(K$7&gt;=$E772,IF(SUMIF($H$1:J$1,77,$H772:J772)&lt;$D772,$H772,0),0)</f>
        <v>0</v>
      </c>
      <c r="L772" s="36">
        <f>IF(L$7&gt;=$E772,IF(SUMIF($H$1:K$1,77,$H772:K772)&lt;$D772,$H772,0),0)</f>
        <v>0</v>
      </c>
      <c r="M772" s="36">
        <f>IF(M$7&gt;=$E772,IF(SUMIF($H$1:L$1,77,$H772:L772)&lt;$D772,$H772,0),0)</f>
        <v>0</v>
      </c>
      <c r="N772" s="36">
        <f>IF(N$7&gt;=$E772,IF(SUMIF($H$1:M$1,77,$H772:M772)&lt;$D772,$H772,0),0)</f>
        <v>0</v>
      </c>
      <c r="O772" s="36">
        <f>IF(O$7&gt;=$E772,IF(SUMIF($H$1:N$1,77,$H772:N772)&lt;$D772,$H772,0),0)</f>
        <v>0</v>
      </c>
      <c r="P772" s="36">
        <f>IF(P$7&gt;=$E772,IF(SUMIF($H$1:O$1,77,$H772:O772)&lt;$D772,$H772,0),0)</f>
        <v>0</v>
      </c>
      <c r="Q772" s="36">
        <f>IF(Q$7&gt;=$E772,IF(SUMIF($H$1:P$1,77,$H772:P772)&lt;$D772,$H772,0),0)</f>
        <v>0</v>
      </c>
      <c r="R772" s="36">
        <f>IF(R$7&gt;=$E772,IF(SUMIF($H$1:Q$1,77,$H772:Q772)&lt;$D772,$H772,0),0)</f>
        <v>0</v>
      </c>
      <c r="S772" s="36">
        <f>IF(S$7&gt;=$E772,IF(SUMIF($H$1:R$1,77,$H772:R772)&lt;$D772,$H772,0),0)</f>
        <v>0</v>
      </c>
      <c r="T772" s="36">
        <f>IF(T$7&gt;=$E772,IF(SUMIF($H$1:S$1,77,$H772:S772)&lt;$D772,$H772,0),0)</f>
        <v>0</v>
      </c>
      <c r="U772" s="35">
        <f t="shared" si="246"/>
        <v>0</v>
      </c>
      <c r="V772" s="36">
        <f>IF(V$7&gt;=$E772,IF(SUMIF($H$1:U$1,77,$H772:U772)&lt;$D772,$H772,0),0)</f>
        <v>0</v>
      </c>
      <c r="W772" s="36">
        <f>IF(W$7&gt;=$E772,IF(SUMIF($H$1:V$1,77,$H772:V772)&lt;$D772,$H772,0),0)</f>
        <v>0</v>
      </c>
      <c r="X772" s="36">
        <f>IF(X$7&gt;=$E772,IF(SUMIF($H$1:W$1,77,$H772:W772)&lt;$D772,$H772,0),0)</f>
        <v>0</v>
      </c>
      <c r="Y772" s="36">
        <f>IF(Y$7&gt;=$E772,IF(SUMIF($H$1:X$1,77,$H772:X772)&lt;$D772,$H772,0),0)</f>
        <v>1</v>
      </c>
      <c r="Z772" s="36">
        <f>IF(Z$7&gt;=$E772,IF(SUMIF($H$1:Y$1,77,$H772:Y772)&lt;$D772,$H772,0),0)</f>
        <v>0</v>
      </c>
      <c r="AA772" s="36">
        <f>IF(AA$7&gt;=$E772,IF(SUMIF($H$1:Z$1,77,$H772:Z772)&lt;$D772,$H772,0),0)</f>
        <v>0</v>
      </c>
      <c r="AB772" s="36">
        <f>IF(AB$7&gt;=$E772,IF(SUMIF($H$1:AA$1,77,$H772:AA772)&lt;$D772,$H772,0),0)</f>
        <v>0</v>
      </c>
      <c r="AC772" s="36">
        <f>IF(AC$7&gt;=$E772,IF(SUMIF($H$1:AB$1,77,$H772:AB772)&lt;$D772,$H772,0),0)</f>
        <v>0</v>
      </c>
      <c r="AD772" s="36">
        <f>IF(AD$7&gt;=$E772,IF(SUMIF($H$1:AC$1,77,$H772:AC772)&lt;$D772,$H772,0),0)</f>
        <v>0</v>
      </c>
      <c r="AE772" s="36">
        <f>IF(AE$7&gt;=$E772,IF(SUMIF($H$1:AD$1,77,$H772:AD772)&lt;$D772,$H772,0),0)</f>
        <v>0</v>
      </c>
      <c r="AF772" s="36">
        <f>IF(AF$7&gt;=$E772,IF(SUMIF($H$1:AE$1,77,$H772:AE772)&lt;$D772,$H772,0),0)</f>
        <v>0</v>
      </c>
      <c r="AG772" s="36">
        <f>IF(AG$7&gt;=$E772,IF(SUMIF($H$1:AF$1,77,$H772:AF772)&lt;$D772,$H772,0),0)</f>
        <v>0</v>
      </c>
      <c r="AH772" s="35">
        <f t="shared" si="247"/>
        <v>1</v>
      </c>
      <c r="AI772" s="36">
        <f>IF(AI$7&gt;=$E772,IF(SUMIF($H$1:AH$1,77,$H772:AH772)&lt;$D772,$H772,0),0)</f>
        <v>0</v>
      </c>
      <c r="AJ772" s="36">
        <f>IF(AJ$7&gt;=$E772,IF(SUMIF($H$1:AI$1,77,$H772:AI772)&lt;$D772,$H772,0),0)</f>
        <v>0</v>
      </c>
      <c r="AK772" s="36">
        <f>IF(AK$7&gt;=$E772,IF(SUMIF($H$1:AJ$1,77,$H772:AJ772)&lt;$D772,$H772,0),0)</f>
        <v>0</v>
      </c>
      <c r="AL772" s="36">
        <f>IF(AL$7&gt;=$E772,IF(SUMIF($H$1:AK$1,77,$H772:AK772)&lt;$D772,$H772,0),0)</f>
        <v>0</v>
      </c>
      <c r="AM772" s="36">
        <f>IF(AM$7&gt;=$E772,IF(SUMIF($H$1:AL$1,77,$H772:AL772)&lt;$D772,$H772,0),0)</f>
        <v>0</v>
      </c>
      <c r="AN772" s="36">
        <f>IF(AN$7&gt;=$E772,IF(SUMIF($H$1:AM$1,77,$H772:AM772)&lt;$D772,$H772,0),0)</f>
        <v>0</v>
      </c>
      <c r="AO772" s="36">
        <f>IF(AO$7&gt;=$E772,IF(SUMIF($H$1:AN$1,77,$H772:AN772)&lt;$D772,$H772,0),0)</f>
        <v>0</v>
      </c>
      <c r="AP772" s="36">
        <f>IF(AP$7&gt;=$E772,IF(SUMIF($H$1:AO$1,77,$H772:AO772)&lt;$D772,$H772,0),0)</f>
        <v>0</v>
      </c>
      <c r="AQ772" s="36">
        <f>IF(AQ$7&gt;=$E772,IF(SUMIF($H$1:AP$1,77,$H772:AP772)&lt;$D772,$H772,0),0)</f>
        <v>0</v>
      </c>
      <c r="AR772" s="36">
        <f>IF(AR$7&gt;=$E772,IF(SUMIF($H$1:AQ$1,77,$H772:AQ772)&lt;$D772,$H772,0),0)</f>
        <v>0</v>
      </c>
      <c r="AS772" s="36">
        <f>IF(AS$7&gt;=$E772,IF(SUMIF($H$1:AR$1,77,$H772:AR772)&lt;$D772,$H772,0),0)</f>
        <v>0</v>
      </c>
      <c r="AT772" s="36">
        <f>IF(AT$7&gt;=$E772,IF(SUMIF($H$1:AS$1,77,$H772:AS772)&lt;$D772,$H772,0),0)</f>
        <v>0</v>
      </c>
      <c r="AU772" s="35">
        <f t="shared" si="248"/>
        <v>0</v>
      </c>
      <c r="AV772" s="33">
        <f>IF(AV$7&gt;=$E772,IF(SUMIF($H$1:AU$1,77,$H772:AU772)&lt;$D772,$H772,0),0)</f>
        <v>0</v>
      </c>
      <c r="AW772" s="33">
        <f>IF(AW$7&gt;=$E772,IF(SUMIF($H$1:AV$1,77,$H772:AV772)&lt;$D772,$H772,0),0)</f>
        <v>0</v>
      </c>
      <c r="AX772" s="33">
        <f>IF(AX$7&gt;=$E772,IF(SUMIF($H$1:AW$1,77,$H772:AW772)&lt;$D772,$H772,0),0)</f>
        <v>0</v>
      </c>
      <c r="AY772" s="33">
        <f>IF(AY$7&gt;=$E772,IF(SUMIF($H$1:AX$1,77,$H772:AX772)&lt;$D772,$H772,0),0)</f>
        <v>0</v>
      </c>
      <c r="AZ772" s="33">
        <f>IF(AZ$7&gt;=$E772,IF(SUMIF($H$1:AY$1,77,$H772:AY772)&lt;$D772,$H772,0),0)</f>
        <v>0</v>
      </c>
      <c r="BA772" s="33">
        <f>IF(BA$7&gt;=$E772,IF(SUMIF($H$1:AZ$1,77,$H772:AZ772)&lt;$D772,$H772,0),0)</f>
        <v>0</v>
      </c>
      <c r="BB772" s="33">
        <f>IF(BB$7&gt;=$E772,IF(SUMIF($H$1:BA$1,77,$H772:BA772)&lt;$D772,$H772,0),0)</f>
        <v>0</v>
      </c>
      <c r="BC772" s="33">
        <f>IF(BC$7&gt;=$E772,IF(SUMIF($H$1:BB$1,77,$H772:BB772)&lt;$D772,$H772,0),0)</f>
        <v>0</v>
      </c>
      <c r="BD772" s="33">
        <f>IF(BD$7&gt;=$E772,IF(SUMIF($H$1:BC$1,77,$H772:BC772)&lt;$D772,$H772,0),0)</f>
        <v>0</v>
      </c>
      <c r="BE772" s="33">
        <f>IF(BE$7&gt;=$E772,IF(SUMIF($H$1:BD$1,77,$H772:BD772)&lt;$D772,$H772,0),0)</f>
        <v>0</v>
      </c>
      <c r="BF772" s="33">
        <f>IF(BF$7&gt;=$E772,IF(SUMIF($H$1:BE$1,77,$H772:BE772)&lt;$D772,$H772,0),0)</f>
        <v>0</v>
      </c>
      <c r="BG772" s="33">
        <f>IF(BG$7&gt;=$E772,IF(SUMIF($H$1:BF$1,77,$H772:BF772)&lt;$D772,$H772,0),0)</f>
        <v>0</v>
      </c>
      <c r="BH772" s="35">
        <f t="shared" si="249"/>
        <v>0</v>
      </c>
    </row>
    <row r="773" spans="1:60" s="11" customFormat="1" x14ac:dyDescent="0.25">
      <c r="A773" s="148" t="s">
        <v>1129</v>
      </c>
      <c r="B773" s="149" t="s">
        <v>1008</v>
      </c>
      <c r="C773" s="125" t="s">
        <v>55</v>
      </c>
      <c r="D773" s="150">
        <v>207.3</v>
      </c>
      <c r="E773" s="151">
        <v>46143</v>
      </c>
      <c r="F773" s="151">
        <v>46174</v>
      </c>
      <c r="G773" s="56">
        <f t="shared" si="244"/>
        <v>1</v>
      </c>
      <c r="H773" s="57">
        <f t="shared" si="245"/>
        <v>207.3</v>
      </c>
      <c r="I773" s="36">
        <f>IF(I$7&gt;=$E773,IF(SUMIF($H$1:H$1,77,$H773:H773)&lt;$D773,$H773,0),0)</f>
        <v>0</v>
      </c>
      <c r="J773" s="36">
        <f>IF(J$7&gt;=$E773,IF(SUMIF($H$1:I$1,77,$H773:I773)&lt;$D773,$H773,0),0)</f>
        <v>0</v>
      </c>
      <c r="K773" s="36">
        <f>IF(K$7&gt;=$E773,IF(SUMIF($H$1:J$1,77,$H773:J773)&lt;$D773,$H773,0),0)</f>
        <v>0</v>
      </c>
      <c r="L773" s="36">
        <f>IF(L$7&gt;=$E773,IF(SUMIF($H$1:K$1,77,$H773:K773)&lt;$D773,$H773,0),0)</f>
        <v>0</v>
      </c>
      <c r="M773" s="36">
        <f>IF(M$7&gt;=$E773,IF(SUMIF($H$1:L$1,77,$H773:L773)&lt;$D773,$H773,0),0)</f>
        <v>0</v>
      </c>
      <c r="N773" s="36">
        <f>IF(N$7&gt;=$E773,IF(SUMIF($H$1:M$1,77,$H773:M773)&lt;$D773,$H773,0),0)</f>
        <v>0</v>
      </c>
      <c r="O773" s="36">
        <f>IF(O$7&gt;=$E773,IF(SUMIF($H$1:N$1,77,$H773:N773)&lt;$D773,$H773,0),0)</f>
        <v>0</v>
      </c>
      <c r="P773" s="36">
        <f>IF(P$7&gt;=$E773,IF(SUMIF($H$1:O$1,77,$H773:O773)&lt;$D773,$H773,0),0)</f>
        <v>0</v>
      </c>
      <c r="Q773" s="36">
        <f>IF(Q$7&gt;=$E773,IF(SUMIF($H$1:P$1,77,$H773:P773)&lt;$D773,$H773,0),0)</f>
        <v>0</v>
      </c>
      <c r="R773" s="36">
        <f>IF(R$7&gt;=$E773,IF(SUMIF($H$1:Q$1,77,$H773:Q773)&lt;$D773,$H773,0),0)</f>
        <v>0</v>
      </c>
      <c r="S773" s="36">
        <f>IF(S$7&gt;=$E773,IF(SUMIF($H$1:R$1,77,$H773:R773)&lt;$D773,$H773,0),0)</f>
        <v>0</v>
      </c>
      <c r="T773" s="36">
        <f>IF(T$7&gt;=$E773,IF(SUMIF($H$1:S$1,77,$H773:S773)&lt;$D773,$H773,0),0)</f>
        <v>0</v>
      </c>
      <c r="U773" s="35">
        <f t="shared" si="246"/>
        <v>0</v>
      </c>
      <c r="V773" s="36">
        <f>IF(V$7&gt;=$E773,IF(SUMIF($H$1:U$1,77,$H773:U773)&lt;$D773,$H773,0),0)</f>
        <v>0</v>
      </c>
      <c r="W773" s="36">
        <f>IF(W$7&gt;=$E773,IF(SUMIF($H$1:V$1,77,$H773:V773)&lt;$D773,$H773,0),0)</f>
        <v>0</v>
      </c>
      <c r="X773" s="36">
        <f>IF(X$7&gt;=$E773,IF(SUMIF($H$1:W$1,77,$H773:W773)&lt;$D773,$H773,0),0)</f>
        <v>0</v>
      </c>
      <c r="Y773" s="36">
        <f>IF(Y$7&gt;=$E773,IF(SUMIF($H$1:X$1,77,$H773:X773)&lt;$D773,$H773,0),0)</f>
        <v>0</v>
      </c>
      <c r="Z773" s="36">
        <f>IF(Z$7&gt;=$E773,IF(SUMIF($H$1:Y$1,77,$H773:Y773)&lt;$D773,$H773,0),0)</f>
        <v>207.3</v>
      </c>
      <c r="AA773" s="36">
        <f>IF(AA$7&gt;=$E773,IF(SUMIF($H$1:Z$1,77,$H773:Z773)&lt;$D773,$H773,0),0)</f>
        <v>0</v>
      </c>
      <c r="AB773" s="36">
        <f>IF(AB$7&gt;=$E773,IF(SUMIF($H$1:AA$1,77,$H773:AA773)&lt;$D773,$H773,0),0)</f>
        <v>0</v>
      </c>
      <c r="AC773" s="36">
        <f>IF(AC$7&gt;=$E773,IF(SUMIF($H$1:AB$1,77,$H773:AB773)&lt;$D773,$H773,0),0)</f>
        <v>0</v>
      </c>
      <c r="AD773" s="36">
        <f>IF(AD$7&gt;=$E773,IF(SUMIF($H$1:AC$1,77,$H773:AC773)&lt;$D773,$H773,0),0)</f>
        <v>0</v>
      </c>
      <c r="AE773" s="36">
        <f>IF(AE$7&gt;=$E773,IF(SUMIF($H$1:AD$1,77,$H773:AD773)&lt;$D773,$H773,0),0)</f>
        <v>0</v>
      </c>
      <c r="AF773" s="36">
        <f>IF(AF$7&gt;=$E773,IF(SUMIF($H$1:AE$1,77,$H773:AE773)&lt;$D773,$H773,0),0)</f>
        <v>0</v>
      </c>
      <c r="AG773" s="36">
        <f>IF(AG$7&gt;=$E773,IF(SUMIF($H$1:AF$1,77,$H773:AF773)&lt;$D773,$H773,0),0)</f>
        <v>0</v>
      </c>
      <c r="AH773" s="35">
        <f t="shared" si="247"/>
        <v>207.3</v>
      </c>
      <c r="AI773" s="36">
        <f>IF(AI$7&gt;=$E773,IF(SUMIF($H$1:AH$1,77,$H773:AH773)&lt;$D773,$H773,0),0)</f>
        <v>0</v>
      </c>
      <c r="AJ773" s="36">
        <f>IF(AJ$7&gt;=$E773,IF(SUMIF($H$1:AI$1,77,$H773:AI773)&lt;$D773,$H773,0),0)</f>
        <v>0</v>
      </c>
      <c r="AK773" s="36">
        <f>IF(AK$7&gt;=$E773,IF(SUMIF($H$1:AJ$1,77,$H773:AJ773)&lt;$D773,$H773,0),0)</f>
        <v>0</v>
      </c>
      <c r="AL773" s="36">
        <f>IF(AL$7&gt;=$E773,IF(SUMIF($H$1:AK$1,77,$H773:AK773)&lt;$D773,$H773,0),0)</f>
        <v>0</v>
      </c>
      <c r="AM773" s="36">
        <f>IF(AM$7&gt;=$E773,IF(SUMIF($H$1:AL$1,77,$H773:AL773)&lt;$D773,$H773,0),0)</f>
        <v>0</v>
      </c>
      <c r="AN773" s="36">
        <f>IF(AN$7&gt;=$E773,IF(SUMIF($H$1:AM$1,77,$H773:AM773)&lt;$D773,$H773,0),0)</f>
        <v>0</v>
      </c>
      <c r="AO773" s="36">
        <f>IF(AO$7&gt;=$E773,IF(SUMIF($H$1:AN$1,77,$H773:AN773)&lt;$D773,$H773,0),0)</f>
        <v>0</v>
      </c>
      <c r="AP773" s="36">
        <f>IF(AP$7&gt;=$E773,IF(SUMIF($H$1:AO$1,77,$H773:AO773)&lt;$D773,$H773,0),0)</f>
        <v>0</v>
      </c>
      <c r="AQ773" s="36">
        <f>IF(AQ$7&gt;=$E773,IF(SUMIF($H$1:AP$1,77,$H773:AP773)&lt;$D773,$H773,0),0)</f>
        <v>0</v>
      </c>
      <c r="AR773" s="36">
        <f>IF(AR$7&gt;=$E773,IF(SUMIF($H$1:AQ$1,77,$H773:AQ773)&lt;$D773,$H773,0),0)</f>
        <v>0</v>
      </c>
      <c r="AS773" s="36">
        <f>IF(AS$7&gt;=$E773,IF(SUMIF($H$1:AR$1,77,$H773:AR773)&lt;$D773,$H773,0),0)</f>
        <v>0</v>
      </c>
      <c r="AT773" s="36">
        <f>IF(AT$7&gt;=$E773,IF(SUMIF($H$1:AS$1,77,$H773:AS773)&lt;$D773,$H773,0),0)</f>
        <v>0</v>
      </c>
      <c r="AU773" s="35">
        <f t="shared" si="248"/>
        <v>0</v>
      </c>
      <c r="AV773" s="33">
        <f>IF(AV$7&gt;=$E773,IF(SUMIF($H$1:AU$1,77,$H773:AU773)&lt;$D773,$H773,0),0)</f>
        <v>0</v>
      </c>
      <c r="AW773" s="33">
        <f>IF(AW$7&gt;=$E773,IF(SUMIF($H$1:AV$1,77,$H773:AV773)&lt;$D773,$H773,0),0)</f>
        <v>0</v>
      </c>
      <c r="AX773" s="33">
        <f>IF(AX$7&gt;=$E773,IF(SUMIF($H$1:AW$1,77,$H773:AW773)&lt;$D773,$H773,0),0)</f>
        <v>0</v>
      </c>
      <c r="AY773" s="33">
        <f>IF(AY$7&gt;=$E773,IF(SUMIF($H$1:AX$1,77,$H773:AX773)&lt;$D773,$H773,0),0)</f>
        <v>0</v>
      </c>
      <c r="AZ773" s="33">
        <f>IF(AZ$7&gt;=$E773,IF(SUMIF($H$1:AY$1,77,$H773:AY773)&lt;$D773,$H773,0),0)</f>
        <v>0</v>
      </c>
      <c r="BA773" s="33">
        <f>IF(BA$7&gt;=$E773,IF(SUMIF($H$1:AZ$1,77,$H773:AZ773)&lt;$D773,$H773,0),0)</f>
        <v>0</v>
      </c>
      <c r="BB773" s="33">
        <f>IF(BB$7&gt;=$E773,IF(SUMIF($H$1:BA$1,77,$H773:BA773)&lt;$D773,$H773,0),0)</f>
        <v>0</v>
      </c>
      <c r="BC773" s="33">
        <f>IF(BC$7&gt;=$E773,IF(SUMIF($H$1:BB$1,77,$H773:BB773)&lt;$D773,$H773,0),0)</f>
        <v>0</v>
      </c>
      <c r="BD773" s="33">
        <f>IF(BD$7&gt;=$E773,IF(SUMIF($H$1:BC$1,77,$H773:BC773)&lt;$D773,$H773,0),0)</f>
        <v>0</v>
      </c>
      <c r="BE773" s="33">
        <f>IF(BE$7&gt;=$E773,IF(SUMIF($H$1:BD$1,77,$H773:BD773)&lt;$D773,$H773,0),0)</f>
        <v>0</v>
      </c>
      <c r="BF773" s="33">
        <f>IF(BF$7&gt;=$E773,IF(SUMIF($H$1:BE$1,77,$H773:BE773)&lt;$D773,$H773,0),0)</f>
        <v>0</v>
      </c>
      <c r="BG773" s="33">
        <f>IF(BG$7&gt;=$E773,IF(SUMIF($H$1:BF$1,77,$H773:BF773)&lt;$D773,$H773,0),0)</f>
        <v>0</v>
      </c>
      <c r="BH773" s="35">
        <f t="shared" si="249"/>
        <v>0</v>
      </c>
    </row>
    <row r="774" spans="1:60" s="11" customFormat="1" x14ac:dyDescent="0.25">
      <c r="A774" s="148" t="s">
        <v>1130</v>
      </c>
      <c r="B774" s="149" t="s">
        <v>1010</v>
      </c>
      <c r="C774" s="125" t="s">
        <v>32</v>
      </c>
      <c r="D774" s="150">
        <v>1</v>
      </c>
      <c r="E774" s="151">
        <v>46174</v>
      </c>
      <c r="F774" s="151">
        <v>46204</v>
      </c>
      <c r="G774" s="56">
        <f t="shared" si="244"/>
        <v>1</v>
      </c>
      <c r="H774" s="57">
        <f t="shared" si="245"/>
        <v>1</v>
      </c>
      <c r="I774" s="36">
        <f>IF(I$7&gt;=$E774,IF(SUMIF($H$1:H$1,77,$H774:H774)&lt;$D774,$H774,0),0)</f>
        <v>0</v>
      </c>
      <c r="J774" s="36">
        <f>IF(J$7&gt;=$E774,IF(SUMIF($H$1:I$1,77,$H774:I774)&lt;$D774,$H774,0),0)</f>
        <v>0</v>
      </c>
      <c r="K774" s="36">
        <f>IF(K$7&gt;=$E774,IF(SUMIF($H$1:J$1,77,$H774:J774)&lt;$D774,$H774,0),0)</f>
        <v>0</v>
      </c>
      <c r="L774" s="36">
        <f>IF(L$7&gt;=$E774,IF(SUMIF($H$1:K$1,77,$H774:K774)&lt;$D774,$H774,0),0)</f>
        <v>0</v>
      </c>
      <c r="M774" s="36">
        <f>IF(M$7&gt;=$E774,IF(SUMIF($H$1:L$1,77,$H774:L774)&lt;$D774,$H774,0),0)</f>
        <v>0</v>
      </c>
      <c r="N774" s="36">
        <f>IF(N$7&gt;=$E774,IF(SUMIF($H$1:M$1,77,$H774:M774)&lt;$D774,$H774,0),0)</f>
        <v>0</v>
      </c>
      <c r="O774" s="36">
        <f>IF(O$7&gt;=$E774,IF(SUMIF($H$1:N$1,77,$H774:N774)&lt;$D774,$H774,0),0)</f>
        <v>0</v>
      </c>
      <c r="P774" s="36">
        <f>IF(P$7&gt;=$E774,IF(SUMIF($H$1:O$1,77,$H774:O774)&lt;$D774,$H774,0),0)</f>
        <v>0</v>
      </c>
      <c r="Q774" s="36">
        <f>IF(Q$7&gt;=$E774,IF(SUMIF($H$1:P$1,77,$H774:P774)&lt;$D774,$H774,0),0)</f>
        <v>0</v>
      </c>
      <c r="R774" s="36">
        <f>IF(R$7&gt;=$E774,IF(SUMIF($H$1:Q$1,77,$H774:Q774)&lt;$D774,$H774,0),0)</f>
        <v>0</v>
      </c>
      <c r="S774" s="36">
        <f>IF(S$7&gt;=$E774,IF(SUMIF($H$1:R$1,77,$H774:R774)&lt;$D774,$H774,0),0)</f>
        <v>0</v>
      </c>
      <c r="T774" s="36">
        <f>IF(T$7&gt;=$E774,IF(SUMIF($H$1:S$1,77,$H774:S774)&lt;$D774,$H774,0),0)</f>
        <v>0</v>
      </c>
      <c r="U774" s="35">
        <f t="shared" si="246"/>
        <v>0</v>
      </c>
      <c r="V774" s="36">
        <f>IF(V$7&gt;=$E774,IF(SUMIF($H$1:U$1,77,$H774:U774)&lt;$D774,$H774,0),0)</f>
        <v>0</v>
      </c>
      <c r="W774" s="36">
        <f>IF(W$7&gt;=$E774,IF(SUMIF($H$1:V$1,77,$H774:V774)&lt;$D774,$H774,0),0)</f>
        <v>0</v>
      </c>
      <c r="X774" s="36">
        <f>IF(X$7&gt;=$E774,IF(SUMIF($H$1:W$1,77,$H774:W774)&lt;$D774,$H774,0),0)</f>
        <v>0</v>
      </c>
      <c r="Y774" s="36">
        <f>IF(Y$7&gt;=$E774,IF(SUMIF($H$1:X$1,77,$H774:X774)&lt;$D774,$H774,0),0)</f>
        <v>0</v>
      </c>
      <c r="Z774" s="36">
        <f>IF(Z$7&gt;=$E774,IF(SUMIF($H$1:Y$1,77,$H774:Y774)&lt;$D774,$H774,0),0)</f>
        <v>0</v>
      </c>
      <c r="AA774" s="36">
        <f>IF(AA$7&gt;=$E774,IF(SUMIF($H$1:Z$1,77,$H774:Z774)&lt;$D774,$H774,0),0)</f>
        <v>1</v>
      </c>
      <c r="AB774" s="36">
        <f>IF(AB$7&gt;=$E774,IF(SUMIF($H$1:AA$1,77,$H774:AA774)&lt;$D774,$H774,0),0)</f>
        <v>0</v>
      </c>
      <c r="AC774" s="36">
        <f>IF(AC$7&gt;=$E774,IF(SUMIF($H$1:AB$1,77,$H774:AB774)&lt;$D774,$H774,0),0)</f>
        <v>0</v>
      </c>
      <c r="AD774" s="36">
        <f>IF(AD$7&gt;=$E774,IF(SUMIF($H$1:AC$1,77,$H774:AC774)&lt;$D774,$H774,0),0)</f>
        <v>0</v>
      </c>
      <c r="AE774" s="36">
        <f>IF(AE$7&gt;=$E774,IF(SUMIF($H$1:AD$1,77,$H774:AD774)&lt;$D774,$H774,0),0)</f>
        <v>0</v>
      </c>
      <c r="AF774" s="36">
        <f>IF(AF$7&gt;=$E774,IF(SUMIF($H$1:AE$1,77,$H774:AE774)&lt;$D774,$H774,0),0)</f>
        <v>0</v>
      </c>
      <c r="AG774" s="36">
        <f>IF(AG$7&gt;=$E774,IF(SUMIF($H$1:AF$1,77,$H774:AF774)&lt;$D774,$H774,0),0)</f>
        <v>0</v>
      </c>
      <c r="AH774" s="35">
        <f t="shared" si="247"/>
        <v>1</v>
      </c>
      <c r="AI774" s="36">
        <f>IF(AI$7&gt;=$E774,IF(SUMIF($H$1:AH$1,77,$H774:AH774)&lt;$D774,$H774,0),0)</f>
        <v>0</v>
      </c>
      <c r="AJ774" s="36">
        <f>IF(AJ$7&gt;=$E774,IF(SUMIF($H$1:AI$1,77,$H774:AI774)&lt;$D774,$H774,0),0)</f>
        <v>0</v>
      </c>
      <c r="AK774" s="36">
        <f>IF(AK$7&gt;=$E774,IF(SUMIF($H$1:AJ$1,77,$H774:AJ774)&lt;$D774,$H774,0),0)</f>
        <v>0</v>
      </c>
      <c r="AL774" s="36">
        <f>IF(AL$7&gt;=$E774,IF(SUMIF($H$1:AK$1,77,$H774:AK774)&lt;$D774,$H774,0),0)</f>
        <v>0</v>
      </c>
      <c r="AM774" s="36">
        <f>IF(AM$7&gt;=$E774,IF(SUMIF($H$1:AL$1,77,$H774:AL774)&lt;$D774,$H774,0),0)</f>
        <v>0</v>
      </c>
      <c r="AN774" s="36">
        <f>IF(AN$7&gt;=$E774,IF(SUMIF($H$1:AM$1,77,$H774:AM774)&lt;$D774,$H774,0),0)</f>
        <v>0</v>
      </c>
      <c r="AO774" s="36">
        <f>IF(AO$7&gt;=$E774,IF(SUMIF($H$1:AN$1,77,$H774:AN774)&lt;$D774,$H774,0),0)</f>
        <v>0</v>
      </c>
      <c r="AP774" s="36">
        <f>IF(AP$7&gt;=$E774,IF(SUMIF($H$1:AO$1,77,$H774:AO774)&lt;$D774,$H774,0),0)</f>
        <v>0</v>
      </c>
      <c r="AQ774" s="36">
        <f>IF(AQ$7&gt;=$E774,IF(SUMIF($H$1:AP$1,77,$H774:AP774)&lt;$D774,$H774,0),0)</f>
        <v>0</v>
      </c>
      <c r="AR774" s="36">
        <f>IF(AR$7&gt;=$E774,IF(SUMIF($H$1:AQ$1,77,$H774:AQ774)&lt;$D774,$H774,0),0)</f>
        <v>0</v>
      </c>
      <c r="AS774" s="36">
        <f>IF(AS$7&gt;=$E774,IF(SUMIF($H$1:AR$1,77,$H774:AR774)&lt;$D774,$H774,0),0)</f>
        <v>0</v>
      </c>
      <c r="AT774" s="36">
        <f>IF(AT$7&gt;=$E774,IF(SUMIF($H$1:AS$1,77,$H774:AS774)&lt;$D774,$H774,0),0)</f>
        <v>0</v>
      </c>
      <c r="AU774" s="35">
        <f t="shared" si="248"/>
        <v>0</v>
      </c>
      <c r="AV774" s="33">
        <f>IF(AV$7&gt;=$E774,IF(SUMIF($H$1:AU$1,77,$H774:AU774)&lt;$D774,$H774,0),0)</f>
        <v>0</v>
      </c>
      <c r="AW774" s="33">
        <f>IF(AW$7&gt;=$E774,IF(SUMIF($H$1:AV$1,77,$H774:AV774)&lt;$D774,$H774,0),0)</f>
        <v>0</v>
      </c>
      <c r="AX774" s="33">
        <f>IF(AX$7&gt;=$E774,IF(SUMIF($H$1:AW$1,77,$H774:AW774)&lt;$D774,$H774,0),0)</f>
        <v>0</v>
      </c>
      <c r="AY774" s="33">
        <f>IF(AY$7&gt;=$E774,IF(SUMIF($H$1:AX$1,77,$H774:AX774)&lt;$D774,$H774,0),0)</f>
        <v>0</v>
      </c>
      <c r="AZ774" s="33">
        <f>IF(AZ$7&gt;=$E774,IF(SUMIF($H$1:AY$1,77,$H774:AY774)&lt;$D774,$H774,0),0)</f>
        <v>0</v>
      </c>
      <c r="BA774" s="33">
        <f>IF(BA$7&gt;=$E774,IF(SUMIF($H$1:AZ$1,77,$H774:AZ774)&lt;$D774,$H774,0),0)</f>
        <v>0</v>
      </c>
      <c r="BB774" s="33">
        <f>IF(BB$7&gt;=$E774,IF(SUMIF($H$1:BA$1,77,$H774:BA774)&lt;$D774,$H774,0),0)</f>
        <v>0</v>
      </c>
      <c r="BC774" s="33">
        <f>IF(BC$7&gt;=$E774,IF(SUMIF($H$1:BB$1,77,$H774:BB774)&lt;$D774,$H774,0),0)</f>
        <v>0</v>
      </c>
      <c r="BD774" s="33">
        <f>IF(BD$7&gt;=$E774,IF(SUMIF($H$1:BC$1,77,$H774:BC774)&lt;$D774,$H774,0),0)</f>
        <v>0</v>
      </c>
      <c r="BE774" s="33">
        <f>IF(BE$7&gt;=$E774,IF(SUMIF($H$1:BD$1,77,$H774:BD774)&lt;$D774,$H774,0),0)</f>
        <v>0</v>
      </c>
      <c r="BF774" s="33">
        <f>IF(BF$7&gt;=$E774,IF(SUMIF($H$1:BE$1,77,$H774:BE774)&lt;$D774,$H774,0),0)</f>
        <v>0</v>
      </c>
      <c r="BG774" s="33">
        <f>IF(BG$7&gt;=$E774,IF(SUMIF($H$1:BF$1,77,$H774:BF774)&lt;$D774,$H774,0),0)</f>
        <v>0</v>
      </c>
      <c r="BH774" s="35">
        <f t="shared" si="249"/>
        <v>0</v>
      </c>
    </row>
    <row r="775" spans="1:60" s="11" customFormat="1" x14ac:dyDescent="0.25">
      <c r="A775" s="148" t="s">
        <v>1131</v>
      </c>
      <c r="B775" s="149" t="s">
        <v>1012</v>
      </c>
      <c r="C775" s="125" t="s">
        <v>32</v>
      </c>
      <c r="D775" s="150">
        <v>2</v>
      </c>
      <c r="E775" s="151">
        <v>46174</v>
      </c>
      <c r="F775" s="151">
        <v>46204</v>
      </c>
      <c r="G775" s="56">
        <f t="shared" si="244"/>
        <v>1</v>
      </c>
      <c r="H775" s="57">
        <f t="shared" si="245"/>
        <v>2</v>
      </c>
      <c r="I775" s="36">
        <f>IF(I$7&gt;=$E775,IF(SUMIF($H$1:H$1,77,$H775:H775)&lt;$D775,$H775,0),0)</f>
        <v>0</v>
      </c>
      <c r="J775" s="36">
        <f>IF(J$7&gt;=$E775,IF(SUMIF($H$1:I$1,77,$H775:I775)&lt;$D775,$H775,0),0)</f>
        <v>0</v>
      </c>
      <c r="K775" s="36">
        <f>IF(K$7&gt;=$E775,IF(SUMIF($H$1:J$1,77,$H775:J775)&lt;$D775,$H775,0),0)</f>
        <v>0</v>
      </c>
      <c r="L775" s="36">
        <f>IF(L$7&gt;=$E775,IF(SUMIF($H$1:K$1,77,$H775:K775)&lt;$D775,$H775,0),0)</f>
        <v>0</v>
      </c>
      <c r="M775" s="36">
        <f>IF(M$7&gt;=$E775,IF(SUMIF($H$1:L$1,77,$H775:L775)&lt;$D775,$H775,0),0)</f>
        <v>0</v>
      </c>
      <c r="N775" s="36">
        <f>IF(N$7&gt;=$E775,IF(SUMIF($H$1:M$1,77,$H775:M775)&lt;$D775,$H775,0),0)</f>
        <v>0</v>
      </c>
      <c r="O775" s="36">
        <f>IF(O$7&gt;=$E775,IF(SUMIF($H$1:N$1,77,$H775:N775)&lt;$D775,$H775,0),0)</f>
        <v>0</v>
      </c>
      <c r="P775" s="36">
        <f>IF(P$7&gt;=$E775,IF(SUMIF($H$1:O$1,77,$H775:O775)&lt;$D775,$H775,0),0)</f>
        <v>0</v>
      </c>
      <c r="Q775" s="36">
        <f>IF(Q$7&gt;=$E775,IF(SUMIF($H$1:P$1,77,$H775:P775)&lt;$D775,$H775,0),0)</f>
        <v>0</v>
      </c>
      <c r="R775" s="36">
        <f>IF(R$7&gt;=$E775,IF(SUMIF($H$1:Q$1,77,$H775:Q775)&lt;$D775,$H775,0),0)</f>
        <v>0</v>
      </c>
      <c r="S775" s="36">
        <f>IF(S$7&gt;=$E775,IF(SUMIF($H$1:R$1,77,$H775:R775)&lt;$D775,$H775,0),0)</f>
        <v>0</v>
      </c>
      <c r="T775" s="36">
        <f>IF(T$7&gt;=$E775,IF(SUMIF($H$1:S$1,77,$H775:S775)&lt;$D775,$H775,0),0)</f>
        <v>0</v>
      </c>
      <c r="U775" s="35">
        <f t="shared" si="246"/>
        <v>0</v>
      </c>
      <c r="V775" s="36">
        <f>IF(V$7&gt;=$E775,IF(SUMIF($H$1:U$1,77,$H775:U775)&lt;$D775,$H775,0),0)</f>
        <v>0</v>
      </c>
      <c r="W775" s="36">
        <f>IF(W$7&gt;=$E775,IF(SUMIF($H$1:V$1,77,$H775:V775)&lt;$D775,$H775,0),0)</f>
        <v>0</v>
      </c>
      <c r="X775" s="36">
        <f>IF(X$7&gt;=$E775,IF(SUMIF($H$1:W$1,77,$H775:W775)&lt;$D775,$H775,0),0)</f>
        <v>0</v>
      </c>
      <c r="Y775" s="36">
        <f>IF(Y$7&gt;=$E775,IF(SUMIF($H$1:X$1,77,$H775:X775)&lt;$D775,$H775,0),0)</f>
        <v>0</v>
      </c>
      <c r="Z775" s="36">
        <f>IF(Z$7&gt;=$E775,IF(SUMIF($H$1:Y$1,77,$H775:Y775)&lt;$D775,$H775,0),0)</f>
        <v>0</v>
      </c>
      <c r="AA775" s="36">
        <f>IF(AA$7&gt;=$E775,IF(SUMIF($H$1:Z$1,77,$H775:Z775)&lt;$D775,$H775,0),0)</f>
        <v>2</v>
      </c>
      <c r="AB775" s="36">
        <f>IF(AB$7&gt;=$E775,IF(SUMIF($H$1:AA$1,77,$H775:AA775)&lt;$D775,$H775,0),0)</f>
        <v>0</v>
      </c>
      <c r="AC775" s="36">
        <f>IF(AC$7&gt;=$E775,IF(SUMIF($H$1:AB$1,77,$H775:AB775)&lt;$D775,$H775,0),0)</f>
        <v>0</v>
      </c>
      <c r="AD775" s="36">
        <f>IF(AD$7&gt;=$E775,IF(SUMIF($H$1:AC$1,77,$H775:AC775)&lt;$D775,$H775,0),0)</f>
        <v>0</v>
      </c>
      <c r="AE775" s="36">
        <f>IF(AE$7&gt;=$E775,IF(SUMIF($H$1:AD$1,77,$H775:AD775)&lt;$D775,$H775,0),0)</f>
        <v>0</v>
      </c>
      <c r="AF775" s="36">
        <f>IF(AF$7&gt;=$E775,IF(SUMIF($H$1:AE$1,77,$H775:AE775)&lt;$D775,$H775,0),0)</f>
        <v>0</v>
      </c>
      <c r="AG775" s="36">
        <f>IF(AG$7&gt;=$E775,IF(SUMIF($H$1:AF$1,77,$H775:AF775)&lt;$D775,$H775,0),0)</f>
        <v>0</v>
      </c>
      <c r="AH775" s="35">
        <f t="shared" si="247"/>
        <v>2</v>
      </c>
      <c r="AI775" s="36">
        <f>IF(AI$7&gt;=$E775,IF(SUMIF($H$1:AH$1,77,$H775:AH775)&lt;$D775,$H775,0),0)</f>
        <v>0</v>
      </c>
      <c r="AJ775" s="36">
        <f>IF(AJ$7&gt;=$E775,IF(SUMIF($H$1:AI$1,77,$H775:AI775)&lt;$D775,$H775,0),0)</f>
        <v>0</v>
      </c>
      <c r="AK775" s="36">
        <f>IF(AK$7&gt;=$E775,IF(SUMIF($H$1:AJ$1,77,$H775:AJ775)&lt;$D775,$H775,0),0)</f>
        <v>0</v>
      </c>
      <c r="AL775" s="36">
        <f>IF(AL$7&gt;=$E775,IF(SUMIF($H$1:AK$1,77,$H775:AK775)&lt;$D775,$H775,0),0)</f>
        <v>0</v>
      </c>
      <c r="AM775" s="36">
        <f>IF(AM$7&gt;=$E775,IF(SUMIF($H$1:AL$1,77,$H775:AL775)&lt;$D775,$H775,0),0)</f>
        <v>0</v>
      </c>
      <c r="AN775" s="36">
        <f>IF(AN$7&gt;=$E775,IF(SUMIF($H$1:AM$1,77,$H775:AM775)&lt;$D775,$H775,0),0)</f>
        <v>0</v>
      </c>
      <c r="AO775" s="36">
        <f>IF(AO$7&gt;=$E775,IF(SUMIF($H$1:AN$1,77,$H775:AN775)&lt;$D775,$H775,0),0)</f>
        <v>0</v>
      </c>
      <c r="AP775" s="36">
        <f>IF(AP$7&gt;=$E775,IF(SUMIF($H$1:AO$1,77,$H775:AO775)&lt;$D775,$H775,0),0)</f>
        <v>0</v>
      </c>
      <c r="AQ775" s="36">
        <f>IF(AQ$7&gt;=$E775,IF(SUMIF($H$1:AP$1,77,$H775:AP775)&lt;$D775,$H775,0),0)</f>
        <v>0</v>
      </c>
      <c r="AR775" s="36">
        <f>IF(AR$7&gt;=$E775,IF(SUMIF($H$1:AQ$1,77,$H775:AQ775)&lt;$D775,$H775,0),0)</f>
        <v>0</v>
      </c>
      <c r="AS775" s="36">
        <f>IF(AS$7&gt;=$E775,IF(SUMIF($H$1:AR$1,77,$H775:AR775)&lt;$D775,$H775,0),0)</f>
        <v>0</v>
      </c>
      <c r="AT775" s="36">
        <f>IF(AT$7&gt;=$E775,IF(SUMIF($H$1:AS$1,77,$H775:AS775)&lt;$D775,$H775,0),0)</f>
        <v>0</v>
      </c>
      <c r="AU775" s="35">
        <f t="shared" si="248"/>
        <v>0</v>
      </c>
      <c r="AV775" s="33">
        <f>IF(AV$7&gt;=$E775,IF(SUMIF($H$1:AU$1,77,$H775:AU775)&lt;$D775,$H775,0),0)</f>
        <v>0</v>
      </c>
      <c r="AW775" s="33">
        <f>IF(AW$7&gt;=$E775,IF(SUMIF($H$1:AV$1,77,$H775:AV775)&lt;$D775,$H775,0),0)</f>
        <v>0</v>
      </c>
      <c r="AX775" s="33">
        <f>IF(AX$7&gt;=$E775,IF(SUMIF($H$1:AW$1,77,$H775:AW775)&lt;$D775,$H775,0),0)</f>
        <v>0</v>
      </c>
      <c r="AY775" s="33">
        <f>IF(AY$7&gt;=$E775,IF(SUMIF($H$1:AX$1,77,$H775:AX775)&lt;$D775,$H775,0),0)</f>
        <v>0</v>
      </c>
      <c r="AZ775" s="33">
        <f>IF(AZ$7&gt;=$E775,IF(SUMIF($H$1:AY$1,77,$H775:AY775)&lt;$D775,$H775,0),0)</f>
        <v>0</v>
      </c>
      <c r="BA775" s="33">
        <f>IF(BA$7&gt;=$E775,IF(SUMIF($H$1:AZ$1,77,$H775:AZ775)&lt;$D775,$H775,0),0)</f>
        <v>0</v>
      </c>
      <c r="BB775" s="33">
        <f>IF(BB$7&gt;=$E775,IF(SUMIF($H$1:BA$1,77,$H775:BA775)&lt;$D775,$H775,0),0)</f>
        <v>0</v>
      </c>
      <c r="BC775" s="33">
        <f>IF(BC$7&gt;=$E775,IF(SUMIF($H$1:BB$1,77,$H775:BB775)&lt;$D775,$H775,0),0)</f>
        <v>0</v>
      </c>
      <c r="BD775" s="33">
        <f>IF(BD$7&gt;=$E775,IF(SUMIF($H$1:BC$1,77,$H775:BC775)&lt;$D775,$H775,0),0)</f>
        <v>0</v>
      </c>
      <c r="BE775" s="33">
        <f>IF(BE$7&gt;=$E775,IF(SUMIF($H$1:BD$1,77,$H775:BD775)&lt;$D775,$H775,0),0)</f>
        <v>0</v>
      </c>
      <c r="BF775" s="33">
        <f>IF(BF$7&gt;=$E775,IF(SUMIF($H$1:BE$1,77,$H775:BE775)&lt;$D775,$H775,0),0)</f>
        <v>0</v>
      </c>
      <c r="BG775" s="33">
        <f>IF(BG$7&gt;=$E775,IF(SUMIF($H$1:BF$1,77,$H775:BF775)&lt;$D775,$H775,0),0)</f>
        <v>0</v>
      </c>
      <c r="BH775" s="35">
        <f t="shared" si="249"/>
        <v>0</v>
      </c>
    </row>
    <row r="776" spans="1:60" s="11" customFormat="1" x14ac:dyDescent="0.25">
      <c r="A776" s="148" t="s">
        <v>1132</v>
      </c>
      <c r="B776" s="149" t="s">
        <v>1014</v>
      </c>
      <c r="C776" s="125" t="s">
        <v>27</v>
      </c>
      <c r="D776" s="150">
        <v>299.8</v>
      </c>
      <c r="E776" s="151">
        <v>46143</v>
      </c>
      <c r="F776" s="151">
        <v>46174</v>
      </c>
      <c r="G776" s="56">
        <f t="shared" si="244"/>
        <v>1</v>
      </c>
      <c r="H776" s="57">
        <f t="shared" si="245"/>
        <v>299.8</v>
      </c>
      <c r="I776" s="36">
        <f>IF(I$7&gt;=$E776,IF(SUMIF($H$1:H$1,77,$H776:H776)&lt;$D776,$H776,0),0)</f>
        <v>0</v>
      </c>
      <c r="J776" s="36">
        <f>IF(J$7&gt;=$E776,IF(SUMIF($H$1:I$1,77,$H776:I776)&lt;$D776,$H776,0),0)</f>
        <v>0</v>
      </c>
      <c r="K776" s="36">
        <f>IF(K$7&gt;=$E776,IF(SUMIF($H$1:J$1,77,$H776:J776)&lt;$D776,$H776,0),0)</f>
        <v>0</v>
      </c>
      <c r="L776" s="36">
        <f>IF(L$7&gt;=$E776,IF(SUMIF($H$1:K$1,77,$H776:K776)&lt;$D776,$H776,0),0)</f>
        <v>0</v>
      </c>
      <c r="M776" s="36">
        <f>IF(M$7&gt;=$E776,IF(SUMIF($H$1:L$1,77,$H776:L776)&lt;$D776,$H776,0),0)</f>
        <v>0</v>
      </c>
      <c r="N776" s="36">
        <f>IF(N$7&gt;=$E776,IF(SUMIF($H$1:M$1,77,$H776:M776)&lt;$D776,$H776,0),0)</f>
        <v>0</v>
      </c>
      <c r="O776" s="36">
        <f>IF(O$7&gt;=$E776,IF(SUMIF($H$1:N$1,77,$H776:N776)&lt;$D776,$H776,0),0)</f>
        <v>0</v>
      </c>
      <c r="P776" s="36">
        <f>IF(P$7&gt;=$E776,IF(SUMIF($H$1:O$1,77,$H776:O776)&lt;$D776,$H776,0),0)</f>
        <v>0</v>
      </c>
      <c r="Q776" s="36">
        <f>IF(Q$7&gt;=$E776,IF(SUMIF($H$1:P$1,77,$H776:P776)&lt;$D776,$H776,0),0)</f>
        <v>0</v>
      </c>
      <c r="R776" s="36">
        <f>IF(R$7&gt;=$E776,IF(SUMIF($H$1:Q$1,77,$H776:Q776)&lt;$D776,$H776,0),0)</f>
        <v>0</v>
      </c>
      <c r="S776" s="36">
        <f>IF(S$7&gt;=$E776,IF(SUMIF($H$1:R$1,77,$H776:R776)&lt;$D776,$H776,0),0)</f>
        <v>0</v>
      </c>
      <c r="T776" s="36">
        <f>IF(T$7&gt;=$E776,IF(SUMIF($H$1:S$1,77,$H776:S776)&lt;$D776,$H776,0),0)</f>
        <v>0</v>
      </c>
      <c r="U776" s="35">
        <f t="shared" si="246"/>
        <v>0</v>
      </c>
      <c r="V776" s="36">
        <f>IF(V$7&gt;=$E776,IF(SUMIF($H$1:U$1,77,$H776:U776)&lt;$D776,$H776,0),0)</f>
        <v>0</v>
      </c>
      <c r="W776" s="36">
        <f>IF(W$7&gt;=$E776,IF(SUMIF($H$1:V$1,77,$H776:V776)&lt;$D776,$H776,0),0)</f>
        <v>0</v>
      </c>
      <c r="X776" s="36">
        <f>IF(X$7&gt;=$E776,IF(SUMIF($H$1:W$1,77,$H776:W776)&lt;$D776,$H776,0),0)</f>
        <v>0</v>
      </c>
      <c r="Y776" s="36">
        <f>IF(Y$7&gt;=$E776,IF(SUMIF($H$1:X$1,77,$H776:X776)&lt;$D776,$H776,0),0)</f>
        <v>0</v>
      </c>
      <c r="Z776" s="36">
        <f>IF(Z$7&gt;=$E776,IF(SUMIF($H$1:Y$1,77,$H776:Y776)&lt;$D776,$H776,0),0)</f>
        <v>299.8</v>
      </c>
      <c r="AA776" s="36">
        <f>IF(AA$7&gt;=$E776,IF(SUMIF($H$1:Z$1,77,$H776:Z776)&lt;$D776,$H776,0),0)</f>
        <v>0</v>
      </c>
      <c r="AB776" s="36">
        <f>IF(AB$7&gt;=$E776,IF(SUMIF($H$1:AA$1,77,$H776:AA776)&lt;$D776,$H776,0),0)</f>
        <v>0</v>
      </c>
      <c r="AC776" s="36">
        <f>IF(AC$7&gt;=$E776,IF(SUMIF($H$1:AB$1,77,$H776:AB776)&lt;$D776,$H776,0),0)</f>
        <v>0</v>
      </c>
      <c r="AD776" s="36">
        <f>IF(AD$7&gt;=$E776,IF(SUMIF($H$1:AC$1,77,$H776:AC776)&lt;$D776,$H776,0),0)</f>
        <v>0</v>
      </c>
      <c r="AE776" s="36">
        <f>IF(AE$7&gt;=$E776,IF(SUMIF($H$1:AD$1,77,$H776:AD776)&lt;$D776,$H776,0),0)</f>
        <v>0</v>
      </c>
      <c r="AF776" s="36">
        <f>IF(AF$7&gt;=$E776,IF(SUMIF($H$1:AE$1,77,$H776:AE776)&lt;$D776,$H776,0),0)</f>
        <v>0</v>
      </c>
      <c r="AG776" s="36">
        <f>IF(AG$7&gt;=$E776,IF(SUMIF($H$1:AF$1,77,$H776:AF776)&lt;$D776,$H776,0),0)</f>
        <v>0</v>
      </c>
      <c r="AH776" s="35">
        <f t="shared" si="247"/>
        <v>299.8</v>
      </c>
      <c r="AI776" s="36">
        <f>IF(AI$7&gt;=$E776,IF(SUMIF($H$1:AH$1,77,$H776:AH776)&lt;$D776,$H776,0),0)</f>
        <v>0</v>
      </c>
      <c r="AJ776" s="36">
        <f>IF(AJ$7&gt;=$E776,IF(SUMIF($H$1:AI$1,77,$H776:AI776)&lt;$D776,$H776,0),0)</f>
        <v>0</v>
      </c>
      <c r="AK776" s="36">
        <f>IF(AK$7&gt;=$E776,IF(SUMIF($H$1:AJ$1,77,$H776:AJ776)&lt;$D776,$H776,0),0)</f>
        <v>0</v>
      </c>
      <c r="AL776" s="36">
        <f>IF(AL$7&gt;=$E776,IF(SUMIF($H$1:AK$1,77,$H776:AK776)&lt;$D776,$H776,0),0)</f>
        <v>0</v>
      </c>
      <c r="AM776" s="36">
        <f>IF(AM$7&gt;=$E776,IF(SUMIF($H$1:AL$1,77,$H776:AL776)&lt;$D776,$H776,0),0)</f>
        <v>0</v>
      </c>
      <c r="AN776" s="36">
        <f>IF(AN$7&gt;=$E776,IF(SUMIF($H$1:AM$1,77,$H776:AM776)&lt;$D776,$H776,0),0)</f>
        <v>0</v>
      </c>
      <c r="AO776" s="36">
        <f>IF(AO$7&gt;=$E776,IF(SUMIF($H$1:AN$1,77,$H776:AN776)&lt;$D776,$H776,0),0)</f>
        <v>0</v>
      </c>
      <c r="AP776" s="36">
        <f>IF(AP$7&gt;=$E776,IF(SUMIF($H$1:AO$1,77,$H776:AO776)&lt;$D776,$H776,0),0)</f>
        <v>0</v>
      </c>
      <c r="AQ776" s="36">
        <f>IF(AQ$7&gt;=$E776,IF(SUMIF($H$1:AP$1,77,$H776:AP776)&lt;$D776,$H776,0),0)</f>
        <v>0</v>
      </c>
      <c r="AR776" s="36">
        <f>IF(AR$7&gt;=$E776,IF(SUMIF($H$1:AQ$1,77,$H776:AQ776)&lt;$D776,$H776,0),0)</f>
        <v>0</v>
      </c>
      <c r="AS776" s="36">
        <f>IF(AS$7&gt;=$E776,IF(SUMIF($H$1:AR$1,77,$H776:AR776)&lt;$D776,$H776,0),0)</f>
        <v>0</v>
      </c>
      <c r="AT776" s="36">
        <f>IF(AT$7&gt;=$E776,IF(SUMIF($H$1:AS$1,77,$H776:AS776)&lt;$D776,$H776,0),0)</f>
        <v>0</v>
      </c>
      <c r="AU776" s="35">
        <f t="shared" si="248"/>
        <v>0</v>
      </c>
      <c r="AV776" s="33">
        <f>IF(AV$7&gt;=$E776,IF(SUMIF($H$1:AU$1,77,$H776:AU776)&lt;$D776,$H776,0),0)</f>
        <v>0</v>
      </c>
      <c r="AW776" s="33">
        <f>IF(AW$7&gt;=$E776,IF(SUMIF($H$1:AV$1,77,$H776:AV776)&lt;$D776,$H776,0),0)</f>
        <v>0</v>
      </c>
      <c r="AX776" s="33">
        <f>IF(AX$7&gt;=$E776,IF(SUMIF($H$1:AW$1,77,$H776:AW776)&lt;$D776,$H776,0),0)</f>
        <v>0</v>
      </c>
      <c r="AY776" s="33">
        <f>IF(AY$7&gt;=$E776,IF(SUMIF($H$1:AX$1,77,$H776:AX776)&lt;$D776,$H776,0),0)</f>
        <v>0</v>
      </c>
      <c r="AZ776" s="33">
        <f>IF(AZ$7&gt;=$E776,IF(SUMIF($H$1:AY$1,77,$H776:AY776)&lt;$D776,$H776,0),0)</f>
        <v>0</v>
      </c>
      <c r="BA776" s="33">
        <f>IF(BA$7&gt;=$E776,IF(SUMIF($H$1:AZ$1,77,$H776:AZ776)&lt;$D776,$H776,0),0)</f>
        <v>0</v>
      </c>
      <c r="BB776" s="33">
        <f>IF(BB$7&gt;=$E776,IF(SUMIF($H$1:BA$1,77,$H776:BA776)&lt;$D776,$H776,0),0)</f>
        <v>0</v>
      </c>
      <c r="BC776" s="33">
        <f>IF(BC$7&gt;=$E776,IF(SUMIF($H$1:BB$1,77,$H776:BB776)&lt;$D776,$H776,0),0)</f>
        <v>0</v>
      </c>
      <c r="BD776" s="33">
        <f>IF(BD$7&gt;=$E776,IF(SUMIF($H$1:BC$1,77,$H776:BC776)&lt;$D776,$H776,0),0)</f>
        <v>0</v>
      </c>
      <c r="BE776" s="33">
        <f>IF(BE$7&gt;=$E776,IF(SUMIF($H$1:BD$1,77,$H776:BD776)&lt;$D776,$H776,0),0)</f>
        <v>0</v>
      </c>
      <c r="BF776" s="33">
        <f>IF(BF$7&gt;=$E776,IF(SUMIF($H$1:BE$1,77,$H776:BE776)&lt;$D776,$H776,0),0)</f>
        <v>0</v>
      </c>
      <c r="BG776" s="33">
        <f>IF(BG$7&gt;=$E776,IF(SUMIF($H$1:BF$1,77,$H776:BF776)&lt;$D776,$H776,0),0)</f>
        <v>0</v>
      </c>
      <c r="BH776" s="35">
        <f t="shared" si="249"/>
        <v>0</v>
      </c>
    </row>
    <row r="777" spans="1:60" s="11" customFormat="1" x14ac:dyDescent="0.25">
      <c r="A777" s="119"/>
      <c r="B777" s="120" t="s">
        <v>1133</v>
      </c>
      <c r="C777" s="121"/>
      <c r="D777" s="122"/>
      <c r="E777" s="122"/>
      <c r="F777" s="122"/>
      <c r="G777" s="122"/>
      <c r="H777" s="122"/>
      <c r="I777" s="122"/>
      <c r="J777" s="122"/>
      <c r="K777" s="122"/>
      <c r="L777" s="122"/>
      <c r="M777" s="122"/>
      <c r="N777" s="122"/>
      <c r="O777" s="122"/>
      <c r="P777" s="122"/>
      <c r="Q777" s="122"/>
      <c r="R777" s="122"/>
      <c r="S777" s="122"/>
      <c r="T777" s="122"/>
      <c r="U777" s="123"/>
      <c r="V777" s="122"/>
      <c r="W777" s="122"/>
      <c r="X777" s="122"/>
      <c r="Y777" s="122"/>
      <c r="Z777" s="122"/>
      <c r="AA777" s="122"/>
      <c r="AB777" s="122"/>
      <c r="AC777" s="122"/>
      <c r="AD777" s="122"/>
      <c r="AE777" s="122"/>
      <c r="AF777" s="122"/>
      <c r="AG777" s="122"/>
      <c r="AH777" s="123"/>
      <c r="AI777" s="122"/>
      <c r="AJ777" s="122"/>
      <c r="AK777" s="122"/>
      <c r="AL777" s="122"/>
      <c r="AM777" s="122"/>
      <c r="AN777" s="122"/>
      <c r="AO777" s="122"/>
      <c r="AP777" s="122"/>
      <c r="AQ777" s="122"/>
      <c r="AR777" s="122"/>
      <c r="AS777" s="122"/>
      <c r="AT777" s="122"/>
      <c r="AU777" s="123"/>
      <c r="AV777" s="122"/>
      <c r="AW777" s="122"/>
      <c r="AX777" s="122"/>
      <c r="AY777" s="122"/>
      <c r="AZ777" s="122"/>
      <c r="BA777" s="122"/>
      <c r="BB777" s="122"/>
      <c r="BC777" s="122"/>
      <c r="BD777" s="122"/>
      <c r="BE777" s="122"/>
      <c r="BF777" s="122"/>
      <c r="BG777" s="122"/>
      <c r="BH777" s="123"/>
    </row>
    <row r="778" spans="1:60" s="11" customFormat="1" x14ac:dyDescent="0.25">
      <c r="A778" s="148" t="s">
        <v>1134</v>
      </c>
      <c r="B778" s="149" t="s">
        <v>1135</v>
      </c>
      <c r="C778" s="125" t="s">
        <v>32</v>
      </c>
      <c r="D778" s="150">
        <v>20</v>
      </c>
      <c r="E778" s="31">
        <v>45717</v>
      </c>
      <c r="F778" s="31">
        <v>45778</v>
      </c>
      <c r="G778" s="56">
        <f t="shared" ref="G778:G786" si="250">DATEDIF(E778,F778,"m")</f>
        <v>2</v>
      </c>
      <c r="H778" s="33">
        <f t="shared" ref="H778:H786" si="251">D778/G778</f>
        <v>10</v>
      </c>
      <c r="I778" s="36">
        <f>IF(I$7&gt;=$E778,IF(SUMIF($H$1:H$1,77,$H778:H778)&lt;$D778,$H778,0),0)</f>
        <v>0</v>
      </c>
      <c r="J778" s="36">
        <f>IF(J$7&gt;=$E778,IF(SUMIF($H$1:I$1,77,$H778:I778)&lt;$D778,$H778,0),0)</f>
        <v>0</v>
      </c>
      <c r="K778" s="36">
        <f>IF(K$7&gt;=$E778,IF(SUMIF($H$1:J$1,77,$H778:J778)&lt;$D778,$H778,0),0)</f>
        <v>10</v>
      </c>
      <c r="L778" s="36">
        <f>IF(L$7&gt;=$E778,IF(SUMIF($H$1:K$1,77,$H778:K778)&lt;$D778,$H778,0),0)</f>
        <v>10</v>
      </c>
      <c r="M778" s="36">
        <f>IF(M$7&gt;=$E778,IF(SUMIF($H$1:L$1,77,$H778:L778)&lt;$D778,$H778,0),0)</f>
        <v>0</v>
      </c>
      <c r="N778" s="36">
        <f>IF(N$7&gt;=$E778,IF(SUMIF($H$1:M$1,77,$H778:M778)&lt;$D778,$H778,0),0)</f>
        <v>0</v>
      </c>
      <c r="O778" s="36">
        <f>IF(O$7&gt;=$E778,IF(SUMIF($H$1:N$1,77,$H778:N778)&lt;$D778,$H778,0),0)</f>
        <v>0</v>
      </c>
      <c r="P778" s="36">
        <f>IF(P$7&gt;=$E778,IF(SUMIF($H$1:O$1,77,$H778:O778)&lt;$D778,$H778,0),0)</f>
        <v>0</v>
      </c>
      <c r="Q778" s="36">
        <f>IF(Q$7&gt;=$E778,IF(SUMIF($H$1:P$1,77,$H778:P778)&lt;$D778,$H778,0),0)</f>
        <v>0</v>
      </c>
      <c r="R778" s="36">
        <f>IF(R$7&gt;=$E778,IF(SUMIF($H$1:Q$1,77,$H778:Q778)&lt;$D778,$H778,0),0)</f>
        <v>0</v>
      </c>
      <c r="S778" s="36">
        <f>IF(S$7&gt;=$E778,IF(SUMIF($H$1:R$1,77,$H778:R778)&lt;$D778,$H778,0),0)</f>
        <v>0</v>
      </c>
      <c r="T778" s="36">
        <f>IF(T$7&gt;=$E778,IF(SUMIF($H$1:S$1,77,$H778:S778)&lt;$D778,$H778,0),0)</f>
        <v>0</v>
      </c>
      <c r="U778" s="35">
        <f t="shared" ref="U778:U786" si="252">SUMIF(I$1:T$1,77,I778:T778)</f>
        <v>20</v>
      </c>
      <c r="V778" s="36">
        <f>IF(V$7&gt;=$E778,IF(SUMIF($H$1:U$1,77,$H778:U778)&lt;$D778,$H778,0),0)</f>
        <v>0</v>
      </c>
      <c r="W778" s="36">
        <f>IF(W$7&gt;=$E778,IF(SUMIF($H$1:V$1,77,$H778:V778)&lt;$D778,$H778,0),0)</f>
        <v>0</v>
      </c>
      <c r="X778" s="36">
        <f>IF(X$7&gt;=$E778,IF(SUMIF($H$1:W$1,77,$H778:W778)&lt;$D778,$H778,0),0)</f>
        <v>0</v>
      </c>
      <c r="Y778" s="36">
        <f>IF(Y$7&gt;=$E778,IF(SUMIF($H$1:X$1,77,$H778:X778)&lt;$D778,$H778,0),0)</f>
        <v>0</v>
      </c>
      <c r="Z778" s="36">
        <f>IF(Z$7&gt;=$E778,IF(SUMIF($H$1:Y$1,77,$H778:Y778)&lt;$D778,$H778,0),0)</f>
        <v>0</v>
      </c>
      <c r="AA778" s="36">
        <f>IF(AA$7&gt;=$E778,IF(SUMIF($H$1:Z$1,77,$H778:Z778)&lt;$D778,$H778,0),0)</f>
        <v>0</v>
      </c>
      <c r="AB778" s="36">
        <f>IF(AB$7&gt;=$E778,IF(SUMIF($H$1:AA$1,77,$H778:AA778)&lt;$D778,$H778,0),0)</f>
        <v>0</v>
      </c>
      <c r="AC778" s="36">
        <f>IF(AC$7&gt;=$E778,IF(SUMIF($H$1:AB$1,77,$H778:AB778)&lt;$D778,$H778,0),0)</f>
        <v>0</v>
      </c>
      <c r="AD778" s="36">
        <f>IF(AD$7&gt;=$E778,IF(SUMIF($H$1:AC$1,77,$H778:AC778)&lt;$D778,$H778,0),0)</f>
        <v>0</v>
      </c>
      <c r="AE778" s="36">
        <f>IF(AE$7&gt;=$E778,IF(SUMIF($H$1:AD$1,77,$H778:AD778)&lt;$D778,$H778,0),0)</f>
        <v>0</v>
      </c>
      <c r="AF778" s="36">
        <f>IF(AF$7&gt;=$E778,IF(SUMIF($H$1:AE$1,77,$H778:AE778)&lt;$D778,$H778,0),0)</f>
        <v>0</v>
      </c>
      <c r="AG778" s="36">
        <f>IF(AG$7&gt;=$E778,IF(SUMIF($H$1:AF$1,77,$H778:AF778)&lt;$D778,$H778,0),0)</f>
        <v>0</v>
      </c>
      <c r="AH778" s="35">
        <f t="shared" ref="AH778:AH786" si="253">SUMIF(V$1:AG$1,77,V778:AG778)</f>
        <v>0</v>
      </c>
      <c r="AI778" s="36">
        <f>IF(AI$7&gt;=$E778,IF(SUMIF($H$1:AH$1,77,$H778:AH778)&lt;$D778,$H778,0),0)</f>
        <v>0</v>
      </c>
      <c r="AJ778" s="36">
        <f>IF(AJ$7&gt;=$E778,IF(SUMIF($H$1:AI$1,77,$H778:AI778)&lt;$D778,$H778,0),0)</f>
        <v>0</v>
      </c>
      <c r="AK778" s="36">
        <f>IF(AK$7&gt;=$E778,IF(SUMIF($H$1:AJ$1,77,$H778:AJ778)&lt;$D778,$H778,0),0)</f>
        <v>0</v>
      </c>
      <c r="AL778" s="36">
        <f>IF(AL$7&gt;=$E778,IF(SUMIF($H$1:AK$1,77,$H778:AK778)&lt;$D778,$H778,0),0)</f>
        <v>0</v>
      </c>
      <c r="AM778" s="36">
        <f>IF(AM$7&gt;=$E778,IF(SUMIF($H$1:AL$1,77,$H778:AL778)&lt;$D778,$H778,0),0)</f>
        <v>0</v>
      </c>
      <c r="AN778" s="36">
        <f>IF(AN$7&gt;=$E778,IF(SUMIF($H$1:AM$1,77,$H778:AM778)&lt;$D778,$H778,0),0)</f>
        <v>0</v>
      </c>
      <c r="AO778" s="36">
        <f>IF(AO$7&gt;=$E778,IF(SUMIF($H$1:AN$1,77,$H778:AN778)&lt;$D778,$H778,0),0)</f>
        <v>0</v>
      </c>
      <c r="AP778" s="36">
        <f>IF(AP$7&gt;=$E778,IF(SUMIF($H$1:AO$1,77,$H778:AO778)&lt;$D778,$H778,0),0)</f>
        <v>0</v>
      </c>
      <c r="AQ778" s="36">
        <f>IF(AQ$7&gt;=$E778,IF(SUMIF($H$1:AP$1,77,$H778:AP778)&lt;$D778,$H778,0),0)</f>
        <v>0</v>
      </c>
      <c r="AR778" s="36">
        <f>IF(AR$7&gt;=$E778,IF(SUMIF($H$1:AQ$1,77,$H778:AQ778)&lt;$D778,$H778,0),0)</f>
        <v>0</v>
      </c>
      <c r="AS778" s="36">
        <f>IF(AS$7&gt;=$E778,IF(SUMIF($H$1:AR$1,77,$H778:AR778)&lt;$D778,$H778,0),0)</f>
        <v>0</v>
      </c>
      <c r="AT778" s="36">
        <f>IF(AT$7&gt;=$E778,IF(SUMIF($H$1:AS$1,77,$H778:AS778)&lt;$D778,$H778,0),0)</f>
        <v>0</v>
      </c>
      <c r="AU778" s="35">
        <f t="shared" ref="AU778:AU786" si="254">SUMIF(AI$1:AT$1,77,AI778:AT778)</f>
        <v>0</v>
      </c>
      <c r="AV778" s="33">
        <f>IF(AV$7&gt;=$E778,IF(SUMIF($H$1:AU$1,77,$H778:AU778)&lt;$D778,$H778,0),0)</f>
        <v>0</v>
      </c>
      <c r="AW778" s="33">
        <f>IF(AW$7&gt;=$E778,IF(SUMIF($H$1:AV$1,77,$H778:AV778)&lt;$D778,$H778,0),0)</f>
        <v>0</v>
      </c>
      <c r="AX778" s="33">
        <f>IF(AX$7&gt;=$E778,IF(SUMIF($H$1:AW$1,77,$H778:AW778)&lt;$D778,$H778,0),0)</f>
        <v>0</v>
      </c>
      <c r="AY778" s="33">
        <f>IF(AY$7&gt;=$E778,IF(SUMIF($H$1:AX$1,77,$H778:AX778)&lt;$D778,$H778,0),0)</f>
        <v>0</v>
      </c>
      <c r="AZ778" s="33">
        <f>IF(AZ$7&gt;=$E778,IF(SUMIF($H$1:AY$1,77,$H778:AY778)&lt;$D778,$H778,0),0)</f>
        <v>0</v>
      </c>
      <c r="BA778" s="33">
        <f>IF(BA$7&gt;=$E778,IF(SUMIF($H$1:AZ$1,77,$H778:AZ778)&lt;$D778,$H778,0),0)</f>
        <v>0</v>
      </c>
      <c r="BB778" s="33">
        <f>IF(BB$7&gt;=$E778,IF(SUMIF($H$1:BA$1,77,$H778:BA778)&lt;$D778,$H778,0),0)</f>
        <v>0</v>
      </c>
      <c r="BC778" s="33">
        <f>IF(BC$7&gt;=$E778,IF(SUMIF($H$1:BB$1,77,$H778:BB778)&lt;$D778,$H778,0),0)</f>
        <v>0</v>
      </c>
      <c r="BD778" s="33">
        <f>IF(BD$7&gt;=$E778,IF(SUMIF($H$1:BC$1,77,$H778:BC778)&lt;$D778,$H778,0),0)</f>
        <v>0</v>
      </c>
      <c r="BE778" s="33">
        <f>IF(BE$7&gt;=$E778,IF(SUMIF($H$1:BD$1,77,$H778:BD778)&lt;$D778,$H778,0),0)</f>
        <v>0</v>
      </c>
      <c r="BF778" s="33">
        <f>IF(BF$7&gt;=$E778,IF(SUMIF($H$1:BE$1,77,$H778:BE778)&lt;$D778,$H778,0),0)</f>
        <v>0</v>
      </c>
      <c r="BG778" s="33">
        <f>IF(BG$7&gt;=$E778,IF(SUMIF($H$1:BF$1,77,$H778:BF778)&lt;$D778,$H778,0),0)</f>
        <v>0</v>
      </c>
      <c r="BH778" s="35">
        <f t="shared" ref="BH778:BH786" si="255">SUMIF(AV$1:BG$1,77,AV778:BG778)</f>
        <v>0</v>
      </c>
    </row>
    <row r="779" spans="1:60" s="11" customFormat="1" x14ac:dyDescent="0.25">
      <c r="A779" s="148" t="s">
        <v>1136</v>
      </c>
      <c r="B779" s="149" t="s">
        <v>257</v>
      </c>
      <c r="C779" s="125" t="s">
        <v>32</v>
      </c>
      <c r="D779" s="150">
        <v>20</v>
      </c>
      <c r="E779" s="31">
        <v>45778</v>
      </c>
      <c r="F779" s="31">
        <v>45809</v>
      </c>
      <c r="G779" s="56">
        <f t="shared" si="250"/>
        <v>1</v>
      </c>
      <c r="H779" s="57">
        <f t="shared" si="251"/>
        <v>20</v>
      </c>
      <c r="I779" s="36">
        <f>IF(I$7&gt;=$E779,IF(SUMIF($H$1:H$1,77,$H779:H779)&lt;$D779,$H779,0),0)</f>
        <v>0</v>
      </c>
      <c r="J779" s="36">
        <f>IF(J$7&gt;=$E779,IF(SUMIF($H$1:I$1,77,$H779:I779)&lt;$D779,$H779,0),0)</f>
        <v>0</v>
      </c>
      <c r="K779" s="36">
        <f>IF(K$7&gt;=$E779,IF(SUMIF($H$1:J$1,77,$H779:J779)&lt;$D779,$H779,0),0)</f>
        <v>0</v>
      </c>
      <c r="L779" s="36">
        <f>IF(L$7&gt;=$E779,IF(SUMIF($H$1:K$1,77,$H779:K779)&lt;$D779,$H779,0),0)</f>
        <v>0</v>
      </c>
      <c r="M779" s="36">
        <f>IF(M$7&gt;=$E779,IF(SUMIF($H$1:L$1,77,$H779:L779)&lt;$D779,$H779,0),0)</f>
        <v>20</v>
      </c>
      <c r="N779" s="36">
        <f>IF(N$7&gt;=$E779,IF(SUMIF($H$1:M$1,77,$H779:M779)&lt;$D779,$H779,0),0)</f>
        <v>0</v>
      </c>
      <c r="O779" s="36">
        <f>IF(O$7&gt;=$E779,IF(SUMIF($H$1:N$1,77,$H779:N779)&lt;$D779,$H779,0),0)</f>
        <v>0</v>
      </c>
      <c r="P779" s="36">
        <f>IF(P$7&gt;=$E779,IF(SUMIF($H$1:O$1,77,$H779:O779)&lt;$D779,$H779,0),0)</f>
        <v>0</v>
      </c>
      <c r="Q779" s="36">
        <f>IF(Q$7&gt;=$E779,IF(SUMIF($H$1:P$1,77,$H779:P779)&lt;$D779,$H779,0),0)</f>
        <v>0</v>
      </c>
      <c r="R779" s="36">
        <f>IF(R$7&gt;=$E779,IF(SUMIF($H$1:Q$1,77,$H779:Q779)&lt;$D779,$H779,0),0)</f>
        <v>0</v>
      </c>
      <c r="S779" s="36">
        <f>IF(S$7&gt;=$E779,IF(SUMIF($H$1:R$1,77,$H779:R779)&lt;$D779,$H779,0),0)</f>
        <v>0</v>
      </c>
      <c r="T779" s="36">
        <f>IF(T$7&gt;=$E779,IF(SUMIF($H$1:S$1,77,$H779:S779)&lt;$D779,$H779,0),0)</f>
        <v>0</v>
      </c>
      <c r="U779" s="35">
        <f t="shared" si="252"/>
        <v>20</v>
      </c>
      <c r="V779" s="36">
        <f>IF(V$7&gt;=$E779,IF(SUMIF($H$1:U$1,77,$H779:U779)&lt;$D779,$H779,0),0)</f>
        <v>0</v>
      </c>
      <c r="W779" s="36">
        <f>IF(W$7&gt;=$E779,IF(SUMIF($H$1:V$1,77,$H779:V779)&lt;$D779,$H779,0),0)</f>
        <v>0</v>
      </c>
      <c r="X779" s="36">
        <f>IF(X$7&gt;=$E779,IF(SUMIF($H$1:W$1,77,$H779:W779)&lt;$D779,$H779,0),0)</f>
        <v>0</v>
      </c>
      <c r="Y779" s="36">
        <f>IF(Y$7&gt;=$E779,IF(SUMIF($H$1:X$1,77,$H779:X779)&lt;$D779,$H779,0),0)</f>
        <v>0</v>
      </c>
      <c r="Z779" s="36">
        <f>IF(Z$7&gt;=$E779,IF(SUMIF($H$1:Y$1,77,$H779:Y779)&lt;$D779,$H779,0),0)</f>
        <v>0</v>
      </c>
      <c r="AA779" s="36">
        <f>IF(AA$7&gt;=$E779,IF(SUMIF($H$1:Z$1,77,$H779:Z779)&lt;$D779,$H779,0),0)</f>
        <v>0</v>
      </c>
      <c r="AB779" s="36">
        <f>IF(AB$7&gt;=$E779,IF(SUMIF($H$1:AA$1,77,$H779:AA779)&lt;$D779,$H779,0),0)</f>
        <v>0</v>
      </c>
      <c r="AC779" s="36">
        <f>IF(AC$7&gt;=$E779,IF(SUMIF($H$1:AB$1,77,$H779:AB779)&lt;$D779,$H779,0),0)</f>
        <v>0</v>
      </c>
      <c r="AD779" s="36">
        <f>IF(AD$7&gt;=$E779,IF(SUMIF($H$1:AC$1,77,$H779:AC779)&lt;$D779,$H779,0),0)</f>
        <v>0</v>
      </c>
      <c r="AE779" s="36">
        <f>IF(AE$7&gt;=$E779,IF(SUMIF($H$1:AD$1,77,$H779:AD779)&lt;$D779,$H779,0),0)</f>
        <v>0</v>
      </c>
      <c r="AF779" s="36">
        <f>IF(AF$7&gt;=$E779,IF(SUMIF($H$1:AE$1,77,$H779:AE779)&lt;$D779,$H779,0),0)</f>
        <v>0</v>
      </c>
      <c r="AG779" s="36">
        <f>IF(AG$7&gt;=$E779,IF(SUMIF($H$1:AF$1,77,$H779:AF779)&lt;$D779,$H779,0),0)</f>
        <v>0</v>
      </c>
      <c r="AH779" s="35">
        <f t="shared" si="253"/>
        <v>0</v>
      </c>
      <c r="AI779" s="36">
        <f>IF(AI$7&gt;=$E779,IF(SUMIF($H$1:AH$1,77,$H779:AH779)&lt;$D779,$H779,0),0)</f>
        <v>0</v>
      </c>
      <c r="AJ779" s="36">
        <f>IF(AJ$7&gt;=$E779,IF(SUMIF($H$1:AI$1,77,$H779:AI779)&lt;$D779,$H779,0),0)</f>
        <v>0</v>
      </c>
      <c r="AK779" s="36">
        <f>IF(AK$7&gt;=$E779,IF(SUMIF($H$1:AJ$1,77,$H779:AJ779)&lt;$D779,$H779,0),0)</f>
        <v>0</v>
      </c>
      <c r="AL779" s="36">
        <f>IF(AL$7&gt;=$E779,IF(SUMIF($H$1:AK$1,77,$H779:AK779)&lt;$D779,$H779,0),0)</f>
        <v>0</v>
      </c>
      <c r="AM779" s="36">
        <f>IF(AM$7&gt;=$E779,IF(SUMIF($H$1:AL$1,77,$H779:AL779)&lt;$D779,$H779,0),0)</f>
        <v>0</v>
      </c>
      <c r="AN779" s="36">
        <f>IF(AN$7&gt;=$E779,IF(SUMIF($H$1:AM$1,77,$H779:AM779)&lt;$D779,$H779,0),0)</f>
        <v>0</v>
      </c>
      <c r="AO779" s="36">
        <f>IF(AO$7&gt;=$E779,IF(SUMIF($H$1:AN$1,77,$H779:AN779)&lt;$D779,$H779,0),0)</f>
        <v>0</v>
      </c>
      <c r="AP779" s="36">
        <f>IF(AP$7&gt;=$E779,IF(SUMIF($H$1:AO$1,77,$H779:AO779)&lt;$D779,$H779,0),0)</f>
        <v>0</v>
      </c>
      <c r="AQ779" s="36">
        <f>IF(AQ$7&gt;=$E779,IF(SUMIF($H$1:AP$1,77,$H779:AP779)&lt;$D779,$H779,0),0)</f>
        <v>0</v>
      </c>
      <c r="AR779" s="36">
        <f>IF(AR$7&gt;=$E779,IF(SUMIF($H$1:AQ$1,77,$H779:AQ779)&lt;$D779,$H779,0),0)</f>
        <v>0</v>
      </c>
      <c r="AS779" s="36">
        <f>IF(AS$7&gt;=$E779,IF(SUMIF($H$1:AR$1,77,$H779:AR779)&lt;$D779,$H779,0),0)</f>
        <v>0</v>
      </c>
      <c r="AT779" s="36">
        <f>IF(AT$7&gt;=$E779,IF(SUMIF($H$1:AS$1,77,$H779:AS779)&lt;$D779,$H779,0),0)</f>
        <v>0</v>
      </c>
      <c r="AU779" s="35">
        <f t="shared" si="254"/>
        <v>0</v>
      </c>
      <c r="AV779" s="33">
        <f>IF(AV$7&gt;=$E779,IF(SUMIF($H$1:AU$1,77,$H779:AU779)&lt;$D779,$H779,0),0)</f>
        <v>0</v>
      </c>
      <c r="AW779" s="33">
        <f>IF(AW$7&gt;=$E779,IF(SUMIF($H$1:AV$1,77,$H779:AV779)&lt;$D779,$H779,0),0)</f>
        <v>0</v>
      </c>
      <c r="AX779" s="33">
        <f>IF(AX$7&gt;=$E779,IF(SUMIF($H$1:AW$1,77,$H779:AW779)&lt;$D779,$H779,0),0)</f>
        <v>0</v>
      </c>
      <c r="AY779" s="33">
        <f>IF(AY$7&gt;=$E779,IF(SUMIF($H$1:AX$1,77,$H779:AX779)&lt;$D779,$H779,0),0)</f>
        <v>0</v>
      </c>
      <c r="AZ779" s="33">
        <f>IF(AZ$7&gt;=$E779,IF(SUMIF($H$1:AY$1,77,$H779:AY779)&lt;$D779,$H779,0),0)</f>
        <v>0</v>
      </c>
      <c r="BA779" s="33">
        <f>IF(BA$7&gt;=$E779,IF(SUMIF($H$1:AZ$1,77,$H779:AZ779)&lt;$D779,$H779,0),0)</f>
        <v>0</v>
      </c>
      <c r="BB779" s="33">
        <f>IF(BB$7&gt;=$E779,IF(SUMIF($H$1:BA$1,77,$H779:BA779)&lt;$D779,$H779,0),0)</f>
        <v>0</v>
      </c>
      <c r="BC779" s="33">
        <f>IF(BC$7&gt;=$E779,IF(SUMIF($H$1:BB$1,77,$H779:BB779)&lt;$D779,$H779,0),0)</f>
        <v>0</v>
      </c>
      <c r="BD779" s="33">
        <f>IF(BD$7&gt;=$E779,IF(SUMIF($H$1:BC$1,77,$H779:BC779)&lt;$D779,$H779,0),0)</f>
        <v>0</v>
      </c>
      <c r="BE779" s="33">
        <f>IF(BE$7&gt;=$E779,IF(SUMIF($H$1:BD$1,77,$H779:BD779)&lt;$D779,$H779,0),0)</f>
        <v>0</v>
      </c>
      <c r="BF779" s="33">
        <f>IF(BF$7&gt;=$E779,IF(SUMIF($H$1:BE$1,77,$H779:BE779)&lt;$D779,$H779,0),0)</f>
        <v>0</v>
      </c>
      <c r="BG779" s="33">
        <f>IF(BG$7&gt;=$E779,IF(SUMIF($H$1:BF$1,77,$H779:BF779)&lt;$D779,$H779,0),0)</f>
        <v>0</v>
      </c>
      <c r="BH779" s="35">
        <f t="shared" si="255"/>
        <v>0</v>
      </c>
    </row>
    <row r="780" spans="1:60" s="11" customFormat="1" x14ac:dyDescent="0.25">
      <c r="A780" s="148" t="s">
        <v>1137</v>
      </c>
      <c r="B780" s="149" t="s">
        <v>259</v>
      </c>
      <c r="C780" s="125" t="s">
        <v>32</v>
      </c>
      <c r="D780" s="150">
        <v>20</v>
      </c>
      <c r="E780" s="151">
        <v>46082</v>
      </c>
      <c r="F780" s="151">
        <v>46113</v>
      </c>
      <c r="G780" s="56">
        <f t="shared" si="250"/>
        <v>1</v>
      </c>
      <c r="H780" s="33">
        <f t="shared" si="251"/>
        <v>20</v>
      </c>
      <c r="I780" s="36">
        <f>IF(I$7&gt;=$E780,IF(SUMIF($H$1:H$1,77,$H780:H780)&lt;$D780,$H780,0),0)</f>
        <v>0</v>
      </c>
      <c r="J780" s="36">
        <f>IF(J$7&gt;=$E780,IF(SUMIF($H$1:I$1,77,$H780:I780)&lt;$D780,$H780,0),0)</f>
        <v>0</v>
      </c>
      <c r="K780" s="36">
        <f>IF(K$7&gt;=$E780,IF(SUMIF($H$1:J$1,77,$H780:J780)&lt;$D780,$H780,0),0)</f>
        <v>0</v>
      </c>
      <c r="L780" s="36">
        <f>IF(L$7&gt;=$E780,IF(SUMIF($H$1:K$1,77,$H780:K780)&lt;$D780,$H780,0),0)</f>
        <v>0</v>
      </c>
      <c r="M780" s="36">
        <f>IF(M$7&gt;=$E780,IF(SUMIF($H$1:L$1,77,$H780:L780)&lt;$D780,$H780,0),0)</f>
        <v>0</v>
      </c>
      <c r="N780" s="36">
        <f>IF(N$7&gt;=$E780,IF(SUMIF($H$1:M$1,77,$H780:M780)&lt;$D780,$H780,0),0)</f>
        <v>0</v>
      </c>
      <c r="O780" s="36">
        <f>IF(O$7&gt;=$E780,IF(SUMIF($H$1:N$1,77,$H780:N780)&lt;$D780,$H780,0),0)</f>
        <v>0</v>
      </c>
      <c r="P780" s="36">
        <f>IF(P$7&gt;=$E780,IF(SUMIF($H$1:O$1,77,$H780:O780)&lt;$D780,$H780,0),0)</f>
        <v>0</v>
      </c>
      <c r="Q780" s="36">
        <f>IF(Q$7&gt;=$E780,IF(SUMIF($H$1:P$1,77,$H780:P780)&lt;$D780,$H780,0),0)</f>
        <v>0</v>
      </c>
      <c r="R780" s="36">
        <f>IF(R$7&gt;=$E780,IF(SUMIF($H$1:Q$1,77,$H780:Q780)&lt;$D780,$H780,0),0)</f>
        <v>0</v>
      </c>
      <c r="S780" s="36">
        <f>IF(S$7&gt;=$E780,IF(SUMIF($H$1:R$1,77,$H780:R780)&lt;$D780,$H780,0),0)</f>
        <v>0</v>
      </c>
      <c r="T780" s="36">
        <f>IF(T$7&gt;=$E780,IF(SUMIF($H$1:S$1,77,$H780:S780)&lt;$D780,$H780,0),0)</f>
        <v>0</v>
      </c>
      <c r="U780" s="35">
        <f t="shared" si="252"/>
        <v>0</v>
      </c>
      <c r="V780" s="36">
        <f>IF(V$7&gt;=$E780,IF(SUMIF($H$1:U$1,77,$H780:U780)&lt;$D780,$H780,0),0)</f>
        <v>0</v>
      </c>
      <c r="W780" s="36">
        <f>IF(W$7&gt;=$E780,IF(SUMIF($H$1:V$1,77,$H780:V780)&lt;$D780,$H780,0),0)</f>
        <v>0</v>
      </c>
      <c r="X780" s="36">
        <f>IF(X$7&gt;=$E780,IF(SUMIF($H$1:W$1,77,$H780:W780)&lt;$D780,$H780,0),0)</f>
        <v>20</v>
      </c>
      <c r="Y780" s="36">
        <f>IF(Y$7&gt;=$E780,IF(SUMIF($H$1:X$1,77,$H780:X780)&lt;$D780,$H780,0),0)</f>
        <v>0</v>
      </c>
      <c r="Z780" s="36">
        <f>IF(Z$7&gt;=$E780,IF(SUMIF($H$1:Y$1,77,$H780:Y780)&lt;$D780,$H780,0),0)</f>
        <v>0</v>
      </c>
      <c r="AA780" s="36">
        <f>IF(AA$7&gt;=$E780,IF(SUMIF($H$1:Z$1,77,$H780:Z780)&lt;$D780,$H780,0),0)</f>
        <v>0</v>
      </c>
      <c r="AB780" s="36">
        <f>IF(AB$7&gt;=$E780,IF(SUMIF($H$1:AA$1,77,$H780:AA780)&lt;$D780,$H780,0),0)</f>
        <v>0</v>
      </c>
      <c r="AC780" s="36">
        <f>IF(AC$7&gt;=$E780,IF(SUMIF($H$1:AB$1,77,$H780:AB780)&lt;$D780,$H780,0),0)</f>
        <v>0</v>
      </c>
      <c r="AD780" s="36">
        <f>IF(AD$7&gt;=$E780,IF(SUMIF($H$1:AC$1,77,$H780:AC780)&lt;$D780,$H780,0),0)</f>
        <v>0</v>
      </c>
      <c r="AE780" s="36">
        <f>IF(AE$7&gt;=$E780,IF(SUMIF($H$1:AD$1,77,$H780:AD780)&lt;$D780,$H780,0),0)</f>
        <v>0</v>
      </c>
      <c r="AF780" s="36">
        <f>IF(AF$7&gt;=$E780,IF(SUMIF($H$1:AE$1,77,$H780:AE780)&lt;$D780,$H780,0),0)</f>
        <v>0</v>
      </c>
      <c r="AG780" s="36">
        <f>IF(AG$7&gt;=$E780,IF(SUMIF($H$1:AF$1,77,$H780:AF780)&lt;$D780,$H780,0),0)</f>
        <v>0</v>
      </c>
      <c r="AH780" s="35">
        <f t="shared" si="253"/>
        <v>20</v>
      </c>
      <c r="AI780" s="36">
        <f>IF(AI$7&gt;=$E780,IF(SUMIF($H$1:AH$1,77,$H780:AH780)&lt;$D780,$H780,0),0)</f>
        <v>0</v>
      </c>
      <c r="AJ780" s="36">
        <f>IF(AJ$7&gt;=$E780,IF(SUMIF($H$1:AI$1,77,$H780:AI780)&lt;$D780,$H780,0),0)</f>
        <v>0</v>
      </c>
      <c r="AK780" s="36">
        <f>IF(AK$7&gt;=$E780,IF(SUMIF($H$1:AJ$1,77,$H780:AJ780)&lt;$D780,$H780,0),0)</f>
        <v>0</v>
      </c>
      <c r="AL780" s="36">
        <f>IF(AL$7&gt;=$E780,IF(SUMIF($H$1:AK$1,77,$H780:AK780)&lt;$D780,$H780,0),0)</f>
        <v>0</v>
      </c>
      <c r="AM780" s="36">
        <f>IF(AM$7&gt;=$E780,IF(SUMIF($H$1:AL$1,77,$H780:AL780)&lt;$D780,$H780,0),0)</f>
        <v>0</v>
      </c>
      <c r="AN780" s="36">
        <f>IF(AN$7&gt;=$E780,IF(SUMIF($H$1:AM$1,77,$H780:AM780)&lt;$D780,$H780,0),0)</f>
        <v>0</v>
      </c>
      <c r="AO780" s="36">
        <f>IF(AO$7&gt;=$E780,IF(SUMIF($H$1:AN$1,77,$H780:AN780)&lt;$D780,$H780,0),0)</f>
        <v>0</v>
      </c>
      <c r="AP780" s="36">
        <f>IF(AP$7&gt;=$E780,IF(SUMIF($H$1:AO$1,77,$H780:AO780)&lt;$D780,$H780,0),0)</f>
        <v>0</v>
      </c>
      <c r="AQ780" s="36">
        <f>IF(AQ$7&gt;=$E780,IF(SUMIF($H$1:AP$1,77,$H780:AP780)&lt;$D780,$H780,0),0)</f>
        <v>0</v>
      </c>
      <c r="AR780" s="36">
        <f>IF(AR$7&gt;=$E780,IF(SUMIF($H$1:AQ$1,77,$H780:AQ780)&lt;$D780,$H780,0),0)</f>
        <v>0</v>
      </c>
      <c r="AS780" s="36">
        <f>IF(AS$7&gt;=$E780,IF(SUMIF($H$1:AR$1,77,$H780:AR780)&lt;$D780,$H780,0),0)</f>
        <v>0</v>
      </c>
      <c r="AT780" s="36">
        <f>IF(AT$7&gt;=$E780,IF(SUMIF($H$1:AS$1,77,$H780:AS780)&lt;$D780,$H780,0),0)</f>
        <v>0</v>
      </c>
      <c r="AU780" s="35">
        <f t="shared" si="254"/>
        <v>0</v>
      </c>
      <c r="AV780" s="33">
        <f>IF(AV$7&gt;=$E780,IF(SUMIF($H$1:AU$1,77,$H780:AU780)&lt;$D780,$H780,0),0)</f>
        <v>0</v>
      </c>
      <c r="AW780" s="33">
        <f>IF(AW$7&gt;=$E780,IF(SUMIF($H$1:AV$1,77,$H780:AV780)&lt;$D780,$H780,0),0)</f>
        <v>0</v>
      </c>
      <c r="AX780" s="33">
        <f>IF(AX$7&gt;=$E780,IF(SUMIF($H$1:AW$1,77,$H780:AW780)&lt;$D780,$H780,0),0)</f>
        <v>0</v>
      </c>
      <c r="AY780" s="33">
        <f>IF(AY$7&gt;=$E780,IF(SUMIF($H$1:AX$1,77,$H780:AX780)&lt;$D780,$H780,0),0)</f>
        <v>0</v>
      </c>
      <c r="AZ780" s="33">
        <f>IF(AZ$7&gt;=$E780,IF(SUMIF($H$1:AY$1,77,$H780:AY780)&lt;$D780,$H780,0),0)</f>
        <v>0</v>
      </c>
      <c r="BA780" s="33">
        <f>IF(BA$7&gt;=$E780,IF(SUMIF($H$1:AZ$1,77,$H780:AZ780)&lt;$D780,$H780,0),0)</f>
        <v>0</v>
      </c>
      <c r="BB780" s="33">
        <f>IF(BB$7&gt;=$E780,IF(SUMIF($H$1:BA$1,77,$H780:BA780)&lt;$D780,$H780,0),0)</f>
        <v>0</v>
      </c>
      <c r="BC780" s="33">
        <f>IF(BC$7&gt;=$E780,IF(SUMIF($H$1:BB$1,77,$H780:BB780)&lt;$D780,$H780,0),0)</f>
        <v>0</v>
      </c>
      <c r="BD780" s="33">
        <f>IF(BD$7&gt;=$E780,IF(SUMIF($H$1:BC$1,77,$H780:BC780)&lt;$D780,$H780,0),0)</f>
        <v>0</v>
      </c>
      <c r="BE780" s="33">
        <f>IF(BE$7&gt;=$E780,IF(SUMIF($H$1:BD$1,77,$H780:BD780)&lt;$D780,$H780,0),0)</f>
        <v>0</v>
      </c>
      <c r="BF780" s="33">
        <f>IF(BF$7&gt;=$E780,IF(SUMIF($H$1:BE$1,77,$H780:BE780)&lt;$D780,$H780,0),0)</f>
        <v>0</v>
      </c>
      <c r="BG780" s="33">
        <f>IF(BG$7&gt;=$E780,IF(SUMIF($H$1:BF$1,77,$H780:BF780)&lt;$D780,$H780,0),0)</f>
        <v>0</v>
      </c>
      <c r="BH780" s="35">
        <f t="shared" si="255"/>
        <v>0</v>
      </c>
    </row>
    <row r="781" spans="1:60" s="11" customFormat="1" x14ac:dyDescent="0.25">
      <c r="A781" s="148" t="s">
        <v>1138</v>
      </c>
      <c r="B781" s="149" t="s">
        <v>1004</v>
      </c>
      <c r="C781" s="125" t="s">
        <v>55</v>
      </c>
      <c r="D781" s="150">
        <v>14.4</v>
      </c>
      <c r="E781" s="151">
        <v>46113</v>
      </c>
      <c r="F781" s="151">
        <v>46143</v>
      </c>
      <c r="G781" s="56">
        <f t="shared" si="250"/>
        <v>1</v>
      </c>
      <c r="H781" s="33">
        <f t="shared" si="251"/>
        <v>14.4</v>
      </c>
      <c r="I781" s="36">
        <f>IF(I$7&gt;=$E781,IF(SUMIF($H$1:H$1,77,$H781:H781)&lt;$D781,$H781,0),0)</f>
        <v>0</v>
      </c>
      <c r="J781" s="36">
        <f>IF(J$7&gt;=$E781,IF(SUMIF($H$1:I$1,77,$H781:I781)&lt;$D781,$H781,0),0)</f>
        <v>0</v>
      </c>
      <c r="K781" s="36">
        <f>IF(K$7&gt;=$E781,IF(SUMIF($H$1:J$1,77,$H781:J781)&lt;$D781,$H781,0),0)</f>
        <v>0</v>
      </c>
      <c r="L781" s="36">
        <f>IF(L$7&gt;=$E781,IF(SUMIF($H$1:K$1,77,$H781:K781)&lt;$D781,$H781,0),0)</f>
        <v>0</v>
      </c>
      <c r="M781" s="36">
        <f>IF(M$7&gt;=$E781,IF(SUMIF($H$1:L$1,77,$H781:L781)&lt;$D781,$H781,0),0)</f>
        <v>0</v>
      </c>
      <c r="N781" s="36">
        <f>IF(N$7&gt;=$E781,IF(SUMIF($H$1:M$1,77,$H781:M781)&lt;$D781,$H781,0),0)</f>
        <v>0</v>
      </c>
      <c r="O781" s="36">
        <f>IF(O$7&gt;=$E781,IF(SUMIF($H$1:N$1,77,$H781:N781)&lt;$D781,$H781,0),0)</f>
        <v>0</v>
      </c>
      <c r="P781" s="36">
        <f>IF(P$7&gt;=$E781,IF(SUMIF($H$1:O$1,77,$H781:O781)&lt;$D781,$H781,0),0)</f>
        <v>0</v>
      </c>
      <c r="Q781" s="36">
        <f>IF(Q$7&gt;=$E781,IF(SUMIF($H$1:P$1,77,$H781:P781)&lt;$D781,$H781,0),0)</f>
        <v>0</v>
      </c>
      <c r="R781" s="36">
        <f>IF(R$7&gt;=$E781,IF(SUMIF($H$1:Q$1,77,$H781:Q781)&lt;$D781,$H781,0),0)</f>
        <v>0</v>
      </c>
      <c r="S781" s="36">
        <f>IF(S$7&gt;=$E781,IF(SUMIF($H$1:R$1,77,$H781:R781)&lt;$D781,$H781,0),0)</f>
        <v>0</v>
      </c>
      <c r="T781" s="36">
        <f>IF(T$7&gt;=$E781,IF(SUMIF($H$1:S$1,77,$H781:S781)&lt;$D781,$H781,0),0)</f>
        <v>0</v>
      </c>
      <c r="U781" s="35">
        <f t="shared" si="252"/>
        <v>0</v>
      </c>
      <c r="V781" s="36">
        <f>IF(V$7&gt;=$E781,IF(SUMIF($H$1:U$1,77,$H781:U781)&lt;$D781,$H781,0),0)</f>
        <v>0</v>
      </c>
      <c r="W781" s="36">
        <f>IF(W$7&gt;=$E781,IF(SUMIF($H$1:V$1,77,$H781:V781)&lt;$D781,$H781,0),0)</f>
        <v>0</v>
      </c>
      <c r="X781" s="36">
        <f>IF(X$7&gt;=$E781,IF(SUMIF($H$1:W$1,77,$H781:W781)&lt;$D781,$H781,0),0)</f>
        <v>0</v>
      </c>
      <c r="Y781" s="36">
        <f>IF(Y$7&gt;=$E781,IF(SUMIF($H$1:X$1,77,$H781:X781)&lt;$D781,$H781,0),0)</f>
        <v>14.4</v>
      </c>
      <c r="Z781" s="36">
        <f>IF(Z$7&gt;=$E781,IF(SUMIF($H$1:Y$1,77,$H781:Y781)&lt;$D781,$H781,0),0)</f>
        <v>0</v>
      </c>
      <c r="AA781" s="36">
        <f>IF(AA$7&gt;=$E781,IF(SUMIF($H$1:Z$1,77,$H781:Z781)&lt;$D781,$H781,0),0)</f>
        <v>0</v>
      </c>
      <c r="AB781" s="36">
        <f>IF(AB$7&gt;=$E781,IF(SUMIF($H$1:AA$1,77,$H781:AA781)&lt;$D781,$H781,0),0)</f>
        <v>0</v>
      </c>
      <c r="AC781" s="36">
        <f>IF(AC$7&gt;=$E781,IF(SUMIF($H$1:AB$1,77,$H781:AB781)&lt;$D781,$H781,0),0)</f>
        <v>0</v>
      </c>
      <c r="AD781" s="36">
        <f>IF(AD$7&gt;=$E781,IF(SUMIF($H$1:AC$1,77,$H781:AC781)&lt;$D781,$H781,0),0)</f>
        <v>0</v>
      </c>
      <c r="AE781" s="36">
        <f>IF(AE$7&gt;=$E781,IF(SUMIF($H$1:AD$1,77,$H781:AD781)&lt;$D781,$H781,0),0)</f>
        <v>0</v>
      </c>
      <c r="AF781" s="36">
        <f>IF(AF$7&gt;=$E781,IF(SUMIF($H$1:AE$1,77,$H781:AE781)&lt;$D781,$H781,0),0)</f>
        <v>0</v>
      </c>
      <c r="AG781" s="36">
        <f>IF(AG$7&gt;=$E781,IF(SUMIF($H$1:AF$1,77,$H781:AF781)&lt;$D781,$H781,0),0)</f>
        <v>0</v>
      </c>
      <c r="AH781" s="35">
        <f t="shared" si="253"/>
        <v>14.4</v>
      </c>
      <c r="AI781" s="36">
        <f>IF(AI$7&gt;=$E781,IF(SUMIF($H$1:AH$1,77,$H781:AH781)&lt;$D781,$H781,0),0)</f>
        <v>0</v>
      </c>
      <c r="AJ781" s="36">
        <f>IF(AJ$7&gt;=$E781,IF(SUMIF($H$1:AI$1,77,$H781:AI781)&lt;$D781,$H781,0),0)</f>
        <v>0</v>
      </c>
      <c r="AK781" s="36">
        <f>IF(AK$7&gt;=$E781,IF(SUMIF($H$1:AJ$1,77,$H781:AJ781)&lt;$D781,$H781,0),0)</f>
        <v>0</v>
      </c>
      <c r="AL781" s="36">
        <f>IF(AL$7&gt;=$E781,IF(SUMIF($H$1:AK$1,77,$H781:AK781)&lt;$D781,$H781,0),0)</f>
        <v>0</v>
      </c>
      <c r="AM781" s="36">
        <f>IF(AM$7&gt;=$E781,IF(SUMIF($H$1:AL$1,77,$H781:AL781)&lt;$D781,$H781,0),0)</f>
        <v>0</v>
      </c>
      <c r="AN781" s="36">
        <f>IF(AN$7&gt;=$E781,IF(SUMIF($H$1:AM$1,77,$H781:AM781)&lt;$D781,$H781,0),0)</f>
        <v>0</v>
      </c>
      <c r="AO781" s="36">
        <f>IF(AO$7&gt;=$E781,IF(SUMIF($H$1:AN$1,77,$H781:AN781)&lt;$D781,$H781,0),0)</f>
        <v>0</v>
      </c>
      <c r="AP781" s="36">
        <f>IF(AP$7&gt;=$E781,IF(SUMIF($H$1:AO$1,77,$H781:AO781)&lt;$D781,$H781,0),0)</f>
        <v>0</v>
      </c>
      <c r="AQ781" s="36">
        <f>IF(AQ$7&gt;=$E781,IF(SUMIF($H$1:AP$1,77,$H781:AP781)&lt;$D781,$H781,0),0)</f>
        <v>0</v>
      </c>
      <c r="AR781" s="36">
        <f>IF(AR$7&gt;=$E781,IF(SUMIF($H$1:AQ$1,77,$H781:AQ781)&lt;$D781,$H781,0),0)</f>
        <v>0</v>
      </c>
      <c r="AS781" s="36">
        <f>IF(AS$7&gt;=$E781,IF(SUMIF($H$1:AR$1,77,$H781:AR781)&lt;$D781,$H781,0),0)</f>
        <v>0</v>
      </c>
      <c r="AT781" s="36">
        <f>IF(AT$7&gt;=$E781,IF(SUMIF($H$1:AS$1,77,$H781:AS781)&lt;$D781,$H781,0),0)</f>
        <v>0</v>
      </c>
      <c r="AU781" s="35">
        <f t="shared" si="254"/>
        <v>0</v>
      </c>
      <c r="AV781" s="33">
        <f>IF(AV$7&gt;=$E781,IF(SUMIF($H$1:AU$1,77,$H781:AU781)&lt;$D781,$H781,0),0)</f>
        <v>0</v>
      </c>
      <c r="AW781" s="33">
        <f>IF(AW$7&gt;=$E781,IF(SUMIF($H$1:AV$1,77,$H781:AV781)&lt;$D781,$H781,0),0)</f>
        <v>0</v>
      </c>
      <c r="AX781" s="33">
        <f>IF(AX$7&gt;=$E781,IF(SUMIF($H$1:AW$1,77,$H781:AW781)&lt;$D781,$H781,0),0)</f>
        <v>0</v>
      </c>
      <c r="AY781" s="33">
        <f>IF(AY$7&gt;=$E781,IF(SUMIF($H$1:AX$1,77,$H781:AX781)&lt;$D781,$H781,0),0)</f>
        <v>0</v>
      </c>
      <c r="AZ781" s="33">
        <f>IF(AZ$7&gt;=$E781,IF(SUMIF($H$1:AY$1,77,$H781:AY781)&lt;$D781,$H781,0),0)</f>
        <v>0</v>
      </c>
      <c r="BA781" s="33">
        <f>IF(BA$7&gt;=$E781,IF(SUMIF($H$1:AZ$1,77,$H781:AZ781)&lt;$D781,$H781,0),0)</f>
        <v>0</v>
      </c>
      <c r="BB781" s="33">
        <f>IF(BB$7&gt;=$E781,IF(SUMIF($H$1:BA$1,77,$H781:BA781)&lt;$D781,$H781,0),0)</f>
        <v>0</v>
      </c>
      <c r="BC781" s="33">
        <f>IF(BC$7&gt;=$E781,IF(SUMIF($H$1:BB$1,77,$H781:BB781)&lt;$D781,$H781,0),0)</f>
        <v>0</v>
      </c>
      <c r="BD781" s="33">
        <f>IF(BD$7&gt;=$E781,IF(SUMIF($H$1:BC$1,77,$H781:BC781)&lt;$D781,$H781,0),0)</f>
        <v>0</v>
      </c>
      <c r="BE781" s="33">
        <f>IF(BE$7&gt;=$E781,IF(SUMIF($H$1:BD$1,77,$H781:BD781)&lt;$D781,$H781,0),0)</f>
        <v>0</v>
      </c>
      <c r="BF781" s="33">
        <f>IF(BF$7&gt;=$E781,IF(SUMIF($H$1:BE$1,77,$H781:BE781)&lt;$D781,$H781,0),0)</f>
        <v>0</v>
      </c>
      <c r="BG781" s="33">
        <f>IF(BG$7&gt;=$E781,IF(SUMIF($H$1:BF$1,77,$H781:BF781)&lt;$D781,$H781,0),0)</f>
        <v>0</v>
      </c>
      <c r="BH781" s="35">
        <f t="shared" si="255"/>
        <v>0</v>
      </c>
    </row>
    <row r="782" spans="1:60" s="11" customFormat="1" x14ac:dyDescent="0.25">
      <c r="A782" s="148" t="s">
        <v>1139</v>
      </c>
      <c r="B782" s="149" t="s">
        <v>1006</v>
      </c>
      <c r="C782" s="125" t="s">
        <v>32</v>
      </c>
      <c r="D782" s="150">
        <v>1</v>
      </c>
      <c r="E782" s="151">
        <v>46113</v>
      </c>
      <c r="F782" s="151">
        <v>46143</v>
      </c>
      <c r="G782" s="56">
        <f t="shared" si="250"/>
        <v>1</v>
      </c>
      <c r="H782" s="33">
        <f t="shared" si="251"/>
        <v>1</v>
      </c>
      <c r="I782" s="36">
        <f>IF(I$7&gt;=$E782,IF(SUMIF($H$1:H$1,77,$H782:H782)&lt;$D782,$H782,0),0)</f>
        <v>0</v>
      </c>
      <c r="J782" s="36">
        <f>IF(J$7&gt;=$E782,IF(SUMIF($H$1:I$1,77,$H782:I782)&lt;$D782,$H782,0),0)</f>
        <v>0</v>
      </c>
      <c r="K782" s="36">
        <f>IF(K$7&gt;=$E782,IF(SUMIF($H$1:J$1,77,$H782:J782)&lt;$D782,$H782,0),0)</f>
        <v>0</v>
      </c>
      <c r="L782" s="36">
        <f>IF(L$7&gt;=$E782,IF(SUMIF($H$1:K$1,77,$H782:K782)&lt;$D782,$H782,0),0)</f>
        <v>0</v>
      </c>
      <c r="M782" s="36">
        <f>IF(M$7&gt;=$E782,IF(SUMIF($H$1:L$1,77,$H782:L782)&lt;$D782,$H782,0),0)</f>
        <v>0</v>
      </c>
      <c r="N782" s="36">
        <f>IF(N$7&gt;=$E782,IF(SUMIF($H$1:M$1,77,$H782:M782)&lt;$D782,$H782,0),0)</f>
        <v>0</v>
      </c>
      <c r="O782" s="36">
        <f>IF(O$7&gt;=$E782,IF(SUMIF($H$1:N$1,77,$H782:N782)&lt;$D782,$H782,0),0)</f>
        <v>0</v>
      </c>
      <c r="P782" s="36">
        <f>IF(P$7&gt;=$E782,IF(SUMIF($H$1:O$1,77,$H782:O782)&lt;$D782,$H782,0),0)</f>
        <v>0</v>
      </c>
      <c r="Q782" s="36">
        <f>IF(Q$7&gt;=$E782,IF(SUMIF($H$1:P$1,77,$H782:P782)&lt;$D782,$H782,0),0)</f>
        <v>0</v>
      </c>
      <c r="R782" s="36">
        <f>IF(R$7&gt;=$E782,IF(SUMIF($H$1:Q$1,77,$H782:Q782)&lt;$D782,$H782,0),0)</f>
        <v>0</v>
      </c>
      <c r="S782" s="36">
        <f>IF(S$7&gt;=$E782,IF(SUMIF($H$1:R$1,77,$H782:R782)&lt;$D782,$H782,0),0)</f>
        <v>0</v>
      </c>
      <c r="T782" s="36">
        <f>IF(T$7&gt;=$E782,IF(SUMIF($H$1:S$1,77,$H782:S782)&lt;$D782,$H782,0),0)</f>
        <v>0</v>
      </c>
      <c r="U782" s="35">
        <f t="shared" si="252"/>
        <v>0</v>
      </c>
      <c r="V782" s="36">
        <f>IF(V$7&gt;=$E782,IF(SUMIF($H$1:U$1,77,$H782:U782)&lt;$D782,$H782,0),0)</f>
        <v>0</v>
      </c>
      <c r="W782" s="36">
        <f>IF(W$7&gt;=$E782,IF(SUMIF($H$1:V$1,77,$H782:V782)&lt;$D782,$H782,0),0)</f>
        <v>0</v>
      </c>
      <c r="X782" s="36">
        <f>IF(X$7&gt;=$E782,IF(SUMIF($H$1:W$1,77,$H782:W782)&lt;$D782,$H782,0),0)</f>
        <v>0</v>
      </c>
      <c r="Y782" s="36">
        <f>IF(Y$7&gt;=$E782,IF(SUMIF($H$1:X$1,77,$H782:X782)&lt;$D782,$H782,0),0)</f>
        <v>1</v>
      </c>
      <c r="Z782" s="36">
        <f>IF(Z$7&gt;=$E782,IF(SUMIF($H$1:Y$1,77,$H782:Y782)&lt;$D782,$H782,0),0)</f>
        <v>0</v>
      </c>
      <c r="AA782" s="36">
        <f>IF(AA$7&gt;=$E782,IF(SUMIF($H$1:Z$1,77,$H782:Z782)&lt;$D782,$H782,0),0)</f>
        <v>0</v>
      </c>
      <c r="AB782" s="36">
        <f>IF(AB$7&gt;=$E782,IF(SUMIF($H$1:AA$1,77,$H782:AA782)&lt;$D782,$H782,0),0)</f>
        <v>0</v>
      </c>
      <c r="AC782" s="36">
        <f>IF(AC$7&gt;=$E782,IF(SUMIF($H$1:AB$1,77,$H782:AB782)&lt;$D782,$H782,0),0)</f>
        <v>0</v>
      </c>
      <c r="AD782" s="36">
        <f>IF(AD$7&gt;=$E782,IF(SUMIF($H$1:AC$1,77,$H782:AC782)&lt;$D782,$H782,0),0)</f>
        <v>0</v>
      </c>
      <c r="AE782" s="36">
        <f>IF(AE$7&gt;=$E782,IF(SUMIF($H$1:AD$1,77,$H782:AD782)&lt;$D782,$H782,0),0)</f>
        <v>0</v>
      </c>
      <c r="AF782" s="36">
        <f>IF(AF$7&gt;=$E782,IF(SUMIF($H$1:AE$1,77,$H782:AE782)&lt;$D782,$H782,0),0)</f>
        <v>0</v>
      </c>
      <c r="AG782" s="36">
        <f>IF(AG$7&gt;=$E782,IF(SUMIF($H$1:AF$1,77,$H782:AF782)&lt;$D782,$H782,0),0)</f>
        <v>0</v>
      </c>
      <c r="AH782" s="35">
        <f t="shared" si="253"/>
        <v>1</v>
      </c>
      <c r="AI782" s="36">
        <f>IF(AI$7&gt;=$E782,IF(SUMIF($H$1:AH$1,77,$H782:AH782)&lt;$D782,$H782,0),0)</f>
        <v>0</v>
      </c>
      <c r="AJ782" s="36">
        <f>IF(AJ$7&gt;=$E782,IF(SUMIF($H$1:AI$1,77,$H782:AI782)&lt;$D782,$H782,0),0)</f>
        <v>0</v>
      </c>
      <c r="AK782" s="36">
        <f>IF(AK$7&gt;=$E782,IF(SUMIF($H$1:AJ$1,77,$H782:AJ782)&lt;$D782,$H782,0),0)</f>
        <v>0</v>
      </c>
      <c r="AL782" s="36">
        <f>IF(AL$7&gt;=$E782,IF(SUMIF($H$1:AK$1,77,$H782:AK782)&lt;$D782,$H782,0),0)</f>
        <v>0</v>
      </c>
      <c r="AM782" s="36">
        <f>IF(AM$7&gt;=$E782,IF(SUMIF($H$1:AL$1,77,$H782:AL782)&lt;$D782,$H782,0),0)</f>
        <v>0</v>
      </c>
      <c r="AN782" s="36">
        <f>IF(AN$7&gt;=$E782,IF(SUMIF($H$1:AM$1,77,$H782:AM782)&lt;$D782,$H782,0),0)</f>
        <v>0</v>
      </c>
      <c r="AO782" s="36">
        <f>IF(AO$7&gt;=$E782,IF(SUMIF($H$1:AN$1,77,$H782:AN782)&lt;$D782,$H782,0),0)</f>
        <v>0</v>
      </c>
      <c r="AP782" s="36">
        <f>IF(AP$7&gt;=$E782,IF(SUMIF($H$1:AO$1,77,$H782:AO782)&lt;$D782,$H782,0),0)</f>
        <v>0</v>
      </c>
      <c r="AQ782" s="36">
        <f>IF(AQ$7&gt;=$E782,IF(SUMIF($H$1:AP$1,77,$H782:AP782)&lt;$D782,$H782,0),0)</f>
        <v>0</v>
      </c>
      <c r="AR782" s="36">
        <f>IF(AR$7&gt;=$E782,IF(SUMIF($H$1:AQ$1,77,$H782:AQ782)&lt;$D782,$H782,0),0)</f>
        <v>0</v>
      </c>
      <c r="AS782" s="36">
        <f>IF(AS$7&gt;=$E782,IF(SUMIF($H$1:AR$1,77,$H782:AR782)&lt;$D782,$H782,0),0)</f>
        <v>0</v>
      </c>
      <c r="AT782" s="36">
        <f>IF(AT$7&gt;=$E782,IF(SUMIF($H$1:AS$1,77,$H782:AS782)&lt;$D782,$H782,0),0)</f>
        <v>0</v>
      </c>
      <c r="AU782" s="35">
        <f t="shared" si="254"/>
        <v>0</v>
      </c>
      <c r="AV782" s="33">
        <f>IF(AV$7&gt;=$E782,IF(SUMIF($H$1:AU$1,77,$H782:AU782)&lt;$D782,$H782,0),0)</f>
        <v>0</v>
      </c>
      <c r="AW782" s="33">
        <f>IF(AW$7&gt;=$E782,IF(SUMIF($H$1:AV$1,77,$H782:AV782)&lt;$D782,$H782,0),0)</f>
        <v>0</v>
      </c>
      <c r="AX782" s="33">
        <f>IF(AX$7&gt;=$E782,IF(SUMIF($H$1:AW$1,77,$H782:AW782)&lt;$D782,$H782,0),0)</f>
        <v>0</v>
      </c>
      <c r="AY782" s="33">
        <f>IF(AY$7&gt;=$E782,IF(SUMIF($H$1:AX$1,77,$H782:AX782)&lt;$D782,$H782,0),0)</f>
        <v>0</v>
      </c>
      <c r="AZ782" s="33">
        <f>IF(AZ$7&gt;=$E782,IF(SUMIF($H$1:AY$1,77,$H782:AY782)&lt;$D782,$H782,0),0)</f>
        <v>0</v>
      </c>
      <c r="BA782" s="33">
        <f>IF(BA$7&gt;=$E782,IF(SUMIF($H$1:AZ$1,77,$H782:AZ782)&lt;$D782,$H782,0),0)</f>
        <v>0</v>
      </c>
      <c r="BB782" s="33">
        <f>IF(BB$7&gt;=$E782,IF(SUMIF($H$1:BA$1,77,$H782:BA782)&lt;$D782,$H782,0),0)</f>
        <v>0</v>
      </c>
      <c r="BC782" s="33">
        <f>IF(BC$7&gt;=$E782,IF(SUMIF($H$1:BB$1,77,$H782:BB782)&lt;$D782,$H782,0),0)</f>
        <v>0</v>
      </c>
      <c r="BD782" s="33">
        <f>IF(BD$7&gt;=$E782,IF(SUMIF($H$1:BC$1,77,$H782:BC782)&lt;$D782,$H782,0),0)</f>
        <v>0</v>
      </c>
      <c r="BE782" s="33">
        <f>IF(BE$7&gt;=$E782,IF(SUMIF($H$1:BD$1,77,$H782:BD782)&lt;$D782,$H782,0),0)</f>
        <v>0</v>
      </c>
      <c r="BF782" s="33">
        <f>IF(BF$7&gt;=$E782,IF(SUMIF($H$1:BE$1,77,$H782:BE782)&lt;$D782,$H782,0),0)</f>
        <v>0</v>
      </c>
      <c r="BG782" s="33">
        <f>IF(BG$7&gt;=$E782,IF(SUMIF($H$1:BF$1,77,$H782:BF782)&lt;$D782,$H782,0),0)</f>
        <v>0</v>
      </c>
      <c r="BH782" s="35">
        <f t="shared" si="255"/>
        <v>0</v>
      </c>
    </row>
    <row r="783" spans="1:60" s="11" customFormat="1" x14ac:dyDescent="0.25">
      <c r="A783" s="148" t="s">
        <v>1140</v>
      </c>
      <c r="B783" s="149" t="s">
        <v>1008</v>
      </c>
      <c r="C783" s="125" t="s">
        <v>55</v>
      </c>
      <c r="D783" s="150">
        <v>188.5</v>
      </c>
      <c r="E783" s="151">
        <v>46143</v>
      </c>
      <c r="F783" s="151">
        <v>46174</v>
      </c>
      <c r="G783" s="56">
        <f t="shared" si="250"/>
        <v>1</v>
      </c>
      <c r="H783" s="33">
        <f t="shared" si="251"/>
        <v>188.5</v>
      </c>
      <c r="I783" s="36">
        <f>IF(I$7&gt;=$E783,IF(SUMIF($H$1:H$1,77,$H783:H783)&lt;$D783,$H783,0),0)</f>
        <v>0</v>
      </c>
      <c r="J783" s="36">
        <f>IF(J$7&gt;=$E783,IF(SUMIF($H$1:I$1,77,$H783:I783)&lt;$D783,$H783,0),0)</f>
        <v>0</v>
      </c>
      <c r="K783" s="36">
        <f>IF(K$7&gt;=$E783,IF(SUMIF($H$1:J$1,77,$H783:J783)&lt;$D783,$H783,0),0)</f>
        <v>0</v>
      </c>
      <c r="L783" s="36">
        <f>IF(L$7&gt;=$E783,IF(SUMIF($H$1:K$1,77,$H783:K783)&lt;$D783,$H783,0),0)</f>
        <v>0</v>
      </c>
      <c r="M783" s="36">
        <f>IF(M$7&gt;=$E783,IF(SUMIF($H$1:L$1,77,$H783:L783)&lt;$D783,$H783,0),0)</f>
        <v>0</v>
      </c>
      <c r="N783" s="36">
        <f>IF(N$7&gt;=$E783,IF(SUMIF($H$1:M$1,77,$H783:M783)&lt;$D783,$H783,0),0)</f>
        <v>0</v>
      </c>
      <c r="O783" s="36">
        <f>IF(O$7&gt;=$E783,IF(SUMIF($H$1:N$1,77,$H783:N783)&lt;$D783,$H783,0),0)</f>
        <v>0</v>
      </c>
      <c r="P783" s="36">
        <f>IF(P$7&gt;=$E783,IF(SUMIF($H$1:O$1,77,$H783:O783)&lt;$D783,$H783,0),0)</f>
        <v>0</v>
      </c>
      <c r="Q783" s="36">
        <f>IF(Q$7&gt;=$E783,IF(SUMIF($H$1:P$1,77,$H783:P783)&lt;$D783,$H783,0),0)</f>
        <v>0</v>
      </c>
      <c r="R783" s="36">
        <f>IF(R$7&gt;=$E783,IF(SUMIF($H$1:Q$1,77,$H783:Q783)&lt;$D783,$H783,0),0)</f>
        <v>0</v>
      </c>
      <c r="S783" s="36">
        <f>IF(S$7&gt;=$E783,IF(SUMIF($H$1:R$1,77,$H783:R783)&lt;$D783,$H783,0),0)</f>
        <v>0</v>
      </c>
      <c r="T783" s="36">
        <f>IF(T$7&gt;=$E783,IF(SUMIF($H$1:S$1,77,$H783:S783)&lt;$D783,$H783,0),0)</f>
        <v>0</v>
      </c>
      <c r="U783" s="35">
        <f t="shared" si="252"/>
        <v>0</v>
      </c>
      <c r="V783" s="36">
        <f>IF(V$7&gt;=$E783,IF(SUMIF($H$1:U$1,77,$H783:U783)&lt;$D783,$H783,0),0)</f>
        <v>0</v>
      </c>
      <c r="W783" s="36">
        <f>IF(W$7&gt;=$E783,IF(SUMIF($H$1:V$1,77,$H783:V783)&lt;$D783,$H783,0),0)</f>
        <v>0</v>
      </c>
      <c r="X783" s="36">
        <f>IF(X$7&gt;=$E783,IF(SUMIF($H$1:W$1,77,$H783:W783)&lt;$D783,$H783,0),0)</f>
        <v>0</v>
      </c>
      <c r="Y783" s="36">
        <f>IF(Y$7&gt;=$E783,IF(SUMIF($H$1:X$1,77,$H783:X783)&lt;$D783,$H783,0),0)</f>
        <v>0</v>
      </c>
      <c r="Z783" s="36">
        <f>IF(Z$7&gt;=$E783,IF(SUMIF($H$1:Y$1,77,$H783:Y783)&lt;$D783,$H783,0),0)</f>
        <v>188.5</v>
      </c>
      <c r="AA783" s="36">
        <f>IF(AA$7&gt;=$E783,IF(SUMIF($H$1:Z$1,77,$H783:Z783)&lt;$D783,$H783,0),0)</f>
        <v>0</v>
      </c>
      <c r="AB783" s="36">
        <f>IF(AB$7&gt;=$E783,IF(SUMIF($H$1:AA$1,77,$H783:AA783)&lt;$D783,$H783,0),0)</f>
        <v>0</v>
      </c>
      <c r="AC783" s="36">
        <f>IF(AC$7&gt;=$E783,IF(SUMIF($H$1:AB$1,77,$H783:AB783)&lt;$D783,$H783,0),0)</f>
        <v>0</v>
      </c>
      <c r="AD783" s="36">
        <f>IF(AD$7&gt;=$E783,IF(SUMIF($H$1:AC$1,77,$H783:AC783)&lt;$D783,$H783,0),0)</f>
        <v>0</v>
      </c>
      <c r="AE783" s="36">
        <f>IF(AE$7&gt;=$E783,IF(SUMIF($H$1:AD$1,77,$H783:AD783)&lt;$D783,$H783,0),0)</f>
        <v>0</v>
      </c>
      <c r="AF783" s="36">
        <f>IF(AF$7&gt;=$E783,IF(SUMIF($H$1:AE$1,77,$H783:AE783)&lt;$D783,$H783,0),0)</f>
        <v>0</v>
      </c>
      <c r="AG783" s="36">
        <f>IF(AG$7&gt;=$E783,IF(SUMIF($H$1:AF$1,77,$H783:AF783)&lt;$D783,$H783,0),0)</f>
        <v>0</v>
      </c>
      <c r="AH783" s="35">
        <f t="shared" si="253"/>
        <v>188.5</v>
      </c>
      <c r="AI783" s="36">
        <f>IF(AI$7&gt;=$E783,IF(SUMIF($H$1:AH$1,77,$H783:AH783)&lt;$D783,$H783,0),0)</f>
        <v>0</v>
      </c>
      <c r="AJ783" s="36">
        <f>IF(AJ$7&gt;=$E783,IF(SUMIF($H$1:AI$1,77,$H783:AI783)&lt;$D783,$H783,0),0)</f>
        <v>0</v>
      </c>
      <c r="AK783" s="36">
        <f>IF(AK$7&gt;=$E783,IF(SUMIF($H$1:AJ$1,77,$H783:AJ783)&lt;$D783,$H783,0),0)</f>
        <v>0</v>
      </c>
      <c r="AL783" s="36">
        <f>IF(AL$7&gt;=$E783,IF(SUMIF($H$1:AK$1,77,$H783:AK783)&lt;$D783,$H783,0),0)</f>
        <v>0</v>
      </c>
      <c r="AM783" s="36">
        <f>IF(AM$7&gt;=$E783,IF(SUMIF($H$1:AL$1,77,$H783:AL783)&lt;$D783,$H783,0),0)</f>
        <v>0</v>
      </c>
      <c r="AN783" s="36">
        <f>IF(AN$7&gt;=$E783,IF(SUMIF($H$1:AM$1,77,$H783:AM783)&lt;$D783,$H783,0),0)</f>
        <v>0</v>
      </c>
      <c r="AO783" s="36">
        <f>IF(AO$7&gt;=$E783,IF(SUMIF($H$1:AN$1,77,$H783:AN783)&lt;$D783,$H783,0),0)</f>
        <v>0</v>
      </c>
      <c r="AP783" s="36">
        <f>IF(AP$7&gt;=$E783,IF(SUMIF($H$1:AO$1,77,$H783:AO783)&lt;$D783,$H783,0),0)</f>
        <v>0</v>
      </c>
      <c r="AQ783" s="36">
        <f>IF(AQ$7&gt;=$E783,IF(SUMIF($H$1:AP$1,77,$H783:AP783)&lt;$D783,$H783,0),0)</f>
        <v>0</v>
      </c>
      <c r="AR783" s="36">
        <f>IF(AR$7&gt;=$E783,IF(SUMIF($H$1:AQ$1,77,$H783:AQ783)&lt;$D783,$H783,0),0)</f>
        <v>0</v>
      </c>
      <c r="AS783" s="36">
        <f>IF(AS$7&gt;=$E783,IF(SUMIF($H$1:AR$1,77,$H783:AR783)&lt;$D783,$H783,0),0)</f>
        <v>0</v>
      </c>
      <c r="AT783" s="36">
        <f>IF(AT$7&gt;=$E783,IF(SUMIF($H$1:AS$1,77,$H783:AS783)&lt;$D783,$H783,0),0)</f>
        <v>0</v>
      </c>
      <c r="AU783" s="35">
        <f t="shared" si="254"/>
        <v>0</v>
      </c>
      <c r="AV783" s="33">
        <f>IF(AV$7&gt;=$E783,IF(SUMIF($H$1:AU$1,77,$H783:AU783)&lt;$D783,$H783,0),0)</f>
        <v>0</v>
      </c>
      <c r="AW783" s="33">
        <f>IF(AW$7&gt;=$E783,IF(SUMIF($H$1:AV$1,77,$H783:AV783)&lt;$D783,$H783,0),0)</f>
        <v>0</v>
      </c>
      <c r="AX783" s="33">
        <f>IF(AX$7&gt;=$E783,IF(SUMIF($H$1:AW$1,77,$H783:AW783)&lt;$D783,$H783,0),0)</f>
        <v>0</v>
      </c>
      <c r="AY783" s="33">
        <f>IF(AY$7&gt;=$E783,IF(SUMIF($H$1:AX$1,77,$H783:AX783)&lt;$D783,$H783,0),0)</f>
        <v>0</v>
      </c>
      <c r="AZ783" s="33">
        <f>IF(AZ$7&gt;=$E783,IF(SUMIF($H$1:AY$1,77,$H783:AY783)&lt;$D783,$H783,0),0)</f>
        <v>0</v>
      </c>
      <c r="BA783" s="33">
        <f>IF(BA$7&gt;=$E783,IF(SUMIF($H$1:AZ$1,77,$H783:AZ783)&lt;$D783,$H783,0),0)</f>
        <v>0</v>
      </c>
      <c r="BB783" s="33">
        <f>IF(BB$7&gt;=$E783,IF(SUMIF($H$1:BA$1,77,$H783:BA783)&lt;$D783,$H783,0),0)</f>
        <v>0</v>
      </c>
      <c r="BC783" s="33">
        <f>IF(BC$7&gt;=$E783,IF(SUMIF($H$1:BB$1,77,$H783:BB783)&lt;$D783,$H783,0),0)</f>
        <v>0</v>
      </c>
      <c r="BD783" s="33">
        <f>IF(BD$7&gt;=$E783,IF(SUMIF($H$1:BC$1,77,$H783:BC783)&lt;$D783,$H783,0),0)</f>
        <v>0</v>
      </c>
      <c r="BE783" s="33">
        <f>IF(BE$7&gt;=$E783,IF(SUMIF($H$1:BD$1,77,$H783:BD783)&lt;$D783,$H783,0),0)</f>
        <v>0</v>
      </c>
      <c r="BF783" s="33">
        <f>IF(BF$7&gt;=$E783,IF(SUMIF($H$1:BE$1,77,$H783:BE783)&lt;$D783,$H783,0),0)</f>
        <v>0</v>
      </c>
      <c r="BG783" s="33">
        <f>IF(BG$7&gt;=$E783,IF(SUMIF($H$1:BF$1,77,$H783:BF783)&lt;$D783,$H783,0),0)</f>
        <v>0</v>
      </c>
      <c r="BH783" s="35">
        <f t="shared" si="255"/>
        <v>0</v>
      </c>
    </row>
    <row r="784" spans="1:60" s="11" customFormat="1" x14ac:dyDescent="0.25">
      <c r="A784" s="148" t="s">
        <v>1141</v>
      </c>
      <c r="B784" s="149" t="s">
        <v>1010</v>
      </c>
      <c r="C784" s="125" t="s">
        <v>32</v>
      </c>
      <c r="D784" s="150">
        <v>1</v>
      </c>
      <c r="E784" s="151">
        <v>46174</v>
      </c>
      <c r="F784" s="151">
        <v>46204</v>
      </c>
      <c r="G784" s="56">
        <f t="shared" si="250"/>
        <v>1</v>
      </c>
      <c r="H784" s="33">
        <f t="shared" si="251"/>
        <v>1</v>
      </c>
      <c r="I784" s="36">
        <f>IF(I$7&gt;=$E784,IF(SUMIF($H$1:H$1,77,$H784:H784)&lt;$D784,$H784,0),0)</f>
        <v>0</v>
      </c>
      <c r="J784" s="36">
        <f>IF(J$7&gt;=$E784,IF(SUMIF($H$1:I$1,77,$H784:I784)&lt;$D784,$H784,0),0)</f>
        <v>0</v>
      </c>
      <c r="K784" s="36">
        <f>IF(K$7&gt;=$E784,IF(SUMIF($H$1:J$1,77,$H784:J784)&lt;$D784,$H784,0),0)</f>
        <v>0</v>
      </c>
      <c r="L784" s="36">
        <f>IF(L$7&gt;=$E784,IF(SUMIF($H$1:K$1,77,$H784:K784)&lt;$D784,$H784,0),0)</f>
        <v>0</v>
      </c>
      <c r="M784" s="36">
        <f>IF(M$7&gt;=$E784,IF(SUMIF($H$1:L$1,77,$H784:L784)&lt;$D784,$H784,0),0)</f>
        <v>0</v>
      </c>
      <c r="N784" s="36">
        <f>IF(N$7&gt;=$E784,IF(SUMIF($H$1:M$1,77,$H784:M784)&lt;$D784,$H784,0),0)</f>
        <v>0</v>
      </c>
      <c r="O784" s="36">
        <f>IF(O$7&gt;=$E784,IF(SUMIF($H$1:N$1,77,$H784:N784)&lt;$D784,$H784,0),0)</f>
        <v>0</v>
      </c>
      <c r="P784" s="36">
        <f>IF(P$7&gt;=$E784,IF(SUMIF($H$1:O$1,77,$H784:O784)&lt;$D784,$H784,0),0)</f>
        <v>0</v>
      </c>
      <c r="Q784" s="36">
        <f>IF(Q$7&gt;=$E784,IF(SUMIF($H$1:P$1,77,$H784:P784)&lt;$D784,$H784,0),0)</f>
        <v>0</v>
      </c>
      <c r="R784" s="36">
        <f>IF(R$7&gt;=$E784,IF(SUMIF($H$1:Q$1,77,$H784:Q784)&lt;$D784,$H784,0),0)</f>
        <v>0</v>
      </c>
      <c r="S784" s="36">
        <f>IF(S$7&gt;=$E784,IF(SUMIF($H$1:R$1,77,$H784:R784)&lt;$D784,$H784,0),0)</f>
        <v>0</v>
      </c>
      <c r="T784" s="36">
        <f>IF(T$7&gt;=$E784,IF(SUMIF($H$1:S$1,77,$H784:S784)&lt;$D784,$H784,0),0)</f>
        <v>0</v>
      </c>
      <c r="U784" s="35">
        <f t="shared" si="252"/>
        <v>0</v>
      </c>
      <c r="V784" s="36">
        <f>IF(V$7&gt;=$E784,IF(SUMIF($H$1:U$1,77,$H784:U784)&lt;$D784,$H784,0),0)</f>
        <v>0</v>
      </c>
      <c r="W784" s="36">
        <f>IF(W$7&gt;=$E784,IF(SUMIF($H$1:V$1,77,$H784:V784)&lt;$D784,$H784,0),0)</f>
        <v>0</v>
      </c>
      <c r="X784" s="36">
        <f>IF(X$7&gt;=$E784,IF(SUMIF($H$1:W$1,77,$H784:W784)&lt;$D784,$H784,0),0)</f>
        <v>0</v>
      </c>
      <c r="Y784" s="36">
        <f>IF(Y$7&gt;=$E784,IF(SUMIF($H$1:X$1,77,$H784:X784)&lt;$D784,$H784,0),0)</f>
        <v>0</v>
      </c>
      <c r="Z784" s="36">
        <f>IF(Z$7&gt;=$E784,IF(SUMIF($H$1:Y$1,77,$H784:Y784)&lt;$D784,$H784,0),0)</f>
        <v>0</v>
      </c>
      <c r="AA784" s="36">
        <f>IF(AA$7&gt;=$E784,IF(SUMIF($H$1:Z$1,77,$H784:Z784)&lt;$D784,$H784,0),0)</f>
        <v>1</v>
      </c>
      <c r="AB784" s="36">
        <f>IF(AB$7&gt;=$E784,IF(SUMIF($H$1:AA$1,77,$H784:AA784)&lt;$D784,$H784,0),0)</f>
        <v>0</v>
      </c>
      <c r="AC784" s="36">
        <f>IF(AC$7&gt;=$E784,IF(SUMIF($H$1:AB$1,77,$H784:AB784)&lt;$D784,$H784,0),0)</f>
        <v>0</v>
      </c>
      <c r="AD784" s="36">
        <f>IF(AD$7&gt;=$E784,IF(SUMIF($H$1:AC$1,77,$H784:AC784)&lt;$D784,$H784,0),0)</f>
        <v>0</v>
      </c>
      <c r="AE784" s="36">
        <f>IF(AE$7&gt;=$E784,IF(SUMIF($H$1:AD$1,77,$H784:AD784)&lt;$D784,$H784,0),0)</f>
        <v>0</v>
      </c>
      <c r="AF784" s="36">
        <f>IF(AF$7&gt;=$E784,IF(SUMIF($H$1:AE$1,77,$H784:AE784)&lt;$D784,$H784,0),0)</f>
        <v>0</v>
      </c>
      <c r="AG784" s="36">
        <f>IF(AG$7&gt;=$E784,IF(SUMIF($H$1:AF$1,77,$H784:AF784)&lt;$D784,$H784,0),0)</f>
        <v>0</v>
      </c>
      <c r="AH784" s="35">
        <f t="shared" si="253"/>
        <v>1</v>
      </c>
      <c r="AI784" s="36">
        <f>IF(AI$7&gt;=$E784,IF(SUMIF($H$1:AH$1,77,$H784:AH784)&lt;$D784,$H784,0),0)</f>
        <v>0</v>
      </c>
      <c r="AJ784" s="36">
        <f>IF(AJ$7&gt;=$E784,IF(SUMIF($H$1:AI$1,77,$H784:AI784)&lt;$D784,$H784,0),0)</f>
        <v>0</v>
      </c>
      <c r="AK784" s="36">
        <f>IF(AK$7&gt;=$E784,IF(SUMIF($H$1:AJ$1,77,$H784:AJ784)&lt;$D784,$H784,0),0)</f>
        <v>0</v>
      </c>
      <c r="AL784" s="36">
        <f>IF(AL$7&gt;=$E784,IF(SUMIF($H$1:AK$1,77,$H784:AK784)&lt;$D784,$H784,0),0)</f>
        <v>0</v>
      </c>
      <c r="AM784" s="36">
        <f>IF(AM$7&gt;=$E784,IF(SUMIF($H$1:AL$1,77,$H784:AL784)&lt;$D784,$H784,0),0)</f>
        <v>0</v>
      </c>
      <c r="AN784" s="36">
        <f>IF(AN$7&gt;=$E784,IF(SUMIF($H$1:AM$1,77,$H784:AM784)&lt;$D784,$H784,0),0)</f>
        <v>0</v>
      </c>
      <c r="AO784" s="36">
        <f>IF(AO$7&gt;=$E784,IF(SUMIF($H$1:AN$1,77,$H784:AN784)&lt;$D784,$H784,0),0)</f>
        <v>0</v>
      </c>
      <c r="AP784" s="36">
        <f>IF(AP$7&gt;=$E784,IF(SUMIF($H$1:AO$1,77,$H784:AO784)&lt;$D784,$H784,0),0)</f>
        <v>0</v>
      </c>
      <c r="AQ784" s="36">
        <f>IF(AQ$7&gt;=$E784,IF(SUMIF($H$1:AP$1,77,$H784:AP784)&lt;$D784,$H784,0),0)</f>
        <v>0</v>
      </c>
      <c r="AR784" s="36">
        <f>IF(AR$7&gt;=$E784,IF(SUMIF($H$1:AQ$1,77,$H784:AQ784)&lt;$D784,$H784,0),0)</f>
        <v>0</v>
      </c>
      <c r="AS784" s="36">
        <f>IF(AS$7&gt;=$E784,IF(SUMIF($H$1:AR$1,77,$H784:AR784)&lt;$D784,$H784,0),0)</f>
        <v>0</v>
      </c>
      <c r="AT784" s="36">
        <f>IF(AT$7&gt;=$E784,IF(SUMIF($H$1:AS$1,77,$H784:AS784)&lt;$D784,$H784,0),0)</f>
        <v>0</v>
      </c>
      <c r="AU784" s="35">
        <f t="shared" si="254"/>
        <v>0</v>
      </c>
      <c r="AV784" s="33">
        <f>IF(AV$7&gt;=$E784,IF(SUMIF($H$1:AU$1,77,$H784:AU784)&lt;$D784,$H784,0),0)</f>
        <v>0</v>
      </c>
      <c r="AW784" s="33">
        <f>IF(AW$7&gt;=$E784,IF(SUMIF($H$1:AV$1,77,$H784:AV784)&lt;$D784,$H784,0),0)</f>
        <v>0</v>
      </c>
      <c r="AX784" s="33">
        <f>IF(AX$7&gt;=$E784,IF(SUMIF($H$1:AW$1,77,$H784:AW784)&lt;$D784,$H784,0),0)</f>
        <v>0</v>
      </c>
      <c r="AY784" s="33">
        <f>IF(AY$7&gt;=$E784,IF(SUMIF($H$1:AX$1,77,$H784:AX784)&lt;$D784,$H784,0),0)</f>
        <v>0</v>
      </c>
      <c r="AZ784" s="33">
        <f>IF(AZ$7&gt;=$E784,IF(SUMIF($H$1:AY$1,77,$H784:AY784)&lt;$D784,$H784,0),0)</f>
        <v>0</v>
      </c>
      <c r="BA784" s="33">
        <f>IF(BA$7&gt;=$E784,IF(SUMIF($H$1:AZ$1,77,$H784:AZ784)&lt;$D784,$H784,0),0)</f>
        <v>0</v>
      </c>
      <c r="BB784" s="33">
        <f>IF(BB$7&gt;=$E784,IF(SUMIF($H$1:BA$1,77,$H784:BA784)&lt;$D784,$H784,0),0)</f>
        <v>0</v>
      </c>
      <c r="BC784" s="33">
        <f>IF(BC$7&gt;=$E784,IF(SUMIF($H$1:BB$1,77,$H784:BB784)&lt;$D784,$H784,0),0)</f>
        <v>0</v>
      </c>
      <c r="BD784" s="33">
        <f>IF(BD$7&gt;=$E784,IF(SUMIF($H$1:BC$1,77,$H784:BC784)&lt;$D784,$H784,0),0)</f>
        <v>0</v>
      </c>
      <c r="BE784" s="33">
        <f>IF(BE$7&gt;=$E784,IF(SUMIF($H$1:BD$1,77,$H784:BD784)&lt;$D784,$H784,0),0)</f>
        <v>0</v>
      </c>
      <c r="BF784" s="33">
        <f>IF(BF$7&gt;=$E784,IF(SUMIF($H$1:BE$1,77,$H784:BE784)&lt;$D784,$H784,0),0)</f>
        <v>0</v>
      </c>
      <c r="BG784" s="33">
        <f>IF(BG$7&gt;=$E784,IF(SUMIF($H$1:BF$1,77,$H784:BF784)&lt;$D784,$H784,0),0)</f>
        <v>0</v>
      </c>
      <c r="BH784" s="35">
        <f t="shared" si="255"/>
        <v>0</v>
      </c>
    </row>
    <row r="785" spans="1:60" s="11" customFormat="1" x14ac:dyDescent="0.25">
      <c r="A785" s="148" t="s">
        <v>1142</v>
      </c>
      <c r="B785" s="149" t="s">
        <v>1012</v>
      </c>
      <c r="C785" s="125" t="s">
        <v>32</v>
      </c>
      <c r="D785" s="150">
        <v>2</v>
      </c>
      <c r="E785" s="151">
        <v>46174</v>
      </c>
      <c r="F785" s="151">
        <v>46204</v>
      </c>
      <c r="G785" s="56">
        <f t="shared" si="250"/>
        <v>1</v>
      </c>
      <c r="H785" s="33">
        <f t="shared" si="251"/>
        <v>2</v>
      </c>
      <c r="I785" s="36">
        <f>IF(I$7&gt;=$E785,IF(SUMIF($H$1:H$1,77,$H785:H785)&lt;$D785,$H785,0),0)</f>
        <v>0</v>
      </c>
      <c r="J785" s="36">
        <f>IF(J$7&gt;=$E785,IF(SUMIF($H$1:I$1,77,$H785:I785)&lt;$D785,$H785,0),0)</f>
        <v>0</v>
      </c>
      <c r="K785" s="36">
        <f>IF(K$7&gt;=$E785,IF(SUMIF($H$1:J$1,77,$H785:J785)&lt;$D785,$H785,0),0)</f>
        <v>0</v>
      </c>
      <c r="L785" s="36">
        <f>IF(L$7&gt;=$E785,IF(SUMIF($H$1:K$1,77,$H785:K785)&lt;$D785,$H785,0),0)</f>
        <v>0</v>
      </c>
      <c r="M785" s="36">
        <f>IF(M$7&gt;=$E785,IF(SUMIF($H$1:L$1,77,$H785:L785)&lt;$D785,$H785,0),0)</f>
        <v>0</v>
      </c>
      <c r="N785" s="36">
        <f>IF(N$7&gt;=$E785,IF(SUMIF($H$1:M$1,77,$H785:M785)&lt;$D785,$H785,0),0)</f>
        <v>0</v>
      </c>
      <c r="O785" s="36">
        <f>IF(O$7&gt;=$E785,IF(SUMIF($H$1:N$1,77,$H785:N785)&lt;$D785,$H785,0),0)</f>
        <v>0</v>
      </c>
      <c r="P785" s="36">
        <f>IF(P$7&gt;=$E785,IF(SUMIF($H$1:O$1,77,$H785:O785)&lt;$D785,$H785,0),0)</f>
        <v>0</v>
      </c>
      <c r="Q785" s="36">
        <f>IF(Q$7&gt;=$E785,IF(SUMIF($H$1:P$1,77,$H785:P785)&lt;$D785,$H785,0),0)</f>
        <v>0</v>
      </c>
      <c r="R785" s="36">
        <f>IF(R$7&gt;=$E785,IF(SUMIF($H$1:Q$1,77,$H785:Q785)&lt;$D785,$H785,0),0)</f>
        <v>0</v>
      </c>
      <c r="S785" s="36">
        <f>IF(S$7&gt;=$E785,IF(SUMIF($H$1:R$1,77,$H785:R785)&lt;$D785,$H785,0),0)</f>
        <v>0</v>
      </c>
      <c r="T785" s="36">
        <f>IF(T$7&gt;=$E785,IF(SUMIF($H$1:S$1,77,$H785:S785)&lt;$D785,$H785,0),0)</f>
        <v>0</v>
      </c>
      <c r="U785" s="35">
        <f t="shared" si="252"/>
        <v>0</v>
      </c>
      <c r="V785" s="36">
        <f>IF(V$7&gt;=$E785,IF(SUMIF($H$1:U$1,77,$H785:U785)&lt;$D785,$H785,0),0)</f>
        <v>0</v>
      </c>
      <c r="W785" s="36">
        <f>IF(W$7&gt;=$E785,IF(SUMIF($H$1:V$1,77,$H785:V785)&lt;$D785,$H785,0),0)</f>
        <v>0</v>
      </c>
      <c r="X785" s="36">
        <f>IF(X$7&gt;=$E785,IF(SUMIF($H$1:W$1,77,$H785:W785)&lt;$D785,$H785,0),0)</f>
        <v>0</v>
      </c>
      <c r="Y785" s="36">
        <f>IF(Y$7&gt;=$E785,IF(SUMIF($H$1:X$1,77,$H785:X785)&lt;$D785,$H785,0),0)</f>
        <v>0</v>
      </c>
      <c r="Z785" s="36">
        <f>IF(Z$7&gt;=$E785,IF(SUMIF($H$1:Y$1,77,$H785:Y785)&lt;$D785,$H785,0),0)</f>
        <v>0</v>
      </c>
      <c r="AA785" s="36">
        <f>IF(AA$7&gt;=$E785,IF(SUMIF($H$1:Z$1,77,$H785:Z785)&lt;$D785,$H785,0),0)</f>
        <v>2</v>
      </c>
      <c r="AB785" s="36">
        <f>IF(AB$7&gt;=$E785,IF(SUMIF($H$1:AA$1,77,$H785:AA785)&lt;$D785,$H785,0),0)</f>
        <v>0</v>
      </c>
      <c r="AC785" s="36">
        <f>IF(AC$7&gt;=$E785,IF(SUMIF($H$1:AB$1,77,$H785:AB785)&lt;$D785,$H785,0),0)</f>
        <v>0</v>
      </c>
      <c r="AD785" s="36">
        <f>IF(AD$7&gt;=$E785,IF(SUMIF($H$1:AC$1,77,$H785:AC785)&lt;$D785,$H785,0),0)</f>
        <v>0</v>
      </c>
      <c r="AE785" s="36">
        <f>IF(AE$7&gt;=$E785,IF(SUMIF($H$1:AD$1,77,$H785:AD785)&lt;$D785,$H785,0),0)</f>
        <v>0</v>
      </c>
      <c r="AF785" s="36">
        <f>IF(AF$7&gt;=$E785,IF(SUMIF($H$1:AE$1,77,$H785:AE785)&lt;$D785,$H785,0),0)</f>
        <v>0</v>
      </c>
      <c r="AG785" s="36">
        <f>IF(AG$7&gt;=$E785,IF(SUMIF($H$1:AF$1,77,$H785:AF785)&lt;$D785,$H785,0),0)</f>
        <v>0</v>
      </c>
      <c r="AH785" s="35">
        <f t="shared" si="253"/>
        <v>2</v>
      </c>
      <c r="AI785" s="36">
        <f>IF(AI$7&gt;=$E785,IF(SUMIF($H$1:AH$1,77,$H785:AH785)&lt;$D785,$H785,0),0)</f>
        <v>0</v>
      </c>
      <c r="AJ785" s="36">
        <f>IF(AJ$7&gt;=$E785,IF(SUMIF($H$1:AI$1,77,$H785:AI785)&lt;$D785,$H785,0),0)</f>
        <v>0</v>
      </c>
      <c r="AK785" s="36">
        <f>IF(AK$7&gt;=$E785,IF(SUMIF($H$1:AJ$1,77,$H785:AJ785)&lt;$D785,$H785,0),0)</f>
        <v>0</v>
      </c>
      <c r="AL785" s="36">
        <f>IF(AL$7&gt;=$E785,IF(SUMIF($H$1:AK$1,77,$H785:AK785)&lt;$D785,$H785,0),0)</f>
        <v>0</v>
      </c>
      <c r="AM785" s="36">
        <f>IF(AM$7&gt;=$E785,IF(SUMIF($H$1:AL$1,77,$H785:AL785)&lt;$D785,$H785,0),0)</f>
        <v>0</v>
      </c>
      <c r="AN785" s="36">
        <f>IF(AN$7&gt;=$E785,IF(SUMIF($H$1:AM$1,77,$H785:AM785)&lt;$D785,$H785,0),0)</f>
        <v>0</v>
      </c>
      <c r="AO785" s="36">
        <f>IF(AO$7&gt;=$E785,IF(SUMIF($H$1:AN$1,77,$H785:AN785)&lt;$D785,$H785,0),0)</f>
        <v>0</v>
      </c>
      <c r="AP785" s="36">
        <f>IF(AP$7&gt;=$E785,IF(SUMIF($H$1:AO$1,77,$H785:AO785)&lt;$D785,$H785,0),0)</f>
        <v>0</v>
      </c>
      <c r="AQ785" s="36">
        <f>IF(AQ$7&gt;=$E785,IF(SUMIF($H$1:AP$1,77,$H785:AP785)&lt;$D785,$H785,0),0)</f>
        <v>0</v>
      </c>
      <c r="AR785" s="36">
        <f>IF(AR$7&gt;=$E785,IF(SUMIF($H$1:AQ$1,77,$H785:AQ785)&lt;$D785,$H785,0),0)</f>
        <v>0</v>
      </c>
      <c r="AS785" s="36">
        <f>IF(AS$7&gt;=$E785,IF(SUMIF($H$1:AR$1,77,$H785:AR785)&lt;$D785,$H785,0),0)</f>
        <v>0</v>
      </c>
      <c r="AT785" s="36">
        <f>IF(AT$7&gt;=$E785,IF(SUMIF($H$1:AS$1,77,$H785:AS785)&lt;$D785,$H785,0),0)</f>
        <v>0</v>
      </c>
      <c r="AU785" s="35">
        <f t="shared" si="254"/>
        <v>0</v>
      </c>
      <c r="AV785" s="33">
        <f>IF(AV$7&gt;=$E785,IF(SUMIF($H$1:AU$1,77,$H785:AU785)&lt;$D785,$H785,0),0)</f>
        <v>0</v>
      </c>
      <c r="AW785" s="33">
        <f>IF(AW$7&gt;=$E785,IF(SUMIF($H$1:AV$1,77,$H785:AV785)&lt;$D785,$H785,0),0)</f>
        <v>0</v>
      </c>
      <c r="AX785" s="33">
        <f>IF(AX$7&gt;=$E785,IF(SUMIF($H$1:AW$1,77,$H785:AW785)&lt;$D785,$H785,0),0)</f>
        <v>0</v>
      </c>
      <c r="AY785" s="33">
        <f>IF(AY$7&gt;=$E785,IF(SUMIF($H$1:AX$1,77,$H785:AX785)&lt;$D785,$H785,0),0)</f>
        <v>0</v>
      </c>
      <c r="AZ785" s="33">
        <f>IF(AZ$7&gt;=$E785,IF(SUMIF($H$1:AY$1,77,$H785:AY785)&lt;$D785,$H785,0),0)</f>
        <v>0</v>
      </c>
      <c r="BA785" s="33">
        <f>IF(BA$7&gt;=$E785,IF(SUMIF($H$1:AZ$1,77,$H785:AZ785)&lt;$D785,$H785,0),0)</f>
        <v>0</v>
      </c>
      <c r="BB785" s="33">
        <f>IF(BB$7&gt;=$E785,IF(SUMIF($H$1:BA$1,77,$H785:BA785)&lt;$D785,$H785,0),0)</f>
        <v>0</v>
      </c>
      <c r="BC785" s="33">
        <f>IF(BC$7&gt;=$E785,IF(SUMIF($H$1:BB$1,77,$H785:BB785)&lt;$D785,$H785,0),0)</f>
        <v>0</v>
      </c>
      <c r="BD785" s="33">
        <f>IF(BD$7&gt;=$E785,IF(SUMIF($H$1:BC$1,77,$H785:BC785)&lt;$D785,$H785,0),0)</f>
        <v>0</v>
      </c>
      <c r="BE785" s="33">
        <f>IF(BE$7&gt;=$E785,IF(SUMIF($H$1:BD$1,77,$H785:BD785)&lt;$D785,$H785,0),0)</f>
        <v>0</v>
      </c>
      <c r="BF785" s="33">
        <f>IF(BF$7&gt;=$E785,IF(SUMIF($H$1:BE$1,77,$H785:BE785)&lt;$D785,$H785,0),0)</f>
        <v>0</v>
      </c>
      <c r="BG785" s="33">
        <f>IF(BG$7&gt;=$E785,IF(SUMIF($H$1:BF$1,77,$H785:BF785)&lt;$D785,$H785,0),0)</f>
        <v>0</v>
      </c>
      <c r="BH785" s="35">
        <f t="shared" si="255"/>
        <v>0</v>
      </c>
    </row>
    <row r="786" spans="1:60" s="11" customFormat="1" x14ac:dyDescent="0.25">
      <c r="A786" s="148" t="s">
        <v>1143</v>
      </c>
      <c r="B786" s="149" t="s">
        <v>1014</v>
      </c>
      <c r="C786" s="125" t="s">
        <v>27</v>
      </c>
      <c r="D786" s="150">
        <v>278.2</v>
      </c>
      <c r="E786" s="151">
        <v>46143</v>
      </c>
      <c r="F786" s="151">
        <v>46174</v>
      </c>
      <c r="G786" s="56">
        <f t="shared" si="250"/>
        <v>1</v>
      </c>
      <c r="H786" s="33">
        <f t="shared" si="251"/>
        <v>278.2</v>
      </c>
      <c r="I786" s="36">
        <f>IF(I$7&gt;=$E786,IF(SUMIF($H$1:H$1,77,$H786:H786)&lt;$D786,$H786,0),0)</f>
        <v>0</v>
      </c>
      <c r="J786" s="36">
        <f>IF(J$7&gt;=$E786,IF(SUMIF($H$1:I$1,77,$H786:I786)&lt;$D786,$H786,0),0)</f>
        <v>0</v>
      </c>
      <c r="K786" s="36">
        <f>IF(K$7&gt;=$E786,IF(SUMIF($H$1:J$1,77,$H786:J786)&lt;$D786,$H786,0),0)</f>
        <v>0</v>
      </c>
      <c r="L786" s="36">
        <f>IF(L$7&gt;=$E786,IF(SUMIF($H$1:K$1,77,$H786:K786)&lt;$D786,$H786,0),0)</f>
        <v>0</v>
      </c>
      <c r="M786" s="36">
        <f>IF(M$7&gt;=$E786,IF(SUMIF($H$1:L$1,77,$H786:L786)&lt;$D786,$H786,0),0)</f>
        <v>0</v>
      </c>
      <c r="N786" s="36">
        <f>IF(N$7&gt;=$E786,IF(SUMIF($H$1:M$1,77,$H786:M786)&lt;$D786,$H786,0),0)</f>
        <v>0</v>
      </c>
      <c r="O786" s="36">
        <f>IF(O$7&gt;=$E786,IF(SUMIF($H$1:N$1,77,$H786:N786)&lt;$D786,$H786,0),0)</f>
        <v>0</v>
      </c>
      <c r="P786" s="36">
        <f>IF(P$7&gt;=$E786,IF(SUMIF($H$1:O$1,77,$H786:O786)&lt;$D786,$H786,0),0)</f>
        <v>0</v>
      </c>
      <c r="Q786" s="36">
        <f>IF(Q$7&gt;=$E786,IF(SUMIF($H$1:P$1,77,$H786:P786)&lt;$D786,$H786,0),0)</f>
        <v>0</v>
      </c>
      <c r="R786" s="36">
        <f>IF(R$7&gt;=$E786,IF(SUMIF($H$1:Q$1,77,$H786:Q786)&lt;$D786,$H786,0),0)</f>
        <v>0</v>
      </c>
      <c r="S786" s="36">
        <f>IF(S$7&gt;=$E786,IF(SUMIF($H$1:R$1,77,$H786:R786)&lt;$D786,$H786,0),0)</f>
        <v>0</v>
      </c>
      <c r="T786" s="36">
        <f>IF(T$7&gt;=$E786,IF(SUMIF($H$1:S$1,77,$H786:S786)&lt;$D786,$H786,0),0)</f>
        <v>0</v>
      </c>
      <c r="U786" s="35">
        <f t="shared" si="252"/>
        <v>0</v>
      </c>
      <c r="V786" s="36">
        <f>IF(V$7&gt;=$E786,IF(SUMIF($H$1:U$1,77,$H786:U786)&lt;$D786,$H786,0),0)</f>
        <v>0</v>
      </c>
      <c r="W786" s="36">
        <f>IF(W$7&gt;=$E786,IF(SUMIF($H$1:V$1,77,$H786:V786)&lt;$D786,$H786,0),0)</f>
        <v>0</v>
      </c>
      <c r="X786" s="36">
        <f>IF(X$7&gt;=$E786,IF(SUMIF($H$1:W$1,77,$H786:W786)&lt;$D786,$H786,0),0)</f>
        <v>0</v>
      </c>
      <c r="Y786" s="36">
        <f>IF(Y$7&gt;=$E786,IF(SUMIF($H$1:X$1,77,$H786:X786)&lt;$D786,$H786,0),0)</f>
        <v>0</v>
      </c>
      <c r="Z786" s="36">
        <f>IF(Z$7&gt;=$E786,IF(SUMIF($H$1:Y$1,77,$H786:Y786)&lt;$D786,$H786,0),0)</f>
        <v>278.2</v>
      </c>
      <c r="AA786" s="36">
        <f>IF(AA$7&gt;=$E786,IF(SUMIF($H$1:Z$1,77,$H786:Z786)&lt;$D786,$H786,0),0)</f>
        <v>0</v>
      </c>
      <c r="AB786" s="36">
        <f>IF(AB$7&gt;=$E786,IF(SUMIF($H$1:AA$1,77,$H786:AA786)&lt;$D786,$H786,0),0)</f>
        <v>0</v>
      </c>
      <c r="AC786" s="36">
        <f>IF(AC$7&gt;=$E786,IF(SUMIF($H$1:AB$1,77,$H786:AB786)&lt;$D786,$H786,0),0)</f>
        <v>0</v>
      </c>
      <c r="AD786" s="36">
        <f>IF(AD$7&gt;=$E786,IF(SUMIF($H$1:AC$1,77,$H786:AC786)&lt;$D786,$H786,0),0)</f>
        <v>0</v>
      </c>
      <c r="AE786" s="36">
        <f>IF(AE$7&gt;=$E786,IF(SUMIF($H$1:AD$1,77,$H786:AD786)&lt;$D786,$H786,0),0)</f>
        <v>0</v>
      </c>
      <c r="AF786" s="36">
        <f>IF(AF$7&gt;=$E786,IF(SUMIF($H$1:AE$1,77,$H786:AE786)&lt;$D786,$H786,0),0)</f>
        <v>0</v>
      </c>
      <c r="AG786" s="36">
        <f>IF(AG$7&gt;=$E786,IF(SUMIF($H$1:AF$1,77,$H786:AF786)&lt;$D786,$H786,0),0)</f>
        <v>0</v>
      </c>
      <c r="AH786" s="35">
        <f t="shared" si="253"/>
        <v>278.2</v>
      </c>
      <c r="AI786" s="36">
        <f>IF(AI$7&gt;=$E786,IF(SUMIF($H$1:AH$1,77,$H786:AH786)&lt;$D786,$H786,0),0)</f>
        <v>0</v>
      </c>
      <c r="AJ786" s="36">
        <f>IF(AJ$7&gt;=$E786,IF(SUMIF($H$1:AI$1,77,$H786:AI786)&lt;$D786,$H786,0),0)</f>
        <v>0</v>
      </c>
      <c r="AK786" s="36">
        <f>IF(AK$7&gt;=$E786,IF(SUMIF($H$1:AJ$1,77,$H786:AJ786)&lt;$D786,$H786,0),0)</f>
        <v>0</v>
      </c>
      <c r="AL786" s="36">
        <f>IF(AL$7&gt;=$E786,IF(SUMIF($H$1:AK$1,77,$H786:AK786)&lt;$D786,$H786,0),0)</f>
        <v>0</v>
      </c>
      <c r="AM786" s="36">
        <f>IF(AM$7&gt;=$E786,IF(SUMIF($H$1:AL$1,77,$H786:AL786)&lt;$D786,$H786,0),0)</f>
        <v>0</v>
      </c>
      <c r="AN786" s="36">
        <f>IF(AN$7&gt;=$E786,IF(SUMIF($H$1:AM$1,77,$H786:AM786)&lt;$D786,$H786,0),0)</f>
        <v>0</v>
      </c>
      <c r="AO786" s="36">
        <f>IF(AO$7&gt;=$E786,IF(SUMIF($H$1:AN$1,77,$H786:AN786)&lt;$D786,$H786,0),0)</f>
        <v>0</v>
      </c>
      <c r="AP786" s="36">
        <f>IF(AP$7&gt;=$E786,IF(SUMIF($H$1:AO$1,77,$H786:AO786)&lt;$D786,$H786,0),0)</f>
        <v>0</v>
      </c>
      <c r="AQ786" s="36">
        <f>IF(AQ$7&gt;=$E786,IF(SUMIF($H$1:AP$1,77,$H786:AP786)&lt;$D786,$H786,0),0)</f>
        <v>0</v>
      </c>
      <c r="AR786" s="36">
        <f>IF(AR$7&gt;=$E786,IF(SUMIF($H$1:AQ$1,77,$H786:AQ786)&lt;$D786,$H786,0),0)</f>
        <v>0</v>
      </c>
      <c r="AS786" s="36">
        <f>IF(AS$7&gt;=$E786,IF(SUMIF($H$1:AR$1,77,$H786:AR786)&lt;$D786,$H786,0),0)</f>
        <v>0</v>
      </c>
      <c r="AT786" s="36">
        <f>IF(AT$7&gt;=$E786,IF(SUMIF($H$1:AS$1,77,$H786:AS786)&lt;$D786,$H786,0),0)</f>
        <v>0</v>
      </c>
      <c r="AU786" s="35">
        <f t="shared" si="254"/>
        <v>0</v>
      </c>
      <c r="AV786" s="33">
        <f>IF(AV$7&gt;=$E786,IF(SUMIF($H$1:AU$1,77,$H786:AU786)&lt;$D786,$H786,0),0)</f>
        <v>0</v>
      </c>
      <c r="AW786" s="33">
        <f>IF(AW$7&gt;=$E786,IF(SUMIF($H$1:AV$1,77,$H786:AV786)&lt;$D786,$H786,0),0)</f>
        <v>0</v>
      </c>
      <c r="AX786" s="33">
        <f>IF(AX$7&gt;=$E786,IF(SUMIF($H$1:AW$1,77,$H786:AW786)&lt;$D786,$H786,0),0)</f>
        <v>0</v>
      </c>
      <c r="AY786" s="33">
        <f>IF(AY$7&gt;=$E786,IF(SUMIF($H$1:AX$1,77,$H786:AX786)&lt;$D786,$H786,0),0)</f>
        <v>0</v>
      </c>
      <c r="AZ786" s="33">
        <f>IF(AZ$7&gt;=$E786,IF(SUMIF($H$1:AY$1,77,$H786:AY786)&lt;$D786,$H786,0),0)</f>
        <v>0</v>
      </c>
      <c r="BA786" s="33">
        <f>IF(BA$7&gt;=$E786,IF(SUMIF($H$1:AZ$1,77,$H786:AZ786)&lt;$D786,$H786,0),0)</f>
        <v>0</v>
      </c>
      <c r="BB786" s="33">
        <f>IF(BB$7&gt;=$E786,IF(SUMIF($H$1:BA$1,77,$H786:BA786)&lt;$D786,$H786,0),0)</f>
        <v>0</v>
      </c>
      <c r="BC786" s="33">
        <f>IF(BC$7&gt;=$E786,IF(SUMIF($H$1:BB$1,77,$H786:BB786)&lt;$D786,$H786,0),0)</f>
        <v>0</v>
      </c>
      <c r="BD786" s="33">
        <f>IF(BD$7&gt;=$E786,IF(SUMIF($H$1:BC$1,77,$H786:BC786)&lt;$D786,$H786,0),0)</f>
        <v>0</v>
      </c>
      <c r="BE786" s="33">
        <f>IF(BE$7&gt;=$E786,IF(SUMIF($H$1:BD$1,77,$H786:BD786)&lt;$D786,$H786,0),0)</f>
        <v>0</v>
      </c>
      <c r="BF786" s="33">
        <f>IF(BF$7&gt;=$E786,IF(SUMIF($H$1:BE$1,77,$H786:BE786)&lt;$D786,$H786,0),0)</f>
        <v>0</v>
      </c>
      <c r="BG786" s="33">
        <f>IF(BG$7&gt;=$E786,IF(SUMIF($H$1:BF$1,77,$H786:BF786)&lt;$D786,$H786,0),0)</f>
        <v>0</v>
      </c>
      <c r="BH786" s="35">
        <f t="shared" si="255"/>
        <v>0</v>
      </c>
    </row>
    <row r="787" spans="1:60" s="11" customFormat="1" x14ac:dyDescent="0.25">
      <c r="A787" s="119"/>
      <c r="B787" s="120" t="s">
        <v>1144</v>
      </c>
      <c r="C787" s="121"/>
      <c r="D787" s="122"/>
      <c r="E787" s="122"/>
      <c r="F787" s="122"/>
      <c r="G787" s="122"/>
      <c r="H787" s="122"/>
      <c r="I787" s="122"/>
      <c r="J787" s="122"/>
      <c r="K787" s="122"/>
      <c r="L787" s="122"/>
      <c r="M787" s="122"/>
      <c r="N787" s="122"/>
      <c r="O787" s="122"/>
      <c r="P787" s="122"/>
      <c r="Q787" s="122"/>
      <c r="R787" s="122"/>
      <c r="S787" s="122"/>
      <c r="T787" s="122"/>
      <c r="U787" s="123"/>
      <c r="V787" s="122"/>
      <c r="W787" s="122"/>
      <c r="X787" s="122"/>
      <c r="Y787" s="122"/>
      <c r="Z787" s="122"/>
      <c r="AA787" s="122"/>
      <c r="AB787" s="122"/>
      <c r="AC787" s="122"/>
      <c r="AD787" s="122"/>
      <c r="AE787" s="122"/>
      <c r="AF787" s="122"/>
      <c r="AG787" s="122"/>
      <c r="AH787" s="123"/>
      <c r="AI787" s="122"/>
      <c r="AJ787" s="122"/>
      <c r="AK787" s="122"/>
      <c r="AL787" s="122"/>
      <c r="AM787" s="122"/>
      <c r="AN787" s="122"/>
      <c r="AO787" s="122"/>
      <c r="AP787" s="122"/>
      <c r="AQ787" s="122"/>
      <c r="AR787" s="122"/>
      <c r="AS787" s="122"/>
      <c r="AT787" s="122"/>
      <c r="AU787" s="123"/>
      <c r="AV787" s="122"/>
      <c r="AW787" s="122"/>
      <c r="AX787" s="122"/>
      <c r="AY787" s="122"/>
      <c r="AZ787" s="122"/>
      <c r="BA787" s="122"/>
      <c r="BB787" s="122"/>
      <c r="BC787" s="122"/>
      <c r="BD787" s="122"/>
      <c r="BE787" s="122"/>
      <c r="BF787" s="122"/>
      <c r="BG787" s="122"/>
      <c r="BH787" s="123"/>
    </row>
    <row r="788" spans="1:60" s="11" customFormat="1" x14ac:dyDescent="0.25">
      <c r="A788" s="148" t="s">
        <v>1145</v>
      </c>
      <c r="B788" s="149" t="s">
        <v>1146</v>
      </c>
      <c r="C788" s="125" t="s">
        <v>32</v>
      </c>
      <c r="D788" s="150">
        <v>20</v>
      </c>
      <c r="E788" s="31">
        <v>45717</v>
      </c>
      <c r="F788" s="31">
        <v>45748</v>
      </c>
      <c r="G788" s="32">
        <f t="shared" ref="G788:G796" si="256">DATEDIF(E788,F788,"m")</f>
        <v>1</v>
      </c>
      <c r="H788" s="33">
        <f t="shared" ref="H788:H796" si="257">D788/G788</f>
        <v>20</v>
      </c>
      <c r="I788" s="36">
        <f>IF(I$7&gt;=$E788,IF(SUMIF($H$1:H$1,77,$H788:H788)&lt;$D788,$H788,0),0)</f>
        <v>0</v>
      </c>
      <c r="J788" s="36">
        <f>IF(J$7&gt;=$E788,IF(SUMIF($H$1:I$1,77,$H788:I788)&lt;$D788,$H788,0),0)</f>
        <v>0</v>
      </c>
      <c r="K788" s="36">
        <f>IF(K$7&gt;=$E788,IF(SUMIF($H$1:J$1,77,$H788:J788)&lt;$D788,$H788,0),0)</f>
        <v>20</v>
      </c>
      <c r="L788" s="36">
        <f>IF(L$7&gt;=$E788,IF(SUMIF($H$1:K$1,77,$H788:K788)&lt;$D788,$H788,0),0)</f>
        <v>0</v>
      </c>
      <c r="M788" s="36">
        <f>IF(M$7&gt;=$E788,IF(SUMIF($H$1:L$1,77,$H788:L788)&lt;$D788,$H788,0),0)</f>
        <v>0</v>
      </c>
      <c r="N788" s="36">
        <f>IF(N$7&gt;=$E788,IF(SUMIF($H$1:M$1,77,$H788:M788)&lt;$D788,$H788,0),0)</f>
        <v>0</v>
      </c>
      <c r="O788" s="36">
        <f>IF(O$7&gt;=$E788,IF(SUMIF($H$1:N$1,77,$H788:N788)&lt;$D788,$H788,0),0)</f>
        <v>0</v>
      </c>
      <c r="P788" s="36">
        <f>IF(P$7&gt;=$E788,IF(SUMIF($H$1:O$1,77,$H788:O788)&lt;$D788,$H788,0),0)</f>
        <v>0</v>
      </c>
      <c r="Q788" s="36">
        <f>IF(Q$7&gt;=$E788,IF(SUMIF($H$1:P$1,77,$H788:P788)&lt;$D788,$H788,0),0)</f>
        <v>0</v>
      </c>
      <c r="R788" s="36">
        <f>IF(R$7&gt;=$E788,IF(SUMIF($H$1:Q$1,77,$H788:Q788)&lt;$D788,$H788,0),0)</f>
        <v>0</v>
      </c>
      <c r="S788" s="36">
        <f>IF(S$7&gt;=$E788,IF(SUMIF($H$1:R$1,77,$H788:R788)&lt;$D788,$H788,0),0)</f>
        <v>0</v>
      </c>
      <c r="T788" s="36">
        <f>IF(T$7&gt;=$E788,IF(SUMIF($H$1:S$1,77,$H788:S788)&lt;$D788,$H788,0),0)</f>
        <v>0</v>
      </c>
      <c r="U788" s="35">
        <f t="shared" ref="U788:U796" si="258">SUMIF(I$1:T$1,77,I788:T788)</f>
        <v>20</v>
      </c>
      <c r="V788" s="36">
        <f>IF(V$7&gt;=$E788,IF(SUMIF($H$1:U$1,77,$H788:U788)&lt;$D788,$H788,0),0)</f>
        <v>0</v>
      </c>
      <c r="W788" s="36">
        <f>IF(W$7&gt;=$E788,IF(SUMIF($H$1:V$1,77,$H788:V788)&lt;$D788,$H788,0),0)</f>
        <v>0</v>
      </c>
      <c r="X788" s="36">
        <f>IF(X$7&gt;=$E788,IF(SUMIF($H$1:W$1,77,$H788:W788)&lt;$D788,$H788,0),0)</f>
        <v>0</v>
      </c>
      <c r="Y788" s="36">
        <f>IF(Y$7&gt;=$E788,IF(SUMIF($H$1:X$1,77,$H788:X788)&lt;$D788,$H788,0),0)</f>
        <v>0</v>
      </c>
      <c r="Z788" s="36">
        <f>IF(Z$7&gt;=$E788,IF(SUMIF($H$1:Y$1,77,$H788:Y788)&lt;$D788,$H788,0),0)</f>
        <v>0</v>
      </c>
      <c r="AA788" s="36">
        <f>IF(AA$7&gt;=$E788,IF(SUMIF($H$1:Z$1,77,$H788:Z788)&lt;$D788,$H788,0),0)</f>
        <v>0</v>
      </c>
      <c r="AB788" s="36">
        <f>IF(AB$7&gt;=$E788,IF(SUMIF($H$1:AA$1,77,$H788:AA788)&lt;$D788,$H788,0),0)</f>
        <v>0</v>
      </c>
      <c r="AC788" s="36">
        <f>IF(AC$7&gt;=$E788,IF(SUMIF($H$1:AB$1,77,$H788:AB788)&lt;$D788,$H788,0),0)</f>
        <v>0</v>
      </c>
      <c r="AD788" s="36">
        <f>IF(AD$7&gt;=$E788,IF(SUMIF($H$1:AC$1,77,$H788:AC788)&lt;$D788,$H788,0),0)</f>
        <v>0</v>
      </c>
      <c r="AE788" s="36">
        <f>IF(AE$7&gt;=$E788,IF(SUMIF($H$1:AD$1,77,$H788:AD788)&lt;$D788,$H788,0),0)</f>
        <v>0</v>
      </c>
      <c r="AF788" s="36">
        <f>IF(AF$7&gt;=$E788,IF(SUMIF($H$1:AE$1,77,$H788:AE788)&lt;$D788,$H788,0),0)</f>
        <v>0</v>
      </c>
      <c r="AG788" s="36">
        <f>IF(AG$7&gt;=$E788,IF(SUMIF($H$1:AF$1,77,$H788:AF788)&lt;$D788,$H788,0),0)</f>
        <v>0</v>
      </c>
      <c r="AH788" s="35">
        <f t="shared" ref="AH788:AH796" si="259">SUMIF(V$1:AG$1,77,V788:AG788)</f>
        <v>0</v>
      </c>
      <c r="AI788" s="36">
        <f>IF(AI$7&gt;=$E788,IF(SUMIF($H$1:AH$1,77,$H788:AH788)&lt;$D788,$H788,0),0)</f>
        <v>0</v>
      </c>
      <c r="AJ788" s="36">
        <f>IF(AJ$7&gt;=$E788,IF(SUMIF($H$1:AI$1,77,$H788:AI788)&lt;$D788,$H788,0),0)</f>
        <v>0</v>
      </c>
      <c r="AK788" s="36">
        <f>IF(AK$7&gt;=$E788,IF(SUMIF($H$1:AJ$1,77,$H788:AJ788)&lt;$D788,$H788,0),0)</f>
        <v>0</v>
      </c>
      <c r="AL788" s="36">
        <f>IF(AL$7&gt;=$E788,IF(SUMIF($H$1:AK$1,77,$H788:AK788)&lt;$D788,$H788,0),0)</f>
        <v>0</v>
      </c>
      <c r="AM788" s="36">
        <f>IF(AM$7&gt;=$E788,IF(SUMIF($H$1:AL$1,77,$H788:AL788)&lt;$D788,$H788,0),0)</f>
        <v>0</v>
      </c>
      <c r="AN788" s="36">
        <f>IF(AN$7&gt;=$E788,IF(SUMIF($H$1:AM$1,77,$H788:AM788)&lt;$D788,$H788,0),0)</f>
        <v>0</v>
      </c>
      <c r="AO788" s="36">
        <f>IF(AO$7&gt;=$E788,IF(SUMIF($H$1:AN$1,77,$H788:AN788)&lt;$D788,$H788,0),0)</f>
        <v>0</v>
      </c>
      <c r="AP788" s="36">
        <f>IF(AP$7&gt;=$E788,IF(SUMIF($H$1:AO$1,77,$H788:AO788)&lt;$D788,$H788,0),0)</f>
        <v>0</v>
      </c>
      <c r="AQ788" s="36">
        <f>IF(AQ$7&gt;=$E788,IF(SUMIF($H$1:AP$1,77,$H788:AP788)&lt;$D788,$H788,0),0)</f>
        <v>0</v>
      </c>
      <c r="AR788" s="36">
        <f>IF(AR$7&gt;=$E788,IF(SUMIF($H$1:AQ$1,77,$H788:AQ788)&lt;$D788,$H788,0),0)</f>
        <v>0</v>
      </c>
      <c r="AS788" s="36">
        <f>IF(AS$7&gt;=$E788,IF(SUMIF($H$1:AR$1,77,$H788:AR788)&lt;$D788,$H788,0),0)</f>
        <v>0</v>
      </c>
      <c r="AT788" s="36">
        <f>IF(AT$7&gt;=$E788,IF(SUMIF($H$1:AS$1,77,$H788:AS788)&lt;$D788,$H788,0),0)</f>
        <v>0</v>
      </c>
      <c r="AU788" s="35">
        <f t="shared" ref="AU788:AU796" si="260">SUMIF(AI$1:AT$1,77,AI788:AT788)</f>
        <v>0</v>
      </c>
      <c r="AV788" s="33">
        <f>IF(AV$7&gt;=$E788,IF(SUMIF($H$1:AU$1,77,$H788:AU788)&lt;$D788,$H788,0),0)</f>
        <v>0</v>
      </c>
      <c r="AW788" s="33">
        <f>IF(AW$7&gt;=$E788,IF(SUMIF($H$1:AV$1,77,$H788:AV788)&lt;$D788,$H788,0),0)</f>
        <v>0</v>
      </c>
      <c r="AX788" s="33">
        <f>IF(AX$7&gt;=$E788,IF(SUMIF($H$1:AW$1,77,$H788:AW788)&lt;$D788,$H788,0),0)</f>
        <v>0</v>
      </c>
      <c r="AY788" s="33">
        <f>IF(AY$7&gt;=$E788,IF(SUMIF($H$1:AX$1,77,$H788:AX788)&lt;$D788,$H788,0),0)</f>
        <v>0</v>
      </c>
      <c r="AZ788" s="33">
        <f>IF(AZ$7&gt;=$E788,IF(SUMIF($H$1:AY$1,77,$H788:AY788)&lt;$D788,$H788,0),0)</f>
        <v>0</v>
      </c>
      <c r="BA788" s="33">
        <f>IF(BA$7&gt;=$E788,IF(SUMIF($H$1:AZ$1,77,$H788:AZ788)&lt;$D788,$H788,0),0)</f>
        <v>0</v>
      </c>
      <c r="BB788" s="33">
        <f>IF(BB$7&gt;=$E788,IF(SUMIF($H$1:BA$1,77,$H788:BA788)&lt;$D788,$H788,0),0)</f>
        <v>0</v>
      </c>
      <c r="BC788" s="33">
        <f>IF(BC$7&gt;=$E788,IF(SUMIF($H$1:BB$1,77,$H788:BB788)&lt;$D788,$H788,0),0)</f>
        <v>0</v>
      </c>
      <c r="BD788" s="33">
        <f>IF(BD$7&gt;=$E788,IF(SUMIF($H$1:BC$1,77,$H788:BC788)&lt;$D788,$H788,0),0)</f>
        <v>0</v>
      </c>
      <c r="BE788" s="33">
        <f>IF(BE$7&gt;=$E788,IF(SUMIF($H$1:BD$1,77,$H788:BD788)&lt;$D788,$H788,0),0)</f>
        <v>0</v>
      </c>
      <c r="BF788" s="33">
        <f>IF(BF$7&gt;=$E788,IF(SUMIF($H$1:BE$1,77,$H788:BE788)&lt;$D788,$H788,0),0)</f>
        <v>0</v>
      </c>
      <c r="BG788" s="33">
        <f>IF(BG$7&gt;=$E788,IF(SUMIF($H$1:BF$1,77,$H788:BF788)&lt;$D788,$H788,0),0)</f>
        <v>0</v>
      </c>
      <c r="BH788" s="35">
        <f t="shared" ref="BH788:BH796" si="261">SUMIF(AV$1:BG$1,77,AV788:BG788)</f>
        <v>0</v>
      </c>
    </row>
    <row r="789" spans="1:60" s="11" customFormat="1" x14ac:dyDescent="0.25">
      <c r="A789" s="148" t="s">
        <v>1147</v>
      </c>
      <c r="B789" s="149" t="s">
        <v>257</v>
      </c>
      <c r="C789" s="125" t="s">
        <v>32</v>
      </c>
      <c r="D789" s="150">
        <v>20</v>
      </c>
      <c r="E789" s="31">
        <v>45717</v>
      </c>
      <c r="F789" s="31">
        <v>45748</v>
      </c>
      <c r="G789" s="32">
        <f>DATEDIF(E789,F789,"m")</f>
        <v>1</v>
      </c>
      <c r="H789" s="33">
        <f t="shared" si="257"/>
        <v>20</v>
      </c>
      <c r="I789" s="36">
        <f>IF(I$7&gt;=$E789,IF(SUMIF($H$1:H$1,77,$H789:H789)&lt;$D789,$H789,0),0)</f>
        <v>0</v>
      </c>
      <c r="J789" s="36">
        <f>IF(J$7&gt;=$E789,IF(SUMIF($H$1:I$1,77,$H789:I789)&lt;$D789,$H789,0),0)</f>
        <v>0</v>
      </c>
      <c r="K789" s="36">
        <f>IF(K$7&gt;=$E789,IF(SUMIF($H$1:J$1,77,$H789:J789)&lt;$D789,$H789,0),0)</f>
        <v>20</v>
      </c>
      <c r="L789" s="36">
        <f>IF(L$7&gt;=$E789,IF(SUMIF($H$1:K$1,77,$H789:K789)&lt;$D789,$H789,0),0)</f>
        <v>0</v>
      </c>
      <c r="M789" s="36">
        <f>IF(M$7&gt;=$E789,IF(SUMIF($H$1:L$1,77,$H789:L789)&lt;$D789,$H789,0),0)</f>
        <v>0</v>
      </c>
      <c r="N789" s="36">
        <f>IF(N$7&gt;=$E789,IF(SUMIF($H$1:M$1,77,$H789:M789)&lt;$D789,$H789,0),0)</f>
        <v>0</v>
      </c>
      <c r="O789" s="36">
        <f>IF(O$7&gt;=$E789,IF(SUMIF($H$1:N$1,77,$H789:N789)&lt;$D789,$H789,0),0)</f>
        <v>0</v>
      </c>
      <c r="P789" s="36">
        <f>IF(P$7&gt;=$E789,IF(SUMIF($H$1:O$1,77,$H789:O789)&lt;$D789,$H789,0),0)</f>
        <v>0</v>
      </c>
      <c r="Q789" s="36">
        <f>IF(Q$7&gt;=$E789,IF(SUMIF($H$1:P$1,77,$H789:P789)&lt;$D789,$H789,0),0)</f>
        <v>0</v>
      </c>
      <c r="R789" s="36">
        <f>IF(R$7&gt;=$E789,IF(SUMIF($H$1:Q$1,77,$H789:Q789)&lt;$D789,$H789,0),0)</f>
        <v>0</v>
      </c>
      <c r="S789" s="36">
        <f>IF(S$7&gt;=$E789,IF(SUMIF($H$1:R$1,77,$H789:R789)&lt;$D789,$H789,0),0)</f>
        <v>0</v>
      </c>
      <c r="T789" s="36">
        <f>IF(T$7&gt;=$E789,IF(SUMIF($H$1:S$1,77,$H789:S789)&lt;$D789,$H789,0),0)</f>
        <v>0</v>
      </c>
      <c r="U789" s="35">
        <f t="shared" si="258"/>
        <v>20</v>
      </c>
      <c r="V789" s="36">
        <f>IF(V$7&gt;=$E789,IF(SUMIF($H$1:U$1,77,$H789:U789)&lt;$D789,$H789,0),0)</f>
        <v>0</v>
      </c>
      <c r="W789" s="36">
        <f>IF(W$7&gt;=$E789,IF(SUMIF($H$1:V$1,77,$H789:V789)&lt;$D789,$H789,0),0)</f>
        <v>0</v>
      </c>
      <c r="X789" s="36">
        <f>IF(X$7&gt;=$E789,IF(SUMIF($H$1:W$1,77,$H789:W789)&lt;$D789,$H789,0),0)</f>
        <v>0</v>
      </c>
      <c r="Y789" s="36">
        <f>IF(Y$7&gt;=$E789,IF(SUMIF($H$1:X$1,77,$H789:X789)&lt;$D789,$H789,0),0)</f>
        <v>0</v>
      </c>
      <c r="Z789" s="36">
        <f>IF(Z$7&gt;=$E789,IF(SUMIF($H$1:Y$1,77,$H789:Y789)&lt;$D789,$H789,0),0)</f>
        <v>0</v>
      </c>
      <c r="AA789" s="36">
        <f>IF(AA$7&gt;=$E789,IF(SUMIF($H$1:Z$1,77,$H789:Z789)&lt;$D789,$H789,0),0)</f>
        <v>0</v>
      </c>
      <c r="AB789" s="36">
        <f>IF(AB$7&gt;=$E789,IF(SUMIF($H$1:AA$1,77,$H789:AA789)&lt;$D789,$H789,0),0)</f>
        <v>0</v>
      </c>
      <c r="AC789" s="36">
        <f>IF(AC$7&gt;=$E789,IF(SUMIF($H$1:AB$1,77,$H789:AB789)&lt;$D789,$H789,0),0)</f>
        <v>0</v>
      </c>
      <c r="AD789" s="36">
        <f>IF(AD$7&gt;=$E789,IF(SUMIF($H$1:AC$1,77,$H789:AC789)&lt;$D789,$H789,0),0)</f>
        <v>0</v>
      </c>
      <c r="AE789" s="36">
        <f>IF(AE$7&gt;=$E789,IF(SUMIF($H$1:AD$1,77,$H789:AD789)&lt;$D789,$H789,0),0)</f>
        <v>0</v>
      </c>
      <c r="AF789" s="36">
        <f>IF(AF$7&gt;=$E789,IF(SUMIF($H$1:AE$1,77,$H789:AE789)&lt;$D789,$H789,0),0)</f>
        <v>0</v>
      </c>
      <c r="AG789" s="36">
        <f>IF(AG$7&gt;=$E789,IF(SUMIF($H$1:AF$1,77,$H789:AF789)&lt;$D789,$H789,0),0)</f>
        <v>0</v>
      </c>
      <c r="AH789" s="35">
        <f t="shared" si="259"/>
        <v>0</v>
      </c>
      <c r="AI789" s="36">
        <f>IF(AI$7&gt;=$E789,IF(SUMIF($H$1:AH$1,77,$H789:AH789)&lt;$D789,$H789,0),0)</f>
        <v>0</v>
      </c>
      <c r="AJ789" s="36">
        <f>IF(AJ$7&gt;=$E789,IF(SUMIF($H$1:AI$1,77,$H789:AI789)&lt;$D789,$H789,0),0)</f>
        <v>0</v>
      </c>
      <c r="AK789" s="36">
        <f>IF(AK$7&gt;=$E789,IF(SUMIF($H$1:AJ$1,77,$H789:AJ789)&lt;$D789,$H789,0),0)</f>
        <v>0</v>
      </c>
      <c r="AL789" s="36">
        <f>IF(AL$7&gt;=$E789,IF(SUMIF($H$1:AK$1,77,$H789:AK789)&lt;$D789,$H789,0),0)</f>
        <v>0</v>
      </c>
      <c r="AM789" s="36">
        <f>IF(AM$7&gt;=$E789,IF(SUMIF($H$1:AL$1,77,$H789:AL789)&lt;$D789,$H789,0),0)</f>
        <v>0</v>
      </c>
      <c r="AN789" s="36">
        <f>IF(AN$7&gt;=$E789,IF(SUMIF($H$1:AM$1,77,$H789:AM789)&lt;$D789,$H789,0),0)</f>
        <v>0</v>
      </c>
      <c r="AO789" s="36">
        <f>IF(AO$7&gt;=$E789,IF(SUMIF($H$1:AN$1,77,$H789:AN789)&lt;$D789,$H789,0),0)</f>
        <v>0</v>
      </c>
      <c r="AP789" s="36">
        <f>IF(AP$7&gt;=$E789,IF(SUMIF($H$1:AO$1,77,$H789:AO789)&lt;$D789,$H789,0),0)</f>
        <v>0</v>
      </c>
      <c r="AQ789" s="36">
        <f>IF(AQ$7&gt;=$E789,IF(SUMIF($H$1:AP$1,77,$H789:AP789)&lt;$D789,$H789,0),0)</f>
        <v>0</v>
      </c>
      <c r="AR789" s="36">
        <f>IF(AR$7&gt;=$E789,IF(SUMIF($H$1:AQ$1,77,$H789:AQ789)&lt;$D789,$H789,0),0)</f>
        <v>0</v>
      </c>
      <c r="AS789" s="36">
        <f>IF(AS$7&gt;=$E789,IF(SUMIF($H$1:AR$1,77,$H789:AR789)&lt;$D789,$H789,0),0)</f>
        <v>0</v>
      </c>
      <c r="AT789" s="36">
        <f>IF(AT$7&gt;=$E789,IF(SUMIF($H$1:AS$1,77,$H789:AS789)&lt;$D789,$H789,0),0)</f>
        <v>0</v>
      </c>
      <c r="AU789" s="35">
        <f t="shared" si="260"/>
        <v>0</v>
      </c>
      <c r="AV789" s="33">
        <f>IF(AV$7&gt;=$E789,IF(SUMIF($H$1:AU$1,77,$H789:AU789)&lt;$D789,$H789,0),0)</f>
        <v>0</v>
      </c>
      <c r="AW789" s="33">
        <f>IF(AW$7&gt;=$E789,IF(SUMIF($H$1:AV$1,77,$H789:AV789)&lt;$D789,$H789,0),0)</f>
        <v>0</v>
      </c>
      <c r="AX789" s="33">
        <f>IF(AX$7&gt;=$E789,IF(SUMIF($H$1:AW$1,77,$H789:AW789)&lt;$D789,$H789,0),0)</f>
        <v>0</v>
      </c>
      <c r="AY789" s="33">
        <f>IF(AY$7&gt;=$E789,IF(SUMIF($H$1:AX$1,77,$H789:AX789)&lt;$D789,$H789,0),0)</f>
        <v>0</v>
      </c>
      <c r="AZ789" s="33">
        <f>IF(AZ$7&gt;=$E789,IF(SUMIF($H$1:AY$1,77,$H789:AY789)&lt;$D789,$H789,0),0)</f>
        <v>0</v>
      </c>
      <c r="BA789" s="33">
        <f>IF(BA$7&gt;=$E789,IF(SUMIF($H$1:AZ$1,77,$H789:AZ789)&lt;$D789,$H789,0),0)</f>
        <v>0</v>
      </c>
      <c r="BB789" s="33">
        <f>IF(BB$7&gt;=$E789,IF(SUMIF($H$1:BA$1,77,$H789:BA789)&lt;$D789,$H789,0),0)</f>
        <v>0</v>
      </c>
      <c r="BC789" s="33">
        <f>IF(BC$7&gt;=$E789,IF(SUMIF($H$1:BB$1,77,$H789:BB789)&lt;$D789,$H789,0),0)</f>
        <v>0</v>
      </c>
      <c r="BD789" s="33">
        <f>IF(BD$7&gt;=$E789,IF(SUMIF($H$1:BC$1,77,$H789:BC789)&lt;$D789,$H789,0),0)</f>
        <v>0</v>
      </c>
      <c r="BE789" s="33">
        <f>IF(BE$7&gt;=$E789,IF(SUMIF($H$1:BD$1,77,$H789:BD789)&lt;$D789,$H789,0),0)</f>
        <v>0</v>
      </c>
      <c r="BF789" s="33">
        <f>IF(BF$7&gt;=$E789,IF(SUMIF($H$1:BE$1,77,$H789:BE789)&lt;$D789,$H789,0),0)</f>
        <v>0</v>
      </c>
      <c r="BG789" s="33">
        <f>IF(BG$7&gt;=$E789,IF(SUMIF($H$1:BF$1,77,$H789:BF789)&lt;$D789,$H789,0),0)</f>
        <v>0</v>
      </c>
      <c r="BH789" s="35">
        <f t="shared" si="261"/>
        <v>0</v>
      </c>
    </row>
    <row r="790" spans="1:60" s="11" customFormat="1" x14ac:dyDescent="0.25">
      <c r="A790" s="148" t="s">
        <v>1148</v>
      </c>
      <c r="B790" s="149" t="s">
        <v>259</v>
      </c>
      <c r="C790" s="125" t="s">
        <v>32</v>
      </c>
      <c r="D790" s="150">
        <v>20</v>
      </c>
      <c r="E790" s="31">
        <v>45717</v>
      </c>
      <c r="F790" s="31">
        <v>45748</v>
      </c>
      <c r="G790" s="32">
        <f t="shared" si="256"/>
        <v>1</v>
      </c>
      <c r="H790" s="33">
        <f t="shared" si="257"/>
        <v>20</v>
      </c>
      <c r="I790" s="36">
        <f>IF(I$7&gt;=$E790,IF(SUMIF($H$1:H$1,77,$H790:H790)&lt;$D790,$H790,0),0)</f>
        <v>0</v>
      </c>
      <c r="J790" s="36">
        <f>IF(J$7&gt;=$E790,IF(SUMIF($H$1:I$1,77,$H790:I790)&lt;$D790,$H790,0),0)</f>
        <v>0</v>
      </c>
      <c r="K790" s="36">
        <f>IF(K$7&gt;=$E790,IF(SUMIF($H$1:J$1,77,$H790:J790)&lt;$D790,$H790,0),0)</f>
        <v>20</v>
      </c>
      <c r="L790" s="36">
        <f>IF(L$7&gt;=$E790,IF(SUMIF($H$1:K$1,77,$H790:K790)&lt;$D790,$H790,0),0)</f>
        <v>0</v>
      </c>
      <c r="M790" s="36">
        <f>IF(M$7&gt;=$E790,IF(SUMIF($H$1:L$1,77,$H790:L790)&lt;$D790,$H790,0),0)</f>
        <v>0</v>
      </c>
      <c r="N790" s="36">
        <f>IF(N$7&gt;=$E790,IF(SUMIF($H$1:M$1,77,$H790:M790)&lt;$D790,$H790,0),0)</f>
        <v>0</v>
      </c>
      <c r="O790" s="36">
        <f>IF(O$7&gt;=$E790,IF(SUMIF($H$1:N$1,77,$H790:N790)&lt;$D790,$H790,0),0)</f>
        <v>0</v>
      </c>
      <c r="P790" s="36">
        <f>IF(P$7&gt;=$E790,IF(SUMIF($H$1:O$1,77,$H790:O790)&lt;$D790,$H790,0),0)</f>
        <v>0</v>
      </c>
      <c r="Q790" s="36">
        <f>IF(Q$7&gt;=$E790,IF(SUMIF($H$1:P$1,77,$H790:P790)&lt;$D790,$H790,0),0)</f>
        <v>0</v>
      </c>
      <c r="R790" s="36">
        <f>IF(R$7&gt;=$E790,IF(SUMIF($H$1:Q$1,77,$H790:Q790)&lt;$D790,$H790,0),0)</f>
        <v>0</v>
      </c>
      <c r="S790" s="36">
        <f>IF(S$7&gt;=$E790,IF(SUMIF($H$1:R$1,77,$H790:R790)&lt;$D790,$H790,0),0)</f>
        <v>0</v>
      </c>
      <c r="T790" s="36">
        <f>IF(T$7&gt;=$E790,IF(SUMIF($H$1:S$1,77,$H790:S790)&lt;$D790,$H790,0),0)</f>
        <v>0</v>
      </c>
      <c r="U790" s="35">
        <f t="shared" si="258"/>
        <v>20</v>
      </c>
      <c r="V790" s="36">
        <f>IF(V$7&gt;=$E790,IF(SUMIF($H$1:U$1,77,$H790:U790)&lt;$D790,$H790,0),0)</f>
        <v>0</v>
      </c>
      <c r="W790" s="36">
        <f>IF(W$7&gt;=$E790,IF(SUMIF($H$1:V$1,77,$H790:V790)&lt;$D790,$H790,0),0)</f>
        <v>0</v>
      </c>
      <c r="X790" s="36">
        <f>IF(X$7&gt;=$E790,IF(SUMIF($H$1:W$1,77,$H790:W790)&lt;$D790,$H790,0),0)</f>
        <v>0</v>
      </c>
      <c r="Y790" s="36">
        <f>IF(Y$7&gt;=$E790,IF(SUMIF($H$1:X$1,77,$H790:X790)&lt;$D790,$H790,0),0)</f>
        <v>0</v>
      </c>
      <c r="Z790" s="36">
        <f>IF(Z$7&gt;=$E790,IF(SUMIF($H$1:Y$1,77,$H790:Y790)&lt;$D790,$H790,0),0)</f>
        <v>0</v>
      </c>
      <c r="AA790" s="36">
        <f>IF(AA$7&gt;=$E790,IF(SUMIF($H$1:Z$1,77,$H790:Z790)&lt;$D790,$H790,0),0)</f>
        <v>0</v>
      </c>
      <c r="AB790" s="36">
        <f>IF(AB$7&gt;=$E790,IF(SUMIF($H$1:AA$1,77,$H790:AA790)&lt;$D790,$H790,0),0)</f>
        <v>0</v>
      </c>
      <c r="AC790" s="36">
        <f>IF(AC$7&gt;=$E790,IF(SUMIF($H$1:AB$1,77,$H790:AB790)&lt;$D790,$H790,0),0)</f>
        <v>0</v>
      </c>
      <c r="AD790" s="36">
        <f>IF(AD$7&gt;=$E790,IF(SUMIF($H$1:AC$1,77,$H790:AC790)&lt;$D790,$H790,0),0)</f>
        <v>0</v>
      </c>
      <c r="AE790" s="36">
        <f>IF(AE$7&gt;=$E790,IF(SUMIF($H$1:AD$1,77,$H790:AD790)&lt;$D790,$H790,0),0)</f>
        <v>0</v>
      </c>
      <c r="AF790" s="36">
        <f>IF(AF$7&gt;=$E790,IF(SUMIF($H$1:AE$1,77,$H790:AE790)&lt;$D790,$H790,0),0)</f>
        <v>0</v>
      </c>
      <c r="AG790" s="36">
        <f>IF(AG$7&gt;=$E790,IF(SUMIF($H$1:AF$1,77,$H790:AF790)&lt;$D790,$H790,0),0)</f>
        <v>0</v>
      </c>
      <c r="AH790" s="35">
        <f t="shared" si="259"/>
        <v>0</v>
      </c>
      <c r="AI790" s="36">
        <f>IF(AI$7&gt;=$E790,IF(SUMIF($H$1:AH$1,77,$H790:AH790)&lt;$D790,$H790,0),0)</f>
        <v>0</v>
      </c>
      <c r="AJ790" s="36">
        <f>IF(AJ$7&gt;=$E790,IF(SUMIF($H$1:AI$1,77,$H790:AI790)&lt;$D790,$H790,0),0)</f>
        <v>0</v>
      </c>
      <c r="AK790" s="36">
        <f>IF(AK$7&gt;=$E790,IF(SUMIF($H$1:AJ$1,77,$H790:AJ790)&lt;$D790,$H790,0),0)</f>
        <v>0</v>
      </c>
      <c r="AL790" s="36">
        <f>IF(AL$7&gt;=$E790,IF(SUMIF($H$1:AK$1,77,$H790:AK790)&lt;$D790,$H790,0),0)</f>
        <v>0</v>
      </c>
      <c r="AM790" s="36">
        <f>IF(AM$7&gt;=$E790,IF(SUMIF($H$1:AL$1,77,$H790:AL790)&lt;$D790,$H790,0),0)</f>
        <v>0</v>
      </c>
      <c r="AN790" s="36">
        <f>IF(AN$7&gt;=$E790,IF(SUMIF($H$1:AM$1,77,$H790:AM790)&lt;$D790,$H790,0),0)</f>
        <v>0</v>
      </c>
      <c r="AO790" s="36">
        <f>IF(AO$7&gt;=$E790,IF(SUMIF($H$1:AN$1,77,$H790:AN790)&lt;$D790,$H790,0),0)</f>
        <v>0</v>
      </c>
      <c r="AP790" s="36">
        <f>IF(AP$7&gt;=$E790,IF(SUMIF($H$1:AO$1,77,$H790:AO790)&lt;$D790,$H790,0),0)</f>
        <v>0</v>
      </c>
      <c r="AQ790" s="36">
        <f>IF(AQ$7&gt;=$E790,IF(SUMIF($H$1:AP$1,77,$H790:AP790)&lt;$D790,$H790,0),0)</f>
        <v>0</v>
      </c>
      <c r="AR790" s="36">
        <f>IF(AR$7&gt;=$E790,IF(SUMIF($H$1:AQ$1,77,$H790:AQ790)&lt;$D790,$H790,0),0)</f>
        <v>0</v>
      </c>
      <c r="AS790" s="36">
        <f>IF(AS$7&gt;=$E790,IF(SUMIF($H$1:AR$1,77,$H790:AR790)&lt;$D790,$H790,0),0)</f>
        <v>0</v>
      </c>
      <c r="AT790" s="36">
        <f>IF(AT$7&gt;=$E790,IF(SUMIF($H$1:AS$1,77,$H790:AS790)&lt;$D790,$H790,0),0)</f>
        <v>0</v>
      </c>
      <c r="AU790" s="35">
        <f t="shared" si="260"/>
        <v>0</v>
      </c>
      <c r="AV790" s="33">
        <f>IF(AV$7&gt;=$E790,IF(SUMIF($H$1:AU$1,77,$H790:AU790)&lt;$D790,$H790,0),0)</f>
        <v>0</v>
      </c>
      <c r="AW790" s="33">
        <f>IF(AW$7&gt;=$E790,IF(SUMIF($H$1:AV$1,77,$H790:AV790)&lt;$D790,$H790,0),0)</f>
        <v>0</v>
      </c>
      <c r="AX790" s="33">
        <f>IF(AX$7&gt;=$E790,IF(SUMIF($H$1:AW$1,77,$H790:AW790)&lt;$D790,$H790,0),0)</f>
        <v>0</v>
      </c>
      <c r="AY790" s="33">
        <f>IF(AY$7&gt;=$E790,IF(SUMIF($H$1:AX$1,77,$H790:AX790)&lt;$D790,$H790,0),0)</f>
        <v>0</v>
      </c>
      <c r="AZ790" s="33">
        <f>IF(AZ$7&gt;=$E790,IF(SUMIF($H$1:AY$1,77,$H790:AY790)&lt;$D790,$H790,0),0)</f>
        <v>0</v>
      </c>
      <c r="BA790" s="33">
        <f>IF(BA$7&gt;=$E790,IF(SUMIF($H$1:AZ$1,77,$H790:AZ790)&lt;$D790,$H790,0),0)</f>
        <v>0</v>
      </c>
      <c r="BB790" s="33">
        <f>IF(BB$7&gt;=$E790,IF(SUMIF($H$1:BA$1,77,$H790:BA790)&lt;$D790,$H790,0),0)</f>
        <v>0</v>
      </c>
      <c r="BC790" s="33">
        <f>IF(BC$7&gt;=$E790,IF(SUMIF($H$1:BB$1,77,$H790:BB790)&lt;$D790,$H790,0),0)</f>
        <v>0</v>
      </c>
      <c r="BD790" s="33">
        <f>IF(BD$7&gt;=$E790,IF(SUMIF($H$1:BC$1,77,$H790:BC790)&lt;$D790,$H790,0),0)</f>
        <v>0</v>
      </c>
      <c r="BE790" s="33">
        <f>IF(BE$7&gt;=$E790,IF(SUMIF($H$1:BD$1,77,$H790:BD790)&lt;$D790,$H790,0),0)</f>
        <v>0</v>
      </c>
      <c r="BF790" s="33">
        <f>IF(BF$7&gt;=$E790,IF(SUMIF($H$1:BE$1,77,$H790:BE790)&lt;$D790,$H790,0),0)</f>
        <v>0</v>
      </c>
      <c r="BG790" s="33">
        <f>IF(BG$7&gt;=$E790,IF(SUMIF($H$1:BF$1,77,$H790:BF790)&lt;$D790,$H790,0),0)</f>
        <v>0</v>
      </c>
      <c r="BH790" s="35">
        <f t="shared" si="261"/>
        <v>0</v>
      </c>
    </row>
    <row r="791" spans="1:60" s="11" customFormat="1" x14ac:dyDescent="0.25">
      <c r="A791" s="148" t="s">
        <v>1149</v>
      </c>
      <c r="B791" s="149" t="s">
        <v>1004</v>
      </c>
      <c r="C791" s="125" t="s">
        <v>55</v>
      </c>
      <c r="D791" s="150">
        <v>14.4</v>
      </c>
      <c r="E791" s="31">
        <v>45748</v>
      </c>
      <c r="F791" s="31">
        <v>45778</v>
      </c>
      <c r="G791" s="32">
        <f t="shared" si="256"/>
        <v>1</v>
      </c>
      <c r="H791" s="33">
        <f t="shared" si="257"/>
        <v>14.4</v>
      </c>
      <c r="I791" s="36">
        <f>IF(I$7&gt;=$E791,IF(SUMIF($H$1:H$1,77,$H791:H791)&lt;$D791,$H791,0),0)</f>
        <v>0</v>
      </c>
      <c r="J791" s="36">
        <f>IF(J$7&gt;=$E791,IF(SUMIF($H$1:I$1,77,$H791:I791)&lt;$D791,$H791,0),0)</f>
        <v>0</v>
      </c>
      <c r="K791" s="36">
        <f>IF(K$7&gt;=$E791,IF(SUMIF($H$1:J$1,77,$H791:J791)&lt;$D791,$H791,0),0)</f>
        <v>0</v>
      </c>
      <c r="L791" s="36">
        <f>IF(L$7&gt;=$E791,IF(SUMIF($H$1:K$1,77,$H791:K791)&lt;$D791,$H791,0),0)</f>
        <v>14.4</v>
      </c>
      <c r="M791" s="36">
        <f>IF(M$7&gt;=$E791,IF(SUMIF($H$1:L$1,77,$H791:L791)&lt;$D791,$H791,0),0)</f>
        <v>0</v>
      </c>
      <c r="N791" s="36">
        <f>IF(N$7&gt;=$E791,IF(SUMIF($H$1:M$1,77,$H791:M791)&lt;$D791,$H791,0),0)</f>
        <v>0</v>
      </c>
      <c r="O791" s="36">
        <f>IF(O$7&gt;=$E791,IF(SUMIF($H$1:N$1,77,$H791:N791)&lt;$D791,$H791,0),0)</f>
        <v>0</v>
      </c>
      <c r="P791" s="36">
        <f>IF(P$7&gt;=$E791,IF(SUMIF($H$1:O$1,77,$H791:O791)&lt;$D791,$H791,0),0)</f>
        <v>0</v>
      </c>
      <c r="Q791" s="36">
        <f>IF(Q$7&gt;=$E791,IF(SUMIF($H$1:P$1,77,$H791:P791)&lt;$D791,$H791,0),0)</f>
        <v>0</v>
      </c>
      <c r="R791" s="36">
        <f>IF(R$7&gt;=$E791,IF(SUMIF($H$1:Q$1,77,$H791:Q791)&lt;$D791,$H791,0),0)</f>
        <v>0</v>
      </c>
      <c r="S791" s="36">
        <f>IF(S$7&gt;=$E791,IF(SUMIF($H$1:R$1,77,$H791:R791)&lt;$D791,$H791,0),0)</f>
        <v>0</v>
      </c>
      <c r="T791" s="36">
        <f>IF(T$7&gt;=$E791,IF(SUMIF($H$1:S$1,77,$H791:S791)&lt;$D791,$H791,0),0)</f>
        <v>0</v>
      </c>
      <c r="U791" s="35">
        <f t="shared" si="258"/>
        <v>14.4</v>
      </c>
      <c r="V791" s="36">
        <f>IF(V$7&gt;=$E791,IF(SUMIF($H$1:U$1,77,$H791:U791)&lt;$D791,$H791,0),0)</f>
        <v>0</v>
      </c>
      <c r="W791" s="36">
        <f>IF(W$7&gt;=$E791,IF(SUMIF($H$1:V$1,77,$H791:V791)&lt;$D791,$H791,0),0)</f>
        <v>0</v>
      </c>
      <c r="X791" s="36">
        <f>IF(X$7&gt;=$E791,IF(SUMIF($H$1:W$1,77,$H791:W791)&lt;$D791,$H791,0),0)</f>
        <v>0</v>
      </c>
      <c r="Y791" s="36">
        <f>IF(Y$7&gt;=$E791,IF(SUMIF($H$1:X$1,77,$H791:X791)&lt;$D791,$H791,0),0)</f>
        <v>0</v>
      </c>
      <c r="Z791" s="36">
        <f>IF(Z$7&gt;=$E791,IF(SUMIF($H$1:Y$1,77,$H791:Y791)&lt;$D791,$H791,0),0)</f>
        <v>0</v>
      </c>
      <c r="AA791" s="36">
        <f>IF(AA$7&gt;=$E791,IF(SUMIF($H$1:Z$1,77,$H791:Z791)&lt;$D791,$H791,0),0)</f>
        <v>0</v>
      </c>
      <c r="AB791" s="36">
        <f>IF(AB$7&gt;=$E791,IF(SUMIF($H$1:AA$1,77,$H791:AA791)&lt;$D791,$H791,0),0)</f>
        <v>0</v>
      </c>
      <c r="AC791" s="36">
        <f>IF(AC$7&gt;=$E791,IF(SUMIF($H$1:AB$1,77,$H791:AB791)&lt;$D791,$H791,0),0)</f>
        <v>0</v>
      </c>
      <c r="AD791" s="36">
        <f>IF(AD$7&gt;=$E791,IF(SUMIF($H$1:AC$1,77,$H791:AC791)&lt;$D791,$H791,0),0)</f>
        <v>0</v>
      </c>
      <c r="AE791" s="36">
        <f>IF(AE$7&gt;=$E791,IF(SUMIF($H$1:AD$1,77,$H791:AD791)&lt;$D791,$H791,0),0)</f>
        <v>0</v>
      </c>
      <c r="AF791" s="36">
        <f>IF(AF$7&gt;=$E791,IF(SUMIF($H$1:AE$1,77,$H791:AE791)&lt;$D791,$H791,0),0)</f>
        <v>0</v>
      </c>
      <c r="AG791" s="36">
        <f>IF(AG$7&gt;=$E791,IF(SUMIF($H$1:AF$1,77,$H791:AF791)&lt;$D791,$H791,0),0)</f>
        <v>0</v>
      </c>
      <c r="AH791" s="35">
        <f t="shared" si="259"/>
        <v>0</v>
      </c>
      <c r="AI791" s="36">
        <f>IF(AI$7&gt;=$E791,IF(SUMIF($H$1:AH$1,77,$H791:AH791)&lt;$D791,$H791,0),0)</f>
        <v>0</v>
      </c>
      <c r="AJ791" s="36">
        <f>IF(AJ$7&gt;=$E791,IF(SUMIF($H$1:AI$1,77,$H791:AI791)&lt;$D791,$H791,0),0)</f>
        <v>0</v>
      </c>
      <c r="AK791" s="36">
        <f>IF(AK$7&gt;=$E791,IF(SUMIF($H$1:AJ$1,77,$H791:AJ791)&lt;$D791,$H791,0),0)</f>
        <v>0</v>
      </c>
      <c r="AL791" s="36">
        <f>IF(AL$7&gt;=$E791,IF(SUMIF($H$1:AK$1,77,$H791:AK791)&lt;$D791,$H791,0),0)</f>
        <v>0</v>
      </c>
      <c r="AM791" s="36">
        <f>IF(AM$7&gt;=$E791,IF(SUMIF($H$1:AL$1,77,$H791:AL791)&lt;$D791,$H791,0),0)</f>
        <v>0</v>
      </c>
      <c r="AN791" s="36">
        <f>IF(AN$7&gt;=$E791,IF(SUMIF($H$1:AM$1,77,$H791:AM791)&lt;$D791,$H791,0),0)</f>
        <v>0</v>
      </c>
      <c r="AO791" s="36">
        <f>IF(AO$7&gt;=$E791,IF(SUMIF($H$1:AN$1,77,$H791:AN791)&lt;$D791,$H791,0),0)</f>
        <v>0</v>
      </c>
      <c r="AP791" s="36">
        <f>IF(AP$7&gt;=$E791,IF(SUMIF($H$1:AO$1,77,$H791:AO791)&lt;$D791,$H791,0),0)</f>
        <v>0</v>
      </c>
      <c r="AQ791" s="36">
        <f>IF(AQ$7&gt;=$E791,IF(SUMIF($H$1:AP$1,77,$H791:AP791)&lt;$D791,$H791,0),0)</f>
        <v>0</v>
      </c>
      <c r="AR791" s="36">
        <f>IF(AR$7&gt;=$E791,IF(SUMIF($H$1:AQ$1,77,$H791:AQ791)&lt;$D791,$H791,0),0)</f>
        <v>0</v>
      </c>
      <c r="AS791" s="36">
        <f>IF(AS$7&gt;=$E791,IF(SUMIF($H$1:AR$1,77,$H791:AR791)&lt;$D791,$H791,0),0)</f>
        <v>0</v>
      </c>
      <c r="AT791" s="36">
        <f>IF(AT$7&gt;=$E791,IF(SUMIF($H$1:AS$1,77,$H791:AS791)&lt;$D791,$H791,0),0)</f>
        <v>0</v>
      </c>
      <c r="AU791" s="35">
        <f t="shared" si="260"/>
        <v>0</v>
      </c>
      <c r="AV791" s="33">
        <f>IF(AV$7&gt;=$E791,IF(SUMIF($H$1:AU$1,77,$H791:AU791)&lt;$D791,$H791,0),0)</f>
        <v>0</v>
      </c>
      <c r="AW791" s="33">
        <f>IF(AW$7&gt;=$E791,IF(SUMIF($H$1:AV$1,77,$H791:AV791)&lt;$D791,$H791,0),0)</f>
        <v>0</v>
      </c>
      <c r="AX791" s="33">
        <f>IF(AX$7&gt;=$E791,IF(SUMIF($H$1:AW$1,77,$H791:AW791)&lt;$D791,$H791,0),0)</f>
        <v>0</v>
      </c>
      <c r="AY791" s="33">
        <f>IF(AY$7&gt;=$E791,IF(SUMIF($H$1:AX$1,77,$H791:AX791)&lt;$D791,$H791,0),0)</f>
        <v>0</v>
      </c>
      <c r="AZ791" s="33">
        <f>IF(AZ$7&gt;=$E791,IF(SUMIF($H$1:AY$1,77,$H791:AY791)&lt;$D791,$H791,0),0)</f>
        <v>0</v>
      </c>
      <c r="BA791" s="33">
        <f>IF(BA$7&gt;=$E791,IF(SUMIF($H$1:AZ$1,77,$H791:AZ791)&lt;$D791,$H791,0),0)</f>
        <v>0</v>
      </c>
      <c r="BB791" s="33">
        <f>IF(BB$7&gt;=$E791,IF(SUMIF($H$1:BA$1,77,$H791:BA791)&lt;$D791,$H791,0),0)</f>
        <v>0</v>
      </c>
      <c r="BC791" s="33">
        <f>IF(BC$7&gt;=$E791,IF(SUMIF($H$1:BB$1,77,$H791:BB791)&lt;$D791,$H791,0),0)</f>
        <v>0</v>
      </c>
      <c r="BD791" s="33">
        <f>IF(BD$7&gt;=$E791,IF(SUMIF($H$1:BC$1,77,$H791:BC791)&lt;$D791,$H791,0),0)</f>
        <v>0</v>
      </c>
      <c r="BE791" s="33">
        <f>IF(BE$7&gt;=$E791,IF(SUMIF($H$1:BD$1,77,$H791:BD791)&lt;$D791,$H791,0),0)</f>
        <v>0</v>
      </c>
      <c r="BF791" s="33">
        <f>IF(BF$7&gt;=$E791,IF(SUMIF($H$1:BE$1,77,$H791:BE791)&lt;$D791,$H791,0),0)</f>
        <v>0</v>
      </c>
      <c r="BG791" s="33">
        <f>IF(BG$7&gt;=$E791,IF(SUMIF($H$1:BF$1,77,$H791:BF791)&lt;$D791,$H791,0),0)</f>
        <v>0</v>
      </c>
      <c r="BH791" s="35">
        <f t="shared" si="261"/>
        <v>0</v>
      </c>
    </row>
    <row r="792" spans="1:60" s="11" customFormat="1" x14ac:dyDescent="0.25">
      <c r="A792" s="148" t="s">
        <v>1150</v>
      </c>
      <c r="B792" s="149" t="s">
        <v>1006</v>
      </c>
      <c r="C792" s="125" t="s">
        <v>32</v>
      </c>
      <c r="D792" s="150">
        <v>1</v>
      </c>
      <c r="E792" s="31">
        <v>45748</v>
      </c>
      <c r="F792" s="31">
        <v>45778</v>
      </c>
      <c r="G792" s="32">
        <f t="shared" si="256"/>
        <v>1</v>
      </c>
      <c r="H792" s="33">
        <f t="shared" si="257"/>
        <v>1</v>
      </c>
      <c r="I792" s="36">
        <f>IF(I$7&gt;=$E792,IF(SUMIF($H$1:H$1,77,$H792:H792)&lt;$D792,$H792,0),0)</f>
        <v>0</v>
      </c>
      <c r="J792" s="36">
        <f>IF(J$7&gt;=$E792,IF(SUMIF($H$1:I$1,77,$H792:I792)&lt;$D792,$H792,0),0)</f>
        <v>0</v>
      </c>
      <c r="K792" s="36">
        <f>IF(K$7&gt;=$E792,IF(SUMIF($H$1:J$1,77,$H792:J792)&lt;$D792,$H792,0),0)</f>
        <v>0</v>
      </c>
      <c r="L792" s="36">
        <f>IF(L$7&gt;=$E792,IF(SUMIF($H$1:K$1,77,$H792:K792)&lt;$D792,$H792,0),0)</f>
        <v>1</v>
      </c>
      <c r="M792" s="36">
        <f>IF(M$7&gt;=$E792,IF(SUMIF($H$1:L$1,77,$H792:L792)&lt;$D792,$H792,0),0)</f>
        <v>0</v>
      </c>
      <c r="N792" s="36">
        <f>IF(N$7&gt;=$E792,IF(SUMIF($H$1:M$1,77,$H792:M792)&lt;$D792,$H792,0),0)</f>
        <v>0</v>
      </c>
      <c r="O792" s="36">
        <f>IF(O$7&gt;=$E792,IF(SUMIF($H$1:N$1,77,$H792:N792)&lt;$D792,$H792,0),0)</f>
        <v>0</v>
      </c>
      <c r="P792" s="36">
        <f>IF(P$7&gt;=$E792,IF(SUMIF($H$1:O$1,77,$H792:O792)&lt;$D792,$H792,0),0)</f>
        <v>0</v>
      </c>
      <c r="Q792" s="36">
        <f>IF(Q$7&gt;=$E792,IF(SUMIF($H$1:P$1,77,$H792:P792)&lt;$D792,$H792,0),0)</f>
        <v>0</v>
      </c>
      <c r="R792" s="36">
        <f>IF(R$7&gt;=$E792,IF(SUMIF($H$1:Q$1,77,$H792:Q792)&lt;$D792,$H792,0),0)</f>
        <v>0</v>
      </c>
      <c r="S792" s="36">
        <f>IF(S$7&gt;=$E792,IF(SUMIF($H$1:R$1,77,$H792:R792)&lt;$D792,$H792,0),0)</f>
        <v>0</v>
      </c>
      <c r="T792" s="36">
        <f>IF(T$7&gt;=$E792,IF(SUMIF($H$1:S$1,77,$H792:S792)&lt;$D792,$H792,0),0)</f>
        <v>0</v>
      </c>
      <c r="U792" s="35">
        <f t="shared" si="258"/>
        <v>1</v>
      </c>
      <c r="V792" s="36">
        <f>IF(V$7&gt;=$E792,IF(SUMIF($H$1:U$1,77,$H792:U792)&lt;$D792,$H792,0),0)</f>
        <v>0</v>
      </c>
      <c r="W792" s="36">
        <f>IF(W$7&gt;=$E792,IF(SUMIF($H$1:V$1,77,$H792:V792)&lt;$D792,$H792,0),0)</f>
        <v>0</v>
      </c>
      <c r="X792" s="36">
        <f>IF(X$7&gt;=$E792,IF(SUMIF($H$1:W$1,77,$H792:W792)&lt;$D792,$H792,0),0)</f>
        <v>0</v>
      </c>
      <c r="Y792" s="36">
        <f>IF(Y$7&gt;=$E792,IF(SUMIF($H$1:X$1,77,$H792:X792)&lt;$D792,$H792,0),0)</f>
        <v>0</v>
      </c>
      <c r="Z792" s="36">
        <f>IF(Z$7&gt;=$E792,IF(SUMIF($H$1:Y$1,77,$H792:Y792)&lt;$D792,$H792,0),0)</f>
        <v>0</v>
      </c>
      <c r="AA792" s="36">
        <f>IF(AA$7&gt;=$E792,IF(SUMIF($H$1:Z$1,77,$H792:Z792)&lt;$D792,$H792,0),0)</f>
        <v>0</v>
      </c>
      <c r="AB792" s="36">
        <f>IF(AB$7&gt;=$E792,IF(SUMIF($H$1:AA$1,77,$H792:AA792)&lt;$D792,$H792,0),0)</f>
        <v>0</v>
      </c>
      <c r="AC792" s="36">
        <f>IF(AC$7&gt;=$E792,IF(SUMIF($H$1:AB$1,77,$H792:AB792)&lt;$D792,$H792,0),0)</f>
        <v>0</v>
      </c>
      <c r="AD792" s="36">
        <f>IF(AD$7&gt;=$E792,IF(SUMIF($H$1:AC$1,77,$H792:AC792)&lt;$D792,$H792,0),0)</f>
        <v>0</v>
      </c>
      <c r="AE792" s="36">
        <f>IF(AE$7&gt;=$E792,IF(SUMIF($H$1:AD$1,77,$H792:AD792)&lt;$D792,$H792,0),0)</f>
        <v>0</v>
      </c>
      <c r="AF792" s="36">
        <f>IF(AF$7&gt;=$E792,IF(SUMIF($H$1:AE$1,77,$H792:AE792)&lt;$D792,$H792,0),0)</f>
        <v>0</v>
      </c>
      <c r="AG792" s="36">
        <f>IF(AG$7&gt;=$E792,IF(SUMIF($H$1:AF$1,77,$H792:AF792)&lt;$D792,$H792,0),0)</f>
        <v>0</v>
      </c>
      <c r="AH792" s="35">
        <f t="shared" si="259"/>
        <v>0</v>
      </c>
      <c r="AI792" s="36">
        <f>IF(AI$7&gt;=$E792,IF(SUMIF($H$1:AH$1,77,$H792:AH792)&lt;$D792,$H792,0),0)</f>
        <v>0</v>
      </c>
      <c r="AJ792" s="36">
        <f>IF(AJ$7&gt;=$E792,IF(SUMIF($H$1:AI$1,77,$H792:AI792)&lt;$D792,$H792,0),0)</f>
        <v>0</v>
      </c>
      <c r="AK792" s="36">
        <f>IF(AK$7&gt;=$E792,IF(SUMIF($H$1:AJ$1,77,$H792:AJ792)&lt;$D792,$H792,0),0)</f>
        <v>0</v>
      </c>
      <c r="AL792" s="36">
        <f>IF(AL$7&gt;=$E792,IF(SUMIF($H$1:AK$1,77,$H792:AK792)&lt;$D792,$H792,0),0)</f>
        <v>0</v>
      </c>
      <c r="AM792" s="36">
        <f>IF(AM$7&gt;=$E792,IF(SUMIF($H$1:AL$1,77,$H792:AL792)&lt;$D792,$H792,0),0)</f>
        <v>0</v>
      </c>
      <c r="AN792" s="36">
        <f>IF(AN$7&gt;=$E792,IF(SUMIF($H$1:AM$1,77,$H792:AM792)&lt;$D792,$H792,0),0)</f>
        <v>0</v>
      </c>
      <c r="AO792" s="36">
        <f>IF(AO$7&gt;=$E792,IF(SUMIF($H$1:AN$1,77,$H792:AN792)&lt;$D792,$H792,0),0)</f>
        <v>0</v>
      </c>
      <c r="AP792" s="36">
        <f>IF(AP$7&gt;=$E792,IF(SUMIF($H$1:AO$1,77,$H792:AO792)&lt;$D792,$H792,0),0)</f>
        <v>0</v>
      </c>
      <c r="AQ792" s="36">
        <f>IF(AQ$7&gt;=$E792,IF(SUMIF($H$1:AP$1,77,$H792:AP792)&lt;$D792,$H792,0),0)</f>
        <v>0</v>
      </c>
      <c r="AR792" s="36">
        <f>IF(AR$7&gt;=$E792,IF(SUMIF($H$1:AQ$1,77,$H792:AQ792)&lt;$D792,$H792,0),0)</f>
        <v>0</v>
      </c>
      <c r="AS792" s="36">
        <f>IF(AS$7&gt;=$E792,IF(SUMIF($H$1:AR$1,77,$H792:AR792)&lt;$D792,$H792,0),0)</f>
        <v>0</v>
      </c>
      <c r="AT792" s="36">
        <f>IF(AT$7&gt;=$E792,IF(SUMIF($H$1:AS$1,77,$H792:AS792)&lt;$D792,$H792,0),0)</f>
        <v>0</v>
      </c>
      <c r="AU792" s="35">
        <f t="shared" si="260"/>
        <v>0</v>
      </c>
      <c r="AV792" s="33">
        <f>IF(AV$7&gt;=$E792,IF(SUMIF($H$1:AU$1,77,$H792:AU792)&lt;$D792,$H792,0),0)</f>
        <v>0</v>
      </c>
      <c r="AW792" s="33">
        <f>IF(AW$7&gt;=$E792,IF(SUMIF($H$1:AV$1,77,$H792:AV792)&lt;$D792,$H792,0),0)</f>
        <v>0</v>
      </c>
      <c r="AX792" s="33">
        <f>IF(AX$7&gt;=$E792,IF(SUMIF($H$1:AW$1,77,$H792:AW792)&lt;$D792,$H792,0),0)</f>
        <v>0</v>
      </c>
      <c r="AY792" s="33">
        <f>IF(AY$7&gt;=$E792,IF(SUMIF($H$1:AX$1,77,$H792:AX792)&lt;$D792,$H792,0),0)</f>
        <v>0</v>
      </c>
      <c r="AZ792" s="33">
        <f>IF(AZ$7&gt;=$E792,IF(SUMIF($H$1:AY$1,77,$H792:AY792)&lt;$D792,$H792,0),0)</f>
        <v>0</v>
      </c>
      <c r="BA792" s="33">
        <f>IF(BA$7&gt;=$E792,IF(SUMIF($H$1:AZ$1,77,$H792:AZ792)&lt;$D792,$H792,0),0)</f>
        <v>0</v>
      </c>
      <c r="BB792" s="33">
        <f>IF(BB$7&gt;=$E792,IF(SUMIF($H$1:BA$1,77,$H792:BA792)&lt;$D792,$H792,0),0)</f>
        <v>0</v>
      </c>
      <c r="BC792" s="33">
        <f>IF(BC$7&gt;=$E792,IF(SUMIF($H$1:BB$1,77,$H792:BB792)&lt;$D792,$H792,0),0)</f>
        <v>0</v>
      </c>
      <c r="BD792" s="33">
        <f>IF(BD$7&gt;=$E792,IF(SUMIF($H$1:BC$1,77,$H792:BC792)&lt;$D792,$H792,0),0)</f>
        <v>0</v>
      </c>
      <c r="BE792" s="33">
        <f>IF(BE$7&gt;=$E792,IF(SUMIF($H$1:BD$1,77,$H792:BD792)&lt;$D792,$H792,0),0)</f>
        <v>0</v>
      </c>
      <c r="BF792" s="33">
        <f>IF(BF$7&gt;=$E792,IF(SUMIF($H$1:BE$1,77,$H792:BE792)&lt;$D792,$H792,0),0)</f>
        <v>0</v>
      </c>
      <c r="BG792" s="33">
        <f>IF(BG$7&gt;=$E792,IF(SUMIF($H$1:BF$1,77,$H792:BF792)&lt;$D792,$H792,0),0)</f>
        <v>0</v>
      </c>
      <c r="BH792" s="35">
        <f t="shared" si="261"/>
        <v>0</v>
      </c>
    </row>
    <row r="793" spans="1:60" s="11" customFormat="1" x14ac:dyDescent="0.25">
      <c r="A793" s="148" t="s">
        <v>1151</v>
      </c>
      <c r="B793" s="149" t="s">
        <v>1008</v>
      </c>
      <c r="C793" s="125" t="s">
        <v>55</v>
      </c>
      <c r="D793" s="150">
        <v>188.5</v>
      </c>
      <c r="E793" s="31">
        <v>45778</v>
      </c>
      <c r="F793" s="31">
        <v>45809</v>
      </c>
      <c r="G793" s="32">
        <f t="shared" si="256"/>
        <v>1</v>
      </c>
      <c r="H793" s="33">
        <f t="shared" si="257"/>
        <v>188.5</v>
      </c>
      <c r="I793" s="36">
        <f>IF(I$7&gt;=$E793,IF(SUMIF($H$1:H$1,77,$H793:H793)&lt;$D793,$H793,0),0)</f>
        <v>0</v>
      </c>
      <c r="J793" s="36">
        <f>IF(J$7&gt;=$E793,IF(SUMIF($H$1:I$1,77,$H793:I793)&lt;$D793,$H793,0),0)</f>
        <v>0</v>
      </c>
      <c r="K793" s="36">
        <f>IF(K$7&gt;=$E793,IF(SUMIF($H$1:J$1,77,$H793:J793)&lt;$D793,$H793,0),0)</f>
        <v>0</v>
      </c>
      <c r="L793" s="36">
        <f>IF(L$7&gt;=$E793,IF(SUMIF($H$1:K$1,77,$H793:K793)&lt;$D793,$H793,0),0)</f>
        <v>0</v>
      </c>
      <c r="M793" s="36">
        <f>IF(M$7&gt;=$E793,IF(SUMIF($H$1:L$1,77,$H793:L793)&lt;$D793,$H793,0),0)</f>
        <v>188.5</v>
      </c>
      <c r="N793" s="36">
        <f>IF(N$7&gt;=$E793,IF(SUMIF($H$1:M$1,77,$H793:M793)&lt;$D793,$H793,0),0)</f>
        <v>0</v>
      </c>
      <c r="O793" s="36">
        <f>IF(O$7&gt;=$E793,IF(SUMIF($H$1:N$1,77,$H793:N793)&lt;$D793,$H793,0),0)</f>
        <v>0</v>
      </c>
      <c r="P793" s="36">
        <f>IF(P$7&gt;=$E793,IF(SUMIF($H$1:O$1,77,$H793:O793)&lt;$D793,$H793,0),0)</f>
        <v>0</v>
      </c>
      <c r="Q793" s="36">
        <f>IF(Q$7&gt;=$E793,IF(SUMIF($H$1:P$1,77,$H793:P793)&lt;$D793,$H793,0),0)</f>
        <v>0</v>
      </c>
      <c r="R793" s="36">
        <f>IF(R$7&gt;=$E793,IF(SUMIF($H$1:Q$1,77,$H793:Q793)&lt;$D793,$H793,0),0)</f>
        <v>0</v>
      </c>
      <c r="S793" s="36">
        <f>IF(S$7&gt;=$E793,IF(SUMIF($H$1:R$1,77,$H793:R793)&lt;$D793,$H793,0),0)</f>
        <v>0</v>
      </c>
      <c r="T793" s="36">
        <f>IF(T$7&gt;=$E793,IF(SUMIF($H$1:S$1,77,$H793:S793)&lt;$D793,$H793,0),0)</f>
        <v>0</v>
      </c>
      <c r="U793" s="35">
        <f t="shared" si="258"/>
        <v>188.5</v>
      </c>
      <c r="V793" s="36">
        <f>IF(V$7&gt;=$E793,IF(SUMIF($H$1:U$1,77,$H793:U793)&lt;$D793,$H793,0),0)</f>
        <v>0</v>
      </c>
      <c r="W793" s="36">
        <f>IF(W$7&gt;=$E793,IF(SUMIF($H$1:V$1,77,$H793:V793)&lt;$D793,$H793,0),0)</f>
        <v>0</v>
      </c>
      <c r="X793" s="36">
        <f>IF(X$7&gt;=$E793,IF(SUMIF($H$1:W$1,77,$H793:W793)&lt;$D793,$H793,0),0)</f>
        <v>0</v>
      </c>
      <c r="Y793" s="36">
        <f>IF(Y$7&gt;=$E793,IF(SUMIF($H$1:X$1,77,$H793:X793)&lt;$D793,$H793,0),0)</f>
        <v>0</v>
      </c>
      <c r="Z793" s="36">
        <f>IF(Z$7&gt;=$E793,IF(SUMIF($H$1:Y$1,77,$H793:Y793)&lt;$D793,$H793,0),0)</f>
        <v>0</v>
      </c>
      <c r="AA793" s="36">
        <f>IF(AA$7&gt;=$E793,IF(SUMIF($H$1:Z$1,77,$H793:Z793)&lt;$D793,$H793,0),0)</f>
        <v>0</v>
      </c>
      <c r="AB793" s="36">
        <f>IF(AB$7&gt;=$E793,IF(SUMIF($H$1:AA$1,77,$H793:AA793)&lt;$D793,$H793,0),0)</f>
        <v>0</v>
      </c>
      <c r="AC793" s="36">
        <f>IF(AC$7&gt;=$E793,IF(SUMIF($H$1:AB$1,77,$H793:AB793)&lt;$D793,$H793,0),0)</f>
        <v>0</v>
      </c>
      <c r="AD793" s="36">
        <f>IF(AD$7&gt;=$E793,IF(SUMIF($H$1:AC$1,77,$H793:AC793)&lt;$D793,$H793,0),0)</f>
        <v>0</v>
      </c>
      <c r="AE793" s="36">
        <f>IF(AE$7&gt;=$E793,IF(SUMIF($H$1:AD$1,77,$H793:AD793)&lt;$D793,$H793,0),0)</f>
        <v>0</v>
      </c>
      <c r="AF793" s="36">
        <f>IF(AF$7&gt;=$E793,IF(SUMIF($H$1:AE$1,77,$H793:AE793)&lt;$D793,$H793,0),0)</f>
        <v>0</v>
      </c>
      <c r="AG793" s="36">
        <f>IF(AG$7&gt;=$E793,IF(SUMIF($H$1:AF$1,77,$H793:AF793)&lt;$D793,$H793,0),0)</f>
        <v>0</v>
      </c>
      <c r="AH793" s="35">
        <f t="shared" si="259"/>
        <v>0</v>
      </c>
      <c r="AI793" s="36">
        <f>IF(AI$7&gt;=$E793,IF(SUMIF($H$1:AH$1,77,$H793:AH793)&lt;$D793,$H793,0),0)</f>
        <v>0</v>
      </c>
      <c r="AJ793" s="36">
        <f>IF(AJ$7&gt;=$E793,IF(SUMIF($H$1:AI$1,77,$H793:AI793)&lt;$D793,$H793,0),0)</f>
        <v>0</v>
      </c>
      <c r="AK793" s="36">
        <f>IF(AK$7&gt;=$E793,IF(SUMIF($H$1:AJ$1,77,$H793:AJ793)&lt;$D793,$H793,0),0)</f>
        <v>0</v>
      </c>
      <c r="AL793" s="36">
        <f>IF(AL$7&gt;=$E793,IF(SUMIF($H$1:AK$1,77,$H793:AK793)&lt;$D793,$H793,0),0)</f>
        <v>0</v>
      </c>
      <c r="AM793" s="36">
        <f>IF(AM$7&gt;=$E793,IF(SUMIF($H$1:AL$1,77,$H793:AL793)&lt;$D793,$H793,0),0)</f>
        <v>0</v>
      </c>
      <c r="AN793" s="36">
        <f>IF(AN$7&gt;=$E793,IF(SUMIF($H$1:AM$1,77,$H793:AM793)&lt;$D793,$H793,0),0)</f>
        <v>0</v>
      </c>
      <c r="AO793" s="36">
        <f>IF(AO$7&gt;=$E793,IF(SUMIF($H$1:AN$1,77,$H793:AN793)&lt;$D793,$H793,0),0)</f>
        <v>0</v>
      </c>
      <c r="AP793" s="36">
        <f>IF(AP$7&gt;=$E793,IF(SUMIF($H$1:AO$1,77,$H793:AO793)&lt;$D793,$H793,0),0)</f>
        <v>0</v>
      </c>
      <c r="AQ793" s="36">
        <f>IF(AQ$7&gt;=$E793,IF(SUMIF($H$1:AP$1,77,$H793:AP793)&lt;$D793,$H793,0),0)</f>
        <v>0</v>
      </c>
      <c r="AR793" s="36">
        <f>IF(AR$7&gt;=$E793,IF(SUMIF($H$1:AQ$1,77,$H793:AQ793)&lt;$D793,$H793,0),0)</f>
        <v>0</v>
      </c>
      <c r="AS793" s="36">
        <f>IF(AS$7&gt;=$E793,IF(SUMIF($H$1:AR$1,77,$H793:AR793)&lt;$D793,$H793,0),0)</f>
        <v>0</v>
      </c>
      <c r="AT793" s="36">
        <f>IF(AT$7&gt;=$E793,IF(SUMIF($H$1:AS$1,77,$H793:AS793)&lt;$D793,$H793,0),0)</f>
        <v>0</v>
      </c>
      <c r="AU793" s="35">
        <f t="shared" si="260"/>
        <v>0</v>
      </c>
      <c r="AV793" s="33">
        <f>IF(AV$7&gt;=$E793,IF(SUMIF($H$1:AU$1,77,$H793:AU793)&lt;$D793,$H793,0),0)</f>
        <v>0</v>
      </c>
      <c r="AW793" s="33">
        <f>IF(AW$7&gt;=$E793,IF(SUMIF($H$1:AV$1,77,$H793:AV793)&lt;$D793,$H793,0),0)</f>
        <v>0</v>
      </c>
      <c r="AX793" s="33">
        <f>IF(AX$7&gt;=$E793,IF(SUMIF($H$1:AW$1,77,$H793:AW793)&lt;$D793,$H793,0),0)</f>
        <v>0</v>
      </c>
      <c r="AY793" s="33">
        <f>IF(AY$7&gt;=$E793,IF(SUMIF($H$1:AX$1,77,$H793:AX793)&lt;$D793,$H793,0),0)</f>
        <v>0</v>
      </c>
      <c r="AZ793" s="33">
        <f>IF(AZ$7&gt;=$E793,IF(SUMIF($H$1:AY$1,77,$H793:AY793)&lt;$D793,$H793,0),0)</f>
        <v>0</v>
      </c>
      <c r="BA793" s="33">
        <f>IF(BA$7&gt;=$E793,IF(SUMIF($H$1:AZ$1,77,$H793:AZ793)&lt;$D793,$H793,0),0)</f>
        <v>0</v>
      </c>
      <c r="BB793" s="33">
        <f>IF(BB$7&gt;=$E793,IF(SUMIF($H$1:BA$1,77,$H793:BA793)&lt;$D793,$H793,0),0)</f>
        <v>0</v>
      </c>
      <c r="BC793" s="33">
        <f>IF(BC$7&gt;=$E793,IF(SUMIF($H$1:BB$1,77,$H793:BB793)&lt;$D793,$H793,0),0)</f>
        <v>0</v>
      </c>
      <c r="BD793" s="33">
        <f>IF(BD$7&gt;=$E793,IF(SUMIF($H$1:BC$1,77,$H793:BC793)&lt;$D793,$H793,0),0)</f>
        <v>0</v>
      </c>
      <c r="BE793" s="33">
        <f>IF(BE$7&gt;=$E793,IF(SUMIF($H$1:BD$1,77,$H793:BD793)&lt;$D793,$H793,0),0)</f>
        <v>0</v>
      </c>
      <c r="BF793" s="33">
        <f>IF(BF$7&gt;=$E793,IF(SUMIF($H$1:BE$1,77,$H793:BE793)&lt;$D793,$H793,0),0)</f>
        <v>0</v>
      </c>
      <c r="BG793" s="33">
        <f>IF(BG$7&gt;=$E793,IF(SUMIF($H$1:BF$1,77,$H793:BF793)&lt;$D793,$H793,0),0)</f>
        <v>0</v>
      </c>
      <c r="BH793" s="35">
        <f t="shared" si="261"/>
        <v>0</v>
      </c>
    </row>
    <row r="794" spans="1:60" s="11" customFormat="1" x14ac:dyDescent="0.25">
      <c r="A794" s="148" t="s">
        <v>1152</v>
      </c>
      <c r="B794" s="149" t="s">
        <v>1010</v>
      </c>
      <c r="C794" s="125" t="s">
        <v>32</v>
      </c>
      <c r="D794" s="150">
        <v>1</v>
      </c>
      <c r="E794" s="31">
        <v>45778</v>
      </c>
      <c r="F794" s="31">
        <v>45809</v>
      </c>
      <c r="G794" s="32">
        <f t="shared" si="256"/>
        <v>1</v>
      </c>
      <c r="H794" s="33">
        <f t="shared" si="257"/>
        <v>1</v>
      </c>
      <c r="I794" s="36">
        <f>IF(I$7&gt;=$E794,IF(SUMIF($H$1:H$1,77,$H794:H794)&lt;$D794,$H794,0),0)</f>
        <v>0</v>
      </c>
      <c r="J794" s="36">
        <f>IF(J$7&gt;=$E794,IF(SUMIF($H$1:I$1,77,$H794:I794)&lt;$D794,$H794,0),0)</f>
        <v>0</v>
      </c>
      <c r="K794" s="36">
        <f>IF(K$7&gt;=$E794,IF(SUMIF($H$1:J$1,77,$H794:J794)&lt;$D794,$H794,0),0)</f>
        <v>0</v>
      </c>
      <c r="L794" s="36">
        <f>IF(L$7&gt;=$E794,IF(SUMIF($H$1:K$1,77,$H794:K794)&lt;$D794,$H794,0),0)</f>
        <v>0</v>
      </c>
      <c r="M794" s="36">
        <f>IF(M$7&gt;=$E794,IF(SUMIF($H$1:L$1,77,$H794:L794)&lt;$D794,$H794,0),0)</f>
        <v>1</v>
      </c>
      <c r="N794" s="36">
        <f>IF(N$7&gt;=$E794,IF(SUMIF($H$1:M$1,77,$H794:M794)&lt;$D794,$H794,0),0)</f>
        <v>0</v>
      </c>
      <c r="O794" s="36">
        <f>IF(O$7&gt;=$E794,IF(SUMIF($H$1:N$1,77,$H794:N794)&lt;$D794,$H794,0),0)</f>
        <v>0</v>
      </c>
      <c r="P794" s="36">
        <f>IF(P$7&gt;=$E794,IF(SUMIF($H$1:O$1,77,$H794:O794)&lt;$D794,$H794,0),0)</f>
        <v>0</v>
      </c>
      <c r="Q794" s="36">
        <f>IF(Q$7&gt;=$E794,IF(SUMIF($H$1:P$1,77,$H794:P794)&lt;$D794,$H794,0),0)</f>
        <v>0</v>
      </c>
      <c r="R794" s="36">
        <f>IF(R$7&gt;=$E794,IF(SUMIF($H$1:Q$1,77,$H794:Q794)&lt;$D794,$H794,0),0)</f>
        <v>0</v>
      </c>
      <c r="S794" s="36">
        <f>IF(S$7&gt;=$E794,IF(SUMIF($H$1:R$1,77,$H794:R794)&lt;$D794,$H794,0),0)</f>
        <v>0</v>
      </c>
      <c r="T794" s="36">
        <f>IF(T$7&gt;=$E794,IF(SUMIF($H$1:S$1,77,$H794:S794)&lt;$D794,$H794,0),0)</f>
        <v>0</v>
      </c>
      <c r="U794" s="35">
        <f t="shared" si="258"/>
        <v>1</v>
      </c>
      <c r="V794" s="36">
        <f>IF(V$7&gt;=$E794,IF(SUMIF($H$1:U$1,77,$H794:U794)&lt;$D794,$H794,0),0)</f>
        <v>0</v>
      </c>
      <c r="W794" s="36">
        <f>IF(W$7&gt;=$E794,IF(SUMIF($H$1:V$1,77,$H794:V794)&lt;$D794,$H794,0),0)</f>
        <v>0</v>
      </c>
      <c r="X794" s="36">
        <f>IF(X$7&gt;=$E794,IF(SUMIF($H$1:W$1,77,$H794:W794)&lt;$D794,$H794,0),0)</f>
        <v>0</v>
      </c>
      <c r="Y794" s="36">
        <f>IF(Y$7&gt;=$E794,IF(SUMIF($H$1:X$1,77,$H794:X794)&lt;$D794,$H794,0),0)</f>
        <v>0</v>
      </c>
      <c r="Z794" s="36">
        <f>IF(Z$7&gt;=$E794,IF(SUMIF($H$1:Y$1,77,$H794:Y794)&lt;$D794,$H794,0),0)</f>
        <v>0</v>
      </c>
      <c r="AA794" s="36">
        <f>IF(AA$7&gt;=$E794,IF(SUMIF($H$1:Z$1,77,$H794:Z794)&lt;$D794,$H794,0),0)</f>
        <v>0</v>
      </c>
      <c r="AB794" s="36">
        <f>IF(AB$7&gt;=$E794,IF(SUMIF($H$1:AA$1,77,$H794:AA794)&lt;$D794,$H794,0),0)</f>
        <v>0</v>
      </c>
      <c r="AC794" s="36">
        <f>IF(AC$7&gt;=$E794,IF(SUMIF($H$1:AB$1,77,$H794:AB794)&lt;$D794,$H794,0),0)</f>
        <v>0</v>
      </c>
      <c r="AD794" s="36">
        <f>IF(AD$7&gt;=$E794,IF(SUMIF($H$1:AC$1,77,$H794:AC794)&lt;$D794,$H794,0),0)</f>
        <v>0</v>
      </c>
      <c r="AE794" s="36">
        <f>IF(AE$7&gt;=$E794,IF(SUMIF($H$1:AD$1,77,$H794:AD794)&lt;$D794,$H794,0),0)</f>
        <v>0</v>
      </c>
      <c r="AF794" s="36">
        <f>IF(AF$7&gt;=$E794,IF(SUMIF($H$1:AE$1,77,$H794:AE794)&lt;$D794,$H794,0),0)</f>
        <v>0</v>
      </c>
      <c r="AG794" s="36">
        <f>IF(AG$7&gt;=$E794,IF(SUMIF($H$1:AF$1,77,$H794:AF794)&lt;$D794,$H794,0),0)</f>
        <v>0</v>
      </c>
      <c r="AH794" s="35">
        <f t="shared" si="259"/>
        <v>0</v>
      </c>
      <c r="AI794" s="36">
        <f>IF(AI$7&gt;=$E794,IF(SUMIF($H$1:AH$1,77,$H794:AH794)&lt;$D794,$H794,0),0)</f>
        <v>0</v>
      </c>
      <c r="AJ794" s="36">
        <f>IF(AJ$7&gt;=$E794,IF(SUMIF($H$1:AI$1,77,$H794:AI794)&lt;$D794,$H794,0),0)</f>
        <v>0</v>
      </c>
      <c r="AK794" s="36">
        <f>IF(AK$7&gt;=$E794,IF(SUMIF($H$1:AJ$1,77,$H794:AJ794)&lt;$D794,$H794,0),0)</f>
        <v>0</v>
      </c>
      <c r="AL794" s="36">
        <f>IF(AL$7&gt;=$E794,IF(SUMIF($H$1:AK$1,77,$H794:AK794)&lt;$D794,$H794,0),0)</f>
        <v>0</v>
      </c>
      <c r="AM794" s="36">
        <f>IF(AM$7&gt;=$E794,IF(SUMIF($H$1:AL$1,77,$H794:AL794)&lt;$D794,$H794,0),0)</f>
        <v>0</v>
      </c>
      <c r="AN794" s="36">
        <f>IF(AN$7&gt;=$E794,IF(SUMIF($H$1:AM$1,77,$H794:AM794)&lt;$D794,$H794,0),0)</f>
        <v>0</v>
      </c>
      <c r="AO794" s="36">
        <f>IF(AO$7&gt;=$E794,IF(SUMIF($H$1:AN$1,77,$H794:AN794)&lt;$D794,$H794,0),0)</f>
        <v>0</v>
      </c>
      <c r="AP794" s="36">
        <f>IF(AP$7&gt;=$E794,IF(SUMIF($H$1:AO$1,77,$H794:AO794)&lt;$D794,$H794,0),0)</f>
        <v>0</v>
      </c>
      <c r="AQ794" s="36">
        <f>IF(AQ$7&gt;=$E794,IF(SUMIF($H$1:AP$1,77,$H794:AP794)&lt;$D794,$H794,0),0)</f>
        <v>0</v>
      </c>
      <c r="AR794" s="36">
        <f>IF(AR$7&gt;=$E794,IF(SUMIF($H$1:AQ$1,77,$H794:AQ794)&lt;$D794,$H794,0),0)</f>
        <v>0</v>
      </c>
      <c r="AS794" s="36">
        <f>IF(AS$7&gt;=$E794,IF(SUMIF($H$1:AR$1,77,$H794:AR794)&lt;$D794,$H794,0),0)</f>
        <v>0</v>
      </c>
      <c r="AT794" s="36">
        <f>IF(AT$7&gt;=$E794,IF(SUMIF($H$1:AS$1,77,$H794:AS794)&lt;$D794,$H794,0),0)</f>
        <v>0</v>
      </c>
      <c r="AU794" s="35">
        <f t="shared" si="260"/>
        <v>0</v>
      </c>
      <c r="AV794" s="33">
        <f>IF(AV$7&gt;=$E794,IF(SUMIF($H$1:AU$1,77,$H794:AU794)&lt;$D794,$H794,0),0)</f>
        <v>0</v>
      </c>
      <c r="AW794" s="33">
        <f>IF(AW$7&gt;=$E794,IF(SUMIF($H$1:AV$1,77,$H794:AV794)&lt;$D794,$H794,0),0)</f>
        <v>0</v>
      </c>
      <c r="AX794" s="33">
        <f>IF(AX$7&gt;=$E794,IF(SUMIF($H$1:AW$1,77,$H794:AW794)&lt;$D794,$H794,0),0)</f>
        <v>0</v>
      </c>
      <c r="AY794" s="33">
        <f>IF(AY$7&gt;=$E794,IF(SUMIF($H$1:AX$1,77,$H794:AX794)&lt;$D794,$H794,0),0)</f>
        <v>0</v>
      </c>
      <c r="AZ794" s="33">
        <f>IF(AZ$7&gt;=$E794,IF(SUMIF($H$1:AY$1,77,$H794:AY794)&lt;$D794,$H794,0),0)</f>
        <v>0</v>
      </c>
      <c r="BA794" s="33">
        <f>IF(BA$7&gt;=$E794,IF(SUMIF($H$1:AZ$1,77,$H794:AZ794)&lt;$D794,$H794,0),0)</f>
        <v>0</v>
      </c>
      <c r="BB794" s="33">
        <f>IF(BB$7&gt;=$E794,IF(SUMIF($H$1:BA$1,77,$H794:BA794)&lt;$D794,$H794,0),0)</f>
        <v>0</v>
      </c>
      <c r="BC794" s="33">
        <f>IF(BC$7&gt;=$E794,IF(SUMIF($H$1:BB$1,77,$H794:BB794)&lt;$D794,$H794,0),0)</f>
        <v>0</v>
      </c>
      <c r="BD794" s="33">
        <f>IF(BD$7&gt;=$E794,IF(SUMIF($H$1:BC$1,77,$H794:BC794)&lt;$D794,$H794,0),0)</f>
        <v>0</v>
      </c>
      <c r="BE794" s="33">
        <f>IF(BE$7&gt;=$E794,IF(SUMIF($H$1:BD$1,77,$H794:BD794)&lt;$D794,$H794,0),0)</f>
        <v>0</v>
      </c>
      <c r="BF794" s="33">
        <f>IF(BF$7&gt;=$E794,IF(SUMIF($H$1:BE$1,77,$H794:BE794)&lt;$D794,$H794,0),0)</f>
        <v>0</v>
      </c>
      <c r="BG794" s="33">
        <f>IF(BG$7&gt;=$E794,IF(SUMIF($H$1:BF$1,77,$H794:BF794)&lt;$D794,$H794,0),0)</f>
        <v>0</v>
      </c>
      <c r="BH794" s="35">
        <f t="shared" si="261"/>
        <v>0</v>
      </c>
    </row>
    <row r="795" spans="1:60" s="11" customFormat="1" x14ac:dyDescent="0.25">
      <c r="A795" s="148" t="s">
        <v>1153</v>
      </c>
      <c r="B795" s="149" t="s">
        <v>1012</v>
      </c>
      <c r="C795" s="125" t="s">
        <v>32</v>
      </c>
      <c r="D795" s="150">
        <v>2</v>
      </c>
      <c r="E795" s="31">
        <v>45809</v>
      </c>
      <c r="F795" s="31">
        <v>45839</v>
      </c>
      <c r="G795" s="32">
        <f t="shared" si="256"/>
        <v>1</v>
      </c>
      <c r="H795" s="33">
        <f t="shared" si="257"/>
        <v>2</v>
      </c>
      <c r="I795" s="36">
        <f>IF(I$7&gt;=$E795,IF(SUMIF($H$1:H$1,77,$H795:H795)&lt;$D795,$H795,0),0)</f>
        <v>0</v>
      </c>
      <c r="J795" s="36">
        <f>IF(J$7&gt;=$E795,IF(SUMIF($H$1:I$1,77,$H795:I795)&lt;$D795,$H795,0),0)</f>
        <v>0</v>
      </c>
      <c r="K795" s="36">
        <f>IF(K$7&gt;=$E795,IF(SUMIF($H$1:J$1,77,$H795:J795)&lt;$D795,$H795,0),0)</f>
        <v>0</v>
      </c>
      <c r="L795" s="36">
        <f>IF(L$7&gt;=$E795,IF(SUMIF($H$1:K$1,77,$H795:K795)&lt;$D795,$H795,0),0)</f>
        <v>0</v>
      </c>
      <c r="M795" s="36">
        <f>IF(M$7&gt;=$E795,IF(SUMIF($H$1:L$1,77,$H795:L795)&lt;$D795,$H795,0),0)</f>
        <v>0</v>
      </c>
      <c r="N795" s="36">
        <f>IF(N$7&gt;=$E795,IF(SUMIF($H$1:M$1,77,$H795:M795)&lt;$D795,$H795,0),0)</f>
        <v>2</v>
      </c>
      <c r="O795" s="36">
        <f>IF(O$7&gt;=$E795,IF(SUMIF($H$1:N$1,77,$H795:N795)&lt;$D795,$H795,0),0)</f>
        <v>0</v>
      </c>
      <c r="P795" s="36">
        <f>IF(P$7&gt;=$E795,IF(SUMIF($H$1:O$1,77,$H795:O795)&lt;$D795,$H795,0),0)</f>
        <v>0</v>
      </c>
      <c r="Q795" s="36">
        <f>IF(Q$7&gt;=$E795,IF(SUMIF($H$1:P$1,77,$H795:P795)&lt;$D795,$H795,0),0)</f>
        <v>0</v>
      </c>
      <c r="R795" s="36">
        <f>IF(R$7&gt;=$E795,IF(SUMIF($H$1:Q$1,77,$H795:Q795)&lt;$D795,$H795,0),0)</f>
        <v>0</v>
      </c>
      <c r="S795" s="36">
        <f>IF(S$7&gt;=$E795,IF(SUMIF($H$1:R$1,77,$H795:R795)&lt;$D795,$H795,0),0)</f>
        <v>0</v>
      </c>
      <c r="T795" s="36">
        <f>IF(T$7&gt;=$E795,IF(SUMIF($H$1:S$1,77,$H795:S795)&lt;$D795,$H795,0),0)</f>
        <v>0</v>
      </c>
      <c r="U795" s="35">
        <f t="shared" si="258"/>
        <v>2</v>
      </c>
      <c r="V795" s="36">
        <f>IF(V$7&gt;=$E795,IF(SUMIF($H$1:U$1,77,$H795:U795)&lt;$D795,$H795,0),0)</f>
        <v>0</v>
      </c>
      <c r="W795" s="36">
        <f>IF(W$7&gt;=$E795,IF(SUMIF($H$1:V$1,77,$H795:V795)&lt;$D795,$H795,0),0)</f>
        <v>0</v>
      </c>
      <c r="X795" s="36">
        <f>IF(X$7&gt;=$E795,IF(SUMIF($H$1:W$1,77,$H795:W795)&lt;$D795,$H795,0),0)</f>
        <v>0</v>
      </c>
      <c r="Y795" s="36">
        <f>IF(Y$7&gt;=$E795,IF(SUMIF($H$1:X$1,77,$H795:X795)&lt;$D795,$H795,0),0)</f>
        <v>0</v>
      </c>
      <c r="Z795" s="36">
        <f>IF(Z$7&gt;=$E795,IF(SUMIF($H$1:Y$1,77,$H795:Y795)&lt;$D795,$H795,0),0)</f>
        <v>0</v>
      </c>
      <c r="AA795" s="36">
        <f>IF(AA$7&gt;=$E795,IF(SUMIF($H$1:Z$1,77,$H795:Z795)&lt;$D795,$H795,0),0)</f>
        <v>0</v>
      </c>
      <c r="AB795" s="36">
        <f>IF(AB$7&gt;=$E795,IF(SUMIF($H$1:AA$1,77,$H795:AA795)&lt;$D795,$H795,0),0)</f>
        <v>0</v>
      </c>
      <c r="AC795" s="36">
        <f>IF(AC$7&gt;=$E795,IF(SUMIF($H$1:AB$1,77,$H795:AB795)&lt;$D795,$H795,0),0)</f>
        <v>0</v>
      </c>
      <c r="AD795" s="36">
        <f>IF(AD$7&gt;=$E795,IF(SUMIF($H$1:AC$1,77,$H795:AC795)&lt;$D795,$H795,0),0)</f>
        <v>0</v>
      </c>
      <c r="AE795" s="36">
        <f>IF(AE$7&gt;=$E795,IF(SUMIF($H$1:AD$1,77,$H795:AD795)&lt;$D795,$H795,0),0)</f>
        <v>0</v>
      </c>
      <c r="AF795" s="36">
        <f>IF(AF$7&gt;=$E795,IF(SUMIF($H$1:AE$1,77,$H795:AE795)&lt;$D795,$H795,0),0)</f>
        <v>0</v>
      </c>
      <c r="AG795" s="36">
        <f>IF(AG$7&gt;=$E795,IF(SUMIF($H$1:AF$1,77,$H795:AF795)&lt;$D795,$H795,0),0)</f>
        <v>0</v>
      </c>
      <c r="AH795" s="35">
        <f t="shared" si="259"/>
        <v>0</v>
      </c>
      <c r="AI795" s="36">
        <f>IF(AI$7&gt;=$E795,IF(SUMIF($H$1:AH$1,77,$H795:AH795)&lt;$D795,$H795,0),0)</f>
        <v>0</v>
      </c>
      <c r="AJ795" s="36">
        <f>IF(AJ$7&gt;=$E795,IF(SUMIF($H$1:AI$1,77,$H795:AI795)&lt;$D795,$H795,0),0)</f>
        <v>0</v>
      </c>
      <c r="AK795" s="36">
        <f>IF(AK$7&gt;=$E795,IF(SUMIF($H$1:AJ$1,77,$H795:AJ795)&lt;$D795,$H795,0),0)</f>
        <v>0</v>
      </c>
      <c r="AL795" s="36">
        <f>IF(AL$7&gt;=$E795,IF(SUMIF($H$1:AK$1,77,$H795:AK795)&lt;$D795,$H795,0),0)</f>
        <v>0</v>
      </c>
      <c r="AM795" s="36">
        <f>IF(AM$7&gt;=$E795,IF(SUMIF($H$1:AL$1,77,$H795:AL795)&lt;$D795,$H795,0),0)</f>
        <v>0</v>
      </c>
      <c r="AN795" s="36">
        <f>IF(AN$7&gt;=$E795,IF(SUMIF($H$1:AM$1,77,$H795:AM795)&lt;$D795,$H795,0),0)</f>
        <v>0</v>
      </c>
      <c r="AO795" s="36">
        <f>IF(AO$7&gt;=$E795,IF(SUMIF($H$1:AN$1,77,$H795:AN795)&lt;$D795,$H795,0),0)</f>
        <v>0</v>
      </c>
      <c r="AP795" s="36">
        <f>IF(AP$7&gt;=$E795,IF(SUMIF($H$1:AO$1,77,$H795:AO795)&lt;$D795,$H795,0),0)</f>
        <v>0</v>
      </c>
      <c r="AQ795" s="36">
        <f>IF(AQ$7&gt;=$E795,IF(SUMIF($H$1:AP$1,77,$H795:AP795)&lt;$D795,$H795,0),0)</f>
        <v>0</v>
      </c>
      <c r="AR795" s="36">
        <f>IF(AR$7&gt;=$E795,IF(SUMIF($H$1:AQ$1,77,$H795:AQ795)&lt;$D795,$H795,0),0)</f>
        <v>0</v>
      </c>
      <c r="AS795" s="36">
        <f>IF(AS$7&gt;=$E795,IF(SUMIF($H$1:AR$1,77,$H795:AR795)&lt;$D795,$H795,0),0)</f>
        <v>0</v>
      </c>
      <c r="AT795" s="36">
        <f>IF(AT$7&gt;=$E795,IF(SUMIF($H$1:AS$1,77,$H795:AS795)&lt;$D795,$H795,0),0)</f>
        <v>0</v>
      </c>
      <c r="AU795" s="35">
        <f t="shared" si="260"/>
        <v>0</v>
      </c>
      <c r="AV795" s="33">
        <f>IF(AV$7&gt;=$E795,IF(SUMIF($H$1:AU$1,77,$H795:AU795)&lt;$D795,$H795,0),0)</f>
        <v>0</v>
      </c>
      <c r="AW795" s="33">
        <f>IF(AW$7&gt;=$E795,IF(SUMIF($H$1:AV$1,77,$H795:AV795)&lt;$D795,$H795,0),0)</f>
        <v>0</v>
      </c>
      <c r="AX795" s="33">
        <f>IF(AX$7&gt;=$E795,IF(SUMIF($H$1:AW$1,77,$H795:AW795)&lt;$D795,$H795,0),0)</f>
        <v>0</v>
      </c>
      <c r="AY795" s="33">
        <f>IF(AY$7&gt;=$E795,IF(SUMIF($H$1:AX$1,77,$H795:AX795)&lt;$D795,$H795,0),0)</f>
        <v>0</v>
      </c>
      <c r="AZ795" s="33">
        <f>IF(AZ$7&gt;=$E795,IF(SUMIF($H$1:AY$1,77,$H795:AY795)&lt;$D795,$H795,0),0)</f>
        <v>0</v>
      </c>
      <c r="BA795" s="33">
        <f>IF(BA$7&gt;=$E795,IF(SUMIF($H$1:AZ$1,77,$H795:AZ795)&lt;$D795,$H795,0),0)</f>
        <v>0</v>
      </c>
      <c r="BB795" s="33">
        <f>IF(BB$7&gt;=$E795,IF(SUMIF($H$1:BA$1,77,$H795:BA795)&lt;$D795,$H795,0),0)</f>
        <v>0</v>
      </c>
      <c r="BC795" s="33">
        <f>IF(BC$7&gt;=$E795,IF(SUMIF($H$1:BB$1,77,$H795:BB795)&lt;$D795,$H795,0),0)</f>
        <v>0</v>
      </c>
      <c r="BD795" s="33">
        <f>IF(BD$7&gt;=$E795,IF(SUMIF($H$1:BC$1,77,$H795:BC795)&lt;$D795,$H795,0),0)</f>
        <v>0</v>
      </c>
      <c r="BE795" s="33">
        <f>IF(BE$7&gt;=$E795,IF(SUMIF($H$1:BD$1,77,$H795:BD795)&lt;$D795,$H795,0),0)</f>
        <v>0</v>
      </c>
      <c r="BF795" s="33">
        <f>IF(BF$7&gt;=$E795,IF(SUMIF($H$1:BE$1,77,$H795:BE795)&lt;$D795,$H795,0),0)</f>
        <v>0</v>
      </c>
      <c r="BG795" s="33">
        <f>IF(BG$7&gt;=$E795,IF(SUMIF($H$1:BF$1,77,$H795:BF795)&lt;$D795,$H795,0),0)</f>
        <v>0</v>
      </c>
      <c r="BH795" s="35">
        <f t="shared" si="261"/>
        <v>0</v>
      </c>
    </row>
    <row r="796" spans="1:60" s="11" customFormat="1" x14ac:dyDescent="0.25">
      <c r="A796" s="148" t="s">
        <v>1154</v>
      </c>
      <c r="B796" s="149" t="s">
        <v>1014</v>
      </c>
      <c r="C796" s="125" t="s">
        <v>27</v>
      </c>
      <c r="D796" s="150">
        <v>345.1</v>
      </c>
      <c r="E796" s="31">
        <v>45778</v>
      </c>
      <c r="F796" s="31">
        <v>45809</v>
      </c>
      <c r="G796" s="32">
        <f t="shared" si="256"/>
        <v>1</v>
      </c>
      <c r="H796" s="33">
        <f t="shared" si="257"/>
        <v>345.1</v>
      </c>
      <c r="I796" s="36">
        <f>IF(I$7&gt;=$E796,IF(SUMIF($H$1:H$1,77,$H796:H796)&lt;$D796,$H796,0),0)</f>
        <v>0</v>
      </c>
      <c r="J796" s="36">
        <f>IF(J$7&gt;=$E796,IF(SUMIF($H$1:I$1,77,$H796:I796)&lt;$D796,$H796,0),0)</f>
        <v>0</v>
      </c>
      <c r="K796" s="36">
        <f>IF(K$7&gt;=$E796,IF(SUMIF($H$1:J$1,77,$H796:J796)&lt;$D796,$H796,0),0)</f>
        <v>0</v>
      </c>
      <c r="L796" s="36">
        <f>IF(L$7&gt;=$E796,IF(SUMIF($H$1:K$1,77,$H796:K796)&lt;$D796,$H796,0),0)</f>
        <v>0</v>
      </c>
      <c r="M796" s="36">
        <f>IF(M$7&gt;=$E796,IF(SUMIF($H$1:L$1,77,$H796:L796)&lt;$D796,$H796,0),0)</f>
        <v>345.1</v>
      </c>
      <c r="N796" s="36">
        <f>IF(N$7&gt;=$E796,IF(SUMIF($H$1:M$1,77,$H796:M796)&lt;$D796,$H796,0),0)</f>
        <v>0</v>
      </c>
      <c r="O796" s="36">
        <f>IF(O$7&gt;=$E796,IF(SUMIF($H$1:N$1,77,$H796:N796)&lt;$D796,$H796,0),0)</f>
        <v>0</v>
      </c>
      <c r="P796" s="36">
        <f>IF(P$7&gt;=$E796,IF(SUMIF($H$1:O$1,77,$H796:O796)&lt;$D796,$H796,0),0)</f>
        <v>0</v>
      </c>
      <c r="Q796" s="36">
        <f>IF(Q$7&gt;=$E796,IF(SUMIF($H$1:P$1,77,$H796:P796)&lt;$D796,$H796,0),0)</f>
        <v>0</v>
      </c>
      <c r="R796" s="36">
        <f>IF(R$7&gt;=$E796,IF(SUMIF($H$1:Q$1,77,$H796:Q796)&lt;$D796,$H796,0),0)</f>
        <v>0</v>
      </c>
      <c r="S796" s="36">
        <f>IF(S$7&gt;=$E796,IF(SUMIF($H$1:R$1,77,$H796:R796)&lt;$D796,$H796,0),0)</f>
        <v>0</v>
      </c>
      <c r="T796" s="36">
        <f>IF(T$7&gt;=$E796,IF(SUMIF($H$1:S$1,77,$H796:S796)&lt;$D796,$H796,0),0)</f>
        <v>0</v>
      </c>
      <c r="U796" s="35">
        <f t="shared" si="258"/>
        <v>345.1</v>
      </c>
      <c r="V796" s="36">
        <f>IF(V$7&gt;=$E796,IF(SUMIF($H$1:U$1,77,$H796:U796)&lt;$D796,$H796,0),0)</f>
        <v>0</v>
      </c>
      <c r="W796" s="36">
        <f>IF(W$7&gt;=$E796,IF(SUMIF($H$1:V$1,77,$H796:V796)&lt;$D796,$H796,0),0)</f>
        <v>0</v>
      </c>
      <c r="X796" s="36">
        <f>IF(X$7&gt;=$E796,IF(SUMIF($H$1:W$1,77,$H796:W796)&lt;$D796,$H796,0),0)</f>
        <v>0</v>
      </c>
      <c r="Y796" s="36">
        <f>IF(Y$7&gt;=$E796,IF(SUMIF($H$1:X$1,77,$H796:X796)&lt;$D796,$H796,0),0)</f>
        <v>0</v>
      </c>
      <c r="Z796" s="36">
        <f>IF(Z$7&gt;=$E796,IF(SUMIF($H$1:Y$1,77,$H796:Y796)&lt;$D796,$H796,0),0)</f>
        <v>0</v>
      </c>
      <c r="AA796" s="36">
        <f>IF(AA$7&gt;=$E796,IF(SUMIF($H$1:Z$1,77,$H796:Z796)&lt;$D796,$H796,0),0)</f>
        <v>0</v>
      </c>
      <c r="AB796" s="36">
        <f>IF(AB$7&gt;=$E796,IF(SUMIF($H$1:AA$1,77,$H796:AA796)&lt;$D796,$H796,0),0)</f>
        <v>0</v>
      </c>
      <c r="AC796" s="36">
        <f>IF(AC$7&gt;=$E796,IF(SUMIF($H$1:AB$1,77,$H796:AB796)&lt;$D796,$H796,0),0)</f>
        <v>0</v>
      </c>
      <c r="AD796" s="36">
        <f>IF(AD$7&gt;=$E796,IF(SUMIF($H$1:AC$1,77,$H796:AC796)&lt;$D796,$H796,0),0)</f>
        <v>0</v>
      </c>
      <c r="AE796" s="36">
        <f>IF(AE$7&gt;=$E796,IF(SUMIF($H$1:AD$1,77,$H796:AD796)&lt;$D796,$H796,0),0)</f>
        <v>0</v>
      </c>
      <c r="AF796" s="36">
        <f>IF(AF$7&gt;=$E796,IF(SUMIF($H$1:AE$1,77,$H796:AE796)&lt;$D796,$H796,0),0)</f>
        <v>0</v>
      </c>
      <c r="AG796" s="36">
        <f>IF(AG$7&gt;=$E796,IF(SUMIF($H$1:AF$1,77,$H796:AF796)&lt;$D796,$H796,0),0)</f>
        <v>0</v>
      </c>
      <c r="AH796" s="35">
        <f t="shared" si="259"/>
        <v>0</v>
      </c>
      <c r="AI796" s="36">
        <f>IF(AI$7&gt;=$E796,IF(SUMIF($H$1:AH$1,77,$H796:AH796)&lt;$D796,$H796,0),0)</f>
        <v>0</v>
      </c>
      <c r="AJ796" s="36">
        <f>IF(AJ$7&gt;=$E796,IF(SUMIF($H$1:AI$1,77,$H796:AI796)&lt;$D796,$H796,0),0)</f>
        <v>0</v>
      </c>
      <c r="AK796" s="36">
        <f>IF(AK$7&gt;=$E796,IF(SUMIF($H$1:AJ$1,77,$H796:AJ796)&lt;$D796,$H796,0),0)</f>
        <v>0</v>
      </c>
      <c r="AL796" s="36">
        <f>IF(AL$7&gt;=$E796,IF(SUMIF($H$1:AK$1,77,$H796:AK796)&lt;$D796,$H796,0),0)</f>
        <v>0</v>
      </c>
      <c r="AM796" s="36">
        <f>IF(AM$7&gt;=$E796,IF(SUMIF($H$1:AL$1,77,$H796:AL796)&lt;$D796,$H796,0),0)</f>
        <v>0</v>
      </c>
      <c r="AN796" s="36">
        <f>IF(AN$7&gt;=$E796,IF(SUMIF($H$1:AM$1,77,$H796:AM796)&lt;$D796,$H796,0),0)</f>
        <v>0</v>
      </c>
      <c r="AO796" s="36">
        <f>IF(AO$7&gt;=$E796,IF(SUMIF($H$1:AN$1,77,$H796:AN796)&lt;$D796,$H796,0),0)</f>
        <v>0</v>
      </c>
      <c r="AP796" s="36">
        <f>IF(AP$7&gt;=$E796,IF(SUMIF($H$1:AO$1,77,$H796:AO796)&lt;$D796,$H796,0),0)</f>
        <v>0</v>
      </c>
      <c r="AQ796" s="36">
        <f>IF(AQ$7&gt;=$E796,IF(SUMIF($H$1:AP$1,77,$H796:AP796)&lt;$D796,$H796,0),0)</f>
        <v>0</v>
      </c>
      <c r="AR796" s="36">
        <f>IF(AR$7&gt;=$E796,IF(SUMIF($H$1:AQ$1,77,$H796:AQ796)&lt;$D796,$H796,0),0)</f>
        <v>0</v>
      </c>
      <c r="AS796" s="36">
        <f>IF(AS$7&gt;=$E796,IF(SUMIF($H$1:AR$1,77,$H796:AR796)&lt;$D796,$H796,0),0)</f>
        <v>0</v>
      </c>
      <c r="AT796" s="36">
        <f>IF(AT$7&gt;=$E796,IF(SUMIF($H$1:AS$1,77,$H796:AS796)&lt;$D796,$H796,0),0)</f>
        <v>0</v>
      </c>
      <c r="AU796" s="35">
        <f t="shared" si="260"/>
        <v>0</v>
      </c>
      <c r="AV796" s="33">
        <f>IF(AV$7&gt;=$E796,IF(SUMIF($H$1:AU$1,77,$H796:AU796)&lt;$D796,$H796,0),0)</f>
        <v>0</v>
      </c>
      <c r="AW796" s="33">
        <f>IF(AW$7&gt;=$E796,IF(SUMIF($H$1:AV$1,77,$H796:AV796)&lt;$D796,$H796,0),0)</f>
        <v>0</v>
      </c>
      <c r="AX796" s="33">
        <f>IF(AX$7&gt;=$E796,IF(SUMIF($H$1:AW$1,77,$H796:AW796)&lt;$D796,$H796,0),0)</f>
        <v>0</v>
      </c>
      <c r="AY796" s="33">
        <f>IF(AY$7&gt;=$E796,IF(SUMIF($H$1:AX$1,77,$H796:AX796)&lt;$D796,$H796,0),0)</f>
        <v>0</v>
      </c>
      <c r="AZ796" s="33">
        <f>IF(AZ$7&gt;=$E796,IF(SUMIF($H$1:AY$1,77,$H796:AY796)&lt;$D796,$H796,0),0)</f>
        <v>0</v>
      </c>
      <c r="BA796" s="33">
        <f>IF(BA$7&gt;=$E796,IF(SUMIF($H$1:AZ$1,77,$H796:AZ796)&lt;$D796,$H796,0),0)</f>
        <v>0</v>
      </c>
      <c r="BB796" s="33">
        <f>IF(BB$7&gt;=$E796,IF(SUMIF($H$1:BA$1,77,$H796:BA796)&lt;$D796,$H796,0),0)</f>
        <v>0</v>
      </c>
      <c r="BC796" s="33">
        <f>IF(BC$7&gt;=$E796,IF(SUMIF($H$1:BB$1,77,$H796:BB796)&lt;$D796,$H796,0),0)</f>
        <v>0</v>
      </c>
      <c r="BD796" s="33">
        <f>IF(BD$7&gt;=$E796,IF(SUMIF($H$1:BC$1,77,$H796:BC796)&lt;$D796,$H796,0),0)</f>
        <v>0</v>
      </c>
      <c r="BE796" s="33">
        <f>IF(BE$7&gt;=$E796,IF(SUMIF($H$1:BD$1,77,$H796:BD796)&lt;$D796,$H796,0),0)</f>
        <v>0</v>
      </c>
      <c r="BF796" s="33">
        <f>IF(BF$7&gt;=$E796,IF(SUMIF($H$1:BE$1,77,$H796:BE796)&lt;$D796,$H796,0),0)</f>
        <v>0</v>
      </c>
      <c r="BG796" s="33">
        <f>IF(BG$7&gt;=$E796,IF(SUMIF($H$1:BF$1,77,$H796:BF796)&lt;$D796,$H796,0),0)</f>
        <v>0</v>
      </c>
      <c r="BH796" s="35">
        <f t="shared" si="261"/>
        <v>0</v>
      </c>
    </row>
    <row r="797" spans="1:60" s="11" customFormat="1" x14ac:dyDescent="0.25">
      <c r="A797" s="119"/>
      <c r="B797" s="120" t="s">
        <v>1155</v>
      </c>
      <c r="C797" s="121"/>
      <c r="D797" s="122"/>
      <c r="E797" s="122"/>
      <c r="F797" s="122"/>
      <c r="G797" s="122"/>
      <c r="H797" s="122"/>
      <c r="I797" s="122"/>
      <c r="J797" s="122"/>
      <c r="K797" s="122"/>
      <c r="L797" s="122"/>
      <c r="M797" s="122"/>
      <c r="N797" s="122"/>
      <c r="O797" s="122"/>
      <c r="P797" s="122"/>
      <c r="Q797" s="122"/>
      <c r="R797" s="122"/>
      <c r="S797" s="122"/>
      <c r="T797" s="122"/>
      <c r="U797" s="123"/>
      <c r="V797" s="122"/>
      <c r="W797" s="122"/>
      <c r="X797" s="122"/>
      <c r="Y797" s="122"/>
      <c r="Z797" s="122"/>
      <c r="AA797" s="122"/>
      <c r="AB797" s="122"/>
      <c r="AC797" s="122"/>
      <c r="AD797" s="122"/>
      <c r="AE797" s="122"/>
      <c r="AF797" s="122"/>
      <c r="AG797" s="122"/>
      <c r="AH797" s="123"/>
      <c r="AI797" s="122"/>
      <c r="AJ797" s="122"/>
      <c r="AK797" s="122"/>
      <c r="AL797" s="122"/>
      <c r="AM797" s="122"/>
      <c r="AN797" s="122"/>
      <c r="AO797" s="122"/>
      <c r="AP797" s="122"/>
      <c r="AQ797" s="122"/>
      <c r="AR797" s="122"/>
      <c r="AS797" s="122"/>
      <c r="AT797" s="122"/>
      <c r="AU797" s="123"/>
      <c r="AV797" s="122"/>
      <c r="AW797" s="122"/>
      <c r="AX797" s="122"/>
      <c r="AY797" s="122"/>
      <c r="AZ797" s="122"/>
      <c r="BA797" s="122"/>
      <c r="BB797" s="122"/>
      <c r="BC797" s="122"/>
      <c r="BD797" s="122"/>
      <c r="BE797" s="122"/>
      <c r="BF797" s="122"/>
      <c r="BG797" s="122"/>
      <c r="BH797" s="123"/>
    </row>
    <row r="798" spans="1:60" s="11" customFormat="1" x14ac:dyDescent="0.25">
      <c r="A798" s="148" t="s">
        <v>1156</v>
      </c>
      <c r="B798" s="149" t="s">
        <v>1135</v>
      </c>
      <c r="C798" s="125" t="s">
        <v>32</v>
      </c>
      <c r="D798" s="150">
        <v>20</v>
      </c>
      <c r="E798" s="31">
        <v>45717</v>
      </c>
      <c r="F798" s="31">
        <v>45748</v>
      </c>
      <c r="G798" s="56">
        <f t="shared" ref="G798:G806" si="262">DATEDIF(E798,F798,"m")</f>
        <v>1</v>
      </c>
      <c r="H798" s="57">
        <f t="shared" ref="H798:H806" si="263">D798/G798</f>
        <v>20</v>
      </c>
      <c r="I798" s="36">
        <f>IF(I$7&gt;=$E798,IF(SUMIF($H$1:H$1,77,$H798:H798)&lt;$D798,$H798,0),0)</f>
        <v>0</v>
      </c>
      <c r="J798" s="36">
        <f>IF(J$7&gt;=$E798,IF(SUMIF($H$1:I$1,77,$H798:I798)&lt;$D798,$H798,0),0)</f>
        <v>0</v>
      </c>
      <c r="K798" s="36">
        <f>IF(K$7&gt;=$E798,IF(SUMIF($H$1:J$1,77,$H798:J798)&lt;$D798,$H798,0),0)</f>
        <v>20</v>
      </c>
      <c r="L798" s="36">
        <f>IF(L$7&gt;=$E798,IF(SUMIF($H$1:K$1,77,$H798:K798)&lt;$D798,$H798,0),0)</f>
        <v>0</v>
      </c>
      <c r="M798" s="36">
        <f>IF(M$7&gt;=$E798,IF(SUMIF($H$1:L$1,77,$H798:L798)&lt;$D798,$H798,0),0)</f>
        <v>0</v>
      </c>
      <c r="N798" s="36">
        <f>IF(N$7&gt;=$E798,IF(SUMIF($H$1:M$1,77,$H798:M798)&lt;$D798,$H798,0),0)</f>
        <v>0</v>
      </c>
      <c r="O798" s="36">
        <f>IF(O$7&gt;=$E798,IF(SUMIF($H$1:N$1,77,$H798:N798)&lt;$D798,$H798,0),0)</f>
        <v>0</v>
      </c>
      <c r="P798" s="36">
        <f>IF(P$7&gt;=$E798,IF(SUMIF($H$1:O$1,77,$H798:O798)&lt;$D798,$H798,0),0)</f>
        <v>0</v>
      </c>
      <c r="Q798" s="36">
        <f>IF(Q$7&gt;=$E798,IF(SUMIF($H$1:P$1,77,$H798:P798)&lt;$D798,$H798,0),0)</f>
        <v>0</v>
      </c>
      <c r="R798" s="36">
        <f>IF(R$7&gt;=$E798,IF(SUMIF($H$1:Q$1,77,$H798:Q798)&lt;$D798,$H798,0),0)</f>
        <v>0</v>
      </c>
      <c r="S798" s="36">
        <f>IF(S$7&gt;=$E798,IF(SUMIF($H$1:R$1,77,$H798:R798)&lt;$D798,$H798,0),0)</f>
        <v>0</v>
      </c>
      <c r="T798" s="36">
        <f>IF(T$7&gt;=$E798,IF(SUMIF($H$1:S$1,77,$H798:S798)&lt;$D798,$H798,0),0)</f>
        <v>0</v>
      </c>
      <c r="U798" s="35">
        <f t="shared" ref="U798:U806" si="264">SUMIF(I$1:T$1,77,I798:T798)</f>
        <v>20</v>
      </c>
      <c r="V798" s="36">
        <f>IF(V$7&gt;=$E798,IF(SUMIF($H$1:U$1,77,$H798:U798)&lt;$D798,$H798,0),0)</f>
        <v>0</v>
      </c>
      <c r="W798" s="36">
        <f>IF(W$7&gt;=$E798,IF(SUMIF($H$1:V$1,77,$H798:V798)&lt;$D798,$H798,0),0)</f>
        <v>0</v>
      </c>
      <c r="X798" s="36">
        <f>IF(X$7&gt;=$E798,IF(SUMIF($H$1:W$1,77,$H798:W798)&lt;$D798,$H798,0),0)</f>
        <v>0</v>
      </c>
      <c r="Y798" s="36">
        <f>IF(Y$7&gt;=$E798,IF(SUMIF($H$1:X$1,77,$H798:X798)&lt;$D798,$H798,0),0)</f>
        <v>0</v>
      </c>
      <c r="Z798" s="36">
        <f>IF(Z$7&gt;=$E798,IF(SUMIF($H$1:Y$1,77,$H798:Y798)&lt;$D798,$H798,0),0)</f>
        <v>0</v>
      </c>
      <c r="AA798" s="36">
        <f>IF(AA$7&gt;=$E798,IF(SUMIF($H$1:Z$1,77,$H798:Z798)&lt;$D798,$H798,0),0)</f>
        <v>0</v>
      </c>
      <c r="AB798" s="36">
        <f>IF(AB$7&gt;=$E798,IF(SUMIF($H$1:AA$1,77,$H798:AA798)&lt;$D798,$H798,0),0)</f>
        <v>0</v>
      </c>
      <c r="AC798" s="36">
        <f>IF(AC$7&gt;=$E798,IF(SUMIF($H$1:AB$1,77,$H798:AB798)&lt;$D798,$H798,0),0)</f>
        <v>0</v>
      </c>
      <c r="AD798" s="36">
        <f>IF(AD$7&gt;=$E798,IF(SUMIF($H$1:AC$1,77,$H798:AC798)&lt;$D798,$H798,0),0)</f>
        <v>0</v>
      </c>
      <c r="AE798" s="36">
        <f>IF(AE$7&gt;=$E798,IF(SUMIF($H$1:AD$1,77,$H798:AD798)&lt;$D798,$H798,0),0)</f>
        <v>0</v>
      </c>
      <c r="AF798" s="36">
        <f>IF(AF$7&gt;=$E798,IF(SUMIF($H$1:AE$1,77,$H798:AE798)&lt;$D798,$H798,0),0)</f>
        <v>0</v>
      </c>
      <c r="AG798" s="36">
        <f>IF(AG$7&gt;=$E798,IF(SUMIF($H$1:AF$1,77,$H798:AF798)&lt;$D798,$H798,0),0)</f>
        <v>0</v>
      </c>
      <c r="AH798" s="35">
        <f t="shared" ref="AH798:AH806" si="265">SUMIF(V$1:AG$1,77,V798:AG798)</f>
        <v>0</v>
      </c>
      <c r="AI798" s="36">
        <f>IF(AI$7&gt;=$E798,IF(SUMIF($H$1:AH$1,77,$H798:AH798)&lt;$D798,$H798,0),0)</f>
        <v>0</v>
      </c>
      <c r="AJ798" s="36">
        <f>IF(AJ$7&gt;=$E798,IF(SUMIF($H$1:AI$1,77,$H798:AI798)&lt;$D798,$H798,0),0)</f>
        <v>0</v>
      </c>
      <c r="AK798" s="36">
        <f>IF(AK$7&gt;=$E798,IF(SUMIF($H$1:AJ$1,77,$H798:AJ798)&lt;$D798,$H798,0),0)</f>
        <v>0</v>
      </c>
      <c r="AL798" s="36">
        <f>IF(AL$7&gt;=$E798,IF(SUMIF($H$1:AK$1,77,$H798:AK798)&lt;$D798,$H798,0),0)</f>
        <v>0</v>
      </c>
      <c r="AM798" s="36">
        <f>IF(AM$7&gt;=$E798,IF(SUMIF($H$1:AL$1,77,$H798:AL798)&lt;$D798,$H798,0),0)</f>
        <v>0</v>
      </c>
      <c r="AN798" s="36">
        <f>IF(AN$7&gt;=$E798,IF(SUMIF($H$1:AM$1,77,$H798:AM798)&lt;$D798,$H798,0),0)</f>
        <v>0</v>
      </c>
      <c r="AO798" s="36">
        <f>IF(AO$7&gt;=$E798,IF(SUMIF($H$1:AN$1,77,$H798:AN798)&lt;$D798,$H798,0),0)</f>
        <v>0</v>
      </c>
      <c r="AP798" s="36">
        <f>IF(AP$7&gt;=$E798,IF(SUMIF($H$1:AO$1,77,$H798:AO798)&lt;$D798,$H798,0),0)</f>
        <v>0</v>
      </c>
      <c r="AQ798" s="36">
        <f>IF(AQ$7&gt;=$E798,IF(SUMIF($H$1:AP$1,77,$H798:AP798)&lt;$D798,$H798,0),0)</f>
        <v>0</v>
      </c>
      <c r="AR798" s="36">
        <f>IF(AR$7&gt;=$E798,IF(SUMIF($H$1:AQ$1,77,$H798:AQ798)&lt;$D798,$H798,0),0)</f>
        <v>0</v>
      </c>
      <c r="AS798" s="36">
        <f>IF(AS$7&gt;=$E798,IF(SUMIF($H$1:AR$1,77,$H798:AR798)&lt;$D798,$H798,0),0)</f>
        <v>0</v>
      </c>
      <c r="AT798" s="36">
        <f>IF(AT$7&gt;=$E798,IF(SUMIF($H$1:AS$1,77,$H798:AS798)&lt;$D798,$H798,0),0)</f>
        <v>0</v>
      </c>
      <c r="AU798" s="35">
        <f t="shared" ref="AU798:AU806" si="266">SUMIF(AI$1:AT$1,77,AI798:AT798)</f>
        <v>0</v>
      </c>
      <c r="AV798" s="33">
        <f>IF(AV$7&gt;=$E798,IF(SUMIF($H$1:AU$1,77,$H798:AU798)&lt;$D798,$H798,0),0)</f>
        <v>0</v>
      </c>
      <c r="AW798" s="33">
        <f>IF(AW$7&gt;=$E798,IF(SUMIF($H$1:AV$1,77,$H798:AV798)&lt;$D798,$H798,0),0)</f>
        <v>0</v>
      </c>
      <c r="AX798" s="33">
        <f>IF(AX$7&gt;=$E798,IF(SUMIF($H$1:AW$1,77,$H798:AW798)&lt;$D798,$H798,0),0)</f>
        <v>0</v>
      </c>
      <c r="AY798" s="33">
        <f>IF(AY$7&gt;=$E798,IF(SUMIF($H$1:AX$1,77,$H798:AX798)&lt;$D798,$H798,0),0)</f>
        <v>0</v>
      </c>
      <c r="AZ798" s="33">
        <f>IF(AZ$7&gt;=$E798,IF(SUMIF($H$1:AY$1,77,$H798:AY798)&lt;$D798,$H798,0),0)</f>
        <v>0</v>
      </c>
      <c r="BA798" s="33">
        <f>IF(BA$7&gt;=$E798,IF(SUMIF($H$1:AZ$1,77,$H798:AZ798)&lt;$D798,$H798,0),0)</f>
        <v>0</v>
      </c>
      <c r="BB798" s="33">
        <f>IF(BB$7&gt;=$E798,IF(SUMIF($H$1:BA$1,77,$H798:BA798)&lt;$D798,$H798,0),0)</f>
        <v>0</v>
      </c>
      <c r="BC798" s="33">
        <f>IF(BC$7&gt;=$E798,IF(SUMIF($H$1:BB$1,77,$H798:BB798)&lt;$D798,$H798,0),0)</f>
        <v>0</v>
      </c>
      <c r="BD798" s="33">
        <f>IF(BD$7&gt;=$E798,IF(SUMIF($H$1:BC$1,77,$H798:BC798)&lt;$D798,$H798,0),0)</f>
        <v>0</v>
      </c>
      <c r="BE798" s="33">
        <f>IF(BE$7&gt;=$E798,IF(SUMIF($H$1:BD$1,77,$H798:BD798)&lt;$D798,$H798,0),0)</f>
        <v>0</v>
      </c>
      <c r="BF798" s="33">
        <f>IF(BF$7&gt;=$E798,IF(SUMIF($H$1:BE$1,77,$H798:BE798)&lt;$D798,$H798,0),0)</f>
        <v>0</v>
      </c>
      <c r="BG798" s="33">
        <f>IF(BG$7&gt;=$E798,IF(SUMIF($H$1:BF$1,77,$H798:BF798)&lt;$D798,$H798,0),0)</f>
        <v>0</v>
      </c>
      <c r="BH798" s="35">
        <f t="shared" ref="BH798:BH806" si="267">SUMIF(AV$1:BG$1,77,AV798:BG798)</f>
        <v>0</v>
      </c>
    </row>
    <row r="799" spans="1:60" s="11" customFormat="1" x14ac:dyDescent="0.25">
      <c r="A799" s="148" t="s">
        <v>1157</v>
      </c>
      <c r="B799" s="149" t="s">
        <v>257</v>
      </c>
      <c r="C799" s="125" t="s">
        <v>32</v>
      </c>
      <c r="D799" s="150">
        <v>20</v>
      </c>
      <c r="E799" s="31">
        <v>45717</v>
      </c>
      <c r="F799" s="31">
        <v>45748</v>
      </c>
      <c r="G799" s="56">
        <f>DATEDIF(E799,F799,"m")</f>
        <v>1</v>
      </c>
      <c r="H799" s="57">
        <f t="shared" si="263"/>
        <v>20</v>
      </c>
      <c r="I799" s="36">
        <f>IF(I$7&gt;=$E799,IF(SUMIF($H$1:H$1,77,$H799:H799)&lt;$D799,$H799,0),0)</f>
        <v>0</v>
      </c>
      <c r="J799" s="36">
        <f>IF(J$7&gt;=$E799,IF(SUMIF($H$1:I$1,77,$H799:I799)&lt;$D799,$H799,0),0)</f>
        <v>0</v>
      </c>
      <c r="K799" s="36">
        <f>IF(K$7&gt;=$E799,IF(SUMIF($H$1:J$1,77,$H799:J799)&lt;$D799,$H799,0),0)</f>
        <v>20</v>
      </c>
      <c r="L799" s="36">
        <f>IF(L$7&gt;=$E799,IF(SUMIF($H$1:K$1,77,$H799:K799)&lt;$D799,$H799,0),0)</f>
        <v>0</v>
      </c>
      <c r="M799" s="36">
        <f>IF(M$7&gt;=$E799,IF(SUMIF($H$1:L$1,77,$H799:L799)&lt;$D799,$H799,0),0)</f>
        <v>0</v>
      </c>
      <c r="N799" s="36">
        <f>IF(N$7&gt;=$E799,IF(SUMIF($H$1:M$1,77,$H799:M799)&lt;$D799,$H799,0),0)</f>
        <v>0</v>
      </c>
      <c r="O799" s="36">
        <f>IF(O$7&gt;=$E799,IF(SUMIF($H$1:N$1,77,$H799:N799)&lt;$D799,$H799,0),0)</f>
        <v>0</v>
      </c>
      <c r="P799" s="36">
        <f>IF(P$7&gt;=$E799,IF(SUMIF($H$1:O$1,77,$H799:O799)&lt;$D799,$H799,0),0)</f>
        <v>0</v>
      </c>
      <c r="Q799" s="36">
        <f>IF(Q$7&gt;=$E799,IF(SUMIF($H$1:P$1,77,$H799:P799)&lt;$D799,$H799,0),0)</f>
        <v>0</v>
      </c>
      <c r="R799" s="36">
        <f>IF(R$7&gt;=$E799,IF(SUMIF($H$1:Q$1,77,$H799:Q799)&lt;$D799,$H799,0),0)</f>
        <v>0</v>
      </c>
      <c r="S799" s="36">
        <f>IF(S$7&gt;=$E799,IF(SUMIF($H$1:R$1,77,$H799:R799)&lt;$D799,$H799,0),0)</f>
        <v>0</v>
      </c>
      <c r="T799" s="36">
        <f>IF(T$7&gt;=$E799,IF(SUMIF($H$1:S$1,77,$H799:S799)&lt;$D799,$H799,0),0)</f>
        <v>0</v>
      </c>
      <c r="U799" s="35">
        <f t="shared" si="264"/>
        <v>20</v>
      </c>
      <c r="V799" s="36">
        <f>IF(V$7&gt;=$E799,IF(SUMIF($H$1:U$1,77,$H799:U799)&lt;$D799,$H799,0),0)</f>
        <v>0</v>
      </c>
      <c r="W799" s="36">
        <f>IF(W$7&gt;=$E799,IF(SUMIF($H$1:V$1,77,$H799:V799)&lt;$D799,$H799,0),0)</f>
        <v>0</v>
      </c>
      <c r="X799" s="36">
        <f>IF(X$7&gt;=$E799,IF(SUMIF($H$1:W$1,77,$H799:W799)&lt;$D799,$H799,0),0)</f>
        <v>0</v>
      </c>
      <c r="Y799" s="36">
        <f>IF(Y$7&gt;=$E799,IF(SUMIF($H$1:X$1,77,$H799:X799)&lt;$D799,$H799,0),0)</f>
        <v>0</v>
      </c>
      <c r="Z799" s="36">
        <f>IF(Z$7&gt;=$E799,IF(SUMIF($H$1:Y$1,77,$H799:Y799)&lt;$D799,$H799,0),0)</f>
        <v>0</v>
      </c>
      <c r="AA799" s="36">
        <f>IF(AA$7&gt;=$E799,IF(SUMIF($H$1:Z$1,77,$H799:Z799)&lt;$D799,$H799,0),0)</f>
        <v>0</v>
      </c>
      <c r="AB799" s="36">
        <f>IF(AB$7&gt;=$E799,IF(SUMIF($H$1:AA$1,77,$H799:AA799)&lt;$D799,$H799,0),0)</f>
        <v>0</v>
      </c>
      <c r="AC799" s="36">
        <f>IF(AC$7&gt;=$E799,IF(SUMIF($H$1:AB$1,77,$H799:AB799)&lt;$D799,$H799,0),0)</f>
        <v>0</v>
      </c>
      <c r="AD799" s="36">
        <f>IF(AD$7&gt;=$E799,IF(SUMIF($H$1:AC$1,77,$H799:AC799)&lt;$D799,$H799,0),0)</f>
        <v>0</v>
      </c>
      <c r="AE799" s="36">
        <f>IF(AE$7&gt;=$E799,IF(SUMIF($H$1:AD$1,77,$H799:AD799)&lt;$D799,$H799,0),0)</f>
        <v>0</v>
      </c>
      <c r="AF799" s="36">
        <f>IF(AF$7&gt;=$E799,IF(SUMIF($H$1:AE$1,77,$H799:AE799)&lt;$D799,$H799,0),0)</f>
        <v>0</v>
      </c>
      <c r="AG799" s="36">
        <f>IF(AG$7&gt;=$E799,IF(SUMIF($H$1:AF$1,77,$H799:AF799)&lt;$D799,$H799,0),0)</f>
        <v>0</v>
      </c>
      <c r="AH799" s="35">
        <f t="shared" si="265"/>
        <v>0</v>
      </c>
      <c r="AI799" s="36">
        <f>IF(AI$7&gt;=$E799,IF(SUMIF($H$1:AH$1,77,$H799:AH799)&lt;$D799,$H799,0),0)</f>
        <v>0</v>
      </c>
      <c r="AJ799" s="36">
        <f>IF(AJ$7&gt;=$E799,IF(SUMIF($H$1:AI$1,77,$H799:AI799)&lt;$D799,$H799,0),0)</f>
        <v>0</v>
      </c>
      <c r="AK799" s="36">
        <f>IF(AK$7&gt;=$E799,IF(SUMIF($H$1:AJ$1,77,$H799:AJ799)&lt;$D799,$H799,0),0)</f>
        <v>0</v>
      </c>
      <c r="AL799" s="36">
        <f>IF(AL$7&gt;=$E799,IF(SUMIF($H$1:AK$1,77,$H799:AK799)&lt;$D799,$H799,0),0)</f>
        <v>0</v>
      </c>
      <c r="AM799" s="36">
        <f>IF(AM$7&gt;=$E799,IF(SUMIF($H$1:AL$1,77,$H799:AL799)&lt;$D799,$H799,0),0)</f>
        <v>0</v>
      </c>
      <c r="AN799" s="36">
        <f>IF(AN$7&gt;=$E799,IF(SUMIF($H$1:AM$1,77,$H799:AM799)&lt;$D799,$H799,0),0)</f>
        <v>0</v>
      </c>
      <c r="AO799" s="36">
        <f>IF(AO$7&gt;=$E799,IF(SUMIF($H$1:AN$1,77,$H799:AN799)&lt;$D799,$H799,0),0)</f>
        <v>0</v>
      </c>
      <c r="AP799" s="36">
        <f>IF(AP$7&gt;=$E799,IF(SUMIF($H$1:AO$1,77,$H799:AO799)&lt;$D799,$H799,0),0)</f>
        <v>0</v>
      </c>
      <c r="AQ799" s="36">
        <f>IF(AQ$7&gt;=$E799,IF(SUMIF($H$1:AP$1,77,$H799:AP799)&lt;$D799,$H799,0),0)</f>
        <v>0</v>
      </c>
      <c r="AR799" s="36">
        <f>IF(AR$7&gt;=$E799,IF(SUMIF($H$1:AQ$1,77,$H799:AQ799)&lt;$D799,$H799,0),0)</f>
        <v>0</v>
      </c>
      <c r="AS799" s="36">
        <f>IF(AS$7&gt;=$E799,IF(SUMIF($H$1:AR$1,77,$H799:AR799)&lt;$D799,$H799,0),0)</f>
        <v>0</v>
      </c>
      <c r="AT799" s="36">
        <f>IF(AT$7&gt;=$E799,IF(SUMIF($H$1:AS$1,77,$H799:AS799)&lt;$D799,$H799,0),0)</f>
        <v>0</v>
      </c>
      <c r="AU799" s="35">
        <f t="shared" si="266"/>
        <v>0</v>
      </c>
      <c r="AV799" s="33">
        <f>IF(AV$7&gt;=$E799,IF(SUMIF($H$1:AU$1,77,$H799:AU799)&lt;$D799,$H799,0),0)</f>
        <v>0</v>
      </c>
      <c r="AW799" s="33">
        <f>IF(AW$7&gt;=$E799,IF(SUMIF($H$1:AV$1,77,$H799:AV799)&lt;$D799,$H799,0),0)</f>
        <v>0</v>
      </c>
      <c r="AX799" s="33">
        <f>IF(AX$7&gt;=$E799,IF(SUMIF($H$1:AW$1,77,$H799:AW799)&lt;$D799,$H799,0),0)</f>
        <v>0</v>
      </c>
      <c r="AY799" s="33">
        <f>IF(AY$7&gt;=$E799,IF(SUMIF($H$1:AX$1,77,$H799:AX799)&lt;$D799,$H799,0),0)</f>
        <v>0</v>
      </c>
      <c r="AZ799" s="33">
        <f>IF(AZ$7&gt;=$E799,IF(SUMIF($H$1:AY$1,77,$H799:AY799)&lt;$D799,$H799,0),0)</f>
        <v>0</v>
      </c>
      <c r="BA799" s="33">
        <f>IF(BA$7&gt;=$E799,IF(SUMIF($H$1:AZ$1,77,$H799:AZ799)&lt;$D799,$H799,0),0)</f>
        <v>0</v>
      </c>
      <c r="BB799" s="33">
        <f>IF(BB$7&gt;=$E799,IF(SUMIF($H$1:BA$1,77,$H799:BA799)&lt;$D799,$H799,0),0)</f>
        <v>0</v>
      </c>
      <c r="BC799" s="33">
        <f>IF(BC$7&gt;=$E799,IF(SUMIF($H$1:BB$1,77,$H799:BB799)&lt;$D799,$H799,0),0)</f>
        <v>0</v>
      </c>
      <c r="BD799" s="33">
        <f>IF(BD$7&gt;=$E799,IF(SUMIF($H$1:BC$1,77,$H799:BC799)&lt;$D799,$H799,0),0)</f>
        <v>0</v>
      </c>
      <c r="BE799" s="33">
        <f>IF(BE$7&gt;=$E799,IF(SUMIF($H$1:BD$1,77,$H799:BD799)&lt;$D799,$H799,0),0)</f>
        <v>0</v>
      </c>
      <c r="BF799" s="33">
        <f>IF(BF$7&gt;=$E799,IF(SUMIF($H$1:BE$1,77,$H799:BE799)&lt;$D799,$H799,0),0)</f>
        <v>0</v>
      </c>
      <c r="BG799" s="33">
        <f>IF(BG$7&gt;=$E799,IF(SUMIF($H$1:BF$1,77,$H799:BF799)&lt;$D799,$H799,0),0)</f>
        <v>0</v>
      </c>
      <c r="BH799" s="35">
        <f t="shared" si="267"/>
        <v>0</v>
      </c>
    </row>
    <row r="800" spans="1:60" s="11" customFormat="1" x14ac:dyDescent="0.25">
      <c r="A800" s="148" t="s">
        <v>1158</v>
      </c>
      <c r="B800" s="149" t="s">
        <v>259</v>
      </c>
      <c r="C800" s="125" t="s">
        <v>32</v>
      </c>
      <c r="D800" s="150">
        <v>20</v>
      </c>
      <c r="E800" s="31">
        <v>45717</v>
      </c>
      <c r="F800" s="31">
        <v>45748</v>
      </c>
      <c r="G800" s="56">
        <f t="shared" si="262"/>
        <v>1</v>
      </c>
      <c r="H800" s="57">
        <f t="shared" si="263"/>
        <v>20</v>
      </c>
      <c r="I800" s="36">
        <f>IF(I$7&gt;=$E800,IF(SUMIF($H$1:H$1,77,$H800:H800)&lt;$D800,$H800,0),0)</f>
        <v>0</v>
      </c>
      <c r="J800" s="36">
        <f>IF(J$7&gt;=$E800,IF(SUMIF($H$1:I$1,77,$H800:I800)&lt;$D800,$H800,0),0)</f>
        <v>0</v>
      </c>
      <c r="K800" s="36">
        <f>IF(K$7&gt;=$E800,IF(SUMIF($H$1:J$1,77,$H800:J800)&lt;$D800,$H800,0),0)</f>
        <v>20</v>
      </c>
      <c r="L800" s="36">
        <f>IF(L$7&gt;=$E800,IF(SUMIF($H$1:K$1,77,$H800:K800)&lt;$D800,$H800,0),0)</f>
        <v>0</v>
      </c>
      <c r="M800" s="36">
        <f>IF(M$7&gt;=$E800,IF(SUMIF($H$1:L$1,77,$H800:L800)&lt;$D800,$H800,0),0)</f>
        <v>0</v>
      </c>
      <c r="N800" s="36">
        <f>IF(N$7&gt;=$E800,IF(SUMIF($H$1:M$1,77,$H800:M800)&lt;$D800,$H800,0),0)</f>
        <v>0</v>
      </c>
      <c r="O800" s="36">
        <f>IF(O$7&gt;=$E800,IF(SUMIF($H$1:N$1,77,$H800:N800)&lt;$D800,$H800,0),0)</f>
        <v>0</v>
      </c>
      <c r="P800" s="36">
        <f>IF(P$7&gt;=$E800,IF(SUMIF($H$1:O$1,77,$H800:O800)&lt;$D800,$H800,0),0)</f>
        <v>0</v>
      </c>
      <c r="Q800" s="36">
        <f>IF(Q$7&gt;=$E800,IF(SUMIF($H$1:P$1,77,$H800:P800)&lt;$D800,$H800,0),0)</f>
        <v>0</v>
      </c>
      <c r="R800" s="36">
        <f>IF(R$7&gt;=$E800,IF(SUMIF($H$1:Q$1,77,$H800:Q800)&lt;$D800,$H800,0),0)</f>
        <v>0</v>
      </c>
      <c r="S800" s="36">
        <f>IF(S$7&gt;=$E800,IF(SUMIF($H$1:R$1,77,$H800:R800)&lt;$D800,$H800,0),0)</f>
        <v>0</v>
      </c>
      <c r="T800" s="36">
        <f>IF(T$7&gt;=$E800,IF(SUMIF($H$1:S$1,77,$H800:S800)&lt;$D800,$H800,0),0)</f>
        <v>0</v>
      </c>
      <c r="U800" s="35">
        <f t="shared" si="264"/>
        <v>20</v>
      </c>
      <c r="V800" s="36">
        <f>IF(V$7&gt;=$E800,IF(SUMIF($H$1:U$1,77,$H800:U800)&lt;$D800,$H800,0),0)</f>
        <v>0</v>
      </c>
      <c r="W800" s="36">
        <f>IF(W$7&gt;=$E800,IF(SUMIF($H$1:V$1,77,$H800:V800)&lt;$D800,$H800,0),0)</f>
        <v>0</v>
      </c>
      <c r="X800" s="36">
        <f>IF(X$7&gt;=$E800,IF(SUMIF($H$1:W$1,77,$H800:W800)&lt;$D800,$H800,0),0)</f>
        <v>0</v>
      </c>
      <c r="Y800" s="36">
        <f>IF(Y$7&gt;=$E800,IF(SUMIF($H$1:X$1,77,$H800:X800)&lt;$D800,$H800,0),0)</f>
        <v>0</v>
      </c>
      <c r="Z800" s="36">
        <f>IF(Z$7&gt;=$E800,IF(SUMIF($H$1:Y$1,77,$H800:Y800)&lt;$D800,$H800,0),0)</f>
        <v>0</v>
      </c>
      <c r="AA800" s="36">
        <f>IF(AA$7&gt;=$E800,IF(SUMIF($H$1:Z$1,77,$H800:Z800)&lt;$D800,$H800,0),0)</f>
        <v>0</v>
      </c>
      <c r="AB800" s="36">
        <f>IF(AB$7&gt;=$E800,IF(SUMIF($H$1:AA$1,77,$H800:AA800)&lt;$D800,$H800,0),0)</f>
        <v>0</v>
      </c>
      <c r="AC800" s="36">
        <f>IF(AC$7&gt;=$E800,IF(SUMIF($H$1:AB$1,77,$H800:AB800)&lt;$D800,$H800,0),0)</f>
        <v>0</v>
      </c>
      <c r="AD800" s="36">
        <f>IF(AD$7&gt;=$E800,IF(SUMIF($H$1:AC$1,77,$H800:AC800)&lt;$D800,$H800,0),0)</f>
        <v>0</v>
      </c>
      <c r="AE800" s="36">
        <f>IF(AE$7&gt;=$E800,IF(SUMIF($H$1:AD$1,77,$H800:AD800)&lt;$D800,$H800,0),0)</f>
        <v>0</v>
      </c>
      <c r="AF800" s="36">
        <f>IF(AF$7&gt;=$E800,IF(SUMIF($H$1:AE$1,77,$H800:AE800)&lt;$D800,$H800,0),0)</f>
        <v>0</v>
      </c>
      <c r="AG800" s="36">
        <f>IF(AG$7&gt;=$E800,IF(SUMIF($H$1:AF$1,77,$H800:AF800)&lt;$D800,$H800,0),0)</f>
        <v>0</v>
      </c>
      <c r="AH800" s="35">
        <f t="shared" si="265"/>
        <v>0</v>
      </c>
      <c r="AI800" s="36">
        <f>IF(AI$7&gt;=$E800,IF(SUMIF($H$1:AH$1,77,$H800:AH800)&lt;$D800,$H800,0),0)</f>
        <v>0</v>
      </c>
      <c r="AJ800" s="36">
        <f>IF(AJ$7&gt;=$E800,IF(SUMIF($H$1:AI$1,77,$H800:AI800)&lt;$D800,$H800,0),0)</f>
        <v>0</v>
      </c>
      <c r="AK800" s="36">
        <f>IF(AK$7&gt;=$E800,IF(SUMIF($H$1:AJ$1,77,$H800:AJ800)&lt;$D800,$H800,0),0)</f>
        <v>0</v>
      </c>
      <c r="AL800" s="36">
        <f>IF(AL$7&gt;=$E800,IF(SUMIF($H$1:AK$1,77,$H800:AK800)&lt;$D800,$H800,0),0)</f>
        <v>0</v>
      </c>
      <c r="AM800" s="36">
        <f>IF(AM$7&gt;=$E800,IF(SUMIF($H$1:AL$1,77,$H800:AL800)&lt;$D800,$H800,0),0)</f>
        <v>0</v>
      </c>
      <c r="AN800" s="36">
        <f>IF(AN$7&gt;=$E800,IF(SUMIF($H$1:AM$1,77,$H800:AM800)&lt;$D800,$H800,0),0)</f>
        <v>0</v>
      </c>
      <c r="AO800" s="36">
        <f>IF(AO$7&gt;=$E800,IF(SUMIF($H$1:AN$1,77,$H800:AN800)&lt;$D800,$H800,0),0)</f>
        <v>0</v>
      </c>
      <c r="AP800" s="36">
        <f>IF(AP$7&gt;=$E800,IF(SUMIF($H$1:AO$1,77,$H800:AO800)&lt;$D800,$H800,0),0)</f>
        <v>0</v>
      </c>
      <c r="AQ800" s="36">
        <f>IF(AQ$7&gt;=$E800,IF(SUMIF($H$1:AP$1,77,$H800:AP800)&lt;$D800,$H800,0),0)</f>
        <v>0</v>
      </c>
      <c r="AR800" s="36">
        <f>IF(AR$7&gt;=$E800,IF(SUMIF($H$1:AQ$1,77,$H800:AQ800)&lt;$D800,$H800,0),0)</f>
        <v>0</v>
      </c>
      <c r="AS800" s="36">
        <f>IF(AS$7&gt;=$E800,IF(SUMIF($H$1:AR$1,77,$H800:AR800)&lt;$D800,$H800,0),0)</f>
        <v>0</v>
      </c>
      <c r="AT800" s="36">
        <f>IF(AT$7&gt;=$E800,IF(SUMIF($H$1:AS$1,77,$H800:AS800)&lt;$D800,$H800,0),0)</f>
        <v>0</v>
      </c>
      <c r="AU800" s="35">
        <f t="shared" si="266"/>
        <v>0</v>
      </c>
      <c r="AV800" s="33">
        <f>IF(AV$7&gt;=$E800,IF(SUMIF($H$1:AU$1,77,$H800:AU800)&lt;$D800,$H800,0),0)</f>
        <v>0</v>
      </c>
      <c r="AW800" s="33">
        <f>IF(AW$7&gt;=$E800,IF(SUMIF($H$1:AV$1,77,$H800:AV800)&lt;$D800,$H800,0),0)</f>
        <v>0</v>
      </c>
      <c r="AX800" s="33">
        <f>IF(AX$7&gt;=$E800,IF(SUMIF($H$1:AW$1,77,$H800:AW800)&lt;$D800,$H800,0),0)</f>
        <v>0</v>
      </c>
      <c r="AY800" s="33">
        <f>IF(AY$7&gt;=$E800,IF(SUMIF($H$1:AX$1,77,$H800:AX800)&lt;$D800,$H800,0),0)</f>
        <v>0</v>
      </c>
      <c r="AZ800" s="33">
        <f>IF(AZ$7&gt;=$E800,IF(SUMIF($H$1:AY$1,77,$H800:AY800)&lt;$D800,$H800,0),0)</f>
        <v>0</v>
      </c>
      <c r="BA800" s="33">
        <f>IF(BA$7&gt;=$E800,IF(SUMIF($H$1:AZ$1,77,$H800:AZ800)&lt;$D800,$H800,0),0)</f>
        <v>0</v>
      </c>
      <c r="BB800" s="33">
        <f>IF(BB$7&gt;=$E800,IF(SUMIF($H$1:BA$1,77,$H800:BA800)&lt;$D800,$H800,0),0)</f>
        <v>0</v>
      </c>
      <c r="BC800" s="33">
        <f>IF(BC$7&gt;=$E800,IF(SUMIF($H$1:BB$1,77,$H800:BB800)&lt;$D800,$H800,0),0)</f>
        <v>0</v>
      </c>
      <c r="BD800" s="33">
        <f>IF(BD$7&gt;=$E800,IF(SUMIF($H$1:BC$1,77,$H800:BC800)&lt;$D800,$H800,0),0)</f>
        <v>0</v>
      </c>
      <c r="BE800" s="33">
        <f>IF(BE$7&gt;=$E800,IF(SUMIF($H$1:BD$1,77,$H800:BD800)&lt;$D800,$H800,0),0)</f>
        <v>0</v>
      </c>
      <c r="BF800" s="33">
        <f>IF(BF$7&gt;=$E800,IF(SUMIF($H$1:BE$1,77,$H800:BE800)&lt;$D800,$H800,0),0)</f>
        <v>0</v>
      </c>
      <c r="BG800" s="33">
        <f>IF(BG$7&gt;=$E800,IF(SUMIF($H$1:BF$1,77,$H800:BF800)&lt;$D800,$H800,0),0)</f>
        <v>0</v>
      </c>
      <c r="BH800" s="35">
        <f t="shared" si="267"/>
        <v>0</v>
      </c>
    </row>
    <row r="801" spans="1:60" s="11" customFormat="1" x14ac:dyDescent="0.25">
      <c r="A801" s="148" t="s">
        <v>1159</v>
      </c>
      <c r="B801" s="149" t="s">
        <v>1004</v>
      </c>
      <c r="C801" s="125" t="s">
        <v>55</v>
      </c>
      <c r="D801" s="150">
        <v>14.4</v>
      </c>
      <c r="E801" s="31">
        <v>45748</v>
      </c>
      <c r="F801" s="31">
        <v>45778</v>
      </c>
      <c r="G801" s="56">
        <f t="shared" si="262"/>
        <v>1</v>
      </c>
      <c r="H801" s="57">
        <f t="shared" si="263"/>
        <v>14.4</v>
      </c>
      <c r="I801" s="36">
        <f>IF(I$7&gt;=$E801,IF(SUMIF($H$1:H$1,77,$H801:H801)&lt;$D801,$H801,0),0)</f>
        <v>0</v>
      </c>
      <c r="J801" s="36">
        <f>IF(J$7&gt;=$E801,IF(SUMIF($H$1:I$1,77,$H801:I801)&lt;$D801,$H801,0),0)</f>
        <v>0</v>
      </c>
      <c r="K801" s="36">
        <f>IF(K$7&gt;=$E801,IF(SUMIF($H$1:J$1,77,$H801:J801)&lt;$D801,$H801,0),0)</f>
        <v>0</v>
      </c>
      <c r="L801" s="36">
        <f>IF(L$7&gt;=$E801,IF(SUMIF($H$1:K$1,77,$H801:K801)&lt;$D801,$H801,0),0)</f>
        <v>14.4</v>
      </c>
      <c r="M801" s="36">
        <f>IF(M$7&gt;=$E801,IF(SUMIF($H$1:L$1,77,$H801:L801)&lt;$D801,$H801,0),0)</f>
        <v>0</v>
      </c>
      <c r="N801" s="36">
        <f>IF(N$7&gt;=$E801,IF(SUMIF($H$1:M$1,77,$H801:M801)&lt;$D801,$H801,0),0)</f>
        <v>0</v>
      </c>
      <c r="O801" s="36">
        <f>IF(O$7&gt;=$E801,IF(SUMIF($H$1:N$1,77,$H801:N801)&lt;$D801,$H801,0),0)</f>
        <v>0</v>
      </c>
      <c r="P801" s="36">
        <f>IF(P$7&gt;=$E801,IF(SUMIF($H$1:O$1,77,$H801:O801)&lt;$D801,$H801,0),0)</f>
        <v>0</v>
      </c>
      <c r="Q801" s="36">
        <f>IF(Q$7&gt;=$E801,IF(SUMIF($H$1:P$1,77,$H801:P801)&lt;$D801,$H801,0),0)</f>
        <v>0</v>
      </c>
      <c r="R801" s="36">
        <f>IF(R$7&gt;=$E801,IF(SUMIF($H$1:Q$1,77,$H801:Q801)&lt;$D801,$H801,0),0)</f>
        <v>0</v>
      </c>
      <c r="S801" s="36">
        <f>IF(S$7&gt;=$E801,IF(SUMIF($H$1:R$1,77,$H801:R801)&lt;$D801,$H801,0),0)</f>
        <v>0</v>
      </c>
      <c r="T801" s="36">
        <f>IF(T$7&gt;=$E801,IF(SUMIF($H$1:S$1,77,$H801:S801)&lt;$D801,$H801,0),0)</f>
        <v>0</v>
      </c>
      <c r="U801" s="35">
        <f t="shared" si="264"/>
        <v>14.4</v>
      </c>
      <c r="V801" s="36">
        <f>IF(V$7&gt;=$E801,IF(SUMIF($H$1:U$1,77,$H801:U801)&lt;$D801,$H801,0),0)</f>
        <v>0</v>
      </c>
      <c r="W801" s="36">
        <f>IF(W$7&gt;=$E801,IF(SUMIF($H$1:V$1,77,$H801:V801)&lt;$D801,$H801,0),0)</f>
        <v>0</v>
      </c>
      <c r="X801" s="36">
        <f>IF(X$7&gt;=$E801,IF(SUMIF($H$1:W$1,77,$H801:W801)&lt;$D801,$H801,0),0)</f>
        <v>0</v>
      </c>
      <c r="Y801" s="36">
        <f>IF(Y$7&gt;=$E801,IF(SUMIF($H$1:X$1,77,$H801:X801)&lt;$D801,$H801,0),0)</f>
        <v>0</v>
      </c>
      <c r="Z801" s="36">
        <f>IF(Z$7&gt;=$E801,IF(SUMIF($H$1:Y$1,77,$H801:Y801)&lt;$D801,$H801,0),0)</f>
        <v>0</v>
      </c>
      <c r="AA801" s="36">
        <f>IF(AA$7&gt;=$E801,IF(SUMIF($H$1:Z$1,77,$H801:Z801)&lt;$D801,$H801,0),0)</f>
        <v>0</v>
      </c>
      <c r="AB801" s="36">
        <f>IF(AB$7&gt;=$E801,IF(SUMIF($H$1:AA$1,77,$H801:AA801)&lt;$D801,$H801,0),0)</f>
        <v>0</v>
      </c>
      <c r="AC801" s="36">
        <f>IF(AC$7&gt;=$E801,IF(SUMIF($H$1:AB$1,77,$H801:AB801)&lt;$D801,$H801,0),0)</f>
        <v>0</v>
      </c>
      <c r="AD801" s="36">
        <f>IF(AD$7&gt;=$E801,IF(SUMIF($H$1:AC$1,77,$H801:AC801)&lt;$D801,$H801,0),0)</f>
        <v>0</v>
      </c>
      <c r="AE801" s="36">
        <f>IF(AE$7&gt;=$E801,IF(SUMIF($H$1:AD$1,77,$H801:AD801)&lt;$D801,$H801,0),0)</f>
        <v>0</v>
      </c>
      <c r="AF801" s="36">
        <f>IF(AF$7&gt;=$E801,IF(SUMIF($H$1:AE$1,77,$H801:AE801)&lt;$D801,$H801,0),0)</f>
        <v>0</v>
      </c>
      <c r="AG801" s="36">
        <f>IF(AG$7&gt;=$E801,IF(SUMIF($H$1:AF$1,77,$H801:AF801)&lt;$D801,$H801,0),0)</f>
        <v>0</v>
      </c>
      <c r="AH801" s="35">
        <f t="shared" si="265"/>
        <v>0</v>
      </c>
      <c r="AI801" s="36">
        <f>IF(AI$7&gt;=$E801,IF(SUMIF($H$1:AH$1,77,$H801:AH801)&lt;$D801,$H801,0),0)</f>
        <v>0</v>
      </c>
      <c r="AJ801" s="36">
        <f>IF(AJ$7&gt;=$E801,IF(SUMIF($H$1:AI$1,77,$H801:AI801)&lt;$D801,$H801,0),0)</f>
        <v>0</v>
      </c>
      <c r="AK801" s="36">
        <f>IF(AK$7&gt;=$E801,IF(SUMIF($H$1:AJ$1,77,$H801:AJ801)&lt;$D801,$H801,0),0)</f>
        <v>0</v>
      </c>
      <c r="AL801" s="36">
        <f>IF(AL$7&gt;=$E801,IF(SUMIF($H$1:AK$1,77,$H801:AK801)&lt;$D801,$H801,0),0)</f>
        <v>0</v>
      </c>
      <c r="AM801" s="36">
        <f>IF(AM$7&gt;=$E801,IF(SUMIF($H$1:AL$1,77,$H801:AL801)&lt;$D801,$H801,0),0)</f>
        <v>0</v>
      </c>
      <c r="AN801" s="36">
        <f>IF(AN$7&gt;=$E801,IF(SUMIF($H$1:AM$1,77,$H801:AM801)&lt;$D801,$H801,0),0)</f>
        <v>0</v>
      </c>
      <c r="AO801" s="36">
        <f>IF(AO$7&gt;=$E801,IF(SUMIF($H$1:AN$1,77,$H801:AN801)&lt;$D801,$H801,0),0)</f>
        <v>0</v>
      </c>
      <c r="AP801" s="36">
        <f>IF(AP$7&gt;=$E801,IF(SUMIF($H$1:AO$1,77,$H801:AO801)&lt;$D801,$H801,0),0)</f>
        <v>0</v>
      </c>
      <c r="AQ801" s="36">
        <f>IF(AQ$7&gt;=$E801,IF(SUMIF($H$1:AP$1,77,$H801:AP801)&lt;$D801,$H801,0),0)</f>
        <v>0</v>
      </c>
      <c r="AR801" s="36">
        <f>IF(AR$7&gt;=$E801,IF(SUMIF($H$1:AQ$1,77,$H801:AQ801)&lt;$D801,$H801,0),0)</f>
        <v>0</v>
      </c>
      <c r="AS801" s="36">
        <f>IF(AS$7&gt;=$E801,IF(SUMIF($H$1:AR$1,77,$H801:AR801)&lt;$D801,$H801,0),0)</f>
        <v>0</v>
      </c>
      <c r="AT801" s="36">
        <f>IF(AT$7&gt;=$E801,IF(SUMIF($H$1:AS$1,77,$H801:AS801)&lt;$D801,$H801,0),0)</f>
        <v>0</v>
      </c>
      <c r="AU801" s="35">
        <f t="shared" si="266"/>
        <v>0</v>
      </c>
      <c r="AV801" s="33">
        <f>IF(AV$7&gt;=$E801,IF(SUMIF($H$1:AU$1,77,$H801:AU801)&lt;$D801,$H801,0),0)</f>
        <v>0</v>
      </c>
      <c r="AW801" s="33">
        <f>IF(AW$7&gt;=$E801,IF(SUMIF($H$1:AV$1,77,$H801:AV801)&lt;$D801,$H801,0),0)</f>
        <v>0</v>
      </c>
      <c r="AX801" s="33">
        <f>IF(AX$7&gt;=$E801,IF(SUMIF($H$1:AW$1,77,$H801:AW801)&lt;$D801,$H801,0),0)</f>
        <v>0</v>
      </c>
      <c r="AY801" s="33">
        <f>IF(AY$7&gt;=$E801,IF(SUMIF($H$1:AX$1,77,$H801:AX801)&lt;$D801,$H801,0),0)</f>
        <v>0</v>
      </c>
      <c r="AZ801" s="33">
        <f>IF(AZ$7&gt;=$E801,IF(SUMIF($H$1:AY$1,77,$H801:AY801)&lt;$D801,$H801,0),0)</f>
        <v>0</v>
      </c>
      <c r="BA801" s="33">
        <f>IF(BA$7&gt;=$E801,IF(SUMIF($H$1:AZ$1,77,$H801:AZ801)&lt;$D801,$H801,0),0)</f>
        <v>0</v>
      </c>
      <c r="BB801" s="33">
        <f>IF(BB$7&gt;=$E801,IF(SUMIF($H$1:BA$1,77,$H801:BA801)&lt;$D801,$H801,0),0)</f>
        <v>0</v>
      </c>
      <c r="BC801" s="33">
        <f>IF(BC$7&gt;=$E801,IF(SUMIF($H$1:BB$1,77,$H801:BB801)&lt;$D801,$H801,0),0)</f>
        <v>0</v>
      </c>
      <c r="BD801" s="33">
        <f>IF(BD$7&gt;=$E801,IF(SUMIF($H$1:BC$1,77,$H801:BC801)&lt;$D801,$H801,0),0)</f>
        <v>0</v>
      </c>
      <c r="BE801" s="33">
        <f>IF(BE$7&gt;=$E801,IF(SUMIF($H$1:BD$1,77,$H801:BD801)&lt;$D801,$H801,0),0)</f>
        <v>0</v>
      </c>
      <c r="BF801" s="33">
        <f>IF(BF$7&gt;=$E801,IF(SUMIF($H$1:BE$1,77,$H801:BE801)&lt;$D801,$H801,0),0)</f>
        <v>0</v>
      </c>
      <c r="BG801" s="33">
        <f>IF(BG$7&gt;=$E801,IF(SUMIF($H$1:BF$1,77,$H801:BF801)&lt;$D801,$H801,0),0)</f>
        <v>0</v>
      </c>
      <c r="BH801" s="35">
        <f t="shared" si="267"/>
        <v>0</v>
      </c>
    </row>
    <row r="802" spans="1:60" s="11" customFormat="1" x14ac:dyDescent="0.25">
      <c r="A802" s="148" t="s">
        <v>1160</v>
      </c>
      <c r="B802" s="149" t="s">
        <v>1006</v>
      </c>
      <c r="C802" s="125" t="s">
        <v>32</v>
      </c>
      <c r="D802" s="150">
        <v>1</v>
      </c>
      <c r="E802" s="31">
        <v>45748</v>
      </c>
      <c r="F802" s="31">
        <v>45778</v>
      </c>
      <c r="G802" s="56">
        <f t="shared" si="262"/>
        <v>1</v>
      </c>
      <c r="H802" s="57">
        <f t="shared" si="263"/>
        <v>1</v>
      </c>
      <c r="I802" s="36">
        <f>IF(I$7&gt;=$E802,IF(SUMIF($H$1:H$1,77,$H802:H802)&lt;$D802,$H802,0),0)</f>
        <v>0</v>
      </c>
      <c r="J802" s="36">
        <f>IF(J$7&gt;=$E802,IF(SUMIF($H$1:I$1,77,$H802:I802)&lt;$D802,$H802,0),0)</f>
        <v>0</v>
      </c>
      <c r="K802" s="36">
        <f>IF(K$7&gt;=$E802,IF(SUMIF($H$1:J$1,77,$H802:J802)&lt;$D802,$H802,0),0)</f>
        <v>0</v>
      </c>
      <c r="L802" s="36">
        <f>IF(L$7&gt;=$E802,IF(SUMIF($H$1:K$1,77,$H802:K802)&lt;$D802,$H802,0),0)</f>
        <v>1</v>
      </c>
      <c r="M802" s="36">
        <f>IF(M$7&gt;=$E802,IF(SUMIF($H$1:L$1,77,$H802:L802)&lt;$D802,$H802,0),0)</f>
        <v>0</v>
      </c>
      <c r="N802" s="36">
        <f>IF(N$7&gt;=$E802,IF(SUMIF($H$1:M$1,77,$H802:M802)&lt;$D802,$H802,0),0)</f>
        <v>0</v>
      </c>
      <c r="O802" s="36">
        <f>IF(O$7&gt;=$E802,IF(SUMIF($H$1:N$1,77,$H802:N802)&lt;$D802,$H802,0),0)</f>
        <v>0</v>
      </c>
      <c r="P802" s="36">
        <f>IF(P$7&gt;=$E802,IF(SUMIF($H$1:O$1,77,$H802:O802)&lt;$D802,$H802,0),0)</f>
        <v>0</v>
      </c>
      <c r="Q802" s="36">
        <f>IF(Q$7&gt;=$E802,IF(SUMIF($H$1:P$1,77,$H802:P802)&lt;$D802,$H802,0),0)</f>
        <v>0</v>
      </c>
      <c r="R802" s="36">
        <f>IF(R$7&gt;=$E802,IF(SUMIF($H$1:Q$1,77,$H802:Q802)&lt;$D802,$H802,0),0)</f>
        <v>0</v>
      </c>
      <c r="S802" s="36">
        <f>IF(S$7&gt;=$E802,IF(SUMIF($H$1:R$1,77,$H802:R802)&lt;$D802,$H802,0),0)</f>
        <v>0</v>
      </c>
      <c r="T802" s="36">
        <f>IF(T$7&gt;=$E802,IF(SUMIF($H$1:S$1,77,$H802:S802)&lt;$D802,$H802,0),0)</f>
        <v>0</v>
      </c>
      <c r="U802" s="35">
        <f t="shared" si="264"/>
        <v>1</v>
      </c>
      <c r="V802" s="36">
        <f>IF(V$7&gt;=$E802,IF(SUMIF($H$1:U$1,77,$H802:U802)&lt;$D802,$H802,0),0)</f>
        <v>0</v>
      </c>
      <c r="W802" s="36">
        <f>IF(W$7&gt;=$E802,IF(SUMIF($H$1:V$1,77,$H802:V802)&lt;$D802,$H802,0),0)</f>
        <v>0</v>
      </c>
      <c r="X802" s="36">
        <f>IF(X$7&gt;=$E802,IF(SUMIF($H$1:W$1,77,$H802:W802)&lt;$D802,$H802,0),0)</f>
        <v>0</v>
      </c>
      <c r="Y802" s="36">
        <f>IF(Y$7&gt;=$E802,IF(SUMIF($H$1:X$1,77,$H802:X802)&lt;$D802,$H802,0),0)</f>
        <v>0</v>
      </c>
      <c r="Z802" s="36">
        <f>IF(Z$7&gt;=$E802,IF(SUMIF($H$1:Y$1,77,$H802:Y802)&lt;$D802,$H802,0),0)</f>
        <v>0</v>
      </c>
      <c r="AA802" s="36">
        <f>IF(AA$7&gt;=$E802,IF(SUMIF($H$1:Z$1,77,$H802:Z802)&lt;$D802,$H802,0),0)</f>
        <v>0</v>
      </c>
      <c r="AB802" s="36">
        <f>IF(AB$7&gt;=$E802,IF(SUMIF($H$1:AA$1,77,$H802:AA802)&lt;$D802,$H802,0),0)</f>
        <v>0</v>
      </c>
      <c r="AC802" s="36">
        <f>IF(AC$7&gt;=$E802,IF(SUMIF($H$1:AB$1,77,$H802:AB802)&lt;$D802,$H802,0),0)</f>
        <v>0</v>
      </c>
      <c r="AD802" s="36">
        <f>IF(AD$7&gt;=$E802,IF(SUMIF($H$1:AC$1,77,$H802:AC802)&lt;$D802,$H802,0),0)</f>
        <v>0</v>
      </c>
      <c r="AE802" s="36">
        <f>IF(AE$7&gt;=$E802,IF(SUMIF($H$1:AD$1,77,$H802:AD802)&lt;$D802,$H802,0),0)</f>
        <v>0</v>
      </c>
      <c r="AF802" s="36">
        <f>IF(AF$7&gt;=$E802,IF(SUMIF($H$1:AE$1,77,$H802:AE802)&lt;$D802,$H802,0),0)</f>
        <v>0</v>
      </c>
      <c r="AG802" s="36">
        <f>IF(AG$7&gt;=$E802,IF(SUMIF($H$1:AF$1,77,$H802:AF802)&lt;$D802,$H802,0),0)</f>
        <v>0</v>
      </c>
      <c r="AH802" s="35">
        <f t="shared" si="265"/>
        <v>0</v>
      </c>
      <c r="AI802" s="36">
        <f>IF(AI$7&gt;=$E802,IF(SUMIF($H$1:AH$1,77,$H802:AH802)&lt;$D802,$H802,0),0)</f>
        <v>0</v>
      </c>
      <c r="AJ802" s="36">
        <f>IF(AJ$7&gt;=$E802,IF(SUMIF($H$1:AI$1,77,$H802:AI802)&lt;$D802,$H802,0),0)</f>
        <v>0</v>
      </c>
      <c r="AK802" s="36">
        <f>IF(AK$7&gt;=$E802,IF(SUMIF($H$1:AJ$1,77,$H802:AJ802)&lt;$D802,$H802,0),0)</f>
        <v>0</v>
      </c>
      <c r="AL802" s="36">
        <f>IF(AL$7&gt;=$E802,IF(SUMIF($H$1:AK$1,77,$H802:AK802)&lt;$D802,$H802,0),0)</f>
        <v>0</v>
      </c>
      <c r="AM802" s="36">
        <f>IF(AM$7&gt;=$E802,IF(SUMIF($H$1:AL$1,77,$H802:AL802)&lt;$D802,$H802,0),0)</f>
        <v>0</v>
      </c>
      <c r="AN802" s="36">
        <f>IF(AN$7&gt;=$E802,IF(SUMIF($H$1:AM$1,77,$H802:AM802)&lt;$D802,$H802,0),0)</f>
        <v>0</v>
      </c>
      <c r="AO802" s="36">
        <f>IF(AO$7&gt;=$E802,IF(SUMIF($H$1:AN$1,77,$H802:AN802)&lt;$D802,$H802,0),0)</f>
        <v>0</v>
      </c>
      <c r="AP802" s="36">
        <f>IF(AP$7&gt;=$E802,IF(SUMIF($H$1:AO$1,77,$H802:AO802)&lt;$D802,$H802,0),0)</f>
        <v>0</v>
      </c>
      <c r="AQ802" s="36">
        <f>IF(AQ$7&gt;=$E802,IF(SUMIF($H$1:AP$1,77,$H802:AP802)&lt;$D802,$H802,0),0)</f>
        <v>0</v>
      </c>
      <c r="AR802" s="36">
        <f>IF(AR$7&gt;=$E802,IF(SUMIF($H$1:AQ$1,77,$H802:AQ802)&lt;$D802,$H802,0),0)</f>
        <v>0</v>
      </c>
      <c r="AS802" s="36">
        <f>IF(AS$7&gt;=$E802,IF(SUMIF($H$1:AR$1,77,$H802:AR802)&lt;$D802,$H802,0),0)</f>
        <v>0</v>
      </c>
      <c r="AT802" s="36">
        <f>IF(AT$7&gt;=$E802,IF(SUMIF($H$1:AS$1,77,$H802:AS802)&lt;$D802,$H802,0),0)</f>
        <v>0</v>
      </c>
      <c r="AU802" s="35">
        <f t="shared" si="266"/>
        <v>0</v>
      </c>
      <c r="AV802" s="33">
        <f>IF(AV$7&gt;=$E802,IF(SUMIF($H$1:AU$1,77,$H802:AU802)&lt;$D802,$H802,0),0)</f>
        <v>0</v>
      </c>
      <c r="AW802" s="33">
        <f>IF(AW$7&gt;=$E802,IF(SUMIF($H$1:AV$1,77,$H802:AV802)&lt;$D802,$H802,0),0)</f>
        <v>0</v>
      </c>
      <c r="AX802" s="33">
        <f>IF(AX$7&gt;=$E802,IF(SUMIF($H$1:AW$1,77,$H802:AW802)&lt;$D802,$H802,0),0)</f>
        <v>0</v>
      </c>
      <c r="AY802" s="33">
        <f>IF(AY$7&gt;=$E802,IF(SUMIF($H$1:AX$1,77,$H802:AX802)&lt;$D802,$H802,0),0)</f>
        <v>0</v>
      </c>
      <c r="AZ802" s="33">
        <f>IF(AZ$7&gt;=$E802,IF(SUMIF($H$1:AY$1,77,$H802:AY802)&lt;$D802,$H802,0),0)</f>
        <v>0</v>
      </c>
      <c r="BA802" s="33">
        <f>IF(BA$7&gt;=$E802,IF(SUMIF($H$1:AZ$1,77,$H802:AZ802)&lt;$D802,$H802,0),0)</f>
        <v>0</v>
      </c>
      <c r="BB802" s="33">
        <f>IF(BB$7&gt;=$E802,IF(SUMIF($H$1:BA$1,77,$H802:BA802)&lt;$D802,$H802,0),0)</f>
        <v>0</v>
      </c>
      <c r="BC802" s="33">
        <f>IF(BC$7&gt;=$E802,IF(SUMIF($H$1:BB$1,77,$H802:BB802)&lt;$D802,$H802,0),0)</f>
        <v>0</v>
      </c>
      <c r="BD802" s="33">
        <f>IF(BD$7&gt;=$E802,IF(SUMIF($H$1:BC$1,77,$H802:BC802)&lt;$D802,$H802,0),0)</f>
        <v>0</v>
      </c>
      <c r="BE802" s="33">
        <f>IF(BE$7&gt;=$E802,IF(SUMIF($H$1:BD$1,77,$H802:BD802)&lt;$D802,$H802,0),0)</f>
        <v>0</v>
      </c>
      <c r="BF802" s="33">
        <f>IF(BF$7&gt;=$E802,IF(SUMIF($H$1:BE$1,77,$H802:BE802)&lt;$D802,$H802,0),0)</f>
        <v>0</v>
      </c>
      <c r="BG802" s="33">
        <f>IF(BG$7&gt;=$E802,IF(SUMIF($H$1:BF$1,77,$H802:BF802)&lt;$D802,$H802,0),0)</f>
        <v>0</v>
      </c>
      <c r="BH802" s="35">
        <f t="shared" si="267"/>
        <v>0</v>
      </c>
    </row>
    <row r="803" spans="1:60" s="11" customFormat="1" x14ac:dyDescent="0.25">
      <c r="A803" s="148" t="s">
        <v>1161</v>
      </c>
      <c r="B803" s="149" t="s">
        <v>1008</v>
      </c>
      <c r="C803" s="125" t="s">
        <v>55</v>
      </c>
      <c r="D803" s="150">
        <v>188.5</v>
      </c>
      <c r="E803" s="31">
        <v>45778</v>
      </c>
      <c r="F803" s="31">
        <v>45809</v>
      </c>
      <c r="G803" s="56">
        <f t="shared" si="262"/>
        <v>1</v>
      </c>
      <c r="H803" s="57">
        <f t="shared" si="263"/>
        <v>188.5</v>
      </c>
      <c r="I803" s="36">
        <f>IF(I$7&gt;=$E803,IF(SUMIF($H$1:H$1,77,$H803:H803)&lt;$D803,$H803,0),0)</f>
        <v>0</v>
      </c>
      <c r="J803" s="36">
        <f>IF(J$7&gt;=$E803,IF(SUMIF($H$1:I$1,77,$H803:I803)&lt;$D803,$H803,0),0)</f>
        <v>0</v>
      </c>
      <c r="K803" s="36">
        <f>IF(K$7&gt;=$E803,IF(SUMIF($H$1:J$1,77,$H803:J803)&lt;$D803,$H803,0),0)</f>
        <v>0</v>
      </c>
      <c r="L803" s="36">
        <f>IF(L$7&gt;=$E803,IF(SUMIF($H$1:K$1,77,$H803:K803)&lt;$D803,$H803,0),0)</f>
        <v>0</v>
      </c>
      <c r="M803" s="36">
        <f>IF(M$7&gt;=$E803,IF(SUMIF($H$1:L$1,77,$H803:L803)&lt;$D803,$H803,0),0)</f>
        <v>188.5</v>
      </c>
      <c r="N803" s="36">
        <f>IF(N$7&gt;=$E803,IF(SUMIF($H$1:M$1,77,$H803:M803)&lt;$D803,$H803,0),0)</f>
        <v>0</v>
      </c>
      <c r="O803" s="36">
        <f>IF(O$7&gt;=$E803,IF(SUMIF($H$1:N$1,77,$H803:N803)&lt;$D803,$H803,0),0)</f>
        <v>0</v>
      </c>
      <c r="P803" s="36">
        <f>IF(P$7&gt;=$E803,IF(SUMIF($H$1:O$1,77,$H803:O803)&lt;$D803,$H803,0),0)</f>
        <v>0</v>
      </c>
      <c r="Q803" s="36">
        <f>IF(Q$7&gt;=$E803,IF(SUMIF($H$1:P$1,77,$H803:P803)&lt;$D803,$H803,0),0)</f>
        <v>0</v>
      </c>
      <c r="R803" s="36">
        <f>IF(R$7&gt;=$E803,IF(SUMIF($H$1:Q$1,77,$H803:Q803)&lt;$D803,$H803,0),0)</f>
        <v>0</v>
      </c>
      <c r="S803" s="36">
        <f>IF(S$7&gt;=$E803,IF(SUMIF($H$1:R$1,77,$H803:R803)&lt;$D803,$H803,0),0)</f>
        <v>0</v>
      </c>
      <c r="T803" s="36">
        <f>IF(T$7&gt;=$E803,IF(SUMIF($H$1:S$1,77,$H803:S803)&lt;$D803,$H803,0),0)</f>
        <v>0</v>
      </c>
      <c r="U803" s="35">
        <f t="shared" si="264"/>
        <v>188.5</v>
      </c>
      <c r="V803" s="36">
        <f>IF(V$7&gt;=$E803,IF(SUMIF($H$1:U$1,77,$H803:U803)&lt;$D803,$H803,0),0)</f>
        <v>0</v>
      </c>
      <c r="W803" s="36">
        <f>IF(W$7&gt;=$E803,IF(SUMIF($H$1:V$1,77,$H803:V803)&lt;$D803,$H803,0),0)</f>
        <v>0</v>
      </c>
      <c r="X803" s="36">
        <f>IF(X$7&gt;=$E803,IF(SUMIF($H$1:W$1,77,$H803:W803)&lt;$D803,$H803,0),0)</f>
        <v>0</v>
      </c>
      <c r="Y803" s="36">
        <f>IF(Y$7&gt;=$E803,IF(SUMIF($H$1:X$1,77,$H803:X803)&lt;$D803,$H803,0),0)</f>
        <v>0</v>
      </c>
      <c r="Z803" s="36">
        <f>IF(Z$7&gt;=$E803,IF(SUMIF($H$1:Y$1,77,$H803:Y803)&lt;$D803,$H803,0),0)</f>
        <v>0</v>
      </c>
      <c r="AA803" s="36">
        <f>IF(AA$7&gt;=$E803,IF(SUMIF($H$1:Z$1,77,$H803:Z803)&lt;$D803,$H803,0),0)</f>
        <v>0</v>
      </c>
      <c r="AB803" s="36">
        <f>IF(AB$7&gt;=$E803,IF(SUMIF($H$1:AA$1,77,$H803:AA803)&lt;$D803,$H803,0),0)</f>
        <v>0</v>
      </c>
      <c r="AC803" s="36">
        <f>IF(AC$7&gt;=$E803,IF(SUMIF($H$1:AB$1,77,$H803:AB803)&lt;$D803,$H803,0),0)</f>
        <v>0</v>
      </c>
      <c r="AD803" s="36">
        <f>IF(AD$7&gt;=$E803,IF(SUMIF($H$1:AC$1,77,$H803:AC803)&lt;$D803,$H803,0),0)</f>
        <v>0</v>
      </c>
      <c r="AE803" s="36">
        <f>IF(AE$7&gt;=$E803,IF(SUMIF($H$1:AD$1,77,$H803:AD803)&lt;$D803,$H803,0),0)</f>
        <v>0</v>
      </c>
      <c r="AF803" s="36">
        <f>IF(AF$7&gt;=$E803,IF(SUMIF($H$1:AE$1,77,$H803:AE803)&lt;$D803,$H803,0),0)</f>
        <v>0</v>
      </c>
      <c r="AG803" s="36">
        <f>IF(AG$7&gt;=$E803,IF(SUMIF($H$1:AF$1,77,$H803:AF803)&lt;$D803,$H803,0),0)</f>
        <v>0</v>
      </c>
      <c r="AH803" s="35">
        <f t="shared" si="265"/>
        <v>0</v>
      </c>
      <c r="AI803" s="36">
        <f>IF(AI$7&gt;=$E803,IF(SUMIF($H$1:AH$1,77,$H803:AH803)&lt;$D803,$H803,0),0)</f>
        <v>0</v>
      </c>
      <c r="AJ803" s="36">
        <f>IF(AJ$7&gt;=$E803,IF(SUMIF($H$1:AI$1,77,$H803:AI803)&lt;$D803,$H803,0),0)</f>
        <v>0</v>
      </c>
      <c r="AK803" s="36">
        <f>IF(AK$7&gt;=$E803,IF(SUMIF($H$1:AJ$1,77,$H803:AJ803)&lt;$D803,$H803,0),0)</f>
        <v>0</v>
      </c>
      <c r="AL803" s="36">
        <f>IF(AL$7&gt;=$E803,IF(SUMIF($H$1:AK$1,77,$H803:AK803)&lt;$D803,$H803,0),0)</f>
        <v>0</v>
      </c>
      <c r="AM803" s="36">
        <f>IF(AM$7&gt;=$E803,IF(SUMIF($H$1:AL$1,77,$H803:AL803)&lt;$D803,$H803,0),0)</f>
        <v>0</v>
      </c>
      <c r="AN803" s="36">
        <f>IF(AN$7&gt;=$E803,IF(SUMIF($H$1:AM$1,77,$H803:AM803)&lt;$D803,$H803,0),0)</f>
        <v>0</v>
      </c>
      <c r="AO803" s="36">
        <f>IF(AO$7&gt;=$E803,IF(SUMIF($H$1:AN$1,77,$H803:AN803)&lt;$D803,$H803,0),0)</f>
        <v>0</v>
      </c>
      <c r="AP803" s="36">
        <f>IF(AP$7&gt;=$E803,IF(SUMIF($H$1:AO$1,77,$H803:AO803)&lt;$D803,$H803,0),0)</f>
        <v>0</v>
      </c>
      <c r="AQ803" s="36">
        <f>IF(AQ$7&gt;=$E803,IF(SUMIF($H$1:AP$1,77,$H803:AP803)&lt;$D803,$H803,0),0)</f>
        <v>0</v>
      </c>
      <c r="AR803" s="36">
        <f>IF(AR$7&gt;=$E803,IF(SUMIF($H$1:AQ$1,77,$H803:AQ803)&lt;$D803,$H803,0),0)</f>
        <v>0</v>
      </c>
      <c r="AS803" s="36">
        <f>IF(AS$7&gt;=$E803,IF(SUMIF($H$1:AR$1,77,$H803:AR803)&lt;$D803,$H803,0),0)</f>
        <v>0</v>
      </c>
      <c r="AT803" s="36">
        <f>IF(AT$7&gt;=$E803,IF(SUMIF($H$1:AS$1,77,$H803:AS803)&lt;$D803,$H803,0),0)</f>
        <v>0</v>
      </c>
      <c r="AU803" s="35">
        <f t="shared" si="266"/>
        <v>0</v>
      </c>
      <c r="AV803" s="33">
        <f>IF(AV$7&gt;=$E803,IF(SUMIF($H$1:AU$1,77,$H803:AU803)&lt;$D803,$H803,0),0)</f>
        <v>0</v>
      </c>
      <c r="AW803" s="33">
        <f>IF(AW$7&gt;=$E803,IF(SUMIF($H$1:AV$1,77,$H803:AV803)&lt;$D803,$H803,0),0)</f>
        <v>0</v>
      </c>
      <c r="AX803" s="33">
        <f>IF(AX$7&gt;=$E803,IF(SUMIF($H$1:AW$1,77,$H803:AW803)&lt;$D803,$H803,0),0)</f>
        <v>0</v>
      </c>
      <c r="AY803" s="33">
        <f>IF(AY$7&gt;=$E803,IF(SUMIF($H$1:AX$1,77,$H803:AX803)&lt;$D803,$H803,0),0)</f>
        <v>0</v>
      </c>
      <c r="AZ803" s="33">
        <f>IF(AZ$7&gt;=$E803,IF(SUMIF($H$1:AY$1,77,$H803:AY803)&lt;$D803,$H803,0),0)</f>
        <v>0</v>
      </c>
      <c r="BA803" s="33">
        <f>IF(BA$7&gt;=$E803,IF(SUMIF($H$1:AZ$1,77,$H803:AZ803)&lt;$D803,$H803,0),0)</f>
        <v>0</v>
      </c>
      <c r="BB803" s="33">
        <f>IF(BB$7&gt;=$E803,IF(SUMIF($H$1:BA$1,77,$H803:BA803)&lt;$D803,$H803,0),0)</f>
        <v>0</v>
      </c>
      <c r="BC803" s="33">
        <f>IF(BC$7&gt;=$E803,IF(SUMIF($H$1:BB$1,77,$H803:BB803)&lt;$D803,$H803,0),0)</f>
        <v>0</v>
      </c>
      <c r="BD803" s="33">
        <f>IF(BD$7&gt;=$E803,IF(SUMIF($H$1:BC$1,77,$H803:BC803)&lt;$D803,$H803,0),0)</f>
        <v>0</v>
      </c>
      <c r="BE803" s="33">
        <f>IF(BE$7&gt;=$E803,IF(SUMIF($H$1:BD$1,77,$H803:BD803)&lt;$D803,$H803,0),0)</f>
        <v>0</v>
      </c>
      <c r="BF803" s="33">
        <f>IF(BF$7&gt;=$E803,IF(SUMIF($H$1:BE$1,77,$H803:BE803)&lt;$D803,$H803,0),0)</f>
        <v>0</v>
      </c>
      <c r="BG803" s="33">
        <f>IF(BG$7&gt;=$E803,IF(SUMIF($H$1:BF$1,77,$H803:BF803)&lt;$D803,$H803,0),0)</f>
        <v>0</v>
      </c>
      <c r="BH803" s="35">
        <f t="shared" si="267"/>
        <v>0</v>
      </c>
    </row>
    <row r="804" spans="1:60" s="11" customFormat="1" x14ac:dyDescent="0.25">
      <c r="A804" s="148" t="s">
        <v>1162</v>
      </c>
      <c r="B804" s="149" t="s">
        <v>1010</v>
      </c>
      <c r="C804" s="125" t="s">
        <v>32</v>
      </c>
      <c r="D804" s="150">
        <v>1</v>
      </c>
      <c r="E804" s="31">
        <v>45778</v>
      </c>
      <c r="F804" s="31">
        <v>45809</v>
      </c>
      <c r="G804" s="56">
        <f t="shared" si="262"/>
        <v>1</v>
      </c>
      <c r="H804" s="57">
        <f t="shared" si="263"/>
        <v>1</v>
      </c>
      <c r="I804" s="36">
        <f>IF(I$7&gt;=$E804,IF(SUMIF($H$1:H$1,77,$H804:H804)&lt;$D804,$H804,0),0)</f>
        <v>0</v>
      </c>
      <c r="J804" s="36">
        <f>IF(J$7&gt;=$E804,IF(SUMIF($H$1:I$1,77,$H804:I804)&lt;$D804,$H804,0),0)</f>
        <v>0</v>
      </c>
      <c r="K804" s="36">
        <f>IF(K$7&gt;=$E804,IF(SUMIF($H$1:J$1,77,$H804:J804)&lt;$D804,$H804,0),0)</f>
        <v>0</v>
      </c>
      <c r="L804" s="36">
        <f>IF(L$7&gt;=$E804,IF(SUMIF($H$1:K$1,77,$H804:K804)&lt;$D804,$H804,0),0)</f>
        <v>0</v>
      </c>
      <c r="M804" s="36">
        <f>IF(M$7&gt;=$E804,IF(SUMIF($H$1:L$1,77,$H804:L804)&lt;$D804,$H804,0),0)</f>
        <v>1</v>
      </c>
      <c r="N804" s="36">
        <f>IF(N$7&gt;=$E804,IF(SUMIF($H$1:M$1,77,$H804:M804)&lt;$D804,$H804,0),0)</f>
        <v>0</v>
      </c>
      <c r="O804" s="36">
        <f>IF(O$7&gt;=$E804,IF(SUMIF($H$1:N$1,77,$H804:N804)&lt;$D804,$H804,0),0)</f>
        <v>0</v>
      </c>
      <c r="P804" s="36">
        <f>IF(P$7&gt;=$E804,IF(SUMIF($H$1:O$1,77,$H804:O804)&lt;$D804,$H804,0),0)</f>
        <v>0</v>
      </c>
      <c r="Q804" s="36">
        <f>IF(Q$7&gt;=$E804,IF(SUMIF($H$1:P$1,77,$H804:P804)&lt;$D804,$H804,0),0)</f>
        <v>0</v>
      </c>
      <c r="R804" s="36">
        <f>IF(R$7&gt;=$E804,IF(SUMIF($H$1:Q$1,77,$H804:Q804)&lt;$D804,$H804,0),0)</f>
        <v>0</v>
      </c>
      <c r="S804" s="36">
        <f>IF(S$7&gt;=$E804,IF(SUMIF($H$1:R$1,77,$H804:R804)&lt;$D804,$H804,0),0)</f>
        <v>0</v>
      </c>
      <c r="T804" s="36">
        <f>IF(T$7&gt;=$E804,IF(SUMIF($H$1:S$1,77,$H804:S804)&lt;$D804,$H804,0),0)</f>
        <v>0</v>
      </c>
      <c r="U804" s="35">
        <f t="shared" si="264"/>
        <v>1</v>
      </c>
      <c r="V804" s="36">
        <f>IF(V$7&gt;=$E804,IF(SUMIF($H$1:U$1,77,$H804:U804)&lt;$D804,$H804,0),0)</f>
        <v>0</v>
      </c>
      <c r="W804" s="36">
        <f>IF(W$7&gt;=$E804,IF(SUMIF($H$1:V$1,77,$H804:V804)&lt;$D804,$H804,0),0)</f>
        <v>0</v>
      </c>
      <c r="X804" s="36">
        <f>IF(X$7&gt;=$E804,IF(SUMIF($H$1:W$1,77,$H804:W804)&lt;$D804,$H804,0),0)</f>
        <v>0</v>
      </c>
      <c r="Y804" s="36">
        <f>IF(Y$7&gt;=$E804,IF(SUMIF($H$1:X$1,77,$H804:X804)&lt;$D804,$H804,0),0)</f>
        <v>0</v>
      </c>
      <c r="Z804" s="36">
        <f>IF(Z$7&gt;=$E804,IF(SUMIF($H$1:Y$1,77,$H804:Y804)&lt;$D804,$H804,0),0)</f>
        <v>0</v>
      </c>
      <c r="AA804" s="36">
        <f>IF(AA$7&gt;=$E804,IF(SUMIF($H$1:Z$1,77,$H804:Z804)&lt;$D804,$H804,0),0)</f>
        <v>0</v>
      </c>
      <c r="AB804" s="36">
        <f>IF(AB$7&gt;=$E804,IF(SUMIF($H$1:AA$1,77,$H804:AA804)&lt;$D804,$H804,0),0)</f>
        <v>0</v>
      </c>
      <c r="AC804" s="36">
        <f>IF(AC$7&gt;=$E804,IF(SUMIF($H$1:AB$1,77,$H804:AB804)&lt;$D804,$H804,0),0)</f>
        <v>0</v>
      </c>
      <c r="AD804" s="36">
        <f>IF(AD$7&gt;=$E804,IF(SUMIF($H$1:AC$1,77,$H804:AC804)&lt;$D804,$H804,0),0)</f>
        <v>0</v>
      </c>
      <c r="AE804" s="36">
        <f>IF(AE$7&gt;=$E804,IF(SUMIF($H$1:AD$1,77,$H804:AD804)&lt;$D804,$H804,0),0)</f>
        <v>0</v>
      </c>
      <c r="AF804" s="36">
        <f>IF(AF$7&gt;=$E804,IF(SUMIF($H$1:AE$1,77,$H804:AE804)&lt;$D804,$H804,0),0)</f>
        <v>0</v>
      </c>
      <c r="AG804" s="36">
        <f>IF(AG$7&gt;=$E804,IF(SUMIF($H$1:AF$1,77,$H804:AF804)&lt;$D804,$H804,0),0)</f>
        <v>0</v>
      </c>
      <c r="AH804" s="35">
        <f t="shared" si="265"/>
        <v>0</v>
      </c>
      <c r="AI804" s="36">
        <f>IF(AI$7&gt;=$E804,IF(SUMIF($H$1:AH$1,77,$H804:AH804)&lt;$D804,$H804,0),0)</f>
        <v>0</v>
      </c>
      <c r="AJ804" s="36">
        <f>IF(AJ$7&gt;=$E804,IF(SUMIF($H$1:AI$1,77,$H804:AI804)&lt;$D804,$H804,0),0)</f>
        <v>0</v>
      </c>
      <c r="AK804" s="36">
        <f>IF(AK$7&gt;=$E804,IF(SUMIF($H$1:AJ$1,77,$H804:AJ804)&lt;$D804,$H804,0),0)</f>
        <v>0</v>
      </c>
      <c r="AL804" s="36">
        <f>IF(AL$7&gt;=$E804,IF(SUMIF($H$1:AK$1,77,$H804:AK804)&lt;$D804,$H804,0),0)</f>
        <v>0</v>
      </c>
      <c r="AM804" s="36">
        <f>IF(AM$7&gt;=$E804,IF(SUMIF($H$1:AL$1,77,$H804:AL804)&lt;$D804,$H804,0),0)</f>
        <v>0</v>
      </c>
      <c r="AN804" s="36">
        <f>IF(AN$7&gt;=$E804,IF(SUMIF($H$1:AM$1,77,$H804:AM804)&lt;$D804,$H804,0),0)</f>
        <v>0</v>
      </c>
      <c r="AO804" s="36">
        <f>IF(AO$7&gt;=$E804,IF(SUMIF($H$1:AN$1,77,$H804:AN804)&lt;$D804,$H804,0),0)</f>
        <v>0</v>
      </c>
      <c r="AP804" s="36">
        <f>IF(AP$7&gt;=$E804,IF(SUMIF($H$1:AO$1,77,$H804:AO804)&lt;$D804,$H804,0),0)</f>
        <v>0</v>
      </c>
      <c r="AQ804" s="36">
        <f>IF(AQ$7&gt;=$E804,IF(SUMIF($H$1:AP$1,77,$H804:AP804)&lt;$D804,$H804,0),0)</f>
        <v>0</v>
      </c>
      <c r="AR804" s="36">
        <f>IF(AR$7&gt;=$E804,IF(SUMIF($H$1:AQ$1,77,$H804:AQ804)&lt;$D804,$H804,0),0)</f>
        <v>0</v>
      </c>
      <c r="AS804" s="36">
        <f>IF(AS$7&gt;=$E804,IF(SUMIF($H$1:AR$1,77,$H804:AR804)&lt;$D804,$H804,0),0)</f>
        <v>0</v>
      </c>
      <c r="AT804" s="36">
        <f>IF(AT$7&gt;=$E804,IF(SUMIF($H$1:AS$1,77,$H804:AS804)&lt;$D804,$H804,0),0)</f>
        <v>0</v>
      </c>
      <c r="AU804" s="35">
        <f t="shared" si="266"/>
        <v>0</v>
      </c>
      <c r="AV804" s="33">
        <f>IF(AV$7&gt;=$E804,IF(SUMIF($H$1:AU$1,77,$H804:AU804)&lt;$D804,$H804,0),0)</f>
        <v>0</v>
      </c>
      <c r="AW804" s="33">
        <f>IF(AW$7&gt;=$E804,IF(SUMIF($H$1:AV$1,77,$H804:AV804)&lt;$D804,$H804,0),0)</f>
        <v>0</v>
      </c>
      <c r="AX804" s="33">
        <f>IF(AX$7&gt;=$E804,IF(SUMIF($H$1:AW$1,77,$H804:AW804)&lt;$D804,$H804,0),0)</f>
        <v>0</v>
      </c>
      <c r="AY804" s="33">
        <f>IF(AY$7&gt;=$E804,IF(SUMIF($H$1:AX$1,77,$H804:AX804)&lt;$D804,$H804,0),0)</f>
        <v>0</v>
      </c>
      <c r="AZ804" s="33">
        <f>IF(AZ$7&gt;=$E804,IF(SUMIF($H$1:AY$1,77,$H804:AY804)&lt;$D804,$H804,0),0)</f>
        <v>0</v>
      </c>
      <c r="BA804" s="33">
        <f>IF(BA$7&gt;=$E804,IF(SUMIF($H$1:AZ$1,77,$H804:AZ804)&lt;$D804,$H804,0),0)</f>
        <v>0</v>
      </c>
      <c r="BB804" s="33">
        <f>IF(BB$7&gt;=$E804,IF(SUMIF($H$1:BA$1,77,$H804:BA804)&lt;$D804,$H804,0),0)</f>
        <v>0</v>
      </c>
      <c r="BC804" s="33">
        <f>IF(BC$7&gt;=$E804,IF(SUMIF($H$1:BB$1,77,$H804:BB804)&lt;$D804,$H804,0),0)</f>
        <v>0</v>
      </c>
      <c r="BD804" s="33">
        <f>IF(BD$7&gt;=$E804,IF(SUMIF($H$1:BC$1,77,$H804:BC804)&lt;$D804,$H804,0),0)</f>
        <v>0</v>
      </c>
      <c r="BE804" s="33">
        <f>IF(BE$7&gt;=$E804,IF(SUMIF($H$1:BD$1,77,$H804:BD804)&lt;$D804,$H804,0),0)</f>
        <v>0</v>
      </c>
      <c r="BF804" s="33">
        <f>IF(BF$7&gt;=$E804,IF(SUMIF($H$1:BE$1,77,$H804:BE804)&lt;$D804,$H804,0),0)</f>
        <v>0</v>
      </c>
      <c r="BG804" s="33">
        <f>IF(BG$7&gt;=$E804,IF(SUMIF($H$1:BF$1,77,$H804:BF804)&lt;$D804,$H804,0),0)</f>
        <v>0</v>
      </c>
      <c r="BH804" s="35">
        <f t="shared" si="267"/>
        <v>0</v>
      </c>
    </row>
    <row r="805" spans="1:60" s="11" customFormat="1" x14ac:dyDescent="0.25">
      <c r="A805" s="148" t="s">
        <v>1163</v>
      </c>
      <c r="B805" s="149" t="s">
        <v>1012</v>
      </c>
      <c r="C805" s="125" t="s">
        <v>32</v>
      </c>
      <c r="D805" s="150">
        <v>2</v>
      </c>
      <c r="E805" s="31">
        <v>45809</v>
      </c>
      <c r="F805" s="31">
        <v>45839</v>
      </c>
      <c r="G805" s="56">
        <f t="shared" si="262"/>
        <v>1</v>
      </c>
      <c r="H805" s="57">
        <f t="shared" si="263"/>
        <v>2</v>
      </c>
      <c r="I805" s="36">
        <f>IF(I$7&gt;=$E805,IF(SUMIF($H$1:H$1,77,$H805:H805)&lt;$D805,$H805,0),0)</f>
        <v>0</v>
      </c>
      <c r="J805" s="36">
        <f>IF(J$7&gt;=$E805,IF(SUMIF($H$1:I$1,77,$H805:I805)&lt;$D805,$H805,0),0)</f>
        <v>0</v>
      </c>
      <c r="K805" s="36">
        <f>IF(K$7&gt;=$E805,IF(SUMIF($H$1:J$1,77,$H805:J805)&lt;$D805,$H805,0),0)</f>
        <v>0</v>
      </c>
      <c r="L805" s="36">
        <f>IF(L$7&gt;=$E805,IF(SUMIF($H$1:K$1,77,$H805:K805)&lt;$D805,$H805,0),0)</f>
        <v>0</v>
      </c>
      <c r="M805" s="36">
        <f>IF(M$7&gt;=$E805,IF(SUMIF($H$1:L$1,77,$H805:L805)&lt;$D805,$H805,0),0)</f>
        <v>0</v>
      </c>
      <c r="N805" s="36">
        <f>IF(N$7&gt;=$E805,IF(SUMIF($H$1:M$1,77,$H805:M805)&lt;$D805,$H805,0),0)</f>
        <v>2</v>
      </c>
      <c r="O805" s="36">
        <f>IF(O$7&gt;=$E805,IF(SUMIF($H$1:N$1,77,$H805:N805)&lt;$D805,$H805,0),0)</f>
        <v>0</v>
      </c>
      <c r="P805" s="36">
        <f>IF(P$7&gt;=$E805,IF(SUMIF($H$1:O$1,77,$H805:O805)&lt;$D805,$H805,0),0)</f>
        <v>0</v>
      </c>
      <c r="Q805" s="36">
        <f>IF(Q$7&gt;=$E805,IF(SUMIF($H$1:P$1,77,$H805:P805)&lt;$D805,$H805,0),0)</f>
        <v>0</v>
      </c>
      <c r="R805" s="36">
        <f>IF(R$7&gt;=$E805,IF(SUMIF($H$1:Q$1,77,$H805:Q805)&lt;$D805,$H805,0),0)</f>
        <v>0</v>
      </c>
      <c r="S805" s="36">
        <f>IF(S$7&gt;=$E805,IF(SUMIF($H$1:R$1,77,$H805:R805)&lt;$D805,$H805,0),0)</f>
        <v>0</v>
      </c>
      <c r="T805" s="36">
        <f>IF(T$7&gt;=$E805,IF(SUMIF($H$1:S$1,77,$H805:S805)&lt;$D805,$H805,0),0)</f>
        <v>0</v>
      </c>
      <c r="U805" s="35">
        <f t="shared" si="264"/>
        <v>2</v>
      </c>
      <c r="V805" s="36">
        <f>IF(V$7&gt;=$E805,IF(SUMIF($H$1:U$1,77,$H805:U805)&lt;$D805,$H805,0),0)</f>
        <v>0</v>
      </c>
      <c r="W805" s="36">
        <f>IF(W$7&gt;=$E805,IF(SUMIF($H$1:V$1,77,$H805:V805)&lt;$D805,$H805,0),0)</f>
        <v>0</v>
      </c>
      <c r="X805" s="36">
        <f>IF(X$7&gt;=$E805,IF(SUMIF($H$1:W$1,77,$H805:W805)&lt;$D805,$H805,0),0)</f>
        <v>0</v>
      </c>
      <c r="Y805" s="36">
        <f>IF(Y$7&gt;=$E805,IF(SUMIF($H$1:X$1,77,$H805:X805)&lt;$D805,$H805,0),0)</f>
        <v>0</v>
      </c>
      <c r="Z805" s="36">
        <f>IF(Z$7&gt;=$E805,IF(SUMIF($H$1:Y$1,77,$H805:Y805)&lt;$D805,$H805,0),0)</f>
        <v>0</v>
      </c>
      <c r="AA805" s="36">
        <f>IF(AA$7&gt;=$E805,IF(SUMIF($H$1:Z$1,77,$H805:Z805)&lt;$D805,$H805,0),0)</f>
        <v>0</v>
      </c>
      <c r="AB805" s="36">
        <f>IF(AB$7&gt;=$E805,IF(SUMIF($H$1:AA$1,77,$H805:AA805)&lt;$D805,$H805,0),0)</f>
        <v>0</v>
      </c>
      <c r="AC805" s="36">
        <f>IF(AC$7&gt;=$E805,IF(SUMIF($H$1:AB$1,77,$H805:AB805)&lt;$D805,$H805,0),0)</f>
        <v>0</v>
      </c>
      <c r="AD805" s="36">
        <f>IF(AD$7&gt;=$E805,IF(SUMIF($H$1:AC$1,77,$H805:AC805)&lt;$D805,$H805,0),0)</f>
        <v>0</v>
      </c>
      <c r="AE805" s="36">
        <f>IF(AE$7&gt;=$E805,IF(SUMIF($H$1:AD$1,77,$H805:AD805)&lt;$D805,$H805,0),0)</f>
        <v>0</v>
      </c>
      <c r="AF805" s="36">
        <f>IF(AF$7&gt;=$E805,IF(SUMIF($H$1:AE$1,77,$H805:AE805)&lt;$D805,$H805,0),0)</f>
        <v>0</v>
      </c>
      <c r="AG805" s="36">
        <f>IF(AG$7&gt;=$E805,IF(SUMIF($H$1:AF$1,77,$H805:AF805)&lt;$D805,$H805,0),0)</f>
        <v>0</v>
      </c>
      <c r="AH805" s="35">
        <f t="shared" si="265"/>
        <v>0</v>
      </c>
      <c r="AI805" s="36">
        <f>IF(AI$7&gt;=$E805,IF(SUMIF($H$1:AH$1,77,$H805:AH805)&lt;$D805,$H805,0),0)</f>
        <v>0</v>
      </c>
      <c r="AJ805" s="36">
        <f>IF(AJ$7&gt;=$E805,IF(SUMIF($H$1:AI$1,77,$H805:AI805)&lt;$D805,$H805,0),0)</f>
        <v>0</v>
      </c>
      <c r="AK805" s="36">
        <f>IF(AK$7&gt;=$E805,IF(SUMIF($H$1:AJ$1,77,$H805:AJ805)&lt;$D805,$H805,0),0)</f>
        <v>0</v>
      </c>
      <c r="AL805" s="36">
        <f>IF(AL$7&gt;=$E805,IF(SUMIF($H$1:AK$1,77,$H805:AK805)&lt;$D805,$H805,0),0)</f>
        <v>0</v>
      </c>
      <c r="AM805" s="36">
        <f>IF(AM$7&gt;=$E805,IF(SUMIF($H$1:AL$1,77,$H805:AL805)&lt;$D805,$H805,0),0)</f>
        <v>0</v>
      </c>
      <c r="AN805" s="36">
        <f>IF(AN$7&gt;=$E805,IF(SUMIF($H$1:AM$1,77,$H805:AM805)&lt;$D805,$H805,0),0)</f>
        <v>0</v>
      </c>
      <c r="AO805" s="36">
        <f>IF(AO$7&gt;=$E805,IF(SUMIF($H$1:AN$1,77,$H805:AN805)&lt;$D805,$H805,0),0)</f>
        <v>0</v>
      </c>
      <c r="AP805" s="36">
        <f>IF(AP$7&gt;=$E805,IF(SUMIF($H$1:AO$1,77,$H805:AO805)&lt;$D805,$H805,0),0)</f>
        <v>0</v>
      </c>
      <c r="AQ805" s="36">
        <f>IF(AQ$7&gt;=$E805,IF(SUMIF($H$1:AP$1,77,$H805:AP805)&lt;$D805,$H805,0),0)</f>
        <v>0</v>
      </c>
      <c r="AR805" s="36">
        <f>IF(AR$7&gt;=$E805,IF(SUMIF($H$1:AQ$1,77,$H805:AQ805)&lt;$D805,$H805,0),0)</f>
        <v>0</v>
      </c>
      <c r="AS805" s="36">
        <f>IF(AS$7&gt;=$E805,IF(SUMIF($H$1:AR$1,77,$H805:AR805)&lt;$D805,$H805,0),0)</f>
        <v>0</v>
      </c>
      <c r="AT805" s="36">
        <f>IF(AT$7&gt;=$E805,IF(SUMIF($H$1:AS$1,77,$H805:AS805)&lt;$D805,$H805,0),0)</f>
        <v>0</v>
      </c>
      <c r="AU805" s="35">
        <f t="shared" si="266"/>
        <v>0</v>
      </c>
      <c r="AV805" s="33">
        <f>IF(AV$7&gt;=$E805,IF(SUMIF($H$1:AU$1,77,$H805:AU805)&lt;$D805,$H805,0),0)</f>
        <v>0</v>
      </c>
      <c r="AW805" s="33">
        <f>IF(AW$7&gt;=$E805,IF(SUMIF($H$1:AV$1,77,$H805:AV805)&lt;$D805,$H805,0),0)</f>
        <v>0</v>
      </c>
      <c r="AX805" s="33">
        <f>IF(AX$7&gt;=$E805,IF(SUMIF($H$1:AW$1,77,$H805:AW805)&lt;$D805,$H805,0),0)</f>
        <v>0</v>
      </c>
      <c r="AY805" s="33">
        <f>IF(AY$7&gt;=$E805,IF(SUMIF($H$1:AX$1,77,$H805:AX805)&lt;$D805,$H805,0),0)</f>
        <v>0</v>
      </c>
      <c r="AZ805" s="33">
        <f>IF(AZ$7&gt;=$E805,IF(SUMIF($H$1:AY$1,77,$H805:AY805)&lt;$D805,$H805,0),0)</f>
        <v>0</v>
      </c>
      <c r="BA805" s="33">
        <f>IF(BA$7&gt;=$E805,IF(SUMIF($H$1:AZ$1,77,$H805:AZ805)&lt;$D805,$H805,0),0)</f>
        <v>0</v>
      </c>
      <c r="BB805" s="33">
        <f>IF(BB$7&gt;=$E805,IF(SUMIF($H$1:BA$1,77,$H805:BA805)&lt;$D805,$H805,0),0)</f>
        <v>0</v>
      </c>
      <c r="BC805" s="33">
        <f>IF(BC$7&gt;=$E805,IF(SUMIF($H$1:BB$1,77,$H805:BB805)&lt;$D805,$H805,0),0)</f>
        <v>0</v>
      </c>
      <c r="BD805" s="33">
        <f>IF(BD$7&gt;=$E805,IF(SUMIF($H$1:BC$1,77,$H805:BC805)&lt;$D805,$H805,0),0)</f>
        <v>0</v>
      </c>
      <c r="BE805" s="33">
        <f>IF(BE$7&gt;=$E805,IF(SUMIF($H$1:BD$1,77,$H805:BD805)&lt;$D805,$H805,0),0)</f>
        <v>0</v>
      </c>
      <c r="BF805" s="33">
        <f>IF(BF$7&gt;=$E805,IF(SUMIF($H$1:BE$1,77,$H805:BE805)&lt;$D805,$H805,0),0)</f>
        <v>0</v>
      </c>
      <c r="BG805" s="33">
        <f>IF(BG$7&gt;=$E805,IF(SUMIF($H$1:BF$1,77,$H805:BF805)&lt;$D805,$H805,0),0)</f>
        <v>0</v>
      </c>
      <c r="BH805" s="35">
        <f t="shared" si="267"/>
        <v>0</v>
      </c>
    </row>
    <row r="806" spans="1:60" s="11" customFormat="1" x14ac:dyDescent="0.25">
      <c r="A806" s="148" t="s">
        <v>1164</v>
      </c>
      <c r="B806" s="149" t="s">
        <v>1014</v>
      </c>
      <c r="C806" s="125" t="s">
        <v>27</v>
      </c>
      <c r="D806" s="150">
        <v>310.60000000000002</v>
      </c>
      <c r="E806" s="31">
        <v>45778</v>
      </c>
      <c r="F806" s="31">
        <v>45809</v>
      </c>
      <c r="G806" s="56">
        <f t="shared" si="262"/>
        <v>1</v>
      </c>
      <c r="H806" s="57">
        <f t="shared" si="263"/>
        <v>310.60000000000002</v>
      </c>
      <c r="I806" s="36">
        <f>IF(I$7&gt;=$E806,IF(SUMIF($H$1:H$1,77,$H806:H806)&lt;$D806,$H806,0),0)</f>
        <v>0</v>
      </c>
      <c r="J806" s="36">
        <f>IF(J$7&gt;=$E806,IF(SUMIF($H$1:I$1,77,$H806:I806)&lt;$D806,$H806,0),0)</f>
        <v>0</v>
      </c>
      <c r="K806" s="36">
        <f>IF(K$7&gt;=$E806,IF(SUMIF($H$1:J$1,77,$H806:J806)&lt;$D806,$H806,0),0)</f>
        <v>0</v>
      </c>
      <c r="L806" s="36">
        <f>IF(L$7&gt;=$E806,IF(SUMIF($H$1:K$1,77,$H806:K806)&lt;$D806,$H806,0),0)</f>
        <v>0</v>
      </c>
      <c r="M806" s="36">
        <f>IF(M$7&gt;=$E806,IF(SUMIF($H$1:L$1,77,$H806:L806)&lt;$D806,$H806,0),0)</f>
        <v>310.60000000000002</v>
      </c>
      <c r="N806" s="36">
        <f>IF(N$7&gt;=$E806,IF(SUMIF($H$1:M$1,77,$H806:M806)&lt;$D806,$H806,0),0)</f>
        <v>0</v>
      </c>
      <c r="O806" s="36">
        <f>IF(O$7&gt;=$E806,IF(SUMIF($H$1:N$1,77,$H806:N806)&lt;$D806,$H806,0),0)</f>
        <v>0</v>
      </c>
      <c r="P806" s="36">
        <f>IF(P$7&gt;=$E806,IF(SUMIF($H$1:O$1,77,$H806:O806)&lt;$D806,$H806,0),0)</f>
        <v>0</v>
      </c>
      <c r="Q806" s="36">
        <f>IF(Q$7&gt;=$E806,IF(SUMIF($H$1:P$1,77,$H806:P806)&lt;$D806,$H806,0),0)</f>
        <v>0</v>
      </c>
      <c r="R806" s="36">
        <f>IF(R$7&gt;=$E806,IF(SUMIF($H$1:Q$1,77,$H806:Q806)&lt;$D806,$H806,0),0)</f>
        <v>0</v>
      </c>
      <c r="S806" s="36">
        <f>IF(S$7&gt;=$E806,IF(SUMIF($H$1:R$1,77,$H806:R806)&lt;$D806,$H806,0),0)</f>
        <v>0</v>
      </c>
      <c r="T806" s="36">
        <f>IF(T$7&gt;=$E806,IF(SUMIF($H$1:S$1,77,$H806:S806)&lt;$D806,$H806,0),0)</f>
        <v>0</v>
      </c>
      <c r="U806" s="35">
        <f t="shared" si="264"/>
        <v>310.60000000000002</v>
      </c>
      <c r="V806" s="36">
        <f>IF(V$7&gt;=$E806,IF(SUMIF($H$1:U$1,77,$H806:U806)&lt;$D806,$H806,0),0)</f>
        <v>0</v>
      </c>
      <c r="W806" s="36">
        <f>IF(W$7&gt;=$E806,IF(SUMIF($H$1:V$1,77,$H806:V806)&lt;$D806,$H806,0),0)</f>
        <v>0</v>
      </c>
      <c r="X806" s="36">
        <f>IF(X$7&gt;=$E806,IF(SUMIF($H$1:W$1,77,$H806:W806)&lt;$D806,$H806,0),0)</f>
        <v>0</v>
      </c>
      <c r="Y806" s="36">
        <f>IF(Y$7&gt;=$E806,IF(SUMIF($H$1:X$1,77,$H806:X806)&lt;$D806,$H806,0),0)</f>
        <v>0</v>
      </c>
      <c r="Z806" s="36">
        <f>IF(Z$7&gt;=$E806,IF(SUMIF($H$1:Y$1,77,$H806:Y806)&lt;$D806,$H806,0),0)</f>
        <v>0</v>
      </c>
      <c r="AA806" s="36">
        <f>IF(AA$7&gt;=$E806,IF(SUMIF($H$1:Z$1,77,$H806:Z806)&lt;$D806,$H806,0),0)</f>
        <v>0</v>
      </c>
      <c r="AB806" s="36">
        <f>IF(AB$7&gt;=$E806,IF(SUMIF($H$1:AA$1,77,$H806:AA806)&lt;$D806,$H806,0),0)</f>
        <v>0</v>
      </c>
      <c r="AC806" s="36">
        <f>IF(AC$7&gt;=$E806,IF(SUMIF($H$1:AB$1,77,$H806:AB806)&lt;$D806,$H806,0),0)</f>
        <v>0</v>
      </c>
      <c r="AD806" s="36">
        <f>IF(AD$7&gt;=$E806,IF(SUMIF($H$1:AC$1,77,$H806:AC806)&lt;$D806,$H806,0),0)</f>
        <v>0</v>
      </c>
      <c r="AE806" s="36">
        <f>IF(AE$7&gt;=$E806,IF(SUMIF($H$1:AD$1,77,$H806:AD806)&lt;$D806,$H806,0),0)</f>
        <v>0</v>
      </c>
      <c r="AF806" s="36">
        <f>IF(AF$7&gt;=$E806,IF(SUMIF($H$1:AE$1,77,$H806:AE806)&lt;$D806,$H806,0),0)</f>
        <v>0</v>
      </c>
      <c r="AG806" s="36">
        <f>IF(AG$7&gt;=$E806,IF(SUMIF($H$1:AF$1,77,$H806:AF806)&lt;$D806,$H806,0),0)</f>
        <v>0</v>
      </c>
      <c r="AH806" s="35">
        <f t="shared" si="265"/>
        <v>0</v>
      </c>
      <c r="AI806" s="36">
        <f>IF(AI$7&gt;=$E806,IF(SUMIF($H$1:AH$1,77,$H806:AH806)&lt;$D806,$H806,0),0)</f>
        <v>0</v>
      </c>
      <c r="AJ806" s="36">
        <f>IF(AJ$7&gt;=$E806,IF(SUMIF($H$1:AI$1,77,$H806:AI806)&lt;$D806,$H806,0),0)</f>
        <v>0</v>
      </c>
      <c r="AK806" s="36">
        <f>IF(AK$7&gt;=$E806,IF(SUMIF($H$1:AJ$1,77,$H806:AJ806)&lt;$D806,$H806,0),0)</f>
        <v>0</v>
      </c>
      <c r="AL806" s="36">
        <f>IF(AL$7&gt;=$E806,IF(SUMIF($H$1:AK$1,77,$H806:AK806)&lt;$D806,$H806,0),0)</f>
        <v>0</v>
      </c>
      <c r="AM806" s="36">
        <f>IF(AM$7&gt;=$E806,IF(SUMIF($H$1:AL$1,77,$H806:AL806)&lt;$D806,$H806,0),0)</f>
        <v>0</v>
      </c>
      <c r="AN806" s="36">
        <f>IF(AN$7&gt;=$E806,IF(SUMIF($H$1:AM$1,77,$H806:AM806)&lt;$D806,$H806,0),0)</f>
        <v>0</v>
      </c>
      <c r="AO806" s="36">
        <f>IF(AO$7&gt;=$E806,IF(SUMIF($H$1:AN$1,77,$H806:AN806)&lt;$D806,$H806,0),0)</f>
        <v>0</v>
      </c>
      <c r="AP806" s="36">
        <f>IF(AP$7&gt;=$E806,IF(SUMIF($H$1:AO$1,77,$H806:AO806)&lt;$D806,$H806,0),0)</f>
        <v>0</v>
      </c>
      <c r="AQ806" s="36">
        <f>IF(AQ$7&gt;=$E806,IF(SUMIF($H$1:AP$1,77,$H806:AP806)&lt;$D806,$H806,0),0)</f>
        <v>0</v>
      </c>
      <c r="AR806" s="36">
        <f>IF(AR$7&gt;=$E806,IF(SUMIF($H$1:AQ$1,77,$H806:AQ806)&lt;$D806,$H806,0),0)</f>
        <v>0</v>
      </c>
      <c r="AS806" s="36">
        <f>IF(AS$7&gt;=$E806,IF(SUMIF($H$1:AR$1,77,$H806:AR806)&lt;$D806,$H806,0),0)</f>
        <v>0</v>
      </c>
      <c r="AT806" s="36">
        <f>IF(AT$7&gt;=$E806,IF(SUMIF($H$1:AS$1,77,$H806:AS806)&lt;$D806,$H806,0),0)</f>
        <v>0</v>
      </c>
      <c r="AU806" s="35">
        <f t="shared" si="266"/>
        <v>0</v>
      </c>
      <c r="AV806" s="33">
        <f>IF(AV$7&gt;=$E806,IF(SUMIF($H$1:AU$1,77,$H806:AU806)&lt;$D806,$H806,0),0)</f>
        <v>0</v>
      </c>
      <c r="AW806" s="33">
        <f>IF(AW$7&gt;=$E806,IF(SUMIF($H$1:AV$1,77,$H806:AV806)&lt;$D806,$H806,0),0)</f>
        <v>0</v>
      </c>
      <c r="AX806" s="33">
        <f>IF(AX$7&gt;=$E806,IF(SUMIF($H$1:AW$1,77,$H806:AW806)&lt;$D806,$H806,0),0)</f>
        <v>0</v>
      </c>
      <c r="AY806" s="33">
        <f>IF(AY$7&gt;=$E806,IF(SUMIF($H$1:AX$1,77,$H806:AX806)&lt;$D806,$H806,0),0)</f>
        <v>0</v>
      </c>
      <c r="AZ806" s="33">
        <f>IF(AZ$7&gt;=$E806,IF(SUMIF($H$1:AY$1,77,$H806:AY806)&lt;$D806,$H806,0),0)</f>
        <v>0</v>
      </c>
      <c r="BA806" s="33">
        <f>IF(BA$7&gt;=$E806,IF(SUMIF($H$1:AZ$1,77,$H806:AZ806)&lt;$D806,$H806,0),0)</f>
        <v>0</v>
      </c>
      <c r="BB806" s="33">
        <f>IF(BB$7&gt;=$E806,IF(SUMIF($H$1:BA$1,77,$H806:BA806)&lt;$D806,$H806,0),0)</f>
        <v>0</v>
      </c>
      <c r="BC806" s="33">
        <f>IF(BC$7&gt;=$E806,IF(SUMIF($H$1:BB$1,77,$H806:BB806)&lt;$D806,$H806,0),0)</f>
        <v>0</v>
      </c>
      <c r="BD806" s="33">
        <f>IF(BD$7&gt;=$E806,IF(SUMIF($H$1:BC$1,77,$H806:BC806)&lt;$D806,$H806,0),0)</f>
        <v>0</v>
      </c>
      <c r="BE806" s="33">
        <f>IF(BE$7&gt;=$E806,IF(SUMIF($H$1:BD$1,77,$H806:BD806)&lt;$D806,$H806,0),0)</f>
        <v>0</v>
      </c>
      <c r="BF806" s="33">
        <f>IF(BF$7&gt;=$E806,IF(SUMIF($H$1:BE$1,77,$H806:BE806)&lt;$D806,$H806,0),0)</f>
        <v>0</v>
      </c>
      <c r="BG806" s="33">
        <f>IF(BG$7&gt;=$E806,IF(SUMIF($H$1:BF$1,77,$H806:BF806)&lt;$D806,$H806,0),0)</f>
        <v>0</v>
      </c>
      <c r="BH806" s="35">
        <f t="shared" si="267"/>
        <v>0</v>
      </c>
    </row>
    <row r="807" spans="1:60" s="11" customFormat="1" x14ac:dyDescent="0.25">
      <c r="A807" s="119"/>
      <c r="B807" s="120" t="s">
        <v>1165</v>
      </c>
      <c r="C807" s="121"/>
      <c r="D807" s="122"/>
      <c r="E807" s="122"/>
      <c r="F807" s="122"/>
      <c r="G807" s="122"/>
      <c r="H807" s="122"/>
      <c r="I807" s="122"/>
      <c r="J807" s="122"/>
      <c r="K807" s="122"/>
      <c r="L807" s="122"/>
      <c r="M807" s="122"/>
      <c r="N807" s="122"/>
      <c r="O807" s="122"/>
      <c r="P807" s="122"/>
      <c r="Q807" s="122"/>
      <c r="R807" s="122"/>
      <c r="S807" s="122"/>
      <c r="T807" s="122"/>
      <c r="U807" s="123"/>
      <c r="V807" s="122"/>
      <c r="W807" s="122"/>
      <c r="X807" s="122"/>
      <c r="Y807" s="122"/>
      <c r="Z807" s="122"/>
      <c r="AA807" s="122"/>
      <c r="AB807" s="122"/>
      <c r="AC807" s="122"/>
      <c r="AD807" s="122"/>
      <c r="AE807" s="122"/>
      <c r="AF807" s="122"/>
      <c r="AG807" s="122"/>
      <c r="AH807" s="123"/>
      <c r="AI807" s="122"/>
      <c r="AJ807" s="122"/>
      <c r="AK807" s="122"/>
      <c r="AL807" s="122"/>
      <c r="AM807" s="122"/>
      <c r="AN807" s="122"/>
      <c r="AO807" s="122"/>
      <c r="AP807" s="122"/>
      <c r="AQ807" s="122"/>
      <c r="AR807" s="122"/>
      <c r="AS807" s="122"/>
      <c r="AT807" s="122"/>
      <c r="AU807" s="123"/>
      <c r="AV807" s="122"/>
      <c r="AW807" s="122"/>
      <c r="AX807" s="122"/>
      <c r="AY807" s="122"/>
      <c r="AZ807" s="122"/>
      <c r="BA807" s="122"/>
      <c r="BB807" s="122"/>
      <c r="BC807" s="122"/>
      <c r="BD807" s="122"/>
      <c r="BE807" s="122"/>
      <c r="BF807" s="122"/>
      <c r="BG807" s="122"/>
      <c r="BH807" s="123"/>
    </row>
    <row r="808" spans="1:60" s="11" customFormat="1" x14ac:dyDescent="0.25">
      <c r="A808" s="148" t="s">
        <v>1166</v>
      </c>
      <c r="B808" s="149" t="s">
        <v>1167</v>
      </c>
      <c r="C808" s="125" t="s">
        <v>32</v>
      </c>
      <c r="D808" s="150">
        <v>20</v>
      </c>
      <c r="E808" s="31">
        <v>45717</v>
      </c>
      <c r="F808" s="31">
        <v>45748</v>
      </c>
      <c r="G808" s="32">
        <f t="shared" ref="G808:G816" si="268">DATEDIF(E808,F808,"m")</f>
        <v>1</v>
      </c>
      <c r="H808" s="33">
        <f t="shared" ref="H808:H816" si="269">D808/G808</f>
        <v>20</v>
      </c>
      <c r="I808" s="36">
        <f>IF(I$7&gt;=$E808,IF(SUMIF($H$1:H$1,77,$H808:H808)&lt;$D808,$H808,0),0)</f>
        <v>0</v>
      </c>
      <c r="J808" s="36">
        <f>IF(J$7&gt;=$E808,IF(SUMIF($H$1:I$1,77,$H808:I808)&lt;$D808,$H808,0),0)</f>
        <v>0</v>
      </c>
      <c r="K808" s="36">
        <f>IF(K$7&gt;=$E808,IF(SUMIF($H$1:J$1,77,$H808:J808)&lt;$D808,$H808,0),0)</f>
        <v>20</v>
      </c>
      <c r="L808" s="36">
        <f>IF(L$7&gt;=$E808,IF(SUMIF($H$1:K$1,77,$H808:K808)&lt;$D808,$H808,0),0)</f>
        <v>0</v>
      </c>
      <c r="M808" s="36">
        <f>IF(M$7&gt;=$E808,IF(SUMIF($H$1:L$1,77,$H808:L808)&lt;$D808,$H808,0),0)</f>
        <v>0</v>
      </c>
      <c r="N808" s="36">
        <f>IF(N$7&gt;=$E808,IF(SUMIF($H$1:M$1,77,$H808:M808)&lt;$D808,$H808,0),0)</f>
        <v>0</v>
      </c>
      <c r="O808" s="36">
        <f>IF(O$7&gt;=$E808,IF(SUMIF($H$1:N$1,77,$H808:N808)&lt;$D808,$H808,0),0)</f>
        <v>0</v>
      </c>
      <c r="P808" s="36">
        <f>IF(P$7&gt;=$E808,IF(SUMIF($H$1:O$1,77,$H808:O808)&lt;$D808,$H808,0),0)</f>
        <v>0</v>
      </c>
      <c r="Q808" s="36">
        <f>IF(Q$7&gt;=$E808,IF(SUMIF($H$1:P$1,77,$H808:P808)&lt;$D808,$H808,0),0)</f>
        <v>0</v>
      </c>
      <c r="R808" s="36">
        <f>IF(R$7&gt;=$E808,IF(SUMIF($H$1:Q$1,77,$H808:Q808)&lt;$D808,$H808,0),0)</f>
        <v>0</v>
      </c>
      <c r="S808" s="36">
        <f>IF(S$7&gt;=$E808,IF(SUMIF($H$1:R$1,77,$H808:R808)&lt;$D808,$H808,0),0)</f>
        <v>0</v>
      </c>
      <c r="T808" s="36">
        <f>IF(T$7&gt;=$E808,IF(SUMIF($H$1:S$1,77,$H808:S808)&lt;$D808,$H808,0),0)</f>
        <v>0</v>
      </c>
      <c r="U808" s="35">
        <f t="shared" ref="U808:U816" si="270">SUMIF(I$1:T$1,77,I808:T808)</f>
        <v>20</v>
      </c>
      <c r="V808" s="36">
        <f>IF(V$7&gt;=$E808,IF(SUMIF($H$1:U$1,77,$H808:U808)&lt;$D808,$H808,0),0)</f>
        <v>0</v>
      </c>
      <c r="W808" s="36">
        <f>IF(W$7&gt;=$E808,IF(SUMIF($H$1:V$1,77,$H808:V808)&lt;$D808,$H808,0),0)</f>
        <v>0</v>
      </c>
      <c r="X808" s="36">
        <f>IF(X$7&gt;=$E808,IF(SUMIF($H$1:W$1,77,$H808:W808)&lt;$D808,$H808,0),0)</f>
        <v>0</v>
      </c>
      <c r="Y808" s="36">
        <f>IF(Y$7&gt;=$E808,IF(SUMIF($H$1:X$1,77,$H808:X808)&lt;$D808,$H808,0),0)</f>
        <v>0</v>
      </c>
      <c r="Z808" s="36">
        <f>IF(Z$7&gt;=$E808,IF(SUMIF($H$1:Y$1,77,$H808:Y808)&lt;$D808,$H808,0),0)</f>
        <v>0</v>
      </c>
      <c r="AA808" s="36">
        <f>IF(AA$7&gt;=$E808,IF(SUMIF($H$1:Z$1,77,$H808:Z808)&lt;$D808,$H808,0),0)</f>
        <v>0</v>
      </c>
      <c r="AB808" s="36">
        <f>IF(AB$7&gt;=$E808,IF(SUMIF($H$1:AA$1,77,$H808:AA808)&lt;$D808,$H808,0),0)</f>
        <v>0</v>
      </c>
      <c r="AC808" s="36">
        <f>IF(AC$7&gt;=$E808,IF(SUMIF($H$1:AB$1,77,$H808:AB808)&lt;$D808,$H808,0),0)</f>
        <v>0</v>
      </c>
      <c r="AD808" s="36">
        <f>IF(AD$7&gt;=$E808,IF(SUMIF($H$1:AC$1,77,$H808:AC808)&lt;$D808,$H808,0),0)</f>
        <v>0</v>
      </c>
      <c r="AE808" s="36">
        <f>IF(AE$7&gt;=$E808,IF(SUMIF($H$1:AD$1,77,$H808:AD808)&lt;$D808,$H808,0),0)</f>
        <v>0</v>
      </c>
      <c r="AF808" s="36">
        <f>IF(AF$7&gt;=$E808,IF(SUMIF($H$1:AE$1,77,$H808:AE808)&lt;$D808,$H808,0),0)</f>
        <v>0</v>
      </c>
      <c r="AG808" s="36">
        <f>IF(AG$7&gt;=$E808,IF(SUMIF($H$1:AF$1,77,$H808:AF808)&lt;$D808,$H808,0),0)</f>
        <v>0</v>
      </c>
      <c r="AH808" s="35">
        <f t="shared" ref="AH808:AH816" si="271">SUMIF(V$1:AG$1,77,V808:AG808)</f>
        <v>0</v>
      </c>
      <c r="AI808" s="36">
        <f>IF(AI$7&gt;=$E808,IF(SUMIF($H$1:AH$1,77,$H808:AH808)&lt;$D808,$H808,0),0)</f>
        <v>0</v>
      </c>
      <c r="AJ808" s="36">
        <f>IF(AJ$7&gt;=$E808,IF(SUMIF($H$1:AI$1,77,$H808:AI808)&lt;$D808,$H808,0),0)</f>
        <v>0</v>
      </c>
      <c r="AK808" s="36">
        <f>IF(AK$7&gt;=$E808,IF(SUMIF($H$1:AJ$1,77,$H808:AJ808)&lt;$D808,$H808,0),0)</f>
        <v>0</v>
      </c>
      <c r="AL808" s="36">
        <f>IF(AL$7&gt;=$E808,IF(SUMIF($H$1:AK$1,77,$H808:AK808)&lt;$D808,$H808,0),0)</f>
        <v>0</v>
      </c>
      <c r="AM808" s="36">
        <f>IF(AM$7&gt;=$E808,IF(SUMIF($H$1:AL$1,77,$H808:AL808)&lt;$D808,$H808,0),0)</f>
        <v>0</v>
      </c>
      <c r="AN808" s="36">
        <f>IF(AN$7&gt;=$E808,IF(SUMIF($H$1:AM$1,77,$H808:AM808)&lt;$D808,$H808,0),0)</f>
        <v>0</v>
      </c>
      <c r="AO808" s="36">
        <f>IF(AO$7&gt;=$E808,IF(SUMIF($H$1:AN$1,77,$H808:AN808)&lt;$D808,$H808,0),0)</f>
        <v>0</v>
      </c>
      <c r="AP808" s="36">
        <f>IF(AP$7&gt;=$E808,IF(SUMIF($H$1:AO$1,77,$H808:AO808)&lt;$D808,$H808,0),0)</f>
        <v>0</v>
      </c>
      <c r="AQ808" s="36">
        <f>IF(AQ$7&gt;=$E808,IF(SUMIF($H$1:AP$1,77,$H808:AP808)&lt;$D808,$H808,0),0)</f>
        <v>0</v>
      </c>
      <c r="AR808" s="36">
        <f>IF(AR$7&gt;=$E808,IF(SUMIF($H$1:AQ$1,77,$H808:AQ808)&lt;$D808,$H808,0),0)</f>
        <v>0</v>
      </c>
      <c r="AS808" s="36">
        <f>IF(AS$7&gt;=$E808,IF(SUMIF($H$1:AR$1,77,$H808:AR808)&lt;$D808,$H808,0),0)</f>
        <v>0</v>
      </c>
      <c r="AT808" s="36">
        <f>IF(AT$7&gt;=$E808,IF(SUMIF($H$1:AS$1,77,$H808:AS808)&lt;$D808,$H808,0),0)</f>
        <v>0</v>
      </c>
      <c r="AU808" s="35">
        <f t="shared" ref="AU808:AU816" si="272">SUMIF(AI$1:AT$1,77,AI808:AT808)</f>
        <v>0</v>
      </c>
      <c r="AV808" s="33">
        <f>IF(AV$7&gt;=$E808,IF(SUMIF($H$1:AU$1,77,$H808:AU808)&lt;$D808,$H808,0),0)</f>
        <v>0</v>
      </c>
      <c r="AW808" s="33">
        <f>IF(AW$7&gt;=$E808,IF(SUMIF($H$1:AV$1,77,$H808:AV808)&lt;$D808,$H808,0),0)</f>
        <v>0</v>
      </c>
      <c r="AX808" s="33">
        <f>IF(AX$7&gt;=$E808,IF(SUMIF($H$1:AW$1,77,$H808:AW808)&lt;$D808,$H808,0),0)</f>
        <v>0</v>
      </c>
      <c r="AY808" s="33">
        <f>IF(AY$7&gt;=$E808,IF(SUMIF($H$1:AX$1,77,$H808:AX808)&lt;$D808,$H808,0),0)</f>
        <v>0</v>
      </c>
      <c r="AZ808" s="33">
        <f>IF(AZ$7&gt;=$E808,IF(SUMIF($H$1:AY$1,77,$H808:AY808)&lt;$D808,$H808,0),0)</f>
        <v>0</v>
      </c>
      <c r="BA808" s="33">
        <f>IF(BA$7&gt;=$E808,IF(SUMIF($H$1:AZ$1,77,$H808:AZ808)&lt;$D808,$H808,0),0)</f>
        <v>0</v>
      </c>
      <c r="BB808" s="33">
        <f>IF(BB$7&gt;=$E808,IF(SUMIF($H$1:BA$1,77,$H808:BA808)&lt;$D808,$H808,0),0)</f>
        <v>0</v>
      </c>
      <c r="BC808" s="33">
        <f>IF(BC$7&gt;=$E808,IF(SUMIF($H$1:BB$1,77,$H808:BB808)&lt;$D808,$H808,0),0)</f>
        <v>0</v>
      </c>
      <c r="BD808" s="33">
        <f>IF(BD$7&gt;=$E808,IF(SUMIF($H$1:BC$1,77,$H808:BC808)&lt;$D808,$H808,0),0)</f>
        <v>0</v>
      </c>
      <c r="BE808" s="33">
        <f>IF(BE$7&gt;=$E808,IF(SUMIF($H$1:BD$1,77,$H808:BD808)&lt;$D808,$H808,0),0)</f>
        <v>0</v>
      </c>
      <c r="BF808" s="33">
        <f>IF(BF$7&gt;=$E808,IF(SUMIF($H$1:BE$1,77,$H808:BE808)&lt;$D808,$H808,0),0)</f>
        <v>0</v>
      </c>
      <c r="BG808" s="33">
        <f>IF(BG$7&gt;=$E808,IF(SUMIF($H$1:BF$1,77,$H808:BF808)&lt;$D808,$H808,0),0)</f>
        <v>0</v>
      </c>
      <c r="BH808" s="35">
        <f t="shared" ref="BH808:BH816" si="273">SUMIF(AV$1:BG$1,77,AV808:BG808)</f>
        <v>0</v>
      </c>
    </row>
    <row r="809" spans="1:60" s="11" customFormat="1" x14ac:dyDescent="0.25">
      <c r="A809" s="148" t="s">
        <v>1168</v>
      </c>
      <c r="B809" s="149" t="s">
        <v>257</v>
      </c>
      <c r="C809" s="125" t="s">
        <v>32</v>
      </c>
      <c r="D809" s="150">
        <v>20</v>
      </c>
      <c r="E809" s="31">
        <v>45717</v>
      </c>
      <c r="F809" s="31">
        <v>45748</v>
      </c>
      <c r="G809" s="32">
        <f>DATEDIF(E809,F809,"m")</f>
        <v>1</v>
      </c>
      <c r="H809" s="33">
        <f t="shared" si="269"/>
        <v>20</v>
      </c>
      <c r="I809" s="36">
        <f>IF(I$7&gt;=$E809,IF(SUMIF($H$1:H$1,77,$H809:H809)&lt;$D809,$H809,0),0)</f>
        <v>0</v>
      </c>
      <c r="J809" s="36">
        <f>IF(J$7&gt;=$E809,IF(SUMIF($H$1:I$1,77,$H809:I809)&lt;$D809,$H809,0),0)</f>
        <v>0</v>
      </c>
      <c r="K809" s="36">
        <f>IF(K$7&gt;=$E809,IF(SUMIF($H$1:J$1,77,$H809:J809)&lt;$D809,$H809,0),0)</f>
        <v>20</v>
      </c>
      <c r="L809" s="36">
        <f>IF(L$7&gt;=$E809,IF(SUMIF($H$1:K$1,77,$H809:K809)&lt;$D809,$H809,0),0)</f>
        <v>0</v>
      </c>
      <c r="M809" s="36">
        <f>IF(M$7&gt;=$E809,IF(SUMIF($H$1:L$1,77,$H809:L809)&lt;$D809,$H809,0),0)</f>
        <v>0</v>
      </c>
      <c r="N809" s="36">
        <f>IF(N$7&gt;=$E809,IF(SUMIF($H$1:M$1,77,$H809:M809)&lt;$D809,$H809,0),0)</f>
        <v>0</v>
      </c>
      <c r="O809" s="36">
        <f>IF(O$7&gt;=$E809,IF(SUMIF($H$1:N$1,77,$H809:N809)&lt;$D809,$H809,0),0)</f>
        <v>0</v>
      </c>
      <c r="P809" s="36">
        <f>IF(P$7&gt;=$E809,IF(SUMIF($H$1:O$1,77,$H809:O809)&lt;$D809,$H809,0),0)</f>
        <v>0</v>
      </c>
      <c r="Q809" s="36">
        <f>IF(Q$7&gt;=$E809,IF(SUMIF($H$1:P$1,77,$H809:P809)&lt;$D809,$H809,0),0)</f>
        <v>0</v>
      </c>
      <c r="R809" s="36">
        <f>IF(R$7&gt;=$E809,IF(SUMIF($H$1:Q$1,77,$H809:Q809)&lt;$D809,$H809,0),0)</f>
        <v>0</v>
      </c>
      <c r="S809" s="36">
        <f>IF(S$7&gt;=$E809,IF(SUMIF($H$1:R$1,77,$H809:R809)&lt;$D809,$H809,0),0)</f>
        <v>0</v>
      </c>
      <c r="T809" s="36">
        <f>IF(T$7&gt;=$E809,IF(SUMIF($H$1:S$1,77,$H809:S809)&lt;$D809,$H809,0),0)</f>
        <v>0</v>
      </c>
      <c r="U809" s="35">
        <f t="shared" si="270"/>
        <v>20</v>
      </c>
      <c r="V809" s="36">
        <f>IF(V$7&gt;=$E809,IF(SUMIF($H$1:U$1,77,$H809:U809)&lt;$D809,$H809,0),0)</f>
        <v>0</v>
      </c>
      <c r="W809" s="36">
        <f>IF(W$7&gt;=$E809,IF(SUMIF($H$1:V$1,77,$H809:V809)&lt;$D809,$H809,0),0)</f>
        <v>0</v>
      </c>
      <c r="X809" s="36">
        <f>IF(X$7&gt;=$E809,IF(SUMIF($H$1:W$1,77,$H809:W809)&lt;$D809,$H809,0),0)</f>
        <v>0</v>
      </c>
      <c r="Y809" s="36">
        <f>IF(Y$7&gt;=$E809,IF(SUMIF($H$1:X$1,77,$H809:X809)&lt;$D809,$H809,0),0)</f>
        <v>0</v>
      </c>
      <c r="Z809" s="36">
        <f>IF(Z$7&gt;=$E809,IF(SUMIF($H$1:Y$1,77,$H809:Y809)&lt;$D809,$H809,0),0)</f>
        <v>0</v>
      </c>
      <c r="AA809" s="36">
        <f>IF(AA$7&gt;=$E809,IF(SUMIF($H$1:Z$1,77,$H809:Z809)&lt;$D809,$H809,0),0)</f>
        <v>0</v>
      </c>
      <c r="AB809" s="36">
        <f>IF(AB$7&gt;=$E809,IF(SUMIF($H$1:AA$1,77,$H809:AA809)&lt;$D809,$H809,0),0)</f>
        <v>0</v>
      </c>
      <c r="AC809" s="36">
        <f>IF(AC$7&gt;=$E809,IF(SUMIF($H$1:AB$1,77,$H809:AB809)&lt;$D809,$H809,0),0)</f>
        <v>0</v>
      </c>
      <c r="AD809" s="36">
        <f>IF(AD$7&gt;=$E809,IF(SUMIF($H$1:AC$1,77,$H809:AC809)&lt;$D809,$H809,0),0)</f>
        <v>0</v>
      </c>
      <c r="AE809" s="36">
        <f>IF(AE$7&gt;=$E809,IF(SUMIF($H$1:AD$1,77,$H809:AD809)&lt;$D809,$H809,0),0)</f>
        <v>0</v>
      </c>
      <c r="AF809" s="36">
        <f>IF(AF$7&gt;=$E809,IF(SUMIF($H$1:AE$1,77,$H809:AE809)&lt;$D809,$H809,0),0)</f>
        <v>0</v>
      </c>
      <c r="AG809" s="36">
        <f>IF(AG$7&gt;=$E809,IF(SUMIF($H$1:AF$1,77,$H809:AF809)&lt;$D809,$H809,0),0)</f>
        <v>0</v>
      </c>
      <c r="AH809" s="35">
        <f t="shared" si="271"/>
        <v>0</v>
      </c>
      <c r="AI809" s="36">
        <f>IF(AI$7&gt;=$E809,IF(SUMIF($H$1:AH$1,77,$H809:AH809)&lt;$D809,$H809,0),0)</f>
        <v>0</v>
      </c>
      <c r="AJ809" s="36">
        <f>IF(AJ$7&gt;=$E809,IF(SUMIF($H$1:AI$1,77,$H809:AI809)&lt;$D809,$H809,0),0)</f>
        <v>0</v>
      </c>
      <c r="AK809" s="36">
        <f>IF(AK$7&gt;=$E809,IF(SUMIF($H$1:AJ$1,77,$H809:AJ809)&lt;$D809,$H809,0),0)</f>
        <v>0</v>
      </c>
      <c r="AL809" s="36">
        <f>IF(AL$7&gt;=$E809,IF(SUMIF($H$1:AK$1,77,$H809:AK809)&lt;$D809,$H809,0),0)</f>
        <v>0</v>
      </c>
      <c r="AM809" s="36">
        <f>IF(AM$7&gt;=$E809,IF(SUMIF($H$1:AL$1,77,$H809:AL809)&lt;$D809,$H809,0),0)</f>
        <v>0</v>
      </c>
      <c r="AN809" s="36">
        <f>IF(AN$7&gt;=$E809,IF(SUMIF($H$1:AM$1,77,$H809:AM809)&lt;$D809,$H809,0),0)</f>
        <v>0</v>
      </c>
      <c r="AO809" s="36">
        <f>IF(AO$7&gt;=$E809,IF(SUMIF($H$1:AN$1,77,$H809:AN809)&lt;$D809,$H809,0),0)</f>
        <v>0</v>
      </c>
      <c r="AP809" s="36">
        <f>IF(AP$7&gt;=$E809,IF(SUMIF($H$1:AO$1,77,$H809:AO809)&lt;$D809,$H809,0),0)</f>
        <v>0</v>
      </c>
      <c r="AQ809" s="36">
        <f>IF(AQ$7&gt;=$E809,IF(SUMIF($H$1:AP$1,77,$H809:AP809)&lt;$D809,$H809,0),0)</f>
        <v>0</v>
      </c>
      <c r="AR809" s="36">
        <f>IF(AR$7&gt;=$E809,IF(SUMIF($H$1:AQ$1,77,$H809:AQ809)&lt;$D809,$H809,0),0)</f>
        <v>0</v>
      </c>
      <c r="AS809" s="36">
        <f>IF(AS$7&gt;=$E809,IF(SUMIF($H$1:AR$1,77,$H809:AR809)&lt;$D809,$H809,0),0)</f>
        <v>0</v>
      </c>
      <c r="AT809" s="36">
        <f>IF(AT$7&gt;=$E809,IF(SUMIF($H$1:AS$1,77,$H809:AS809)&lt;$D809,$H809,0),0)</f>
        <v>0</v>
      </c>
      <c r="AU809" s="35">
        <f t="shared" si="272"/>
        <v>0</v>
      </c>
      <c r="AV809" s="33">
        <f>IF(AV$7&gt;=$E809,IF(SUMIF($H$1:AU$1,77,$H809:AU809)&lt;$D809,$H809,0),0)</f>
        <v>0</v>
      </c>
      <c r="AW809" s="33">
        <f>IF(AW$7&gt;=$E809,IF(SUMIF($H$1:AV$1,77,$H809:AV809)&lt;$D809,$H809,0),0)</f>
        <v>0</v>
      </c>
      <c r="AX809" s="33">
        <f>IF(AX$7&gt;=$E809,IF(SUMIF($H$1:AW$1,77,$H809:AW809)&lt;$D809,$H809,0),0)</f>
        <v>0</v>
      </c>
      <c r="AY809" s="33">
        <f>IF(AY$7&gt;=$E809,IF(SUMIF($H$1:AX$1,77,$H809:AX809)&lt;$D809,$H809,0),0)</f>
        <v>0</v>
      </c>
      <c r="AZ809" s="33">
        <f>IF(AZ$7&gt;=$E809,IF(SUMIF($H$1:AY$1,77,$H809:AY809)&lt;$D809,$H809,0),0)</f>
        <v>0</v>
      </c>
      <c r="BA809" s="33">
        <f>IF(BA$7&gt;=$E809,IF(SUMIF($H$1:AZ$1,77,$H809:AZ809)&lt;$D809,$H809,0),0)</f>
        <v>0</v>
      </c>
      <c r="BB809" s="33">
        <f>IF(BB$7&gt;=$E809,IF(SUMIF($H$1:BA$1,77,$H809:BA809)&lt;$D809,$H809,0),0)</f>
        <v>0</v>
      </c>
      <c r="BC809" s="33">
        <f>IF(BC$7&gt;=$E809,IF(SUMIF($H$1:BB$1,77,$H809:BB809)&lt;$D809,$H809,0),0)</f>
        <v>0</v>
      </c>
      <c r="BD809" s="33">
        <f>IF(BD$7&gt;=$E809,IF(SUMIF($H$1:BC$1,77,$H809:BC809)&lt;$D809,$H809,0),0)</f>
        <v>0</v>
      </c>
      <c r="BE809" s="33">
        <f>IF(BE$7&gt;=$E809,IF(SUMIF($H$1:BD$1,77,$H809:BD809)&lt;$D809,$H809,0),0)</f>
        <v>0</v>
      </c>
      <c r="BF809" s="33">
        <f>IF(BF$7&gt;=$E809,IF(SUMIF($H$1:BE$1,77,$H809:BE809)&lt;$D809,$H809,0),0)</f>
        <v>0</v>
      </c>
      <c r="BG809" s="33">
        <f>IF(BG$7&gt;=$E809,IF(SUMIF($H$1:BF$1,77,$H809:BF809)&lt;$D809,$H809,0),0)</f>
        <v>0</v>
      </c>
      <c r="BH809" s="35">
        <f t="shared" si="273"/>
        <v>0</v>
      </c>
    </row>
    <row r="810" spans="1:60" s="11" customFormat="1" x14ac:dyDescent="0.25">
      <c r="A810" s="148" t="s">
        <v>1169</v>
      </c>
      <c r="B810" s="149" t="s">
        <v>259</v>
      </c>
      <c r="C810" s="125" t="s">
        <v>32</v>
      </c>
      <c r="D810" s="150">
        <v>20</v>
      </c>
      <c r="E810" s="31">
        <v>45717</v>
      </c>
      <c r="F810" s="31">
        <v>45748</v>
      </c>
      <c r="G810" s="56">
        <f t="shared" si="268"/>
        <v>1</v>
      </c>
      <c r="H810" s="33">
        <f t="shared" si="269"/>
        <v>20</v>
      </c>
      <c r="I810" s="36">
        <f>IF(I$7&gt;=$E810,IF(SUMIF($H$1:H$1,77,$H810:H810)&lt;$D810,$H810,0),0)</f>
        <v>0</v>
      </c>
      <c r="J810" s="36">
        <f>IF(J$7&gt;=$E810,IF(SUMIF($H$1:I$1,77,$H810:I810)&lt;$D810,$H810,0),0)</f>
        <v>0</v>
      </c>
      <c r="K810" s="36">
        <f>IF(K$7&gt;=$E810,IF(SUMIF($H$1:J$1,77,$H810:J810)&lt;$D810,$H810,0),0)</f>
        <v>20</v>
      </c>
      <c r="L810" s="36">
        <f>IF(L$7&gt;=$E810,IF(SUMIF($H$1:K$1,77,$H810:K810)&lt;$D810,$H810,0),0)</f>
        <v>0</v>
      </c>
      <c r="M810" s="36">
        <f>IF(M$7&gt;=$E810,IF(SUMIF($H$1:L$1,77,$H810:L810)&lt;$D810,$H810,0),0)</f>
        <v>0</v>
      </c>
      <c r="N810" s="36">
        <f>IF(N$7&gt;=$E810,IF(SUMIF($H$1:M$1,77,$H810:M810)&lt;$D810,$H810,0),0)</f>
        <v>0</v>
      </c>
      <c r="O810" s="36">
        <f>IF(O$7&gt;=$E810,IF(SUMIF($H$1:N$1,77,$H810:N810)&lt;$D810,$H810,0),0)</f>
        <v>0</v>
      </c>
      <c r="P810" s="36">
        <f>IF(P$7&gt;=$E810,IF(SUMIF($H$1:O$1,77,$H810:O810)&lt;$D810,$H810,0),0)</f>
        <v>0</v>
      </c>
      <c r="Q810" s="36">
        <f>IF(Q$7&gt;=$E810,IF(SUMIF($H$1:P$1,77,$H810:P810)&lt;$D810,$H810,0),0)</f>
        <v>0</v>
      </c>
      <c r="R810" s="36">
        <f>IF(R$7&gt;=$E810,IF(SUMIF($H$1:Q$1,77,$H810:Q810)&lt;$D810,$H810,0),0)</f>
        <v>0</v>
      </c>
      <c r="S810" s="36">
        <f>IF(S$7&gt;=$E810,IF(SUMIF($H$1:R$1,77,$H810:R810)&lt;$D810,$H810,0),0)</f>
        <v>0</v>
      </c>
      <c r="T810" s="36">
        <f>IF(T$7&gt;=$E810,IF(SUMIF($H$1:S$1,77,$H810:S810)&lt;$D810,$H810,0),0)</f>
        <v>0</v>
      </c>
      <c r="U810" s="35">
        <f t="shared" si="270"/>
        <v>20</v>
      </c>
      <c r="V810" s="36">
        <f>IF(V$7&gt;=$E810,IF(SUMIF($H$1:U$1,77,$H810:U810)&lt;$D810,$H810,0),0)</f>
        <v>0</v>
      </c>
      <c r="W810" s="36">
        <f>IF(W$7&gt;=$E810,IF(SUMIF($H$1:V$1,77,$H810:V810)&lt;$D810,$H810,0),0)</f>
        <v>0</v>
      </c>
      <c r="X810" s="36">
        <f>IF(X$7&gt;=$E810,IF(SUMIF($H$1:W$1,77,$H810:W810)&lt;$D810,$H810,0),0)</f>
        <v>0</v>
      </c>
      <c r="Y810" s="36">
        <f>IF(Y$7&gt;=$E810,IF(SUMIF($H$1:X$1,77,$H810:X810)&lt;$D810,$H810,0),0)</f>
        <v>0</v>
      </c>
      <c r="Z810" s="36">
        <f>IF(Z$7&gt;=$E810,IF(SUMIF($H$1:Y$1,77,$H810:Y810)&lt;$D810,$H810,0),0)</f>
        <v>0</v>
      </c>
      <c r="AA810" s="36">
        <f>IF(AA$7&gt;=$E810,IF(SUMIF($H$1:Z$1,77,$H810:Z810)&lt;$D810,$H810,0),0)</f>
        <v>0</v>
      </c>
      <c r="AB810" s="36">
        <f>IF(AB$7&gt;=$E810,IF(SUMIF($H$1:AA$1,77,$H810:AA810)&lt;$D810,$H810,0),0)</f>
        <v>0</v>
      </c>
      <c r="AC810" s="36">
        <f>IF(AC$7&gt;=$E810,IF(SUMIF($H$1:AB$1,77,$H810:AB810)&lt;$D810,$H810,0),0)</f>
        <v>0</v>
      </c>
      <c r="AD810" s="36">
        <f>IF(AD$7&gt;=$E810,IF(SUMIF($H$1:AC$1,77,$H810:AC810)&lt;$D810,$H810,0),0)</f>
        <v>0</v>
      </c>
      <c r="AE810" s="36">
        <f>IF(AE$7&gt;=$E810,IF(SUMIF($H$1:AD$1,77,$H810:AD810)&lt;$D810,$H810,0),0)</f>
        <v>0</v>
      </c>
      <c r="AF810" s="36">
        <f>IF(AF$7&gt;=$E810,IF(SUMIF($H$1:AE$1,77,$H810:AE810)&lt;$D810,$H810,0),0)</f>
        <v>0</v>
      </c>
      <c r="AG810" s="36">
        <f>IF(AG$7&gt;=$E810,IF(SUMIF($H$1:AF$1,77,$H810:AF810)&lt;$D810,$H810,0),0)</f>
        <v>0</v>
      </c>
      <c r="AH810" s="35">
        <f t="shared" si="271"/>
        <v>0</v>
      </c>
      <c r="AI810" s="36">
        <f>IF(AI$7&gt;=$E810,IF(SUMIF($H$1:AH$1,77,$H810:AH810)&lt;$D810,$H810,0),0)</f>
        <v>0</v>
      </c>
      <c r="AJ810" s="36">
        <f>IF(AJ$7&gt;=$E810,IF(SUMIF($H$1:AI$1,77,$H810:AI810)&lt;$D810,$H810,0),0)</f>
        <v>0</v>
      </c>
      <c r="AK810" s="36">
        <f>IF(AK$7&gt;=$E810,IF(SUMIF($H$1:AJ$1,77,$H810:AJ810)&lt;$D810,$H810,0),0)</f>
        <v>0</v>
      </c>
      <c r="AL810" s="36">
        <f>IF(AL$7&gt;=$E810,IF(SUMIF($H$1:AK$1,77,$H810:AK810)&lt;$D810,$H810,0),0)</f>
        <v>0</v>
      </c>
      <c r="AM810" s="36">
        <f>IF(AM$7&gt;=$E810,IF(SUMIF($H$1:AL$1,77,$H810:AL810)&lt;$D810,$H810,0),0)</f>
        <v>0</v>
      </c>
      <c r="AN810" s="36">
        <f>IF(AN$7&gt;=$E810,IF(SUMIF($H$1:AM$1,77,$H810:AM810)&lt;$D810,$H810,0),0)</f>
        <v>0</v>
      </c>
      <c r="AO810" s="36">
        <f>IF(AO$7&gt;=$E810,IF(SUMIF($H$1:AN$1,77,$H810:AN810)&lt;$D810,$H810,0),0)</f>
        <v>0</v>
      </c>
      <c r="AP810" s="36">
        <f>IF(AP$7&gt;=$E810,IF(SUMIF($H$1:AO$1,77,$H810:AO810)&lt;$D810,$H810,0),0)</f>
        <v>0</v>
      </c>
      <c r="AQ810" s="36">
        <f>IF(AQ$7&gt;=$E810,IF(SUMIF($H$1:AP$1,77,$H810:AP810)&lt;$D810,$H810,0),0)</f>
        <v>0</v>
      </c>
      <c r="AR810" s="36">
        <f>IF(AR$7&gt;=$E810,IF(SUMIF($H$1:AQ$1,77,$H810:AQ810)&lt;$D810,$H810,0),0)</f>
        <v>0</v>
      </c>
      <c r="AS810" s="36">
        <f>IF(AS$7&gt;=$E810,IF(SUMIF($H$1:AR$1,77,$H810:AR810)&lt;$D810,$H810,0),0)</f>
        <v>0</v>
      </c>
      <c r="AT810" s="36">
        <f>IF(AT$7&gt;=$E810,IF(SUMIF($H$1:AS$1,77,$H810:AS810)&lt;$D810,$H810,0),0)</f>
        <v>0</v>
      </c>
      <c r="AU810" s="35">
        <f t="shared" si="272"/>
        <v>0</v>
      </c>
      <c r="AV810" s="33">
        <f>IF(AV$7&gt;=$E810,IF(SUMIF($H$1:AU$1,77,$H810:AU810)&lt;$D810,$H810,0),0)</f>
        <v>0</v>
      </c>
      <c r="AW810" s="33">
        <f>IF(AW$7&gt;=$E810,IF(SUMIF($H$1:AV$1,77,$H810:AV810)&lt;$D810,$H810,0),0)</f>
        <v>0</v>
      </c>
      <c r="AX810" s="33">
        <f>IF(AX$7&gt;=$E810,IF(SUMIF($H$1:AW$1,77,$H810:AW810)&lt;$D810,$H810,0),0)</f>
        <v>0</v>
      </c>
      <c r="AY810" s="33">
        <f>IF(AY$7&gt;=$E810,IF(SUMIF($H$1:AX$1,77,$H810:AX810)&lt;$D810,$H810,0),0)</f>
        <v>0</v>
      </c>
      <c r="AZ810" s="33">
        <f>IF(AZ$7&gt;=$E810,IF(SUMIF($H$1:AY$1,77,$H810:AY810)&lt;$D810,$H810,0),0)</f>
        <v>0</v>
      </c>
      <c r="BA810" s="33">
        <f>IF(BA$7&gt;=$E810,IF(SUMIF($H$1:AZ$1,77,$H810:AZ810)&lt;$D810,$H810,0),0)</f>
        <v>0</v>
      </c>
      <c r="BB810" s="33">
        <f>IF(BB$7&gt;=$E810,IF(SUMIF($H$1:BA$1,77,$H810:BA810)&lt;$D810,$H810,0),0)</f>
        <v>0</v>
      </c>
      <c r="BC810" s="33">
        <f>IF(BC$7&gt;=$E810,IF(SUMIF($H$1:BB$1,77,$H810:BB810)&lt;$D810,$H810,0),0)</f>
        <v>0</v>
      </c>
      <c r="BD810" s="33">
        <f>IF(BD$7&gt;=$E810,IF(SUMIF($H$1:BC$1,77,$H810:BC810)&lt;$D810,$H810,0),0)</f>
        <v>0</v>
      </c>
      <c r="BE810" s="33">
        <f>IF(BE$7&gt;=$E810,IF(SUMIF($H$1:BD$1,77,$H810:BD810)&lt;$D810,$H810,0),0)</f>
        <v>0</v>
      </c>
      <c r="BF810" s="33">
        <f>IF(BF$7&gt;=$E810,IF(SUMIF($H$1:BE$1,77,$H810:BE810)&lt;$D810,$H810,0),0)</f>
        <v>0</v>
      </c>
      <c r="BG810" s="33">
        <f>IF(BG$7&gt;=$E810,IF(SUMIF($H$1:BF$1,77,$H810:BF810)&lt;$D810,$H810,0),0)</f>
        <v>0</v>
      </c>
      <c r="BH810" s="35">
        <f t="shared" si="273"/>
        <v>0</v>
      </c>
    </row>
    <row r="811" spans="1:60" s="11" customFormat="1" x14ac:dyDescent="0.25">
      <c r="A811" s="148" t="s">
        <v>1170</v>
      </c>
      <c r="B811" s="149" t="s">
        <v>1004</v>
      </c>
      <c r="C811" s="125" t="s">
        <v>55</v>
      </c>
      <c r="D811" s="150">
        <v>14.4</v>
      </c>
      <c r="E811" s="31">
        <v>45748</v>
      </c>
      <c r="F811" s="31">
        <v>45778</v>
      </c>
      <c r="G811" s="56">
        <f t="shared" si="268"/>
        <v>1</v>
      </c>
      <c r="H811" s="33">
        <f t="shared" si="269"/>
        <v>14.4</v>
      </c>
      <c r="I811" s="36">
        <f>IF(I$7&gt;=$E811,IF(SUMIF($H$1:H$1,77,$H811:H811)&lt;$D811,$H811,0),0)</f>
        <v>0</v>
      </c>
      <c r="J811" s="36">
        <f>IF(J$7&gt;=$E811,IF(SUMIF($H$1:I$1,77,$H811:I811)&lt;$D811,$H811,0),0)</f>
        <v>0</v>
      </c>
      <c r="K811" s="36">
        <f>IF(K$7&gt;=$E811,IF(SUMIF($H$1:J$1,77,$H811:J811)&lt;$D811,$H811,0),0)</f>
        <v>0</v>
      </c>
      <c r="L811" s="36">
        <f>IF(L$7&gt;=$E811,IF(SUMIF($H$1:K$1,77,$H811:K811)&lt;$D811,$H811,0),0)</f>
        <v>14.4</v>
      </c>
      <c r="M811" s="36">
        <f>IF(M$7&gt;=$E811,IF(SUMIF($H$1:L$1,77,$H811:L811)&lt;$D811,$H811,0),0)</f>
        <v>0</v>
      </c>
      <c r="N811" s="36">
        <f>IF(N$7&gt;=$E811,IF(SUMIF($H$1:M$1,77,$H811:M811)&lt;$D811,$H811,0),0)</f>
        <v>0</v>
      </c>
      <c r="O811" s="36">
        <f>IF(O$7&gt;=$E811,IF(SUMIF($H$1:N$1,77,$H811:N811)&lt;$D811,$H811,0),0)</f>
        <v>0</v>
      </c>
      <c r="P811" s="36">
        <f>IF(P$7&gt;=$E811,IF(SUMIF($H$1:O$1,77,$H811:O811)&lt;$D811,$H811,0),0)</f>
        <v>0</v>
      </c>
      <c r="Q811" s="36">
        <f>IF(Q$7&gt;=$E811,IF(SUMIF($H$1:P$1,77,$H811:P811)&lt;$D811,$H811,0),0)</f>
        <v>0</v>
      </c>
      <c r="R811" s="36">
        <f>IF(R$7&gt;=$E811,IF(SUMIF($H$1:Q$1,77,$H811:Q811)&lt;$D811,$H811,0),0)</f>
        <v>0</v>
      </c>
      <c r="S811" s="36">
        <f>IF(S$7&gt;=$E811,IF(SUMIF($H$1:R$1,77,$H811:R811)&lt;$D811,$H811,0),0)</f>
        <v>0</v>
      </c>
      <c r="T811" s="36">
        <f>IF(T$7&gt;=$E811,IF(SUMIF($H$1:S$1,77,$H811:S811)&lt;$D811,$H811,0),0)</f>
        <v>0</v>
      </c>
      <c r="U811" s="35">
        <f t="shared" si="270"/>
        <v>14.4</v>
      </c>
      <c r="V811" s="36">
        <f>IF(V$7&gt;=$E811,IF(SUMIF($H$1:U$1,77,$H811:U811)&lt;$D811,$H811,0),0)</f>
        <v>0</v>
      </c>
      <c r="W811" s="36">
        <f>IF(W$7&gt;=$E811,IF(SUMIF($H$1:V$1,77,$H811:V811)&lt;$D811,$H811,0),0)</f>
        <v>0</v>
      </c>
      <c r="X811" s="36">
        <f>IF(X$7&gt;=$E811,IF(SUMIF($H$1:W$1,77,$H811:W811)&lt;$D811,$H811,0),0)</f>
        <v>0</v>
      </c>
      <c r="Y811" s="36">
        <f>IF(Y$7&gt;=$E811,IF(SUMIF($H$1:X$1,77,$H811:X811)&lt;$D811,$H811,0),0)</f>
        <v>0</v>
      </c>
      <c r="Z811" s="36">
        <f>IF(Z$7&gt;=$E811,IF(SUMIF($H$1:Y$1,77,$H811:Y811)&lt;$D811,$H811,0),0)</f>
        <v>0</v>
      </c>
      <c r="AA811" s="36">
        <f>IF(AA$7&gt;=$E811,IF(SUMIF($H$1:Z$1,77,$H811:Z811)&lt;$D811,$H811,0),0)</f>
        <v>0</v>
      </c>
      <c r="AB811" s="36">
        <f>IF(AB$7&gt;=$E811,IF(SUMIF($H$1:AA$1,77,$H811:AA811)&lt;$D811,$H811,0),0)</f>
        <v>0</v>
      </c>
      <c r="AC811" s="36">
        <f>IF(AC$7&gt;=$E811,IF(SUMIF($H$1:AB$1,77,$H811:AB811)&lt;$D811,$H811,0),0)</f>
        <v>0</v>
      </c>
      <c r="AD811" s="36">
        <f>IF(AD$7&gt;=$E811,IF(SUMIF($H$1:AC$1,77,$H811:AC811)&lt;$D811,$H811,0),0)</f>
        <v>0</v>
      </c>
      <c r="AE811" s="36">
        <f>IF(AE$7&gt;=$E811,IF(SUMIF($H$1:AD$1,77,$H811:AD811)&lt;$D811,$H811,0),0)</f>
        <v>0</v>
      </c>
      <c r="AF811" s="36">
        <f>IF(AF$7&gt;=$E811,IF(SUMIF($H$1:AE$1,77,$H811:AE811)&lt;$D811,$H811,0),0)</f>
        <v>0</v>
      </c>
      <c r="AG811" s="36">
        <f>IF(AG$7&gt;=$E811,IF(SUMIF($H$1:AF$1,77,$H811:AF811)&lt;$D811,$H811,0),0)</f>
        <v>0</v>
      </c>
      <c r="AH811" s="35">
        <f t="shared" si="271"/>
        <v>0</v>
      </c>
      <c r="AI811" s="36">
        <f>IF(AI$7&gt;=$E811,IF(SUMIF($H$1:AH$1,77,$H811:AH811)&lt;$D811,$H811,0),0)</f>
        <v>0</v>
      </c>
      <c r="AJ811" s="36">
        <f>IF(AJ$7&gt;=$E811,IF(SUMIF($H$1:AI$1,77,$H811:AI811)&lt;$D811,$H811,0),0)</f>
        <v>0</v>
      </c>
      <c r="AK811" s="36">
        <f>IF(AK$7&gt;=$E811,IF(SUMIF($H$1:AJ$1,77,$H811:AJ811)&lt;$D811,$H811,0),0)</f>
        <v>0</v>
      </c>
      <c r="AL811" s="36">
        <f>IF(AL$7&gt;=$E811,IF(SUMIF($H$1:AK$1,77,$H811:AK811)&lt;$D811,$H811,0),0)</f>
        <v>0</v>
      </c>
      <c r="AM811" s="36">
        <f>IF(AM$7&gt;=$E811,IF(SUMIF($H$1:AL$1,77,$H811:AL811)&lt;$D811,$H811,0),0)</f>
        <v>0</v>
      </c>
      <c r="AN811" s="36">
        <f>IF(AN$7&gt;=$E811,IF(SUMIF($H$1:AM$1,77,$H811:AM811)&lt;$D811,$H811,0),0)</f>
        <v>0</v>
      </c>
      <c r="AO811" s="36">
        <f>IF(AO$7&gt;=$E811,IF(SUMIF($H$1:AN$1,77,$H811:AN811)&lt;$D811,$H811,0),0)</f>
        <v>0</v>
      </c>
      <c r="AP811" s="36">
        <f>IF(AP$7&gt;=$E811,IF(SUMIF($H$1:AO$1,77,$H811:AO811)&lt;$D811,$H811,0),0)</f>
        <v>0</v>
      </c>
      <c r="AQ811" s="36">
        <f>IF(AQ$7&gt;=$E811,IF(SUMIF($H$1:AP$1,77,$H811:AP811)&lt;$D811,$H811,0),0)</f>
        <v>0</v>
      </c>
      <c r="AR811" s="36">
        <f>IF(AR$7&gt;=$E811,IF(SUMIF($H$1:AQ$1,77,$H811:AQ811)&lt;$D811,$H811,0),0)</f>
        <v>0</v>
      </c>
      <c r="AS811" s="36">
        <f>IF(AS$7&gt;=$E811,IF(SUMIF($H$1:AR$1,77,$H811:AR811)&lt;$D811,$H811,0),0)</f>
        <v>0</v>
      </c>
      <c r="AT811" s="36">
        <f>IF(AT$7&gt;=$E811,IF(SUMIF($H$1:AS$1,77,$H811:AS811)&lt;$D811,$H811,0),0)</f>
        <v>0</v>
      </c>
      <c r="AU811" s="35">
        <f t="shared" si="272"/>
        <v>0</v>
      </c>
      <c r="AV811" s="33">
        <f>IF(AV$7&gt;=$E811,IF(SUMIF($H$1:AU$1,77,$H811:AU811)&lt;$D811,$H811,0),0)</f>
        <v>0</v>
      </c>
      <c r="AW811" s="33">
        <f>IF(AW$7&gt;=$E811,IF(SUMIF($H$1:AV$1,77,$H811:AV811)&lt;$D811,$H811,0),0)</f>
        <v>0</v>
      </c>
      <c r="AX811" s="33">
        <f>IF(AX$7&gt;=$E811,IF(SUMIF($H$1:AW$1,77,$H811:AW811)&lt;$D811,$H811,0),0)</f>
        <v>0</v>
      </c>
      <c r="AY811" s="33">
        <f>IF(AY$7&gt;=$E811,IF(SUMIF($H$1:AX$1,77,$H811:AX811)&lt;$D811,$H811,0),0)</f>
        <v>0</v>
      </c>
      <c r="AZ811" s="33">
        <f>IF(AZ$7&gt;=$E811,IF(SUMIF($H$1:AY$1,77,$H811:AY811)&lt;$D811,$H811,0),0)</f>
        <v>0</v>
      </c>
      <c r="BA811" s="33">
        <f>IF(BA$7&gt;=$E811,IF(SUMIF($H$1:AZ$1,77,$H811:AZ811)&lt;$D811,$H811,0),0)</f>
        <v>0</v>
      </c>
      <c r="BB811" s="33">
        <f>IF(BB$7&gt;=$E811,IF(SUMIF($H$1:BA$1,77,$H811:BA811)&lt;$D811,$H811,0),0)</f>
        <v>0</v>
      </c>
      <c r="BC811" s="33">
        <f>IF(BC$7&gt;=$E811,IF(SUMIF($H$1:BB$1,77,$H811:BB811)&lt;$D811,$H811,0),0)</f>
        <v>0</v>
      </c>
      <c r="BD811" s="33">
        <f>IF(BD$7&gt;=$E811,IF(SUMIF($H$1:BC$1,77,$H811:BC811)&lt;$D811,$H811,0),0)</f>
        <v>0</v>
      </c>
      <c r="BE811" s="33">
        <f>IF(BE$7&gt;=$E811,IF(SUMIF($H$1:BD$1,77,$H811:BD811)&lt;$D811,$H811,0),0)</f>
        <v>0</v>
      </c>
      <c r="BF811" s="33">
        <f>IF(BF$7&gt;=$E811,IF(SUMIF($H$1:BE$1,77,$H811:BE811)&lt;$D811,$H811,0),0)</f>
        <v>0</v>
      </c>
      <c r="BG811" s="33">
        <f>IF(BG$7&gt;=$E811,IF(SUMIF($H$1:BF$1,77,$H811:BF811)&lt;$D811,$H811,0),0)</f>
        <v>0</v>
      </c>
      <c r="BH811" s="35">
        <f t="shared" si="273"/>
        <v>0</v>
      </c>
    </row>
    <row r="812" spans="1:60" s="11" customFormat="1" x14ac:dyDescent="0.25">
      <c r="A812" s="148" t="s">
        <v>1171</v>
      </c>
      <c r="B812" s="149" t="s">
        <v>1006</v>
      </c>
      <c r="C812" s="125" t="s">
        <v>32</v>
      </c>
      <c r="D812" s="150">
        <v>1</v>
      </c>
      <c r="E812" s="31">
        <v>45748</v>
      </c>
      <c r="F812" s="31">
        <v>45778</v>
      </c>
      <c r="G812" s="56">
        <f t="shared" si="268"/>
        <v>1</v>
      </c>
      <c r="H812" s="33">
        <f t="shared" si="269"/>
        <v>1</v>
      </c>
      <c r="I812" s="36">
        <f>IF(I$7&gt;=$E812,IF(SUMIF($H$1:H$1,77,$H812:H812)&lt;$D812,$H812,0),0)</f>
        <v>0</v>
      </c>
      <c r="J812" s="36">
        <f>IF(J$7&gt;=$E812,IF(SUMIF($H$1:I$1,77,$H812:I812)&lt;$D812,$H812,0),0)</f>
        <v>0</v>
      </c>
      <c r="K812" s="36">
        <f>IF(K$7&gt;=$E812,IF(SUMIF($H$1:J$1,77,$H812:J812)&lt;$D812,$H812,0),0)</f>
        <v>0</v>
      </c>
      <c r="L812" s="36">
        <f>IF(L$7&gt;=$E812,IF(SUMIF($H$1:K$1,77,$H812:K812)&lt;$D812,$H812,0),0)</f>
        <v>1</v>
      </c>
      <c r="M812" s="36">
        <f>IF(M$7&gt;=$E812,IF(SUMIF($H$1:L$1,77,$H812:L812)&lt;$D812,$H812,0),0)</f>
        <v>0</v>
      </c>
      <c r="N812" s="36">
        <f>IF(N$7&gt;=$E812,IF(SUMIF($H$1:M$1,77,$H812:M812)&lt;$D812,$H812,0),0)</f>
        <v>0</v>
      </c>
      <c r="O812" s="36">
        <f>IF(O$7&gt;=$E812,IF(SUMIF($H$1:N$1,77,$H812:N812)&lt;$D812,$H812,0),0)</f>
        <v>0</v>
      </c>
      <c r="P812" s="36">
        <f>IF(P$7&gt;=$E812,IF(SUMIF($H$1:O$1,77,$H812:O812)&lt;$D812,$H812,0),0)</f>
        <v>0</v>
      </c>
      <c r="Q812" s="36">
        <f>IF(Q$7&gt;=$E812,IF(SUMIF($H$1:P$1,77,$H812:P812)&lt;$D812,$H812,0),0)</f>
        <v>0</v>
      </c>
      <c r="R812" s="36">
        <f>IF(R$7&gt;=$E812,IF(SUMIF($H$1:Q$1,77,$H812:Q812)&lt;$D812,$H812,0),0)</f>
        <v>0</v>
      </c>
      <c r="S812" s="36">
        <f>IF(S$7&gt;=$E812,IF(SUMIF($H$1:R$1,77,$H812:R812)&lt;$D812,$H812,0),0)</f>
        <v>0</v>
      </c>
      <c r="T812" s="36">
        <f>IF(T$7&gt;=$E812,IF(SUMIF($H$1:S$1,77,$H812:S812)&lt;$D812,$H812,0),0)</f>
        <v>0</v>
      </c>
      <c r="U812" s="35">
        <f t="shared" si="270"/>
        <v>1</v>
      </c>
      <c r="V812" s="36">
        <f>IF(V$7&gt;=$E812,IF(SUMIF($H$1:U$1,77,$H812:U812)&lt;$D812,$H812,0),0)</f>
        <v>0</v>
      </c>
      <c r="W812" s="36">
        <f>IF(W$7&gt;=$E812,IF(SUMIF($H$1:V$1,77,$H812:V812)&lt;$D812,$H812,0),0)</f>
        <v>0</v>
      </c>
      <c r="X812" s="36">
        <f>IF(X$7&gt;=$E812,IF(SUMIF($H$1:W$1,77,$H812:W812)&lt;$D812,$H812,0),0)</f>
        <v>0</v>
      </c>
      <c r="Y812" s="36">
        <f>IF(Y$7&gt;=$E812,IF(SUMIF($H$1:X$1,77,$H812:X812)&lt;$D812,$H812,0),0)</f>
        <v>0</v>
      </c>
      <c r="Z812" s="36">
        <f>IF(Z$7&gt;=$E812,IF(SUMIF($H$1:Y$1,77,$H812:Y812)&lt;$D812,$H812,0),0)</f>
        <v>0</v>
      </c>
      <c r="AA812" s="36">
        <f>IF(AA$7&gt;=$E812,IF(SUMIF($H$1:Z$1,77,$H812:Z812)&lt;$D812,$H812,0),0)</f>
        <v>0</v>
      </c>
      <c r="AB812" s="36">
        <f>IF(AB$7&gt;=$E812,IF(SUMIF($H$1:AA$1,77,$H812:AA812)&lt;$D812,$H812,0),0)</f>
        <v>0</v>
      </c>
      <c r="AC812" s="36">
        <f>IF(AC$7&gt;=$E812,IF(SUMIF($H$1:AB$1,77,$H812:AB812)&lt;$D812,$H812,0),0)</f>
        <v>0</v>
      </c>
      <c r="AD812" s="36">
        <f>IF(AD$7&gt;=$E812,IF(SUMIF($H$1:AC$1,77,$H812:AC812)&lt;$D812,$H812,0),0)</f>
        <v>0</v>
      </c>
      <c r="AE812" s="36">
        <f>IF(AE$7&gt;=$E812,IF(SUMIF($H$1:AD$1,77,$H812:AD812)&lt;$D812,$H812,0),0)</f>
        <v>0</v>
      </c>
      <c r="AF812" s="36">
        <f>IF(AF$7&gt;=$E812,IF(SUMIF($H$1:AE$1,77,$H812:AE812)&lt;$D812,$H812,0),0)</f>
        <v>0</v>
      </c>
      <c r="AG812" s="36">
        <f>IF(AG$7&gt;=$E812,IF(SUMIF($H$1:AF$1,77,$H812:AF812)&lt;$D812,$H812,0),0)</f>
        <v>0</v>
      </c>
      <c r="AH812" s="35">
        <f t="shared" si="271"/>
        <v>0</v>
      </c>
      <c r="AI812" s="36">
        <f>IF(AI$7&gt;=$E812,IF(SUMIF($H$1:AH$1,77,$H812:AH812)&lt;$D812,$H812,0),0)</f>
        <v>0</v>
      </c>
      <c r="AJ812" s="36">
        <f>IF(AJ$7&gt;=$E812,IF(SUMIF($H$1:AI$1,77,$H812:AI812)&lt;$D812,$H812,0),0)</f>
        <v>0</v>
      </c>
      <c r="AK812" s="36">
        <f>IF(AK$7&gt;=$E812,IF(SUMIF($H$1:AJ$1,77,$H812:AJ812)&lt;$D812,$H812,0),0)</f>
        <v>0</v>
      </c>
      <c r="AL812" s="36">
        <f>IF(AL$7&gt;=$E812,IF(SUMIF($H$1:AK$1,77,$H812:AK812)&lt;$D812,$H812,0),0)</f>
        <v>0</v>
      </c>
      <c r="AM812" s="36">
        <f>IF(AM$7&gt;=$E812,IF(SUMIF($H$1:AL$1,77,$H812:AL812)&lt;$D812,$H812,0),0)</f>
        <v>0</v>
      </c>
      <c r="AN812" s="36">
        <f>IF(AN$7&gt;=$E812,IF(SUMIF($H$1:AM$1,77,$H812:AM812)&lt;$D812,$H812,0),0)</f>
        <v>0</v>
      </c>
      <c r="AO812" s="36">
        <f>IF(AO$7&gt;=$E812,IF(SUMIF($H$1:AN$1,77,$H812:AN812)&lt;$D812,$H812,0),0)</f>
        <v>0</v>
      </c>
      <c r="AP812" s="36">
        <f>IF(AP$7&gt;=$E812,IF(SUMIF($H$1:AO$1,77,$H812:AO812)&lt;$D812,$H812,0),0)</f>
        <v>0</v>
      </c>
      <c r="AQ812" s="36">
        <f>IF(AQ$7&gt;=$E812,IF(SUMIF($H$1:AP$1,77,$H812:AP812)&lt;$D812,$H812,0),0)</f>
        <v>0</v>
      </c>
      <c r="AR812" s="36">
        <f>IF(AR$7&gt;=$E812,IF(SUMIF($H$1:AQ$1,77,$H812:AQ812)&lt;$D812,$H812,0),0)</f>
        <v>0</v>
      </c>
      <c r="AS812" s="36">
        <f>IF(AS$7&gt;=$E812,IF(SUMIF($H$1:AR$1,77,$H812:AR812)&lt;$D812,$H812,0),0)</f>
        <v>0</v>
      </c>
      <c r="AT812" s="36">
        <f>IF(AT$7&gt;=$E812,IF(SUMIF($H$1:AS$1,77,$H812:AS812)&lt;$D812,$H812,0),0)</f>
        <v>0</v>
      </c>
      <c r="AU812" s="35">
        <f t="shared" si="272"/>
        <v>0</v>
      </c>
      <c r="AV812" s="33">
        <f>IF(AV$7&gt;=$E812,IF(SUMIF($H$1:AU$1,77,$H812:AU812)&lt;$D812,$H812,0),0)</f>
        <v>0</v>
      </c>
      <c r="AW812" s="33">
        <f>IF(AW$7&gt;=$E812,IF(SUMIF($H$1:AV$1,77,$H812:AV812)&lt;$D812,$H812,0),0)</f>
        <v>0</v>
      </c>
      <c r="AX812" s="33">
        <f>IF(AX$7&gt;=$E812,IF(SUMIF($H$1:AW$1,77,$H812:AW812)&lt;$D812,$H812,0),0)</f>
        <v>0</v>
      </c>
      <c r="AY812" s="33">
        <f>IF(AY$7&gt;=$E812,IF(SUMIF($H$1:AX$1,77,$H812:AX812)&lt;$D812,$H812,0),0)</f>
        <v>0</v>
      </c>
      <c r="AZ812" s="33">
        <f>IF(AZ$7&gt;=$E812,IF(SUMIF($H$1:AY$1,77,$H812:AY812)&lt;$D812,$H812,0),0)</f>
        <v>0</v>
      </c>
      <c r="BA812" s="33">
        <f>IF(BA$7&gt;=$E812,IF(SUMIF($H$1:AZ$1,77,$H812:AZ812)&lt;$D812,$H812,0),0)</f>
        <v>0</v>
      </c>
      <c r="BB812" s="33">
        <f>IF(BB$7&gt;=$E812,IF(SUMIF($H$1:BA$1,77,$H812:BA812)&lt;$D812,$H812,0),0)</f>
        <v>0</v>
      </c>
      <c r="BC812" s="33">
        <f>IF(BC$7&gt;=$E812,IF(SUMIF($H$1:BB$1,77,$H812:BB812)&lt;$D812,$H812,0),0)</f>
        <v>0</v>
      </c>
      <c r="BD812" s="33">
        <f>IF(BD$7&gt;=$E812,IF(SUMIF($H$1:BC$1,77,$H812:BC812)&lt;$D812,$H812,0),0)</f>
        <v>0</v>
      </c>
      <c r="BE812" s="33">
        <f>IF(BE$7&gt;=$E812,IF(SUMIF($H$1:BD$1,77,$H812:BD812)&lt;$D812,$H812,0),0)</f>
        <v>0</v>
      </c>
      <c r="BF812" s="33">
        <f>IF(BF$7&gt;=$E812,IF(SUMIF($H$1:BE$1,77,$H812:BE812)&lt;$D812,$H812,0),0)</f>
        <v>0</v>
      </c>
      <c r="BG812" s="33">
        <f>IF(BG$7&gt;=$E812,IF(SUMIF($H$1:BF$1,77,$H812:BF812)&lt;$D812,$H812,0),0)</f>
        <v>0</v>
      </c>
      <c r="BH812" s="35">
        <f t="shared" si="273"/>
        <v>0</v>
      </c>
    </row>
    <row r="813" spans="1:60" s="11" customFormat="1" x14ac:dyDescent="0.25">
      <c r="A813" s="148" t="s">
        <v>1172</v>
      </c>
      <c r="B813" s="149" t="s">
        <v>1008</v>
      </c>
      <c r="C813" s="125" t="s">
        <v>55</v>
      </c>
      <c r="D813" s="150">
        <v>207.3</v>
      </c>
      <c r="E813" s="31">
        <v>45778</v>
      </c>
      <c r="F813" s="31">
        <v>45809</v>
      </c>
      <c r="G813" s="56">
        <f t="shared" si="268"/>
        <v>1</v>
      </c>
      <c r="H813" s="33">
        <f t="shared" si="269"/>
        <v>207.3</v>
      </c>
      <c r="I813" s="36">
        <f>IF(I$7&gt;=$E813,IF(SUMIF($H$1:H$1,77,$H813:H813)&lt;$D813,$H813,0),0)</f>
        <v>0</v>
      </c>
      <c r="J813" s="36">
        <f>IF(J$7&gt;=$E813,IF(SUMIF($H$1:I$1,77,$H813:I813)&lt;$D813,$H813,0),0)</f>
        <v>0</v>
      </c>
      <c r="K813" s="36">
        <f>IF(K$7&gt;=$E813,IF(SUMIF($H$1:J$1,77,$H813:J813)&lt;$D813,$H813,0),0)</f>
        <v>0</v>
      </c>
      <c r="L813" s="36">
        <f>IF(L$7&gt;=$E813,IF(SUMIF($H$1:K$1,77,$H813:K813)&lt;$D813,$H813,0),0)</f>
        <v>0</v>
      </c>
      <c r="M813" s="36">
        <f>IF(M$7&gt;=$E813,IF(SUMIF($H$1:L$1,77,$H813:L813)&lt;$D813,$H813,0),0)</f>
        <v>207.3</v>
      </c>
      <c r="N813" s="36">
        <f>IF(N$7&gt;=$E813,IF(SUMIF($H$1:M$1,77,$H813:M813)&lt;$D813,$H813,0),0)</f>
        <v>0</v>
      </c>
      <c r="O813" s="36">
        <f>IF(O$7&gt;=$E813,IF(SUMIF($H$1:N$1,77,$H813:N813)&lt;$D813,$H813,0),0)</f>
        <v>0</v>
      </c>
      <c r="P813" s="36">
        <f>IF(P$7&gt;=$E813,IF(SUMIF($H$1:O$1,77,$H813:O813)&lt;$D813,$H813,0),0)</f>
        <v>0</v>
      </c>
      <c r="Q813" s="36">
        <f>IF(Q$7&gt;=$E813,IF(SUMIF($H$1:P$1,77,$H813:P813)&lt;$D813,$H813,0),0)</f>
        <v>0</v>
      </c>
      <c r="R813" s="36">
        <f>IF(R$7&gt;=$E813,IF(SUMIF($H$1:Q$1,77,$H813:Q813)&lt;$D813,$H813,0),0)</f>
        <v>0</v>
      </c>
      <c r="S813" s="36">
        <f>IF(S$7&gt;=$E813,IF(SUMIF($H$1:R$1,77,$H813:R813)&lt;$D813,$H813,0),0)</f>
        <v>0</v>
      </c>
      <c r="T813" s="36">
        <f>IF(T$7&gt;=$E813,IF(SUMIF($H$1:S$1,77,$H813:S813)&lt;$D813,$H813,0),0)</f>
        <v>0</v>
      </c>
      <c r="U813" s="35">
        <f t="shared" si="270"/>
        <v>207.3</v>
      </c>
      <c r="V813" s="36">
        <f>IF(V$7&gt;=$E813,IF(SUMIF($H$1:U$1,77,$H813:U813)&lt;$D813,$H813,0),0)</f>
        <v>0</v>
      </c>
      <c r="W813" s="36">
        <f>IF(W$7&gt;=$E813,IF(SUMIF($H$1:V$1,77,$H813:V813)&lt;$D813,$H813,0),0)</f>
        <v>0</v>
      </c>
      <c r="X813" s="36">
        <f>IF(X$7&gt;=$E813,IF(SUMIF($H$1:W$1,77,$H813:W813)&lt;$D813,$H813,0),0)</f>
        <v>0</v>
      </c>
      <c r="Y813" s="36">
        <f>IF(Y$7&gt;=$E813,IF(SUMIF($H$1:X$1,77,$H813:X813)&lt;$D813,$H813,0),0)</f>
        <v>0</v>
      </c>
      <c r="Z813" s="36">
        <f>IF(Z$7&gt;=$E813,IF(SUMIF($H$1:Y$1,77,$H813:Y813)&lt;$D813,$H813,0),0)</f>
        <v>0</v>
      </c>
      <c r="AA813" s="36">
        <f>IF(AA$7&gt;=$E813,IF(SUMIF($H$1:Z$1,77,$H813:Z813)&lt;$D813,$H813,0),0)</f>
        <v>0</v>
      </c>
      <c r="AB813" s="36">
        <f>IF(AB$7&gt;=$E813,IF(SUMIF($H$1:AA$1,77,$H813:AA813)&lt;$D813,$H813,0),0)</f>
        <v>0</v>
      </c>
      <c r="AC813" s="36">
        <f>IF(AC$7&gt;=$E813,IF(SUMIF($H$1:AB$1,77,$H813:AB813)&lt;$D813,$H813,0),0)</f>
        <v>0</v>
      </c>
      <c r="AD813" s="36">
        <f>IF(AD$7&gt;=$E813,IF(SUMIF($H$1:AC$1,77,$H813:AC813)&lt;$D813,$H813,0),0)</f>
        <v>0</v>
      </c>
      <c r="AE813" s="36">
        <f>IF(AE$7&gt;=$E813,IF(SUMIF($H$1:AD$1,77,$H813:AD813)&lt;$D813,$H813,0),0)</f>
        <v>0</v>
      </c>
      <c r="AF813" s="36">
        <f>IF(AF$7&gt;=$E813,IF(SUMIF($H$1:AE$1,77,$H813:AE813)&lt;$D813,$H813,0),0)</f>
        <v>0</v>
      </c>
      <c r="AG813" s="36">
        <f>IF(AG$7&gt;=$E813,IF(SUMIF($H$1:AF$1,77,$H813:AF813)&lt;$D813,$H813,0),0)</f>
        <v>0</v>
      </c>
      <c r="AH813" s="35">
        <f t="shared" si="271"/>
        <v>0</v>
      </c>
      <c r="AI813" s="36">
        <f>IF(AI$7&gt;=$E813,IF(SUMIF($H$1:AH$1,77,$H813:AH813)&lt;$D813,$H813,0),0)</f>
        <v>0</v>
      </c>
      <c r="AJ813" s="36">
        <f>IF(AJ$7&gt;=$E813,IF(SUMIF($H$1:AI$1,77,$H813:AI813)&lt;$D813,$H813,0),0)</f>
        <v>0</v>
      </c>
      <c r="AK813" s="36">
        <f>IF(AK$7&gt;=$E813,IF(SUMIF($H$1:AJ$1,77,$H813:AJ813)&lt;$D813,$H813,0),0)</f>
        <v>0</v>
      </c>
      <c r="AL813" s="36">
        <f>IF(AL$7&gt;=$E813,IF(SUMIF($H$1:AK$1,77,$H813:AK813)&lt;$D813,$H813,0),0)</f>
        <v>0</v>
      </c>
      <c r="AM813" s="36">
        <f>IF(AM$7&gt;=$E813,IF(SUMIF($H$1:AL$1,77,$H813:AL813)&lt;$D813,$H813,0),0)</f>
        <v>0</v>
      </c>
      <c r="AN813" s="36">
        <f>IF(AN$7&gt;=$E813,IF(SUMIF($H$1:AM$1,77,$H813:AM813)&lt;$D813,$H813,0),0)</f>
        <v>0</v>
      </c>
      <c r="AO813" s="36">
        <f>IF(AO$7&gt;=$E813,IF(SUMIF($H$1:AN$1,77,$H813:AN813)&lt;$D813,$H813,0),0)</f>
        <v>0</v>
      </c>
      <c r="AP813" s="36">
        <f>IF(AP$7&gt;=$E813,IF(SUMIF($H$1:AO$1,77,$H813:AO813)&lt;$D813,$H813,0),0)</f>
        <v>0</v>
      </c>
      <c r="AQ813" s="36">
        <f>IF(AQ$7&gt;=$E813,IF(SUMIF($H$1:AP$1,77,$H813:AP813)&lt;$D813,$H813,0),0)</f>
        <v>0</v>
      </c>
      <c r="AR813" s="36">
        <f>IF(AR$7&gt;=$E813,IF(SUMIF($H$1:AQ$1,77,$H813:AQ813)&lt;$D813,$H813,0),0)</f>
        <v>0</v>
      </c>
      <c r="AS813" s="36">
        <f>IF(AS$7&gt;=$E813,IF(SUMIF($H$1:AR$1,77,$H813:AR813)&lt;$D813,$H813,0),0)</f>
        <v>0</v>
      </c>
      <c r="AT813" s="36">
        <f>IF(AT$7&gt;=$E813,IF(SUMIF($H$1:AS$1,77,$H813:AS813)&lt;$D813,$H813,0),0)</f>
        <v>0</v>
      </c>
      <c r="AU813" s="35">
        <f t="shared" si="272"/>
        <v>0</v>
      </c>
      <c r="AV813" s="33">
        <f>IF(AV$7&gt;=$E813,IF(SUMIF($H$1:AU$1,77,$H813:AU813)&lt;$D813,$H813,0),0)</f>
        <v>0</v>
      </c>
      <c r="AW813" s="33">
        <f>IF(AW$7&gt;=$E813,IF(SUMIF($H$1:AV$1,77,$H813:AV813)&lt;$D813,$H813,0),0)</f>
        <v>0</v>
      </c>
      <c r="AX813" s="33">
        <f>IF(AX$7&gt;=$E813,IF(SUMIF($H$1:AW$1,77,$H813:AW813)&lt;$D813,$H813,0),0)</f>
        <v>0</v>
      </c>
      <c r="AY813" s="33">
        <f>IF(AY$7&gt;=$E813,IF(SUMIF($H$1:AX$1,77,$H813:AX813)&lt;$D813,$H813,0),0)</f>
        <v>0</v>
      </c>
      <c r="AZ813" s="33">
        <f>IF(AZ$7&gt;=$E813,IF(SUMIF($H$1:AY$1,77,$H813:AY813)&lt;$D813,$H813,0),0)</f>
        <v>0</v>
      </c>
      <c r="BA813" s="33">
        <f>IF(BA$7&gt;=$E813,IF(SUMIF($H$1:AZ$1,77,$H813:AZ813)&lt;$D813,$H813,0),0)</f>
        <v>0</v>
      </c>
      <c r="BB813" s="33">
        <f>IF(BB$7&gt;=$E813,IF(SUMIF($H$1:BA$1,77,$H813:BA813)&lt;$D813,$H813,0),0)</f>
        <v>0</v>
      </c>
      <c r="BC813" s="33">
        <f>IF(BC$7&gt;=$E813,IF(SUMIF($H$1:BB$1,77,$H813:BB813)&lt;$D813,$H813,0),0)</f>
        <v>0</v>
      </c>
      <c r="BD813" s="33">
        <f>IF(BD$7&gt;=$E813,IF(SUMIF($H$1:BC$1,77,$H813:BC813)&lt;$D813,$H813,0),0)</f>
        <v>0</v>
      </c>
      <c r="BE813" s="33">
        <f>IF(BE$7&gt;=$E813,IF(SUMIF($H$1:BD$1,77,$H813:BD813)&lt;$D813,$H813,0),0)</f>
        <v>0</v>
      </c>
      <c r="BF813" s="33">
        <f>IF(BF$7&gt;=$E813,IF(SUMIF($H$1:BE$1,77,$H813:BE813)&lt;$D813,$H813,0),0)</f>
        <v>0</v>
      </c>
      <c r="BG813" s="33">
        <f>IF(BG$7&gt;=$E813,IF(SUMIF($H$1:BF$1,77,$H813:BF813)&lt;$D813,$H813,0),0)</f>
        <v>0</v>
      </c>
      <c r="BH813" s="35">
        <f t="shared" si="273"/>
        <v>0</v>
      </c>
    </row>
    <row r="814" spans="1:60" s="11" customFormat="1" x14ac:dyDescent="0.25">
      <c r="A814" s="148" t="s">
        <v>1173</v>
      </c>
      <c r="B814" s="149" t="s">
        <v>1010</v>
      </c>
      <c r="C814" s="125" t="s">
        <v>32</v>
      </c>
      <c r="D814" s="150">
        <v>1</v>
      </c>
      <c r="E814" s="31">
        <v>45778</v>
      </c>
      <c r="F814" s="31">
        <v>45809</v>
      </c>
      <c r="G814" s="56">
        <f t="shared" si="268"/>
        <v>1</v>
      </c>
      <c r="H814" s="33">
        <f t="shared" si="269"/>
        <v>1</v>
      </c>
      <c r="I814" s="36">
        <f>IF(I$7&gt;=$E814,IF(SUMIF($H$1:H$1,77,$H814:H814)&lt;$D814,$H814,0),0)</f>
        <v>0</v>
      </c>
      <c r="J814" s="36">
        <f>IF(J$7&gt;=$E814,IF(SUMIF($H$1:I$1,77,$H814:I814)&lt;$D814,$H814,0),0)</f>
        <v>0</v>
      </c>
      <c r="K814" s="36">
        <f>IF(K$7&gt;=$E814,IF(SUMIF($H$1:J$1,77,$H814:J814)&lt;$D814,$H814,0),0)</f>
        <v>0</v>
      </c>
      <c r="L814" s="36">
        <f>IF(L$7&gt;=$E814,IF(SUMIF($H$1:K$1,77,$H814:K814)&lt;$D814,$H814,0),0)</f>
        <v>0</v>
      </c>
      <c r="M814" s="36">
        <f>IF(M$7&gt;=$E814,IF(SUMIF($H$1:L$1,77,$H814:L814)&lt;$D814,$H814,0),0)</f>
        <v>1</v>
      </c>
      <c r="N814" s="36">
        <f>IF(N$7&gt;=$E814,IF(SUMIF($H$1:M$1,77,$H814:M814)&lt;$D814,$H814,0),0)</f>
        <v>0</v>
      </c>
      <c r="O814" s="36">
        <f>IF(O$7&gt;=$E814,IF(SUMIF($H$1:N$1,77,$H814:N814)&lt;$D814,$H814,0),0)</f>
        <v>0</v>
      </c>
      <c r="P814" s="36">
        <f>IF(P$7&gt;=$E814,IF(SUMIF($H$1:O$1,77,$H814:O814)&lt;$D814,$H814,0),0)</f>
        <v>0</v>
      </c>
      <c r="Q814" s="36">
        <f>IF(Q$7&gt;=$E814,IF(SUMIF($H$1:P$1,77,$H814:P814)&lt;$D814,$H814,0),0)</f>
        <v>0</v>
      </c>
      <c r="R814" s="36">
        <f>IF(R$7&gt;=$E814,IF(SUMIF($H$1:Q$1,77,$H814:Q814)&lt;$D814,$H814,0),0)</f>
        <v>0</v>
      </c>
      <c r="S814" s="36">
        <f>IF(S$7&gt;=$E814,IF(SUMIF($H$1:R$1,77,$H814:R814)&lt;$D814,$H814,0),0)</f>
        <v>0</v>
      </c>
      <c r="T814" s="36">
        <f>IF(T$7&gt;=$E814,IF(SUMIF($H$1:S$1,77,$H814:S814)&lt;$D814,$H814,0),0)</f>
        <v>0</v>
      </c>
      <c r="U814" s="35">
        <f t="shared" si="270"/>
        <v>1</v>
      </c>
      <c r="V814" s="36">
        <f>IF(V$7&gt;=$E814,IF(SUMIF($H$1:U$1,77,$H814:U814)&lt;$D814,$H814,0),0)</f>
        <v>0</v>
      </c>
      <c r="W814" s="36">
        <f>IF(W$7&gt;=$E814,IF(SUMIF($H$1:V$1,77,$H814:V814)&lt;$D814,$H814,0),0)</f>
        <v>0</v>
      </c>
      <c r="X814" s="36">
        <f>IF(X$7&gt;=$E814,IF(SUMIF($H$1:W$1,77,$H814:W814)&lt;$D814,$H814,0),0)</f>
        <v>0</v>
      </c>
      <c r="Y814" s="36">
        <f>IF(Y$7&gt;=$E814,IF(SUMIF($H$1:X$1,77,$H814:X814)&lt;$D814,$H814,0),0)</f>
        <v>0</v>
      </c>
      <c r="Z814" s="36">
        <f>IF(Z$7&gt;=$E814,IF(SUMIF($H$1:Y$1,77,$H814:Y814)&lt;$D814,$H814,0),0)</f>
        <v>0</v>
      </c>
      <c r="AA814" s="36">
        <f>IF(AA$7&gt;=$E814,IF(SUMIF($H$1:Z$1,77,$H814:Z814)&lt;$D814,$H814,0),0)</f>
        <v>0</v>
      </c>
      <c r="AB814" s="36">
        <f>IF(AB$7&gt;=$E814,IF(SUMIF($H$1:AA$1,77,$H814:AA814)&lt;$D814,$H814,0),0)</f>
        <v>0</v>
      </c>
      <c r="AC814" s="36">
        <f>IF(AC$7&gt;=$E814,IF(SUMIF($H$1:AB$1,77,$H814:AB814)&lt;$D814,$H814,0),0)</f>
        <v>0</v>
      </c>
      <c r="AD814" s="36">
        <f>IF(AD$7&gt;=$E814,IF(SUMIF($H$1:AC$1,77,$H814:AC814)&lt;$D814,$H814,0),0)</f>
        <v>0</v>
      </c>
      <c r="AE814" s="36">
        <f>IF(AE$7&gt;=$E814,IF(SUMIF($H$1:AD$1,77,$H814:AD814)&lt;$D814,$H814,0),0)</f>
        <v>0</v>
      </c>
      <c r="AF814" s="36">
        <f>IF(AF$7&gt;=$E814,IF(SUMIF($H$1:AE$1,77,$H814:AE814)&lt;$D814,$H814,0),0)</f>
        <v>0</v>
      </c>
      <c r="AG814" s="36">
        <f>IF(AG$7&gt;=$E814,IF(SUMIF($H$1:AF$1,77,$H814:AF814)&lt;$D814,$H814,0),0)</f>
        <v>0</v>
      </c>
      <c r="AH814" s="35">
        <f t="shared" si="271"/>
        <v>0</v>
      </c>
      <c r="AI814" s="36">
        <f>IF(AI$7&gt;=$E814,IF(SUMIF($H$1:AH$1,77,$H814:AH814)&lt;$D814,$H814,0),0)</f>
        <v>0</v>
      </c>
      <c r="AJ814" s="36">
        <f>IF(AJ$7&gt;=$E814,IF(SUMIF($H$1:AI$1,77,$H814:AI814)&lt;$D814,$H814,0),0)</f>
        <v>0</v>
      </c>
      <c r="AK814" s="36">
        <f>IF(AK$7&gt;=$E814,IF(SUMIF($H$1:AJ$1,77,$H814:AJ814)&lt;$D814,$H814,0),0)</f>
        <v>0</v>
      </c>
      <c r="AL814" s="36">
        <f>IF(AL$7&gt;=$E814,IF(SUMIF($H$1:AK$1,77,$H814:AK814)&lt;$D814,$H814,0),0)</f>
        <v>0</v>
      </c>
      <c r="AM814" s="36">
        <f>IF(AM$7&gt;=$E814,IF(SUMIF($H$1:AL$1,77,$H814:AL814)&lt;$D814,$H814,0),0)</f>
        <v>0</v>
      </c>
      <c r="AN814" s="36">
        <f>IF(AN$7&gt;=$E814,IF(SUMIF($H$1:AM$1,77,$H814:AM814)&lt;$D814,$H814,0),0)</f>
        <v>0</v>
      </c>
      <c r="AO814" s="36">
        <f>IF(AO$7&gt;=$E814,IF(SUMIF($H$1:AN$1,77,$H814:AN814)&lt;$D814,$H814,0),0)</f>
        <v>0</v>
      </c>
      <c r="AP814" s="36">
        <f>IF(AP$7&gt;=$E814,IF(SUMIF($H$1:AO$1,77,$H814:AO814)&lt;$D814,$H814,0),0)</f>
        <v>0</v>
      </c>
      <c r="AQ814" s="36">
        <f>IF(AQ$7&gt;=$E814,IF(SUMIF($H$1:AP$1,77,$H814:AP814)&lt;$D814,$H814,0),0)</f>
        <v>0</v>
      </c>
      <c r="AR814" s="36">
        <f>IF(AR$7&gt;=$E814,IF(SUMIF($H$1:AQ$1,77,$H814:AQ814)&lt;$D814,$H814,0),0)</f>
        <v>0</v>
      </c>
      <c r="AS814" s="36">
        <f>IF(AS$7&gt;=$E814,IF(SUMIF($H$1:AR$1,77,$H814:AR814)&lt;$D814,$H814,0),0)</f>
        <v>0</v>
      </c>
      <c r="AT814" s="36">
        <f>IF(AT$7&gt;=$E814,IF(SUMIF($H$1:AS$1,77,$H814:AS814)&lt;$D814,$H814,0),0)</f>
        <v>0</v>
      </c>
      <c r="AU814" s="35">
        <f t="shared" si="272"/>
        <v>0</v>
      </c>
      <c r="AV814" s="33">
        <f>IF(AV$7&gt;=$E814,IF(SUMIF($H$1:AU$1,77,$H814:AU814)&lt;$D814,$H814,0),0)</f>
        <v>0</v>
      </c>
      <c r="AW814" s="33">
        <f>IF(AW$7&gt;=$E814,IF(SUMIF($H$1:AV$1,77,$H814:AV814)&lt;$D814,$H814,0),0)</f>
        <v>0</v>
      </c>
      <c r="AX814" s="33">
        <f>IF(AX$7&gt;=$E814,IF(SUMIF($H$1:AW$1,77,$H814:AW814)&lt;$D814,$H814,0),0)</f>
        <v>0</v>
      </c>
      <c r="AY814" s="33">
        <f>IF(AY$7&gt;=$E814,IF(SUMIF($H$1:AX$1,77,$H814:AX814)&lt;$D814,$H814,0),0)</f>
        <v>0</v>
      </c>
      <c r="AZ814" s="33">
        <f>IF(AZ$7&gt;=$E814,IF(SUMIF($H$1:AY$1,77,$H814:AY814)&lt;$D814,$H814,0),0)</f>
        <v>0</v>
      </c>
      <c r="BA814" s="33">
        <f>IF(BA$7&gt;=$E814,IF(SUMIF($H$1:AZ$1,77,$H814:AZ814)&lt;$D814,$H814,0),0)</f>
        <v>0</v>
      </c>
      <c r="BB814" s="33">
        <f>IF(BB$7&gt;=$E814,IF(SUMIF($H$1:BA$1,77,$H814:BA814)&lt;$D814,$H814,0),0)</f>
        <v>0</v>
      </c>
      <c r="BC814" s="33">
        <f>IF(BC$7&gt;=$E814,IF(SUMIF($H$1:BB$1,77,$H814:BB814)&lt;$D814,$H814,0),0)</f>
        <v>0</v>
      </c>
      <c r="BD814" s="33">
        <f>IF(BD$7&gt;=$E814,IF(SUMIF($H$1:BC$1,77,$H814:BC814)&lt;$D814,$H814,0),0)</f>
        <v>0</v>
      </c>
      <c r="BE814" s="33">
        <f>IF(BE$7&gt;=$E814,IF(SUMIF($H$1:BD$1,77,$H814:BD814)&lt;$D814,$H814,0),0)</f>
        <v>0</v>
      </c>
      <c r="BF814" s="33">
        <f>IF(BF$7&gt;=$E814,IF(SUMIF($H$1:BE$1,77,$H814:BE814)&lt;$D814,$H814,0),0)</f>
        <v>0</v>
      </c>
      <c r="BG814" s="33">
        <f>IF(BG$7&gt;=$E814,IF(SUMIF($H$1:BF$1,77,$H814:BF814)&lt;$D814,$H814,0),0)</f>
        <v>0</v>
      </c>
      <c r="BH814" s="35">
        <f t="shared" si="273"/>
        <v>0</v>
      </c>
    </row>
    <row r="815" spans="1:60" s="11" customFormat="1" x14ac:dyDescent="0.25">
      <c r="A815" s="148" t="s">
        <v>1174</v>
      </c>
      <c r="B815" s="149" t="s">
        <v>1012</v>
      </c>
      <c r="C815" s="125" t="s">
        <v>32</v>
      </c>
      <c r="D815" s="150">
        <v>2</v>
      </c>
      <c r="E815" s="31">
        <v>45809</v>
      </c>
      <c r="F815" s="31">
        <v>45839</v>
      </c>
      <c r="G815" s="56">
        <f t="shared" si="268"/>
        <v>1</v>
      </c>
      <c r="H815" s="33">
        <f t="shared" si="269"/>
        <v>2</v>
      </c>
      <c r="I815" s="36">
        <f>IF(I$7&gt;=$E815,IF(SUMIF($H$1:H$1,77,$H815:H815)&lt;$D815,$H815,0),0)</f>
        <v>0</v>
      </c>
      <c r="J815" s="36">
        <f>IF(J$7&gt;=$E815,IF(SUMIF($H$1:I$1,77,$H815:I815)&lt;$D815,$H815,0),0)</f>
        <v>0</v>
      </c>
      <c r="K815" s="36">
        <f>IF(K$7&gt;=$E815,IF(SUMIF($H$1:J$1,77,$H815:J815)&lt;$D815,$H815,0),0)</f>
        <v>0</v>
      </c>
      <c r="L815" s="36">
        <f>IF(L$7&gt;=$E815,IF(SUMIF($H$1:K$1,77,$H815:K815)&lt;$D815,$H815,0),0)</f>
        <v>0</v>
      </c>
      <c r="M815" s="36">
        <f>IF(M$7&gt;=$E815,IF(SUMIF($H$1:L$1,77,$H815:L815)&lt;$D815,$H815,0),0)</f>
        <v>0</v>
      </c>
      <c r="N815" s="36">
        <f>IF(N$7&gt;=$E815,IF(SUMIF($H$1:M$1,77,$H815:M815)&lt;$D815,$H815,0),0)</f>
        <v>2</v>
      </c>
      <c r="O815" s="36">
        <f>IF(O$7&gt;=$E815,IF(SUMIF($H$1:N$1,77,$H815:N815)&lt;$D815,$H815,0),0)</f>
        <v>0</v>
      </c>
      <c r="P815" s="36">
        <f>IF(P$7&gt;=$E815,IF(SUMIF($H$1:O$1,77,$H815:O815)&lt;$D815,$H815,0),0)</f>
        <v>0</v>
      </c>
      <c r="Q815" s="36">
        <f>IF(Q$7&gt;=$E815,IF(SUMIF($H$1:P$1,77,$H815:P815)&lt;$D815,$H815,0),0)</f>
        <v>0</v>
      </c>
      <c r="R815" s="36">
        <f>IF(R$7&gt;=$E815,IF(SUMIF($H$1:Q$1,77,$H815:Q815)&lt;$D815,$H815,0),0)</f>
        <v>0</v>
      </c>
      <c r="S815" s="36">
        <f>IF(S$7&gt;=$E815,IF(SUMIF($H$1:R$1,77,$H815:R815)&lt;$D815,$H815,0),0)</f>
        <v>0</v>
      </c>
      <c r="T815" s="36">
        <f>IF(T$7&gt;=$E815,IF(SUMIF($H$1:S$1,77,$H815:S815)&lt;$D815,$H815,0),0)</f>
        <v>0</v>
      </c>
      <c r="U815" s="35">
        <f t="shared" si="270"/>
        <v>2</v>
      </c>
      <c r="V815" s="36">
        <f>IF(V$7&gt;=$E815,IF(SUMIF($H$1:U$1,77,$H815:U815)&lt;$D815,$H815,0),0)</f>
        <v>0</v>
      </c>
      <c r="W815" s="36">
        <f>IF(W$7&gt;=$E815,IF(SUMIF($H$1:V$1,77,$H815:V815)&lt;$D815,$H815,0),0)</f>
        <v>0</v>
      </c>
      <c r="X815" s="36">
        <f>IF(X$7&gt;=$E815,IF(SUMIF($H$1:W$1,77,$H815:W815)&lt;$D815,$H815,0),0)</f>
        <v>0</v>
      </c>
      <c r="Y815" s="36">
        <f>IF(Y$7&gt;=$E815,IF(SUMIF($H$1:X$1,77,$H815:X815)&lt;$D815,$H815,0),0)</f>
        <v>0</v>
      </c>
      <c r="Z815" s="36">
        <f>IF(Z$7&gt;=$E815,IF(SUMIF($H$1:Y$1,77,$H815:Y815)&lt;$D815,$H815,0),0)</f>
        <v>0</v>
      </c>
      <c r="AA815" s="36">
        <f>IF(AA$7&gt;=$E815,IF(SUMIF($H$1:Z$1,77,$H815:Z815)&lt;$D815,$H815,0),0)</f>
        <v>0</v>
      </c>
      <c r="AB815" s="36">
        <f>IF(AB$7&gt;=$E815,IF(SUMIF($H$1:AA$1,77,$H815:AA815)&lt;$D815,$H815,0),0)</f>
        <v>0</v>
      </c>
      <c r="AC815" s="36">
        <f>IF(AC$7&gt;=$E815,IF(SUMIF($H$1:AB$1,77,$H815:AB815)&lt;$D815,$H815,0),0)</f>
        <v>0</v>
      </c>
      <c r="AD815" s="36">
        <f>IF(AD$7&gt;=$E815,IF(SUMIF($H$1:AC$1,77,$H815:AC815)&lt;$D815,$H815,0),0)</f>
        <v>0</v>
      </c>
      <c r="AE815" s="36">
        <f>IF(AE$7&gt;=$E815,IF(SUMIF($H$1:AD$1,77,$H815:AD815)&lt;$D815,$H815,0),0)</f>
        <v>0</v>
      </c>
      <c r="AF815" s="36">
        <f>IF(AF$7&gt;=$E815,IF(SUMIF($H$1:AE$1,77,$H815:AE815)&lt;$D815,$H815,0),0)</f>
        <v>0</v>
      </c>
      <c r="AG815" s="36">
        <f>IF(AG$7&gt;=$E815,IF(SUMIF($H$1:AF$1,77,$H815:AF815)&lt;$D815,$H815,0),0)</f>
        <v>0</v>
      </c>
      <c r="AH815" s="35">
        <f t="shared" si="271"/>
        <v>0</v>
      </c>
      <c r="AI815" s="36">
        <f>IF(AI$7&gt;=$E815,IF(SUMIF($H$1:AH$1,77,$H815:AH815)&lt;$D815,$H815,0),0)</f>
        <v>0</v>
      </c>
      <c r="AJ815" s="36">
        <f>IF(AJ$7&gt;=$E815,IF(SUMIF($H$1:AI$1,77,$H815:AI815)&lt;$D815,$H815,0),0)</f>
        <v>0</v>
      </c>
      <c r="AK815" s="36">
        <f>IF(AK$7&gt;=$E815,IF(SUMIF($H$1:AJ$1,77,$H815:AJ815)&lt;$D815,$H815,0),0)</f>
        <v>0</v>
      </c>
      <c r="AL815" s="36">
        <f>IF(AL$7&gt;=$E815,IF(SUMIF($H$1:AK$1,77,$H815:AK815)&lt;$D815,$H815,0),0)</f>
        <v>0</v>
      </c>
      <c r="AM815" s="36">
        <f>IF(AM$7&gt;=$E815,IF(SUMIF($H$1:AL$1,77,$H815:AL815)&lt;$D815,$H815,0),0)</f>
        <v>0</v>
      </c>
      <c r="AN815" s="36">
        <f>IF(AN$7&gt;=$E815,IF(SUMIF($H$1:AM$1,77,$H815:AM815)&lt;$D815,$H815,0),0)</f>
        <v>0</v>
      </c>
      <c r="AO815" s="36">
        <f>IF(AO$7&gt;=$E815,IF(SUMIF($H$1:AN$1,77,$H815:AN815)&lt;$D815,$H815,0),0)</f>
        <v>0</v>
      </c>
      <c r="AP815" s="36">
        <f>IF(AP$7&gt;=$E815,IF(SUMIF($H$1:AO$1,77,$H815:AO815)&lt;$D815,$H815,0),0)</f>
        <v>0</v>
      </c>
      <c r="AQ815" s="36">
        <f>IF(AQ$7&gt;=$E815,IF(SUMIF($H$1:AP$1,77,$H815:AP815)&lt;$D815,$H815,0),0)</f>
        <v>0</v>
      </c>
      <c r="AR815" s="36">
        <f>IF(AR$7&gt;=$E815,IF(SUMIF($H$1:AQ$1,77,$H815:AQ815)&lt;$D815,$H815,0),0)</f>
        <v>0</v>
      </c>
      <c r="AS815" s="36">
        <f>IF(AS$7&gt;=$E815,IF(SUMIF($H$1:AR$1,77,$H815:AR815)&lt;$D815,$H815,0),0)</f>
        <v>0</v>
      </c>
      <c r="AT815" s="36">
        <f>IF(AT$7&gt;=$E815,IF(SUMIF($H$1:AS$1,77,$H815:AS815)&lt;$D815,$H815,0),0)</f>
        <v>0</v>
      </c>
      <c r="AU815" s="35">
        <f t="shared" si="272"/>
        <v>0</v>
      </c>
      <c r="AV815" s="33">
        <f>IF(AV$7&gt;=$E815,IF(SUMIF($H$1:AU$1,77,$H815:AU815)&lt;$D815,$H815,0),0)</f>
        <v>0</v>
      </c>
      <c r="AW815" s="33">
        <f>IF(AW$7&gt;=$E815,IF(SUMIF($H$1:AV$1,77,$H815:AV815)&lt;$D815,$H815,0),0)</f>
        <v>0</v>
      </c>
      <c r="AX815" s="33">
        <f>IF(AX$7&gt;=$E815,IF(SUMIF($H$1:AW$1,77,$H815:AW815)&lt;$D815,$H815,0),0)</f>
        <v>0</v>
      </c>
      <c r="AY815" s="33">
        <f>IF(AY$7&gt;=$E815,IF(SUMIF($H$1:AX$1,77,$H815:AX815)&lt;$D815,$H815,0),0)</f>
        <v>0</v>
      </c>
      <c r="AZ815" s="33">
        <f>IF(AZ$7&gt;=$E815,IF(SUMIF($H$1:AY$1,77,$H815:AY815)&lt;$D815,$H815,0),0)</f>
        <v>0</v>
      </c>
      <c r="BA815" s="33">
        <f>IF(BA$7&gt;=$E815,IF(SUMIF($H$1:AZ$1,77,$H815:AZ815)&lt;$D815,$H815,0),0)</f>
        <v>0</v>
      </c>
      <c r="BB815" s="33">
        <f>IF(BB$7&gt;=$E815,IF(SUMIF($H$1:BA$1,77,$H815:BA815)&lt;$D815,$H815,0),0)</f>
        <v>0</v>
      </c>
      <c r="BC815" s="33">
        <f>IF(BC$7&gt;=$E815,IF(SUMIF($H$1:BB$1,77,$H815:BB815)&lt;$D815,$H815,0),0)</f>
        <v>0</v>
      </c>
      <c r="BD815" s="33">
        <f>IF(BD$7&gt;=$E815,IF(SUMIF($H$1:BC$1,77,$H815:BC815)&lt;$D815,$H815,0),0)</f>
        <v>0</v>
      </c>
      <c r="BE815" s="33">
        <f>IF(BE$7&gt;=$E815,IF(SUMIF($H$1:BD$1,77,$H815:BD815)&lt;$D815,$H815,0),0)</f>
        <v>0</v>
      </c>
      <c r="BF815" s="33">
        <f>IF(BF$7&gt;=$E815,IF(SUMIF($H$1:BE$1,77,$H815:BE815)&lt;$D815,$H815,0),0)</f>
        <v>0</v>
      </c>
      <c r="BG815" s="33">
        <f>IF(BG$7&gt;=$E815,IF(SUMIF($H$1:BF$1,77,$H815:BF815)&lt;$D815,$H815,0),0)</f>
        <v>0</v>
      </c>
      <c r="BH815" s="35">
        <f t="shared" si="273"/>
        <v>0</v>
      </c>
    </row>
    <row r="816" spans="1:60" s="11" customFormat="1" x14ac:dyDescent="0.25">
      <c r="A816" s="148" t="s">
        <v>1175</v>
      </c>
      <c r="B816" s="149" t="s">
        <v>1014</v>
      </c>
      <c r="C816" s="125" t="s">
        <v>27</v>
      </c>
      <c r="D816" s="150">
        <v>349.1</v>
      </c>
      <c r="E816" s="31">
        <v>45778</v>
      </c>
      <c r="F816" s="31">
        <v>45809</v>
      </c>
      <c r="G816" s="56">
        <f t="shared" si="268"/>
        <v>1</v>
      </c>
      <c r="H816" s="33">
        <f t="shared" si="269"/>
        <v>349.1</v>
      </c>
      <c r="I816" s="36">
        <f>IF(I$7&gt;=$E816,IF(SUMIF($H$1:H$1,77,$H816:H816)&lt;$D816,$H816,0),0)</f>
        <v>0</v>
      </c>
      <c r="J816" s="36">
        <f>IF(J$7&gt;=$E816,IF(SUMIF($H$1:I$1,77,$H816:I816)&lt;$D816,$H816,0),0)</f>
        <v>0</v>
      </c>
      <c r="K816" s="36">
        <f>IF(K$7&gt;=$E816,IF(SUMIF($H$1:J$1,77,$H816:J816)&lt;$D816,$H816,0),0)</f>
        <v>0</v>
      </c>
      <c r="L816" s="36">
        <f>IF(L$7&gt;=$E816,IF(SUMIF($H$1:K$1,77,$H816:K816)&lt;$D816,$H816,0),0)</f>
        <v>0</v>
      </c>
      <c r="M816" s="36">
        <f>IF(M$7&gt;=$E816,IF(SUMIF($H$1:L$1,77,$H816:L816)&lt;$D816,$H816,0),0)</f>
        <v>349.1</v>
      </c>
      <c r="N816" s="36">
        <f>IF(N$7&gt;=$E816,IF(SUMIF($H$1:M$1,77,$H816:M816)&lt;$D816,$H816,0),0)</f>
        <v>0</v>
      </c>
      <c r="O816" s="36">
        <f>IF(O$7&gt;=$E816,IF(SUMIF($H$1:N$1,77,$H816:N816)&lt;$D816,$H816,0),0)</f>
        <v>0</v>
      </c>
      <c r="P816" s="36">
        <f>IF(P$7&gt;=$E816,IF(SUMIF($H$1:O$1,77,$H816:O816)&lt;$D816,$H816,0),0)</f>
        <v>0</v>
      </c>
      <c r="Q816" s="36">
        <f>IF(Q$7&gt;=$E816,IF(SUMIF($H$1:P$1,77,$H816:P816)&lt;$D816,$H816,0),0)</f>
        <v>0</v>
      </c>
      <c r="R816" s="36">
        <f>IF(R$7&gt;=$E816,IF(SUMIF($H$1:Q$1,77,$H816:Q816)&lt;$D816,$H816,0),0)</f>
        <v>0</v>
      </c>
      <c r="S816" s="36">
        <f>IF(S$7&gt;=$E816,IF(SUMIF($H$1:R$1,77,$H816:R816)&lt;$D816,$H816,0),0)</f>
        <v>0</v>
      </c>
      <c r="T816" s="36">
        <f>IF(T$7&gt;=$E816,IF(SUMIF($H$1:S$1,77,$H816:S816)&lt;$D816,$H816,0),0)</f>
        <v>0</v>
      </c>
      <c r="U816" s="35">
        <f t="shared" si="270"/>
        <v>349.1</v>
      </c>
      <c r="V816" s="36">
        <f>IF(V$7&gt;=$E816,IF(SUMIF($H$1:U$1,77,$H816:U816)&lt;$D816,$H816,0),0)</f>
        <v>0</v>
      </c>
      <c r="W816" s="36">
        <f>IF(W$7&gt;=$E816,IF(SUMIF($H$1:V$1,77,$H816:V816)&lt;$D816,$H816,0),0)</f>
        <v>0</v>
      </c>
      <c r="X816" s="36">
        <f>IF(X$7&gt;=$E816,IF(SUMIF($H$1:W$1,77,$H816:W816)&lt;$D816,$H816,0),0)</f>
        <v>0</v>
      </c>
      <c r="Y816" s="36">
        <f>IF(Y$7&gt;=$E816,IF(SUMIF($H$1:X$1,77,$H816:X816)&lt;$D816,$H816,0),0)</f>
        <v>0</v>
      </c>
      <c r="Z816" s="36">
        <f>IF(Z$7&gt;=$E816,IF(SUMIF($H$1:Y$1,77,$H816:Y816)&lt;$D816,$H816,0),0)</f>
        <v>0</v>
      </c>
      <c r="AA816" s="36">
        <f>IF(AA$7&gt;=$E816,IF(SUMIF($H$1:Z$1,77,$H816:Z816)&lt;$D816,$H816,0),0)</f>
        <v>0</v>
      </c>
      <c r="AB816" s="36">
        <f>IF(AB$7&gt;=$E816,IF(SUMIF($H$1:AA$1,77,$H816:AA816)&lt;$D816,$H816,0),0)</f>
        <v>0</v>
      </c>
      <c r="AC816" s="36">
        <f>IF(AC$7&gt;=$E816,IF(SUMIF($H$1:AB$1,77,$H816:AB816)&lt;$D816,$H816,0),0)</f>
        <v>0</v>
      </c>
      <c r="AD816" s="36">
        <f>IF(AD$7&gt;=$E816,IF(SUMIF($H$1:AC$1,77,$H816:AC816)&lt;$D816,$H816,0),0)</f>
        <v>0</v>
      </c>
      <c r="AE816" s="36">
        <f>IF(AE$7&gt;=$E816,IF(SUMIF($H$1:AD$1,77,$H816:AD816)&lt;$D816,$H816,0),0)</f>
        <v>0</v>
      </c>
      <c r="AF816" s="36">
        <f>IF(AF$7&gt;=$E816,IF(SUMIF($H$1:AE$1,77,$H816:AE816)&lt;$D816,$H816,0),0)</f>
        <v>0</v>
      </c>
      <c r="AG816" s="36">
        <f>IF(AG$7&gt;=$E816,IF(SUMIF($H$1:AF$1,77,$H816:AF816)&lt;$D816,$H816,0),0)</f>
        <v>0</v>
      </c>
      <c r="AH816" s="35">
        <f t="shared" si="271"/>
        <v>0</v>
      </c>
      <c r="AI816" s="36">
        <f>IF(AI$7&gt;=$E816,IF(SUMIF($H$1:AH$1,77,$H816:AH816)&lt;$D816,$H816,0),0)</f>
        <v>0</v>
      </c>
      <c r="AJ816" s="36">
        <f>IF(AJ$7&gt;=$E816,IF(SUMIF($H$1:AI$1,77,$H816:AI816)&lt;$D816,$H816,0),0)</f>
        <v>0</v>
      </c>
      <c r="AK816" s="36">
        <f>IF(AK$7&gt;=$E816,IF(SUMIF($H$1:AJ$1,77,$H816:AJ816)&lt;$D816,$H816,0),0)</f>
        <v>0</v>
      </c>
      <c r="AL816" s="36">
        <f>IF(AL$7&gt;=$E816,IF(SUMIF($H$1:AK$1,77,$H816:AK816)&lt;$D816,$H816,0),0)</f>
        <v>0</v>
      </c>
      <c r="AM816" s="36">
        <f>IF(AM$7&gt;=$E816,IF(SUMIF($H$1:AL$1,77,$H816:AL816)&lt;$D816,$H816,0),0)</f>
        <v>0</v>
      </c>
      <c r="AN816" s="36">
        <f>IF(AN$7&gt;=$E816,IF(SUMIF($H$1:AM$1,77,$H816:AM816)&lt;$D816,$H816,0),0)</f>
        <v>0</v>
      </c>
      <c r="AO816" s="36">
        <f>IF(AO$7&gt;=$E816,IF(SUMIF($H$1:AN$1,77,$H816:AN816)&lt;$D816,$H816,0),0)</f>
        <v>0</v>
      </c>
      <c r="AP816" s="36">
        <f>IF(AP$7&gt;=$E816,IF(SUMIF($H$1:AO$1,77,$H816:AO816)&lt;$D816,$H816,0),0)</f>
        <v>0</v>
      </c>
      <c r="AQ816" s="36">
        <f>IF(AQ$7&gt;=$E816,IF(SUMIF($H$1:AP$1,77,$H816:AP816)&lt;$D816,$H816,0),0)</f>
        <v>0</v>
      </c>
      <c r="AR816" s="36">
        <f>IF(AR$7&gt;=$E816,IF(SUMIF($H$1:AQ$1,77,$H816:AQ816)&lt;$D816,$H816,0),0)</f>
        <v>0</v>
      </c>
      <c r="AS816" s="36">
        <f>IF(AS$7&gt;=$E816,IF(SUMIF($H$1:AR$1,77,$H816:AR816)&lt;$D816,$H816,0),0)</f>
        <v>0</v>
      </c>
      <c r="AT816" s="36">
        <f>IF(AT$7&gt;=$E816,IF(SUMIF($H$1:AS$1,77,$H816:AS816)&lt;$D816,$H816,0),0)</f>
        <v>0</v>
      </c>
      <c r="AU816" s="35">
        <f t="shared" si="272"/>
        <v>0</v>
      </c>
      <c r="AV816" s="33">
        <f>IF(AV$7&gt;=$E816,IF(SUMIF($H$1:AU$1,77,$H816:AU816)&lt;$D816,$H816,0),0)</f>
        <v>0</v>
      </c>
      <c r="AW816" s="33">
        <f>IF(AW$7&gt;=$E816,IF(SUMIF($H$1:AV$1,77,$H816:AV816)&lt;$D816,$H816,0),0)</f>
        <v>0</v>
      </c>
      <c r="AX816" s="33">
        <f>IF(AX$7&gt;=$E816,IF(SUMIF($H$1:AW$1,77,$H816:AW816)&lt;$D816,$H816,0),0)</f>
        <v>0</v>
      </c>
      <c r="AY816" s="33">
        <f>IF(AY$7&gt;=$E816,IF(SUMIF($H$1:AX$1,77,$H816:AX816)&lt;$D816,$H816,0),0)</f>
        <v>0</v>
      </c>
      <c r="AZ816" s="33">
        <f>IF(AZ$7&gt;=$E816,IF(SUMIF($H$1:AY$1,77,$H816:AY816)&lt;$D816,$H816,0),0)</f>
        <v>0</v>
      </c>
      <c r="BA816" s="33">
        <f>IF(BA$7&gt;=$E816,IF(SUMIF($H$1:AZ$1,77,$H816:AZ816)&lt;$D816,$H816,0),0)</f>
        <v>0</v>
      </c>
      <c r="BB816" s="33">
        <f>IF(BB$7&gt;=$E816,IF(SUMIF($H$1:BA$1,77,$H816:BA816)&lt;$D816,$H816,0),0)</f>
        <v>0</v>
      </c>
      <c r="BC816" s="33">
        <f>IF(BC$7&gt;=$E816,IF(SUMIF($H$1:BB$1,77,$H816:BB816)&lt;$D816,$H816,0),0)</f>
        <v>0</v>
      </c>
      <c r="BD816" s="33">
        <f>IF(BD$7&gt;=$E816,IF(SUMIF($H$1:BC$1,77,$H816:BC816)&lt;$D816,$H816,0),0)</f>
        <v>0</v>
      </c>
      <c r="BE816" s="33">
        <f>IF(BE$7&gt;=$E816,IF(SUMIF($H$1:BD$1,77,$H816:BD816)&lt;$D816,$H816,0),0)</f>
        <v>0</v>
      </c>
      <c r="BF816" s="33">
        <f>IF(BF$7&gt;=$E816,IF(SUMIF($H$1:BE$1,77,$H816:BE816)&lt;$D816,$H816,0),0)</f>
        <v>0</v>
      </c>
      <c r="BG816" s="33">
        <f>IF(BG$7&gt;=$E816,IF(SUMIF($H$1:BF$1,77,$H816:BF816)&lt;$D816,$H816,0),0)</f>
        <v>0</v>
      </c>
      <c r="BH816" s="35">
        <f t="shared" si="273"/>
        <v>0</v>
      </c>
    </row>
    <row r="817" spans="1:60" s="11" customFormat="1" x14ac:dyDescent="0.25">
      <c r="A817" s="119"/>
      <c r="B817" s="120" t="s">
        <v>1176</v>
      </c>
      <c r="C817" s="121"/>
      <c r="D817" s="122"/>
      <c r="E817" s="122"/>
      <c r="F817" s="122"/>
      <c r="G817" s="122"/>
      <c r="H817" s="122"/>
      <c r="I817" s="122"/>
      <c r="J817" s="122"/>
      <c r="K817" s="122"/>
      <c r="L817" s="122"/>
      <c r="M817" s="122"/>
      <c r="N817" s="122"/>
      <c r="O817" s="122"/>
      <c r="P817" s="122"/>
      <c r="Q817" s="122"/>
      <c r="R817" s="122"/>
      <c r="S817" s="122"/>
      <c r="T817" s="122"/>
      <c r="U817" s="123"/>
      <c r="V817" s="122"/>
      <c r="W817" s="122"/>
      <c r="X817" s="122"/>
      <c r="Y817" s="122"/>
      <c r="Z817" s="122"/>
      <c r="AA817" s="122"/>
      <c r="AB817" s="122"/>
      <c r="AC817" s="122"/>
      <c r="AD817" s="122"/>
      <c r="AE817" s="122"/>
      <c r="AF817" s="122"/>
      <c r="AG817" s="122"/>
      <c r="AH817" s="123"/>
      <c r="AI817" s="122"/>
      <c r="AJ817" s="122"/>
      <c r="AK817" s="122"/>
      <c r="AL817" s="122"/>
      <c r="AM817" s="122"/>
      <c r="AN817" s="122"/>
      <c r="AO817" s="122"/>
      <c r="AP817" s="122"/>
      <c r="AQ817" s="122"/>
      <c r="AR817" s="122"/>
      <c r="AS817" s="122"/>
      <c r="AT817" s="122"/>
      <c r="AU817" s="123"/>
      <c r="AV817" s="122"/>
      <c r="AW817" s="122"/>
      <c r="AX817" s="122"/>
      <c r="AY817" s="122"/>
      <c r="AZ817" s="122"/>
      <c r="BA817" s="122"/>
      <c r="BB817" s="122"/>
      <c r="BC817" s="122"/>
      <c r="BD817" s="122"/>
      <c r="BE817" s="122"/>
      <c r="BF817" s="122"/>
      <c r="BG817" s="122"/>
      <c r="BH817" s="123"/>
    </row>
    <row r="818" spans="1:60" s="11" customFormat="1" x14ac:dyDescent="0.25">
      <c r="A818" s="145" t="s">
        <v>1177</v>
      </c>
      <c r="B818" s="88" t="s">
        <v>1178</v>
      </c>
      <c r="C818" s="127" t="s">
        <v>32</v>
      </c>
      <c r="D818" s="146">
        <v>21</v>
      </c>
      <c r="E818" s="31">
        <v>45717</v>
      </c>
      <c r="F818" s="31">
        <v>45748</v>
      </c>
      <c r="G818" s="32">
        <f t="shared" ref="G818:G827" si="274">DATEDIF(E818,F818,"m")</f>
        <v>1</v>
      </c>
      <c r="H818" s="33">
        <f t="shared" ref="H818:H827" si="275">D818/G818</f>
        <v>21</v>
      </c>
      <c r="I818" s="36">
        <f>IF(I$7&gt;=$E818,IF(SUMIF($H$1:H$1,77,$H818:H818)&lt;$D818,$H818,0),0)</f>
        <v>0</v>
      </c>
      <c r="J818" s="36">
        <f>IF(J$7&gt;=$E818,IF(SUMIF($H$1:I$1,77,$H818:I818)&lt;$D818,$H818,0),0)</f>
        <v>0</v>
      </c>
      <c r="K818" s="36">
        <f>IF(K$7&gt;=$E818,IF(SUMIF($H$1:J$1,77,$H818:J818)&lt;$D818,$H818,0),0)</f>
        <v>21</v>
      </c>
      <c r="L818" s="36">
        <f>IF(L$7&gt;=$E818,IF(SUMIF($H$1:K$1,77,$H818:K818)&lt;$D818,$H818,0),0)</f>
        <v>0</v>
      </c>
      <c r="M818" s="36">
        <f>IF(M$7&gt;=$E818,IF(SUMIF($H$1:L$1,77,$H818:L818)&lt;$D818,$H818,0),0)</f>
        <v>0</v>
      </c>
      <c r="N818" s="36">
        <f>IF(N$7&gt;=$E818,IF(SUMIF($H$1:M$1,77,$H818:M818)&lt;$D818,$H818,0),0)</f>
        <v>0</v>
      </c>
      <c r="O818" s="36">
        <f>IF(O$7&gt;=$E818,IF(SUMIF($H$1:N$1,77,$H818:N818)&lt;$D818,$H818,0),0)</f>
        <v>0</v>
      </c>
      <c r="P818" s="36">
        <f>IF(P$7&gt;=$E818,IF(SUMIF($H$1:O$1,77,$H818:O818)&lt;$D818,$H818,0),0)</f>
        <v>0</v>
      </c>
      <c r="Q818" s="36">
        <f>IF(Q$7&gt;=$E818,IF(SUMIF($H$1:P$1,77,$H818:P818)&lt;$D818,$H818,0),0)</f>
        <v>0</v>
      </c>
      <c r="R818" s="36">
        <f>IF(R$7&gt;=$E818,IF(SUMIF($H$1:Q$1,77,$H818:Q818)&lt;$D818,$H818,0),0)</f>
        <v>0</v>
      </c>
      <c r="S818" s="36">
        <f>IF(S$7&gt;=$E818,IF(SUMIF($H$1:R$1,77,$H818:R818)&lt;$D818,$H818,0),0)</f>
        <v>0</v>
      </c>
      <c r="T818" s="36">
        <f>IF(T$7&gt;=$E818,IF(SUMIF($H$1:S$1,77,$H818:S818)&lt;$D818,$H818,0),0)</f>
        <v>0</v>
      </c>
      <c r="U818" s="35">
        <f t="shared" ref="U818:U827" si="276">SUMIF(I$1:T$1,77,I818:T818)</f>
        <v>21</v>
      </c>
      <c r="V818" s="36">
        <f>IF(V$7&gt;=$E818,IF(SUMIF($H$1:U$1,77,$H818:U818)&lt;$D818,$H818,0),0)</f>
        <v>0</v>
      </c>
      <c r="W818" s="36">
        <f>IF(W$7&gt;=$E818,IF(SUMIF($H$1:V$1,77,$H818:V818)&lt;$D818,$H818,0),0)</f>
        <v>0</v>
      </c>
      <c r="X818" s="36">
        <f>IF(X$7&gt;=$E818,IF(SUMIF($H$1:W$1,77,$H818:W818)&lt;$D818,$H818,0),0)</f>
        <v>0</v>
      </c>
      <c r="Y818" s="36">
        <f>IF(Y$7&gt;=$E818,IF(SUMIF($H$1:X$1,77,$H818:X818)&lt;$D818,$H818,0),0)</f>
        <v>0</v>
      </c>
      <c r="Z818" s="36">
        <f>IF(Z$7&gt;=$E818,IF(SUMIF($H$1:Y$1,77,$H818:Y818)&lt;$D818,$H818,0),0)</f>
        <v>0</v>
      </c>
      <c r="AA818" s="36">
        <f>IF(AA$7&gt;=$E818,IF(SUMIF($H$1:Z$1,77,$H818:Z818)&lt;$D818,$H818,0),0)</f>
        <v>0</v>
      </c>
      <c r="AB818" s="36">
        <f>IF(AB$7&gt;=$E818,IF(SUMIF($H$1:AA$1,77,$H818:AA818)&lt;$D818,$H818,0),0)</f>
        <v>0</v>
      </c>
      <c r="AC818" s="36">
        <f>IF(AC$7&gt;=$E818,IF(SUMIF($H$1:AB$1,77,$H818:AB818)&lt;$D818,$H818,0),0)</f>
        <v>0</v>
      </c>
      <c r="AD818" s="36">
        <f>IF(AD$7&gt;=$E818,IF(SUMIF($H$1:AC$1,77,$H818:AC818)&lt;$D818,$H818,0),0)</f>
        <v>0</v>
      </c>
      <c r="AE818" s="36">
        <f>IF(AE$7&gt;=$E818,IF(SUMIF($H$1:AD$1,77,$H818:AD818)&lt;$D818,$H818,0),0)</f>
        <v>0</v>
      </c>
      <c r="AF818" s="36">
        <f>IF(AF$7&gt;=$E818,IF(SUMIF($H$1:AE$1,77,$H818:AE818)&lt;$D818,$H818,0),0)</f>
        <v>0</v>
      </c>
      <c r="AG818" s="36">
        <f>IF(AG$7&gt;=$E818,IF(SUMIF($H$1:AF$1,77,$H818:AF818)&lt;$D818,$H818,0),0)</f>
        <v>0</v>
      </c>
      <c r="AH818" s="35">
        <f t="shared" ref="AH818:AH827" si="277">SUMIF(V$1:AG$1,77,V818:AG818)</f>
        <v>0</v>
      </c>
      <c r="AI818" s="36">
        <f>IF(AI$7&gt;=$E818,IF(SUMIF($H$1:AH$1,77,$H818:AH818)&lt;$D818,$H818,0),0)</f>
        <v>0</v>
      </c>
      <c r="AJ818" s="36">
        <f>IF(AJ$7&gt;=$E818,IF(SUMIF($H$1:AI$1,77,$H818:AI818)&lt;$D818,$H818,0),0)</f>
        <v>0</v>
      </c>
      <c r="AK818" s="36">
        <f>IF(AK$7&gt;=$E818,IF(SUMIF($H$1:AJ$1,77,$H818:AJ818)&lt;$D818,$H818,0),0)</f>
        <v>0</v>
      </c>
      <c r="AL818" s="36">
        <f>IF(AL$7&gt;=$E818,IF(SUMIF($H$1:AK$1,77,$H818:AK818)&lt;$D818,$H818,0),0)</f>
        <v>0</v>
      </c>
      <c r="AM818" s="36">
        <f>IF(AM$7&gt;=$E818,IF(SUMIF($H$1:AL$1,77,$H818:AL818)&lt;$D818,$H818,0),0)</f>
        <v>0</v>
      </c>
      <c r="AN818" s="36">
        <f>IF(AN$7&gt;=$E818,IF(SUMIF($H$1:AM$1,77,$H818:AM818)&lt;$D818,$H818,0),0)</f>
        <v>0</v>
      </c>
      <c r="AO818" s="36">
        <f>IF(AO$7&gt;=$E818,IF(SUMIF($H$1:AN$1,77,$H818:AN818)&lt;$D818,$H818,0),0)</f>
        <v>0</v>
      </c>
      <c r="AP818" s="36">
        <f>IF(AP$7&gt;=$E818,IF(SUMIF($H$1:AO$1,77,$H818:AO818)&lt;$D818,$H818,0),0)</f>
        <v>0</v>
      </c>
      <c r="AQ818" s="36">
        <f>IF(AQ$7&gt;=$E818,IF(SUMIF($H$1:AP$1,77,$H818:AP818)&lt;$D818,$H818,0),0)</f>
        <v>0</v>
      </c>
      <c r="AR818" s="36">
        <f>IF(AR$7&gt;=$E818,IF(SUMIF($H$1:AQ$1,77,$H818:AQ818)&lt;$D818,$H818,0),0)</f>
        <v>0</v>
      </c>
      <c r="AS818" s="36">
        <f>IF(AS$7&gt;=$E818,IF(SUMIF($H$1:AR$1,77,$H818:AR818)&lt;$D818,$H818,0),0)</f>
        <v>0</v>
      </c>
      <c r="AT818" s="36">
        <f>IF(AT$7&gt;=$E818,IF(SUMIF($H$1:AS$1,77,$H818:AS818)&lt;$D818,$H818,0),0)</f>
        <v>0</v>
      </c>
      <c r="AU818" s="35">
        <f t="shared" ref="AU818:AU827" si="278">SUMIF(AI$1:AT$1,77,AI818:AT818)</f>
        <v>0</v>
      </c>
      <c r="AV818" s="33">
        <f>IF(AV$7&gt;=$E818,IF(SUMIF($H$1:AU$1,77,$H818:AU818)&lt;$D818,$H818,0),0)</f>
        <v>0</v>
      </c>
      <c r="AW818" s="33">
        <f>IF(AW$7&gt;=$E818,IF(SUMIF($H$1:AV$1,77,$H818:AV818)&lt;$D818,$H818,0),0)</f>
        <v>0</v>
      </c>
      <c r="AX818" s="33">
        <f>IF(AX$7&gt;=$E818,IF(SUMIF($H$1:AW$1,77,$H818:AW818)&lt;$D818,$H818,0),0)</f>
        <v>0</v>
      </c>
      <c r="AY818" s="33">
        <f>IF(AY$7&gt;=$E818,IF(SUMIF($H$1:AX$1,77,$H818:AX818)&lt;$D818,$H818,0),0)</f>
        <v>0</v>
      </c>
      <c r="AZ818" s="33">
        <f>IF(AZ$7&gt;=$E818,IF(SUMIF($H$1:AY$1,77,$H818:AY818)&lt;$D818,$H818,0),0)</f>
        <v>0</v>
      </c>
      <c r="BA818" s="33">
        <f>IF(BA$7&gt;=$E818,IF(SUMIF($H$1:AZ$1,77,$H818:AZ818)&lt;$D818,$H818,0),0)</f>
        <v>0</v>
      </c>
      <c r="BB818" s="33">
        <f>IF(BB$7&gt;=$E818,IF(SUMIF($H$1:BA$1,77,$H818:BA818)&lt;$D818,$H818,0),0)</f>
        <v>0</v>
      </c>
      <c r="BC818" s="33">
        <f>IF(BC$7&gt;=$E818,IF(SUMIF($H$1:BB$1,77,$H818:BB818)&lt;$D818,$H818,0),0)</f>
        <v>0</v>
      </c>
      <c r="BD818" s="33">
        <f>IF(BD$7&gt;=$E818,IF(SUMIF($H$1:BC$1,77,$H818:BC818)&lt;$D818,$H818,0),0)</f>
        <v>0</v>
      </c>
      <c r="BE818" s="33">
        <f>IF(BE$7&gt;=$E818,IF(SUMIF($H$1:BD$1,77,$H818:BD818)&lt;$D818,$H818,0),0)</f>
        <v>0</v>
      </c>
      <c r="BF818" s="33">
        <f>IF(BF$7&gt;=$E818,IF(SUMIF($H$1:BE$1,77,$H818:BE818)&lt;$D818,$H818,0),0)</f>
        <v>0</v>
      </c>
      <c r="BG818" s="33">
        <f>IF(BG$7&gt;=$E818,IF(SUMIF($H$1:BF$1,77,$H818:BF818)&lt;$D818,$H818,0),0)</f>
        <v>0</v>
      </c>
      <c r="BH818" s="35">
        <f t="shared" ref="BH818:BH827" si="279">SUMIF(AV$1:BG$1,77,AV818:BG818)</f>
        <v>0</v>
      </c>
    </row>
    <row r="819" spans="1:60" s="11" customFormat="1" x14ac:dyDescent="0.25">
      <c r="A819" s="145" t="s">
        <v>1179</v>
      </c>
      <c r="B819" s="88" t="s">
        <v>257</v>
      </c>
      <c r="C819" s="127" t="s">
        <v>32</v>
      </c>
      <c r="D819" s="146">
        <v>21</v>
      </c>
      <c r="E819" s="31">
        <v>45717</v>
      </c>
      <c r="F819" s="31">
        <v>45748</v>
      </c>
      <c r="G819" s="32">
        <f>DATEDIF(E819,F819,"m")</f>
        <v>1</v>
      </c>
      <c r="H819" s="33">
        <f t="shared" si="275"/>
        <v>21</v>
      </c>
      <c r="I819" s="36">
        <f>IF(I$7&gt;=$E819,IF(SUMIF($H$1:H$1,77,$H819:H819)&lt;$D819,$H819,0),0)</f>
        <v>0</v>
      </c>
      <c r="J819" s="36">
        <f>IF(J$7&gt;=$E819,IF(SUMIF($H$1:I$1,77,$H819:I819)&lt;$D819,$H819,0),0)</f>
        <v>0</v>
      </c>
      <c r="K819" s="36">
        <f>IF(K$7&gt;=$E819,IF(SUMIF($H$1:J$1,77,$H819:J819)&lt;$D819,$H819,0),0)</f>
        <v>21</v>
      </c>
      <c r="L819" s="36">
        <f>IF(L$7&gt;=$E819,IF(SUMIF($H$1:K$1,77,$H819:K819)&lt;$D819,$H819,0),0)</f>
        <v>0</v>
      </c>
      <c r="M819" s="36">
        <f>IF(M$7&gt;=$E819,IF(SUMIF($H$1:L$1,77,$H819:L819)&lt;$D819,$H819,0),0)</f>
        <v>0</v>
      </c>
      <c r="N819" s="36">
        <f>IF(N$7&gt;=$E819,IF(SUMIF($H$1:M$1,77,$H819:M819)&lt;$D819,$H819,0),0)</f>
        <v>0</v>
      </c>
      <c r="O819" s="36">
        <f>IF(O$7&gt;=$E819,IF(SUMIF($H$1:N$1,77,$H819:N819)&lt;$D819,$H819,0),0)</f>
        <v>0</v>
      </c>
      <c r="P819" s="36">
        <f>IF(P$7&gt;=$E819,IF(SUMIF($H$1:O$1,77,$H819:O819)&lt;$D819,$H819,0),0)</f>
        <v>0</v>
      </c>
      <c r="Q819" s="36">
        <f>IF(Q$7&gt;=$E819,IF(SUMIF($H$1:P$1,77,$H819:P819)&lt;$D819,$H819,0),0)</f>
        <v>0</v>
      </c>
      <c r="R819" s="36">
        <f>IF(R$7&gt;=$E819,IF(SUMIF($H$1:Q$1,77,$H819:Q819)&lt;$D819,$H819,0),0)</f>
        <v>0</v>
      </c>
      <c r="S819" s="36">
        <f>IF(S$7&gt;=$E819,IF(SUMIF($H$1:R$1,77,$H819:R819)&lt;$D819,$H819,0),0)</f>
        <v>0</v>
      </c>
      <c r="T819" s="36">
        <f>IF(T$7&gt;=$E819,IF(SUMIF($H$1:S$1,77,$H819:S819)&lt;$D819,$H819,0),0)</f>
        <v>0</v>
      </c>
      <c r="U819" s="35">
        <f t="shared" si="276"/>
        <v>21</v>
      </c>
      <c r="V819" s="36">
        <f>IF(V$7&gt;=$E819,IF(SUMIF($H$1:U$1,77,$H819:U819)&lt;$D819,$H819,0),0)</f>
        <v>0</v>
      </c>
      <c r="W819" s="36">
        <f>IF(W$7&gt;=$E819,IF(SUMIF($H$1:V$1,77,$H819:V819)&lt;$D819,$H819,0),0)</f>
        <v>0</v>
      </c>
      <c r="X819" s="36">
        <f>IF(X$7&gt;=$E819,IF(SUMIF($H$1:W$1,77,$H819:W819)&lt;$D819,$H819,0),0)</f>
        <v>0</v>
      </c>
      <c r="Y819" s="36">
        <f>IF(Y$7&gt;=$E819,IF(SUMIF($H$1:X$1,77,$H819:X819)&lt;$D819,$H819,0),0)</f>
        <v>0</v>
      </c>
      <c r="Z819" s="36">
        <f>IF(Z$7&gt;=$E819,IF(SUMIF($H$1:Y$1,77,$H819:Y819)&lt;$D819,$H819,0),0)</f>
        <v>0</v>
      </c>
      <c r="AA819" s="36">
        <f>IF(AA$7&gt;=$E819,IF(SUMIF($H$1:Z$1,77,$H819:Z819)&lt;$D819,$H819,0),0)</f>
        <v>0</v>
      </c>
      <c r="AB819" s="36">
        <f>IF(AB$7&gt;=$E819,IF(SUMIF($H$1:AA$1,77,$H819:AA819)&lt;$D819,$H819,0),0)</f>
        <v>0</v>
      </c>
      <c r="AC819" s="36">
        <f>IF(AC$7&gt;=$E819,IF(SUMIF($H$1:AB$1,77,$H819:AB819)&lt;$D819,$H819,0),0)</f>
        <v>0</v>
      </c>
      <c r="AD819" s="36">
        <f>IF(AD$7&gt;=$E819,IF(SUMIF($H$1:AC$1,77,$H819:AC819)&lt;$D819,$H819,0),0)</f>
        <v>0</v>
      </c>
      <c r="AE819" s="36">
        <f>IF(AE$7&gt;=$E819,IF(SUMIF($H$1:AD$1,77,$H819:AD819)&lt;$D819,$H819,0),0)</f>
        <v>0</v>
      </c>
      <c r="AF819" s="36">
        <f>IF(AF$7&gt;=$E819,IF(SUMIF($H$1:AE$1,77,$H819:AE819)&lt;$D819,$H819,0),0)</f>
        <v>0</v>
      </c>
      <c r="AG819" s="36">
        <f>IF(AG$7&gt;=$E819,IF(SUMIF($H$1:AF$1,77,$H819:AF819)&lt;$D819,$H819,0),0)</f>
        <v>0</v>
      </c>
      <c r="AH819" s="35">
        <f t="shared" si="277"/>
        <v>0</v>
      </c>
      <c r="AI819" s="36">
        <f>IF(AI$7&gt;=$E819,IF(SUMIF($H$1:AH$1,77,$H819:AH819)&lt;$D819,$H819,0),0)</f>
        <v>0</v>
      </c>
      <c r="AJ819" s="36">
        <f>IF(AJ$7&gt;=$E819,IF(SUMIF($H$1:AI$1,77,$H819:AI819)&lt;$D819,$H819,0),0)</f>
        <v>0</v>
      </c>
      <c r="AK819" s="36">
        <f>IF(AK$7&gt;=$E819,IF(SUMIF($H$1:AJ$1,77,$H819:AJ819)&lt;$D819,$H819,0),0)</f>
        <v>0</v>
      </c>
      <c r="AL819" s="36">
        <f>IF(AL$7&gt;=$E819,IF(SUMIF($H$1:AK$1,77,$H819:AK819)&lt;$D819,$H819,0),0)</f>
        <v>0</v>
      </c>
      <c r="AM819" s="36">
        <f>IF(AM$7&gt;=$E819,IF(SUMIF($H$1:AL$1,77,$H819:AL819)&lt;$D819,$H819,0),0)</f>
        <v>0</v>
      </c>
      <c r="AN819" s="36">
        <f>IF(AN$7&gt;=$E819,IF(SUMIF($H$1:AM$1,77,$H819:AM819)&lt;$D819,$H819,0),0)</f>
        <v>0</v>
      </c>
      <c r="AO819" s="36">
        <f>IF(AO$7&gt;=$E819,IF(SUMIF($H$1:AN$1,77,$H819:AN819)&lt;$D819,$H819,0),0)</f>
        <v>0</v>
      </c>
      <c r="AP819" s="36">
        <f>IF(AP$7&gt;=$E819,IF(SUMIF($H$1:AO$1,77,$H819:AO819)&lt;$D819,$H819,0),0)</f>
        <v>0</v>
      </c>
      <c r="AQ819" s="36">
        <f>IF(AQ$7&gt;=$E819,IF(SUMIF($H$1:AP$1,77,$H819:AP819)&lt;$D819,$H819,0),0)</f>
        <v>0</v>
      </c>
      <c r="AR819" s="36">
        <f>IF(AR$7&gt;=$E819,IF(SUMIF($H$1:AQ$1,77,$H819:AQ819)&lt;$D819,$H819,0),0)</f>
        <v>0</v>
      </c>
      <c r="AS819" s="36">
        <f>IF(AS$7&gt;=$E819,IF(SUMIF($H$1:AR$1,77,$H819:AR819)&lt;$D819,$H819,0),0)</f>
        <v>0</v>
      </c>
      <c r="AT819" s="36">
        <f>IF(AT$7&gt;=$E819,IF(SUMIF($H$1:AS$1,77,$H819:AS819)&lt;$D819,$H819,0),0)</f>
        <v>0</v>
      </c>
      <c r="AU819" s="35">
        <f t="shared" si="278"/>
        <v>0</v>
      </c>
      <c r="AV819" s="33">
        <f>IF(AV$7&gt;=$E819,IF(SUMIF($H$1:AU$1,77,$H819:AU819)&lt;$D819,$H819,0),0)</f>
        <v>0</v>
      </c>
      <c r="AW819" s="33">
        <f>IF(AW$7&gt;=$E819,IF(SUMIF($H$1:AV$1,77,$H819:AV819)&lt;$D819,$H819,0),0)</f>
        <v>0</v>
      </c>
      <c r="AX819" s="33">
        <f>IF(AX$7&gt;=$E819,IF(SUMIF($H$1:AW$1,77,$H819:AW819)&lt;$D819,$H819,0),0)</f>
        <v>0</v>
      </c>
      <c r="AY819" s="33">
        <f>IF(AY$7&gt;=$E819,IF(SUMIF($H$1:AX$1,77,$H819:AX819)&lt;$D819,$H819,0),0)</f>
        <v>0</v>
      </c>
      <c r="AZ819" s="33">
        <f>IF(AZ$7&gt;=$E819,IF(SUMIF($H$1:AY$1,77,$H819:AY819)&lt;$D819,$H819,0),0)</f>
        <v>0</v>
      </c>
      <c r="BA819" s="33">
        <f>IF(BA$7&gt;=$E819,IF(SUMIF($H$1:AZ$1,77,$H819:AZ819)&lt;$D819,$H819,0),0)</f>
        <v>0</v>
      </c>
      <c r="BB819" s="33">
        <f>IF(BB$7&gt;=$E819,IF(SUMIF($H$1:BA$1,77,$H819:BA819)&lt;$D819,$H819,0),0)</f>
        <v>0</v>
      </c>
      <c r="BC819" s="33">
        <f>IF(BC$7&gt;=$E819,IF(SUMIF($H$1:BB$1,77,$H819:BB819)&lt;$D819,$H819,0),0)</f>
        <v>0</v>
      </c>
      <c r="BD819" s="33">
        <f>IF(BD$7&gt;=$E819,IF(SUMIF($H$1:BC$1,77,$H819:BC819)&lt;$D819,$H819,0),0)</f>
        <v>0</v>
      </c>
      <c r="BE819" s="33">
        <f>IF(BE$7&gt;=$E819,IF(SUMIF($H$1:BD$1,77,$H819:BD819)&lt;$D819,$H819,0),0)</f>
        <v>0</v>
      </c>
      <c r="BF819" s="33">
        <f>IF(BF$7&gt;=$E819,IF(SUMIF($H$1:BE$1,77,$H819:BE819)&lt;$D819,$H819,0),0)</f>
        <v>0</v>
      </c>
      <c r="BG819" s="33">
        <f>IF(BG$7&gt;=$E819,IF(SUMIF($H$1:BF$1,77,$H819:BF819)&lt;$D819,$H819,0),0)</f>
        <v>0</v>
      </c>
      <c r="BH819" s="35">
        <f t="shared" si="279"/>
        <v>0</v>
      </c>
    </row>
    <row r="820" spans="1:60" s="11" customFormat="1" x14ac:dyDescent="0.25">
      <c r="A820" s="145" t="s">
        <v>1180</v>
      </c>
      <c r="B820" s="147" t="s">
        <v>259</v>
      </c>
      <c r="C820" s="127" t="s">
        <v>32</v>
      </c>
      <c r="D820" s="146">
        <v>21</v>
      </c>
      <c r="E820" s="31">
        <v>45717</v>
      </c>
      <c r="F820" s="31">
        <v>45748</v>
      </c>
      <c r="G820" s="32">
        <f t="shared" si="274"/>
        <v>1</v>
      </c>
      <c r="H820" s="33">
        <f t="shared" si="275"/>
        <v>21</v>
      </c>
      <c r="I820" s="36">
        <f>IF(I$7&gt;=$E820,IF(SUMIF($H$1:H$1,77,$H820:H820)&lt;$D820,$H820,0),0)</f>
        <v>0</v>
      </c>
      <c r="J820" s="36">
        <f>IF(J$7&gt;=$E820,IF(SUMIF($H$1:I$1,77,$H820:I820)&lt;$D820,$H820,0),0)</f>
        <v>0</v>
      </c>
      <c r="K820" s="36">
        <f>IF(K$7&gt;=$E820,IF(SUMIF($H$1:J$1,77,$H820:J820)&lt;$D820,$H820,0),0)</f>
        <v>21</v>
      </c>
      <c r="L820" s="36">
        <f>IF(L$7&gt;=$E820,IF(SUMIF($H$1:K$1,77,$H820:K820)&lt;$D820,$H820,0),0)</f>
        <v>0</v>
      </c>
      <c r="M820" s="36">
        <f>IF(M$7&gt;=$E820,IF(SUMIF($H$1:L$1,77,$H820:L820)&lt;$D820,$H820,0),0)</f>
        <v>0</v>
      </c>
      <c r="N820" s="36">
        <f>IF(N$7&gt;=$E820,IF(SUMIF($H$1:M$1,77,$H820:M820)&lt;$D820,$H820,0),0)</f>
        <v>0</v>
      </c>
      <c r="O820" s="36">
        <f>IF(O$7&gt;=$E820,IF(SUMIF($H$1:N$1,77,$H820:N820)&lt;$D820,$H820,0),0)</f>
        <v>0</v>
      </c>
      <c r="P820" s="36">
        <f>IF(P$7&gt;=$E820,IF(SUMIF($H$1:O$1,77,$H820:O820)&lt;$D820,$H820,0),0)</f>
        <v>0</v>
      </c>
      <c r="Q820" s="36">
        <f>IF(Q$7&gt;=$E820,IF(SUMIF($H$1:P$1,77,$H820:P820)&lt;$D820,$H820,0),0)</f>
        <v>0</v>
      </c>
      <c r="R820" s="36">
        <f>IF(R$7&gt;=$E820,IF(SUMIF($H$1:Q$1,77,$H820:Q820)&lt;$D820,$H820,0),0)</f>
        <v>0</v>
      </c>
      <c r="S820" s="36">
        <f>IF(S$7&gt;=$E820,IF(SUMIF($H$1:R$1,77,$H820:R820)&lt;$D820,$H820,0),0)</f>
        <v>0</v>
      </c>
      <c r="T820" s="36">
        <f>IF(T$7&gt;=$E820,IF(SUMIF($H$1:S$1,77,$H820:S820)&lt;$D820,$H820,0),0)</f>
        <v>0</v>
      </c>
      <c r="U820" s="35">
        <f t="shared" si="276"/>
        <v>21</v>
      </c>
      <c r="V820" s="36">
        <f>IF(V$7&gt;=$E820,IF(SUMIF($H$1:U$1,77,$H820:U820)&lt;$D820,$H820,0),0)</f>
        <v>0</v>
      </c>
      <c r="W820" s="36">
        <f>IF(W$7&gt;=$E820,IF(SUMIF($H$1:V$1,77,$H820:V820)&lt;$D820,$H820,0),0)</f>
        <v>0</v>
      </c>
      <c r="X820" s="36">
        <f>IF(X$7&gt;=$E820,IF(SUMIF($H$1:W$1,77,$H820:W820)&lt;$D820,$H820,0),0)</f>
        <v>0</v>
      </c>
      <c r="Y820" s="36">
        <f>IF(Y$7&gt;=$E820,IF(SUMIF($H$1:X$1,77,$H820:X820)&lt;$D820,$H820,0),0)</f>
        <v>0</v>
      </c>
      <c r="Z820" s="36">
        <f>IF(Z$7&gt;=$E820,IF(SUMIF($H$1:Y$1,77,$H820:Y820)&lt;$D820,$H820,0),0)</f>
        <v>0</v>
      </c>
      <c r="AA820" s="36">
        <f>IF(AA$7&gt;=$E820,IF(SUMIF($H$1:Z$1,77,$H820:Z820)&lt;$D820,$H820,0),0)</f>
        <v>0</v>
      </c>
      <c r="AB820" s="36">
        <f>IF(AB$7&gt;=$E820,IF(SUMIF($H$1:AA$1,77,$H820:AA820)&lt;$D820,$H820,0),0)</f>
        <v>0</v>
      </c>
      <c r="AC820" s="36">
        <f>IF(AC$7&gt;=$E820,IF(SUMIF($H$1:AB$1,77,$H820:AB820)&lt;$D820,$H820,0),0)</f>
        <v>0</v>
      </c>
      <c r="AD820" s="36">
        <f>IF(AD$7&gt;=$E820,IF(SUMIF($H$1:AC$1,77,$H820:AC820)&lt;$D820,$H820,0),0)</f>
        <v>0</v>
      </c>
      <c r="AE820" s="36">
        <f>IF(AE$7&gt;=$E820,IF(SUMIF($H$1:AD$1,77,$H820:AD820)&lt;$D820,$H820,0),0)</f>
        <v>0</v>
      </c>
      <c r="AF820" s="36">
        <f>IF(AF$7&gt;=$E820,IF(SUMIF($H$1:AE$1,77,$H820:AE820)&lt;$D820,$H820,0),0)</f>
        <v>0</v>
      </c>
      <c r="AG820" s="36">
        <f>IF(AG$7&gt;=$E820,IF(SUMIF($H$1:AF$1,77,$H820:AF820)&lt;$D820,$H820,0),0)</f>
        <v>0</v>
      </c>
      <c r="AH820" s="35">
        <f t="shared" si="277"/>
        <v>0</v>
      </c>
      <c r="AI820" s="36">
        <f>IF(AI$7&gt;=$E820,IF(SUMIF($H$1:AH$1,77,$H820:AH820)&lt;$D820,$H820,0),0)</f>
        <v>0</v>
      </c>
      <c r="AJ820" s="36">
        <f>IF(AJ$7&gt;=$E820,IF(SUMIF($H$1:AI$1,77,$H820:AI820)&lt;$D820,$H820,0),0)</f>
        <v>0</v>
      </c>
      <c r="AK820" s="36">
        <f>IF(AK$7&gt;=$E820,IF(SUMIF($H$1:AJ$1,77,$H820:AJ820)&lt;$D820,$H820,0),0)</f>
        <v>0</v>
      </c>
      <c r="AL820" s="36">
        <f>IF(AL$7&gt;=$E820,IF(SUMIF($H$1:AK$1,77,$H820:AK820)&lt;$D820,$H820,0),0)</f>
        <v>0</v>
      </c>
      <c r="AM820" s="36">
        <f>IF(AM$7&gt;=$E820,IF(SUMIF($H$1:AL$1,77,$H820:AL820)&lt;$D820,$H820,0),0)</f>
        <v>0</v>
      </c>
      <c r="AN820" s="36">
        <f>IF(AN$7&gt;=$E820,IF(SUMIF($H$1:AM$1,77,$H820:AM820)&lt;$D820,$H820,0),0)</f>
        <v>0</v>
      </c>
      <c r="AO820" s="36">
        <f>IF(AO$7&gt;=$E820,IF(SUMIF($H$1:AN$1,77,$H820:AN820)&lt;$D820,$H820,0),0)</f>
        <v>0</v>
      </c>
      <c r="AP820" s="36">
        <f>IF(AP$7&gt;=$E820,IF(SUMIF($H$1:AO$1,77,$H820:AO820)&lt;$D820,$H820,0),0)</f>
        <v>0</v>
      </c>
      <c r="AQ820" s="36">
        <f>IF(AQ$7&gt;=$E820,IF(SUMIF($H$1:AP$1,77,$H820:AP820)&lt;$D820,$H820,0),0)</f>
        <v>0</v>
      </c>
      <c r="AR820" s="36">
        <f>IF(AR$7&gt;=$E820,IF(SUMIF($H$1:AQ$1,77,$H820:AQ820)&lt;$D820,$H820,0),0)</f>
        <v>0</v>
      </c>
      <c r="AS820" s="36">
        <f>IF(AS$7&gt;=$E820,IF(SUMIF($H$1:AR$1,77,$H820:AR820)&lt;$D820,$H820,0),0)</f>
        <v>0</v>
      </c>
      <c r="AT820" s="36">
        <f>IF(AT$7&gt;=$E820,IF(SUMIF($H$1:AS$1,77,$H820:AS820)&lt;$D820,$H820,0),0)</f>
        <v>0</v>
      </c>
      <c r="AU820" s="35">
        <f t="shared" si="278"/>
        <v>0</v>
      </c>
      <c r="AV820" s="33">
        <f>IF(AV$7&gt;=$E820,IF(SUMIF($H$1:AU$1,77,$H820:AU820)&lt;$D820,$H820,0),0)</f>
        <v>0</v>
      </c>
      <c r="AW820" s="33">
        <f>IF(AW$7&gt;=$E820,IF(SUMIF($H$1:AV$1,77,$H820:AV820)&lt;$D820,$H820,0),0)</f>
        <v>0</v>
      </c>
      <c r="AX820" s="33">
        <f>IF(AX$7&gt;=$E820,IF(SUMIF($H$1:AW$1,77,$H820:AW820)&lt;$D820,$H820,0),0)</f>
        <v>0</v>
      </c>
      <c r="AY820" s="33">
        <f>IF(AY$7&gt;=$E820,IF(SUMIF($H$1:AX$1,77,$H820:AX820)&lt;$D820,$H820,0),0)</f>
        <v>0</v>
      </c>
      <c r="AZ820" s="33">
        <f>IF(AZ$7&gt;=$E820,IF(SUMIF($H$1:AY$1,77,$H820:AY820)&lt;$D820,$H820,0),0)</f>
        <v>0</v>
      </c>
      <c r="BA820" s="33">
        <f>IF(BA$7&gt;=$E820,IF(SUMIF($H$1:AZ$1,77,$H820:AZ820)&lt;$D820,$H820,0),0)</f>
        <v>0</v>
      </c>
      <c r="BB820" s="33">
        <f>IF(BB$7&gt;=$E820,IF(SUMIF($H$1:BA$1,77,$H820:BA820)&lt;$D820,$H820,0),0)</f>
        <v>0</v>
      </c>
      <c r="BC820" s="33">
        <f>IF(BC$7&gt;=$E820,IF(SUMIF($H$1:BB$1,77,$H820:BB820)&lt;$D820,$H820,0),0)</f>
        <v>0</v>
      </c>
      <c r="BD820" s="33">
        <f>IF(BD$7&gt;=$E820,IF(SUMIF($H$1:BC$1,77,$H820:BC820)&lt;$D820,$H820,0),0)</f>
        <v>0</v>
      </c>
      <c r="BE820" s="33">
        <f>IF(BE$7&gt;=$E820,IF(SUMIF($H$1:BD$1,77,$H820:BD820)&lt;$D820,$H820,0),0)</f>
        <v>0</v>
      </c>
      <c r="BF820" s="33">
        <f>IF(BF$7&gt;=$E820,IF(SUMIF($H$1:BE$1,77,$H820:BE820)&lt;$D820,$H820,0),0)</f>
        <v>0</v>
      </c>
      <c r="BG820" s="33">
        <f>IF(BG$7&gt;=$E820,IF(SUMIF($H$1:BF$1,77,$H820:BF820)&lt;$D820,$H820,0),0)</f>
        <v>0</v>
      </c>
      <c r="BH820" s="35">
        <f t="shared" si="279"/>
        <v>0</v>
      </c>
    </row>
    <row r="821" spans="1:60" s="11" customFormat="1" x14ac:dyDescent="0.25">
      <c r="A821" s="145" t="s">
        <v>1181</v>
      </c>
      <c r="B821" s="147" t="s">
        <v>1004</v>
      </c>
      <c r="C821" s="127" t="s">
        <v>55</v>
      </c>
      <c r="D821" s="146">
        <v>15.4</v>
      </c>
      <c r="E821" s="31">
        <v>45748</v>
      </c>
      <c r="F821" s="31">
        <v>45778</v>
      </c>
      <c r="G821" s="32">
        <f t="shared" si="274"/>
        <v>1</v>
      </c>
      <c r="H821" s="33">
        <f t="shared" si="275"/>
        <v>15.4</v>
      </c>
      <c r="I821" s="36">
        <f>IF(I$7&gt;=$E821,IF(SUMIF($H$1:H$1,77,$H821:H821)&lt;$D821,$H821,0),0)</f>
        <v>0</v>
      </c>
      <c r="J821" s="36">
        <f>IF(J$7&gt;=$E821,IF(SUMIF($H$1:I$1,77,$H821:I821)&lt;$D821,$H821,0),0)</f>
        <v>0</v>
      </c>
      <c r="K821" s="36">
        <f>IF(K$7&gt;=$E821,IF(SUMIF($H$1:J$1,77,$H821:J821)&lt;$D821,$H821,0),0)</f>
        <v>0</v>
      </c>
      <c r="L821" s="36">
        <f>IF(L$7&gt;=$E821,IF(SUMIF($H$1:K$1,77,$H821:K821)&lt;$D821,$H821,0),0)</f>
        <v>15.4</v>
      </c>
      <c r="M821" s="36">
        <f>IF(M$7&gt;=$E821,IF(SUMIF($H$1:L$1,77,$H821:L821)&lt;$D821,$H821,0),0)</f>
        <v>0</v>
      </c>
      <c r="N821" s="36">
        <f>IF(N$7&gt;=$E821,IF(SUMIF($H$1:M$1,77,$H821:M821)&lt;$D821,$H821,0),0)</f>
        <v>0</v>
      </c>
      <c r="O821" s="36">
        <f>IF(O$7&gt;=$E821,IF(SUMIF($H$1:N$1,77,$H821:N821)&lt;$D821,$H821,0),0)</f>
        <v>0</v>
      </c>
      <c r="P821" s="36">
        <f>IF(P$7&gt;=$E821,IF(SUMIF($H$1:O$1,77,$H821:O821)&lt;$D821,$H821,0),0)</f>
        <v>0</v>
      </c>
      <c r="Q821" s="36">
        <f>IF(Q$7&gt;=$E821,IF(SUMIF($H$1:P$1,77,$H821:P821)&lt;$D821,$H821,0),0)</f>
        <v>0</v>
      </c>
      <c r="R821" s="36">
        <f>IF(R$7&gt;=$E821,IF(SUMIF($H$1:Q$1,77,$H821:Q821)&lt;$D821,$H821,0),0)</f>
        <v>0</v>
      </c>
      <c r="S821" s="36">
        <f>IF(S$7&gt;=$E821,IF(SUMIF($H$1:R$1,77,$H821:R821)&lt;$D821,$H821,0),0)</f>
        <v>0</v>
      </c>
      <c r="T821" s="36">
        <f>IF(T$7&gt;=$E821,IF(SUMIF($H$1:S$1,77,$H821:S821)&lt;$D821,$H821,0),0)</f>
        <v>0</v>
      </c>
      <c r="U821" s="35">
        <f t="shared" si="276"/>
        <v>15.4</v>
      </c>
      <c r="V821" s="36">
        <f>IF(V$7&gt;=$E821,IF(SUMIF($H$1:U$1,77,$H821:U821)&lt;$D821,$H821,0),0)</f>
        <v>0</v>
      </c>
      <c r="W821" s="36">
        <f>IF(W$7&gt;=$E821,IF(SUMIF($H$1:V$1,77,$H821:V821)&lt;$D821,$H821,0),0)</f>
        <v>0</v>
      </c>
      <c r="X821" s="36">
        <f>IF(X$7&gt;=$E821,IF(SUMIF($H$1:W$1,77,$H821:W821)&lt;$D821,$H821,0),0)</f>
        <v>0</v>
      </c>
      <c r="Y821" s="36">
        <f>IF(Y$7&gt;=$E821,IF(SUMIF($H$1:X$1,77,$H821:X821)&lt;$D821,$H821,0),0)</f>
        <v>0</v>
      </c>
      <c r="Z821" s="36">
        <f>IF(Z$7&gt;=$E821,IF(SUMIF($H$1:Y$1,77,$H821:Y821)&lt;$D821,$H821,0),0)</f>
        <v>0</v>
      </c>
      <c r="AA821" s="36">
        <f>IF(AA$7&gt;=$E821,IF(SUMIF($H$1:Z$1,77,$H821:Z821)&lt;$D821,$H821,0),0)</f>
        <v>0</v>
      </c>
      <c r="AB821" s="36">
        <f>IF(AB$7&gt;=$E821,IF(SUMIF($H$1:AA$1,77,$H821:AA821)&lt;$D821,$H821,0),0)</f>
        <v>0</v>
      </c>
      <c r="AC821" s="36">
        <f>IF(AC$7&gt;=$E821,IF(SUMIF($H$1:AB$1,77,$H821:AB821)&lt;$D821,$H821,0),0)</f>
        <v>0</v>
      </c>
      <c r="AD821" s="36">
        <f>IF(AD$7&gt;=$E821,IF(SUMIF($H$1:AC$1,77,$H821:AC821)&lt;$D821,$H821,0),0)</f>
        <v>0</v>
      </c>
      <c r="AE821" s="36">
        <f>IF(AE$7&gt;=$E821,IF(SUMIF($H$1:AD$1,77,$H821:AD821)&lt;$D821,$H821,0),0)</f>
        <v>0</v>
      </c>
      <c r="AF821" s="36">
        <f>IF(AF$7&gt;=$E821,IF(SUMIF($H$1:AE$1,77,$H821:AE821)&lt;$D821,$H821,0),0)</f>
        <v>0</v>
      </c>
      <c r="AG821" s="36">
        <f>IF(AG$7&gt;=$E821,IF(SUMIF($H$1:AF$1,77,$H821:AF821)&lt;$D821,$H821,0),0)</f>
        <v>0</v>
      </c>
      <c r="AH821" s="35">
        <f t="shared" si="277"/>
        <v>0</v>
      </c>
      <c r="AI821" s="36">
        <f>IF(AI$7&gt;=$E821,IF(SUMIF($H$1:AH$1,77,$H821:AH821)&lt;$D821,$H821,0),0)</f>
        <v>0</v>
      </c>
      <c r="AJ821" s="36">
        <f>IF(AJ$7&gt;=$E821,IF(SUMIF($H$1:AI$1,77,$H821:AI821)&lt;$D821,$H821,0),0)</f>
        <v>0</v>
      </c>
      <c r="AK821" s="36">
        <f>IF(AK$7&gt;=$E821,IF(SUMIF($H$1:AJ$1,77,$H821:AJ821)&lt;$D821,$H821,0),0)</f>
        <v>0</v>
      </c>
      <c r="AL821" s="36">
        <f>IF(AL$7&gt;=$E821,IF(SUMIF($H$1:AK$1,77,$H821:AK821)&lt;$D821,$H821,0),0)</f>
        <v>0</v>
      </c>
      <c r="AM821" s="36">
        <f>IF(AM$7&gt;=$E821,IF(SUMIF($H$1:AL$1,77,$H821:AL821)&lt;$D821,$H821,0),0)</f>
        <v>0</v>
      </c>
      <c r="AN821" s="36">
        <f>IF(AN$7&gt;=$E821,IF(SUMIF($H$1:AM$1,77,$H821:AM821)&lt;$D821,$H821,0),0)</f>
        <v>0</v>
      </c>
      <c r="AO821" s="36">
        <f>IF(AO$7&gt;=$E821,IF(SUMIF($H$1:AN$1,77,$H821:AN821)&lt;$D821,$H821,0),0)</f>
        <v>0</v>
      </c>
      <c r="AP821" s="36">
        <f>IF(AP$7&gt;=$E821,IF(SUMIF($H$1:AO$1,77,$H821:AO821)&lt;$D821,$H821,0),0)</f>
        <v>0</v>
      </c>
      <c r="AQ821" s="36">
        <f>IF(AQ$7&gt;=$E821,IF(SUMIF($H$1:AP$1,77,$H821:AP821)&lt;$D821,$H821,0),0)</f>
        <v>0</v>
      </c>
      <c r="AR821" s="36">
        <f>IF(AR$7&gt;=$E821,IF(SUMIF($H$1:AQ$1,77,$H821:AQ821)&lt;$D821,$H821,0),0)</f>
        <v>0</v>
      </c>
      <c r="AS821" s="36">
        <f>IF(AS$7&gt;=$E821,IF(SUMIF($H$1:AR$1,77,$H821:AR821)&lt;$D821,$H821,0),0)</f>
        <v>0</v>
      </c>
      <c r="AT821" s="36">
        <f>IF(AT$7&gt;=$E821,IF(SUMIF($H$1:AS$1,77,$H821:AS821)&lt;$D821,$H821,0),0)</f>
        <v>0</v>
      </c>
      <c r="AU821" s="35">
        <f t="shared" si="278"/>
        <v>0</v>
      </c>
      <c r="AV821" s="33">
        <f>IF(AV$7&gt;=$E821,IF(SUMIF($H$1:AU$1,77,$H821:AU821)&lt;$D821,$H821,0),0)</f>
        <v>0</v>
      </c>
      <c r="AW821" s="33">
        <f>IF(AW$7&gt;=$E821,IF(SUMIF($H$1:AV$1,77,$H821:AV821)&lt;$D821,$H821,0),0)</f>
        <v>0</v>
      </c>
      <c r="AX821" s="33">
        <f>IF(AX$7&gt;=$E821,IF(SUMIF($H$1:AW$1,77,$H821:AW821)&lt;$D821,$H821,0),0)</f>
        <v>0</v>
      </c>
      <c r="AY821" s="33">
        <f>IF(AY$7&gt;=$E821,IF(SUMIF($H$1:AX$1,77,$H821:AX821)&lt;$D821,$H821,0),0)</f>
        <v>0</v>
      </c>
      <c r="AZ821" s="33">
        <f>IF(AZ$7&gt;=$E821,IF(SUMIF($H$1:AY$1,77,$H821:AY821)&lt;$D821,$H821,0),0)</f>
        <v>0</v>
      </c>
      <c r="BA821" s="33">
        <f>IF(BA$7&gt;=$E821,IF(SUMIF($H$1:AZ$1,77,$H821:AZ821)&lt;$D821,$H821,0),0)</f>
        <v>0</v>
      </c>
      <c r="BB821" s="33">
        <f>IF(BB$7&gt;=$E821,IF(SUMIF($H$1:BA$1,77,$H821:BA821)&lt;$D821,$H821,0),0)</f>
        <v>0</v>
      </c>
      <c r="BC821" s="33">
        <f>IF(BC$7&gt;=$E821,IF(SUMIF($H$1:BB$1,77,$H821:BB821)&lt;$D821,$H821,0),0)</f>
        <v>0</v>
      </c>
      <c r="BD821" s="33">
        <f>IF(BD$7&gt;=$E821,IF(SUMIF($H$1:BC$1,77,$H821:BC821)&lt;$D821,$H821,0),0)</f>
        <v>0</v>
      </c>
      <c r="BE821" s="33">
        <f>IF(BE$7&gt;=$E821,IF(SUMIF($H$1:BD$1,77,$H821:BD821)&lt;$D821,$H821,0),0)</f>
        <v>0</v>
      </c>
      <c r="BF821" s="33">
        <f>IF(BF$7&gt;=$E821,IF(SUMIF($H$1:BE$1,77,$H821:BE821)&lt;$D821,$H821,0),0)</f>
        <v>0</v>
      </c>
      <c r="BG821" s="33">
        <f>IF(BG$7&gt;=$E821,IF(SUMIF($H$1:BF$1,77,$H821:BF821)&lt;$D821,$H821,0),0)</f>
        <v>0</v>
      </c>
      <c r="BH821" s="35">
        <f t="shared" si="279"/>
        <v>0</v>
      </c>
    </row>
    <row r="822" spans="1:60" s="11" customFormat="1" x14ac:dyDescent="0.25">
      <c r="A822" s="145" t="s">
        <v>1182</v>
      </c>
      <c r="B822" s="147" t="s">
        <v>1183</v>
      </c>
      <c r="C822" s="127" t="s">
        <v>32</v>
      </c>
      <c r="D822" s="146">
        <v>1</v>
      </c>
      <c r="E822" s="31">
        <v>45748</v>
      </c>
      <c r="F822" s="31">
        <v>45778</v>
      </c>
      <c r="G822" s="32">
        <f t="shared" si="274"/>
        <v>1</v>
      </c>
      <c r="H822" s="33">
        <f t="shared" si="275"/>
        <v>1</v>
      </c>
      <c r="I822" s="36">
        <f>IF(I$7&gt;=$E822,IF(SUMIF($H$1:H$1,77,$H822:H822)&lt;$D822,$H822,0),0)</f>
        <v>0</v>
      </c>
      <c r="J822" s="36">
        <f>IF(J$7&gt;=$E822,IF(SUMIF($H$1:I$1,77,$H822:I822)&lt;$D822,$H822,0),0)</f>
        <v>0</v>
      </c>
      <c r="K822" s="36">
        <f>IF(K$7&gt;=$E822,IF(SUMIF($H$1:J$1,77,$H822:J822)&lt;$D822,$H822,0),0)</f>
        <v>0</v>
      </c>
      <c r="L822" s="36">
        <f>IF(L$7&gt;=$E822,IF(SUMIF($H$1:K$1,77,$H822:K822)&lt;$D822,$H822,0),0)</f>
        <v>1</v>
      </c>
      <c r="M822" s="36">
        <f>IF(M$7&gt;=$E822,IF(SUMIF($H$1:L$1,77,$H822:L822)&lt;$D822,$H822,0),0)</f>
        <v>0</v>
      </c>
      <c r="N822" s="36">
        <f>IF(N$7&gt;=$E822,IF(SUMIF($H$1:M$1,77,$H822:M822)&lt;$D822,$H822,0),0)</f>
        <v>0</v>
      </c>
      <c r="O822" s="36">
        <f>IF(O$7&gt;=$E822,IF(SUMIF($H$1:N$1,77,$H822:N822)&lt;$D822,$H822,0),0)</f>
        <v>0</v>
      </c>
      <c r="P822" s="36">
        <f>IF(P$7&gt;=$E822,IF(SUMIF($H$1:O$1,77,$H822:O822)&lt;$D822,$H822,0),0)</f>
        <v>0</v>
      </c>
      <c r="Q822" s="36">
        <f>IF(Q$7&gt;=$E822,IF(SUMIF($H$1:P$1,77,$H822:P822)&lt;$D822,$H822,0),0)</f>
        <v>0</v>
      </c>
      <c r="R822" s="36">
        <f>IF(R$7&gt;=$E822,IF(SUMIF($H$1:Q$1,77,$H822:Q822)&lt;$D822,$H822,0),0)</f>
        <v>0</v>
      </c>
      <c r="S822" s="36">
        <f>IF(S$7&gt;=$E822,IF(SUMIF($H$1:R$1,77,$H822:R822)&lt;$D822,$H822,0),0)</f>
        <v>0</v>
      </c>
      <c r="T822" s="36">
        <f>IF(T$7&gt;=$E822,IF(SUMIF($H$1:S$1,77,$H822:S822)&lt;$D822,$H822,0),0)</f>
        <v>0</v>
      </c>
      <c r="U822" s="35">
        <f t="shared" si="276"/>
        <v>1</v>
      </c>
      <c r="V822" s="36">
        <f>IF(V$7&gt;=$E822,IF(SUMIF($H$1:U$1,77,$H822:U822)&lt;$D822,$H822,0),0)</f>
        <v>0</v>
      </c>
      <c r="W822" s="36">
        <f>IF(W$7&gt;=$E822,IF(SUMIF($H$1:V$1,77,$H822:V822)&lt;$D822,$H822,0),0)</f>
        <v>0</v>
      </c>
      <c r="X822" s="36">
        <f>IF(X$7&gt;=$E822,IF(SUMIF($H$1:W$1,77,$H822:W822)&lt;$D822,$H822,0),0)</f>
        <v>0</v>
      </c>
      <c r="Y822" s="36">
        <f>IF(Y$7&gt;=$E822,IF(SUMIF($H$1:X$1,77,$H822:X822)&lt;$D822,$H822,0),0)</f>
        <v>0</v>
      </c>
      <c r="Z822" s="36">
        <f>IF(Z$7&gt;=$E822,IF(SUMIF($H$1:Y$1,77,$H822:Y822)&lt;$D822,$H822,0),0)</f>
        <v>0</v>
      </c>
      <c r="AA822" s="36">
        <f>IF(AA$7&gt;=$E822,IF(SUMIF($H$1:Z$1,77,$H822:Z822)&lt;$D822,$H822,0),0)</f>
        <v>0</v>
      </c>
      <c r="AB822" s="36">
        <f>IF(AB$7&gt;=$E822,IF(SUMIF($H$1:AA$1,77,$H822:AA822)&lt;$D822,$H822,0),0)</f>
        <v>0</v>
      </c>
      <c r="AC822" s="36">
        <f>IF(AC$7&gt;=$E822,IF(SUMIF($H$1:AB$1,77,$H822:AB822)&lt;$D822,$H822,0),0)</f>
        <v>0</v>
      </c>
      <c r="AD822" s="36">
        <f>IF(AD$7&gt;=$E822,IF(SUMIF($H$1:AC$1,77,$H822:AC822)&lt;$D822,$H822,0),0)</f>
        <v>0</v>
      </c>
      <c r="AE822" s="36">
        <f>IF(AE$7&gt;=$E822,IF(SUMIF($H$1:AD$1,77,$H822:AD822)&lt;$D822,$H822,0),0)</f>
        <v>0</v>
      </c>
      <c r="AF822" s="36">
        <f>IF(AF$7&gt;=$E822,IF(SUMIF($H$1:AE$1,77,$H822:AE822)&lt;$D822,$H822,0),0)</f>
        <v>0</v>
      </c>
      <c r="AG822" s="36">
        <f>IF(AG$7&gt;=$E822,IF(SUMIF($H$1:AF$1,77,$H822:AF822)&lt;$D822,$H822,0),0)</f>
        <v>0</v>
      </c>
      <c r="AH822" s="35">
        <f t="shared" si="277"/>
        <v>0</v>
      </c>
      <c r="AI822" s="36">
        <f>IF(AI$7&gt;=$E822,IF(SUMIF($H$1:AH$1,77,$H822:AH822)&lt;$D822,$H822,0),0)</f>
        <v>0</v>
      </c>
      <c r="AJ822" s="36">
        <f>IF(AJ$7&gt;=$E822,IF(SUMIF($H$1:AI$1,77,$H822:AI822)&lt;$D822,$H822,0),0)</f>
        <v>0</v>
      </c>
      <c r="AK822" s="36">
        <f>IF(AK$7&gt;=$E822,IF(SUMIF($H$1:AJ$1,77,$H822:AJ822)&lt;$D822,$H822,0),0)</f>
        <v>0</v>
      </c>
      <c r="AL822" s="36">
        <f>IF(AL$7&gt;=$E822,IF(SUMIF($H$1:AK$1,77,$H822:AK822)&lt;$D822,$H822,0),0)</f>
        <v>0</v>
      </c>
      <c r="AM822" s="36">
        <f>IF(AM$7&gt;=$E822,IF(SUMIF($H$1:AL$1,77,$H822:AL822)&lt;$D822,$H822,0),0)</f>
        <v>0</v>
      </c>
      <c r="AN822" s="36">
        <f>IF(AN$7&gt;=$E822,IF(SUMIF($H$1:AM$1,77,$H822:AM822)&lt;$D822,$H822,0),0)</f>
        <v>0</v>
      </c>
      <c r="AO822" s="36">
        <f>IF(AO$7&gt;=$E822,IF(SUMIF($H$1:AN$1,77,$H822:AN822)&lt;$D822,$H822,0),0)</f>
        <v>0</v>
      </c>
      <c r="AP822" s="36">
        <f>IF(AP$7&gt;=$E822,IF(SUMIF($H$1:AO$1,77,$H822:AO822)&lt;$D822,$H822,0),0)</f>
        <v>0</v>
      </c>
      <c r="AQ822" s="36">
        <f>IF(AQ$7&gt;=$E822,IF(SUMIF($H$1:AP$1,77,$H822:AP822)&lt;$D822,$H822,0),0)</f>
        <v>0</v>
      </c>
      <c r="AR822" s="36">
        <f>IF(AR$7&gt;=$E822,IF(SUMIF($H$1:AQ$1,77,$H822:AQ822)&lt;$D822,$H822,0),0)</f>
        <v>0</v>
      </c>
      <c r="AS822" s="36">
        <f>IF(AS$7&gt;=$E822,IF(SUMIF($H$1:AR$1,77,$H822:AR822)&lt;$D822,$H822,0),0)</f>
        <v>0</v>
      </c>
      <c r="AT822" s="36">
        <f>IF(AT$7&gt;=$E822,IF(SUMIF($H$1:AS$1,77,$H822:AS822)&lt;$D822,$H822,0),0)</f>
        <v>0</v>
      </c>
      <c r="AU822" s="35">
        <f t="shared" si="278"/>
        <v>0</v>
      </c>
      <c r="AV822" s="33">
        <f>IF(AV$7&gt;=$E822,IF(SUMIF($H$1:AU$1,77,$H822:AU822)&lt;$D822,$H822,0),0)</f>
        <v>0</v>
      </c>
      <c r="AW822" s="33">
        <f>IF(AW$7&gt;=$E822,IF(SUMIF($H$1:AV$1,77,$H822:AV822)&lt;$D822,$H822,0),0)</f>
        <v>0</v>
      </c>
      <c r="AX822" s="33">
        <f>IF(AX$7&gt;=$E822,IF(SUMIF($H$1:AW$1,77,$H822:AW822)&lt;$D822,$H822,0),0)</f>
        <v>0</v>
      </c>
      <c r="AY822" s="33">
        <f>IF(AY$7&gt;=$E822,IF(SUMIF($H$1:AX$1,77,$H822:AX822)&lt;$D822,$H822,0),0)</f>
        <v>0</v>
      </c>
      <c r="AZ822" s="33">
        <f>IF(AZ$7&gt;=$E822,IF(SUMIF($H$1:AY$1,77,$H822:AY822)&lt;$D822,$H822,0),0)</f>
        <v>0</v>
      </c>
      <c r="BA822" s="33">
        <f>IF(BA$7&gt;=$E822,IF(SUMIF($H$1:AZ$1,77,$H822:AZ822)&lt;$D822,$H822,0),0)</f>
        <v>0</v>
      </c>
      <c r="BB822" s="33">
        <f>IF(BB$7&gt;=$E822,IF(SUMIF($H$1:BA$1,77,$H822:BA822)&lt;$D822,$H822,0),0)</f>
        <v>0</v>
      </c>
      <c r="BC822" s="33">
        <f>IF(BC$7&gt;=$E822,IF(SUMIF($H$1:BB$1,77,$H822:BB822)&lt;$D822,$H822,0),0)</f>
        <v>0</v>
      </c>
      <c r="BD822" s="33">
        <f>IF(BD$7&gt;=$E822,IF(SUMIF($H$1:BC$1,77,$H822:BC822)&lt;$D822,$H822,0),0)</f>
        <v>0</v>
      </c>
      <c r="BE822" s="33">
        <f>IF(BE$7&gt;=$E822,IF(SUMIF($H$1:BD$1,77,$H822:BD822)&lt;$D822,$H822,0),0)</f>
        <v>0</v>
      </c>
      <c r="BF822" s="33">
        <f>IF(BF$7&gt;=$E822,IF(SUMIF($H$1:BE$1,77,$H822:BE822)&lt;$D822,$H822,0),0)</f>
        <v>0</v>
      </c>
      <c r="BG822" s="33">
        <f>IF(BG$7&gt;=$E822,IF(SUMIF($H$1:BF$1,77,$H822:BF822)&lt;$D822,$H822,0),0)</f>
        <v>0</v>
      </c>
      <c r="BH822" s="35">
        <f t="shared" si="279"/>
        <v>0</v>
      </c>
    </row>
    <row r="823" spans="1:60" s="11" customFormat="1" x14ac:dyDescent="0.25">
      <c r="A823" s="145" t="s">
        <v>1184</v>
      </c>
      <c r="B823" s="147" t="s">
        <v>1185</v>
      </c>
      <c r="C823" s="127" t="s">
        <v>55</v>
      </c>
      <c r="D823" s="146">
        <v>89.8</v>
      </c>
      <c r="E823" s="31">
        <v>45778</v>
      </c>
      <c r="F823" s="31">
        <v>45809</v>
      </c>
      <c r="G823" s="32">
        <f t="shared" si="274"/>
        <v>1</v>
      </c>
      <c r="H823" s="33">
        <f t="shared" si="275"/>
        <v>89.8</v>
      </c>
      <c r="I823" s="36">
        <f>IF(I$7&gt;=$E823,IF(SUMIF($H$1:H$1,77,$H823:H823)&lt;$D823,$H823,0),0)</f>
        <v>0</v>
      </c>
      <c r="J823" s="36">
        <f>IF(J$7&gt;=$E823,IF(SUMIF($H$1:I$1,77,$H823:I823)&lt;$D823,$H823,0),0)</f>
        <v>0</v>
      </c>
      <c r="K823" s="36">
        <f>IF(K$7&gt;=$E823,IF(SUMIF($H$1:J$1,77,$H823:J823)&lt;$D823,$H823,0),0)</f>
        <v>0</v>
      </c>
      <c r="L823" s="36">
        <f>IF(L$7&gt;=$E823,IF(SUMIF($H$1:K$1,77,$H823:K823)&lt;$D823,$H823,0),0)</f>
        <v>0</v>
      </c>
      <c r="M823" s="36">
        <f>IF(M$7&gt;=$E823,IF(SUMIF($H$1:L$1,77,$H823:L823)&lt;$D823,$H823,0),0)</f>
        <v>89.8</v>
      </c>
      <c r="N823" s="36">
        <f>IF(N$7&gt;=$E823,IF(SUMIF($H$1:M$1,77,$H823:M823)&lt;$D823,$H823,0),0)</f>
        <v>0</v>
      </c>
      <c r="O823" s="36">
        <f>IF(O$7&gt;=$E823,IF(SUMIF($H$1:N$1,77,$H823:N823)&lt;$D823,$H823,0),0)</f>
        <v>0</v>
      </c>
      <c r="P823" s="36">
        <f>IF(P$7&gt;=$E823,IF(SUMIF($H$1:O$1,77,$H823:O823)&lt;$D823,$H823,0),0)</f>
        <v>0</v>
      </c>
      <c r="Q823" s="36">
        <f>IF(Q$7&gt;=$E823,IF(SUMIF($H$1:P$1,77,$H823:P823)&lt;$D823,$H823,0),0)</f>
        <v>0</v>
      </c>
      <c r="R823" s="36">
        <f>IF(R$7&gt;=$E823,IF(SUMIF($H$1:Q$1,77,$H823:Q823)&lt;$D823,$H823,0),0)</f>
        <v>0</v>
      </c>
      <c r="S823" s="36">
        <f>IF(S$7&gt;=$E823,IF(SUMIF($H$1:R$1,77,$H823:R823)&lt;$D823,$H823,0),0)</f>
        <v>0</v>
      </c>
      <c r="T823" s="36">
        <f>IF(T$7&gt;=$E823,IF(SUMIF($H$1:S$1,77,$H823:S823)&lt;$D823,$H823,0),0)</f>
        <v>0</v>
      </c>
      <c r="U823" s="35">
        <f t="shared" si="276"/>
        <v>89.8</v>
      </c>
      <c r="V823" s="36">
        <f>IF(V$7&gt;=$E823,IF(SUMIF($H$1:U$1,77,$H823:U823)&lt;$D823,$H823,0),0)</f>
        <v>0</v>
      </c>
      <c r="W823" s="36">
        <f>IF(W$7&gt;=$E823,IF(SUMIF($H$1:V$1,77,$H823:V823)&lt;$D823,$H823,0),0)</f>
        <v>0</v>
      </c>
      <c r="X823" s="36">
        <f>IF(X$7&gt;=$E823,IF(SUMIF($H$1:W$1,77,$H823:W823)&lt;$D823,$H823,0),0)</f>
        <v>0</v>
      </c>
      <c r="Y823" s="36">
        <f>IF(Y$7&gt;=$E823,IF(SUMIF($H$1:X$1,77,$H823:X823)&lt;$D823,$H823,0),0)</f>
        <v>0</v>
      </c>
      <c r="Z823" s="36">
        <f>IF(Z$7&gt;=$E823,IF(SUMIF($H$1:Y$1,77,$H823:Y823)&lt;$D823,$H823,0),0)</f>
        <v>0</v>
      </c>
      <c r="AA823" s="36">
        <f>IF(AA$7&gt;=$E823,IF(SUMIF($H$1:Z$1,77,$H823:Z823)&lt;$D823,$H823,0),0)</f>
        <v>0</v>
      </c>
      <c r="AB823" s="36">
        <f>IF(AB$7&gt;=$E823,IF(SUMIF($H$1:AA$1,77,$H823:AA823)&lt;$D823,$H823,0),0)</f>
        <v>0</v>
      </c>
      <c r="AC823" s="36">
        <f>IF(AC$7&gt;=$E823,IF(SUMIF($H$1:AB$1,77,$H823:AB823)&lt;$D823,$H823,0),0)</f>
        <v>0</v>
      </c>
      <c r="AD823" s="36">
        <f>IF(AD$7&gt;=$E823,IF(SUMIF($H$1:AC$1,77,$H823:AC823)&lt;$D823,$H823,0),0)</f>
        <v>0</v>
      </c>
      <c r="AE823" s="36">
        <f>IF(AE$7&gt;=$E823,IF(SUMIF($H$1:AD$1,77,$H823:AD823)&lt;$D823,$H823,0),0)</f>
        <v>0</v>
      </c>
      <c r="AF823" s="36">
        <f>IF(AF$7&gt;=$E823,IF(SUMIF($H$1:AE$1,77,$H823:AE823)&lt;$D823,$H823,0),0)</f>
        <v>0</v>
      </c>
      <c r="AG823" s="36">
        <f>IF(AG$7&gt;=$E823,IF(SUMIF($H$1:AF$1,77,$H823:AF823)&lt;$D823,$H823,0),0)</f>
        <v>0</v>
      </c>
      <c r="AH823" s="35">
        <f t="shared" si="277"/>
        <v>0</v>
      </c>
      <c r="AI823" s="36">
        <f>IF(AI$7&gt;=$E823,IF(SUMIF($H$1:AH$1,77,$H823:AH823)&lt;$D823,$H823,0),0)</f>
        <v>0</v>
      </c>
      <c r="AJ823" s="36">
        <f>IF(AJ$7&gt;=$E823,IF(SUMIF($H$1:AI$1,77,$H823:AI823)&lt;$D823,$H823,0),0)</f>
        <v>0</v>
      </c>
      <c r="AK823" s="36">
        <f>IF(AK$7&gt;=$E823,IF(SUMIF($H$1:AJ$1,77,$H823:AJ823)&lt;$D823,$H823,0),0)</f>
        <v>0</v>
      </c>
      <c r="AL823" s="36">
        <f>IF(AL$7&gt;=$E823,IF(SUMIF($H$1:AK$1,77,$H823:AK823)&lt;$D823,$H823,0),0)</f>
        <v>0</v>
      </c>
      <c r="AM823" s="36">
        <f>IF(AM$7&gt;=$E823,IF(SUMIF($H$1:AL$1,77,$H823:AL823)&lt;$D823,$H823,0),0)</f>
        <v>0</v>
      </c>
      <c r="AN823" s="36">
        <f>IF(AN$7&gt;=$E823,IF(SUMIF($H$1:AM$1,77,$H823:AM823)&lt;$D823,$H823,0),0)</f>
        <v>0</v>
      </c>
      <c r="AO823" s="36">
        <f>IF(AO$7&gt;=$E823,IF(SUMIF($H$1:AN$1,77,$H823:AN823)&lt;$D823,$H823,0),0)</f>
        <v>0</v>
      </c>
      <c r="AP823" s="36">
        <f>IF(AP$7&gt;=$E823,IF(SUMIF($H$1:AO$1,77,$H823:AO823)&lt;$D823,$H823,0),0)</f>
        <v>0</v>
      </c>
      <c r="AQ823" s="36">
        <f>IF(AQ$7&gt;=$E823,IF(SUMIF($H$1:AP$1,77,$H823:AP823)&lt;$D823,$H823,0),0)</f>
        <v>0</v>
      </c>
      <c r="AR823" s="36">
        <f>IF(AR$7&gt;=$E823,IF(SUMIF($H$1:AQ$1,77,$H823:AQ823)&lt;$D823,$H823,0),0)</f>
        <v>0</v>
      </c>
      <c r="AS823" s="36">
        <f>IF(AS$7&gt;=$E823,IF(SUMIF($H$1:AR$1,77,$H823:AR823)&lt;$D823,$H823,0),0)</f>
        <v>0</v>
      </c>
      <c r="AT823" s="36">
        <f>IF(AT$7&gt;=$E823,IF(SUMIF($H$1:AS$1,77,$H823:AS823)&lt;$D823,$H823,0),0)</f>
        <v>0</v>
      </c>
      <c r="AU823" s="35">
        <f t="shared" si="278"/>
        <v>0</v>
      </c>
      <c r="AV823" s="33">
        <f>IF(AV$7&gt;=$E823,IF(SUMIF($H$1:AU$1,77,$H823:AU823)&lt;$D823,$H823,0),0)</f>
        <v>0</v>
      </c>
      <c r="AW823" s="33">
        <f>IF(AW$7&gt;=$E823,IF(SUMIF($H$1:AV$1,77,$H823:AV823)&lt;$D823,$H823,0),0)</f>
        <v>0</v>
      </c>
      <c r="AX823" s="33">
        <f>IF(AX$7&gt;=$E823,IF(SUMIF($H$1:AW$1,77,$H823:AW823)&lt;$D823,$H823,0),0)</f>
        <v>0</v>
      </c>
      <c r="AY823" s="33">
        <f>IF(AY$7&gt;=$E823,IF(SUMIF($H$1:AX$1,77,$H823:AX823)&lt;$D823,$H823,0),0)</f>
        <v>0</v>
      </c>
      <c r="AZ823" s="33">
        <f>IF(AZ$7&gt;=$E823,IF(SUMIF($H$1:AY$1,77,$H823:AY823)&lt;$D823,$H823,0),0)</f>
        <v>0</v>
      </c>
      <c r="BA823" s="33">
        <f>IF(BA$7&gt;=$E823,IF(SUMIF($H$1:AZ$1,77,$H823:AZ823)&lt;$D823,$H823,0),0)</f>
        <v>0</v>
      </c>
      <c r="BB823" s="33">
        <f>IF(BB$7&gt;=$E823,IF(SUMIF($H$1:BA$1,77,$H823:BA823)&lt;$D823,$H823,0),0)</f>
        <v>0</v>
      </c>
      <c r="BC823" s="33">
        <f>IF(BC$7&gt;=$E823,IF(SUMIF($H$1:BB$1,77,$H823:BB823)&lt;$D823,$H823,0),0)</f>
        <v>0</v>
      </c>
      <c r="BD823" s="33">
        <f>IF(BD$7&gt;=$E823,IF(SUMIF($H$1:BC$1,77,$H823:BC823)&lt;$D823,$H823,0),0)</f>
        <v>0</v>
      </c>
      <c r="BE823" s="33">
        <f>IF(BE$7&gt;=$E823,IF(SUMIF($H$1:BD$1,77,$H823:BD823)&lt;$D823,$H823,0),0)</f>
        <v>0</v>
      </c>
      <c r="BF823" s="33">
        <f>IF(BF$7&gt;=$E823,IF(SUMIF($H$1:BE$1,77,$H823:BE823)&lt;$D823,$H823,0),0)</f>
        <v>0</v>
      </c>
      <c r="BG823" s="33">
        <f>IF(BG$7&gt;=$E823,IF(SUMIF($H$1:BF$1,77,$H823:BF823)&lt;$D823,$H823,0),0)</f>
        <v>0</v>
      </c>
      <c r="BH823" s="35">
        <f t="shared" si="279"/>
        <v>0</v>
      </c>
    </row>
    <row r="824" spans="1:60" s="11" customFormat="1" x14ac:dyDescent="0.25">
      <c r="A824" s="145" t="s">
        <v>1186</v>
      </c>
      <c r="B824" s="147" t="s">
        <v>1010</v>
      </c>
      <c r="C824" s="127" t="s">
        <v>55</v>
      </c>
      <c r="D824" s="146">
        <v>69.2</v>
      </c>
      <c r="E824" s="31">
        <v>45778</v>
      </c>
      <c r="F824" s="31">
        <v>45809</v>
      </c>
      <c r="G824" s="32">
        <f t="shared" si="274"/>
        <v>1</v>
      </c>
      <c r="H824" s="33">
        <f t="shared" si="275"/>
        <v>69.2</v>
      </c>
      <c r="I824" s="36">
        <f>IF(I$7&gt;=$E824,IF(SUMIF($H$1:H$1,77,$H824:H824)&lt;$D824,$H824,0),0)</f>
        <v>0</v>
      </c>
      <c r="J824" s="36">
        <f>IF(J$7&gt;=$E824,IF(SUMIF($H$1:I$1,77,$H824:I824)&lt;$D824,$H824,0),0)</f>
        <v>0</v>
      </c>
      <c r="K824" s="36">
        <f>IF(K$7&gt;=$E824,IF(SUMIF($H$1:J$1,77,$H824:J824)&lt;$D824,$H824,0),0)</f>
        <v>0</v>
      </c>
      <c r="L824" s="36">
        <f>IF(L$7&gt;=$E824,IF(SUMIF($H$1:K$1,77,$H824:K824)&lt;$D824,$H824,0),0)</f>
        <v>0</v>
      </c>
      <c r="M824" s="36">
        <f>IF(M$7&gt;=$E824,IF(SUMIF($H$1:L$1,77,$H824:L824)&lt;$D824,$H824,0),0)</f>
        <v>69.2</v>
      </c>
      <c r="N824" s="36">
        <f>IF(N$7&gt;=$E824,IF(SUMIF($H$1:M$1,77,$H824:M824)&lt;$D824,$H824,0),0)</f>
        <v>0</v>
      </c>
      <c r="O824" s="36">
        <f>IF(O$7&gt;=$E824,IF(SUMIF($H$1:N$1,77,$H824:N824)&lt;$D824,$H824,0),0)</f>
        <v>0</v>
      </c>
      <c r="P824" s="36">
        <f>IF(P$7&gt;=$E824,IF(SUMIF($H$1:O$1,77,$H824:O824)&lt;$D824,$H824,0),0)</f>
        <v>0</v>
      </c>
      <c r="Q824" s="36">
        <f>IF(Q$7&gt;=$E824,IF(SUMIF($H$1:P$1,77,$H824:P824)&lt;$D824,$H824,0),0)</f>
        <v>0</v>
      </c>
      <c r="R824" s="36">
        <f>IF(R$7&gt;=$E824,IF(SUMIF($H$1:Q$1,77,$H824:Q824)&lt;$D824,$H824,0),0)</f>
        <v>0</v>
      </c>
      <c r="S824" s="36">
        <f>IF(S$7&gt;=$E824,IF(SUMIF($H$1:R$1,77,$H824:R824)&lt;$D824,$H824,0),0)</f>
        <v>0</v>
      </c>
      <c r="T824" s="36">
        <f>IF(T$7&gt;=$E824,IF(SUMIF($H$1:S$1,77,$H824:S824)&lt;$D824,$H824,0),0)</f>
        <v>0</v>
      </c>
      <c r="U824" s="35">
        <f t="shared" si="276"/>
        <v>69.2</v>
      </c>
      <c r="V824" s="36">
        <f>IF(V$7&gt;=$E824,IF(SUMIF($H$1:U$1,77,$H824:U824)&lt;$D824,$H824,0),0)</f>
        <v>0</v>
      </c>
      <c r="W824" s="36">
        <f>IF(W$7&gt;=$E824,IF(SUMIF($H$1:V$1,77,$H824:V824)&lt;$D824,$H824,0),0)</f>
        <v>0</v>
      </c>
      <c r="X824" s="36">
        <f>IF(X$7&gt;=$E824,IF(SUMIF($H$1:W$1,77,$H824:W824)&lt;$D824,$H824,0),0)</f>
        <v>0</v>
      </c>
      <c r="Y824" s="36">
        <f>IF(Y$7&gt;=$E824,IF(SUMIF($H$1:X$1,77,$H824:X824)&lt;$D824,$H824,0),0)</f>
        <v>0</v>
      </c>
      <c r="Z824" s="36">
        <f>IF(Z$7&gt;=$E824,IF(SUMIF($H$1:Y$1,77,$H824:Y824)&lt;$D824,$H824,0),0)</f>
        <v>0</v>
      </c>
      <c r="AA824" s="36">
        <f>IF(AA$7&gt;=$E824,IF(SUMIF($H$1:Z$1,77,$H824:Z824)&lt;$D824,$H824,0),0)</f>
        <v>0</v>
      </c>
      <c r="AB824" s="36">
        <f>IF(AB$7&gt;=$E824,IF(SUMIF($H$1:AA$1,77,$H824:AA824)&lt;$D824,$H824,0),0)</f>
        <v>0</v>
      </c>
      <c r="AC824" s="36">
        <f>IF(AC$7&gt;=$E824,IF(SUMIF($H$1:AB$1,77,$H824:AB824)&lt;$D824,$H824,0),0)</f>
        <v>0</v>
      </c>
      <c r="AD824" s="36">
        <f>IF(AD$7&gt;=$E824,IF(SUMIF($H$1:AC$1,77,$H824:AC824)&lt;$D824,$H824,0),0)</f>
        <v>0</v>
      </c>
      <c r="AE824" s="36">
        <f>IF(AE$7&gt;=$E824,IF(SUMIF($H$1:AD$1,77,$H824:AD824)&lt;$D824,$H824,0),0)</f>
        <v>0</v>
      </c>
      <c r="AF824" s="36">
        <f>IF(AF$7&gt;=$E824,IF(SUMIF($H$1:AE$1,77,$H824:AE824)&lt;$D824,$H824,0),0)</f>
        <v>0</v>
      </c>
      <c r="AG824" s="36">
        <f>IF(AG$7&gt;=$E824,IF(SUMIF($H$1:AF$1,77,$H824:AF824)&lt;$D824,$H824,0),0)</f>
        <v>0</v>
      </c>
      <c r="AH824" s="35">
        <f t="shared" si="277"/>
        <v>0</v>
      </c>
      <c r="AI824" s="36">
        <f>IF(AI$7&gt;=$E824,IF(SUMIF($H$1:AH$1,77,$H824:AH824)&lt;$D824,$H824,0),0)</f>
        <v>0</v>
      </c>
      <c r="AJ824" s="36">
        <f>IF(AJ$7&gt;=$E824,IF(SUMIF($H$1:AI$1,77,$H824:AI824)&lt;$D824,$H824,0),0)</f>
        <v>0</v>
      </c>
      <c r="AK824" s="36">
        <f>IF(AK$7&gt;=$E824,IF(SUMIF($H$1:AJ$1,77,$H824:AJ824)&lt;$D824,$H824,0),0)</f>
        <v>0</v>
      </c>
      <c r="AL824" s="36">
        <f>IF(AL$7&gt;=$E824,IF(SUMIF($H$1:AK$1,77,$H824:AK824)&lt;$D824,$H824,0),0)</f>
        <v>0</v>
      </c>
      <c r="AM824" s="36">
        <f>IF(AM$7&gt;=$E824,IF(SUMIF($H$1:AL$1,77,$H824:AL824)&lt;$D824,$H824,0),0)</f>
        <v>0</v>
      </c>
      <c r="AN824" s="36">
        <f>IF(AN$7&gt;=$E824,IF(SUMIF($H$1:AM$1,77,$H824:AM824)&lt;$D824,$H824,0),0)</f>
        <v>0</v>
      </c>
      <c r="AO824" s="36">
        <f>IF(AO$7&gt;=$E824,IF(SUMIF($H$1:AN$1,77,$H824:AN824)&lt;$D824,$H824,0),0)</f>
        <v>0</v>
      </c>
      <c r="AP824" s="36">
        <f>IF(AP$7&gt;=$E824,IF(SUMIF($H$1:AO$1,77,$H824:AO824)&lt;$D824,$H824,0),0)</f>
        <v>0</v>
      </c>
      <c r="AQ824" s="36">
        <f>IF(AQ$7&gt;=$E824,IF(SUMIF($H$1:AP$1,77,$H824:AP824)&lt;$D824,$H824,0),0)</f>
        <v>0</v>
      </c>
      <c r="AR824" s="36">
        <f>IF(AR$7&gt;=$E824,IF(SUMIF($H$1:AQ$1,77,$H824:AQ824)&lt;$D824,$H824,0),0)</f>
        <v>0</v>
      </c>
      <c r="AS824" s="36">
        <f>IF(AS$7&gt;=$E824,IF(SUMIF($H$1:AR$1,77,$H824:AR824)&lt;$D824,$H824,0),0)</f>
        <v>0</v>
      </c>
      <c r="AT824" s="36">
        <f>IF(AT$7&gt;=$E824,IF(SUMIF($H$1:AS$1,77,$H824:AS824)&lt;$D824,$H824,0),0)</f>
        <v>0</v>
      </c>
      <c r="AU824" s="35">
        <f t="shared" si="278"/>
        <v>0</v>
      </c>
      <c r="AV824" s="33">
        <f>IF(AV$7&gt;=$E824,IF(SUMIF($H$1:AU$1,77,$H824:AU824)&lt;$D824,$H824,0),0)</f>
        <v>0</v>
      </c>
      <c r="AW824" s="33">
        <f>IF(AW$7&gt;=$E824,IF(SUMIF($H$1:AV$1,77,$H824:AV824)&lt;$D824,$H824,0),0)</f>
        <v>0</v>
      </c>
      <c r="AX824" s="33">
        <f>IF(AX$7&gt;=$E824,IF(SUMIF($H$1:AW$1,77,$H824:AW824)&lt;$D824,$H824,0),0)</f>
        <v>0</v>
      </c>
      <c r="AY824" s="33">
        <f>IF(AY$7&gt;=$E824,IF(SUMIF($H$1:AX$1,77,$H824:AX824)&lt;$D824,$H824,0),0)</f>
        <v>0</v>
      </c>
      <c r="AZ824" s="33">
        <f>IF(AZ$7&gt;=$E824,IF(SUMIF($H$1:AY$1,77,$H824:AY824)&lt;$D824,$H824,0),0)</f>
        <v>0</v>
      </c>
      <c r="BA824" s="33">
        <f>IF(BA$7&gt;=$E824,IF(SUMIF($H$1:AZ$1,77,$H824:AZ824)&lt;$D824,$H824,0),0)</f>
        <v>0</v>
      </c>
      <c r="BB824" s="33">
        <f>IF(BB$7&gt;=$E824,IF(SUMIF($H$1:BA$1,77,$H824:BA824)&lt;$D824,$H824,0),0)</f>
        <v>0</v>
      </c>
      <c r="BC824" s="33">
        <f>IF(BC$7&gt;=$E824,IF(SUMIF($H$1:BB$1,77,$H824:BB824)&lt;$D824,$H824,0),0)</f>
        <v>0</v>
      </c>
      <c r="BD824" s="33">
        <f>IF(BD$7&gt;=$E824,IF(SUMIF($H$1:BC$1,77,$H824:BC824)&lt;$D824,$H824,0),0)</f>
        <v>0</v>
      </c>
      <c r="BE824" s="33">
        <f>IF(BE$7&gt;=$E824,IF(SUMIF($H$1:BD$1,77,$H824:BD824)&lt;$D824,$H824,0),0)</f>
        <v>0</v>
      </c>
      <c r="BF824" s="33">
        <f>IF(BF$7&gt;=$E824,IF(SUMIF($H$1:BE$1,77,$H824:BE824)&lt;$D824,$H824,0),0)</f>
        <v>0</v>
      </c>
      <c r="BG824" s="33">
        <f>IF(BG$7&gt;=$E824,IF(SUMIF($H$1:BF$1,77,$H824:BF824)&lt;$D824,$H824,0),0)</f>
        <v>0</v>
      </c>
      <c r="BH824" s="35">
        <f t="shared" si="279"/>
        <v>0</v>
      </c>
    </row>
    <row r="825" spans="1:60" s="11" customFormat="1" x14ac:dyDescent="0.25">
      <c r="A825" s="145" t="s">
        <v>1187</v>
      </c>
      <c r="B825" s="147" t="s">
        <v>1188</v>
      </c>
      <c r="C825" s="127" t="s">
        <v>55</v>
      </c>
      <c r="D825" s="146">
        <v>64.7</v>
      </c>
      <c r="E825" s="31">
        <v>45809</v>
      </c>
      <c r="F825" s="31">
        <v>45839</v>
      </c>
      <c r="G825" s="32">
        <f t="shared" si="274"/>
        <v>1</v>
      </c>
      <c r="H825" s="33">
        <f t="shared" si="275"/>
        <v>64.7</v>
      </c>
      <c r="I825" s="36">
        <f>IF(I$7&gt;=$E825,IF(SUMIF($H$1:H$1,77,$H825:H825)&lt;$D825,$H825,0),0)</f>
        <v>0</v>
      </c>
      <c r="J825" s="36">
        <f>IF(J$7&gt;=$E825,IF(SUMIF($H$1:I$1,77,$H825:I825)&lt;$D825,$H825,0),0)</f>
        <v>0</v>
      </c>
      <c r="K825" s="36">
        <f>IF(K$7&gt;=$E825,IF(SUMIF($H$1:J$1,77,$H825:J825)&lt;$D825,$H825,0),0)</f>
        <v>0</v>
      </c>
      <c r="L825" s="36">
        <f>IF(L$7&gt;=$E825,IF(SUMIF($H$1:K$1,77,$H825:K825)&lt;$D825,$H825,0),0)</f>
        <v>0</v>
      </c>
      <c r="M825" s="36">
        <f>IF(M$7&gt;=$E825,IF(SUMIF($H$1:L$1,77,$H825:L825)&lt;$D825,$H825,0),0)</f>
        <v>0</v>
      </c>
      <c r="N825" s="36">
        <f>IF(N$7&gt;=$E825,IF(SUMIF($H$1:M$1,77,$H825:M825)&lt;$D825,$H825,0),0)</f>
        <v>64.7</v>
      </c>
      <c r="O825" s="36">
        <f>IF(O$7&gt;=$E825,IF(SUMIF($H$1:N$1,77,$H825:N825)&lt;$D825,$H825,0),0)</f>
        <v>0</v>
      </c>
      <c r="P825" s="36">
        <f>IF(P$7&gt;=$E825,IF(SUMIF($H$1:O$1,77,$H825:O825)&lt;$D825,$H825,0),0)</f>
        <v>0</v>
      </c>
      <c r="Q825" s="36">
        <f>IF(Q$7&gt;=$E825,IF(SUMIF($H$1:P$1,77,$H825:P825)&lt;$D825,$H825,0),0)</f>
        <v>0</v>
      </c>
      <c r="R825" s="36">
        <f>IF(R$7&gt;=$E825,IF(SUMIF($H$1:Q$1,77,$H825:Q825)&lt;$D825,$H825,0),0)</f>
        <v>0</v>
      </c>
      <c r="S825" s="36">
        <f>IF(S$7&gt;=$E825,IF(SUMIF($H$1:R$1,77,$H825:R825)&lt;$D825,$H825,0),0)</f>
        <v>0</v>
      </c>
      <c r="T825" s="36">
        <f>IF(T$7&gt;=$E825,IF(SUMIF($H$1:S$1,77,$H825:S825)&lt;$D825,$H825,0),0)</f>
        <v>0</v>
      </c>
      <c r="U825" s="35">
        <f t="shared" si="276"/>
        <v>64.7</v>
      </c>
      <c r="V825" s="36">
        <f>IF(V$7&gt;=$E825,IF(SUMIF($H$1:U$1,77,$H825:U825)&lt;$D825,$H825,0),0)</f>
        <v>0</v>
      </c>
      <c r="W825" s="36">
        <f>IF(W$7&gt;=$E825,IF(SUMIF($H$1:V$1,77,$H825:V825)&lt;$D825,$H825,0),0)</f>
        <v>0</v>
      </c>
      <c r="X825" s="36">
        <f>IF(X$7&gt;=$E825,IF(SUMIF($H$1:W$1,77,$H825:W825)&lt;$D825,$H825,0),0)</f>
        <v>0</v>
      </c>
      <c r="Y825" s="36">
        <f>IF(Y$7&gt;=$E825,IF(SUMIF($H$1:X$1,77,$H825:X825)&lt;$D825,$H825,0),0)</f>
        <v>0</v>
      </c>
      <c r="Z825" s="36">
        <f>IF(Z$7&gt;=$E825,IF(SUMIF($H$1:Y$1,77,$H825:Y825)&lt;$D825,$H825,0),0)</f>
        <v>0</v>
      </c>
      <c r="AA825" s="36">
        <f>IF(AA$7&gt;=$E825,IF(SUMIF($H$1:Z$1,77,$H825:Z825)&lt;$D825,$H825,0),0)</f>
        <v>0</v>
      </c>
      <c r="AB825" s="36">
        <f>IF(AB$7&gt;=$E825,IF(SUMIF($H$1:AA$1,77,$H825:AA825)&lt;$D825,$H825,0),0)</f>
        <v>0</v>
      </c>
      <c r="AC825" s="36">
        <f>IF(AC$7&gt;=$E825,IF(SUMIF($H$1:AB$1,77,$H825:AB825)&lt;$D825,$H825,0),0)</f>
        <v>0</v>
      </c>
      <c r="AD825" s="36">
        <f>IF(AD$7&gt;=$E825,IF(SUMIF($H$1:AC$1,77,$H825:AC825)&lt;$D825,$H825,0),0)</f>
        <v>0</v>
      </c>
      <c r="AE825" s="36">
        <f>IF(AE$7&gt;=$E825,IF(SUMIF($H$1:AD$1,77,$H825:AD825)&lt;$D825,$H825,0),0)</f>
        <v>0</v>
      </c>
      <c r="AF825" s="36">
        <f>IF(AF$7&gt;=$E825,IF(SUMIF($H$1:AE$1,77,$H825:AE825)&lt;$D825,$H825,0),0)</f>
        <v>0</v>
      </c>
      <c r="AG825" s="36">
        <f>IF(AG$7&gt;=$E825,IF(SUMIF($H$1:AF$1,77,$H825:AF825)&lt;$D825,$H825,0),0)</f>
        <v>0</v>
      </c>
      <c r="AH825" s="35">
        <f t="shared" si="277"/>
        <v>0</v>
      </c>
      <c r="AI825" s="36">
        <f>IF(AI$7&gt;=$E825,IF(SUMIF($H$1:AH$1,77,$H825:AH825)&lt;$D825,$H825,0),0)</f>
        <v>0</v>
      </c>
      <c r="AJ825" s="36">
        <f>IF(AJ$7&gt;=$E825,IF(SUMIF($H$1:AI$1,77,$H825:AI825)&lt;$D825,$H825,0),0)</f>
        <v>0</v>
      </c>
      <c r="AK825" s="36">
        <f>IF(AK$7&gt;=$E825,IF(SUMIF($H$1:AJ$1,77,$H825:AJ825)&lt;$D825,$H825,0),0)</f>
        <v>0</v>
      </c>
      <c r="AL825" s="36">
        <f>IF(AL$7&gt;=$E825,IF(SUMIF($H$1:AK$1,77,$H825:AK825)&lt;$D825,$H825,0),0)</f>
        <v>0</v>
      </c>
      <c r="AM825" s="36">
        <f>IF(AM$7&gt;=$E825,IF(SUMIF($H$1:AL$1,77,$H825:AL825)&lt;$D825,$H825,0),0)</f>
        <v>0</v>
      </c>
      <c r="AN825" s="36">
        <f>IF(AN$7&gt;=$E825,IF(SUMIF($H$1:AM$1,77,$H825:AM825)&lt;$D825,$H825,0),0)</f>
        <v>0</v>
      </c>
      <c r="AO825" s="36">
        <f>IF(AO$7&gt;=$E825,IF(SUMIF($H$1:AN$1,77,$H825:AN825)&lt;$D825,$H825,0),0)</f>
        <v>0</v>
      </c>
      <c r="AP825" s="36">
        <f>IF(AP$7&gt;=$E825,IF(SUMIF($H$1:AO$1,77,$H825:AO825)&lt;$D825,$H825,0),0)</f>
        <v>0</v>
      </c>
      <c r="AQ825" s="36">
        <f>IF(AQ$7&gt;=$E825,IF(SUMIF($H$1:AP$1,77,$H825:AP825)&lt;$D825,$H825,0),0)</f>
        <v>0</v>
      </c>
      <c r="AR825" s="36">
        <f>IF(AR$7&gt;=$E825,IF(SUMIF($H$1:AQ$1,77,$H825:AQ825)&lt;$D825,$H825,0),0)</f>
        <v>0</v>
      </c>
      <c r="AS825" s="36">
        <f>IF(AS$7&gt;=$E825,IF(SUMIF($H$1:AR$1,77,$H825:AR825)&lt;$D825,$H825,0),0)</f>
        <v>0</v>
      </c>
      <c r="AT825" s="36">
        <f>IF(AT$7&gt;=$E825,IF(SUMIF($H$1:AS$1,77,$H825:AS825)&lt;$D825,$H825,0),0)</f>
        <v>0</v>
      </c>
      <c r="AU825" s="35">
        <f t="shared" si="278"/>
        <v>0</v>
      </c>
      <c r="AV825" s="33">
        <f>IF(AV$7&gt;=$E825,IF(SUMIF($H$1:AU$1,77,$H825:AU825)&lt;$D825,$H825,0),0)</f>
        <v>0</v>
      </c>
      <c r="AW825" s="33">
        <f>IF(AW$7&gt;=$E825,IF(SUMIF($H$1:AV$1,77,$H825:AV825)&lt;$D825,$H825,0),0)</f>
        <v>0</v>
      </c>
      <c r="AX825" s="33">
        <f>IF(AX$7&gt;=$E825,IF(SUMIF($H$1:AW$1,77,$H825:AW825)&lt;$D825,$H825,0),0)</f>
        <v>0</v>
      </c>
      <c r="AY825" s="33">
        <f>IF(AY$7&gt;=$E825,IF(SUMIF($H$1:AX$1,77,$H825:AX825)&lt;$D825,$H825,0),0)</f>
        <v>0</v>
      </c>
      <c r="AZ825" s="33">
        <f>IF(AZ$7&gt;=$E825,IF(SUMIF($H$1:AY$1,77,$H825:AY825)&lt;$D825,$H825,0),0)</f>
        <v>0</v>
      </c>
      <c r="BA825" s="33">
        <f>IF(BA$7&gt;=$E825,IF(SUMIF($H$1:AZ$1,77,$H825:AZ825)&lt;$D825,$H825,0),0)</f>
        <v>0</v>
      </c>
      <c r="BB825" s="33">
        <f>IF(BB$7&gt;=$E825,IF(SUMIF($H$1:BA$1,77,$H825:BA825)&lt;$D825,$H825,0),0)</f>
        <v>0</v>
      </c>
      <c r="BC825" s="33">
        <f>IF(BC$7&gt;=$E825,IF(SUMIF($H$1:BB$1,77,$H825:BB825)&lt;$D825,$H825,0),0)</f>
        <v>0</v>
      </c>
      <c r="BD825" s="33">
        <f>IF(BD$7&gt;=$E825,IF(SUMIF($H$1:BC$1,77,$H825:BC825)&lt;$D825,$H825,0),0)</f>
        <v>0</v>
      </c>
      <c r="BE825" s="33">
        <f>IF(BE$7&gt;=$E825,IF(SUMIF($H$1:BD$1,77,$H825:BD825)&lt;$D825,$H825,0),0)</f>
        <v>0</v>
      </c>
      <c r="BF825" s="33">
        <f>IF(BF$7&gt;=$E825,IF(SUMIF($H$1:BE$1,77,$H825:BE825)&lt;$D825,$H825,0),0)</f>
        <v>0</v>
      </c>
      <c r="BG825" s="33">
        <f>IF(BG$7&gt;=$E825,IF(SUMIF($H$1:BF$1,77,$H825:BF825)&lt;$D825,$H825,0),0)</f>
        <v>0</v>
      </c>
      <c r="BH825" s="35">
        <f t="shared" si="279"/>
        <v>0</v>
      </c>
    </row>
    <row r="826" spans="1:60" s="11" customFormat="1" x14ac:dyDescent="0.25">
      <c r="A826" s="145" t="s">
        <v>1189</v>
      </c>
      <c r="B826" s="147" t="s">
        <v>1012</v>
      </c>
      <c r="C826" s="127" t="s">
        <v>32</v>
      </c>
      <c r="D826" s="146">
        <v>2</v>
      </c>
      <c r="E826" s="31">
        <v>45778</v>
      </c>
      <c r="F826" s="31">
        <v>45809</v>
      </c>
      <c r="G826" s="32">
        <f t="shared" si="274"/>
        <v>1</v>
      </c>
      <c r="H826" s="33">
        <f t="shared" si="275"/>
        <v>2</v>
      </c>
      <c r="I826" s="36">
        <f>IF(I$7&gt;=$E826,IF(SUMIF($H$1:H$1,77,$H826:H826)&lt;$D826,$H826,0),0)</f>
        <v>0</v>
      </c>
      <c r="J826" s="36">
        <f>IF(J$7&gt;=$E826,IF(SUMIF($H$1:I$1,77,$H826:I826)&lt;$D826,$H826,0),0)</f>
        <v>0</v>
      </c>
      <c r="K826" s="36">
        <f>IF(K$7&gt;=$E826,IF(SUMIF($H$1:J$1,77,$H826:J826)&lt;$D826,$H826,0),0)</f>
        <v>0</v>
      </c>
      <c r="L826" s="36">
        <f>IF(L$7&gt;=$E826,IF(SUMIF($H$1:K$1,77,$H826:K826)&lt;$D826,$H826,0),0)</f>
        <v>0</v>
      </c>
      <c r="M826" s="36">
        <f>IF(M$7&gt;=$E826,IF(SUMIF($H$1:L$1,77,$H826:L826)&lt;$D826,$H826,0),0)</f>
        <v>2</v>
      </c>
      <c r="N826" s="36">
        <f>IF(N$7&gt;=$E826,IF(SUMIF($H$1:M$1,77,$H826:M826)&lt;$D826,$H826,0),0)</f>
        <v>0</v>
      </c>
      <c r="O826" s="36">
        <f>IF(O$7&gt;=$E826,IF(SUMIF($H$1:N$1,77,$H826:N826)&lt;$D826,$H826,0),0)</f>
        <v>0</v>
      </c>
      <c r="P826" s="36">
        <f>IF(P$7&gt;=$E826,IF(SUMIF($H$1:O$1,77,$H826:O826)&lt;$D826,$H826,0),0)</f>
        <v>0</v>
      </c>
      <c r="Q826" s="36">
        <f>IF(Q$7&gt;=$E826,IF(SUMIF($H$1:P$1,77,$H826:P826)&lt;$D826,$H826,0),0)</f>
        <v>0</v>
      </c>
      <c r="R826" s="36">
        <f>IF(R$7&gt;=$E826,IF(SUMIF($H$1:Q$1,77,$H826:Q826)&lt;$D826,$H826,0),0)</f>
        <v>0</v>
      </c>
      <c r="S826" s="36">
        <f>IF(S$7&gt;=$E826,IF(SUMIF($H$1:R$1,77,$H826:R826)&lt;$D826,$H826,0),0)</f>
        <v>0</v>
      </c>
      <c r="T826" s="36">
        <f>IF(T$7&gt;=$E826,IF(SUMIF($H$1:S$1,77,$H826:S826)&lt;$D826,$H826,0),0)</f>
        <v>0</v>
      </c>
      <c r="U826" s="35">
        <f t="shared" si="276"/>
        <v>2</v>
      </c>
      <c r="V826" s="36">
        <f>IF(V$7&gt;=$E826,IF(SUMIF($H$1:U$1,77,$H826:U826)&lt;$D826,$H826,0),0)</f>
        <v>0</v>
      </c>
      <c r="W826" s="36">
        <f>IF(W$7&gt;=$E826,IF(SUMIF($H$1:V$1,77,$H826:V826)&lt;$D826,$H826,0),0)</f>
        <v>0</v>
      </c>
      <c r="X826" s="36">
        <f>IF(X$7&gt;=$E826,IF(SUMIF($H$1:W$1,77,$H826:W826)&lt;$D826,$H826,0),0)</f>
        <v>0</v>
      </c>
      <c r="Y826" s="36">
        <f>IF(Y$7&gt;=$E826,IF(SUMIF($H$1:X$1,77,$H826:X826)&lt;$D826,$H826,0),0)</f>
        <v>0</v>
      </c>
      <c r="Z826" s="36">
        <f>IF(Z$7&gt;=$E826,IF(SUMIF($H$1:Y$1,77,$H826:Y826)&lt;$D826,$H826,0),0)</f>
        <v>0</v>
      </c>
      <c r="AA826" s="36">
        <f>IF(AA$7&gt;=$E826,IF(SUMIF($H$1:Z$1,77,$H826:Z826)&lt;$D826,$H826,0),0)</f>
        <v>0</v>
      </c>
      <c r="AB826" s="36">
        <f>IF(AB$7&gt;=$E826,IF(SUMIF($H$1:AA$1,77,$H826:AA826)&lt;$D826,$H826,0),0)</f>
        <v>0</v>
      </c>
      <c r="AC826" s="36">
        <f>IF(AC$7&gt;=$E826,IF(SUMIF($H$1:AB$1,77,$H826:AB826)&lt;$D826,$H826,0),0)</f>
        <v>0</v>
      </c>
      <c r="AD826" s="36">
        <f>IF(AD$7&gt;=$E826,IF(SUMIF($H$1:AC$1,77,$H826:AC826)&lt;$D826,$H826,0),0)</f>
        <v>0</v>
      </c>
      <c r="AE826" s="36">
        <f>IF(AE$7&gt;=$E826,IF(SUMIF($H$1:AD$1,77,$H826:AD826)&lt;$D826,$H826,0),0)</f>
        <v>0</v>
      </c>
      <c r="AF826" s="36">
        <f>IF(AF$7&gt;=$E826,IF(SUMIF($H$1:AE$1,77,$H826:AE826)&lt;$D826,$H826,0),0)</f>
        <v>0</v>
      </c>
      <c r="AG826" s="36">
        <f>IF(AG$7&gt;=$E826,IF(SUMIF($H$1:AF$1,77,$H826:AF826)&lt;$D826,$H826,0),0)</f>
        <v>0</v>
      </c>
      <c r="AH826" s="35">
        <f t="shared" si="277"/>
        <v>0</v>
      </c>
      <c r="AI826" s="36">
        <f>IF(AI$7&gt;=$E826,IF(SUMIF($H$1:AH$1,77,$H826:AH826)&lt;$D826,$H826,0),0)</f>
        <v>0</v>
      </c>
      <c r="AJ826" s="36">
        <f>IF(AJ$7&gt;=$E826,IF(SUMIF($H$1:AI$1,77,$H826:AI826)&lt;$D826,$H826,0),0)</f>
        <v>0</v>
      </c>
      <c r="AK826" s="36">
        <f>IF(AK$7&gt;=$E826,IF(SUMIF($H$1:AJ$1,77,$H826:AJ826)&lt;$D826,$H826,0),0)</f>
        <v>0</v>
      </c>
      <c r="AL826" s="36">
        <f>IF(AL$7&gt;=$E826,IF(SUMIF($H$1:AK$1,77,$H826:AK826)&lt;$D826,$H826,0),0)</f>
        <v>0</v>
      </c>
      <c r="AM826" s="36">
        <f>IF(AM$7&gt;=$E826,IF(SUMIF($H$1:AL$1,77,$H826:AL826)&lt;$D826,$H826,0),0)</f>
        <v>0</v>
      </c>
      <c r="AN826" s="36">
        <f>IF(AN$7&gt;=$E826,IF(SUMIF($H$1:AM$1,77,$H826:AM826)&lt;$D826,$H826,0),0)</f>
        <v>0</v>
      </c>
      <c r="AO826" s="36">
        <f>IF(AO$7&gt;=$E826,IF(SUMIF($H$1:AN$1,77,$H826:AN826)&lt;$D826,$H826,0),0)</f>
        <v>0</v>
      </c>
      <c r="AP826" s="36">
        <f>IF(AP$7&gt;=$E826,IF(SUMIF($H$1:AO$1,77,$H826:AO826)&lt;$D826,$H826,0),0)</f>
        <v>0</v>
      </c>
      <c r="AQ826" s="36">
        <f>IF(AQ$7&gt;=$E826,IF(SUMIF($H$1:AP$1,77,$H826:AP826)&lt;$D826,$H826,0),0)</f>
        <v>0</v>
      </c>
      <c r="AR826" s="36">
        <f>IF(AR$7&gt;=$E826,IF(SUMIF($H$1:AQ$1,77,$H826:AQ826)&lt;$D826,$H826,0),0)</f>
        <v>0</v>
      </c>
      <c r="AS826" s="36">
        <f>IF(AS$7&gt;=$E826,IF(SUMIF($H$1:AR$1,77,$H826:AR826)&lt;$D826,$H826,0),0)</f>
        <v>0</v>
      </c>
      <c r="AT826" s="36">
        <f>IF(AT$7&gt;=$E826,IF(SUMIF($H$1:AS$1,77,$H826:AS826)&lt;$D826,$H826,0),0)</f>
        <v>0</v>
      </c>
      <c r="AU826" s="35">
        <f t="shared" si="278"/>
        <v>0</v>
      </c>
      <c r="AV826" s="33">
        <f>IF(AV$7&gt;=$E826,IF(SUMIF($H$1:AU$1,77,$H826:AU826)&lt;$D826,$H826,0),0)</f>
        <v>0</v>
      </c>
      <c r="AW826" s="33">
        <f>IF(AW$7&gt;=$E826,IF(SUMIF($H$1:AV$1,77,$H826:AV826)&lt;$D826,$H826,0),0)</f>
        <v>0</v>
      </c>
      <c r="AX826" s="33">
        <f>IF(AX$7&gt;=$E826,IF(SUMIF($H$1:AW$1,77,$H826:AW826)&lt;$D826,$H826,0),0)</f>
        <v>0</v>
      </c>
      <c r="AY826" s="33">
        <f>IF(AY$7&gt;=$E826,IF(SUMIF($H$1:AX$1,77,$H826:AX826)&lt;$D826,$H826,0),0)</f>
        <v>0</v>
      </c>
      <c r="AZ826" s="33">
        <f>IF(AZ$7&gt;=$E826,IF(SUMIF($H$1:AY$1,77,$H826:AY826)&lt;$D826,$H826,0),0)</f>
        <v>0</v>
      </c>
      <c r="BA826" s="33">
        <f>IF(BA$7&gt;=$E826,IF(SUMIF($H$1:AZ$1,77,$H826:AZ826)&lt;$D826,$H826,0),0)</f>
        <v>0</v>
      </c>
      <c r="BB826" s="33">
        <f>IF(BB$7&gt;=$E826,IF(SUMIF($H$1:BA$1,77,$H826:BA826)&lt;$D826,$H826,0),0)</f>
        <v>0</v>
      </c>
      <c r="BC826" s="33">
        <f>IF(BC$7&gt;=$E826,IF(SUMIF($H$1:BB$1,77,$H826:BB826)&lt;$D826,$H826,0),0)</f>
        <v>0</v>
      </c>
      <c r="BD826" s="33">
        <f>IF(BD$7&gt;=$E826,IF(SUMIF($H$1:BC$1,77,$H826:BC826)&lt;$D826,$H826,0),0)</f>
        <v>0</v>
      </c>
      <c r="BE826" s="33">
        <f>IF(BE$7&gt;=$E826,IF(SUMIF($H$1:BD$1,77,$H826:BD826)&lt;$D826,$H826,0),0)</f>
        <v>0</v>
      </c>
      <c r="BF826" s="33">
        <f>IF(BF$7&gt;=$E826,IF(SUMIF($H$1:BE$1,77,$H826:BE826)&lt;$D826,$H826,0),0)</f>
        <v>0</v>
      </c>
      <c r="BG826" s="33">
        <f>IF(BG$7&gt;=$E826,IF(SUMIF($H$1:BF$1,77,$H826:BF826)&lt;$D826,$H826,0),0)</f>
        <v>0</v>
      </c>
      <c r="BH826" s="35">
        <f t="shared" si="279"/>
        <v>0</v>
      </c>
    </row>
    <row r="827" spans="1:60" s="11" customFormat="1" x14ac:dyDescent="0.25">
      <c r="A827" s="145" t="s">
        <v>1190</v>
      </c>
      <c r="B827" s="147" t="s">
        <v>1014</v>
      </c>
      <c r="C827" s="127" t="s">
        <v>27</v>
      </c>
      <c r="D827" s="146">
        <v>715.8</v>
      </c>
      <c r="E827" s="31">
        <v>45778</v>
      </c>
      <c r="F827" s="31">
        <v>45809</v>
      </c>
      <c r="G827" s="32">
        <f t="shared" si="274"/>
        <v>1</v>
      </c>
      <c r="H827" s="33">
        <f t="shared" si="275"/>
        <v>715.8</v>
      </c>
      <c r="I827" s="36">
        <f>IF(I$7&gt;=$E827,IF(SUMIF($H$1:H$1,77,$H827:H827)&lt;$D827,$H827,0),0)</f>
        <v>0</v>
      </c>
      <c r="J827" s="36">
        <f>IF(J$7&gt;=$E827,IF(SUMIF($H$1:I$1,77,$H827:I827)&lt;$D827,$H827,0),0)</f>
        <v>0</v>
      </c>
      <c r="K827" s="36">
        <f>IF(K$7&gt;=$E827,IF(SUMIF($H$1:J$1,77,$H827:J827)&lt;$D827,$H827,0),0)</f>
        <v>0</v>
      </c>
      <c r="L827" s="36">
        <f>IF(L$7&gt;=$E827,IF(SUMIF($H$1:K$1,77,$H827:K827)&lt;$D827,$H827,0),0)</f>
        <v>0</v>
      </c>
      <c r="M827" s="36">
        <f>IF(M$7&gt;=$E827,IF(SUMIF($H$1:L$1,77,$H827:L827)&lt;$D827,$H827,0),0)</f>
        <v>715.8</v>
      </c>
      <c r="N827" s="36">
        <f>IF(N$7&gt;=$E827,IF(SUMIF($H$1:M$1,77,$H827:M827)&lt;$D827,$H827,0),0)</f>
        <v>0</v>
      </c>
      <c r="O827" s="36">
        <f>IF(O$7&gt;=$E827,IF(SUMIF($H$1:N$1,77,$H827:N827)&lt;$D827,$H827,0),0)</f>
        <v>0</v>
      </c>
      <c r="P827" s="36">
        <f>IF(P$7&gt;=$E827,IF(SUMIF($H$1:O$1,77,$H827:O827)&lt;$D827,$H827,0),0)</f>
        <v>0</v>
      </c>
      <c r="Q827" s="36">
        <f>IF(Q$7&gt;=$E827,IF(SUMIF($H$1:P$1,77,$H827:P827)&lt;$D827,$H827,0),0)</f>
        <v>0</v>
      </c>
      <c r="R827" s="36">
        <f>IF(R$7&gt;=$E827,IF(SUMIF($H$1:Q$1,77,$H827:Q827)&lt;$D827,$H827,0),0)</f>
        <v>0</v>
      </c>
      <c r="S827" s="36">
        <f>IF(S$7&gt;=$E827,IF(SUMIF($H$1:R$1,77,$H827:R827)&lt;$D827,$H827,0),0)</f>
        <v>0</v>
      </c>
      <c r="T827" s="36">
        <f>IF(T$7&gt;=$E827,IF(SUMIF($H$1:S$1,77,$H827:S827)&lt;$D827,$H827,0),0)</f>
        <v>0</v>
      </c>
      <c r="U827" s="35">
        <f t="shared" si="276"/>
        <v>715.8</v>
      </c>
      <c r="V827" s="36">
        <f>IF(V$7&gt;=$E827,IF(SUMIF($H$1:U$1,77,$H827:U827)&lt;$D827,$H827,0),0)</f>
        <v>0</v>
      </c>
      <c r="W827" s="36">
        <f>IF(W$7&gt;=$E827,IF(SUMIF($H$1:V$1,77,$H827:V827)&lt;$D827,$H827,0),0)</f>
        <v>0</v>
      </c>
      <c r="X827" s="36">
        <f>IF(X$7&gt;=$E827,IF(SUMIF($H$1:W$1,77,$H827:W827)&lt;$D827,$H827,0),0)</f>
        <v>0</v>
      </c>
      <c r="Y827" s="36">
        <f>IF(Y$7&gt;=$E827,IF(SUMIF($H$1:X$1,77,$H827:X827)&lt;$D827,$H827,0),0)</f>
        <v>0</v>
      </c>
      <c r="Z827" s="36">
        <f>IF(Z$7&gt;=$E827,IF(SUMIF($H$1:Y$1,77,$H827:Y827)&lt;$D827,$H827,0),0)</f>
        <v>0</v>
      </c>
      <c r="AA827" s="36">
        <f>IF(AA$7&gt;=$E827,IF(SUMIF($H$1:Z$1,77,$H827:Z827)&lt;$D827,$H827,0),0)</f>
        <v>0</v>
      </c>
      <c r="AB827" s="36">
        <f>IF(AB$7&gt;=$E827,IF(SUMIF($H$1:AA$1,77,$H827:AA827)&lt;$D827,$H827,0),0)</f>
        <v>0</v>
      </c>
      <c r="AC827" s="36">
        <f>IF(AC$7&gt;=$E827,IF(SUMIF($H$1:AB$1,77,$H827:AB827)&lt;$D827,$H827,0),0)</f>
        <v>0</v>
      </c>
      <c r="AD827" s="36">
        <f>IF(AD$7&gt;=$E827,IF(SUMIF($H$1:AC$1,77,$H827:AC827)&lt;$D827,$H827,0),0)</f>
        <v>0</v>
      </c>
      <c r="AE827" s="36">
        <f>IF(AE$7&gt;=$E827,IF(SUMIF($H$1:AD$1,77,$H827:AD827)&lt;$D827,$H827,0),0)</f>
        <v>0</v>
      </c>
      <c r="AF827" s="36">
        <f>IF(AF$7&gt;=$E827,IF(SUMIF($H$1:AE$1,77,$H827:AE827)&lt;$D827,$H827,0),0)</f>
        <v>0</v>
      </c>
      <c r="AG827" s="36">
        <f>IF(AG$7&gt;=$E827,IF(SUMIF($H$1:AF$1,77,$H827:AF827)&lt;$D827,$H827,0),0)</f>
        <v>0</v>
      </c>
      <c r="AH827" s="35">
        <f t="shared" si="277"/>
        <v>0</v>
      </c>
      <c r="AI827" s="36">
        <f>IF(AI$7&gt;=$E827,IF(SUMIF($H$1:AH$1,77,$H827:AH827)&lt;$D827,$H827,0),0)</f>
        <v>0</v>
      </c>
      <c r="AJ827" s="36">
        <f>IF(AJ$7&gt;=$E827,IF(SUMIF($H$1:AI$1,77,$H827:AI827)&lt;$D827,$H827,0),0)</f>
        <v>0</v>
      </c>
      <c r="AK827" s="36">
        <f>IF(AK$7&gt;=$E827,IF(SUMIF($H$1:AJ$1,77,$H827:AJ827)&lt;$D827,$H827,0),0)</f>
        <v>0</v>
      </c>
      <c r="AL827" s="36">
        <f>IF(AL$7&gt;=$E827,IF(SUMIF($H$1:AK$1,77,$H827:AK827)&lt;$D827,$H827,0),0)</f>
        <v>0</v>
      </c>
      <c r="AM827" s="36">
        <f>IF(AM$7&gt;=$E827,IF(SUMIF($H$1:AL$1,77,$H827:AL827)&lt;$D827,$H827,0),0)</f>
        <v>0</v>
      </c>
      <c r="AN827" s="36">
        <f>IF(AN$7&gt;=$E827,IF(SUMIF($H$1:AM$1,77,$H827:AM827)&lt;$D827,$H827,0),0)</f>
        <v>0</v>
      </c>
      <c r="AO827" s="36">
        <f>IF(AO$7&gt;=$E827,IF(SUMIF($H$1:AN$1,77,$H827:AN827)&lt;$D827,$H827,0),0)</f>
        <v>0</v>
      </c>
      <c r="AP827" s="36">
        <f>IF(AP$7&gt;=$E827,IF(SUMIF($H$1:AO$1,77,$H827:AO827)&lt;$D827,$H827,0),0)</f>
        <v>0</v>
      </c>
      <c r="AQ827" s="36">
        <f>IF(AQ$7&gt;=$E827,IF(SUMIF($H$1:AP$1,77,$H827:AP827)&lt;$D827,$H827,0),0)</f>
        <v>0</v>
      </c>
      <c r="AR827" s="36">
        <f>IF(AR$7&gt;=$E827,IF(SUMIF($H$1:AQ$1,77,$H827:AQ827)&lt;$D827,$H827,0),0)</f>
        <v>0</v>
      </c>
      <c r="AS827" s="36">
        <f>IF(AS$7&gt;=$E827,IF(SUMIF($H$1:AR$1,77,$H827:AR827)&lt;$D827,$H827,0),0)</f>
        <v>0</v>
      </c>
      <c r="AT827" s="36">
        <f>IF(AT$7&gt;=$E827,IF(SUMIF($H$1:AS$1,77,$H827:AS827)&lt;$D827,$H827,0),0)</f>
        <v>0</v>
      </c>
      <c r="AU827" s="35">
        <f t="shared" si="278"/>
        <v>0</v>
      </c>
      <c r="AV827" s="33">
        <f>IF(AV$7&gt;=$E827,IF(SUMIF($H$1:AU$1,77,$H827:AU827)&lt;$D827,$H827,0),0)</f>
        <v>0</v>
      </c>
      <c r="AW827" s="33">
        <f>IF(AW$7&gt;=$E827,IF(SUMIF($H$1:AV$1,77,$H827:AV827)&lt;$D827,$H827,0),0)</f>
        <v>0</v>
      </c>
      <c r="AX827" s="33">
        <f>IF(AX$7&gt;=$E827,IF(SUMIF($H$1:AW$1,77,$H827:AW827)&lt;$D827,$H827,0),0)</f>
        <v>0</v>
      </c>
      <c r="AY827" s="33">
        <f>IF(AY$7&gt;=$E827,IF(SUMIF($H$1:AX$1,77,$H827:AX827)&lt;$D827,$H827,0),0)</f>
        <v>0</v>
      </c>
      <c r="AZ827" s="33">
        <f>IF(AZ$7&gt;=$E827,IF(SUMIF($H$1:AY$1,77,$H827:AY827)&lt;$D827,$H827,0),0)</f>
        <v>0</v>
      </c>
      <c r="BA827" s="33">
        <f>IF(BA$7&gt;=$E827,IF(SUMIF($H$1:AZ$1,77,$H827:AZ827)&lt;$D827,$H827,0),0)</f>
        <v>0</v>
      </c>
      <c r="BB827" s="33">
        <f>IF(BB$7&gt;=$E827,IF(SUMIF($H$1:BA$1,77,$H827:BA827)&lt;$D827,$H827,0),0)</f>
        <v>0</v>
      </c>
      <c r="BC827" s="33">
        <f>IF(BC$7&gt;=$E827,IF(SUMIF($H$1:BB$1,77,$H827:BB827)&lt;$D827,$H827,0),0)</f>
        <v>0</v>
      </c>
      <c r="BD827" s="33">
        <f>IF(BD$7&gt;=$E827,IF(SUMIF($H$1:BC$1,77,$H827:BC827)&lt;$D827,$H827,0),0)</f>
        <v>0</v>
      </c>
      <c r="BE827" s="33">
        <f>IF(BE$7&gt;=$E827,IF(SUMIF($H$1:BD$1,77,$H827:BD827)&lt;$D827,$H827,0),0)</f>
        <v>0</v>
      </c>
      <c r="BF827" s="33">
        <f>IF(BF$7&gt;=$E827,IF(SUMIF($H$1:BE$1,77,$H827:BE827)&lt;$D827,$H827,0),0)</f>
        <v>0</v>
      </c>
      <c r="BG827" s="33">
        <f>IF(BG$7&gt;=$E827,IF(SUMIF($H$1:BF$1,77,$H827:BF827)&lt;$D827,$H827,0),0)</f>
        <v>0</v>
      </c>
      <c r="BH827" s="35">
        <f t="shared" si="279"/>
        <v>0</v>
      </c>
    </row>
    <row r="828" spans="1:60" s="11" customFormat="1" ht="28.5" x14ac:dyDescent="0.25">
      <c r="A828" s="119"/>
      <c r="B828" s="120" t="s">
        <v>1191</v>
      </c>
      <c r="C828" s="121"/>
      <c r="D828" s="122"/>
      <c r="E828" s="122"/>
      <c r="F828" s="122"/>
      <c r="G828" s="122"/>
      <c r="H828" s="122"/>
      <c r="I828" s="122"/>
      <c r="J828" s="122"/>
      <c r="K828" s="122"/>
      <c r="L828" s="122"/>
      <c r="M828" s="122"/>
      <c r="N828" s="122"/>
      <c r="O828" s="122"/>
      <c r="P828" s="122"/>
      <c r="Q828" s="122"/>
      <c r="R828" s="122"/>
      <c r="S828" s="122"/>
      <c r="T828" s="122"/>
      <c r="U828" s="123"/>
      <c r="V828" s="122"/>
      <c r="W828" s="122"/>
      <c r="X828" s="122"/>
      <c r="Y828" s="122"/>
      <c r="Z828" s="122"/>
      <c r="AA828" s="122"/>
      <c r="AB828" s="122"/>
      <c r="AC828" s="122"/>
      <c r="AD828" s="122"/>
      <c r="AE828" s="122"/>
      <c r="AF828" s="122"/>
      <c r="AG828" s="122"/>
      <c r="AH828" s="123"/>
      <c r="AI828" s="122"/>
      <c r="AJ828" s="122"/>
      <c r="AK828" s="122"/>
      <c r="AL828" s="122"/>
      <c r="AM828" s="122"/>
      <c r="AN828" s="122"/>
      <c r="AO828" s="122"/>
      <c r="AP828" s="122"/>
      <c r="AQ828" s="122"/>
      <c r="AR828" s="122"/>
      <c r="AS828" s="122"/>
      <c r="AT828" s="122"/>
      <c r="AU828" s="123"/>
      <c r="AV828" s="122"/>
      <c r="AW828" s="122"/>
      <c r="AX828" s="122"/>
      <c r="AY828" s="122"/>
      <c r="AZ828" s="122"/>
      <c r="BA828" s="122"/>
      <c r="BB828" s="122"/>
      <c r="BC828" s="122"/>
      <c r="BD828" s="122"/>
      <c r="BE828" s="122"/>
      <c r="BF828" s="122"/>
      <c r="BG828" s="122"/>
      <c r="BH828" s="123"/>
    </row>
    <row r="829" spans="1:60" s="11" customFormat="1" x14ac:dyDescent="0.25">
      <c r="A829" s="145" t="s">
        <v>1192</v>
      </c>
      <c r="B829" s="147" t="s">
        <v>746</v>
      </c>
      <c r="C829" s="127" t="s">
        <v>46</v>
      </c>
      <c r="D829" s="146">
        <v>631.9</v>
      </c>
      <c r="E829" s="46">
        <v>46722</v>
      </c>
      <c r="F829" s="46">
        <v>46813</v>
      </c>
      <c r="G829" s="32">
        <f t="shared" ref="G829:G834" si="280">DATEDIF(E829,F829,"m")</f>
        <v>3</v>
      </c>
      <c r="H829" s="33">
        <f t="shared" ref="H829:H834" si="281">D829/G829</f>
        <v>210.63333333333333</v>
      </c>
      <c r="I829" s="36">
        <f>IF(I$7&gt;=$E829,IF(SUMIF($H$1:H$1,77,$H829:H829)&lt;$D829,$H829,0),0)</f>
        <v>0</v>
      </c>
      <c r="J829" s="36">
        <f>IF(J$7&gt;=$E829,IF(SUMIF($H$1:I$1,77,$H829:I829)&lt;$D829,$H829,0),0)</f>
        <v>0</v>
      </c>
      <c r="K829" s="36">
        <f>IF(K$7&gt;=$E829,IF(SUMIF($H$1:J$1,77,$H829:J829)&lt;$D829,$H829,0),0)</f>
        <v>0</v>
      </c>
      <c r="L829" s="36">
        <f>IF(L$7&gt;=$E829,IF(SUMIF($H$1:K$1,77,$H829:K829)&lt;$D829,$H829,0),0)</f>
        <v>0</v>
      </c>
      <c r="M829" s="36">
        <f>IF(M$7&gt;=$E829,IF(SUMIF($H$1:L$1,77,$H829:L829)&lt;$D829,$H829,0),0)</f>
        <v>0</v>
      </c>
      <c r="N829" s="36">
        <f>IF(N$7&gt;=$E829,IF(SUMIF($H$1:M$1,77,$H829:M829)&lt;$D829,$H829,0),0)</f>
        <v>0</v>
      </c>
      <c r="O829" s="36">
        <f>IF(O$7&gt;=$E829,IF(SUMIF($H$1:N$1,77,$H829:N829)&lt;$D829,$H829,0),0)</f>
        <v>0</v>
      </c>
      <c r="P829" s="36">
        <f>IF(P$7&gt;=$E829,IF(SUMIF($H$1:O$1,77,$H829:O829)&lt;$D829,$H829,0),0)</f>
        <v>0</v>
      </c>
      <c r="Q829" s="36">
        <f>IF(Q$7&gt;=$E829,IF(SUMIF($H$1:P$1,77,$H829:P829)&lt;$D829,$H829,0),0)</f>
        <v>0</v>
      </c>
      <c r="R829" s="36">
        <f>IF(R$7&gt;=$E829,IF(SUMIF($H$1:Q$1,77,$H829:Q829)&lt;$D829,$H829,0),0)</f>
        <v>0</v>
      </c>
      <c r="S829" s="36">
        <f>IF(S$7&gt;=$E829,IF(SUMIF($H$1:R$1,77,$H829:R829)&lt;$D829,$H829,0),0)</f>
        <v>0</v>
      </c>
      <c r="T829" s="36">
        <f>IF(T$7&gt;=$E829,IF(SUMIF($H$1:S$1,77,$H829:S829)&lt;$D829,$H829,0),0)</f>
        <v>0</v>
      </c>
      <c r="U829" s="35">
        <f t="shared" ref="U829:U834" si="282">SUMIF(I$1:T$1,77,I829:T829)</f>
        <v>0</v>
      </c>
      <c r="V829" s="36">
        <f>IF(V$7&gt;=$E829,IF(SUMIF($H$1:U$1,77,$H829:U829)&lt;$D829,$H829,0),0)</f>
        <v>0</v>
      </c>
      <c r="W829" s="36">
        <f>IF(W$7&gt;=$E829,IF(SUMIF($H$1:V$1,77,$H829:V829)&lt;$D829,$H829,0),0)</f>
        <v>0</v>
      </c>
      <c r="X829" s="36">
        <f>IF(X$7&gt;=$E829,IF(SUMIF($H$1:W$1,77,$H829:W829)&lt;$D829,$H829,0),0)</f>
        <v>0</v>
      </c>
      <c r="Y829" s="36">
        <f>IF(Y$7&gt;=$E829,IF(SUMIF($H$1:X$1,77,$H829:X829)&lt;$D829,$H829,0),0)</f>
        <v>0</v>
      </c>
      <c r="Z829" s="36">
        <f>IF(Z$7&gt;=$E829,IF(SUMIF($H$1:Y$1,77,$H829:Y829)&lt;$D829,$H829,0),0)</f>
        <v>0</v>
      </c>
      <c r="AA829" s="36">
        <f>IF(AA$7&gt;=$E829,IF(SUMIF($H$1:Z$1,77,$H829:Z829)&lt;$D829,$H829,0),0)</f>
        <v>0</v>
      </c>
      <c r="AB829" s="36">
        <f>IF(AB$7&gt;=$E829,IF(SUMIF($H$1:AA$1,77,$H829:AA829)&lt;$D829,$H829,0),0)</f>
        <v>0</v>
      </c>
      <c r="AC829" s="36">
        <f>IF(AC$7&gt;=$E829,IF(SUMIF($H$1:AB$1,77,$H829:AB829)&lt;$D829,$H829,0),0)</f>
        <v>0</v>
      </c>
      <c r="AD829" s="36">
        <f>IF(AD$7&gt;=$E829,IF(SUMIF($H$1:AC$1,77,$H829:AC829)&lt;$D829,$H829,0),0)</f>
        <v>0</v>
      </c>
      <c r="AE829" s="36">
        <f>IF(AE$7&gt;=$E829,IF(SUMIF($H$1:AD$1,77,$H829:AD829)&lt;$D829,$H829,0),0)</f>
        <v>0</v>
      </c>
      <c r="AF829" s="36">
        <f>IF(AF$7&gt;=$E829,IF(SUMIF($H$1:AE$1,77,$H829:AE829)&lt;$D829,$H829,0),0)</f>
        <v>0</v>
      </c>
      <c r="AG829" s="36">
        <f>IF(AG$7&gt;=$E829,IF(SUMIF($H$1:AF$1,77,$H829:AF829)&lt;$D829,$H829,0),0)</f>
        <v>0</v>
      </c>
      <c r="AH829" s="35">
        <f t="shared" ref="AH829:AH834" si="283">SUMIF(V$1:AG$1,77,V829:AG829)</f>
        <v>0</v>
      </c>
      <c r="AI829" s="36">
        <f>IF(AI$7&gt;=$E829,IF(SUMIF($H$1:AH$1,77,$H829:AH829)&lt;$D829,$H829,0),0)</f>
        <v>0</v>
      </c>
      <c r="AJ829" s="36">
        <f>IF(AJ$7&gt;=$E829,IF(SUMIF($H$1:AI$1,77,$H829:AI829)&lt;$D829,$H829,0),0)</f>
        <v>0</v>
      </c>
      <c r="AK829" s="36">
        <f>IF(AK$7&gt;=$E829,IF(SUMIF($H$1:AJ$1,77,$H829:AJ829)&lt;$D829,$H829,0),0)</f>
        <v>0</v>
      </c>
      <c r="AL829" s="36">
        <f>IF(AL$7&gt;=$E829,IF(SUMIF($H$1:AK$1,77,$H829:AK829)&lt;$D829,$H829,0),0)</f>
        <v>0</v>
      </c>
      <c r="AM829" s="36">
        <f>IF(AM$7&gt;=$E829,IF(SUMIF($H$1:AL$1,77,$H829:AL829)&lt;$D829,$H829,0),0)</f>
        <v>0</v>
      </c>
      <c r="AN829" s="36">
        <f>IF(AN$7&gt;=$E829,IF(SUMIF($H$1:AM$1,77,$H829:AM829)&lt;$D829,$H829,0),0)</f>
        <v>0</v>
      </c>
      <c r="AO829" s="36">
        <f>IF(AO$7&gt;=$E829,IF(SUMIF($H$1:AN$1,77,$H829:AN829)&lt;$D829,$H829,0),0)</f>
        <v>0</v>
      </c>
      <c r="AP829" s="36">
        <f>IF(AP$7&gt;=$E829,IF(SUMIF($H$1:AO$1,77,$H829:AO829)&lt;$D829,$H829,0),0)</f>
        <v>0</v>
      </c>
      <c r="AQ829" s="36">
        <f>IF(AQ$7&gt;=$E829,IF(SUMIF($H$1:AP$1,77,$H829:AP829)&lt;$D829,$H829,0),0)</f>
        <v>0</v>
      </c>
      <c r="AR829" s="36">
        <f>IF(AR$7&gt;=$E829,IF(SUMIF($H$1:AQ$1,77,$H829:AQ829)&lt;$D829,$H829,0),0)</f>
        <v>0</v>
      </c>
      <c r="AS829" s="36">
        <f>IF(AS$7&gt;=$E829,IF(SUMIF($H$1:AR$1,77,$H829:AR829)&lt;$D829,$H829,0),0)</f>
        <v>0</v>
      </c>
      <c r="AT829" s="36">
        <f>IF(AT$7&gt;=$E829,IF(SUMIF($H$1:AS$1,77,$H829:AS829)&lt;$D829,$H829,0),0)</f>
        <v>210.63333333333333</v>
      </c>
      <c r="AU829" s="35">
        <f t="shared" ref="AU829:AU834" si="284">SUMIF(AI$1:AT$1,77,AI829:AT829)</f>
        <v>210.63333333333333</v>
      </c>
      <c r="AV829" s="33">
        <f>IF(AV$7&gt;=$E829,IF(SUMIF($H$1:AU$1,77,$H829:AU829)&lt;$D829,$H829,0),0)</f>
        <v>210.63333333333333</v>
      </c>
      <c r="AW829" s="33">
        <f>IF(AW$7&gt;=$E829,IF(SUMIF($H$1:AV$1,77,$H829:AV829)&lt;$D829,$H829,0),0)</f>
        <v>210.63333333333333</v>
      </c>
      <c r="AX829" s="33">
        <f>IF(AX$7&gt;=$E829,IF(SUMIF($H$1:AW$1,77,$H829:AW829)&lt;$D829,$H829,0),0)</f>
        <v>0</v>
      </c>
      <c r="AY829" s="33">
        <f>IF(AY$7&gt;=$E829,IF(SUMIF($H$1:AX$1,77,$H829:AX829)&lt;$D829,$H829,0),0)</f>
        <v>0</v>
      </c>
      <c r="AZ829" s="33">
        <f>IF(AZ$7&gt;=$E829,IF(SUMIF($H$1:AY$1,77,$H829:AY829)&lt;$D829,$H829,0),0)</f>
        <v>0</v>
      </c>
      <c r="BA829" s="33">
        <f>IF(BA$7&gt;=$E829,IF(SUMIF($H$1:AZ$1,77,$H829:AZ829)&lt;$D829,$H829,0),0)</f>
        <v>0</v>
      </c>
      <c r="BB829" s="33">
        <f>IF(BB$7&gt;=$E829,IF(SUMIF($H$1:BA$1,77,$H829:BA829)&lt;$D829,$H829,0),0)</f>
        <v>0</v>
      </c>
      <c r="BC829" s="33">
        <f>IF(BC$7&gt;=$E829,IF(SUMIF($H$1:BB$1,77,$H829:BB829)&lt;$D829,$H829,0),0)</f>
        <v>0</v>
      </c>
      <c r="BD829" s="33">
        <f>IF(BD$7&gt;=$E829,IF(SUMIF($H$1:BC$1,77,$H829:BC829)&lt;$D829,$H829,0),0)</f>
        <v>0</v>
      </c>
      <c r="BE829" s="33">
        <f>IF(BE$7&gt;=$E829,IF(SUMIF($H$1:BD$1,77,$H829:BD829)&lt;$D829,$H829,0),0)</f>
        <v>0</v>
      </c>
      <c r="BF829" s="33">
        <f>IF(BF$7&gt;=$E829,IF(SUMIF($H$1:BE$1,77,$H829:BE829)&lt;$D829,$H829,0),0)</f>
        <v>0</v>
      </c>
      <c r="BG829" s="33">
        <f>IF(BG$7&gt;=$E829,IF(SUMIF($H$1:BF$1,77,$H829:BF829)&lt;$D829,$H829,0),0)</f>
        <v>0</v>
      </c>
      <c r="BH829" s="35">
        <f t="shared" ref="BH829:BH834" si="285">SUMIF(AV$1:BG$1,77,AV829:BG829)</f>
        <v>421.26666666666665</v>
      </c>
    </row>
    <row r="830" spans="1:60" s="11" customFormat="1" x14ac:dyDescent="0.25">
      <c r="A830" s="145" t="s">
        <v>1193</v>
      </c>
      <c r="B830" s="88" t="s">
        <v>387</v>
      </c>
      <c r="C830" s="127" t="s">
        <v>46</v>
      </c>
      <c r="D830" s="146">
        <v>2645.8999999999996</v>
      </c>
      <c r="E830" s="46">
        <v>46722</v>
      </c>
      <c r="F830" s="46">
        <v>46844</v>
      </c>
      <c r="G830" s="32">
        <f t="shared" si="280"/>
        <v>4</v>
      </c>
      <c r="H830" s="33">
        <f t="shared" si="281"/>
        <v>661.47499999999991</v>
      </c>
      <c r="I830" s="36">
        <f>IF(I$7&gt;=$E830,IF(SUMIF($H$1:H$1,77,$H830:H830)&lt;$D830,$H830,0),0)</f>
        <v>0</v>
      </c>
      <c r="J830" s="36">
        <f>IF(J$7&gt;=$E830,IF(SUMIF($H$1:I$1,77,$H830:I830)&lt;$D830,$H830,0),0)</f>
        <v>0</v>
      </c>
      <c r="K830" s="36">
        <f>IF(K$7&gt;=$E830,IF(SUMIF($H$1:J$1,77,$H830:J830)&lt;$D830,$H830,0),0)</f>
        <v>0</v>
      </c>
      <c r="L830" s="36">
        <f>IF(L$7&gt;=$E830,IF(SUMIF($H$1:K$1,77,$H830:K830)&lt;$D830,$H830,0),0)</f>
        <v>0</v>
      </c>
      <c r="M830" s="36">
        <f>IF(M$7&gt;=$E830,IF(SUMIF($H$1:L$1,77,$H830:L830)&lt;$D830,$H830,0),0)</f>
        <v>0</v>
      </c>
      <c r="N830" s="36">
        <f>IF(N$7&gt;=$E830,IF(SUMIF($H$1:M$1,77,$H830:M830)&lt;$D830,$H830,0),0)</f>
        <v>0</v>
      </c>
      <c r="O830" s="36">
        <f>IF(O$7&gt;=$E830,IF(SUMIF($H$1:N$1,77,$H830:N830)&lt;$D830,$H830,0),0)</f>
        <v>0</v>
      </c>
      <c r="P830" s="36">
        <f>IF(P$7&gt;=$E830,IF(SUMIF($H$1:O$1,77,$H830:O830)&lt;$D830,$H830,0),0)</f>
        <v>0</v>
      </c>
      <c r="Q830" s="36">
        <f>IF(Q$7&gt;=$E830,IF(SUMIF($H$1:P$1,77,$H830:P830)&lt;$D830,$H830,0),0)</f>
        <v>0</v>
      </c>
      <c r="R830" s="36">
        <f>IF(R$7&gt;=$E830,IF(SUMIF($H$1:Q$1,77,$H830:Q830)&lt;$D830,$H830,0),0)</f>
        <v>0</v>
      </c>
      <c r="S830" s="36">
        <f>IF(S$7&gt;=$E830,IF(SUMIF($H$1:R$1,77,$H830:R830)&lt;$D830,$H830,0),0)</f>
        <v>0</v>
      </c>
      <c r="T830" s="36">
        <f>IF(T$7&gt;=$E830,IF(SUMIF($H$1:S$1,77,$H830:S830)&lt;$D830,$H830,0),0)</f>
        <v>0</v>
      </c>
      <c r="U830" s="35">
        <f t="shared" si="282"/>
        <v>0</v>
      </c>
      <c r="V830" s="36">
        <f>IF(V$7&gt;=$E830,IF(SUMIF($H$1:U$1,77,$H830:U830)&lt;$D830,$H830,0),0)</f>
        <v>0</v>
      </c>
      <c r="W830" s="36">
        <f>IF(W$7&gt;=$E830,IF(SUMIF($H$1:V$1,77,$H830:V830)&lt;$D830,$H830,0),0)</f>
        <v>0</v>
      </c>
      <c r="X830" s="36">
        <f>IF(X$7&gt;=$E830,IF(SUMIF($H$1:W$1,77,$H830:W830)&lt;$D830,$H830,0),0)</f>
        <v>0</v>
      </c>
      <c r="Y830" s="36">
        <f>IF(Y$7&gt;=$E830,IF(SUMIF($H$1:X$1,77,$H830:X830)&lt;$D830,$H830,0),0)</f>
        <v>0</v>
      </c>
      <c r="Z830" s="36">
        <f>IF(Z$7&gt;=$E830,IF(SUMIF($H$1:Y$1,77,$H830:Y830)&lt;$D830,$H830,0),0)</f>
        <v>0</v>
      </c>
      <c r="AA830" s="36">
        <f>IF(AA$7&gt;=$E830,IF(SUMIF($H$1:Z$1,77,$H830:Z830)&lt;$D830,$H830,0),0)</f>
        <v>0</v>
      </c>
      <c r="AB830" s="36">
        <f>IF(AB$7&gt;=$E830,IF(SUMIF($H$1:AA$1,77,$H830:AA830)&lt;$D830,$H830,0),0)</f>
        <v>0</v>
      </c>
      <c r="AC830" s="36">
        <f>IF(AC$7&gt;=$E830,IF(SUMIF($H$1:AB$1,77,$H830:AB830)&lt;$D830,$H830,0),0)</f>
        <v>0</v>
      </c>
      <c r="AD830" s="36">
        <f>IF(AD$7&gt;=$E830,IF(SUMIF($H$1:AC$1,77,$H830:AC830)&lt;$D830,$H830,0),0)</f>
        <v>0</v>
      </c>
      <c r="AE830" s="36">
        <f>IF(AE$7&gt;=$E830,IF(SUMIF($H$1:AD$1,77,$H830:AD830)&lt;$D830,$H830,0),0)</f>
        <v>0</v>
      </c>
      <c r="AF830" s="36">
        <f>IF(AF$7&gt;=$E830,IF(SUMIF($H$1:AE$1,77,$H830:AE830)&lt;$D830,$H830,0),0)</f>
        <v>0</v>
      </c>
      <c r="AG830" s="36">
        <f>IF(AG$7&gt;=$E830,IF(SUMIF($H$1:AF$1,77,$H830:AF830)&lt;$D830,$H830,0),0)</f>
        <v>0</v>
      </c>
      <c r="AH830" s="35">
        <f t="shared" si="283"/>
        <v>0</v>
      </c>
      <c r="AI830" s="36">
        <f>IF(AI$7&gt;=$E830,IF(SUMIF($H$1:AH$1,77,$H830:AH830)&lt;$D830,$H830,0),0)</f>
        <v>0</v>
      </c>
      <c r="AJ830" s="36">
        <f>IF(AJ$7&gt;=$E830,IF(SUMIF($H$1:AI$1,77,$H830:AI830)&lt;$D830,$H830,0),0)</f>
        <v>0</v>
      </c>
      <c r="AK830" s="36">
        <f>IF(AK$7&gt;=$E830,IF(SUMIF($H$1:AJ$1,77,$H830:AJ830)&lt;$D830,$H830,0),0)</f>
        <v>0</v>
      </c>
      <c r="AL830" s="36">
        <f>IF(AL$7&gt;=$E830,IF(SUMIF($H$1:AK$1,77,$H830:AK830)&lt;$D830,$H830,0),0)</f>
        <v>0</v>
      </c>
      <c r="AM830" s="36">
        <f>IF(AM$7&gt;=$E830,IF(SUMIF($H$1:AL$1,77,$H830:AL830)&lt;$D830,$H830,0),0)</f>
        <v>0</v>
      </c>
      <c r="AN830" s="36">
        <f>IF(AN$7&gt;=$E830,IF(SUMIF($H$1:AM$1,77,$H830:AM830)&lt;$D830,$H830,0),0)</f>
        <v>0</v>
      </c>
      <c r="AO830" s="36">
        <f>IF(AO$7&gt;=$E830,IF(SUMIF($H$1:AN$1,77,$H830:AN830)&lt;$D830,$H830,0),0)</f>
        <v>0</v>
      </c>
      <c r="AP830" s="36">
        <f>IF(AP$7&gt;=$E830,IF(SUMIF($H$1:AO$1,77,$H830:AO830)&lt;$D830,$H830,0),0)</f>
        <v>0</v>
      </c>
      <c r="AQ830" s="36">
        <f>IF(AQ$7&gt;=$E830,IF(SUMIF($H$1:AP$1,77,$H830:AP830)&lt;$D830,$H830,0),0)</f>
        <v>0</v>
      </c>
      <c r="AR830" s="36">
        <f>IF(AR$7&gt;=$E830,IF(SUMIF($H$1:AQ$1,77,$H830:AQ830)&lt;$D830,$H830,0),0)</f>
        <v>0</v>
      </c>
      <c r="AS830" s="36">
        <f>IF(AS$7&gt;=$E830,IF(SUMIF($H$1:AR$1,77,$H830:AR830)&lt;$D830,$H830,0),0)</f>
        <v>0</v>
      </c>
      <c r="AT830" s="36">
        <f>IF(AT$7&gt;=$E830,IF(SUMIF($H$1:AS$1,77,$H830:AS830)&lt;$D830,$H830,0),0)</f>
        <v>661.47499999999991</v>
      </c>
      <c r="AU830" s="35">
        <f t="shared" si="284"/>
        <v>661.47499999999991</v>
      </c>
      <c r="AV830" s="33">
        <f>IF(AV$7&gt;=$E830,IF(SUMIF($H$1:AU$1,77,$H830:AU830)&lt;$D830,$H830,0),0)</f>
        <v>661.47499999999991</v>
      </c>
      <c r="AW830" s="33">
        <f>IF(AW$7&gt;=$E830,IF(SUMIF($H$1:AV$1,77,$H830:AV830)&lt;$D830,$H830,0),0)</f>
        <v>661.47499999999991</v>
      </c>
      <c r="AX830" s="33">
        <f>IF(AX$7&gt;=$E830,IF(SUMIF($H$1:AW$1,77,$H830:AW830)&lt;$D830,$H830,0),0)</f>
        <v>661.47499999999991</v>
      </c>
      <c r="AY830" s="33">
        <f>IF(AY$7&gt;=$E830,IF(SUMIF($H$1:AX$1,77,$H830:AX830)&lt;$D830,$H830,0),0)</f>
        <v>0</v>
      </c>
      <c r="AZ830" s="33">
        <f>IF(AZ$7&gt;=$E830,IF(SUMIF($H$1:AY$1,77,$H830:AY830)&lt;$D830,$H830,0),0)</f>
        <v>0</v>
      </c>
      <c r="BA830" s="33">
        <f>IF(BA$7&gt;=$E830,IF(SUMIF($H$1:AZ$1,77,$H830:AZ830)&lt;$D830,$H830,0),0)</f>
        <v>0</v>
      </c>
      <c r="BB830" s="33">
        <f>IF(BB$7&gt;=$E830,IF(SUMIF($H$1:BA$1,77,$H830:BA830)&lt;$D830,$H830,0),0)</f>
        <v>0</v>
      </c>
      <c r="BC830" s="33">
        <f>IF(BC$7&gt;=$E830,IF(SUMIF($H$1:BB$1,77,$H830:BB830)&lt;$D830,$H830,0),0)</f>
        <v>0</v>
      </c>
      <c r="BD830" s="33">
        <f>IF(BD$7&gt;=$E830,IF(SUMIF($H$1:BC$1,77,$H830:BC830)&lt;$D830,$H830,0),0)</f>
        <v>0</v>
      </c>
      <c r="BE830" s="33">
        <f>IF(BE$7&gt;=$E830,IF(SUMIF($H$1:BD$1,77,$H830:BD830)&lt;$D830,$H830,0),0)</f>
        <v>0</v>
      </c>
      <c r="BF830" s="33">
        <f>IF(BF$7&gt;=$E830,IF(SUMIF($H$1:BE$1,77,$H830:BE830)&lt;$D830,$H830,0),0)</f>
        <v>0</v>
      </c>
      <c r="BG830" s="33">
        <f>IF(BG$7&gt;=$E830,IF(SUMIF($H$1:BF$1,77,$H830:BF830)&lt;$D830,$H830,0),0)</f>
        <v>0</v>
      </c>
      <c r="BH830" s="35">
        <f t="shared" si="285"/>
        <v>1984.4249999999997</v>
      </c>
    </row>
    <row r="831" spans="1:60" s="11" customFormat="1" x14ac:dyDescent="0.25">
      <c r="A831" s="148" t="s">
        <v>1194</v>
      </c>
      <c r="B831" s="90" t="s">
        <v>1195</v>
      </c>
      <c r="C831" s="125" t="s">
        <v>470</v>
      </c>
      <c r="D831" s="150">
        <v>1</v>
      </c>
      <c r="E831" s="46">
        <v>46844</v>
      </c>
      <c r="F831" s="46">
        <v>46874</v>
      </c>
      <c r="G831" s="32">
        <f t="shared" si="280"/>
        <v>1</v>
      </c>
      <c r="H831" s="33">
        <f t="shared" si="281"/>
        <v>1</v>
      </c>
      <c r="I831" s="36">
        <f>IF(I$7&gt;=$E831,IF(SUMIF($H$1:H$1,77,$H831:H831)&lt;$D831,$H831,0),0)</f>
        <v>0</v>
      </c>
      <c r="J831" s="36">
        <f>IF(J$7&gt;=$E831,IF(SUMIF($H$1:I$1,77,$H831:I831)&lt;$D831,$H831,0),0)</f>
        <v>0</v>
      </c>
      <c r="K831" s="36">
        <f>IF(K$7&gt;=$E831,IF(SUMIF($H$1:J$1,77,$H831:J831)&lt;$D831,$H831,0),0)</f>
        <v>0</v>
      </c>
      <c r="L831" s="36">
        <f>IF(L$7&gt;=$E831,IF(SUMIF($H$1:K$1,77,$H831:K831)&lt;$D831,$H831,0),0)</f>
        <v>0</v>
      </c>
      <c r="M831" s="36">
        <f>IF(M$7&gt;=$E831,IF(SUMIF($H$1:L$1,77,$H831:L831)&lt;$D831,$H831,0),0)</f>
        <v>0</v>
      </c>
      <c r="N831" s="36">
        <f>IF(N$7&gt;=$E831,IF(SUMIF($H$1:M$1,77,$H831:M831)&lt;$D831,$H831,0),0)</f>
        <v>0</v>
      </c>
      <c r="O831" s="36">
        <f>IF(O$7&gt;=$E831,IF(SUMIF($H$1:N$1,77,$H831:N831)&lt;$D831,$H831,0),0)</f>
        <v>0</v>
      </c>
      <c r="P831" s="36">
        <f>IF(P$7&gt;=$E831,IF(SUMIF($H$1:O$1,77,$H831:O831)&lt;$D831,$H831,0),0)</f>
        <v>0</v>
      </c>
      <c r="Q831" s="36">
        <f>IF(Q$7&gt;=$E831,IF(SUMIF($H$1:P$1,77,$H831:P831)&lt;$D831,$H831,0),0)</f>
        <v>0</v>
      </c>
      <c r="R831" s="36">
        <f>IF(R$7&gt;=$E831,IF(SUMIF($H$1:Q$1,77,$H831:Q831)&lt;$D831,$H831,0),0)</f>
        <v>0</v>
      </c>
      <c r="S831" s="36">
        <f>IF(S$7&gt;=$E831,IF(SUMIF($H$1:R$1,77,$H831:R831)&lt;$D831,$H831,0),0)</f>
        <v>0</v>
      </c>
      <c r="T831" s="36">
        <f>IF(T$7&gt;=$E831,IF(SUMIF($H$1:S$1,77,$H831:S831)&lt;$D831,$H831,0),0)</f>
        <v>0</v>
      </c>
      <c r="U831" s="35">
        <f t="shared" si="282"/>
        <v>0</v>
      </c>
      <c r="V831" s="36">
        <f>IF(V$7&gt;=$E831,IF(SUMIF($H$1:U$1,77,$H831:U831)&lt;$D831,$H831,0),0)</f>
        <v>0</v>
      </c>
      <c r="W831" s="36">
        <f>IF(W$7&gt;=$E831,IF(SUMIF($H$1:V$1,77,$H831:V831)&lt;$D831,$H831,0),0)</f>
        <v>0</v>
      </c>
      <c r="X831" s="36">
        <f>IF(X$7&gt;=$E831,IF(SUMIF($H$1:W$1,77,$H831:W831)&lt;$D831,$H831,0),0)</f>
        <v>0</v>
      </c>
      <c r="Y831" s="36">
        <f>IF(Y$7&gt;=$E831,IF(SUMIF($H$1:X$1,77,$H831:X831)&lt;$D831,$H831,0),0)</f>
        <v>0</v>
      </c>
      <c r="Z831" s="36">
        <f>IF(Z$7&gt;=$E831,IF(SUMIF($H$1:Y$1,77,$H831:Y831)&lt;$D831,$H831,0),0)</f>
        <v>0</v>
      </c>
      <c r="AA831" s="36">
        <f>IF(AA$7&gt;=$E831,IF(SUMIF($H$1:Z$1,77,$H831:Z831)&lt;$D831,$H831,0),0)</f>
        <v>0</v>
      </c>
      <c r="AB831" s="36">
        <f>IF(AB$7&gt;=$E831,IF(SUMIF($H$1:AA$1,77,$H831:AA831)&lt;$D831,$H831,0),0)</f>
        <v>0</v>
      </c>
      <c r="AC831" s="36">
        <f>IF(AC$7&gt;=$E831,IF(SUMIF($H$1:AB$1,77,$H831:AB831)&lt;$D831,$H831,0),0)</f>
        <v>0</v>
      </c>
      <c r="AD831" s="36">
        <f>IF(AD$7&gt;=$E831,IF(SUMIF($H$1:AC$1,77,$H831:AC831)&lt;$D831,$H831,0),0)</f>
        <v>0</v>
      </c>
      <c r="AE831" s="36">
        <f>IF(AE$7&gt;=$E831,IF(SUMIF($H$1:AD$1,77,$H831:AD831)&lt;$D831,$H831,0),0)</f>
        <v>0</v>
      </c>
      <c r="AF831" s="36">
        <f>IF(AF$7&gt;=$E831,IF(SUMIF($H$1:AE$1,77,$H831:AE831)&lt;$D831,$H831,0),0)</f>
        <v>0</v>
      </c>
      <c r="AG831" s="36">
        <f>IF(AG$7&gt;=$E831,IF(SUMIF($H$1:AF$1,77,$H831:AF831)&lt;$D831,$H831,0),0)</f>
        <v>0</v>
      </c>
      <c r="AH831" s="35">
        <f t="shared" si="283"/>
        <v>0</v>
      </c>
      <c r="AI831" s="36">
        <f>IF(AI$7&gt;=$E831,IF(SUMIF($H$1:AH$1,77,$H831:AH831)&lt;$D831,$H831,0),0)</f>
        <v>0</v>
      </c>
      <c r="AJ831" s="36">
        <f>IF(AJ$7&gt;=$E831,IF(SUMIF($H$1:AI$1,77,$H831:AI831)&lt;$D831,$H831,0),0)</f>
        <v>0</v>
      </c>
      <c r="AK831" s="36">
        <f>IF(AK$7&gt;=$E831,IF(SUMIF($H$1:AJ$1,77,$H831:AJ831)&lt;$D831,$H831,0),0)</f>
        <v>0</v>
      </c>
      <c r="AL831" s="36">
        <f>IF(AL$7&gt;=$E831,IF(SUMIF($H$1:AK$1,77,$H831:AK831)&lt;$D831,$H831,0),0)</f>
        <v>0</v>
      </c>
      <c r="AM831" s="36">
        <f>IF(AM$7&gt;=$E831,IF(SUMIF($H$1:AL$1,77,$H831:AL831)&lt;$D831,$H831,0),0)</f>
        <v>0</v>
      </c>
      <c r="AN831" s="36">
        <f>IF(AN$7&gt;=$E831,IF(SUMIF($H$1:AM$1,77,$H831:AM831)&lt;$D831,$H831,0),0)</f>
        <v>0</v>
      </c>
      <c r="AO831" s="36">
        <f>IF(AO$7&gt;=$E831,IF(SUMIF($H$1:AN$1,77,$H831:AN831)&lt;$D831,$H831,0),0)</f>
        <v>0</v>
      </c>
      <c r="AP831" s="36">
        <f>IF(AP$7&gt;=$E831,IF(SUMIF($H$1:AO$1,77,$H831:AO831)&lt;$D831,$H831,0),0)</f>
        <v>0</v>
      </c>
      <c r="AQ831" s="36">
        <f>IF(AQ$7&gt;=$E831,IF(SUMIF($H$1:AP$1,77,$H831:AP831)&lt;$D831,$H831,0),0)</f>
        <v>0</v>
      </c>
      <c r="AR831" s="36">
        <f>IF(AR$7&gt;=$E831,IF(SUMIF($H$1:AQ$1,77,$H831:AQ831)&lt;$D831,$H831,0),0)</f>
        <v>0</v>
      </c>
      <c r="AS831" s="36">
        <f>IF(AS$7&gt;=$E831,IF(SUMIF($H$1:AR$1,77,$H831:AR831)&lt;$D831,$H831,0),0)</f>
        <v>0</v>
      </c>
      <c r="AT831" s="36">
        <f>IF(AT$7&gt;=$E831,IF(SUMIF($H$1:AS$1,77,$H831:AS831)&lt;$D831,$H831,0),0)</f>
        <v>0</v>
      </c>
      <c r="AU831" s="35">
        <f t="shared" si="284"/>
        <v>0</v>
      </c>
      <c r="AV831" s="33">
        <f>IF(AV$7&gt;=$E831,IF(SUMIF($H$1:AU$1,77,$H831:AU831)&lt;$D831,$H831,0),0)</f>
        <v>0</v>
      </c>
      <c r="AW831" s="33">
        <f>IF(AW$7&gt;=$E831,IF(SUMIF($H$1:AV$1,77,$H831:AV831)&lt;$D831,$H831,0),0)</f>
        <v>0</v>
      </c>
      <c r="AX831" s="33">
        <f>IF(AX$7&gt;=$E831,IF(SUMIF($H$1:AW$1,77,$H831:AW831)&lt;$D831,$H831,0),0)</f>
        <v>0</v>
      </c>
      <c r="AY831" s="33">
        <f>IF(AY$7&gt;=$E831,IF(SUMIF($H$1:AX$1,77,$H831:AX831)&lt;$D831,$H831,0),0)</f>
        <v>1</v>
      </c>
      <c r="AZ831" s="33">
        <f>IF(AZ$7&gt;=$E831,IF(SUMIF($H$1:AY$1,77,$H831:AY831)&lt;$D831,$H831,0),0)</f>
        <v>0</v>
      </c>
      <c r="BA831" s="33">
        <f>IF(BA$7&gt;=$E831,IF(SUMIF($H$1:AZ$1,77,$H831:AZ831)&lt;$D831,$H831,0),0)</f>
        <v>0</v>
      </c>
      <c r="BB831" s="33">
        <f>IF(BB$7&gt;=$E831,IF(SUMIF($H$1:BA$1,77,$H831:BA831)&lt;$D831,$H831,0),0)</f>
        <v>0</v>
      </c>
      <c r="BC831" s="33">
        <f>IF(BC$7&gt;=$E831,IF(SUMIF($H$1:BB$1,77,$H831:BB831)&lt;$D831,$H831,0),0)</f>
        <v>0</v>
      </c>
      <c r="BD831" s="33">
        <f>IF(BD$7&gt;=$E831,IF(SUMIF($H$1:BC$1,77,$H831:BC831)&lt;$D831,$H831,0),0)</f>
        <v>0</v>
      </c>
      <c r="BE831" s="33">
        <f>IF(BE$7&gt;=$E831,IF(SUMIF($H$1:BD$1,77,$H831:BD831)&lt;$D831,$H831,0),0)</f>
        <v>0</v>
      </c>
      <c r="BF831" s="33">
        <f>IF(BF$7&gt;=$E831,IF(SUMIF($H$1:BE$1,77,$H831:BE831)&lt;$D831,$H831,0),0)</f>
        <v>0</v>
      </c>
      <c r="BG831" s="33">
        <f>IF(BG$7&gt;=$E831,IF(SUMIF($H$1:BF$1,77,$H831:BF831)&lt;$D831,$H831,0),0)</f>
        <v>0</v>
      </c>
      <c r="BH831" s="35">
        <f t="shared" si="285"/>
        <v>1</v>
      </c>
    </row>
    <row r="832" spans="1:60" s="11" customFormat="1" x14ac:dyDescent="0.25">
      <c r="A832" s="145" t="s">
        <v>1196</v>
      </c>
      <c r="B832" s="88" t="s">
        <v>380</v>
      </c>
      <c r="C832" s="127" t="s">
        <v>46</v>
      </c>
      <c r="D832" s="146">
        <v>131.6</v>
      </c>
      <c r="E832" s="46">
        <v>46874</v>
      </c>
      <c r="F832" s="46">
        <v>46935</v>
      </c>
      <c r="G832" s="32">
        <f t="shared" si="280"/>
        <v>2</v>
      </c>
      <c r="H832" s="33">
        <f t="shared" si="281"/>
        <v>65.8</v>
      </c>
      <c r="I832" s="36">
        <f>IF(I$7&gt;=$E832,IF(SUMIF($H$1:H$1,77,$H832:H832)&lt;$D832,$H832,0),0)</f>
        <v>0</v>
      </c>
      <c r="J832" s="36">
        <f>IF(J$7&gt;=$E832,IF(SUMIF($H$1:I$1,77,$H832:I832)&lt;$D832,$H832,0),0)</f>
        <v>0</v>
      </c>
      <c r="K832" s="36">
        <f>IF(K$7&gt;=$E832,IF(SUMIF($H$1:J$1,77,$H832:J832)&lt;$D832,$H832,0),0)</f>
        <v>0</v>
      </c>
      <c r="L832" s="36">
        <f>IF(L$7&gt;=$E832,IF(SUMIF($H$1:K$1,77,$H832:K832)&lt;$D832,$H832,0),0)</f>
        <v>0</v>
      </c>
      <c r="M832" s="36">
        <f>IF(M$7&gt;=$E832,IF(SUMIF($H$1:L$1,77,$H832:L832)&lt;$D832,$H832,0),0)</f>
        <v>0</v>
      </c>
      <c r="N832" s="36">
        <f>IF(N$7&gt;=$E832,IF(SUMIF($H$1:M$1,77,$H832:M832)&lt;$D832,$H832,0),0)</f>
        <v>0</v>
      </c>
      <c r="O832" s="36">
        <f>IF(O$7&gt;=$E832,IF(SUMIF($H$1:N$1,77,$H832:N832)&lt;$D832,$H832,0),0)</f>
        <v>0</v>
      </c>
      <c r="P832" s="36">
        <f>IF(P$7&gt;=$E832,IF(SUMIF($H$1:O$1,77,$H832:O832)&lt;$D832,$H832,0),0)</f>
        <v>0</v>
      </c>
      <c r="Q832" s="36">
        <f>IF(Q$7&gt;=$E832,IF(SUMIF($H$1:P$1,77,$H832:P832)&lt;$D832,$H832,0),0)</f>
        <v>0</v>
      </c>
      <c r="R832" s="36">
        <f>IF(R$7&gt;=$E832,IF(SUMIF($H$1:Q$1,77,$H832:Q832)&lt;$D832,$H832,0),0)</f>
        <v>0</v>
      </c>
      <c r="S832" s="36">
        <f>IF(S$7&gt;=$E832,IF(SUMIF($H$1:R$1,77,$H832:R832)&lt;$D832,$H832,0),0)</f>
        <v>0</v>
      </c>
      <c r="T832" s="36">
        <f>IF(T$7&gt;=$E832,IF(SUMIF($H$1:S$1,77,$H832:S832)&lt;$D832,$H832,0),0)</f>
        <v>0</v>
      </c>
      <c r="U832" s="35">
        <f t="shared" si="282"/>
        <v>0</v>
      </c>
      <c r="V832" s="36">
        <f>IF(V$7&gt;=$E832,IF(SUMIF($H$1:U$1,77,$H832:U832)&lt;$D832,$H832,0),0)</f>
        <v>0</v>
      </c>
      <c r="W832" s="36">
        <f>IF(W$7&gt;=$E832,IF(SUMIF($H$1:V$1,77,$H832:V832)&lt;$D832,$H832,0),0)</f>
        <v>0</v>
      </c>
      <c r="X832" s="36">
        <f>IF(X$7&gt;=$E832,IF(SUMIF($H$1:W$1,77,$H832:W832)&lt;$D832,$H832,0),0)</f>
        <v>0</v>
      </c>
      <c r="Y832" s="36">
        <f>IF(Y$7&gt;=$E832,IF(SUMIF($H$1:X$1,77,$H832:X832)&lt;$D832,$H832,0),0)</f>
        <v>0</v>
      </c>
      <c r="Z832" s="36">
        <f>IF(Z$7&gt;=$E832,IF(SUMIF($H$1:Y$1,77,$H832:Y832)&lt;$D832,$H832,0),0)</f>
        <v>0</v>
      </c>
      <c r="AA832" s="36">
        <f>IF(AA$7&gt;=$E832,IF(SUMIF($H$1:Z$1,77,$H832:Z832)&lt;$D832,$H832,0),0)</f>
        <v>0</v>
      </c>
      <c r="AB832" s="36">
        <f>IF(AB$7&gt;=$E832,IF(SUMIF($H$1:AA$1,77,$H832:AA832)&lt;$D832,$H832,0),0)</f>
        <v>0</v>
      </c>
      <c r="AC832" s="36">
        <f>IF(AC$7&gt;=$E832,IF(SUMIF($H$1:AB$1,77,$H832:AB832)&lt;$D832,$H832,0),0)</f>
        <v>0</v>
      </c>
      <c r="AD832" s="36">
        <f>IF(AD$7&gt;=$E832,IF(SUMIF($H$1:AC$1,77,$H832:AC832)&lt;$D832,$H832,0),0)</f>
        <v>0</v>
      </c>
      <c r="AE832" s="36">
        <f>IF(AE$7&gt;=$E832,IF(SUMIF($H$1:AD$1,77,$H832:AD832)&lt;$D832,$H832,0),0)</f>
        <v>0</v>
      </c>
      <c r="AF832" s="36">
        <f>IF(AF$7&gt;=$E832,IF(SUMIF($H$1:AE$1,77,$H832:AE832)&lt;$D832,$H832,0),0)</f>
        <v>0</v>
      </c>
      <c r="AG832" s="36">
        <f>IF(AG$7&gt;=$E832,IF(SUMIF($H$1:AF$1,77,$H832:AF832)&lt;$D832,$H832,0),0)</f>
        <v>0</v>
      </c>
      <c r="AH832" s="35">
        <f t="shared" si="283"/>
        <v>0</v>
      </c>
      <c r="AI832" s="36">
        <f>IF(AI$7&gt;=$E832,IF(SUMIF($H$1:AH$1,77,$H832:AH832)&lt;$D832,$H832,0),0)</f>
        <v>0</v>
      </c>
      <c r="AJ832" s="36">
        <f>IF(AJ$7&gt;=$E832,IF(SUMIF($H$1:AI$1,77,$H832:AI832)&lt;$D832,$H832,0),0)</f>
        <v>0</v>
      </c>
      <c r="AK832" s="36">
        <f>IF(AK$7&gt;=$E832,IF(SUMIF($H$1:AJ$1,77,$H832:AJ832)&lt;$D832,$H832,0),0)</f>
        <v>0</v>
      </c>
      <c r="AL832" s="36">
        <f>IF(AL$7&gt;=$E832,IF(SUMIF($H$1:AK$1,77,$H832:AK832)&lt;$D832,$H832,0),0)</f>
        <v>0</v>
      </c>
      <c r="AM832" s="36">
        <f>IF(AM$7&gt;=$E832,IF(SUMIF($H$1:AL$1,77,$H832:AL832)&lt;$D832,$H832,0),0)</f>
        <v>0</v>
      </c>
      <c r="AN832" s="36">
        <f>IF(AN$7&gt;=$E832,IF(SUMIF($H$1:AM$1,77,$H832:AM832)&lt;$D832,$H832,0),0)</f>
        <v>0</v>
      </c>
      <c r="AO832" s="36">
        <f>IF(AO$7&gt;=$E832,IF(SUMIF($H$1:AN$1,77,$H832:AN832)&lt;$D832,$H832,0),0)</f>
        <v>0</v>
      </c>
      <c r="AP832" s="36">
        <f>IF(AP$7&gt;=$E832,IF(SUMIF($H$1:AO$1,77,$H832:AO832)&lt;$D832,$H832,0),0)</f>
        <v>0</v>
      </c>
      <c r="AQ832" s="36">
        <f>IF(AQ$7&gt;=$E832,IF(SUMIF($H$1:AP$1,77,$H832:AP832)&lt;$D832,$H832,0),0)</f>
        <v>0</v>
      </c>
      <c r="AR832" s="36">
        <f>IF(AR$7&gt;=$E832,IF(SUMIF($H$1:AQ$1,77,$H832:AQ832)&lt;$D832,$H832,0),0)</f>
        <v>0</v>
      </c>
      <c r="AS832" s="36">
        <f>IF(AS$7&gt;=$E832,IF(SUMIF($H$1:AR$1,77,$H832:AR832)&lt;$D832,$H832,0),0)</f>
        <v>0</v>
      </c>
      <c r="AT832" s="36">
        <f>IF(AT$7&gt;=$E832,IF(SUMIF($H$1:AS$1,77,$H832:AS832)&lt;$D832,$H832,0),0)</f>
        <v>0</v>
      </c>
      <c r="AU832" s="35">
        <f t="shared" si="284"/>
        <v>0</v>
      </c>
      <c r="AV832" s="33">
        <f>IF(AV$7&gt;=$E832,IF(SUMIF($H$1:AU$1,77,$H832:AU832)&lt;$D832,$H832,0),0)</f>
        <v>0</v>
      </c>
      <c r="AW832" s="33">
        <f>IF(AW$7&gt;=$E832,IF(SUMIF($H$1:AV$1,77,$H832:AV832)&lt;$D832,$H832,0),0)</f>
        <v>0</v>
      </c>
      <c r="AX832" s="33">
        <f>IF(AX$7&gt;=$E832,IF(SUMIF($H$1:AW$1,77,$H832:AW832)&lt;$D832,$H832,0),0)</f>
        <v>0</v>
      </c>
      <c r="AY832" s="33">
        <f>IF(AY$7&gt;=$E832,IF(SUMIF($H$1:AX$1,77,$H832:AX832)&lt;$D832,$H832,0),0)</f>
        <v>0</v>
      </c>
      <c r="AZ832" s="33">
        <f>IF(AZ$7&gt;=$E832,IF(SUMIF($H$1:AY$1,77,$H832:AY832)&lt;$D832,$H832,0),0)</f>
        <v>65.8</v>
      </c>
      <c r="BA832" s="33">
        <f>IF(BA$7&gt;=$E832,IF(SUMIF($H$1:AZ$1,77,$H832:AZ832)&lt;$D832,$H832,0),0)</f>
        <v>65.8</v>
      </c>
      <c r="BB832" s="33">
        <f>IF(BB$7&gt;=$E832,IF(SUMIF($H$1:BA$1,77,$H832:BA832)&lt;$D832,$H832,0),0)</f>
        <v>0</v>
      </c>
      <c r="BC832" s="33">
        <f>IF(BC$7&gt;=$E832,IF(SUMIF($H$1:BB$1,77,$H832:BB832)&lt;$D832,$H832,0),0)</f>
        <v>0</v>
      </c>
      <c r="BD832" s="33">
        <f>IF(BD$7&gt;=$E832,IF(SUMIF($H$1:BC$1,77,$H832:BC832)&lt;$D832,$H832,0),0)</f>
        <v>0</v>
      </c>
      <c r="BE832" s="33">
        <f>IF(BE$7&gt;=$E832,IF(SUMIF($H$1:BD$1,77,$H832:BD832)&lt;$D832,$H832,0),0)</f>
        <v>0</v>
      </c>
      <c r="BF832" s="33">
        <f>IF(BF$7&gt;=$E832,IF(SUMIF($H$1:BE$1,77,$H832:BE832)&lt;$D832,$H832,0),0)</f>
        <v>0</v>
      </c>
      <c r="BG832" s="33">
        <f>IF(BG$7&gt;=$E832,IF(SUMIF($H$1:BF$1,77,$H832:BF832)&lt;$D832,$H832,0),0)</f>
        <v>0</v>
      </c>
      <c r="BH832" s="35">
        <f t="shared" si="285"/>
        <v>131.6</v>
      </c>
    </row>
    <row r="833" spans="1:60" s="11" customFormat="1" x14ac:dyDescent="0.25">
      <c r="A833" s="145" t="s">
        <v>1197</v>
      </c>
      <c r="B833" s="147" t="s">
        <v>1198</v>
      </c>
      <c r="C833" s="127" t="s">
        <v>27</v>
      </c>
      <c r="D833" s="146">
        <v>31671.4</v>
      </c>
      <c r="E833" s="46">
        <v>46874</v>
      </c>
      <c r="F833" s="46">
        <v>46905</v>
      </c>
      <c r="G833" s="32">
        <f t="shared" si="280"/>
        <v>1</v>
      </c>
      <c r="H833" s="33">
        <f t="shared" si="281"/>
        <v>31671.4</v>
      </c>
      <c r="I833" s="36">
        <f>IF(I$7&gt;=$E833,IF(SUMIF($H$1:H$1,77,$H833:H833)&lt;$D833,$H833,0),0)</f>
        <v>0</v>
      </c>
      <c r="J833" s="36">
        <f>IF(J$7&gt;=$E833,IF(SUMIF($H$1:I$1,77,$H833:I833)&lt;$D833,$H833,0),0)</f>
        <v>0</v>
      </c>
      <c r="K833" s="36">
        <f>IF(K$7&gt;=$E833,IF(SUMIF($H$1:J$1,77,$H833:J833)&lt;$D833,$H833,0),0)</f>
        <v>0</v>
      </c>
      <c r="L833" s="36">
        <f>IF(L$7&gt;=$E833,IF(SUMIF($H$1:K$1,77,$H833:K833)&lt;$D833,$H833,0),0)</f>
        <v>0</v>
      </c>
      <c r="M833" s="36">
        <f>IF(M$7&gt;=$E833,IF(SUMIF($H$1:L$1,77,$H833:L833)&lt;$D833,$H833,0),0)</f>
        <v>0</v>
      </c>
      <c r="N833" s="36">
        <f>IF(N$7&gt;=$E833,IF(SUMIF($H$1:M$1,77,$H833:M833)&lt;$D833,$H833,0),0)</f>
        <v>0</v>
      </c>
      <c r="O833" s="36">
        <f>IF(O$7&gt;=$E833,IF(SUMIF($H$1:N$1,77,$H833:N833)&lt;$D833,$H833,0),0)</f>
        <v>0</v>
      </c>
      <c r="P833" s="36">
        <f>IF(P$7&gt;=$E833,IF(SUMIF($H$1:O$1,77,$H833:O833)&lt;$D833,$H833,0),0)</f>
        <v>0</v>
      </c>
      <c r="Q833" s="36">
        <f>IF(Q$7&gt;=$E833,IF(SUMIF($H$1:P$1,77,$H833:P833)&lt;$D833,$H833,0),0)</f>
        <v>0</v>
      </c>
      <c r="R833" s="36">
        <f>IF(R$7&gt;=$E833,IF(SUMIF($H$1:Q$1,77,$H833:Q833)&lt;$D833,$H833,0),0)</f>
        <v>0</v>
      </c>
      <c r="S833" s="36">
        <f>IF(S$7&gt;=$E833,IF(SUMIF($H$1:R$1,77,$H833:R833)&lt;$D833,$H833,0),0)</f>
        <v>0</v>
      </c>
      <c r="T833" s="36">
        <f>IF(T$7&gt;=$E833,IF(SUMIF($H$1:S$1,77,$H833:S833)&lt;$D833,$H833,0),0)</f>
        <v>0</v>
      </c>
      <c r="U833" s="35">
        <f t="shared" si="282"/>
        <v>0</v>
      </c>
      <c r="V833" s="36">
        <f>IF(V$7&gt;=$E833,IF(SUMIF($H$1:U$1,77,$H833:U833)&lt;$D833,$H833,0),0)</f>
        <v>0</v>
      </c>
      <c r="W833" s="36">
        <f>IF(W$7&gt;=$E833,IF(SUMIF($H$1:V$1,77,$H833:V833)&lt;$D833,$H833,0),0)</f>
        <v>0</v>
      </c>
      <c r="X833" s="36">
        <f>IF(X$7&gt;=$E833,IF(SUMIF($H$1:W$1,77,$H833:W833)&lt;$D833,$H833,0),0)</f>
        <v>0</v>
      </c>
      <c r="Y833" s="36">
        <f>IF(Y$7&gt;=$E833,IF(SUMIF($H$1:X$1,77,$H833:X833)&lt;$D833,$H833,0),0)</f>
        <v>0</v>
      </c>
      <c r="Z833" s="36">
        <f>IF(Z$7&gt;=$E833,IF(SUMIF($H$1:Y$1,77,$H833:Y833)&lt;$D833,$H833,0),0)</f>
        <v>0</v>
      </c>
      <c r="AA833" s="36">
        <f>IF(AA$7&gt;=$E833,IF(SUMIF($H$1:Z$1,77,$H833:Z833)&lt;$D833,$H833,0),0)</f>
        <v>0</v>
      </c>
      <c r="AB833" s="36">
        <f>IF(AB$7&gt;=$E833,IF(SUMIF($H$1:AA$1,77,$H833:AA833)&lt;$D833,$H833,0),0)</f>
        <v>0</v>
      </c>
      <c r="AC833" s="36">
        <f>IF(AC$7&gt;=$E833,IF(SUMIF($H$1:AB$1,77,$H833:AB833)&lt;$D833,$H833,0),0)</f>
        <v>0</v>
      </c>
      <c r="AD833" s="36">
        <f>IF(AD$7&gt;=$E833,IF(SUMIF($H$1:AC$1,77,$H833:AC833)&lt;$D833,$H833,0),0)</f>
        <v>0</v>
      </c>
      <c r="AE833" s="36">
        <f>IF(AE$7&gt;=$E833,IF(SUMIF($H$1:AD$1,77,$H833:AD833)&lt;$D833,$H833,0),0)</f>
        <v>0</v>
      </c>
      <c r="AF833" s="36">
        <f>IF(AF$7&gt;=$E833,IF(SUMIF($H$1:AE$1,77,$H833:AE833)&lt;$D833,$H833,0),0)</f>
        <v>0</v>
      </c>
      <c r="AG833" s="36">
        <f>IF(AG$7&gt;=$E833,IF(SUMIF($H$1:AF$1,77,$H833:AF833)&lt;$D833,$H833,0),0)</f>
        <v>0</v>
      </c>
      <c r="AH833" s="35">
        <f t="shared" si="283"/>
        <v>0</v>
      </c>
      <c r="AI833" s="36">
        <f>IF(AI$7&gt;=$E833,IF(SUMIF($H$1:AH$1,77,$H833:AH833)&lt;$D833,$H833,0),0)</f>
        <v>0</v>
      </c>
      <c r="AJ833" s="36">
        <f>IF(AJ$7&gt;=$E833,IF(SUMIF($H$1:AI$1,77,$H833:AI833)&lt;$D833,$H833,0),0)</f>
        <v>0</v>
      </c>
      <c r="AK833" s="36">
        <f>IF(AK$7&gt;=$E833,IF(SUMIF($H$1:AJ$1,77,$H833:AJ833)&lt;$D833,$H833,0),0)</f>
        <v>0</v>
      </c>
      <c r="AL833" s="36">
        <f>IF(AL$7&gt;=$E833,IF(SUMIF($H$1:AK$1,77,$H833:AK833)&lt;$D833,$H833,0),0)</f>
        <v>0</v>
      </c>
      <c r="AM833" s="36">
        <f>IF(AM$7&gt;=$E833,IF(SUMIF($H$1:AL$1,77,$H833:AL833)&lt;$D833,$H833,0),0)</f>
        <v>0</v>
      </c>
      <c r="AN833" s="36">
        <f>IF(AN$7&gt;=$E833,IF(SUMIF($H$1:AM$1,77,$H833:AM833)&lt;$D833,$H833,0),0)</f>
        <v>0</v>
      </c>
      <c r="AO833" s="36">
        <f>IF(AO$7&gt;=$E833,IF(SUMIF($H$1:AN$1,77,$H833:AN833)&lt;$D833,$H833,0),0)</f>
        <v>0</v>
      </c>
      <c r="AP833" s="36">
        <f>IF(AP$7&gt;=$E833,IF(SUMIF($H$1:AO$1,77,$H833:AO833)&lt;$D833,$H833,0),0)</f>
        <v>0</v>
      </c>
      <c r="AQ833" s="36">
        <f>IF(AQ$7&gt;=$E833,IF(SUMIF($H$1:AP$1,77,$H833:AP833)&lt;$D833,$H833,0),0)</f>
        <v>0</v>
      </c>
      <c r="AR833" s="36">
        <f>IF(AR$7&gt;=$E833,IF(SUMIF($H$1:AQ$1,77,$H833:AQ833)&lt;$D833,$H833,0),0)</f>
        <v>0</v>
      </c>
      <c r="AS833" s="36">
        <f>IF(AS$7&gt;=$E833,IF(SUMIF($H$1:AR$1,77,$H833:AR833)&lt;$D833,$H833,0),0)</f>
        <v>0</v>
      </c>
      <c r="AT833" s="36">
        <f>IF(AT$7&gt;=$E833,IF(SUMIF($H$1:AS$1,77,$H833:AS833)&lt;$D833,$H833,0),0)</f>
        <v>0</v>
      </c>
      <c r="AU833" s="35">
        <f t="shared" si="284"/>
        <v>0</v>
      </c>
      <c r="AV833" s="33">
        <f>IF(AV$7&gt;=$E833,IF(SUMIF($H$1:AU$1,77,$H833:AU833)&lt;$D833,$H833,0),0)</f>
        <v>0</v>
      </c>
      <c r="AW833" s="33">
        <f>IF(AW$7&gt;=$E833,IF(SUMIF($H$1:AV$1,77,$H833:AV833)&lt;$D833,$H833,0),0)</f>
        <v>0</v>
      </c>
      <c r="AX833" s="33">
        <f>IF(AX$7&gt;=$E833,IF(SUMIF($H$1:AW$1,77,$H833:AW833)&lt;$D833,$H833,0),0)</f>
        <v>0</v>
      </c>
      <c r="AY833" s="33">
        <f>IF(AY$7&gt;=$E833,IF(SUMIF($H$1:AX$1,77,$H833:AX833)&lt;$D833,$H833,0),0)</f>
        <v>0</v>
      </c>
      <c r="AZ833" s="33">
        <f>IF(AZ$7&gt;=$E833,IF(SUMIF($H$1:AY$1,77,$H833:AY833)&lt;$D833,$H833,0),0)</f>
        <v>31671.4</v>
      </c>
      <c r="BA833" s="33">
        <f>IF(BA$7&gt;=$E833,IF(SUMIF($H$1:AZ$1,77,$H833:AZ833)&lt;$D833,$H833,0),0)</f>
        <v>0</v>
      </c>
      <c r="BB833" s="33">
        <f>IF(BB$7&gt;=$E833,IF(SUMIF($H$1:BA$1,77,$H833:BA833)&lt;$D833,$H833,0),0)</f>
        <v>0</v>
      </c>
      <c r="BC833" s="33">
        <f>IF(BC$7&gt;=$E833,IF(SUMIF($H$1:BB$1,77,$H833:BB833)&lt;$D833,$H833,0),0)</f>
        <v>0</v>
      </c>
      <c r="BD833" s="33">
        <f>IF(BD$7&gt;=$E833,IF(SUMIF($H$1:BC$1,77,$H833:BC833)&lt;$D833,$H833,0),0)</f>
        <v>0</v>
      </c>
      <c r="BE833" s="33">
        <f>IF(BE$7&gt;=$E833,IF(SUMIF($H$1:BD$1,77,$H833:BD833)&lt;$D833,$H833,0),0)</f>
        <v>0</v>
      </c>
      <c r="BF833" s="33">
        <f>IF(BF$7&gt;=$E833,IF(SUMIF($H$1:BE$1,77,$H833:BE833)&lt;$D833,$H833,0),0)</f>
        <v>0</v>
      </c>
      <c r="BG833" s="33">
        <f>IF(BG$7&gt;=$E833,IF(SUMIF($H$1:BF$1,77,$H833:BF833)&lt;$D833,$H833,0),0)</f>
        <v>0</v>
      </c>
      <c r="BH833" s="35">
        <f t="shared" si="285"/>
        <v>31671.4</v>
      </c>
    </row>
    <row r="834" spans="1:60" s="11" customFormat="1" x14ac:dyDescent="0.25">
      <c r="A834" s="145" t="s">
        <v>1199</v>
      </c>
      <c r="B834" s="147" t="s">
        <v>1200</v>
      </c>
      <c r="C834" s="127" t="s">
        <v>32</v>
      </c>
      <c r="D834" s="146">
        <v>8</v>
      </c>
      <c r="E834" s="46">
        <v>46844</v>
      </c>
      <c r="F834" s="46">
        <v>46874</v>
      </c>
      <c r="G834" s="32">
        <f t="shared" si="280"/>
        <v>1</v>
      </c>
      <c r="H834" s="33">
        <f t="shared" si="281"/>
        <v>8</v>
      </c>
      <c r="I834" s="36">
        <f>IF(I$7&gt;=$E834,IF(SUMIF($H$1:H$1,77,$H834:H834)&lt;$D834,$H834,0),0)</f>
        <v>0</v>
      </c>
      <c r="J834" s="36">
        <f>IF(J$7&gt;=$E834,IF(SUMIF($H$1:I$1,77,$H834:I834)&lt;$D834,$H834,0),0)</f>
        <v>0</v>
      </c>
      <c r="K834" s="36">
        <f>IF(K$7&gt;=$E834,IF(SUMIF($H$1:J$1,77,$H834:J834)&lt;$D834,$H834,0),0)</f>
        <v>0</v>
      </c>
      <c r="L834" s="36">
        <f>IF(L$7&gt;=$E834,IF(SUMIF($H$1:K$1,77,$H834:K834)&lt;$D834,$H834,0),0)</f>
        <v>0</v>
      </c>
      <c r="M834" s="36">
        <f>IF(M$7&gt;=$E834,IF(SUMIF($H$1:L$1,77,$H834:L834)&lt;$D834,$H834,0),0)</f>
        <v>0</v>
      </c>
      <c r="N834" s="36">
        <f>IF(N$7&gt;=$E834,IF(SUMIF($H$1:M$1,77,$H834:M834)&lt;$D834,$H834,0),0)</f>
        <v>0</v>
      </c>
      <c r="O834" s="36">
        <f>IF(O$7&gt;=$E834,IF(SUMIF($H$1:N$1,77,$H834:N834)&lt;$D834,$H834,0),0)</f>
        <v>0</v>
      </c>
      <c r="P834" s="36">
        <f>IF(P$7&gt;=$E834,IF(SUMIF($H$1:O$1,77,$H834:O834)&lt;$D834,$H834,0),0)</f>
        <v>0</v>
      </c>
      <c r="Q834" s="36">
        <f>IF(Q$7&gt;=$E834,IF(SUMIF($H$1:P$1,77,$H834:P834)&lt;$D834,$H834,0),0)</f>
        <v>0</v>
      </c>
      <c r="R834" s="36">
        <f>IF(R$7&gt;=$E834,IF(SUMIF($H$1:Q$1,77,$H834:Q834)&lt;$D834,$H834,0),0)</f>
        <v>0</v>
      </c>
      <c r="S834" s="36">
        <f>IF(S$7&gt;=$E834,IF(SUMIF($H$1:R$1,77,$H834:R834)&lt;$D834,$H834,0),0)</f>
        <v>0</v>
      </c>
      <c r="T834" s="36">
        <f>IF(T$7&gt;=$E834,IF(SUMIF($H$1:S$1,77,$H834:S834)&lt;$D834,$H834,0),0)</f>
        <v>0</v>
      </c>
      <c r="U834" s="35">
        <f t="shared" si="282"/>
        <v>0</v>
      </c>
      <c r="V834" s="36">
        <f>IF(V$7&gt;=$E834,IF(SUMIF($H$1:U$1,77,$H834:U834)&lt;$D834,$H834,0),0)</f>
        <v>0</v>
      </c>
      <c r="W834" s="36">
        <f>IF(W$7&gt;=$E834,IF(SUMIF($H$1:V$1,77,$H834:V834)&lt;$D834,$H834,0),0)</f>
        <v>0</v>
      </c>
      <c r="X834" s="36">
        <f>IF(X$7&gt;=$E834,IF(SUMIF($H$1:W$1,77,$H834:W834)&lt;$D834,$H834,0),0)</f>
        <v>0</v>
      </c>
      <c r="Y834" s="36">
        <f>IF(Y$7&gt;=$E834,IF(SUMIF($H$1:X$1,77,$H834:X834)&lt;$D834,$H834,0),0)</f>
        <v>0</v>
      </c>
      <c r="Z834" s="36">
        <f>IF(Z$7&gt;=$E834,IF(SUMIF($H$1:Y$1,77,$H834:Y834)&lt;$D834,$H834,0),0)</f>
        <v>0</v>
      </c>
      <c r="AA834" s="36">
        <f>IF(AA$7&gt;=$E834,IF(SUMIF($H$1:Z$1,77,$H834:Z834)&lt;$D834,$H834,0),0)</f>
        <v>0</v>
      </c>
      <c r="AB834" s="36">
        <f>IF(AB$7&gt;=$E834,IF(SUMIF($H$1:AA$1,77,$H834:AA834)&lt;$D834,$H834,0),0)</f>
        <v>0</v>
      </c>
      <c r="AC834" s="36">
        <f>IF(AC$7&gt;=$E834,IF(SUMIF($H$1:AB$1,77,$H834:AB834)&lt;$D834,$H834,0),0)</f>
        <v>0</v>
      </c>
      <c r="AD834" s="36">
        <f>IF(AD$7&gt;=$E834,IF(SUMIF($H$1:AC$1,77,$H834:AC834)&lt;$D834,$H834,0),0)</f>
        <v>0</v>
      </c>
      <c r="AE834" s="36">
        <f>IF(AE$7&gt;=$E834,IF(SUMIF($H$1:AD$1,77,$H834:AD834)&lt;$D834,$H834,0),0)</f>
        <v>0</v>
      </c>
      <c r="AF834" s="36">
        <f>IF(AF$7&gt;=$E834,IF(SUMIF($H$1:AE$1,77,$H834:AE834)&lt;$D834,$H834,0),0)</f>
        <v>0</v>
      </c>
      <c r="AG834" s="36">
        <f>IF(AG$7&gt;=$E834,IF(SUMIF($H$1:AF$1,77,$H834:AF834)&lt;$D834,$H834,0),0)</f>
        <v>0</v>
      </c>
      <c r="AH834" s="35">
        <f t="shared" si="283"/>
        <v>0</v>
      </c>
      <c r="AI834" s="36">
        <f>IF(AI$7&gt;=$E834,IF(SUMIF($H$1:AH$1,77,$H834:AH834)&lt;$D834,$H834,0),0)</f>
        <v>0</v>
      </c>
      <c r="AJ834" s="36">
        <f>IF(AJ$7&gt;=$E834,IF(SUMIF($H$1:AI$1,77,$H834:AI834)&lt;$D834,$H834,0),0)</f>
        <v>0</v>
      </c>
      <c r="AK834" s="36">
        <f>IF(AK$7&gt;=$E834,IF(SUMIF($H$1:AJ$1,77,$H834:AJ834)&lt;$D834,$H834,0),0)</f>
        <v>0</v>
      </c>
      <c r="AL834" s="36">
        <f>IF(AL$7&gt;=$E834,IF(SUMIF($H$1:AK$1,77,$H834:AK834)&lt;$D834,$H834,0),0)</f>
        <v>0</v>
      </c>
      <c r="AM834" s="36">
        <f>IF(AM$7&gt;=$E834,IF(SUMIF($H$1:AL$1,77,$H834:AL834)&lt;$D834,$H834,0),0)</f>
        <v>0</v>
      </c>
      <c r="AN834" s="36">
        <f>IF(AN$7&gt;=$E834,IF(SUMIF($H$1:AM$1,77,$H834:AM834)&lt;$D834,$H834,0),0)</f>
        <v>0</v>
      </c>
      <c r="AO834" s="36">
        <f>IF(AO$7&gt;=$E834,IF(SUMIF($H$1:AN$1,77,$H834:AN834)&lt;$D834,$H834,0),0)</f>
        <v>0</v>
      </c>
      <c r="AP834" s="36">
        <f>IF(AP$7&gt;=$E834,IF(SUMIF($H$1:AO$1,77,$H834:AO834)&lt;$D834,$H834,0),0)</f>
        <v>0</v>
      </c>
      <c r="AQ834" s="36">
        <f>IF(AQ$7&gt;=$E834,IF(SUMIF($H$1:AP$1,77,$H834:AP834)&lt;$D834,$H834,0),0)</f>
        <v>0</v>
      </c>
      <c r="AR834" s="36">
        <f>IF(AR$7&gt;=$E834,IF(SUMIF($H$1:AQ$1,77,$H834:AQ834)&lt;$D834,$H834,0),0)</f>
        <v>0</v>
      </c>
      <c r="AS834" s="36">
        <f>IF(AS$7&gt;=$E834,IF(SUMIF($H$1:AR$1,77,$H834:AR834)&lt;$D834,$H834,0),0)</f>
        <v>0</v>
      </c>
      <c r="AT834" s="36">
        <f>IF(AT$7&gt;=$E834,IF(SUMIF($H$1:AS$1,77,$H834:AS834)&lt;$D834,$H834,0),0)</f>
        <v>0</v>
      </c>
      <c r="AU834" s="35">
        <f t="shared" si="284"/>
        <v>0</v>
      </c>
      <c r="AV834" s="33">
        <f>IF(AV$7&gt;=$E834,IF(SUMIF($H$1:AU$1,77,$H834:AU834)&lt;$D834,$H834,0),0)</f>
        <v>0</v>
      </c>
      <c r="AW834" s="33">
        <f>IF(AW$7&gt;=$E834,IF(SUMIF($H$1:AV$1,77,$H834:AV834)&lt;$D834,$H834,0),0)</f>
        <v>0</v>
      </c>
      <c r="AX834" s="33">
        <f>IF(AX$7&gt;=$E834,IF(SUMIF($H$1:AW$1,77,$H834:AW834)&lt;$D834,$H834,0),0)</f>
        <v>0</v>
      </c>
      <c r="AY834" s="33">
        <f>IF(AY$7&gt;=$E834,IF(SUMIF($H$1:AX$1,77,$H834:AX834)&lt;$D834,$H834,0),0)</f>
        <v>8</v>
      </c>
      <c r="AZ834" s="33">
        <f>IF(AZ$7&gt;=$E834,IF(SUMIF($H$1:AY$1,77,$H834:AY834)&lt;$D834,$H834,0),0)</f>
        <v>0</v>
      </c>
      <c r="BA834" s="33">
        <f>IF(BA$7&gt;=$E834,IF(SUMIF($H$1:AZ$1,77,$H834:AZ834)&lt;$D834,$H834,0),0)</f>
        <v>0</v>
      </c>
      <c r="BB834" s="33">
        <f>IF(BB$7&gt;=$E834,IF(SUMIF($H$1:BA$1,77,$H834:BA834)&lt;$D834,$H834,0),0)</f>
        <v>0</v>
      </c>
      <c r="BC834" s="33">
        <f>IF(BC$7&gt;=$E834,IF(SUMIF($H$1:BB$1,77,$H834:BB834)&lt;$D834,$H834,0),0)</f>
        <v>0</v>
      </c>
      <c r="BD834" s="33">
        <f>IF(BD$7&gt;=$E834,IF(SUMIF($H$1:BC$1,77,$H834:BC834)&lt;$D834,$H834,0),0)</f>
        <v>0</v>
      </c>
      <c r="BE834" s="33">
        <f>IF(BE$7&gt;=$E834,IF(SUMIF($H$1:BD$1,77,$H834:BD834)&lt;$D834,$H834,0),0)</f>
        <v>0</v>
      </c>
      <c r="BF834" s="33">
        <f>IF(BF$7&gt;=$E834,IF(SUMIF($H$1:BE$1,77,$H834:BE834)&lt;$D834,$H834,0),0)</f>
        <v>0</v>
      </c>
      <c r="BG834" s="33">
        <f>IF(BG$7&gt;=$E834,IF(SUMIF($H$1:BF$1,77,$H834:BF834)&lt;$D834,$H834,0),0)</f>
        <v>0</v>
      </c>
      <c r="BH834" s="35">
        <f t="shared" si="285"/>
        <v>8</v>
      </c>
    </row>
    <row r="835" spans="1:60" s="11" customFormat="1" ht="28.5" x14ac:dyDescent="0.25">
      <c r="A835" s="119"/>
      <c r="B835" s="120" t="s">
        <v>1201</v>
      </c>
      <c r="C835" s="121"/>
      <c r="D835" s="122"/>
      <c r="E835" s="122"/>
      <c r="F835" s="122"/>
      <c r="G835" s="122"/>
      <c r="H835" s="122"/>
      <c r="I835" s="122"/>
      <c r="J835" s="122"/>
      <c r="K835" s="122"/>
      <c r="L835" s="122"/>
      <c r="M835" s="122"/>
      <c r="N835" s="122"/>
      <c r="O835" s="122"/>
      <c r="P835" s="122"/>
      <c r="Q835" s="122"/>
      <c r="R835" s="122"/>
      <c r="S835" s="122"/>
      <c r="T835" s="122"/>
      <c r="U835" s="123"/>
      <c r="V835" s="122"/>
      <c r="W835" s="122"/>
      <c r="X835" s="122"/>
      <c r="Y835" s="122"/>
      <c r="Z835" s="122"/>
      <c r="AA835" s="122"/>
      <c r="AB835" s="122"/>
      <c r="AC835" s="122"/>
      <c r="AD835" s="122"/>
      <c r="AE835" s="122"/>
      <c r="AF835" s="122"/>
      <c r="AG835" s="122"/>
      <c r="AH835" s="123"/>
      <c r="AI835" s="122"/>
      <c r="AJ835" s="122"/>
      <c r="AK835" s="122"/>
      <c r="AL835" s="122"/>
      <c r="AM835" s="122"/>
      <c r="AN835" s="122"/>
      <c r="AO835" s="122"/>
      <c r="AP835" s="122"/>
      <c r="AQ835" s="122"/>
      <c r="AR835" s="122"/>
      <c r="AS835" s="122"/>
      <c r="AT835" s="122"/>
      <c r="AU835" s="123"/>
      <c r="AV835" s="122"/>
      <c r="AW835" s="122"/>
      <c r="AX835" s="122"/>
      <c r="AY835" s="122"/>
      <c r="AZ835" s="122"/>
      <c r="BA835" s="122"/>
      <c r="BB835" s="122"/>
      <c r="BC835" s="122"/>
      <c r="BD835" s="122"/>
      <c r="BE835" s="122"/>
      <c r="BF835" s="122"/>
      <c r="BG835" s="122"/>
      <c r="BH835" s="123"/>
    </row>
    <row r="836" spans="1:60" s="11" customFormat="1" x14ac:dyDescent="0.25">
      <c r="A836" s="145" t="s">
        <v>1202</v>
      </c>
      <c r="B836" s="147" t="s">
        <v>746</v>
      </c>
      <c r="C836" s="127" t="s">
        <v>46</v>
      </c>
      <c r="D836" s="146">
        <v>631.9</v>
      </c>
      <c r="E836" s="118">
        <v>46539</v>
      </c>
      <c r="F836" s="118">
        <v>46631</v>
      </c>
      <c r="G836" s="32">
        <f t="shared" ref="G836:G841" si="286">DATEDIF(E836,F836,"m")</f>
        <v>3</v>
      </c>
      <c r="H836" s="33">
        <f t="shared" ref="H836:H841" si="287">D836/G836</f>
        <v>210.63333333333333</v>
      </c>
      <c r="I836" s="36">
        <f>IF(I$7&gt;=$E836,IF(SUMIF($H$1:H$1,77,$H836:H836)&lt;$D836,$H836,0),0)</f>
        <v>0</v>
      </c>
      <c r="J836" s="36">
        <f>IF(J$7&gt;=$E836,IF(SUMIF($H$1:I$1,77,$H836:I836)&lt;$D836,$H836,0),0)</f>
        <v>0</v>
      </c>
      <c r="K836" s="36">
        <f>IF(K$7&gt;=$E836,IF(SUMIF($H$1:J$1,77,$H836:J836)&lt;$D836,$H836,0),0)</f>
        <v>0</v>
      </c>
      <c r="L836" s="36">
        <f>IF(L$7&gt;=$E836,IF(SUMIF($H$1:K$1,77,$H836:K836)&lt;$D836,$H836,0),0)</f>
        <v>0</v>
      </c>
      <c r="M836" s="36">
        <f>IF(M$7&gt;=$E836,IF(SUMIF($H$1:L$1,77,$H836:L836)&lt;$D836,$H836,0),0)</f>
        <v>0</v>
      </c>
      <c r="N836" s="36">
        <f>IF(N$7&gt;=$E836,IF(SUMIF($H$1:M$1,77,$H836:M836)&lt;$D836,$H836,0),0)</f>
        <v>0</v>
      </c>
      <c r="O836" s="36">
        <f>IF(O$7&gt;=$E836,IF(SUMIF($H$1:N$1,77,$H836:N836)&lt;$D836,$H836,0),0)</f>
        <v>0</v>
      </c>
      <c r="P836" s="36">
        <f>IF(P$7&gt;=$E836,IF(SUMIF($H$1:O$1,77,$H836:O836)&lt;$D836,$H836,0),0)</f>
        <v>0</v>
      </c>
      <c r="Q836" s="36">
        <f>IF(Q$7&gt;=$E836,IF(SUMIF($H$1:P$1,77,$H836:P836)&lt;$D836,$H836,0),0)</f>
        <v>0</v>
      </c>
      <c r="R836" s="36">
        <f>IF(R$7&gt;=$E836,IF(SUMIF($H$1:Q$1,77,$H836:Q836)&lt;$D836,$H836,0),0)</f>
        <v>0</v>
      </c>
      <c r="S836" s="36">
        <f>IF(S$7&gt;=$E836,IF(SUMIF($H$1:R$1,77,$H836:R836)&lt;$D836,$H836,0),0)</f>
        <v>0</v>
      </c>
      <c r="T836" s="36">
        <f>IF(T$7&gt;=$E836,IF(SUMIF($H$1:S$1,77,$H836:S836)&lt;$D836,$H836,0),0)</f>
        <v>0</v>
      </c>
      <c r="U836" s="35">
        <f t="shared" ref="U836:U841" si="288">SUMIF(I$1:T$1,77,I836:T836)</f>
        <v>0</v>
      </c>
      <c r="V836" s="36">
        <f>IF(V$7&gt;=$E836,IF(SUMIF($H$1:U$1,77,$H836:U836)&lt;$D836,$H836,0),0)</f>
        <v>0</v>
      </c>
      <c r="W836" s="36">
        <f>IF(W$7&gt;=$E836,IF(SUMIF($H$1:V$1,77,$H836:V836)&lt;$D836,$H836,0),0)</f>
        <v>0</v>
      </c>
      <c r="X836" s="36">
        <f>IF(X$7&gt;=$E836,IF(SUMIF($H$1:W$1,77,$H836:W836)&lt;$D836,$H836,0),0)</f>
        <v>0</v>
      </c>
      <c r="Y836" s="36">
        <f>IF(Y$7&gt;=$E836,IF(SUMIF($H$1:X$1,77,$H836:X836)&lt;$D836,$H836,0),0)</f>
        <v>0</v>
      </c>
      <c r="Z836" s="36">
        <f>IF(Z$7&gt;=$E836,IF(SUMIF($H$1:Y$1,77,$H836:Y836)&lt;$D836,$H836,0),0)</f>
        <v>0</v>
      </c>
      <c r="AA836" s="36">
        <f>IF(AA$7&gt;=$E836,IF(SUMIF($H$1:Z$1,77,$H836:Z836)&lt;$D836,$H836,0),0)</f>
        <v>0</v>
      </c>
      <c r="AB836" s="36">
        <f>IF(AB$7&gt;=$E836,IF(SUMIF($H$1:AA$1,77,$H836:AA836)&lt;$D836,$H836,0),0)</f>
        <v>0</v>
      </c>
      <c r="AC836" s="36">
        <f>IF(AC$7&gt;=$E836,IF(SUMIF($H$1:AB$1,77,$H836:AB836)&lt;$D836,$H836,0),0)</f>
        <v>0</v>
      </c>
      <c r="AD836" s="36">
        <f>IF(AD$7&gt;=$E836,IF(SUMIF($H$1:AC$1,77,$H836:AC836)&lt;$D836,$H836,0),0)</f>
        <v>0</v>
      </c>
      <c r="AE836" s="36">
        <f>IF(AE$7&gt;=$E836,IF(SUMIF($H$1:AD$1,77,$H836:AD836)&lt;$D836,$H836,0),0)</f>
        <v>0</v>
      </c>
      <c r="AF836" s="36">
        <f>IF(AF$7&gt;=$E836,IF(SUMIF($H$1:AE$1,77,$H836:AE836)&lt;$D836,$H836,0),0)</f>
        <v>0</v>
      </c>
      <c r="AG836" s="36">
        <f>IF(AG$7&gt;=$E836,IF(SUMIF($H$1:AF$1,77,$H836:AF836)&lt;$D836,$H836,0),0)</f>
        <v>0</v>
      </c>
      <c r="AH836" s="35">
        <f t="shared" ref="AH836:AH841" si="289">SUMIF(V$1:AG$1,77,V836:AG836)</f>
        <v>0</v>
      </c>
      <c r="AI836" s="36">
        <f>IF(AI$7&gt;=$E836,IF(SUMIF($H$1:AH$1,77,$H836:AH836)&lt;$D836,$H836,0),0)</f>
        <v>0</v>
      </c>
      <c r="AJ836" s="36">
        <f>IF(AJ$7&gt;=$E836,IF(SUMIF($H$1:AI$1,77,$H836:AI836)&lt;$D836,$H836,0),0)</f>
        <v>0</v>
      </c>
      <c r="AK836" s="36">
        <f>IF(AK$7&gt;=$E836,IF(SUMIF($H$1:AJ$1,77,$H836:AJ836)&lt;$D836,$H836,0),0)</f>
        <v>0</v>
      </c>
      <c r="AL836" s="36">
        <f>IF(AL$7&gt;=$E836,IF(SUMIF($H$1:AK$1,77,$H836:AK836)&lt;$D836,$H836,0),0)</f>
        <v>0</v>
      </c>
      <c r="AM836" s="36">
        <f>IF(AM$7&gt;=$E836,IF(SUMIF($H$1:AL$1,77,$H836:AL836)&lt;$D836,$H836,0),0)</f>
        <v>0</v>
      </c>
      <c r="AN836" s="36">
        <f>IF(AN$7&gt;=$E836,IF(SUMIF($H$1:AM$1,77,$H836:AM836)&lt;$D836,$H836,0),0)</f>
        <v>210.63333333333333</v>
      </c>
      <c r="AO836" s="36">
        <f>IF(AO$7&gt;=$E836,IF(SUMIF($H$1:AN$1,77,$H836:AN836)&lt;$D836,$H836,0),0)</f>
        <v>210.63333333333333</v>
      </c>
      <c r="AP836" s="36">
        <f>IF(AP$7&gt;=$E836,IF(SUMIF($H$1:AO$1,77,$H836:AO836)&lt;$D836,$H836,0),0)</f>
        <v>210.63333333333333</v>
      </c>
      <c r="AQ836" s="36">
        <f>IF(AQ$7&gt;=$E836,IF(SUMIF($H$1:AP$1,77,$H836:AP836)&lt;$D836,$H836,0),0)</f>
        <v>0</v>
      </c>
      <c r="AR836" s="36">
        <f>IF(AR$7&gt;=$E836,IF(SUMIF($H$1:AQ$1,77,$H836:AQ836)&lt;$D836,$H836,0),0)</f>
        <v>0</v>
      </c>
      <c r="AS836" s="36">
        <f>IF(AS$7&gt;=$E836,IF(SUMIF($H$1:AR$1,77,$H836:AR836)&lt;$D836,$H836,0),0)</f>
        <v>0</v>
      </c>
      <c r="AT836" s="36">
        <f>IF(AT$7&gt;=$E836,IF(SUMIF($H$1:AS$1,77,$H836:AS836)&lt;$D836,$H836,0),0)</f>
        <v>0</v>
      </c>
      <c r="AU836" s="35">
        <f t="shared" ref="AU836:AU841" si="290">SUMIF(AI$1:AT$1,77,AI836:AT836)</f>
        <v>631.9</v>
      </c>
      <c r="AV836" s="33">
        <f>IF(AV$7&gt;=$E836,IF(SUMIF($H$1:AU$1,77,$H836:AU836)&lt;$D836,$H836,0),0)</f>
        <v>0</v>
      </c>
      <c r="AW836" s="33">
        <f>IF(AW$7&gt;=$E836,IF(SUMIF($H$1:AV$1,77,$H836:AV836)&lt;$D836,$H836,0),0)</f>
        <v>0</v>
      </c>
      <c r="AX836" s="33">
        <f>IF(AX$7&gt;=$E836,IF(SUMIF($H$1:AW$1,77,$H836:AW836)&lt;$D836,$H836,0),0)</f>
        <v>0</v>
      </c>
      <c r="AY836" s="33">
        <f>IF(AY$7&gt;=$E836,IF(SUMIF($H$1:AX$1,77,$H836:AX836)&lt;$D836,$H836,0),0)</f>
        <v>0</v>
      </c>
      <c r="AZ836" s="33">
        <f>IF(AZ$7&gt;=$E836,IF(SUMIF($H$1:AY$1,77,$H836:AY836)&lt;$D836,$H836,0),0)</f>
        <v>0</v>
      </c>
      <c r="BA836" s="33">
        <f>IF(BA$7&gt;=$E836,IF(SUMIF($H$1:AZ$1,77,$H836:AZ836)&lt;$D836,$H836,0),0)</f>
        <v>0</v>
      </c>
      <c r="BB836" s="33">
        <f>IF(BB$7&gt;=$E836,IF(SUMIF($H$1:BA$1,77,$H836:BA836)&lt;$D836,$H836,0),0)</f>
        <v>0</v>
      </c>
      <c r="BC836" s="33">
        <f>IF(BC$7&gt;=$E836,IF(SUMIF($H$1:BB$1,77,$H836:BB836)&lt;$D836,$H836,0),0)</f>
        <v>0</v>
      </c>
      <c r="BD836" s="33">
        <f>IF(BD$7&gt;=$E836,IF(SUMIF($H$1:BC$1,77,$H836:BC836)&lt;$D836,$H836,0),0)</f>
        <v>0</v>
      </c>
      <c r="BE836" s="33">
        <f>IF(BE$7&gt;=$E836,IF(SUMIF($H$1:BD$1,77,$H836:BD836)&lt;$D836,$H836,0),0)</f>
        <v>0</v>
      </c>
      <c r="BF836" s="33">
        <f>IF(BF$7&gt;=$E836,IF(SUMIF($H$1:BE$1,77,$H836:BE836)&lt;$D836,$H836,0),0)</f>
        <v>0</v>
      </c>
      <c r="BG836" s="33">
        <f>IF(BG$7&gt;=$E836,IF(SUMIF($H$1:BF$1,77,$H836:BF836)&lt;$D836,$H836,0),0)</f>
        <v>0</v>
      </c>
      <c r="BH836" s="35">
        <f t="shared" ref="BH836:BH841" si="291">SUMIF(AV$1:BG$1,77,AV836:BG836)</f>
        <v>0</v>
      </c>
    </row>
    <row r="837" spans="1:60" s="11" customFormat="1" x14ac:dyDescent="0.25">
      <c r="A837" s="148" t="s">
        <v>1203</v>
      </c>
      <c r="B837" s="90" t="s">
        <v>387</v>
      </c>
      <c r="C837" s="125" t="s">
        <v>46</v>
      </c>
      <c r="D837" s="150">
        <v>2645.8999999999996</v>
      </c>
      <c r="E837" s="46">
        <v>46539</v>
      </c>
      <c r="F837" s="46">
        <v>46692</v>
      </c>
      <c r="G837" s="32">
        <f t="shared" si="286"/>
        <v>5</v>
      </c>
      <c r="H837" s="33">
        <f t="shared" si="287"/>
        <v>529.17999999999995</v>
      </c>
      <c r="I837" s="36">
        <f>IF(I$7&gt;=$E837,IF(SUMIF($H$1:H$1,77,$H837:H837)&lt;$D837,$H837,0),0)</f>
        <v>0</v>
      </c>
      <c r="J837" s="36">
        <f>IF(J$7&gt;=$E837,IF(SUMIF($H$1:I$1,77,$H837:I837)&lt;$D837,$H837,0),0)</f>
        <v>0</v>
      </c>
      <c r="K837" s="36">
        <f>IF(K$7&gt;=$E837,IF(SUMIF($H$1:J$1,77,$H837:J837)&lt;$D837,$H837,0),0)</f>
        <v>0</v>
      </c>
      <c r="L837" s="36">
        <f>IF(L$7&gt;=$E837,IF(SUMIF($H$1:K$1,77,$H837:K837)&lt;$D837,$H837,0),0)</f>
        <v>0</v>
      </c>
      <c r="M837" s="36">
        <f>IF(M$7&gt;=$E837,IF(SUMIF($H$1:L$1,77,$H837:L837)&lt;$D837,$H837,0),0)</f>
        <v>0</v>
      </c>
      <c r="N837" s="36">
        <f>IF(N$7&gt;=$E837,IF(SUMIF($H$1:M$1,77,$H837:M837)&lt;$D837,$H837,0),0)</f>
        <v>0</v>
      </c>
      <c r="O837" s="36">
        <f>IF(O$7&gt;=$E837,IF(SUMIF($H$1:N$1,77,$H837:N837)&lt;$D837,$H837,0),0)</f>
        <v>0</v>
      </c>
      <c r="P837" s="36">
        <f>IF(P$7&gt;=$E837,IF(SUMIF($H$1:O$1,77,$H837:O837)&lt;$D837,$H837,0),0)</f>
        <v>0</v>
      </c>
      <c r="Q837" s="36">
        <f>IF(Q$7&gt;=$E837,IF(SUMIF($H$1:P$1,77,$H837:P837)&lt;$D837,$H837,0),0)</f>
        <v>0</v>
      </c>
      <c r="R837" s="36">
        <f>IF(R$7&gt;=$E837,IF(SUMIF($H$1:Q$1,77,$H837:Q837)&lt;$D837,$H837,0),0)</f>
        <v>0</v>
      </c>
      <c r="S837" s="36">
        <f>IF(S$7&gt;=$E837,IF(SUMIF($H$1:R$1,77,$H837:R837)&lt;$D837,$H837,0),0)</f>
        <v>0</v>
      </c>
      <c r="T837" s="36">
        <f>IF(T$7&gt;=$E837,IF(SUMIF($H$1:S$1,77,$H837:S837)&lt;$D837,$H837,0),0)</f>
        <v>0</v>
      </c>
      <c r="U837" s="35">
        <f t="shared" si="288"/>
        <v>0</v>
      </c>
      <c r="V837" s="36">
        <f>IF(V$7&gt;=$E837,IF(SUMIF($H$1:U$1,77,$H837:U837)&lt;$D837,$H837,0),0)</f>
        <v>0</v>
      </c>
      <c r="W837" s="36">
        <f>IF(W$7&gt;=$E837,IF(SUMIF($H$1:V$1,77,$H837:V837)&lt;$D837,$H837,0),0)</f>
        <v>0</v>
      </c>
      <c r="X837" s="36">
        <f>IF(X$7&gt;=$E837,IF(SUMIF($H$1:W$1,77,$H837:W837)&lt;$D837,$H837,0),0)</f>
        <v>0</v>
      </c>
      <c r="Y837" s="36">
        <f>IF(Y$7&gt;=$E837,IF(SUMIF($H$1:X$1,77,$H837:X837)&lt;$D837,$H837,0),0)</f>
        <v>0</v>
      </c>
      <c r="Z837" s="36">
        <f>IF(Z$7&gt;=$E837,IF(SUMIF($H$1:Y$1,77,$H837:Y837)&lt;$D837,$H837,0),0)</f>
        <v>0</v>
      </c>
      <c r="AA837" s="36">
        <f>IF(AA$7&gt;=$E837,IF(SUMIF($H$1:Z$1,77,$H837:Z837)&lt;$D837,$H837,0),0)</f>
        <v>0</v>
      </c>
      <c r="AB837" s="36">
        <f>IF(AB$7&gt;=$E837,IF(SUMIF($H$1:AA$1,77,$H837:AA837)&lt;$D837,$H837,0),0)</f>
        <v>0</v>
      </c>
      <c r="AC837" s="36">
        <f>IF(AC$7&gt;=$E837,IF(SUMIF($H$1:AB$1,77,$H837:AB837)&lt;$D837,$H837,0),0)</f>
        <v>0</v>
      </c>
      <c r="AD837" s="36">
        <f>IF(AD$7&gt;=$E837,IF(SUMIF($H$1:AC$1,77,$H837:AC837)&lt;$D837,$H837,0),0)</f>
        <v>0</v>
      </c>
      <c r="AE837" s="36">
        <f>IF(AE$7&gt;=$E837,IF(SUMIF($H$1:AD$1,77,$H837:AD837)&lt;$D837,$H837,0),0)</f>
        <v>0</v>
      </c>
      <c r="AF837" s="36">
        <f>IF(AF$7&gt;=$E837,IF(SUMIF($H$1:AE$1,77,$H837:AE837)&lt;$D837,$H837,0),0)</f>
        <v>0</v>
      </c>
      <c r="AG837" s="36">
        <f>IF(AG$7&gt;=$E837,IF(SUMIF($H$1:AF$1,77,$H837:AF837)&lt;$D837,$H837,0),0)</f>
        <v>0</v>
      </c>
      <c r="AH837" s="35">
        <f t="shared" si="289"/>
        <v>0</v>
      </c>
      <c r="AI837" s="36">
        <f>IF(AI$7&gt;=$E837,IF(SUMIF($H$1:AH$1,77,$H837:AH837)&lt;$D837,$H837,0),0)</f>
        <v>0</v>
      </c>
      <c r="AJ837" s="36">
        <f>IF(AJ$7&gt;=$E837,IF(SUMIF($H$1:AI$1,77,$H837:AI837)&lt;$D837,$H837,0),0)</f>
        <v>0</v>
      </c>
      <c r="AK837" s="36">
        <f>IF(AK$7&gt;=$E837,IF(SUMIF($H$1:AJ$1,77,$H837:AJ837)&lt;$D837,$H837,0),0)</f>
        <v>0</v>
      </c>
      <c r="AL837" s="36">
        <f>IF(AL$7&gt;=$E837,IF(SUMIF($H$1:AK$1,77,$H837:AK837)&lt;$D837,$H837,0),0)</f>
        <v>0</v>
      </c>
      <c r="AM837" s="36">
        <f>IF(AM$7&gt;=$E837,IF(SUMIF($H$1:AL$1,77,$H837:AL837)&lt;$D837,$H837,0),0)</f>
        <v>0</v>
      </c>
      <c r="AN837" s="36">
        <f>IF(AN$7&gt;=$E837,IF(SUMIF($H$1:AM$1,77,$H837:AM837)&lt;$D837,$H837,0),0)</f>
        <v>529.17999999999995</v>
      </c>
      <c r="AO837" s="36">
        <f>IF(AO$7&gt;=$E837,IF(SUMIF($H$1:AN$1,77,$H837:AN837)&lt;$D837,$H837,0),0)</f>
        <v>529.17999999999995</v>
      </c>
      <c r="AP837" s="36">
        <f>IF(AP$7&gt;=$E837,IF(SUMIF($H$1:AO$1,77,$H837:AO837)&lt;$D837,$H837,0),0)</f>
        <v>529.17999999999995</v>
      </c>
      <c r="AQ837" s="36">
        <f>IF(AQ$7&gt;=$E837,IF(SUMIF($H$1:AP$1,77,$H837:AP837)&lt;$D837,$H837,0),0)</f>
        <v>529.17999999999995</v>
      </c>
      <c r="AR837" s="36">
        <f>IF(AR$7&gt;=$E837,IF(SUMIF($H$1:AQ$1,77,$H837:AQ837)&lt;$D837,$H837,0),0)</f>
        <v>529.17999999999995</v>
      </c>
      <c r="AS837" s="36">
        <f>IF(AS$7&gt;=$E837,IF(SUMIF($H$1:AR$1,77,$H837:AR837)&lt;$D837,$H837,0),0)</f>
        <v>0</v>
      </c>
      <c r="AT837" s="36">
        <f>IF(AT$7&gt;=$E837,IF(SUMIF($H$1:AS$1,77,$H837:AS837)&lt;$D837,$H837,0),0)</f>
        <v>0</v>
      </c>
      <c r="AU837" s="35">
        <f t="shared" si="290"/>
        <v>2645.8999999999996</v>
      </c>
      <c r="AV837" s="33">
        <f>IF(AV$7&gt;=$E837,IF(SUMIF($H$1:AU$1,77,$H837:AU837)&lt;$D837,$H837,0),0)</f>
        <v>0</v>
      </c>
      <c r="AW837" s="33">
        <f>IF(AW$7&gt;=$E837,IF(SUMIF($H$1:AV$1,77,$H837:AV837)&lt;$D837,$H837,0),0)</f>
        <v>0</v>
      </c>
      <c r="AX837" s="33">
        <f>IF(AX$7&gt;=$E837,IF(SUMIF($H$1:AW$1,77,$H837:AW837)&lt;$D837,$H837,0),0)</f>
        <v>0</v>
      </c>
      <c r="AY837" s="33">
        <f>IF(AY$7&gt;=$E837,IF(SUMIF($H$1:AX$1,77,$H837:AX837)&lt;$D837,$H837,0),0)</f>
        <v>0</v>
      </c>
      <c r="AZ837" s="33">
        <f>IF(AZ$7&gt;=$E837,IF(SUMIF($H$1:AY$1,77,$H837:AY837)&lt;$D837,$H837,0),0)</f>
        <v>0</v>
      </c>
      <c r="BA837" s="33">
        <f>IF(BA$7&gt;=$E837,IF(SUMIF($H$1:AZ$1,77,$H837:AZ837)&lt;$D837,$H837,0),0)</f>
        <v>0</v>
      </c>
      <c r="BB837" s="33">
        <f>IF(BB$7&gt;=$E837,IF(SUMIF($H$1:BA$1,77,$H837:BA837)&lt;$D837,$H837,0),0)</f>
        <v>0</v>
      </c>
      <c r="BC837" s="33">
        <f>IF(BC$7&gt;=$E837,IF(SUMIF($H$1:BB$1,77,$H837:BB837)&lt;$D837,$H837,0),0)</f>
        <v>0</v>
      </c>
      <c r="BD837" s="33">
        <f>IF(BD$7&gt;=$E837,IF(SUMIF($H$1:BC$1,77,$H837:BC837)&lt;$D837,$H837,0),0)</f>
        <v>0</v>
      </c>
      <c r="BE837" s="33">
        <f>IF(BE$7&gt;=$E837,IF(SUMIF($H$1:BD$1,77,$H837:BD837)&lt;$D837,$H837,0),0)</f>
        <v>0</v>
      </c>
      <c r="BF837" s="33">
        <f>IF(BF$7&gt;=$E837,IF(SUMIF($H$1:BE$1,77,$H837:BE837)&lt;$D837,$H837,0),0)</f>
        <v>0</v>
      </c>
      <c r="BG837" s="33">
        <f>IF(BG$7&gt;=$E837,IF(SUMIF($H$1:BF$1,77,$H837:BF837)&lt;$D837,$H837,0),0)</f>
        <v>0</v>
      </c>
      <c r="BH837" s="35">
        <f t="shared" si="291"/>
        <v>0</v>
      </c>
    </row>
    <row r="838" spans="1:60" s="11" customFormat="1" x14ac:dyDescent="0.25">
      <c r="A838" s="148" t="s">
        <v>1204</v>
      </c>
      <c r="B838" s="90" t="s">
        <v>1195</v>
      </c>
      <c r="C838" s="125" t="s">
        <v>470</v>
      </c>
      <c r="D838" s="150">
        <v>1</v>
      </c>
      <c r="E838" s="46">
        <v>46661</v>
      </c>
      <c r="F838" s="46">
        <v>46753</v>
      </c>
      <c r="G838" s="32">
        <f t="shared" si="286"/>
        <v>3</v>
      </c>
      <c r="H838" s="33">
        <f t="shared" si="287"/>
        <v>0.33333333333333331</v>
      </c>
      <c r="I838" s="36">
        <f>IF(I$7&gt;=$E838,IF(SUMIF($H$1:H$1,77,$H838:H838)&lt;$D838,$H838,0),0)</f>
        <v>0</v>
      </c>
      <c r="J838" s="36">
        <f>IF(J$7&gt;=$E838,IF(SUMIF($H$1:I$1,77,$H838:I838)&lt;$D838,$H838,0),0)</f>
        <v>0</v>
      </c>
      <c r="K838" s="36">
        <f>IF(K$7&gt;=$E838,IF(SUMIF($H$1:J$1,77,$H838:J838)&lt;$D838,$H838,0),0)</f>
        <v>0</v>
      </c>
      <c r="L838" s="36">
        <f>IF(L$7&gt;=$E838,IF(SUMIF($H$1:K$1,77,$H838:K838)&lt;$D838,$H838,0),0)</f>
        <v>0</v>
      </c>
      <c r="M838" s="36">
        <f>IF(M$7&gt;=$E838,IF(SUMIF($H$1:L$1,77,$H838:L838)&lt;$D838,$H838,0),0)</f>
        <v>0</v>
      </c>
      <c r="N838" s="36">
        <f>IF(N$7&gt;=$E838,IF(SUMIF($H$1:M$1,77,$H838:M838)&lt;$D838,$H838,0),0)</f>
        <v>0</v>
      </c>
      <c r="O838" s="36">
        <f>IF(O$7&gt;=$E838,IF(SUMIF($H$1:N$1,77,$H838:N838)&lt;$D838,$H838,0),0)</f>
        <v>0</v>
      </c>
      <c r="P838" s="36">
        <f>IF(P$7&gt;=$E838,IF(SUMIF($H$1:O$1,77,$H838:O838)&lt;$D838,$H838,0),0)</f>
        <v>0</v>
      </c>
      <c r="Q838" s="36">
        <f>IF(Q$7&gt;=$E838,IF(SUMIF($H$1:P$1,77,$H838:P838)&lt;$D838,$H838,0),0)</f>
        <v>0</v>
      </c>
      <c r="R838" s="36">
        <f>IF(R$7&gt;=$E838,IF(SUMIF($H$1:Q$1,77,$H838:Q838)&lt;$D838,$H838,0),0)</f>
        <v>0</v>
      </c>
      <c r="S838" s="36">
        <f>IF(S$7&gt;=$E838,IF(SUMIF($H$1:R$1,77,$H838:R838)&lt;$D838,$H838,0),0)</f>
        <v>0</v>
      </c>
      <c r="T838" s="36">
        <f>IF(T$7&gt;=$E838,IF(SUMIF($H$1:S$1,77,$H838:S838)&lt;$D838,$H838,0),0)</f>
        <v>0</v>
      </c>
      <c r="U838" s="35">
        <f t="shared" si="288"/>
        <v>0</v>
      </c>
      <c r="V838" s="36">
        <f>IF(V$7&gt;=$E838,IF(SUMIF($H$1:U$1,77,$H838:U838)&lt;$D838,$H838,0),0)</f>
        <v>0</v>
      </c>
      <c r="W838" s="36">
        <f>IF(W$7&gt;=$E838,IF(SUMIF($H$1:V$1,77,$H838:V838)&lt;$D838,$H838,0),0)</f>
        <v>0</v>
      </c>
      <c r="X838" s="36">
        <f>IF(X$7&gt;=$E838,IF(SUMIF($H$1:W$1,77,$H838:W838)&lt;$D838,$H838,0),0)</f>
        <v>0</v>
      </c>
      <c r="Y838" s="36">
        <f>IF(Y$7&gt;=$E838,IF(SUMIF($H$1:X$1,77,$H838:X838)&lt;$D838,$H838,0),0)</f>
        <v>0</v>
      </c>
      <c r="Z838" s="36">
        <f>IF(Z$7&gt;=$E838,IF(SUMIF($H$1:Y$1,77,$H838:Y838)&lt;$D838,$H838,0),0)</f>
        <v>0</v>
      </c>
      <c r="AA838" s="36">
        <f>IF(AA$7&gt;=$E838,IF(SUMIF($H$1:Z$1,77,$H838:Z838)&lt;$D838,$H838,0),0)</f>
        <v>0</v>
      </c>
      <c r="AB838" s="36">
        <f>IF(AB$7&gt;=$E838,IF(SUMIF($H$1:AA$1,77,$H838:AA838)&lt;$D838,$H838,0),0)</f>
        <v>0</v>
      </c>
      <c r="AC838" s="36">
        <f>IF(AC$7&gt;=$E838,IF(SUMIF($H$1:AB$1,77,$H838:AB838)&lt;$D838,$H838,0),0)</f>
        <v>0</v>
      </c>
      <c r="AD838" s="36">
        <f>IF(AD$7&gt;=$E838,IF(SUMIF($H$1:AC$1,77,$H838:AC838)&lt;$D838,$H838,0),0)</f>
        <v>0</v>
      </c>
      <c r="AE838" s="36">
        <f>IF(AE$7&gt;=$E838,IF(SUMIF($H$1:AD$1,77,$H838:AD838)&lt;$D838,$H838,0),0)</f>
        <v>0</v>
      </c>
      <c r="AF838" s="36">
        <f>IF(AF$7&gt;=$E838,IF(SUMIF($H$1:AE$1,77,$H838:AE838)&lt;$D838,$H838,0),0)</f>
        <v>0</v>
      </c>
      <c r="AG838" s="36">
        <f>IF(AG$7&gt;=$E838,IF(SUMIF($H$1:AF$1,77,$H838:AF838)&lt;$D838,$H838,0),0)</f>
        <v>0</v>
      </c>
      <c r="AH838" s="35">
        <f t="shared" si="289"/>
        <v>0</v>
      </c>
      <c r="AI838" s="36">
        <f>IF(AI$7&gt;=$E838,IF(SUMIF($H$1:AH$1,77,$H838:AH838)&lt;$D838,$H838,0),0)</f>
        <v>0</v>
      </c>
      <c r="AJ838" s="36">
        <f>IF(AJ$7&gt;=$E838,IF(SUMIF($H$1:AI$1,77,$H838:AI838)&lt;$D838,$H838,0),0)</f>
        <v>0</v>
      </c>
      <c r="AK838" s="36">
        <f>IF(AK$7&gt;=$E838,IF(SUMIF($H$1:AJ$1,77,$H838:AJ838)&lt;$D838,$H838,0),0)</f>
        <v>0</v>
      </c>
      <c r="AL838" s="36">
        <f>IF(AL$7&gt;=$E838,IF(SUMIF($H$1:AK$1,77,$H838:AK838)&lt;$D838,$H838,0),0)</f>
        <v>0</v>
      </c>
      <c r="AM838" s="36">
        <f>IF(AM$7&gt;=$E838,IF(SUMIF($H$1:AL$1,77,$H838:AL838)&lt;$D838,$H838,0),0)</f>
        <v>0</v>
      </c>
      <c r="AN838" s="36">
        <f>IF(AN$7&gt;=$E838,IF(SUMIF($H$1:AM$1,77,$H838:AM838)&lt;$D838,$H838,0),0)</f>
        <v>0</v>
      </c>
      <c r="AO838" s="36">
        <f>IF(AO$7&gt;=$E838,IF(SUMIF($H$1:AN$1,77,$H838:AN838)&lt;$D838,$H838,0),0)</f>
        <v>0</v>
      </c>
      <c r="AP838" s="36">
        <f>IF(AP$7&gt;=$E838,IF(SUMIF($H$1:AO$1,77,$H838:AO838)&lt;$D838,$H838,0),0)</f>
        <v>0</v>
      </c>
      <c r="AQ838" s="36">
        <f>IF(AQ$7&gt;=$E838,IF(SUMIF($H$1:AP$1,77,$H838:AP838)&lt;$D838,$H838,0),0)</f>
        <v>0</v>
      </c>
      <c r="AR838" s="36">
        <f>IF(AR$7&gt;=$E838,IF(SUMIF($H$1:AQ$1,77,$H838:AQ838)&lt;$D838,$H838,0),0)</f>
        <v>0.33333333333333331</v>
      </c>
      <c r="AS838" s="36">
        <f>IF(AS$7&gt;=$E838,IF(SUMIF($H$1:AR$1,77,$H838:AR838)&lt;$D838,$H838,0),0)</f>
        <v>0.33333333333333331</v>
      </c>
      <c r="AT838" s="36">
        <f>IF(AT$7&gt;=$E838,IF(SUMIF($H$1:AS$1,77,$H838:AS838)&lt;$D838,$H838,0),0)</f>
        <v>0.33333333333333331</v>
      </c>
      <c r="AU838" s="35">
        <f t="shared" si="290"/>
        <v>1</v>
      </c>
      <c r="AV838" s="33">
        <f>IF(AV$7&gt;=$E838,IF(SUMIF($H$1:AU$1,77,$H838:AU838)&lt;$D838,$H838,0),0)</f>
        <v>0</v>
      </c>
      <c r="AW838" s="33">
        <f>IF(AW$7&gt;=$E838,IF(SUMIF($H$1:AV$1,77,$H838:AV838)&lt;$D838,$H838,0),0)</f>
        <v>0</v>
      </c>
      <c r="AX838" s="33">
        <f>IF(AX$7&gt;=$E838,IF(SUMIF($H$1:AW$1,77,$H838:AW838)&lt;$D838,$H838,0),0)</f>
        <v>0</v>
      </c>
      <c r="AY838" s="33">
        <f>IF(AY$7&gt;=$E838,IF(SUMIF($H$1:AX$1,77,$H838:AX838)&lt;$D838,$H838,0),0)</f>
        <v>0</v>
      </c>
      <c r="AZ838" s="33">
        <f>IF(AZ$7&gt;=$E838,IF(SUMIF($H$1:AY$1,77,$H838:AY838)&lt;$D838,$H838,0),0)</f>
        <v>0</v>
      </c>
      <c r="BA838" s="33">
        <f>IF(BA$7&gt;=$E838,IF(SUMIF($H$1:AZ$1,77,$H838:AZ838)&lt;$D838,$H838,0),0)</f>
        <v>0</v>
      </c>
      <c r="BB838" s="33">
        <f>IF(BB$7&gt;=$E838,IF(SUMIF($H$1:BA$1,77,$H838:BA838)&lt;$D838,$H838,0),0)</f>
        <v>0</v>
      </c>
      <c r="BC838" s="33">
        <f>IF(BC$7&gt;=$E838,IF(SUMIF($H$1:BB$1,77,$H838:BB838)&lt;$D838,$H838,0),0)</f>
        <v>0</v>
      </c>
      <c r="BD838" s="33">
        <f>IF(BD$7&gt;=$E838,IF(SUMIF($H$1:BC$1,77,$H838:BC838)&lt;$D838,$H838,0),0)</f>
        <v>0</v>
      </c>
      <c r="BE838" s="33">
        <f>IF(BE$7&gt;=$E838,IF(SUMIF($H$1:BD$1,77,$H838:BD838)&lt;$D838,$H838,0),0)</f>
        <v>0</v>
      </c>
      <c r="BF838" s="33">
        <f>IF(BF$7&gt;=$E838,IF(SUMIF($H$1:BE$1,77,$H838:BE838)&lt;$D838,$H838,0),0)</f>
        <v>0</v>
      </c>
      <c r="BG838" s="33">
        <f>IF(BG$7&gt;=$E838,IF(SUMIF($H$1:BF$1,77,$H838:BF838)&lt;$D838,$H838,0),0)</f>
        <v>0</v>
      </c>
      <c r="BH838" s="35">
        <f t="shared" si="291"/>
        <v>0</v>
      </c>
    </row>
    <row r="839" spans="1:60" s="11" customFormat="1" x14ac:dyDescent="0.25">
      <c r="A839" s="145" t="s">
        <v>1205</v>
      </c>
      <c r="B839" s="88" t="s">
        <v>380</v>
      </c>
      <c r="C839" s="127" t="s">
        <v>46</v>
      </c>
      <c r="D839" s="146">
        <v>131.6</v>
      </c>
      <c r="E839" s="118">
        <v>46813</v>
      </c>
      <c r="F839" s="118">
        <v>46874</v>
      </c>
      <c r="G839" s="32">
        <f t="shared" si="286"/>
        <v>2</v>
      </c>
      <c r="H839" s="33">
        <f t="shared" si="287"/>
        <v>65.8</v>
      </c>
      <c r="I839" s="36">
        <f>IF(I$7&gt;=$E839,IF(SUMIF($H$1:H$1,77,$H839:H839)&lt;$D839,$H839,0),0)</f>
        <v>0</v>
      </c>
      <c r="J839" s="36">
        <f>IF(J$7&gt;=$E839,IF(SUMIF($H$1:I$1,77,$H839:I839)&lt;$D839,$H839,0),0)</f>
        <v>0</v>
      </c>
      <c r="K839" s="36">
        <f>IF(K$7&gt;=$E839,IF(SUMIF($H$1:J$1,77,$H839:J839)&lt;$D839,$H839,0),0)</f>
        <v>0</v>
      </c>
      <c r="L839" s="36">
        <f>IF(L$7&gt;=$E839,IF(SUMIF($H$1:K$1,77,$H839:K839)&lt;$D839,$H839,0),0)</f>
        <v>0</v>
      </c>
      <c r="M839" s="36">
        <f>IF(M$7&gt;=$E839,IF(SUMIF($H$1:L$1,77,$H839:L839)&lt;$D839,$H839,0),0)</f>
        <v>0</v>
      </c>
      <c r="N839" s="36">
        <f>IF(N$7&gt;=$E839,IF(SUMIF($H$1:M$1,77,$H839:M839)&lt;$D839,$H839,0),0)</f>
        <v>0</v>
      </c>
      <c r="O839" s="36">
        <f>IF(O$7&gt;=$E839,IF(SUMIF($H$1:N$1,77,$H839:N839)&lt;$D839,$H839,0),0)</f>
        <v>0</v>
      </c>
      <c r="P839" s="36">
        <f>IF(P$7&gt;=$E839,IF(SUMIF($H$1:O$1,77,$H839:O839)&lt;$D839,$H839,0),0)</f>
        <v>0</v>
      </c>
      <c r="Q839" s="36">
        <f>IF(Q$7&gt;=$E839,IF(SUMIF($H$1:P$1,77,$H839:P839)&lt;$D839,$H839,0),0)</f>
        <v>0</v>
      </c>
      <c r="R839" s="36">
        <f>IF(R$7&gt;=$E839,IF(SUMIF($H$1:Q$1,77,$H839:Q839)&lt;$D839,$H839,0),0)</f>
        <v>0</v>
      </c>
      <c r="S839" s="36">
        <f>IF(S$7&gt;=$E839,IF(SUMIF($H$1:R$1,77,$H839:R839)&lt;$D839,$H839,0),0)</f>
        <v>0</v>
      </c>
      <c r="T839" s="36">
        <f>IF(T$7&gt;=$E839,IF(SUMIF($H$1:S$1,77,$H839:S839)&lt;$D839,$H839,0),0)</f>
        <v>0</v>
      </c>
      <c r="U839" s="35">
        <f t="shared" si="288"/>
        <v>0</v>
      </c>
      <c r="V839" s="36">
        <f>IF(V$7&gt;=$E839,IF(SUMIF($H$1:U$1,77,$H839:U839)&lt;$D839,$H839,0),0)</f>
        <v>0</v>
      </c>
      <c r="W839" s="36">
        <f>IF(W$7&gt;=$E839,IF(SUMIF($H$1:V$1,77,$H839:V839)&lt;$D839,$H839,0),0)</f>
        <v>0</v>
      </c>
      <c r="X839" s="36">
        <f>IF(X$7&gt;=$E839,IF(SUMIF($H$1:W$1,77,$H839:W839)&lt;$D839,$H839,0),0)</f>
        <v>0</v>
      </c>
      <c r="Y839" s="36">
        <f>IF(Y$7&gt;=$E839,IF(SUMIF($H$1:X$1,77,$H839:X839)&lt;$D839,$H839,0),0)</f>
        <v>0</v>
      </c>
      <c r="Z839" s="36">
        <f>IF(Z$7&gt;=$E839,IF(SUMIF($H$1:Y$1,77,$H839:Y839)&lt;$D839,$H839,0),0)</f>
        <v>0</v>
      </c>
      <c r="AA839" s="36">
        <f>IF(AA$7&gt;=$E839,IF(SUMIF($H$1:Z$1,77,$H839:Z839)&lt;$D839,$H839,0),0)</f>
        <v>0</v>
      </c>
      <c r="AB839" s="36">
        <f>IF(AB$7&gt;=$E839,IF(SUMIF($H$1:AA$1,77,$H839:AA839)&lt;$D839,$H839,0),0)</f>
        <v>0</v>
      </c>
      <c r="AC839" s="36">
        <f>IF(AC$7&gt;=$E839,IF(SUMIF($H$1:AB$1,77,$H839:AB839)&lt;$D839,$H839,0),0)</f>
        <v>0</v>
      </c>
      <c r="AD839" s="36">
        <f>IF(AD$7&gt;=$E839,IF(SUMIF($H$1:AC$1,77,$H839:AC839)&lt;$D839,$H839,0),0)</f>
        <v>0</v>
      </c>
      <c r="AE839" s="36">
        <f>IF(AE$7&gt;=$E839,IF(SUMIF($H$1:AD$1,77,$H839:AD839)&lt;$D839,$H839,0),0)</f>
        <v>0</v>
      </c>
      <c r="AF839" s="36">
        <f>IF(AF$7&gt;=$E839,IF(SUMIF($H$1:AE$1,77,$H839:AE839)&lt;$D839,$H839,0),0)</f>
        <v>0</v>
      </c>
      <c r="AG839" s="36">
        <f>IF(AG$7&gt;=$E839,IF(SUMIF($H$1:AF$1,77,$H839:AF839)&lt;$D839,$H839,0),0)</f>
        <v>0</v>
      </c>
      <c r="AH839" s="35">
        <f t="shared" si="289"/>
        <v>0</v>
      </c>
      <c r="AI839" s="36">
        <f>IF(AI$7&gt;=$E839,IF(SUMIF($H$1:AH$1,77,$H839:AH839)&lt;$D839,$H839,0),0)</f>
        <v>0</v>
      </c>
      <c r="AJ839" s="36">
        <f>IF(AJ$7&gt;=$E839,IF(SUMIF($H$1:AI$1,77,$H839:AI839)&lt;$D839,$H839,0),0)</f>
        <v>0</v>
      </c>
      <c r="AK839" s="36">
        <f>IF(AK$7&gt;=$E839,IF(SUMIF($H$1:AJ$1,77,$H839:AJ839)&lt;$D839,$H839,0),0)</f>
        <v>0</v>
      </c>
      <c r="AL839" s="36">
        <f>IF(AL$7&gt;=$E839,IF(SUMIF($H$1:AK$1,77,$H839:AK839)&lt;$D839,$H839,0),0)</f>
        <v>0</v>
      </c>
      <c r="AM839" s="36">
        <f>IF(AM$7&gt;=$E839,IF(SUMIF($H$1:AL$1,77,$H839:AL839)&lt;$D839,$H839,0),0)</f>
        <v>0</v>
      </c>
      <c r="AN839" s="36">
        <f>IF(AN$7&gt;=$E839,IF(SUMIF($H$1:AM$1,77,$H839:AM839)&lt;$D839,$H839,0),0)</f>
        <v>0</v>
      </c>
      <c r="AO839" s="36">
        <f>IF(AO$7&gt;=$E839,IF(SUMIF($H$1:AN$1,77,$H839:AN839)&lt;$D839,$H839,0),0)</f>
        <v>0</v>
      </c>
      <c r="AP839" s="36">
        <f>IF(AP$7&gt;=$E839,IF(SUMIF($H$1:AO$1,77,$H839:AO839)&lt;$D839,$H839,0),0)</f>
        <v>0</v>
      </c>
      <c r="AQ839" s="36">
        <f>IF(AQ$7&gt;=$E839,IF(SUMIF($H$1:AP$1,77,$H839:AP839)&lt;$D839,$H839,0),0)</f>
        <v>0</v>
      </c>
      <c r="AR839" s="36">
        <f>IF(AR$7&gt;=$E839,IF(SUMIF($H$1:AQ$1,77,$H839:AQ839)&lt;$D839,$H839,0),0)</f>
        <v>0</v>
      </c>
      <c r="AS839" s="36">
        <f>IF(AS$7&gt;=$E839,IF(SUMIF($H$1:AR$1,77,$H839:AR839)&lt;$D839,$H839,0),0)</f>
        <v>0</v>
      </c>
      <c r="AT839" s="36">
        <f>IF(AT$7&gt;=$E839,IF(SUMIF($H$1:AS$1,77,$H839:AS839)&lt;$D839,$H839,0),0)</f>
        <v>0</v>
      </c>
      <c r="AU839" s="35">
        <f t="shared" si="290"/>
        <v>0</v>
      </c>
      <c r="AV839" s="33">
        <f>IF(AV$7&gt;=$E839,IF(SUMIF($H$1:AU$1,77,$H839:AU839)&lt;$D839,$H839,0),0)</f>
        <v>0</v>
      </c>
      <c r="AW839" s="33">
        <f>IF(AW$7&gt;=$E839,IF(SUMIF($H$1:AV$1,77,$H839:AV839)&lt;$D839,$H839,0),0)</f>
        <v>0</v>
      </c>
      <c r="AX839" s="33">
        <f>IF(AX$7&gt;=$E839,IF(SUMIF($H$1:AW$1,77,$H839:AW839)&lt;$D839,$H839,0),0)</f>
        <v>65.8</v>
      </c>
      <c r="AY839" s="33">
        <f>IF(AY$7&gt;=$E839,IF(SUMIF($H$1:AX$1,77,$H839:AX839)&lt;$D839,$H839,0),0)</f>
        <v>65.8</v>
      </c>
      <c r="AZ839" s="33">
        <f>IF(AZ$7&gt;=$E839,IF(SUMIF($H$1:AY$1,77,$H839:AY839)&lt;$D839,$H839,0),0)</f>
        <v>0</v>
      </c>
      <c r="BA839" s="33">
        <f>IF(BA$7&gt;=$E839,IF(SUMIF($H$1:AZ$1,77,$H839:AZ839)&lt;$D839,$H839,0),0)</f>
        <v>0</v>
      </c>
      <c r="BB839" s="33">
        <f>IF(BB$7&gt;=$E839,IF(SUMIF($H$1:BA$1,77,$H839:BA839)&lt;$D839,$H839,0),0)</f>
        <v>0</v>
      </c>
      <c r="BC839" s="33">
        <f>IF(BC$7&gt;=$E839,IF(SUMIF($H$1:BB$1,77,$H839:BB839)&lt;$D839,$H839,0),0)</f>
        <v>0</v>
      </c>
      <c r="BD839" s="33">
        <f>IF(BD$7&gt;=$E839,IF(SUMIF($H$1:BC$1,77,$H839:BC839)&lt;$D839,$H839,0),0)</f>
        <v>0</v>
      </c>
      <c r="BE839" s="33">
        <f>IF(BE$7&gt;=$E839,IF(SUMIF($H$1:BD$1,77,$H839:BD839)&lt;$D839,$H839,0),0)</f>
        <v>0</v>
      </c>
      <c r="BF839" s="33">
        <f>IF(BF$7&gt;=$E839,IF(SUMIF($H$1:BE$1,77,$H839:BE839)&lt;$D839,$H839,0),0)</f>
        <v>0</v>
      </c>
      <c r="BG839" s="33">
        <f>IF(BG$7&gt;=$E839,IF(SUMIF($H$1:BF$1,77,$H839:BF839)&lt;$D839,$H839,0),0)</f>
        <v>0</v>
      </c>
      <c r="BH839" s="35">
        <f t="shared" si="291"/>
        <v>131.6</v>
      </c>
    </row>
    <row r="840" spans="1:60" s="11" customFormat="1" x14ac:dyDescent="0.25">
      <c r="A840" s="145" t="s">
        <v>1206</v>
      </c>
      <c r="B840" s="147" t="s">
        <v>1198</v>
      </c>
      <c r="C840" s="127" t="s">
        <v>27</v>
      </c>
      <c r="D840" s="146">
        <v>31671.4</v>
      </c>
      <c r="E840" s="118">
        <v>46600</v>
      </c>
      <c r="F840" s="118">
        <v>46631</v>
      </c>
      <c r="G840" s="32">
        <f t="shared" si="286"/>
        <v>1</v>
      </c>
      <c r="H840" s="33">
        <f t="shared" si="287"/>
        <v>31671.4</v>
      </c>
      <c r="I840" s="36">
        <f>IF(I$7&gt;=$E840,IF(SUMIF($H$1:H$1,77,$H840:H840)&lt;$D840,$H840,0),0)</f>
        <v>0</v>
      </c>
      <c r="J840" s="36">
        <f>IF(J$7&gt;=$E840,IF(SUMIF($H$1:I$1,77,$H840:I840)&lt;$D840,$H840,0),0)</f>
        <v>0</v>
      </c>
      <c r="K840" s="36">
        <f>IF(K$7&gt;=$E840,IF(SUMIF($H$1:J$1,77,$H840:J840)&lt;$D840,$H840,0),0)</f>
        <v>0</v>
      </c>
      <c r="L840" s="36">
        <f>IF(L$7&gt;=$E840,IF(SUMIF($H$1:K$1,77,$H840:K840)&lt;$D840,$H840,0),0)</f>
        <v>0</v>
      </c>
      <c r="M840" s="36">
        <f>IF(M$7&gt;=$E840,IF(SUMIF($H$1:L$1,77,$H840:L840)&lt;$D840,$H840,0),0)</f>
        <v>0</v>
      </c>
      <c r="N840" s="36">
        <f>IF(N$7&gt;=$E840,IF(SUMIF($H$1:M$1,77,$H840:M840)&lt;$D840,$H840,0),0)</f>
        <v>0</v>
      </c>
      <c r="O840" s="36">
        <f>IF(O$7&gt;=$E840,IF(SUMIF($H$1:N$1,77,$H840:N840)&lt;$D840,$H840,0),0)</f>
        <v>0</v>
      </c>
      <c r="P840" s="36">
        <f>IF(P$7&gt;=$E840,IF(SUMIF($H$1:O$1,77,$H840:O840)&lt;$D840,$H840,0),0)</f>
        <v>0</v>
      </c>
      <c r="Q840" s="36">
        <f>IF(Q$7&gt;=$E840,IF(SUMIF($H$1:P$1,77,$H840:P840)&lt;$D840,$H840,0),0)</f>
        <v>0</v>
      </c>
      <c r="R840" s="36">
        <f>IF(R$7&gt;=$E840,IF(SUMIF($H$1:Q$1,77,$H840:Q840)&lt;$D840,$H840,0),0)</f>
        <v>0</v>
      </c>
      <c r="S840" s="36">
        <f>IF(S$7&gt;=$E840,IF(SUMIF($H$1:R$1,77,$H840:R840)&lt;$D840,$H840,0),0)</f>
        <v>0</v>
      </c>
      <c r="T840" s="36">
        <f>IF(T$7&gt;=$E840,IF(SUMIF($H$1:S$1,77,$H840:S840)&lt;$D840,$H840,0),0)</f>
        <v>0</v>
      </c>
      <c r="U840" s="35">
        <f t="shared" si="288"/>
        <v>0</v>
      </c>
      <c r="V840" s="36">
        <f>IF(V$7&gt;=$E840,IF(SUMIF($H$1:U$1,77,$H840:U840)&lt;$D840,$H840,0),0)</f>
        <v>0</v>
      </c>
      <c r="W840" s="36">
        <f>IF(W$7&gt;=$E840,IF(SUMIF($H$1:V$1,77,$H840:V840)&lt;$D840,$H840,0),0)</f>
        <v>0</v>
      </c>
      <c r="X840" s="36">
        <f>IF(X$7&gt;=$E840,IF(SUMIF($H$1:W$1,77,$H840:W840)&lt;$D840,$H840,0),0)</f>
        <v>0</v>
      </c>
      <c r="Y840" s="36">
        <f>IF(Y$7&gt;=$E840,IF(SUMIF($H$1:X$1,77,$H840:X840)&lt;$D840,$H840,0),0)</f>
        <v>0</v>
      </c>
      <c r="Z840" s="36">
        <f>IF(Z$7&gt;=$E840,IF(SUMIF($H$1:Y$1,77,$H840:Y840)&lt;$D840,$H840,0),0)</f>
        <v>0</v>
      </c>
      <c r="AA840" s="36">
        <f>IF(AA$7&gt;=$E840,IF(SUMIF($H$1:Z$1,77,$H840:Z840)&lt;$D840,$H840,0),0)</f>
        <v>0</v>
      </c>
      <c r="AB840" s="36">
        <f>IF(AB$7&gt;=$E840,IF(SUMIF($H$1:AA$1,77,$H840:AA840)&lt;$D840,$H840,0),0)</f>
        <v>0</v>
      </c>
      <c r="AC840" s="36">
        <f>IF(AC$7&gt;=$E840,IF(SUMIF($H$1:AB$1,77,$H840:AB840)&lt;$D840,$H840,0),0)</f>
        <v>0</v>
      </c>
      <c r="AD840" s="36">
        <f>IF(AD$7&gt;=$E840,IF(SUMIF($H$1:AC$1,77,$H840:AC840)&lt;$D840,$H840,0),0)</f>
        <v>0</v>
      </c>
      <c r="AE840" s="36">
        <f>IF(AE$7&gt;=$E840,IF(SUMIF($H$1:AD$1,77,$H840:AD840)&lt;$D840,$H840,0),0)</f>
        <v>0</v>
      </c>
      <c r="AF840" s="36">
        <f>IF(AF$7&gt;=$E840,IF(SUMIF($H$1:AE$1,77,$H840:AE840)&lt;$D840,$H840,0),0)</f>
        <v>0</v>
      </c>
      <c r="AG840" s="36">
        <f>IF(AG$7&gt;=$E840,IF(SUMIF($H$1:AF$1,77,$H840:AF840)&lt;$D840,$H840,0),0)</f>
        <v>0</v>
      </c>
      <c r="AH840" s="35">
        <f t="shared" si="289"/>
        <v>0</v>
      </c>
      <c r="AI840" s="36">
        <f>IF(AI$7&gt;=$E840,IF(SUMIF($H$1:AH$1,77,$H840:AH840)&lt;$D840,$H840,0),0)</f>
        <v>0</v>
      </c>
      <c r="AJ840" s="36">
        <f>IF(AJ$7&gt;=$E840,IF(SUMIF($H$1:AI$1,77,$H840:AI840)&lt;$D840,$H840,0),0)</f>
        <v>0</v>
      </c>
      <c r="AK840" s="36">
        <f>IF(AK$7&gt;=$E840,IF(SUMIF($H$1:AJ$1,77,$H840:AJ840)&lt;$D840,$H840,0),0)</f>
        <v>0</v>
      </c>
      <c r="AL840" s="36">
        <f>IF(AL$7&gt;=$E840,IF(SUMIF($H$1:AK$1,77,$H840:AK840)&lt;$D840,$H840,0),0)</f>
        <v>0</v>
      </c>
      <c r="AM840" s="36">
        <f>IF(AM$7&gt;=$E840,IF(SUMIF($H$1:AL$1,77,$H840:AL840)&lt;$D840,$H840,0),0)</f>
        <v>0</v>
      </c>
      <c r="AN840" s="36">
        <f>IF(AN$7&gt;=$E840,IF(SUMIF($H$1:AM$1,77,$H840:AM840)&lt;$D840,$H840,0),0)</f>
        <v>0</v>
      </c>
      <c r="AO840" s="36">
        <f>IF(AO$7&gt;=$E840,IF(SUMIF($H$1:AN$1,77,$H840:AN840)&lt;$D840,$H840,0),0)</f>
        <v>0</v>
      </c>
      <c r="AP840" s="36">
        <f>IF(AP$7&gt;=$E840,IF(SUMIF($H$1:AO$1,77,$H840:AO840)&lt;$D840,$H840,0),0)</f>
        <v>31671.4</v>
      </c>
      <c r="AQ840" s="36">
        <f>IF(AQ$7&gt;=$E840,IF(SUMIF($H$1:AP$1,77,$H840:AP840)&lt;$D840,$H840,0),0)</f>
        <v>0</v>
      </c>
      <c r="AR840" s="36">
        <f>IF(AR$7&gt;=$E840,IF(SUMIF($H$1:AQ$1,77,$H840:AQ840)&lt;$D840,$H840,0),0)</f>
        <v>0</v>
      </c>
      <c r="AS840" s="36">
        <f>IF(AS$7&gt;=$E840,IF(SUMIF($H$1:AR$1,77,$H840:AR840)&lt;$D840,$H840,0),0)</f>
        <v>0</v>
      </c>
      <c r="AT840" s="36">
        <f>IF(AT$7&gt;=$E840,IF(SUMIF($H$1:AS$1,77,$H840:AS840)&lt;$D840,$H840,0),0)</f>
        <v>0</v>
      </c>
      <c r="AU840" s="35">
        <f t="shared" si="290"/>
        <v>31671.4</v>
      </c>
      <c r="AV840" s="33">
        <f>IF(AV$7&gt;=$E840,IF(SUMIF($H$1:AU$1,77,$H840:AU840)&lt;$D840,$H840,0),0)</f>
        <v>0</v>
      </c>
      <c r="AW840" s="33">
        <f>IF(AW$7&gt;=$E840,IF(SUMIF($H$1:AV$1,77,$H840:AV840)&lt;$D840,$H840,0),0)</f>
        <v>0</v>
      </c>
      <c r="AX840" s="33">
        <f>IF(AX$7&gt;=$E840,IF(SUMIF($H$1:AW$1,77,$H840:AW840)&lt;$D840,$H840,0),0)</f>
        <v>0</v>
      </c>
      <c r="AY840" s="33">
        <f>IF(AY$7&gt;=$E840,IF(SUMIF($H$1:AX$1,77,$H840:AX840)&lt;$D840,$H840,0),0)</f>
        <v>0</v>
      </c>
      <c r="AZ840" s="33">
        <f>IF(AZ$7&gt;=$E840,IF(SUMIF($H$1:AY$1,77,$H840:AY840)&lt;$D840,$H840,0),0)</f>
        <v>0</v>
      </c>
      <c r="BA840" s="33">
        <f>IF(BA$7&gt;=$E840,IF(SUMIF($H$1:AZ$1,77,$H840:AZ840)&lt;$D840,$H840,0),0)</f>
        <v>0</v>
      </c>
      <c r="BB840" s="33">
        <f>IF(BB$7&gt;=$E840,IF(SUMIF($H$1:BA$1,77,$H840:BA840)&lt;$D840,$H840,0),0)</f>
        <v>0</v>
      </c>
      <c r="BC840" s="33">
        <f>IF(BC$7&gt;=$E840,IF(SUMIF($H$1:BB$1,77,$H840:BB840)&lt;$D840,$H840,0),0)</f>
        <v>0</v>
      </c>
      <c r="BD840" s="33">
        <f>IF(BD$7&gt;=$E840,IF(SUMIF($H$1:BC$1,77,$H840:BC840)&lt;$D840,$H840,0),0)</f>
        <v>0</v>
      </c>
      <c r="BE840" s="33">
        <f>IF(BE$7&gt;=$E840,IF(SUMIF($H$1:BD$1,77,$H840:BD840)&lt;$D840,$H840,0),0)</f>
        <v>0</v>
      </c>
      <c r="BF840" s="33">
        <f>IF(BF$7&gt;=$E840,IF(SUMIF($H$1:BE$1,77,$H840:BE840)&lt;$D840,$H840,0),0)</f>
        <v>0</v>
      </c>
      <c r="BG840" s="33">
        <f>IF(BG$7&gt;=$E840,IF(SUMIF($H$1:BF$1,77,$H840:BF840)&lt;$D840,$H840,0),0)</f>
        <v>0</v>
      </c>
      <c r="BH840" s="35">
        <f t="shared" si="291"/>
        <v>0</v>
      </c>
    </row>
    <row r="841" spans="1:60" s="11" customFormat="1" x14ac:dyDescent="0.25">
      <c r="A841" s="145" t="s">
        <v>1207</v>
      </c>
      <c r="B841" s="147" t="s">
        <v>1200</v>
      </c>
      <c r="C841" s="127" t="s">
        <v>32</v>
      </c>
      <c r="D841" s="146">
        <v>8</v>
      </c>
      <c r="E841" s="118">
        <v>46661</v>
      </c>
      <c r="F841" s="118">
        <v>46692</v>
      </c>
      <c r="G841" s="32">
        <f t="shared" si="286"/>
        <v>1</v>
      </c>
      <c r="H841" s="33">
        <f t="shared" si="287"/>
        <v>8</v>
      </c>
      <c r="I841" s="36">
        <f>IF(I$7&gt;=$E841,IF(SUMIF($H$1:H$1,77,$H841:H841)&lt;$D841,$H841,0),0)</f>
        <v>0</v>
      </c>
      <c r="J841" s="36">
        <f>IF(J$7&gt;=$E841,IF(SUMIF($H$1:I$1,77,$H841:I841)&lt;$D841,$H841,0),0)</f>
        <v>0</v>
      </c>
      <c r="K841" s="36">
        <f>IF(K$7&gt;=$E841,IF(SUMIF($H$1:J$1,77,$H841:J841)&lt;$D841,$H841,0),0)</f>
        <v>0</v>
      </c>
      <c r="L841" s="36">
        <f>IF(L$7&gt;=$E841,IF(SUMIF($H$1:K$1,77,$H841:K841)&lt;$D841,$H841,0),0)</f>
        <v>0</v>
      </c>
      <c r="M841" s="36">
        <f>IF(M$7&gt;=$E841,IF(SUMIF($H$1:L$1,77,$H841:L841)&lt;$D841,$H841,0),0)</f>
        <v>0</v>
      </c>
      <c r="N841" s="36">
        <f>IF(N$7&gt;=$E841,IF(SUMIF($H$1:M$1,77,$H841:M841)&lt;$D841,$H841,0),0)</f>
        <v>0</v>
      </c>
      <c r="O841" s="36">
        <f>IF(O$7&gt;=$E841,IF(SUMIF($H$1:N$1,77,$H841:N841)&lt;$D841,$H841,0),0)</f>
        <v>0</v>
      </c>
      <c r="P841" s="36">
        <f>IF(P$7&gt;=$E841,IF(SUMIF($H$1:O$1,77,$H841:O841)&lt;$D841,$H841,0),0)</f>
        <v>0</v>
      </c>
      <c r="Q841" s="36">
        <f>IF(Q$7&gt;=$E841,IF(SUMIF($H$1:P$1,77,$H841:P841)&lt;$D841,$H841,0),0)</f>
        <v>0</v>
      </c>
      <c r="R841" s="36">
        <f>IF(R$7&gt;=$E841,IF(SUMIF($H$1:Q$1,77,$H841:Q841)&lt;$D841,$H841,0),0)</f>
        <v>0</v>
      </c>
      <c r="S841" s="36">
        <f>IF(S$7&gt;=$E841,IF(SUMIF($H$1:R$1,77,$H841:R841)&lt;$D841,$H841,0),0)</f>
        <v>0</v>
      </c>
      <c r="T841" s="36">
        <f>IF(T$7&gt;=$E841,IF(SUMIF($H$1:S$1,77,$H841:S841)&lt;$D841,$H841,0),0)</f>
        <v>0</v>
      </c>
      <c r="U841" s="35">
        <f t="shared" si="288"/>
        <v>0</v>
      </c>
      <c r="V841" s="36">
        <f>IF(V$7&gt;=$E841,IF(SUMIF($H$1:U$1,77,$H841:U841)&lt;$D841,$H841,0),0)</f>
        <v>0</v>
      </c>
      <c r="W841" s="36">
        <f>IF(W$7&gt;=$E841,IF(SUMIF($H$1:V$1,77,$H841:V841)&lt;$D841,$H841,0),0)</f>
        <v>0</v>
      </c>
      <c r="X841" s="36">
        <f>IF(X$7&gt;=$E841,IF(SUMIF($H$1:W$1,77,$H841:W841)&lt;$D841,$H841,0),0)</f>
        <v>0</v>
      </c>
      <c r="Y841" s="36">
        <f>IF(Y$7&gt;=$E841,IF(SUMIF($H$1:X$1,77,$H841:X841)&lt;$D841,$H841,0),0)</f>
        <v>0</v>
      </c>
      <c r="Z841" s="36">
        <f>IF(Z$7&gt;=$E841,IF(SUMIF($H$1:Y$1,77,$H841:Y841)&lt;$D841,$H841,0),0)</f>
        <v>0</v>
      </c>
      <c r="AA841" s="36">
        <f>IF(AA$7&gt;=$E841,IF(SUMIF($H$1:Z$1,77,$H841:Z841)&lt;$D841,$H841,0),0)</f>
        <v>0</v>
      </c>
      <c r="AB841" s="36">
        <f>IF(AB$7&gt;=$E841,IF(SUMIF($H$1:AA$1,77,$H841:AA841)&lt;$D841,$H841,0),0)</f>
        <v>0</v>
      </c>
      <c r="AC841" s="36">
        <f>IF(AC$7&gt;=$E841,IF(SUMIF($H$1:AB$1,77,$H841:AB841)&lt;$D841,$H841,0),0)</f>
        <v>0</v>
      </c>
      <c r="AD841" s="36">
        <f>IF(AD$7&gt;=$E841,IF(SUMIF($H$1:AC$1,77,$H841:AC841)&lt;$D841,$H841,0),0)</f>
        <v>0</v>
      </c>
      <c r="AE841" s="36">
        <f>IF(AE$7&gt;=$E841,IF(SUMIF($H$1:AD$1,77,$H841:AD841)&lt;$D841,$H841,0),0)</f>
        <v>0</v>
      </c>
      <c r="AF841" s="36">
        <f>IF(AF$7&gt;=$E841,IF(SUMIF($H$1:AE$1,77,$H841:AE841)&lt;$D841,$H841,0),0)</f>
        <v>0</v>
      </c>
      <c r="AG841" s="36">
        <f>IF(AG$7&gt;=$E841,IF(SUMIF($H$1:AF$1,77,$H841:AF841)&lt;$D841,$H841,0),0)</f>
        <v>0</v>
      </c>
      <c r="AH841" s="35">
        <f t="shared" si="289"/>
        <v>0</v>
      </c>
      <c r="AI841" s="36">
        <f>IF(AI$7&gt;=$E841,IF(SUMIF($H$1:AH$1,77,$H841:AH841)&lt;$D841,$H841,0),0)</f>
        <v>0</v>
      </c>
      <c r="AJ841" s="36">
        <f>IF(AJ$7&gt;=$E841,IF(SUMIF($H$1:AI$1,77,$H841:AI841)&lt;$D841,$H841,0),0)</f>
        <v>0</v>
      </c>
      <c r="AK841" s="36">
        <f>IF(AK$7&gt;=$E841,IF(SUMIF($H$1:AJ$1,77,$H841:AJ841)&lt;$D841,$H841,0),0)</f>
        <v>0</v>
      </c>
      <c r="AL841" s="36">
        <f>IF(AL$7&gt;=$E841,IF(SUMIF($H$1:AK$1,77,$H841:AK841)&lt;$D841,$H841,0),0)</f>
        <v>0</v>
      </c>
      <c r="AM841" s="36">
        <f>IF(AM$7&gt;=$E841,IF(SUMIF($H$1:AL$1,77,$H841:AL841)&lt;$D841,$H841,0),0)</f>
        <v>0</v>
      </c>
      <c r="AN841" s="36">
        <f>IF(AN$7&gt;=$E841,IF(SUMIF($H$1:AM$1,77,$H841:AM841)&lt;$D841,$H841,0),0)</f>
        <v>0</v>
      </c>
      <c r="AO841" s="36">
        <f>IF(AO$7&gt;=$E841,IF(SUMIF($H$1:AN$1,77,$H841:AN841)&lt;$D841,$H841,0),0)</f>
        <v>0</v>
      </c>
      <c r="AP841" s="36">
        <f>IF(AP$7&gt;=$E841,IF(SUMIF($H$1:AO$1,77,$H841:AO841)&lt;$D841,$H841,0),0)</f>
        <v>0</v>
      </c>
      <c r="AQ841" s="36">
        <f>IF(AQ$7&gt;=$E841,IF(SUMIF($H$1:AP$1,77,$H841:AP841)&lt;$D841,$H841,0),0)</f>
        <v>0</v>
      </c>
      <c r="AR841" s="36">
        <f>IF(AR$7&gt;=$E841,IF(SUMIF($H$1:AQ$1,77,$H841:AQ841)&lt;$D841,$H841,0),0)</f>
        <v>8</v>
      </c>
      <c r="AS841" s="36">
        <f>IF(AS$7&gt;=$E841,IF(SUMIF($H$1:AR$1,77,$H841:AR841)&lt;$D841,$H841,0),0)</f>
        <v>0</v>
      </c>
      <c r="AT841" s="36">
        <f>IF(AT$7&gt;=$E841,IF(SUMIF($H$1:AS$1,77,$H841:AS841)&lt;$D841,$H841,0),0)</f>
        <v>0</v>
      </c>
      <c r="AU841" s="35">
        <f t="shared" si="290"/>
        <v>8</v>
      </c>
      <c r="AV841" s="33">
        <f>IF(AV$7&gt;=$E841,IF(SUMIF($H$1:AU$1,77,$H841:AU841)&lt;$D841,$H841,0),0)</f>
        <v>0</v>
      </c>
      <c r="AW841" s="33">
        <f>IF(AW$7&gt;=$E841,IF(SUMIF($H$1:AV$1,77,$H841:AV841)&lt;$D841,$H841,0),0)</f>
        <v>0</v>
      </c>
      <c r="AX841" s="33">
        <f>IF(AX$7&gt;=$E841,IF(SUMIF($H$1:AW$1,77,$H841:AW841)&lt;$D841,$H841,0),0)</f>
        <v>0</v>
      </c>
      <c r="AY841" s="33">
        <f>IF(AY$7&gt;=$E841,IF(SUMIF($H$1:AX$1,77,$H841:AX841)&lt;$D841,$H841,0),0)</f>
        <v>0</v>
      </c>
      <c r="AZ841" s="33">
        <f>IF(AZ$7&gt;=$E841,IF(SUMIF($H$1:AY$1,77,$H841:AY841)&lt;$D841,$H841,0),0)</f>
        <v>0</v>
      </c>
      <c r="BA841" s="33">
        <f>IF(BA$7&gt;=$E841,IF(SUMIF($H$1:AZ$1,77,$H841:AZ841)&lt;$D841,$H841,0),0)</f>
        <v>0</v>
      </c>
      <c r="BB841" s="33">
        <f>IF(BB$7&gt;=$E841,IF(SUMIF($H$1:BA$1,77,$H841:BA841)&lt;$D841,$H841,0),0)</f>
        <v>0</v>
      </c>
      <c r="BC841" s="33">
        <f>IF(BC$7&gt;=$E841,IF(SUMIF($H$1:BB$1,77,$H841:BB841)&lt;$D841,$H841,0),0)</f>
        <v>0</v>
      </c>
      <c r="BD841" s="33">
        <f>IF(BD$7&gt;=$E841,IF(SUMIF($H$1:BC$1,77,$H841:BC841)&lt;$D841,$H841,0),0)</f>
        <v>0</v>
      </c>
      <c r="BE841" s="33">
        <f>IF(BE$7&gt;=$E841,IF(SUMIF($H$1:BD$1,77,$H841:BD841)&lt;$D841,$H841,0),0)</f>
        <v>0</v>
      </c>
      <c r="BF841" s="33">
        <f>IF(BF$7&gt;=$E841,IF(SUMIF($H$1:BE$1,77,$H841:BE841)&lt;$D841,$H841,0),0)</f>
        <v>0</v>
      </c>
      <c r="BG841" s="33">
        <f>IF(BG$7&gt;=$E841,IF(SUMIF($H$1:BF$1,77,$H841:BF841)&lt;$D841,$H841,0),0)</f>
        <v>0</v>
      </c>
      <c r="BH841" s="35">
        <f t="shared" si="291"/>
        <v>0</v>
      </c>
    </row>
    <row r="842" spans="1:60" s="11" customFormat="1" ht="28.5" x14ac:dyDescent="0.25">
      <c r="A842" s="119"/>
      <c r="B842" s="120" t="s">
        <v>1208</v>
      </c>
      <c r="C842" s="121"/>
      <c r="D842" s="122"/>
      <c r="E842" s="122"/>
      <c r="F842" s="122"/>
      <c r="G842" s="122"/>
      <c r="H842" s="122"/>
      <c r="I842" s="122"/>
      <c r="J842" s="122"/>
      <c r="K842" s="122"/>
      <c r="L842" s="122"/>
      <c r="M842" s="122"/>
      <c r="N842" s="122"/>
      <c r="O842" s="122"/>
      <c r="P842" s="122"/>
      <c r="Q842" s="122"/>
      <c r="R842" s="122"/>
      <c r="S842" s="122"/>
      <c r="T842" s="122"/>
      <c r="U842" s="123"/>
      <c r="V842" s="122"/>
      <c r="W842" s="122"/>
      <c r="X842" s="122"/>
      <c r="Y842" s="122"/>
      <c r="Z842" s="122"/>
      <c r="AA842" s="122"/>
      <c r="AB842" s="122"/>
      <c r="AC842" s="122"/>
      <c r="AD842" s="122"/>
      <c r="AE842" s="122"/>
      <c r="AF842" s="122"/>
      <c r="AG842" s="122"/>
      <c r="AH842" s="123"/>
      <c r="AI842" s="122"/>
      <c r="AJ842" s="122"/>
      <c r="AK842" s="122"/>
      <c r="AL842" s="122"/>
      <c r="AM842" s="122"/>
      <c r="AN842" s="122"/>
      <c r="AO842" s="122"/>
      <c r="AP842" s="122"/>
      <c r="AQ842" s="122"/>
      <c r="AR842" s="122"/>
      <c r="AS842" s="122"/>
      <c r="AT842" s="122"/>
      <c r="AU842" s="123"/>
      <c r="AV842" s="122"/>
      <c r="AW842" s="122"/>
      <c r="AX842" s="122"/>
      <c r="AY842" s="122"/>
      <c r="AZ842" s="122"/>
      <c r="BA842" s="122"/>
      <c r="BB842" s="122"/>
      <c r="BC842" s="122"/>
      <c r="BD842" s="122"/>
      <c r="BE842" s="122"/>
      <c r="BF842" s="122"/>
      <c r="BG842" s="122"/>
      <c r="BH842" s="123"/>
    </row>
    <row r="843" spans="1:60" s="11" customFormat="1" x14ac:dyDescent="0.25">
      <c r="A843" s="145" t="s">
        <v>1209</v>
      </c>
      <c r="B843" s="147" t="s">
        <v>746</v>
      </c>
      <c r="C843" s="127" t="s">
        <v>46</v>
      </c>
      <c r="D843" s="146">
        <v>805.2</v>
      </c>
      <c r="E843" s="118">
        <v>46296</v>
      </c>
      <c r="F843" s="118">
        <v>46419</v>
      </c>
      <c r="G843" s="32">
        <f t="shared" ref="G843:G848" si="292">DATEDIF(E843,F843,"m")</f>
        <v>4</v>
      </c>
      <c r="H843" s="33">
        <f t="shared" ref="H843:H848" si="293">D843/G843</f>
        <v>201.3</v>
      </c>
      <c r="I843" s="36">
        <f>IF(I$7&gt;=$E843,IF(SUMIF($H$1:H$1,77,$H843:H843)&lt;$D843,$H843,0),0)</f>
        <v>0</v>
      </c>
      <c r="J843" s="36">
        <f>IF(J$7&gt;=$E843,IF(SUMIF($H$1:I$1,77,$H843:I843)&lt;$D843,$H843,0),0)</f>
        <v>0</v>
      </c>
      <c r="K843" s="36">
        <f>IF(K$7&gt;=$E843,IF(SUMIF($H$1:J$1,77,$H843:J843)&lt;$D843,$H843,0),0)</f>
        <v>0</v>
      </c>
      <c r="L843" s="36">
        <f>IF(L$7&gt;=$E843,IF(SUMIF($H$1:K$1,77,$H843:K843)&lt;$D843,$H843,0),0)</f>
        <v>0</v>
      </c>
      <c r="M843" s="36">
        <f>IF(M$7&gt;=$E843,IF(SUMIF($H$1:L$1,77,$H843:L843)&lt;$D843,$H843,0),0)</f>
        <v>0</v>
      </c>
      <c r="N843" s="36">
        <f>IF(N$7&gt;=$E843,IF(SUMIF($H$1:M$1,77,$H843:M843)&lt;$D843,$H843,0),0)</f>
        <v>0</v>
      </c>
      <c r="O843" s="36">
        <f>IF(O$7&gt;=$E843,IF(SUMIF($H$1:N$1,77,$H843:N843)&lt;$D843,$H843,0),0)</f>
        <v>0</v>
      </c>
      <c r="P843" s="36">
        <f>IF(P$7&gt;=$E843,IF(SUMIF($H$1:O$1,77,$H843:O843)&lt;$D843,$H843,0),0)</f>
        <v>0</v>
      </c>
      <c r="Q843" s="36">
        <f>IF(Q$7&gt;=$E843,IF(SUMIF($H$1:P$1,77,$H843:P843)&lt;$D843,$H843,0),0)</f>
        <v>0</v>
      </c>
      <c r="R843" s="36">
        <f>IF(R$7&gt;=$E843,IF(SUMIF($H$1:Q$1,77,$H843:Q843)&lt;$D843,$H843,0),0)</f>
        <v>0</v>
      </c>
      <c r="S843" s="36">
        <f>IF(S$7&gt;=$E843,IF(SUMIF($H$1:R$1,77,$H843:R843)&lt;$D843,$H843,0),0)</f>
        <v>0</v>
      </c>
      <c r="T843" s="36">
        <f>IF(T$7&gt;=$E843,IF(SUMIF($H$1:S$1,77,$H843:S843)&lt;$D843,$H843,0),0)</f>
        <v>0</v>
      </c>
      <c r="U843" s="35">
        <f t="shared" ref="U843:U848" si="294">SUMIF(I$1:T$1,77,I843:T843)</f>
        <v>0</v>
      </c>
      <c r="V843" s="36">
        <f>IF(V$7&gt;=$E843,IF(SUMIF($H$1:U$1,77,$H843:U843)&lt;$D843,$H843,0),0)</f>
        <v>0</v>
      </c>
      <c r="W843" s="36">
        <f>IF(W$7&gt;=$E843,IF(SUMIF($H$1:V$1,77,$H843:V843)&lt;$D843,$H843,0),0)</f>
        <v>0</v>
      </c>
      <c r="X843" s="36">
        <f>IF(X$7&gt;=$E843,IF(SUMIF($H$1:W$1,77,$H843:W843)&lt;$D843,$H843,0),0)</f>
        <v>0</v>
      </c>
      <c r="Y843" s="36">
        <f>IF(Y$7&gt;=$E843,IF(SUMIF($H$1:X$1,77,$H843:X843)&lt;$D843,$H843,0),0)</f>
        <v>0</v>
      </c>
      <c r="Z843" s="36">
        <f>IF(Z$7&gt;=$E843,IF(SUMIF($H$1:Y$1,77,$H843:Y843)&lt;$D843,$H843,0),0)</f>
        <v>0</v>
      </c>
      <c r="AA843" s="36">
        <f>IF(AA$7&gt;=$E843,IF(SUMIF($H$1:Z$1,77,$H843:Z843)&lt;$D843,$H843,0),0)</f>
        <v>0</v>
      </c>
      <c r="AB843" s="36">
        <f>IF(AB$7&gt;=$E843,IF(SUMIF($H$1:AA$1,77,$H843:AA843)&lt;$D843,$H843,0),0)</f>
        <v>0</v>
      </c>
      <c r="AC843" s="36">
        <f>IF(AC$7&gt;=$E843,IF(SUMIF($H$1:AB$1,77,$H843:AB843)&lt;$D843,$H843,0),0)</f>
        <v>0</v>
      </c>
      <c r="AD843" s="36">
        <f>IF(AD$7&gt;=$E843,IF(SUMIF($H$1:AC$1,77,$H843:AC843)&lt;$D843,$H843,0),0)</f>
        <v>0</v>
      </c>
      <c r="AE843" s="36">
        <f>IF(AE$7&gt;=$E843,IF(SUMIF($H$1:AD$1,77,$H843:AD843)&lt;$D843,$H843,0),0)</f>
        <v>201.3</v>
      </c>
      <c r="AF843" s="36">
        <f>IF(AF$7&gt;=$E843,IF(SUMIF($H$1:AE$1,77,$H843:AE843)&lt;$D843,$H843,0),0)</f>
        <v>201.3</v>
      </c>
      <c r="AG843" s="36">
        <f>IF(AG$7&gt;=$E843,IF(SUMIF($H$1:AF$1,77,$H843:AF843)&lt;$D843,$H843,0),0)</f>
        <v>201.3</v>
      </c>
      <c r="AH843" s="35">
        <f t="shared" ref="AH843:AH848" si="295">SUMIF(V$1:AG$1,77,V843:AG843)</f>
        <v>603.90000000000009</v>
      </c>
      <c r="AI843" s="36">
        <f>IF(AI$7&gt;=$E843,IF(SUMIF($H$1:AH$1,77,$H843:AH843)&lt;$D843,$H843,0),0)</f>
        <v>201.3</v>
      </c>
      <c r="AJ843" s="36">
        <f>IF(AJ$7&gt;=$E843,IF(SUMIF($H$1:AI$1,77,$H843:AI843)&lt;$D843,$H843,0),0)</f>
        <v>0</v>
      </c>
      <c r="AK843" s="36">
        <f>IF(AK$7&gt;=$E843,IF(SUMIF($H$1:AJ$1,77,$H843:AJ843)&lt;$D843,$H843,0),0)</f>
        <v>0</v>
      </c>
      <c r="AL843" s="36">
        <f>IF(AL$7&gt;=$E843,IF(SUMIF($H$1:AK$1,77,$H843:AK843)&lt;$D843,$H843,0),0)</f>
        <v>0</v>
      </c>
      <c r="AM843" s="36">
        <f>IF(AM$7&gt;=$E843,IF(SUMIF($H$1:AL$1,77,$H843:AL843)&lt;$D843,$H843,0),0)</f>
        <v>0</v>
      </c>
      <c r="AN843" s="36">
        <f>IF(AN$7&gt;=$E843,IF(SUMIF($H$1:AM$1,77,$H843:AM843)&lt;$D843,$H843,0),0)</f>
        <v>0</v>
      </c>
      <c r="AO843" s="36">
        <f>IF(AO$7&gt;=$E843,IF(SUMIF($H$1:AN$1,77,$H843:AN843)&lt;$D843,$H843,0),0)</f>
        <v>0</v>
      </c>
      <c r="AP843" s="36">
        <f>IF(AP$7&gt;=$E843,IF(SUMIF($H$1:AO$1,77,$H843:AO843)&lt;$D843,$H843,0),0)</f>
        <v>0</v>
      </c>
      <c r="AQ843" s="36">
        <f>IF(AQ$7&gt;=$E843,IF(SUMIF($H$1:AP$1,77,$H843:AP843)&lt;$D843,$H843,0),0)</f>
        <v>0</v>
      </c>
      <c r="AR843" s="36">
        <f>IF(AR$7&gt;=$E843,IF(SUMIF($H$1:AQ$1,77,$H843:AQ843)&lt;$D843,$H843,0),0)</f>
        <v>0</v>
      </c>
      <c r="AS843" s="36">
        <f>IF(AS$7&gt;=$E843,IF(SUMIF($H$1:AR$1,77,$H843:AR843)&lt;$D843,$H843,0),0)</f>
        <v>0</v>
      </c>
      <c r="AT843" s="36">
        <f>IF(AT$7&gt;=$E843,IF(SUMIF($H$1:AS$1,77,$H843:AS843)&lt;$D843,$H843,0),0)</f>
        <v>0</v>
      </c>
      <c r="AU843" s="35">
        <f t="shared" ref="AU843:AU848" si="296">SUMIF(AI$1:AT$1,77,AI843:AT843)</f>
        <v>201.3</v>
      </c>
      <c r="AV843" s="33">
        <f>IF(AV$7&gt;=$E843,IF(SUMIF($H$1:AU$1,77,$H843:AU843)&lt;$D843,$H843,0),0)</f>
        <v>0</v>
      </c>
      <c r="AW843" s="33">
        <f>IF(AW$7&gt;=$E843,IF(SUMIF($H$1:AV$1,77,$H843:AV843)&lt;$D843,$H843,0),0)</f>
        <v>0</v>
      </c>
      <c r="AX843" s="33">
        <f>IF(AX$7&gt;=$E843,IF(SUMIF($H$1:AW$1,77,$H843:AW843)&lt;$D843,$H843,0),0)</f>
        <v>0</v>
      </c>
      <c r="AY843" s="33">
        <f>IF(AY$7&gt;=$E843,IF(SUMIF($H$1:AX$1,77,$H843:AX843)&lt;$D843,$H843,0),0)</f>
        <v>0</v>
      </c>
      <c r="AZ843" s="33">
        <f>IF(AZ$7&gt;=$E843,IF(SUMIF($H$1:AY$1,77,$H843:AY843)&lt;$D843,$H843,0),0)</f>
        <v>0</v>
      </c>
      <c r="BA843" s="33">
        <f>IF(BA$7&gt;=$E843,IF(SUMIF($H$1:AZ$1,77,$H843:AZ843)&lt;$D843,$H843,0),0)</f>
        <v>0</v>
      </c>
      <c r="BB843" s="33">
        <f>IF(BB$7&gt;=$E843,IF(SUMIF($H$1:BA$1,77,$H843:BA843)&lt;$D843,$H843,0),0)</f>
        <v>0</v>
      </c>
      <c r="BC843" s="33">
        <f>IF(BC$7&gt;=$E843,IF(SUMIF($H$1:BB$1,77,$H843:BB843)&lt;$D843,$H843,0),0)</f>
        <v>0</v>
      </c>
      <c r="BD843" s="33">
        <f>IF(BD$7&gt;=$E843,IF(SUMIF($H$1:BC$1,77,$H843:BC843)&lt;$D843,$H843,0),0)</f>
        <v>0</v>
      </c>
      <c r="BE843" s="33">
        <f>IF(BE$7&gt;=$E843,IF(SUMIF($H$1:BD$1,77,$H843:BD843)&lt;$D843,$H843,0),0)</f>
        <v>0</v>
      </c>
      <c r="BF843" s="33">
        <f>IF(BF$7&gt;=$E843,IF(SUMIF($H$1:BE$1,77,$H843:BE843)&lt;$D843,$H843,0),0)</f>
        <v>0</v>
      </c>
      <c r="BG843" s="33">
        <f>IF(BG$7&gt;=$E843,IF(SUMIF($H$1:BF$1,77,$H843:BF843)&lt;$D843,$H843,0),0)</f>
        <v>0</v>
      </c>
      <c r="BH843" s="35">
        <f t="shared" ref="BH843:BH848" si="297">SUMIF(AV$1:BG$1,77,AV843:BG843)</f>
        <v>0</v>
      </c>
    </row>
    <row r="844" spans="1:60" s="11" customFormat="1" x14ac:dyDescent="0.25">
      <c r="A844" s="145" t="s">
        <v>1210</v>
      </c>
      <c r="B844" s="88" t="s">
        <v>387</v>
      </c>
      <c r="C844" s="127" t="s">
        <v>46</v>
      </c>
      <c r="D844" s="146">
        <v>3512</v>
      </c>
      <c r="E844" s="118">
        <v>46296</v>
      </c>
      <c r="F844" s="118">
        <v>46508</v>
      </c>
      <c r="G844" s="32">
        <f t="shared" si="292"/>
        <v>7</v>
      </c>
      <c r="H844" s="33">
        <f t="shared" si="293"/>
        <v>501.71428571428572</v>
      </c>
      <c r="I844" s="36">
        <f>IF(I$7&gt;=$E844,IF(SUMIF($H$1:H$1,77,$H844:H844)&lt;$D844,$H844,0),0)</f>
        <v>0</v>
      </c>
      <c r="J844" s="36">
        <f>IF(J$7&gt;=$E844,IF(SUMIF($H$1:I$1,77,$H844:I844)&lt;$D844,$H844,0),0)</f>
        <v>0</v>
      </c>
      <c r="K844" s="36">
        <f>IF(K$7&gt;=$E844,IF(SUMIF($H$1:J$1,77,$H844:J844)&lt;$D844,$H844,0),0)</f>
        <v>0</v>
      </c>
      <c r="L844" s="36">
        <f>IF(L$7&gt;=$E844,IF(SUMIF($H$1:K$1,77,$H844:K844)&lt;$D844,$H844,0),0)</f>
        <v>0</v>
      </c>
      <c r="M844" s="36">
        <f>IF(M$7&gt;=$E844,IF(SUMIF($H$1:L$1,77,$H844:L844)&lt;$D844,$H844,0),0)</f>
        <v>0</v>
      </c>
      <c r="N844" s="36">
        <f>IF(N$7&gt;=$E844,IF(SUMIF($H$1:M$1,77,$H844:M844)&lt;$D844,$H844,0),0)</f>
        <v>0</v>
      </c>
      <c r="O844" s="36">
        <f>IF(O$7&gt;=$E844,IF(SUMIF($H$1:N$1,77,$H844:N844)&lt;$D844,$H844,0),0)</f>
        <v>0</v>
      </c>
      <c r="P844" s="36">
        <f>IF(P$7&gt;=$E844,IF(SUMIF($H$1:O$1,77,$H844:O844)&lt;$D844,$H844,0),0)</f>
        <v>0</v>
      </c>
      <c r="Q844" s="36">
        <f>IF(Q$7&gt;=$E844,IF(SUMIF($H$1:P$1,77,$H844:P844)&lt;$D844,$H844,0),0)</f>
        <v>0</v>
      </c>
      <c r="R844" s="36">
        <f>IF(R$7&gt;=$E844,IF(SUMIF($H$1:Q$1,77,$H844:Q844)&lt;$D844,$H844,0),0)</f>
        <v>0</v>
      </c>
      <c r="S844" s="36">
        <f>IF(S$7&gt;=$E844,IF(SUMIF($H$1:R$1,77,$H844:R844)&lt;$D844,$H844,0),0)</f>
        <v>0</v>
      </c>
      <c r="T844" s="36">
        <f>IF(T$7&gt;=$E844,IF(SUMIF($H$1:S$1,77,$H844:S844)&lt;$D844,$H844,0),0)</f>
        <v>0</v>
      </c>
      <c r="U844" s="35">
        <f t="shared" si="294"/>
        <v>0</v>
      </c>
      <c r="V844" s="36">
        <f>IF(V$7&gt;=$E844,IF(SUMIF($H$1:U$1,77,$H844:U844)&lt;$D844,$H844,0),0)</f>
        <v>0</v>
      </c>
      <c r="W844" s="36">
        <f>IF(W$7&gt;=$E844,IF(SUMIF($H$1:V$1,77,$H844:V844)&lt;$D844,$H844,0),0)</f>
        <v>0</v>
      </c>
      <c r="X844" s="36">
        <f>IF(X$7&gt;=$E844,IF(SUMIF($H$1:W$1,77,$H844:W844)&lt;$D844,$H844,0),0)</f>
        <v>0</v>
      </c>
      <c r="Y844" s="36">
        <f>IF(Y$7&gt;=$E844,IF(SUMIF($H$1:X$1,77,$H844:X844)&lt;$D844,$H844,0),0)</f>
        <v>0</v>
      </c>
      <c r="Z844" s="36">
        <f>IF(Z$7&gt;=$E844,IF(SUMIF($H$1:Y$1,77,$H844:Y844)&lt;$D844,$H844,0),0)</f>
        <v>0</v>
      </c>
      <c r="AA844" s="36">
        <f>IF(AA$7&gt;=$E844,IF(SUMIF($H$1:Z$1,77,$H844:Z844)&lt;$D844,$H844,0),0)</f>
        <v>0</v>
      </c>
      <c r="AB844" s="36">
        <f>IF(AB$7&gt;=$E844,IF(SUMIF($H$1:AA$1,77,$H844:AA844)&lt;$D844,$H844,0),0)</f>
        <v>0</v>
      </c>
      <c r="AC844" s="36">
        <f>IF(AC$7&gt;=$E844,IF(SUMIF($H$1:AB$1,77,$H844:AB844)&lt;$D844,$H844,0),0)</f>
        <v>0</v>
      </c>
      <c r="AD844" s="36">
        <f>IF(AD$7&gt;=$E844,IF(SUMIF($H$1:AC$1,77,$H844:AC844)&lt;$D844,$H844,0),0)</f>
        <v>0</v>
      </c>
      <c r="AE844" s="36">
        <f>IF(AE$7&gt;=$E844,IF(SUMIF($H$1:AD$1,77,$H844:AD844)&lt;$D844,$H844,0),0)</f>
        <v>501.71428571428572</v>
      </c>
      <c r="AF844" s="36">
        <f>IF(AF$7&gt;=$E844,IF(SUMIF($H$1:AE$1,77,$H844:AE844)&lt;$D844,$H844,0),0)</f>
        <v>501.71428571428572</v>
      </c>
      <c r="AG844" s="36">
        <f>IF(AG$7&gt;=$E844,IF(SUMIF($H$1:AF$1,77,$H844:AF844)&lt;$D844,$H844,0),0)</f>
        <v>501.71428571428572</v>
      </c>
      <c r="AH844" s="35">
        <f t="shared" si="295"/>
        <v>1505.1428571428571</v>
      </c>
      <c r="AI844" s="36">
        <f>IF(AI$7&gt;=$E844,IF(SUMIF($H$1:AH$1,77,$H844:AH844)&lt;$D844,$H844,0),0)</f>
        <v>501.71428571428572</v>
      </c>
      <c r="AJ844" s="36">
        <f>IF(AJ$7&gt;=$E844,IF(SUMIF($H$1:AI$1,77,$H844:AI844)&lt;$D844,$H844,0),0)</f>
        <v>501.71428571428572</v>
      </c>
      <c r="AK844" s="36">
        <f>IF(AK$7&gt;=$E844,IF(SUMIF($H$1:AJ$1,77,$H844:AJ844)&lt;$D844,$H844,0),0)</f>
        <v>501.71428571428572</v>
      </c>
      <c r="AL844" s="36">
        <f>IF(AL$7&gt;=$E844,IF(SUMIF($H$1:AK$1,77,$H844:AK844)&lt;$D844,$H844,0),0)</f>
        <v>501.71428571428572</v>
      </c>
      <c r="AM844" s="36">
        <f>IF(AM$7&gt;=$E844,IF(SUMIF($H$1:AL$1,77,$H844:AL844)&lt;$D844,$H844,0),0)</f>
        <v>0</v>
      </c>
      <c r="AN844" s="36">
        <f>IF(AN$7&gt;=$E844,IF(SUMIF($H$1:AM$1,77,$H844:AM844)&lt;$D844,$H844,0),0)</f>
        <v>0</v>
      </c>
      <c r="AO844" s="36">
        <f>IF(AO$7&gt;=$E844,IF(SUMIF($H$1:AN$1,77,$H844:AN844)&lt;$D844,$H844,0),0)</f>
        <v>0</v>
      </c>
      <c r="AP844" s="36">
        <f>IF(AP$7&gt;=$E844,IF(SUMIF($H$1:AO$1,77,$H844:AO844)&lt;$D844,$H844,0),0)</f>
        <v>0</v>
      </c>
      <c r="AQ844" s="36">
        <f>IF(AQ$7&gt;=$E844,IF(SUMIF($H$1:AP$1,77,$H844:AP844)&lt;$D844,$H844,0),0)</f>
        <v>0</v>
      </c>
      <c r="AR844" s="36">
        <f>IF(AR$7&gt;=$E844,IF(SUMIF($H$1:AQ$1,77,$H844:AQ844)&lt;$D844,$H844,0),0)</f>
        <v>0</v>
      </c>
      <c r="AS844" s="36">
        <f>IF(AS$7&gt;=$E844,IF(SUMIF($H$1:AR$1,77,$H844:AR844)&lt;$D844,$H844,0),0)</f>
        <v>0</v>
      </c>
      <c r="AT844" s="36">
        <f>IF(AT$7&gt;=$E844,IF(SUMIF($H$1:AS$1,77,$H844:AS844)&lt;$D844,$H844,0),0)</f>
        <v>0</v>
      </c>
      <c r="AU844" s="35">
        <f t="shared" si="296"/>
        <v>2006.8571428571429</v>
      </c>
      <c r="AV844" s="33">
        <f>IF(AV$7&gt;=$E844,IF(SUMIF($H$1:AU$1,77,$H844:AU844)&lt;$D844,$H844,0),0)</f>
        <v>0</v>
      </c>
      <c r="AW844" s="33">
        <f>IF(AW$7&gt;=$E844,IF(SUMIF($H$1:AV$1,77,$H844:AV844)&lt;$D844,$H844,0),0)</f>
        <v>0</v>
      </c>
      <c r="AX844" s="33">
        <f>IF(AX$7&gt;=$E844,IF(SUMIF($H$1:AW$1,77,$H844:AW844)&lt;$D844,$H844,0),0)</f>
        <v>0</v>
      </c>
      <c r="AY844" s="33">
        <f>IF(AY$7&gt;=$E844,IF(SUMIF($H$1:AX$1,77,$H844:AX844)&lt;$D844,$H844,0),0)</f>
        <v>0</v>
      </c>
      <c r="AZ844" s="33">
        <f>IF(AZ$7&gt;=$E844,IF(SUMIF($H$1:AY$1,77,$H844:AY844)&lt;$D844,$H844,0),0)</f>
        <v>0</v>
      </c>
      <c r="BA844" s="33">
        <f>IF(BA$7&gt;=$E844,IF(SUMIF($H$1:AZ$1,77,$H844:AZ844)&lt;$D844,$H844,0),0)</f>
        <v>0</v>
      </c>
      <c r="BB844" s="33">
        <f>IF(BB$7&gt;=$E844,IF(SUMIF($H$1:BA$1,77,$H844:BA844)&lt;$D844,$H844,0),0)</f>
        <v>0</v>
      </c>
      <c r="BC844" s="33">
        <f>IF(BC$7&gt;=$E844,IF(SUMIF($H$1:BB$1,77,$H844:BB844)&lt;$D844,$H844,0),0)</f>
        <v>0</v>
      </c>
      <c r="BD844" s="33">
        <f>IF(BD$7&gt;=$E844,IF(SUMIF($H$1:BC$1,77,$H844:BC844)&lt;$D844,$H844,0),0)</f>
        <v>0</v>
      </c>
      <c r="BE844" s="33">
        <f>IF(BE$7&gt;=$E844,IF(SUMIF($H$1:BD$1,77,$H844:BD844)&lt;$D844,$H844,0),0)</f>
        <v>0</v>
      </c>
      <c r="BF844" s="33">
        <f>IF(BF$7&gt;=$E844,IF(SUMIF($H$1:BE$1,77,$H844:BE844)&lt;$D844,$H844,0),0)</f>
        <v>0</v>
      </c>
      <c r="BG844" s="33">
        <f>IF(BG$7&gt;=$E844,IF(SUMIF($H$1:BF$1,77,$H844:BF844)&lt;$D844,$H844,0),0)</f>
        <v>0</v>
      </c>
      <c r="BH844" s="35">
        <f t="shared" si="297"/>
        <v>0</v>
      </c>
    </row>
    <row r="845" spans="1:60" s="11" customFormat="1" x14ac:dyDescent="0.25">
      <c r="A845" s="148" t="s">
        <v>1211</v>
      </c>
      <c r="B845" s="90" t="s">
        <v>1195</v>
      </c>
      <c r="C845" s="125" t="s">
        <v>470</v>
      </c>
      <c r="D845" s="150">
        <v>1</v>
      </c>
      <c r="E845" s="118">
        <v>46508</v>
      </c>
      <c r="F845" s="118">
        <v>46539</v>
      </c>
      <c r="G845" s="32">
        <f t="shared" si="292"/>
        <v>1</v>
      </c>
      <c r="H845" s="33">
        <f t="shared" si="293"/>
        <v>1</v>
      </c>
      <c r="I845" s="36">
        <f>IF(I$7&gt;=$E845,IF(SUMIF($H$1:H$1,77,$H845:H845)&lt;$D845,$H845,0),0)</f>
        <v>0</v>
      </c>
      <c r="J845" s="36">
        <f>IF(J$7&gt;=$E845,IF(SUMIF($H$1:I$1,77,$H845:I845)&lt;$D845,$H845,0),0)</f>
        <v>0</v>
      </c>
      <c r="K845" s="36">
        <f>IF(K$7&gt;=$E845,IF(SUMIF($H$1:J$1,77,$H845:J845)&lt;$D845,$H845,0),0)</f>
        <v>0</v>
      </c>
      <c r="L845" s="36">
        <f>IF(L$7&gt;=$E845,IF(SUMIF($H$1:K$1,77,$H845:K845)&lt;$D845,$H845,0),0)</f>
        <v>0</v>
      </c>
      <c r="M845" s="36">
        <f>IF(M$7&gt;=$E845,IF(SUMIF($H$1:L$1,77,$H845:L845)&lt;$D845,$H845,0),0)</f>
        <v>0</v>
      </c>
      <c r="N845" s="36">
        <f>IF(N$7&gt;=$E845,IF(SUMIF($H$1:M$1,77,$H845:M845)&lt;$D845,$H845,0),0)</f>
        <v>0</v>
      </c>
      <c r="O845" s="36">
        <f>IF(O$7&gt;=$E845,IF(SUMIF($H$1:N$1,77,$H845:N845)&lt;$D845,$H845,0),0)</f>
        <v>0</v>
      </c>
      <c r="P845" s="36">
        <f>IF(P$7&gt;=$E845,IF(SUMIF($H$1:O$1,77,$H845:O845)&lt;$D845,$H845,0),0)</f>
        <v>0</v>
      </c>
      <c r="Q845" s="36">
        <f>IF(Q$7&gt;=$E845,IF(SUMIF($H$1:P$1,77,$H845:P845)&lt;$D845,$H845,0),0)</f>
        <v>0</v>
      </c>
      <c r="R845" s="36">
        <f>IF(R$7&gt;=$E845,IF(SUMIF($H$1:Q$1,77,$H845:Q845)&lt;$D845,$H845,0),0)</f>
        <v>0</v>
      </c>
      <c r="S845" s="36">
        <f>IF(S$7&gt;=$E845,IF(SUMIF($H$1:R$1,77,$H845:R845)&lt;$D845,$H845,0),0)</f>
        <v>0</v>
      </c>
      <c r="T845" s="36">
        <f>IF(T$7&gt;=$E845,IF(SUMIF($H$1:S$1,77,$H845:S845)&lt;$D845,$H845,0),0)</f>
        <v>0</v>
      </c>
      <c r="U845" s="35">
        <f t="shared" si="294"/>
        <v>0</v>
      </c>
      <c r="V845" s="36">
        <f>IF(V$7&gt;=$E845,IF(SUMIF($H$1:U$1,77,$H845:U845)&lt;$D845,$H845,0),0)</f>
        <v>0</v>
      </c>
      <c r="W845" s="36">
        <f>IF(W$7&gt;=$E845,IF(SUMIF($H$1:V$1,77,$H845:V845)&lt;$D845,$H845,0),0)</f>
        <v>0</v>
      </c>
      <c r="X845" s="36">
        <f>IF(X$7&gt;=$E845,IF(SUMIF($H$1:W$1,77,$H845:W845)&lt;$D845,$H845,0),0)</f>
        <v>0</v>
      </c>
      <c r="Y845" s="36">
        <f>IF(Y$7&gt;=$E845,IF(SUMIF($H$1:X$1,77,$H845:X845)&lt;$D845,$H845,0),0)</f>
        <v>0</v>
      </c>
      <c r="Z845" s="36">
        <f>IF(Z$7&gt;=$E845,IF(SUMIF($H$1:Y$1,77,$H845:Y845)&lt;$D845,$H845,0),0)</f>
        <v>0</v>
      </c>
      <c r="AA845" s="36">
        <f>IF(AA$7&gt;=$E845,IF(SUMIF($H$1:Z$1,77,$H845:Z845)&lt;$D845,$H845,0),0)</f>
        <v>0</v>
      </c>
      <c r="AB845" s="36">
        <f>IF(AB$7&gt;=$E845,IF(SUMIF($H$1:AA$1,77,$H845:AA845)&lt;$D845,$H845,0),0)</f>
        <v>0</v>
      </c>
      <c r="AC845" s="36">
        <f>IF(AC$7&gt;=$E845,IF(SUMIF($H$1:AB$1,77,$H845:AB845)&lt;$D845,$H845,0),0)</f>
        <v>0</v>
      </c>
      <c r="AD845" s="36">
        <f>IF(AD$7&gt;=$E845,IF(SUMIF($H$1:AC$1,77,$H845:AC845)&lt;$D845,$H845,0),0)</f>
        <v>0</v>
      </c>
      <c r="AE845" s="36">
        <f>IF(AE$7&gt;=$E845,IF(SUMIF($H$1:AD$1,77,$H845:AD845)&lt;$D845,$H845,0),0)</f>
        <v>0</v>
      </c>
      <c r="AF845" s="36">
        <f>IF(AF$7&gt;=$E845,IF(SUMIF($H$1:AE$1,77,$H845:AE845)&lt;$D845,$H845,0),0)</f>
        <v>0</v>
      </c>
      <c r="AG845" s="36">
        <f>IF(AG$7&gt;=$E845,IF(SUMIF($H$1:AF$1,77,$H845:AF845)&lt;$D845,$H845,0),0)</f>
        <v>0</v>
      </c>
      <c r="AH845" s="35">
        <f t="shared" si="295"/>
        <v>0</v>
      </c>
      <c r="AI845" s="36">
        <f>IF(AI$7&gt;=$E845,IF(SUMIF($H$1:AH$1,77,$H845:AH845)&lt;$D845,$H845,0),0)</f>
        <v>0</v>
      </c>
      <c r="AJ845" s="36">
        <f>IF(AJ$7&gt;=$E845,IF(SUMIF($H$1:AI$1,77,$H845:AI845)&lt;$D845,$H845,0),0)</f>
        <v>0</v>
      </c>
      <c r="AK845" s="36">
        <f>IF(AK$7&gt;=$E845,IF(SUMIF($H$1:AJ$1,77,$H845:AJ845)&lt;$D845,$H845,0),0)</f>
        <v>0</v>
      </c>
      <c r="AL845" s="36">
        <f>IF(AL$7&gt;=$E845,IF(SUMIF($H$1:AK$1,77,$H845:AK845)&lt;$D845,$H845,0),0)</f>
        <v>0</v>
      </c>
      <c r="AM845" s="36">
        <f>IF(AM$7&gt;=$E845,IF(SUMIF($H$1:AL$1,77,$H845:AL845)&lt;$D845,$H845,0),0)</f>
        <v>1</v>
      </c>
      <c r="AN845" s="36">
        <f>IF(AN$7&gt;=$E845,IF(SUMIF($H$1:AM$1,77,$H845:AM845)&lt;$D845,$H845,0),0)</f>
        <v>0</v>
      </c>
      <c r="AO845" s="36">
        <f>IF(AO$7&gt;=$E845,IF(SUMIF($H$1:AN$1,77,$H845:AN845)&lt;$D845,$H845,0),0)</f>
        <v>0</v>
      </c>
      <c r="AP845" s="36">
        <f>IF(AP$7&gt;=$E845,IF(SUMIF($H$1:AO$1,77,$H845:AO845)&lt;$D845,$H845,0),0)</f>
        <v>0</v>
      </c>
      <c r="AQ845" s="36">
        <f>IF(AQ$7&gt;=$E845,IF(SUMIF($H$1:AP$1,77,$H845:AP845)&lt;$D845,$H845,0),0)</f>
        <v>0</v>
      </c>
      <c r="AR845" s="36">
        <f>IF(AR$7&gt;=$E845,IF(SUMIF($H$1:AQ$1,77,$H845:AQ845)&lt;$D845,$H845,0),0)</f>
        <v>0</v>
      </c>
      <c r="AS845" s="36">
        <f>IF(AS$7&gt;=$E845,IF(SUMIF($H$1:AR$1,77,$H845:AR845)&lt;$D845,$H845,0),0)</f>
        <v>0</v>
      </c>
      <c r="AT845" s="36">
        <f>IF(AT$7&gt;=$E845,IF(SUMIF($H$1:AS$1,77,$H845:AS845)&lt;$D845,$H845,0),0)</f>
        <v>0</v>
      </c>
      <c r="AU845" s="35">
        <f t="shared" si="296"/>
        <v>1</v>
      </c>
      <c r="AV845" s="33">
        <f>IF(AV$7&gt;=$E845,IF(SUMIF($H$1:AU$1,77,$H845:AU845)&lt;$D845,$H845,0),0)</f>
        <v>0</v>
      </c>
      <c r="AW845" s="33">
        <f>IF(AW$7&gt;=$E845,IF(SUMIF($H$1:AV$1,77,$H845:AV845)&lt;$D845,$H845,0),0)</f>
        <v>0</v>
      </c>
      <c r="AX845" s="33">
        <f>IF(AX$7&gt;=$E845,IF(SUMIF($H$1:AW$1,77,$H845:AW845)&lt;$D845,$H845,0),0)</f>
        <v>0</v>
      </c>
      <c r="AY845" s="33">
        <f>IF(AY$7&gt;=$E845,IF(SUMIF($H$1:AX$1,77,$H845:AX845)&lt;$D845,$H845,0),0)</f>
        <v>0</v>
      </c>
      <c r="AZ845" s="33">
        <f>IF(AZ$7&gt;=$E845,IF(SUMIF($H$1:AY$1,77,$H845:AY845)&lt;$D845,$H845,0),0)</f>
        <v>0</v>
      </c>
      <c r="BA845" s="33">
        <f>IF(BA$7&gt;=$E845,IF(SUMIF($H$1:AZ$1,77,$H845:AZ845)&lt;$D845,$H845,0),0)</f>
        <v>0</v>
      </c>
      <c r="BB845" s="33">
        <f>IF(BB$7&gt;=$E845,IF(SUMIF($H$1:BA$1,77,$H845:BA845)&lt;$D845,$H845,0),0)</f>
        <v>0</v>
      </c>
      <c r="BC845" s="33">
        <f>IF(BC$7&gt;=$E845,IF(SUMIF($H$1:BB$1,77,$H845:BB845)&lt;$D845,$H845,0),0)</f>
        <v>0</v>
      </c>
      <c r="BD845" s="33">
        <f>IF(BD$7&gt;=$E845,IF(SUMIF($H$1:BC$1,77,$H845:BC845)&lt;$D845,$H845,0),0)</f>
        <v>0</v>
      </c>
      <c r="BE845" s="33">
        <f>IF(BE$7&gt;=$E845,IF(SUMIF($H$1:BD$1,77,$H845:BD845)&lt;$D845,$H845,0),0)</f>
        <v>0</v>
      </c>
      <c r="BF845" s="33">
        <f>IF(BF$7&gt;=$E845,IF(SUMIF($H$1:BE$1,77,$H845:BE845)&lt;$D845,$H845,0),0)</f>
        <v>0</v>
      </c>
      <c r="BG845" s="33">
        <f>IF(BG$7&gt;=$E845,IF(SUMIF($H$1:BF$1,77,$H845:BF845)&lt;$D845,$H845,0),0)</f>
        <v>0</v>
      </c>
      <c r="BH845" s="35">
        <f t="shared" si="297"/>
        <v>0</v>
      </c>
    </row>
    <row r="846" spans="1:60" s="11" customFormat="1" x14ac:dyDescent="0.25">
      <c r="A846" s="145" t="s">
        <v>1212</v>
      </c>
      <c r="B846" s="88" t="s">
        <v>380</v>
      </c>
      <c r="C846" s="127" t="s">
        <v>46</v>
      </c>
      <c r="D846" s="146">
        <v>175.2</v>
      </c>
      <c r="E846" s="118">
        <v>46753</v>
      </c>
      <c r="F846" s="118">
        <v>46813</v>
      </c>
      <c r="G846" s="32">
        <f t="shared" si="292"/>
        <v>2</v>
      </c>
      <c r="H846" s="33">
        <f t="shared" si="293"/>
        <v>87.6</v>
      </c>
      <c r="I846" s="36">
        <f>IF(I$7&gt;=$E846,IF(SUMIF($H$1:H$1,77,$H846:H846)&lt;$D846,$H846,0),0)</f>
        <v>0</v>
      </c>
      <c r="J846" s="36">
        <f>IF(J$7&gt;=$E846,IF(SUMIF($H$1:I$1,77,$H846:I846)&lt;$D846,$H846,0),0)</f>
        <v>0</v>
      </c>
      <c r="K846" s="36">
        <f>IF(K$7&gt;=$E846,IF(SUMIF($H$1:J$1,77,$H846:J846)&lt;$D846,$H846,0),0)</f>
        <v>0</v>
      </c>
      <c r="L846" s="36">
        <f>IF(L$7&gt;=$E846,IF(SUMIF($H$1:K$1,77,$H846:K846)&lt;$D846,$H846,0),0)</f>
        <v>0</v>
      </c>
      <c r="M846" s="36">
        <f>IF(M$7&gt;=$E846,IF(SUMIF($H$1:L$1,77,$H846:L846)&lt;$D846,$H846,0),0)</f>
        <v>0</v>
      </c>
      <c r="N846" s="36">
        <f>IF(N$7&gt;=$E846,IF(SUMIF($H$1:M$1,77,$H846:M846)&lt;$D846,$H846,0),0)</f>
        <v>0</v>
      </c>
      <c r="O846" s="36">
        <f>IF(O$7&gt;=$E846,IF(SUMIF($H$1:N$1,77,$H846:N846)&lt;$D846,$H846,0),0)</f>
        <v>0</v>
      </c>
      <c r="P846" s="36">
        <f>IF(P$7&gt;=$E846,IF(SUMIF($H$1:O$1,77,$H846:O846)&lt;$D846,$H846,0),0)</f>
        <v>0</v>
      </c>
      <c r="Q846" s="36">
        <f>IF(Q$7&gt;=$E846,IF(SUMIF($H$1:P$1,77,$H846:P846)&lt;$D846,$H846,0),0)</f>
        <v>0</v>
      </c>
      <c r="R846" s="36">
        <f>IF(R$7&gt;=$E846,IF(SUMIF($H$1:Q$1,77,$H846:Q846)&lt;$D846,$H846,0),0)</f>
        <v>0</v>
      </c>
      <c r="S846" s="36">
        <f>IF(S$7&gt;=$E846,IF(SUMIF($H$1:R$1,77,$H846:R846)&lt;$D846,$H846,0),0)</f>
        <v>0</v>
      </c>
      <c r="T846" s="36">
        <f>IF(T$7&gt;=$E846,IF(SUMIF($H$1:S$1,77,$H846:S846)&lt;$D846,$H846,0),0)</f>
        <v>0</v>
      </c>
      <c r="U846" s="35">
        <f t="shared" si="294"/>
        <v>0</v>
      </c>
      <c r="V846" s="36">
        <f>IF(V$7&gt;=$E846,IF(SUMIF($H$1:U$1,77,$H846:U846)&lt;$D846,$H846,0),0)</f>
        <v>0</v>
      </c>
      <c r="W846" s="36">
        <f>IF(W$7&gt;=$E846,IF(SUMIF($H$1:V$1,77,$H846:V846)&lt;$D846,$H846,0),0)</f>
        <v>0</v>
      </c>
      <c r="X846" s="36">
        <f>IF(X$7&gt;=$E846,IF(SUMIF($H$1:W$1,77,$H846:W846)&lt;$D846,$H846,0),0)</f>
        <v>0</v>
      </c>
      <c r="Y846" s="36">
        <f>IF(Y$7&gt;=$E846,IF(SUMIF($H$1:X$1,77,$H846:X846)&lt;$D846,$H846,0),0)</f>
        <v>0</v>
      </c>
      <c r="Z846" s="36">
        <f>IF(Z$7&gt;=$E846,IF(SUMIF($H$1:Y$1,77,$H846:Y846)&lt;$D846,$H846,0),0)</f>
        <v>0</v>
      </c>
      <c r="AA846" s="36">
        <f>IF(AA$7&gt;=$E846,IF(SUMIF($H$1:Z$1,77,$H846:Z846)&lt;$D846,$H846,0),0)</f>
        <v>0</v>
      </c>
      <c r="AB846" s="36">
        <f>IF(AB$7&gt;=$E846,IF(SUMIF($H$1:AA$1,77,$H846:AA846)&lt;$D846,$H846,0),0)</f>
        <v>0</v>
      </c>
      <c r="AC846" s="36">
        <f>IF(AC$7&gt;=$E846,IF(SUMIF($H$1:AB$1,77,$H846:AB846)&lt;$D846,$H846,0),0)</f>
        <v>0</v>
      </c>
      <c r="AD846" s="36">
        <f>IF(AD$7&gt;=$E846,IF(SUMIF($H$1:AC$1,77,$H846:AC846)&lt;$D846,$H846,0),0)</f>
        <v>0</v>
      </c>
      <c r="AE846" s="36">
        <f>IF(AE$7&gt;=$E846,IF(SUMIF($H$1:AD$1,77,$H846:AD846)&lt;$D846,$H846,0),0)</f>
        <v>0</v>
      </c>
      <c r="AF846" s="36">
        <f>IF(AF$7&gt;=$E846,IF(SUMIF($H$1:AE$1,77,$H846:AE846)&lt;$D846,$H846,0),0)</f>
        <v>0</v>
      </c>
      <c r="AG846" s="36">
        <f>IF(AG$7&gt;=$E846,IF(SUMIF($H$1:AF$1,77,$H846:AF846)&lt;$D846,$H846,0),0)</f>
        <v>0</v>
      </c>
      <c r="AH846" s="35">
        <f t="shared" si="295"/>
        <v>0</v>
      </c>
      <c r="AI846" s="36">
        <f>IF(AI$7&gt;=$E846,IF(SUMIF($H$1:AH$1,77,$H846:AH846)&lt;$D846,$H846,0),0)</f>
        <v>0</v>
      </c>
      <c r="AJ846" s="36">
        <f>IF(AJ$7&gt;=$E846,IF(SUMIF($H$1:AI$1,77,$H846:AI846)&lt;$D846,$H846,0),0)</f>
        <v>0</v>
      </c>
      <c r="AK846" s="36">
        <f>IF(AK$7&gt;=$E846,IF(SUMIF($H$1:AJ$1,77,$H846:AJ846)&lt;$D846,$H846,0),0)</f>
        <v>0</v>
      </c>
      <c r="AL846" s="36">
        <f>IF(AL$7&gt;=$E846,IF(SUMIF($H$1:AK$1,77,$H846:AK846)&lt;$D846,$H846,0),0)</f>
        <v>0</v>
      </c>
      <c r="AM846" s="36">
        <f>IF(AM$7&gt;=$E846,IF(SUMIF($H$1:AL$1,77,$H846:AL846)&lt;$D846,$H846,0),0)</f>
        <v>0</v>
      </c>
      <c r="AN846" s="36">
        <f>IF(AN$7&gt;=$E846,IF(SUMIF($H$1:AM$1,77,$H846:AM846)&lt;$D846,$H846,0),0)</f>
        <v>0</v>
      </c>
      <c r="AO846" s="36">
        <f>IF(AO$7&gt;=$E846,IF(SUMIF($H$1:AN$1,77,$H846:AN846)&lt;$D846,$H846,0),0)</f>
        <v>0</v>
      </c>
      <c r="AP846" s="36">
        <f>IF(AP$7&gt;=$E846,IF(SUMIF($H$1:AO$1,77,$H846:AO846)&lt;$D846,$H846,0),0)</f>
        <v>0</v>
      </c>
      <c r="AQ846" s="36">
        <f>IF(AQ$7&gt;=$E846,IF(SUMIF($H$1:AP$1,77,$H846:AP846)&lt;$D846,$H846,0),0)</f>
        <v>0</v>
      </c>
      <c r="AR846" s="36">
        <f>IF(AR$7&gt;=$E846,IF(SUMIF($H$1:AQ$1,77,$H846:AQ846)&lt;$D846,$H846,0),0)</f>
        <v>0</v>
      </c>
      <c r="AS846" s="36">
        <f>IF(AS$7&gt;=$E846,IF(SUMIF($H$1:AR$1,77,$H846:AR846)&lt;$D846,$H846,0),0)</f>
        <v>0</v>
      </c>
      <c r="AT846" s="36">
        <f>IF(AT$7&gt;=$E846,IF(SUMIF($H$1:AS$1,77,$H846:AS846)&lt;$D846,$H846,0),0)</f>
        <v>0</v>
      </c>
      <c r="AU846" s="35">
        <f t="shared" si="296"/>
        <v>0</v>
      </c>
      <c r="AV846" s="33">
        <f>IF(AV$7&gt;=$E846,IF(SUMIF($H$1:AU$1,77,$H846:AU846)&lt;$D846,$H846,0),0)</f>
        <v>87.6</v>
      </c>
      <c r="AW846" s="33">
        <f>IF(AW$7&gt;=$E846,IF(SUMIF($H$1:AV$1,77,$H846:AV846)&lt;$D846,$H846,0),0)</f>
        <v>87.6</v>
      </c>
      <c r="AX846" s="33">
        <f>IF(AX$7&gt;=$E846,IF(SUMIF($H$1:AW$1,77,$H846:AW846)&lt;$D846,$H846,0),0)</f>
        <v>0</v>
      </c>
      <c r="AY846" s="33">
        <f>IF(AY$7&gt;=$E846,IF(SUMIF($H$1:AX$1,77,$H846:AX846)&lt;$D846,$H846,0),0)</f>
        <v>0</v>
      </c>
      <c r="AZ846" s="33">
        <f>IF(AZ$7&gt;=$E846,IF(SUMIF($H$1:AY$1,77,$H846:AY846)&lt;$D846,$H846,0),0)</f>
        <v>0</v>
      </c>
      <c r="BA846" s="33">
        <f>IF(BA$7&gt;=$E846,IF(SUMIF($H$1:AZ$1,77,$H846:AZ846)&lt;$D846,$H846,0),0)</f>
        <v>0</v>
      </c>
      <c r="BB846" s="33">
        <f>IF(BB$7&gt;=$E846,IF(SUMIF($H$1:BA$1,77,$H846:BA846)&lt;$D846,$H846,0),0)</f>
        <v>0</v>
      </c>
      <c r="BC846" s="33">
        <f>IF(BC$7&gt;=$E846,IF(SUMIF($H$1:BB$1,77,$H846:BB846)&lt;$D846,$H846,0),0)</f>
        <v>0</v>
      </c>
      <c r="BD846" s="33">
        <f>IF(BD$7&gt;=$E846,IF(SUMIF($H$1:BC$1,77,$H846:BC846)&lt;$D846,$H846,0),0)</f>
        <v>0</v>
      </c>
      <c r="BE846" s="33">
        <f>IF(BE$7&gt;=$E846,IF(SUMIF($H$1:BD$1,77,$H846:BD846)&lt;$D846,$H846,0),0)</f>
        <v>0</v>
      </c>
      <c r="BF846" s="33">
        <f>IF(BF$7&gt;=$E846,IF(SUMIF($H$1:BE$1,77,$H846:BE846)&lt;$D846,$H846,0),0)</f>
        <v>0</v>
      </c>
      <c r="BG846" s="33">
        <f>IF(BG$7&gt;=$E846,IF(SUMIF($H$1:BF$1,77,$H846:BF846)&lt;$D846,$H846,0),0)</f>
        <v>0</v>
      </c>
      <c r="BH846" s="35">
        <f t="shared" si="297"/>
        <v>175.2</v>
      </c>
    </row>
    <row r="847" spans="1:60" s="11" customFormat="1" x14ac:dyDescent="0.25">
      <c r="A847" s="145" t="s">
        <v>1213</v>
      </c>
      <c r="B847" s="147" t="s">
        <v>1198</v>
      </c>
      <c r="C847" s="127" t="s">
        <v>27</v>
      </c>
      <c r="D847" s="146">
        <v>42182.5</v>
      </c>
      <c r="E847" s="118">
        <v>46569</v>
      </c>
      <c r="F847" s="118">
        <v>46600</v>
      </c>
      <c r="G847" s="32">
        <f t="shared" si="292"/>
        <v>1</v>
      </c>
      <c r="H847" s="33">
        <f t="shared" si="293"/>
        <v>42182.5</v>
      </c>
      <c r="I847" s="36">
        <f>IF(I$7&gt;=$E847,IF(SUMIF($H$1:H$1,77,$H847:H847)&lt;$D847,$H847,0),0)</f>
        <v>0</v>
      </c>
      <c r="J847" s="36">
        <f>IF(J$7&gt;=$E847,IF(SUMIF($H$1:I$1,77,$H847:I847)&lt;$D847,$H847,0),0)</f>
        <v>0</v>
      </c>
      <c r="K847" s="36">
        <f>IF(K$7&gt;=$E847,IF(SUMIF($H$1:J$1,77,$H847:J847)&lt;$D847,$H847,0),0)</f>
        <v>0</v>
      </c>
      <c r="L847" s="36">
        <f>IF(L$7&gt;=$E847,IF(SUMIF($H$1:K$1,77,$H847:K847)&lt;$D847,$H847,0),0)</f>
        <v>0</v>
      </c>
      <c r="M847" s="36">
        <f>IF(M$7&gt;=$E847,IF(SUMIF($H$1:L$1,77,$H847:L847)&lt;$D847,$H847,0),0)</f>
        <v>0</v>
      </c>
      <c r="N847" s="36">
        <f>IF(N$7&gt;=$E847,IF(SUMIF($H$1:M$1,77,$H847:M847)&lt;$D847,$H847,0),0)</f>
        <v>0</v>
      </c>
      <c r="O847" s="36">
        <f>IF(O$7&gt;=$E847,IF(SUMIF($H$1:N$1,77,$H847:N847)&lt;$D847,$H847,0),0)</f>
        <v>0</v>
      </c>
      <c r="P847" s="36">
        <f>IF(P$7&gt;=$E847,IF(SUMIF($H$1:O$1,77,$H847:O847)&lt;$D847,$H847,0),0)</f>
        <v>0</v>
      </c>
      <c r="Q847" s="36">
        <f>IF(Q$7&gt;=$E847,IF(SUMIF($H$1:P$1,77,$H847:P847)&lt;$D847,$H847,0),0)</f>
        <v>0</v>
      </c>
      <c r="R847" s="36">
        <f>IF(R$7&gt;=$E847,IF(SUMIF($H$1:Q$1,77,$H847:Q847)&lt;$D847,$H847,0),0)</f>
        <v>0</v>
      </c>
      <c r="S847" s="36">
        <f>IF(S$7&gt;=$E847,IF(SUMIF($H$1:R$1,77,$H847:R847)&lt;$D847,$H847,0),0)</f>
        <v>0</v>
      </c>
      <c r="T847" s="36">
        <f>IF(T$7&gt;=$E847,IF(SUMIF($H$1:S$1,77,$H847:S847)&lt;$D847,$H847,0),0)</f>
        <v>0</v>
      </c>
      <c r="U847" s="35">
        <f t="shared" si="294"/>
        <v>0</v>
      </c>
      <c r="V847" s="36">
        <f>IF(V$7&gt;=$E847,IF(SUMIF($H$1:U$1,77,$H847:U847)&lt;$D847,$H847,0),0)</f>
        <v>0</v>
      </c>
      <c r="W847" s="36">
        <f>IF(W$7&gt;=$E847,IF(SUMIF($H$1:V$1,77,$H847:V847)&lt;$D847,$H847,0),0)</f>
        <v>0</v>
      </c>
      <c r="X847" s="36">
        <f>IF(X$7&gt;=$E847,IF(SUMIF($H$1:W$1,77,$H847:W847)&lt;$D847,$H847,0),0)</f>
        <v>0</v>
      </c>
      <c r="Y847" s="36">
        <f>IF(Y$7&gt;=$E847,IF(SUMIF($H$1:X$1,77,$H847:X847)&lt;$D847,$H847,0),0)</f>
        <v>0</v>
      </c>
      <c r="Z847" s="36">
        <f>IF(Z$7&gt;=$E847,IF(SUMIF($H$1:Y$1,77,$H847:Y847)&lt;$D847,$H847,0),0)</f>
        <v>0</v>
      </c>
      <c r="AA847" s="36">
        <f>IF(AA$7&gt;=$E847,IF(SUMIF($H$1:Z$1,77,$H847:Z847)&lt;$D847,$H847,0),0)</f>
        <v>0</v>
      </c>
      <c r="AB847" s="36">
        <f>IF(AB$7&gt;=$E847,IF(SUMIF($H$1:AA$1,77,$H847:AA847)&lt;$D847,$H847,0),0)</f>
        <v>0</v>
      </c>
      <c r="AC847" s="36">
        <f>IF(AC$7&gt;=$E847,IF(SUMIF($H$1:AB$1,77,$H847:AB847)&lt;$D847,$H847,0),0)</f>
        <v>0</v>
      </c>
      <c r="AD847" s="36">
        <f>IF(AD$7&gt;=$E847,IF(SUMIF($H$1:AC$1,77,$H847:AC847)&lt;$D847,$H847,0),0)</f>
        <v>0</v>
      </c>
      <c r="AE847" s="36">
        <f>IF(AE$7&gt;=$E847,IF(SUMIF($H$1:AD$1,77,$H847:AD847)&lt;$D847,$H847,0),0)</f>
        <v>0</v>
      </c>
      <c r="AF847" s="36">
        <f>IF(AF$7&gt;=$E847,IF(SUMIF($H$1:AE$1,77,$H847:AE847)&lt;$D847,$H847,0),0)</f>
        <v>0</v>
      </c>
      <c r="AG847" s="36">
        <f>IF(AG$7&gt;=$E847,IF(SUMIF($H$1:AF$1,77,$H847:AF847)&lt;$D847,$H847,0),0)</f>
        <v>0</v>
      </c>
      <c r="AH847" s="35">
        <f t="shared" si="295"/>
        <v>0</v>
      </c>
      <c r="AI847" s="36">
        <f>IF(AI$7&gt;=$E847,IF(SUMIF($H$1:AH$1,77,$H847:AH847)&lt;$D847,$H847,0),0)</f>
        <v>0</v>
      </c>
      <c r="AJ847" s="36">
        <f>IF(AJ$7&gt;=$E847,IF(SUMIF($H$1:AI$1,77,$H847:AI847)&lt;$D847,$H847,0),0)</f>
        <v>0</v>
      </c>
      <c r="AK847" s="36">
        <f>IF(AK$7&gt;=$E847,IF(SUMIF($H$1:AJ$1,77,$H847:AJ847)&lt;$D847,$H847,0),0)</f>
        <v>0</v>
      </c>
      <c r="AL847" s="36">
        <f>IF(AL$7&gt;=$E847,IF(SUMIF($H$1:AK$1,77,$H847:AK847)&lt;$D847,$H847,0),0)</f>
        <v>0</v>
      </c>
      <c r="AM847" s="36">
        <f>IF(AM$7&gt;=$E847,IF(SUMIF($H$1:AL$1,77,$H847:AL847)&lt;$D847,$H847,0),0)</f>
        <v>0</v>
      </c>
      <c r="AN847" s="36">
        <f>IF(AN$7&gt;=$E847,IF(SUMIF($H$1:AM$1,77,$H847:AM847)&lt;$D847,$H847,0),0)</f>
        <v>0</v>
      </c>
      <c r="AO847" s="36">
        <f>IF(AO$7&gt;=$E847,IF(SUMIF($H$1:AN$1,77,$H847:AN847)&lt;$D847,$H847,0),0)</f>
        <v>42182.5</v>
      </c>
      <c r="AP847" s="36">
        <f>IF(AP$7&gt;=$E847,IF(SUMIF($H$1:AO$1,77,$H847:AO847)&lt;$D847,$H847,0),0)</f>
        <v>0</v>
      </c>
      <c r="AQ847" s="36">
        <f>IF(AQ$7&gt;=$E847,IF(SUMIF($H$1:AP$1,77,$H847:AP847)&lt;$D847,$H847,0),0)</f>
        <v>0</v>
      </c>
      <c r="AR847" s="36">
        <f>IF(AR$7&gt;=$E847,IF(SUMIF($H$1:AQ$1,77,$H847:AQ847)&lt;$D847,$H847,0),0)</f>
        <v>0</v>
      </c>
      <c r="AS847" s="36">
        <f>IF(AS$7&gt;=$E847,IF(SUMIF($H$1:AR$1,77,$H847:AR847)&lt;$D847,$H847,0),0)</f>
        <v>0</v>
      </c>
      <c r="AT847" s="36">
        <f>IF(AT$7&gt;=$E847,IF(SUMIF($H$1:AS$1,77,$H847:AS847)&lt;$D847,$H847,0),0)</f>
        <v>0</v>
      </c>
      <c r="AU847" s="35">
        <f t="shared" si="296"/>
        <v>42182.5</v>
      </c>
      <c r="AV847" s="33">
        <f>IF(AV$7&gt;=$E847,IF(SUMIF($H$1:AU$1,77,$H847:AU847)&lt;$D847,$H847,0),0)</f>
        <v>0</v>
      </c>
      <c r="AW847" s="33">
        <f>IF(AW$7&gt;=$E847,IF(SUMIF($H$1:AV$1,77,$H847:AV847)&lt;$D847,$H847,0),0)</f>
        <v>0</v>
      </c>
      <c r="AX847" s="33">
        <f>IF(AX$7&gt;=$E847,IF(SUMIF($H$1:AW$1,77,$H847:AW847)&lt;$D847,$H847,0),0)</f>
        <v>0</v>
      </c>
      <c r="AY847" s="33">
        <f>IF(AY$7&gt;=$E847,IF(SUMIF($H$1:AX$1,77,$H847:AX847)&lt;$D847,$H847,0),0)</f>
        <v>0</v>
      </c>
      <c r="AZ847" s="33">
        <f>IF(AZ$7&gt;=$E847,IF(SUMIF($H$1:AY$1,77,$H847:AY847)&lt;$D847,$H847,0),0)</f>
        <v>0</v>
      </c>
      <c r="BA847" s="33">
        <f>IF(BA$7&gt;=$E847,IF(SUMIF($H$1:AZ$1,77,$H847:AZ847)&lt;$D847,$H847,0),0)</f>
        <v>0</v>
      </c>
      <c r="BB847" s="33">
        <f>IF(BB$7&gt;=$E847,IF(SUMIF($H$1:BA$1,77,$H847:BA847)&lt;$D847,$H847,0),0)</f>
        <v>0</v>
      </c>
      <c r="BC847" s="33">
        <f>IF(BC$7&gt;=$E847,IF(SUMIF($H$1:BB$1,77,$H847:BB847)&lt;$D847,$H847,0),0)</f>
        <v>0</v>
      </c>
      <c r="BD847" s="33">
        <f>IF(BD$7&gt;=$E847,IF(SUMIF($H$1:BC$1,77,$H847:BC847)&lt;$D847,$H847,0),0)</f>
        <v>0</v>
      </c>
      <c r="BE847" s="33">
        <f>IF(BE$7&gt;=$E847,IF(SUMIF($H$1:BD$1,77,$H847:BD847)&lt;$D847,$H847,0),0)</f>
        <v>0</v>
      </c>
      <c r="BF847" s="33">
        <f>IF(BF$7&gt;=$E847,IF(SUMIF($H$1:BE$1,77,$H847:BE847)&lt;$D847,$H847,0),0)</f>
        <v>0</v>
      </c>
      <c r="BG847" s="33">
        <f>IF(BG$7&gt;=$E847,IF(SUMIF($H$1:BF$1,77,$H847:BF847)&lt;$D847,$H847,0),0)</f>
        <v>0</v>
      </c>
      <c r="BH847" s="35">
        <f t="shared" si="297"/>
        <v>0</v>
      </c>
    </row>
    <row r="848" spans="1:60" s="11" customFormat="1" x14ac:dyDescent="0.25">
      <c r="A848" s="145" t="s">
        <v>1214</v>
      </c>
      <c r="B848" s="147" t="s">
        <v>1200</v>
      </c>
      <c r="C848" s="127" t="s">
        <v>32</v>
      </c>
      <c r="D848" s="146">
        <v>10</v>
      </c>
      <c r="E848" s="118">
        <v>46478</v>
      </c>
      <c r="F848" s="118">
        <v>46508</v>
      </c>
      <c r="G848" s="32">
        <f t="shared" si="292"/>
        <v>1</v>
      </c>
      <c r="H848" s="33">
        <f t="shared" si="293"/>
        <v>10</v>
      </c>
      <c r="I848" s="36">
        <f>IF(I$7&gt;=$E848,IF(SUMIF($H$1:H$1,77,$H848:H848)&lt;$D848,$H848,0),0)</f>
        <v>0</v>
      </c>
      <c r="J848" s="36">
        <f>IF(J$7&gt;=$E848,IF(SUMIF($H$1:I$1,77,$H848:I848)&lt;$D848,$H848,0),0)</f>
        <v>0</v>
      </c>
      <c r="K848" s="36">
        <f>IF(K$7&gt;=$E848,IF(SUMIF($H$1:J$1,77,$H848:J848)&lt;$D848,$H848,0),0)</f>
        <v>0</v>
      </c>
      <c r="L848" s="36">
        <f>IF(L$7&gt;=$E848,IF(SUMIF($H$1:K$1,77,$H848:K848)&lt;$D848,$H848,0),0)</f>
        <v>0</v>
      </c>
      <c r="M848" s="36">
        <f>IF(M$7&gt;=$E848,IF(SUMIF($H$1:L$1,77,$H848:L848)&lt;$D848,$H848,0),0)</f>
        <v>0</v>
      </c>
      <c r="N848" s="36">
        <f>IF(N$7&gt;=$E848,IF(SUMIF($H$1:M$1,77,$H848:M848)&lt;$D848,$H848,0),0)</f>
        <v>0</v>
      </c>
      <c r="O848" s="36">
        <f>IF(O$7&gt;=$E848,IF(SUMIF($H$1:N$1,77,$H848:N848)&lt;$D848,$H848,0),0)</f>
        <v>0</v>
      </c>
      <c r="P848" s="36">
        <f>IF(P$7&gt;=$E848,IF(SUMIF($H$1:O$1,77,$H848:O848)&lt;$D848,$H848,0),0)</f>
        <v>0</v>
      </c>
      <c r="Q848" s="36">
        <f>IF(Q$7&gt;=$E848,IF(SUMIF($H$1:P$1,77,$H848:P848)&lt;$D848,$H848,0),0)</f>
        <v>0</v>
      </c>
      <c r="R848" s="36">
        <f>IF(R$7&gt;=$E848,IF(SUMIF($H$1:Q$1,77,$H848:Q848)&lt;$D848,$H848,0),0)</f>
        <v>0</v>
      </c>
      <c r="S848" s="36">
        <f>IF(S$7&gt;=$E848,IF(SUMIF($H$1:R$1,77,$H848:R848)&lt;$D848,$H848,0),0)</f>
        <v>0</v>
      </c>
      <c r="T848" s="36">
        <f>IF(T$7&gt;=$E848,IF(SUMIF($H$1:S$1,77,$H848:S848)&lt;$D848,$H848,0),0)</f>
        <v>0</v>
      </c>
      <c r="U848" s="35">
        <f t="shared" si="294"/>
        <v>0</v>
      </c>
      <c r="V848" s="36">
        <f>IF(V$7&gt;=$E848,IF(SUMIF($H$1:U$1,77,$H848:U848)&lt;$D848,$H848,0),0)</f>
        <v>0</v>
      </c>
      <c r="W848" s="36">
        <f>IF(W$7&gt;=$E848,IF(SUMIF($H$1:V$1,77,$H848:V848)&lt;$D848,$H848,0),0)</f>
        <v>0</v>
      </c>
      <c r="X848" s="36">
        <f>IF(X$7&gt;=$E848,IF(SUMIF($H$1:W$1,77,$H848:W848)&lt;$D848,$H848,0),0)</f>
        <v>0</v>
      </c>
      <c r="Y848" s="36">
        <f>IF(Y$7&gt;=$E848,IF(SUMIF($H$1:X$1,77,$H848:X848)&lt;$D848,$H848,0),0)</f>
        <v>0</v>
      </c>
      <c r="Z848" s="36">
        <f>IF(Z$7&gt;=$E848,IF(SUMIF($H$1:Y$1,77,$H848:Y848)&lt;$D848,$H848,0),0)</f>
        <v>0</v>
      </c>
      <c r="AA848" s="36">
        <f>IF(AA$7&gt;=$E848,IF(SUMIF($H$1:Z$1,77,$H848:Z848)&lt;$D848,$H848,0),0)</f>
        <v>0</v>
      </c>
      <c r="AB848" s="36">
        <f>IF(AB$7&gt;=$E848,IF(SUMIF($H$1:AA$1,77,$H848:AA848)&lt;$D848,$H848,0),0)</f>
        <v>0</v>
      </c>
      <c r="AC848" s="36">
        <f>IF(AC$7&gt;=$E848,IF(SUMIF($H$1:AB$1,77,$H848:AB848)&lt;$D848,$H848,0),0)</f>
        <v>0</v>
      </c>
      <c r="AD848" s="36">
        <f>IF(AD$7&gt;=$E848,IF(SUMIF($H$1:AC$1,77,$H848:AC848)&lt;$D848,$H848,0),0)</f>
        <v>0</v>
      </c>
      <c r="AE848" s="36">
        <f>IF(AE$7&gt;=$E848,IF(SUMIF($H$1:AD$1,77,$H848:AD848)&lt;$D848,$H848,0),0)</f>
        <v>0</v>
      </c>
      <c r="AF848" s="36">
        <f>IF(AF$7&gt;=$E848,IF(SUMIF($H$1:AE$1,77,$H848:AE848)&lt;$D848,$H848,0),0)</f>
        <v>0</v>
      </c>
      <c r="AG848" s="36">
        <f>IF(AG$7&gt;=$E848,IF(SUMIF($H$1:AF$1,77,$H848:AF848)&lt;$D848,$H848,0),0)</f>
        <v>0</v>
      </c>
      <c r="AH848" s="35">
        <f t="shared" si="295"/>
        <v>0</v>
      </c>
      <c r="AI848" s="36">
        <f>IF(AI$7&gt;=$E848,IF(SUMIF($H$1:AH$1,77,$H848:AH848)&lt;$D848,$H848,0),0)</f>
        <v>0</v>
      </c>
      <c r="AJ848" s="36">
        <f>IF(AJ$7&gt;=$E848,IF(SUMIF($H$1:AI$1,77,$H848:AI848)&lt;$D848,$H848,0),0)</f>
        <v>0</v>
      </c>
      <c r="AK848" s="36">
        <f>IF(AK$7&gt;=$E848,IF(SUMIF($H$1:AJ$1,77,$H848:AJ848)&lt;$D848,$H848,0),0)</f>
        <v>0</v>
      </c>
      <c r="AL848" s="36">
        <f>IF(AL$7&gt;=$E848,IF(SUMIF($H$1:AK$1,77,$H848:AK848)&lt;$D848,$H848,0),0)</f>
        <v>10</v>
      </c>
      <c r="AM848" s="36">
        <f>IF(AM$7&gt;=$E848,IF(SUMIF($H$1:AL$1,77,$H848:AL848)&lt;$D848,$H848,0),0)</f>
        <v>0</v>
      </c>
      <c r="AN848" s="36">
        <f>IF(AN$7&gt;=$E848,IF(SUMIF($H$1:AM$1,77,$H848:AM848)&lt;$D848,$H848,0),0)</f>
        <v>0</v>
      </c>
      <c r="AO848" s="36">
        <f>IF(AO$7&gt;=$E848,IF(SUMIF($H$1:AN$1,77,$H848:AN848)&lt;$D848,$H848,0),0)</f>
        <v>0</v>
      </c>
      <c r="AP848" s="36">
        <f>IF(AP$7&gt;=$E848,IF(SUMIF($H$1:AO$1,77,$H848:AO848)&lt;$D848,$H848,0),0)</f>
        <v>0</v>
      </c>
      <c r="AQ848" s="36">
        <f>IF(AQ$7&gt;=$E848,IF(SUMIF($H$1:AP$1,77,$H848:AP848)&lt;$D848,$H848,0),0)</f>
        <v>0</v>
      </c>
      <c r="AR848" s="36">
        <f>IF(AR$7&gt;=$E848,IF(SUMIF($H$1:AQ$1,77,$H848:AQ848)&lt;$D848,$H848,0),0)</f>
        <v>0</v>
      </c>
      <c r="AS848" s="36">
        <f>IF(AS$7&gt;=$E848,IF(SUMIF($H$1:AR$1,77,$H848:AR848)&lt;$D848,$H848,0),0)</f>
        <v>0</v>
      </c>
      <c r="AT848" s="36">
        <f>IF(AT$7&gt;=$E848,IF(SUMIF($H$1:AS$1,77,$H848:AS848)&lt;$D848,$H848,0),0)</f>
        <v>0</v>
      </c>
      <c r="AU848" s="35">
        <f t="shared" si="296"/>
        <v>10</v>
      </c>
      <c r="AV848" s="33">
        <f>IF(AV$7&gt;=$E848,IF(SUMIF($H$1:AU$1,77,$H848:AU848)&lt;$D848,$H848,0),0)</f>
        <v>0</v>
      </c>
      <c r="AW848" s="33">
        <f>IF(AW$7&gt;=$E848,IF(SUMIF($H$1:AV$1,77,$H848:AV848)&lt;$D848,$H848,0),0)</f>
        <v>0</v>
      </c>
      <c r="AX848" s="33">
        <f>IF(AX$7&gt;=$E848,IF(SUMIF($H$1:AW$1,77,$H848:AW848)&lt;$D848,$H848,0),0)</f>
        <v>0</v>
      </c>
      <c r="AY848" s="33">
        <f>IF(AY$7&gt;=$E848,IF(SUMIF($H$1:AX$1,77,$H848:AX848)&lt;$D848,$H848,0),0)</f>
        <v>0</v>
      </c>
      <c r="AZ848" s="33">
        <f>IF(AZ$7&gt;=$E848,IF(SUMIF($H$1:AY$1,77,$H848:AY848)&lt;$D848,$H848,0),0)</f>
        <v>0</v>
      </c>
      <c r="BA848" s="33">
        <f>IF(BA$7&gt;=$E848,IF(SUMIF($H$1:AZ$1,77,$H848:AZ848)&lt;$D848,$H848,0),0)</f>
        <v>0</v>
      </c>
      <c r="BB848" s="33">
        <f>IF(BB$7&gt;=$E848,IF(SUMIF($H$1:BA$1,77,$H848:BA848)&lt;$D848,$H848,0),0)</f>
        <v>0</v>
      </c>
      <c r="BC848" s="33">
        <f>IF(BC$7&gt;=$E848,IF(SUMIF($H$1:BB$1,77,$H848:BB848)&lt;$D848,$H848,0),0)</f>
        <v>0</v>
      </c>
      <c r="BD848" s="33">
        <f>IF(BD$7&gt;=$E848,IF(SUMIF($H$1:BC$1,77,$H848:BC848)&lt;$D848,$H848,0),0)</f>
        <v>0</v>
      </c>
      <c r="BE848" s="33">
        <f>IF(BE$7&gt;=$E848,IF(SUMIF($H$1:BD$1,77,$H848:BD848)&lt;$D848,$H848,0),0)</f>
        <v>0</v>
      </c>
      <c r="BF848" s="33">
        <f>IF(BF$7&gt;=$E848,IF(SUMIF($H$1:BE$1,77,$H848:BE848)&lt;$D848,$H848,0),0)</f>
        <v>0</v>
      </c>
      <c r="BG848" s="33">
        <f>IF(BG$7&gt;=$E848,IF(SUMIF($H$1:BF$1,77,$H848:BF848)&lt;$D848,$H848,0),0)</f>
        <v>0</v>
      </c>
      <c r="BH848" s="35">
        <f t="shared" si="297"/>
        <v>0</v>
      </c>
    </row>
    <row r="849" spans="1:60" s="11" customFormat="1" ht="28.5" x14ac:dyDescent="0.25">
      <c r="A849" s="119"/>
      <c r="B849" s="120" t="s">
        <v>1215</v>
      </c>
      <c r="C849" s="121"/>
      <c r="D849" s="122"/>
      <c r="E849" s="122"/>
      <c r="F849" s="122"/>
      <c r="G849" s="122"/>
      <c r="H849" s="122"/>
      <c r="I849" s="122"/>
      <c r="J849" s="122"/>
      <c r="K849" s="122"/>
      <c r="L849" s="122"/>
      <c r="M849" s="122"/>
      <c r="N849" s="122"/>
      <c r="O849" s="122"/>
      <c r="P849" s="122"/>
      <c r="Q849" s="122"/>
      <c r="R849" s="122"/>
      <c r="S849" s="122"/>
      <c r="T849" s="122"/>
      <c r="U849" s="123"/>
      <c r="V849" s="122"/>
      <c r="W849" s="122"/>
      <c r="X849" s="122"/>
      <c r="Y849" s="122"/>
      <c r="Z849" s="122"/>
      <c r="AA849" s="122"/>
      <c r="AB849" s="122"/>
      <c r="AC849" s="122"/>
      <c r="AD849" s="122"/>
      <c r="AE849" s="122"/>
      <c r="AF849" s="122"/>
      <c r="AG849" s="122"/>
      <c r="AH849" s="123"/>
      <c r="AI849" s="122"/>
      <c r="AJ849" s="122"/>
      <c r="AK849" s="122"/>
      <c r="AL849" s="122"/>
      <c r="AM849" s="122"/>
      <c r="AN849" s="122"/>
      <c r="AO849" s="122"/>
      <c r="AP849" s="122"/>
      <c r="AQ849" s="122"/>
      <c r="AR849" s="122"/>
      <c r="AS849" s="122"/>
      <c r="AT849" s="122"/>
      <c r="AU849" s="123"/>
      <c r="AV849" s="122"/>
      <c r="AW849" s="122"/>
      <c r="AX849" s="122"/>
      <c r="AY849" s="122"/>
      <c r="AZ849" s="122"/>
      <c r="BA849" s="122"/>
      <c r="BB849" s="122"/>
      <c r="BC849" s="122"/>
      <c r="BD849" s="122"/>
      <c r="BE849" s="122"/>
      <c r="BF849" s="122"/>
      <c r="BG849" s="122"/>
      <c r="BH849" s="123"/>
    </row>
    <row r="850" spans="1:60" s="11" customFormat="1" x14ac:dyDescent="0.25">
      <c r="A850" s="145" t="s">
        <v>1216</v>
      </c>
      <c r="B850" s="147" t="s">
        <v>746</v>
      </c>
      <c r="C850" s="127" t="s">
        <v>46</v>
      </c>
      <c r="D850" s="146">
        <v>805.2</v>
      </c>
      <c r="E850" s="118">
        <v>46054</v>
      </c>
      <c r="F850" s="118">
        <v>46174</v>
      </c>
      <c r="G850" s="32">
        <f t="shared" ref="G850:G855" si="298">DATEDIF(E850,F850,"m")</f>
        <v>4</v>
      </c>
      <c r="H850" s="33">
        <f t="shared" ref="H850:H855" si="299">D850/G850</f>
        <v>201.3</v>
      </c>
      <c r="I850" s="36">
        <f>IF(I$7&gt;=$E850,IF(SUMIF($H$1:H$1,77,$H850:H850)&lt;$D850,$H850,0),0)</f>
        <v>0</v>
      </c>
      <c r="J850" s="36">
        <f>IF(J$7&gt;=$E850,IF(SUMIF($H$1:I$1,77,$H850:I850)&lt;$D850,$H850,0),0)</f>
        <v>0</v>
      </c>
      <c r="K850" s="36">
        <f>IF(K$7&gt;=$E850,IF(SUMIF($H$1:J$1,77,$H850:J850)&lt;$D850,$H850,0),0)</f>
        <v>0</v>
      </c>
      <c r="L850" s="36">
        <f>IF(L$7&gt;=$E850,IF(SUMIF($H$1:K$1,77,$H850:K850)&lt;$D850,$H850,0),0)</f>
        <v>0</v>
      </c>
      <c r="M850" s="36">
        <f>IF(M$7&gt;=$E850,IF(SUMIF($H$1:L$1,77,$H850:L850)&lt;$D850,$H850,0),0)</f>
        <v>0</v>
      </c>
      <c r="N850" s="36">
        <f>IF(N$7&gt;=$E850,IF(SUMIF($H$1:M$1,77,$H850:M850)&lt;$D850,$H850,0),0)</f>
        <v>0</v>
      </c>
      <c r="O850" s="36">
        <f>IF(O$7&gt;=$E850,IF(SUMIF($H$1:N$1,77,$H850:N850)&lt;$D850,$H850,0),0)</f>
        <v>0</v>
      </c>
      <c r="P850" s="36">
        <f>IF(P$7&gt;=$E850,IF(SUMIF($H$1:O$1,77,$H850:O850)&lt;$D850,$H850,0),0)</f>
        <v>0</v>
      </c>
      <c r="Q850" s="36">
        <f>IF(Q$7&gt;=$E850,IF(SUMIF($H$1:P$1,77,$H850:P850)&lt;$D850,$H850,0),0)</f>
        <v>0</v>
      </c>
      <c r="R850" s="36">
        <f>IF(R$7&gt;=$E850,IF(SUMIF($H$1:Q$1,77,$H850:Q850)&lt;$D850,$H850,0),0)</f>
        <v>0</v>
      </c>
      <c r="S850" s="36">
        <f>IF(S$7&gt;=$E850,IF(SUMIF($H$1:R$1,77,$H850:R850)&lt;$D850,$H850,0),0)</f>
        <v>0</v>
      </c>
      <c r="T850" s="36">
        <f>IF(T$7&gt;=$E850,IF(SUMIF($H$1:S$1,77,$H850:S850)&lt;$D850,$H850,0),0)</f>
        <v>0</v>
      </c>
      <c r="U850" s="35">
        <f t="shared" ref="U850:U855" si="300">SUMIF(I$1:T$1,77,I850:T850)</f>
        <v>0</v>
      </c>
      <c r="V850" s="36">
        <f>IF(V$7&gt;=$E850,IF(SUMIF($H$1:U$1,77,$H850:U850)&lt;$D850,$H850,0),0)</f>
        <v>0</v>
      </c>
      <c r="W850" s="36">
        <f>IF(W$7&gt;=$E850,IF(SUMIF($H$1:V$1,77,$H850:V850)&lt;$D850,$H850,0),0)</f>
        <v>201.3</v>
      </c>
      <c r="X850" s="36">
        <f>IF(X$7&gt;=$E850,IF(SUMIF($H$1:W$1,77,$H850:W850)&lt;$D850,$H850,0),0)</f>
        <v>201.3</v>
      </c>
      <c r="Y850" s="36">
        <f>IF(Y$7&gt;=$E850,IF(SUMIF($H$1:X$1,77,$H850:X850)&lt;$D850,$H850,0),0)</f>
        <v>201.3</v>
      </c>
      <c r="Z850" s="36">
        <f>IF(Z$7&gt;=$E850,IF(SUMIF($H$1:Y$1,77,$H850:Y850)&lt;$D850,$H850,0),0)</f>
        <v>201.3</v>
      </c>
      <c r="AA850" s="36">
        <f>IF(AA$7&gt;=$E850,IF(SUMIF($H$1:Z$1,77,$H850:Z850)&lt;$D850,$H850,0),0)</f>
        <v>0</v>
      </c>
      <c r="AB850" s="36">
        <f>IF(AB$7&gt;=$E850,IF(SUMIF($H$1:AA$1,77,$H850:AA850)&lt;$D850,$H850,0),0)</f>
        <v>0</v>
      </c>
      <c r="AC850" s="36">
        <f>IF(AC$7&gt;=$E850,IF(SUMIF($H$1:AB$1,77,$H850:AB850)&lt;$D850,$H850,0),0)</f>
        <v>0</v>
      </c>
      <c r="AD850" s="36">
        <f>IF(AD$7&gt;=$E850,IF(SUMIF($H$1:AC$1,77,$H850:AC850)&lt;$D850,$H850,0),0)</f>
        <v>0</v>
      </c>
      <c r="AE850" s="36">
        <f>IF(AE$7&gt;=$E850,IF(SUMIF($H$1:AD$1,77,$H850:AD850)&lt;$D850,$H850,0),0)</f>
        <v>0</v>
      </c>
      <c r="AF850" s="36">
        <f>IF(AF$7&gt;=$E850,IF(SUMIF($H$1:AE$1,77,$H850:AE850)&lt;$D850,$H850,0),0)</f>
        <v>0</v>
      </c>
      <c r="AG850" s="36">
        <f>IF(AG$7&gt;=$E850,IF(SUMIF($H$1:AF$1,77,$H850:AF850)&lt;$D850,$H850,0),0)</f>
        <v>0</v>
      </c>
      <c r="AH850" s="35">
        <f t="shared" ref="AH850:AH855" si="301">SUMIF(V$1:AG$1,77,V850:AG850)</f>
        <v>805.2</v>
      </c>
      <c r="AI850" s="36">
        <f>IF(AI$7&gt;=$E850,IF(SUMIF($H$1:AH$1,77,$H850:AH850)&lt;$D850,$H850,0),0)</f>
        <v>0</v>
      </c>
      <c r="AJ850" s="36">
        <f>IF(AJ$7&gt;=$E850,IF(SUMIF($H$1:AI$1,77,$H850:AI850)&lt;$D850,$H850,0),0)</f>
        <v>0</v>
      </c>
      <c r="AK850" s="36">
        <f>IF(AK$7&gt;=$E850,IF(SUMIF($H$1:AJ$1,77,$H850:AJ850)&lt;$D850,$H850,0),0)</f>
        <v>0</v>
      </c>
      <c r="AL850" s="36">
        <f>IF(AL$7&gt;=$E850,IF(SUMIF($H$1:AK$1,77,$H850:AK850)&lt;$D850,$H850,0),0)</f>
        <v>0</v>
      </c>
      <c r="AM850" s="36">
        <f>IF(AM$7&gt;=$E850,IF(SUMIF($H$1:AL$1,77,$H850:AL850)&lt;$D850,$H850,0),0)</f>
        <v>0</v>
      </c>
      <c r="AN850" s="36">
        <f>IF(AN$7&gt;=$E850,IF(SUMIF($H$1:AM$1,77,$H850:AM850)&lt;$D850,$H850,0),0)</f>
        <v>0</v>
      </c>
      <c r="AO850" s="36">
        <f>IF(AO$7&gt;=$E850,IF(SUMIF($H$1:AN$1,77,$H850:AN850)&lt;$D850,$H850,0),0)</f>
        <v>0</v>
      </c>
      <c r="AP850" s="36">
        <f>IF(AP$7&gt;=$E850,IF(SUMIF($H$1:AO$1,77,$H850:AO850)&lt;$D850,$H850,0),0)</f>
        <v>0</v>
      </c>
      <c r="AQ850" s="36">
        <f>IF(AQ$7&gt;=$E850,IF(SUMIF($H$1:AP$1,77,$H850:AP850)&lt;$D850,$H850,0),0)</f>
        <v>0</v>
      </c>
      <c r="AR850" s="36">
        <f>IF(AR$7&gt;=$E850,IF(SUMIF($H$1:AQ$1,77,$H850:AQ850)&lt;$D850,$H850,0),0)</f>
        <v>0</v>
      </c>
      <c r="AS850" s="36">
        <f>IF(AS$7&gt;=$E850,IF(SUMIF($H$1:AR$1,77,$H850:AR850)&lt;$D850,$H850,0),0)</f>
        <v>0</v>
      </c>
      <c r="AT850" s="36">
        <f>IF(AT$7&gt;=$E850,IF(SUMIF($H$1:AS$1,77,$H850:AS850)&lt;$D850,$H850,0),0)</f>
        <v>0</v>
      </c>
      <c r="AU850" s="35">
        <f t="shared" ref="AU850:AU855" si="302">SUMIF(AI$1:AT$1,77,AI850:AT850)</f>
        <v>0</v>
      </c>
      <c r="AV850" s="33">
        <f>IF(AV$7&gt;=$E850,IF(SUMIF($H$1:AU$1,77,$H850:AU850)&lt;$D850,$H850,0),0)</f>
        <v>0</v>
      </c>
      <c r="AW850" s="33">
        <f>IF(AW$7&gt;=$E850,IF(SUMIF($H$1:AV$1,77,$H850:AV850)&lt;$D850,$H850,0),0)</f>
        <v>0</v>
      </c>
      <c r="AX850" s="33">
        <f>IF(AX$7&gt;=$E850,IF(SUMIF($H$1:AW$1,77,$H850:AW850)&lt;$D850,$H850,0),0)</f>
        <v>0</v>
      </c>
      <c r="AY850" s="33">
        <f>IF(AY$7&gt;=$E850,IF(SUMIF($H$1:AX$1,77,$H850:AX850)&lt;$D850,$H850,0),0)</f>
        <v>0</v>
      </c>
      <c r="AZ850" s="33">
        <f>IF(AZ$7&gt;=$E850,IF(SUMIF($H$1:AY$1,77,$H850:AY850)&lt;$D850,$H850,0),0)</f>
        <v>0</v>
      </c>
      <c r="BA850" s="33">
        <f>IF(BA$7&gt;=$E850,IF(SUMIF($H$1:AZ$1,77,$H850:AZ850)&lt;$D850,$H850,0),0)</f>
        <v>0</v>
      </c>
      <c r="BB850" s="33">
        <f>IF(BB$7&gt;=$E850,IF(SUMIF($H$1:BA$1,77,$H850:BA850)&lt;$D850,$H850,0),0)</f>
        <v>0</v>
      </c>
      <c r="BC850" s="33">
        <f>IF(BC$7&gt;=$E850,IF(SUMIF($H$1:BB$1,77,$H850:BB850)&lt;$D850,$H850,0),0)</f>
        <v>0</v>
      </c>
      <c r="BD850" s="33">
        <f>IF(BD$7&gt;=$E850,IF(SUMIF($H$1:BC$1,77,$H850:BC850)&lt;$D850,$H850,0),0)</f>
        <v>0</v>
      </c>
      <c r="BE850" s="33">
        <f>IF(BE$7&gt;=$E850,IF(SUMIF($H$1:BD$1,77,$H850:BD850)&lt;$D850,$H850,0),0)</f>
        <v>0</v>
      </c>
      <c r="BF850" s="33">
        <f>IF(BF$7&gt;=$E850,IF(SUMIF($H$1:BE$1,77,$H850:BE850)&lt;$D850,$H850,0),0)</f>
        <v>0</v>
      </c>
      <c r="BG850" s="33">
        <f>IF(BG$7&gt;=$E850,IF(SUMIF($H$1:BF$1,77,$H850:BF850)&lt;$D850,$H850,0),0)</f>
        <v>0</v>
      </c>
      <c r="BH850" s="35">
        <f t="shared" ref="BH850:BH855" si="303">SUMIF(AV$1:BG$1,77,AV850:BG850)</f>
        <v>0</v>
      </c>
    </row>
    <row r="851" spans="1:60" s="11" customFormat="1" x14ac:dyDescent="0.25">
      <c r="A851" s="145" t="s">
        <v>1217</v>
      </c>
      <c r="B851" s="88" t="s">
        <v>387</v>
      </c>
      <c r="C851" s="127" t="s">
        <v>46</v>
      </c>
      <c r="D851" s="146">
        <v>3512</v>
      </c>
      <c r="E851" s="118">
        <v>46054</v>
      </c>
      <c r="F851" s="118">
        <v>46266</v>
      </c>
      <c r="G851" s="32">
        <f t="shared" si="298"/>
        <v>7</v>
      </c>
      <c r="H851" s="33">
        <f t="shared" si="299"/>
        <v>501.71428571428572</v>
      </c>
      <c r="I851" s="36">
        <f>IF(I$7&gt;=$E851,IF(SUMIF($H$1:H$1,77,$H851:H851)&lt;$D851,$H851,0),0)</f>
        <v>0</v>
      </c>
      <c r="J851" s="36">
        <f>IF(J$7&gt;=$E851,IF(SUMIF($H$1:I$1,77,$H851:I851)&lt;$D851,$H851,0),0)</f>
        <v>0</v>
      </c>
      <c r="K851" s="36">
        <f>IF(K$7&gt;=$E851,IF(SUMIF($H$1:J$1,77,$H851:J851)&lt;$D851,$H851,0),0)</f>
        <v>0</v>
      </c>
      <c r="L851" s="36">
        <f>IF(L$7&gt;=$E851,IF(SUMIF($H$1:K$1,77,$H851:K851)&lt;$D851,$H851,0),0)</f>
        <v>0</v>
      </c>
      <c r="M851" s="36">
        <f>IF(M$7&gt;=$E851,IF(SUMIF($H$1:L$1,77,$H851:L851)&lt;$D851,$H851,0),0)</f>
        <v>0</v>
      </c>
      <c r="N851" s="36">
        <f>IF(N$7&gt;=$E851,IF(SUMIF($H$1:M$1,77,$H851:M851)&lt;$D851,$H851,0),0)</f>
        <v>0</v>
      </c>
      <c r="O851" s="36">
        <f>IF(O$7&gt;=$E851,IF(SUMIF($H$1:N$1,77,$H851:N851)&lt;$D851,$H851,0),0)</f>
        <v>0</v>
      </c>
      <c r="P851" s="36">
        <f>IF(P$7&gt;=$E851,IF(SUMIF($H$1:O$1,77,$H851:O851)&lt;$D851,$H851,0),0)</f>
        <v>0</v>
      </c>
      <c r="Q851" s="36">
        <f>IF(Q$7&gt;=$E851,IF(SUMIF($H$1:P$1,77,$H851:P851)&lt;$D851,$H851,0),0)</f>
        <v>0</v>
      </c>
      <c r="R851" s="36">
        <f>IF(R$7&gt;=$E851,IF(SUMIF($H$1:Q$1,77,$H851:Q851)&lt;$D851,$H851,0),0)</f>
        <v>0</v>
      </c>
      <c r="S851" s="36">
        <f>IF(S$7&gt;=$E851,IF(SUMIF($H$1:R$1,77,$H851:R851)&lt;$D851,$H851,0),0)</f>
        <v>0</v>
      </c>
      <c r="T851" s="36">
        <f>IF(T$7&gt;=$E851,IF(SUMIF($H$1:S$1,77,$H851:S851)&lt;$D851,$H851,0),0)</f>
        <v>0</v>
      </c>
      <c r="U851" s="35">
        <f t="shared" si="300"/>
        <v>0</v>
      </c>
      <c r="V851" s="36">
        <f>IF(V$7&gt;=$E851,IF(SUMIF($H$1:U$1,77,$H851:U851)&lt;$D851,$H851,0),0)</f>
        <v>0</v>
      </c>
      <c r="W851" s="36">
        <f>IF(W$7&gt;=$E851,IF(SUMIF($H$1:V$1,77,$H851:V851)&lt;$D851,$H851,0),0)</f>
        <v>501.71428571428572</v>
      </c>
      <c r="X851" s="36">
        <f>IF(X$7&gt;=$E851,IF(SUMIF($H$1:W$1,77,$H851:W851)&lt;$D851,$H851,0),0)</f>
        <v>501.71428571428572</v>
      </c>
      <c r="Y851" s="36">
        <f>IF(Y$7&gt;=$E851,IF(SUMIF($H$1:X$1,77,$H851:X851)&lt;$D851,$H851,0),0)</f>
        <v>501.71428571428572</v>
      </c>
      <c r="Z851" s="36">
        <f>IF(Z$7&gt;=$E851,IF(SUMIF($H$1:Y$1,77,$H851:Y851)&lt;$D851,$H851,0),0)</f>
        <v>501.71428571428572</v>
      </c>
      <c r="AA851" s="36">
        <f>IF(AA$7&gt;=$E851,IF(SUMIF($H$1:Z$1,77,$H851:Z851)&lt;$D851,$H851,0),0)</f>
        <v>501.71428571428572</v>
      </c>
      <c r="AB851" s="36">
        <f>IF(AB$7&gt;=$E851,IF(SUMIF($H$1:AA$1,77,$H851:AA851)&lt;$D851,$H851,0),0)</f>
        <v>501.71428571428572</v>
      </c>
      <c r="AC851" s="36">
        <f>IF(AC$7&gt;=$E851,IF(SUMIF($H$1:AB$1,77,$H851:AB851)&lt;$D851,$H851,0),0)</f>
        <v>501.71428571428572</v>
      </c>
      <c r="AD851" s="36">
        <f>IF(AD$7&gt;=$E851,IF(SUMIF($H$1:AC$1,77,$H851:AC851)&lt;$D851,$H851,0),0)</f>
        <v>0</v>
      </c>
      <c r="AE851" s="36">
        <f>IF(AE$7&gt;=$E851,IF(SUMIF($H$1:AD$1,77,$H851:AD851)&lt;$D851,$H851,0),0)</f>
        <v>0</v>
      </c>
      <c r="AF851" s="36">
        <f>IF(AF$7&gt;=$E851,IF(SUMIF($H$1:AE$1,77,$H851:AE851)&lt;$D851,$H851,0),0)</f>
        <v>0</v>
      </c>
      <c r="AG851" s="36">
        <f>IF(AG$7&gt;=$E851,IF(SUMIF($H$1:AF$1,77,$H851:AF851)&lt;$D851,$H851,0),0)</f>
        <v>0</v>
      </c>
      <c r="AH851" s="35">
        <f t="shared" si="301"/>
        <v>3512</v>
      </c>
      <c r="AI851" s="36">
        <f>IF(AI$7&gt;=$E851,IF(SUMIF($H$1:AH$1,77,$H851:AH851)&lt;$D851,$H851,0),0)</f>
        <v>0</v>
      </c>
      <c r="AJ851" s="36">
        <f>IF(AJ$7&gt;=$E851,IF(SUMIF($H$1:AI$1,77,$H851:AI851)&lt;$D851,$H851,0),0)</f>
        <v>0</v>
      </c>
      <c r="AK851" s="36">
        <f>IF(AK$7&gt;=$E851,IF(SUMIF($H$1:AJ$1,77,$H851:AJ851)&lt;$D851,$H851,0),0)</f>
        <v>0</v>
      </c>
      <c r="AL851" s="36">
        <f>IF(AL$7&gt;=$E851,IF(SUMIF($H$1:AK$1,77,$H851:AK851)&lt;$D851,$H851,0),0)</f>
        <v>0</v>
      </c>
      <c r="AM851" s="36">
        <f>IF(AM$7&gt;=$E851,IF(SUMIF($H$1:AL$1,77,$H851:AL851)&lt;$D851,$H851,0),0)</f>
        <v>0</v>
      </c>
      <c r="AN851" s="36">
        <f>IF(AN$7&gt;=$E851,IF(SUMIF($H$1:AM$1,77,$H851:AM851)&lt;$D851,$H851,0),0)</f>
        <v>0</v>
      </c>
      <c r="AO851" s="36">
        <f>IF(AO$7&gt;=$E851,IF(SUMIF($H$1:AN$1,77,$H851:AN851)&lt;$D851,$H851,0),0)</f>
        <v>0</v>
      </c>
      <c r="AP851" s="36">
        <f>IF(AP$7&gt;=$E851,IF(SUMIF($H$1:AO$1,77,$H851:AO851)&lt;$D851,$H851,0),0)</f>
        <v>0</v>
      </c>
      <c r="AQ851" s="36">
        <f>IF(AQ$7&gt;=$E851,IF(SUMIF($H$1:AP$1,77,$H851:AP851)&lt;$D851,$H851,0),0)</f>
        <v>0</v>
      </c>
      <c r="AR851" s="36">
        <f>IF(AR$7&gt;=$E851,IF(SUMIF($H$1:AQ$1,77,$H851:AQ851)&lt;$D851,$H851,0),0)</f>
        <v>0</v>
      </c>
      <c r="AS851" s="36">
        <f>IF(AS$7&gt;=$E851,IF(SUMIF($H$1:AR$1,77,$H851:AR851)&lt;$D851,$H851,0),0)</f>
        <v>0</v>
      </c>
      <c r="AT851" s="36">
        <f>IF(AT$7&gt;=$E851,IF(SUMIF($H$1:AS$1,77,$H851:AS851)&lt;$D851,$H851,0),0)</f>
        <v>0</v>
      </c>
      <c r="AU851" s="35">
        <f t="shared" si="302"/>
        <v>0</v>
      </c>
      <c r="AV851" s="33">
        <f>IF(AV$7&gt;=$E851,IF(SUMIF($H$1:AU$1,77,$H851:AU851)&lt;$D851,$H851,0),0)</f>
        <v>0</v>
      </c>
      <c r="AW851" s="33">
        <f>IF(AW$7&gt;=$E851,IF(SUMIF($H$1:AV$1,77,$H851:AV851)&lt;$D851,$H851,0),0)</f>
        <v>0</v>
      </c>
      <c r="AX851" s="33">
        <f>IF(AX$7&gt;=$E851,IF(SUMIF($H$1:AW$1,77,$H851:AW851)&lt;$D851,$H851,0),0)</f>
        <v>0</v>
      </c>
      <c r="AY851" s="33">
        <f>IF(AY$7&gt;=$E851,IF(SUMIF($H$1:AX$1,77,$H851:AX851)&lt;$D851,$H851,0),0)</f>
        <v>0</v>
      </c>
      <c r="AZ851" s="33">
        <f>IF(AZ$7&gt;=$E851,IF(SUMIF($H$1:AY$1,77,$H851:AY851)&lt;$D851,$H851,0),0)</f>
        <v>0</v>
      </c>
      <c r="BA851" s="33">
        <f>IF(BA$7&gt;=$E851,IF(SUMIF($H$1:AZ$1,77,$H851:AZ851)&lt;$D851,$H851,0),0)</f>
        <v>0</v>
      </c>
      <c r="BB851" s="33">
        <f>IF(BB$7&gt;=$E851,IF(SUMIF($H$1:BA$1,77,$H851:BA851)&lt;$D851,$H851,0),0)</f>
        <v>0</v>
      </c>
      <c r="BC851" s="33">
        <f>IF(BC$7&gt;=$E851,IF(SUMIF($H$1:BB$1,77,$H851:BB851)&lt;$D851,$H851,0),0)</f>
        <v>0</v>
      </c>
      <c r="BD851" s="33">
        <f>IF(BD$7&gt;=$E851,IF(SUMIF($H$1:BC$1,77,$H851:BC851)&lt;$D851,$H851,0),0)</f>
        <v>0</v>
      </c>
      <c r="BE851" s="33">
        <f>IF(BE$7&gt;=$E851,IF(SUMIF($H$1:BD$1,77,$H851:BD851)&lt;$D851,$H851,0),0)</f>
        <v>0</v>
      </c>
      <c r="BF851" s="33">
        <f>IF(BF$7&gt;=$E851,IF(SUMIF($H$1:BE$1,77,$H851:BE851)&lt;$D851,$H851,0),0)</f>
        <v>0</v>
      </c>
      <c r="BG851" s="33">
        <f>IF(BG$7&gt;=$E851,IF(SUMIF($H$1:BF$1,77,$H851:BF851)&lt;$D851,$H851,0),0)</f>
        <v>0</v>
      </c>
      <c r="BH851" s="35">
        <f t="shared" si="303"/>
        <v>0</v>
      </c>
    </row>
    <row r="852" spans="1:60" s="11" customFormat="1" x14ac:dyDescent="0.25">
      <c r="A852" s="148" t="s">
        <v>1218</v>
      </c>
      <c r="B852" s="90" t="s">
        <v>1195</v>
      </c>
      <c r="C852" s="125" t="s">
        <v>470</v>
      </c>
      <c r="D852" s="150">
        <v>1</v>
      </c>
      <c r="E852" s="118">
        <v>46266</v>
      </c>
      <c r="F852" s="118">
        <v>46296</v>
      </c>
      <c r="G852" s="32">
        <f t="shared" si="298"/>
        <v>1</v>
      </c>
      <c r="H852" s="33">
        <f t="shared" si="299"/>
        <v>1</v>
      </c>
      <c r="I852" s="36">
        <f>IF(I$7&gt;=$E852,IF(SUMIF($H$1:H$1,77,$H852:H852)&lt;$D852,$H852,0),0)</f>
        <v>0</v>
      </c>
      <c r="J852" s="36">
        <f>IF(J$7&gt;=$E852,IF(SUMIF($H$1:I$1,77,$H852:I852)&lt;$D852,$H852,0),0)</f>
        <v>0</v>
      </c>
      <c r="K852" s="36">
        <f>IF(K$7&gt;=$E852,IF(SUMIF($H$1:J$1,77,$H852:J852)&lt;$D852,$H852,0),0)</f>
        <v>0</v>
      </c>
      <c r="L852" s="36">
        <f>IF(L$7&gt;=$E852,IF(SUMIF($H$1:K$1,77,$H852:K852)&lt;$D852,$H852,0),0)</f>
        <v>0</v>
      </c>
      <c r="M852" s="36">
        <f>IF(M$7&gt;=$E852,IF(SUMIF($H$1:L$1,77,$H852:L852)&lt;$D852,$H852,0),0)</f>
        <v>0</v>
      </c>
      <c r="N852" s="36">
        <f>IF(N$7&gt;=$E852,IF(SUMIF($H$1:M$1,77,$H852:M852)&lt;$D852,$H852,0),0)</f>
        <v>0</v>
      </c>
      <c r="O852" s="36">
        <f>IF(O$7&gt;=$E852,IF(SUMIF($H$1:N$1,77,$H852:N852)&lt;$D852,$H852,0),0)</f>
        <v>0</v>
      </c>
      <c r="P852" s="36">
        <f>IF(P$7&gt;=$E852,IF(SUMIF($H$1:O$1,77,$H852:O852)&lt;$D852,$H852,0),0)</f>
        <v>0</v>
      </c>
      <c r="Q852" s="36">
        <f>IF(Q$7&gt;=$E852,IF(SUMIF($H$1:P$1,77,$H852:P852)&lt;$D852,$H852,0),0)</f>
        <v>0</v>
      </c>
      <c r="R852" s="36">
        <f>IF(R$7&gt;=$E852,IF(SUMIF($H$1:Q$1,77,$H852:Q852)&lt;$D852,$H852,0),0)</f>
        <v>0</v>
      </c>
      <c r="S852" s="36">
        <f>IF(S$7&gt;=$E852,IF(SUMIF($H$1:R$1,77,$H852:R852)&lt;$D852,$H852,0),0)</f>
        <v>0</v>
      </c>
      <c r="T852" s="36">
        <f>IF(T$7&gt;=$E852,IF(SUMIF($H$1:S$1,77,$H852:S852)&lt;$D852,$H852,0),0)</f>
        <v>0</v>
      </c>
      <c r="U852" s="35">
        <f t="shared" si="300"/>
        <v>0</v>
      </c>
      <c r="V852" s="36">
        <f>IF(V$7&gt;=$E852,IF(SUMIF($H$1:U$1,77,$H852:U852)&lt;$D852,$H852,0),0)</f>
        <v>0</v>
      </c>
      <c r="W852" s="36">
        <f>IF(W$7&gt;=$E852,IF(SUMIF($H$1:V$1,77,$H852:V852)&lt;$D852,$H852,0),0)</f>
        <v>0</v>
      </c>
      <c r="X852" s="36">
        <f>IF(X$7&gt;=$E852,IF(SUMIF($H$1:W$1,77,$H852:W852)&lt;$D852,$H852,0),0)</f>
        <v>0</v>
      </c>
      <c r="Y852" s="36">
        <f>IF(Y$7&gt;=$E852,IF(SUMIF($H$1:X$1,77,$H852:X852)&lt;$D852,$H852,0),0)</f>
        <v>0</v>
      </c>
      <c r="Z852" s="36">
        <f>IF(Z$7&gt;=$E852,IF(SUMIF($H$1:Y$1,77,$H852:Y852)&lt;$D852,$H852,0),0)</f>
        <v>0</v>
      </c>
      <c r="AA852" s="36">
        <f>IF(AA$7&gt;=$E852,IF(SUMIF($H$1:Z$1,77,$H852:Z852)&lt;$D852,$H852,0),0)</f>
        <v>0</v>
      </c>
      <c r="AB852" s="36">
        <f>IF(AB$7&gt;=$E852,IF(SUMIF($H$1:AA$1,77,$H852:AA852)&lt;$D852,$H852,0),0)</f>
        <v>0</v>
      </c>
      <c r="AC852" s="36">
        <f>IF(AC$7&gt;=$E852,IF(SUMIF($H$1:AB$1,77,$H852:AB852)&lt;$D852,$H852,0),0)</f>
        <v>0</v>
      </c>
      <c r="AD852" s="36">
        <f>IF(AD$7&gt;=$E852,IF(SUMIF($H$1:AC$1,77,$H852:AC852)&lt;$D852,$H852,0),0)</f>
        <v>1</v>
      </c>
      <c r="AE852" s="36">
        <f>IF(AE$7&gt;=$E852,IF(SUMIF($H$1:AD$1,77,$H852:AD852)&lt;$D852,$H852,0),0)</f>
        <v>0</v>
      </c>
      <c r="AF852" s="36">
        <f>IF(AF$7&gt;=$E852,IF(SUMIF($H$1:AE$1,77,$H852:AE852)&lt;$D852,$H852,0),0)</f>
        <v>0</v>
      </c>
      <c r="AG852" s="36">
        <f>IF(AG$7&gt;=$E852,IF(SUMIF($H$1:AF$1,77,$H852:AF852)&lt;$D852,$H852,0),0)</f>
        <v>0</v>
      </c>
      <c r="AH852" s="35">
        <f t="shared" si="301"/>
        <v>1</v>
      </c>
      <c r="AI852" s="36">
        <f>IF(AI$7&gt;=$E852,IF(SUMIF($H$1:AH$1,77,$H852:AH852)&lt;$D852,$H852,0),0)</f>
        <v>0</v>
      </c>
      <c r="AJ852" s="36">
        <f>IF(AJ$7&gt;=$E852,IF(SUMIF($H$1:AI$1,77,$H852:AI852)&lt;$D852,$H852,0),0)</f>
        <v>0</v>
      </c>
      <c r="AK852" s="36">
        <f>IF(AK$7&gt;=$E852,IF(SUMIF($H$1:AJ$1,77,$H852:AJ852)&lt;$D852,$H852,0),0)</f>
        <v>0</v>
      </c>
      <c r="AL852" s="36">
        <f>IF(AL$7&gt;=$E852,IF(SUMIF($H$1:AK$1,77,$H852:AK852)&lt;$D852,$H852,0),0)</f>
        <v>0</v>
      </c>
      <c r="AM852" s="36">
        <f>IF(AM$7&gt;=$E852,IF(SUMIF($H$1:AL$1,77,$H852:AL852)&lt;$D852,$H852,0),0)</f>
        <v>0</v>
      </c>
      <c r="AN852" s="36">
        <f>IF(AN$7&gt;=$E852,IF(SUMIF($H$1:AM$1,77,$H852:AM852)&lt;$D852,$H852,0),0)</f>
        <v>0</v>
      </c>
      <c r="AO852" s="36">
        <f>IF(AO$7&gt;=$E852,IF(SUMIF($H$1:AN$1,77,$H852:AN852)&lt;$D852,$H852,0),0)</f>
        <v>0</v>
      </c>
      <c r="AP852" s="36">
        <f>IF(AP$7&gt;=$E852,IF(SUMIF($H$1:AO$1,77,$H852:AO852)&lt;$D852,$H852,0),0)</f>
        <v>0</v>
      </c>
      <c r="AQ852" s="36">
        <f>IF(AQ$7&gt;=$E852,IF(SUMIF($H$1:AP$1,77,$H852:AP852)&lt;$D852,$H852,0),0)</f>
        <v>0</v>
      </c>
      <c r="AR852" s="36">
        <f>IF(AR$7&gt;=$E852,IF(SUMIF($H$1:AQ$1,77,$H852:AQ852)&lt;$D852,$H852,0),0)</f>
        <v>0</v>
      </c>
      <c r="AS852" s="36">
        <f>IF(AS$7&gt;=$E852,IF(SUMIF($H$1:AR$1,77,$H852:AR852)&lt;$D852,$H852,0),0)</f>
        <v>0</v>
      </c>
      <c r="AT852" s="36">
        <f>IF(AT$7&gt;=$E852,IF(SUMIF($H$1:AS$1,77,$H852:AS852)&lt;$D852,$H852,0),0)</f>
        <v>0</v>
      </c>
      <c r="AU852" s="35">
        <f t="shared" si="302"/>
        <v>0</v>
      </c>
      <c r="AV852" s="33">
        <f>IF(AV$7&gt;=$E852,IF(SUMIF($H$1:AU$1,77,$H852:AU852)&lt;$D852,$H852,0),0)</f>
        <v>0</v>
      </c>
      <c r="AW852" s="33">
        <f>IF(AW$7&gt;=$E852,IF(SUMIF($H$1:AV$1,77,$H852:AV852)&lt;$D852,$H852,0),0)</f>
        <v>0</v>
      </c>
      <c r="AX852" s="33">
        <f>IF(AX$7&gt;=$E852,IF(SUMIF($H$1:AW$1,77,$H852:AW852)&lt;$D852,$H852,0),0)</f>
        <v>0</v>
      </c>
      <c r="AY852" s="33">
        <f>IF(AY$7&gt;=$E852,IF(SUMIF($H$1:AX$1,77,$H852:AX852)&lt;$D852,$H852,0),0)</f>
        <v>0</v>
      </c>
      <c r="AZ852" s="33">
        <f>IF(AZ$7&gt;=$E852,IF(SUMIF($H$1:AY$1,77,$H852:AY852)&lt;$D852,$H852,0),0)</f>
        <v>0</v>
      </c>
      <c r="BA852" s="33">
        <f>IF(BA$7&gt;=$E852,IF(SUMIF($H$1:AZ$1,77,$H852:AZ852)&lt;$D852,$H852,0),0)</f>
        <v>0</v>
      </c>
      <c r="BB852" s="33">
        <f>IF(BB$7&gt;=$E852,IF(SUMIF($H$1:BA$1,77,$H852:BA852)&lt;$D852,$H852,0),0)</f>
        <v>0</v>
      </c>
      <c r="BC852" s="33">
        <f>IF(BC$7&gt;=$E852,IF(SUMIF($H$1:BB$1,77,$H852:BB852)&lt;$D852,$H852,0),0)</f>
        <v>0</v>
      </c>
      <c r="BD852" s="33">
        <f>IF(BD$7&gt;=$E852,IF(SUMIF($H$1:BC$1,77,$H852:BC852)&lt;$D852,$H852,0),0)</f>
        <v>0</v>
      </c>
      <c r="BE852" s="33">
        <f>IF(BE$7&gt;=$E852,IF(SUMIF($H$1:BD$1,77,$H852:BD852)&lt;$D852,$H852,0),0)</f>
        <v>0</v>
      </c>
      <c r="BF852" s="33">
        <f>IF(BF$7&gt;=$E852,IF(SUMIF($H$1:BE$1,77,$H852:BE852)&lt;$D852,$H852,0),0)</f>
        <v>0</v>
      </c>
      <c r="BG852" s="33">
        <f>IF(BG$7&gt;=$E852,IF(SUMIF($H$1:BF$1,77,$H852:BF852)&lt;$D852,$H852,0),0)</f>
        <v>0</v>
      </c>
      <c r="BH852" s="35">
        <f t="shared" si="303"/>
        <v>0</v>
      </c>
    </row>
    <row r="853" spans="1:60" s="11" customFormat="1" x14ac:dyDescent="0.25">
      <c r="A853" s="148" t="s">
        <v>1219</v>
      </c>
      <c r="B853" s="90" t="s">
        <v>380</v>
      </c>
      <c r="C853" s="125" t="s">
        <v>46</v>
      </c>
      <c r="D853" s="150">
        <v>175.2</v>
      </c>
      <c r="E853" s="118">
        <v>46692</v>
      </c>
      <c r="F853" s="118">
        <v>46753</v>
      </c>
      <c r="G853" s="32">
        <f t="shared" si="298"/>
        <v>2</v>
      </c>
      <c r="H853" s="33">
        <f t="shared" si="299"/>
        <v>87.6</v>
      </c>
      <c r="I853" s="36">
        <f>IF(I$7&gt;=$E853,IF(SUMIF($H$1:H$1,77,$H853:H853)&lt;$D853,$H853,0),0)</f>
        <v>0</v>
      </c>
      <c r="J853" s="36">
        <f>IF(J$7&gt;=$E853,IF(SUMIF($H$1:I$1,77,$H853:I853)&lt;$D853,$H853,0),0)</f>
        <v>0</v>
      </c>
      <c r="K853" s="36">
        <f>IF(K$7&gt;=$E853,IF(SUMIF($H$1:J$1,77,$H853:J853)&lt;$D853,$H853,0),0)</f>
        <v>0</v>
      </c>
      <c r="L853" s="36">
        <f>IF(L$7&gt;=$E853,IF(SUMIF($H$1:K$1,77,$H853:K853)&lt;$D853,$H853,0),0)</f>
        <v>0</v>
      </c>
      <c r="M853" s="36">
        <f>IF(M$7&gt;=$E853,IF(SUMIF($H$1:L$1,77,$H853:L853)&lt;$D853,$H853,0),0)</f>
        <v>0</v>
      </c>
      <c r="N853" s="36">
        <f>IF(N$7&gt;=$E853,IF(SUMIF($H$1:M$1,77,$H853:M853)&lt;$D853,$H853,0),0)</f>
        <v>0</v>
      </c>
      <c r="O853" s="36">
        <f>IF(O$7&gt;=$E853,IF(SUMIF($H$1:N$1,77,$H853:N853)&lt;$D853,$H853,0),0)</f>
        <v>0</v>
      </c>
      <c r="P853" s="36">
        <f>IF(P$7&gt;=$E853,IF(SUMIF($H$1:O$1,77,$H853:O853)&lt;$D853,$H853,0),0)</f>
        <v>0</v>
      </c>
      <c r="Q853" s="36">
        <f>IF(Q$7&gt;=$E853,IF(SUMIF($H$1:P$1,77,$H853:P853)&lt;$D853,$H853,0),0)</f>
        <v>0</v>
      </c>
      <c r="R853" s="36">
        <f>IF(R$7&gt;=$E853,IF(SUMIF($H$1:Q$1,77,$H853:Q853)&lt;$D853,$H853,0),0)</f>
        <v>0</v>
      </c>
      <c r="S853" s="36">
        <f>IF(S$7&gt;=$E853,IF(SUMIF($H$1:R$1,77,$H853:R853)&lt;$D853,$H853,0),0)</f>
        <v>0</v>
      </c>
      <c r="T853" s="36">
        <f>IF(T$7&gt;=$E853,IF(SUMIF($H$1:S$1,77,$H853:S853)&lt;$D853,$H853,0),0)</f>
        <v>0</v>
      </c>
      <c r="U853" s="35">
        <f t="shared" si="300"/>
        <v>0</v>
      </c>
      <c r="V853" s="36">
        <f>IF(V$7&gt;=$E853,IF(SUMIF($H$1:U$1,77,$H853:U853)&lt;$D853,$H853,0),0)</f>
        <v>0</v>
      </c>
      <c r="W853" s="36">
        <f>IF(W$7&gt;=$E853,IF(SUMIF($H$1:V$1,77,$H853:V853)&lt;$D853,$H853,0),0)</f>
        <v>0</v>
      </c>
      <c r="X853" s="36">
        <f>IF(X$7&gt;=$E853,IF(SUMIF($H$1:W$1,77,$H853:W853)&lt;$D853,$H853,0),0)</f>
        <v>0</v>
      </c>
      <c r="Y853" s="36">
        <f>IF(Y$7&gt;=$E853,IF(SUMIF($H$1:X$1,77,$H853:X853)&lt;$D853,$H853,0),0)</f>
        <v>0</v>
      </c>
      <c r="Z853" s="36">
        <f>IF(Z$7&gt;=$E853,IF(SUMIF($H$1:Y$1,77,$H853:Y853)&lt;$D853,$H853,0),0)</f>
        <v>0</v>
      </c>
      <c r="AA853" s="36">
        <f>IF(AA$7&gt;=$E853,IF(SUMIF($H$1:Z$1,77,$H853:Z853)&lt;$D853,$H853,0),0)</f>
        <v>0</v>
      </c>
      <c r="AB853" s="36">
        <f>IF(AB$7&gt;=$E853,IF(SUMIF($H$1:AA$1,77,$H853:AA853)&lt;$D853,$H853,0),0)</f>
        <v>0</v>
      </c>
      <c r="AC853" s="36">
        <f>IF(AC$7&gt;=$E853,IF(SUMIF($H$1:AB$1,77,$H853:AB853)&lt;$D853,$H853,0),0)</f>
        <v>0</v>
      </c>
      <c r="AD853" s="36">
        <f>IF(AD$7&gt;=$E853,IF(SUMIF($H$1:AC$1,77,$H853:AC853)&lt;$D853,$H853,0),0)</f>
        <v>0</v>
      </c>
      <c r="AE853" s="36">
        <f>IF(AE$7&gt;=$E853,IF(SUMIF($H$1:AD$1,77,$H853:AD853)&lt;$D853,$H853,0),0)</f>
        <v>0</v>
      </c>
      <c r="AF853" s="36">
        <f>IF(AF$7&gt;=$E853,IF(SUMIF($H$1:AE$1,77,$H853:AE853)&lt;$D853,$H853,0),0)</f>
        <v>0</v>
      </c>
      <c r="AG853" s="36">
        <f>IF(AG$7&gt;=$E853,IF(SUMIF($H$1:AF$1,77,$H853:AF853)&lt;$D853,$H853,0),0)</f>
        <v>0</v>
      </c>
      <c r="AH853" s="35">
        <f t="shared" si="301"/>
        <v>0</v>
      </c>
      <c r="AI853" s="36">
        <f>IF(AI$7&gt;=$E853,IF(SUMIF($H$1:AH$1,77,$H853:AH853)&lt;$D853,$H853,0),0)</f>
        <v>0</v>
      </c>
      <c r="AJ853" s="36">
        <f>IF(AJ$7&gt;=$E853,IF(SUMIF($H$1:AI$1,77,$H853:AI853)&lt;$D853,$H853,0),0)</f>
        <v>0</v>
      </c>
      <c r="AK853" s="36">
        <f>IF(AK$7&gt;=$E853,IF(SUMIF($H$1:AJ$1,77,$H853:AJ853)&lt;$D853,$H853,0),0)</f>
        <v>0</v>
      </c>
      <c r="AL853" s="36">
        <f>IF(AL$7&gt;=$E853,IF(SUMIF($H$1:AK$1,77,$H853:AK853)&lt;$D853,$H853,0),0)</f>
        <v>0</v>
      </c>
      <c r="AM853" s="36">
        <f>IF(AM$7&gt;=$E853,IF(SUMIF($H$1:AL$1,77,$H853:AL853)&lt;$D853,$H853,0),0)</f>
        <v>0</v>
      </c>
      <c r="AN853" s="36">
        <f>IF(AN$7&gt;=$E853,IF(SUMIF($H$1:AM$1,77,$H853:AM853)&lt;$D853,$H853,0),0)</f>
        <v>0</v>
      </c>
      <c r="AO853" s="36">
        <f>IF(AO$7&gt;=$E853,IF(SUMIF($H$1:AN$1,77,$H853:AN853)&lt;$D853,$H853,0),0)</f>
        <v>0</v>
      </c>
      <c r="AP853" s="36">
        <f>IF(AP$7&gt;=$E853,IF(SUMIF($H$1:AO$1,77,$H853:AO853)&lt;$D853,$H853,0),0)</f>
        <v>0</v>
      </c>
      <c r="AQ853" s="36">
        <f>IF(AQ$7&gt;=$E853,IF(SUMIF($H$1:AP$1,77,$H853:AP853)&lt;$D853,$H853,0),0)</f>
        <v>0</v>
      </c>
      <c r="AR853" s="36">
        <f>IF(AR$7&gt;=$E853,IF(SUMIF($H$1:AQ$1,77,$H853:AQ853)&lt;$D853,$H853,0),0)</f>
        <v>0</v>
      </c>
      <c r="AS853" s="36">
        <f>IF(AS$7&gt;=$E853,IF(SUMIF($H$1:AR$1,77,$H853:AR853)&lt;$D853,$H853,0),0)</f>
        <v>87.6</v>
      </c>
      <c r="AT853" s="36">
        <f>IF(AT$7&gt;=$E853,IF(SUMIF($H$1:AS$1,77,$H853:AS853)&lt;$D853,$H853,0),0)</f>
        <v>87.6</v>
      </c>
      <c r="AU853" s="35">
        <f t="shared" si="302"/>
        <v>175.2</v>
      </c>
      <c r="AV853" s="33">
        <f>IF(AV$7&gt;=$E853,IF(SUMIF($H$1:AU$1,77,$H853:AU853)&lt;$D853,$H853,0),0)</f>
        <v>0</v>
      </c>
      <c r="AW853" s="33">
        <f>IF(AW$7&gt;=$E853,IF(SUMIF($H$1:AV$1,77,$H853:AV853)&lt;$D853,$H853,0),0)</f>
        <v>0</v>
      </c>
      <c r="AX853" s="33">
        <f>IF(AX$7&gt;=$E853,IF(SUMIF($H$1:AW$1,77,$H853:AW853)&lt;$D853,$H853,0),0)</f>
        <v>0</v>
      </c>
      <c r="AY853" s="33">
        <f>IF(AY$7&gt;=$E853,IF(SUMIF($H$1:AX$1,77,$H853:AX853)&lt;$D853,$H853,0),0)</f>
        <v>0</v>
      </c>
      <c r="AZ853" s="33">
        <f>IF(AZ$7&gt;=$E853,IF(SUMIF($H$1:AY$1,77,$H853:AY853)&lt;$D853,$H853,0),0)</f>
        <v>0</v>
      </c>
      <c r="BA853" s="33">
        <f>IF(BA$7&gt;=$E853,IF(SUMIF($H$1:AZ$1,77,$H853:AZ853)&lt;$D853,$H853,0),0)</f>
        <v>0</v>
      </c>
      <c r="BB853" s="33">
        <f>IF(BB$7&gt;=$E853,IF(SUMIF($H$1:BA$1,77,$H853:BA853)&lt;$D853,$H853,0),0)</f>
        <v>0</v>
      </c>
      <c r="BC853" s="33">
        <f>IF(BC$7&gt;=$E853,IF(SUMIF($H$1:BB$1,77,$H853:BB853)&lt;$D853,$H853,0),0)</f>
        <v>0</v>
      </c>
      <c r="BD853" s="33">
        <f>IF(BD$7&gt;=$E853,IF(SUMIF($H$1:BC$1,77,$H853:BC853)&lt;$D853,$H853,0),0)</f>
        <v>0</v>
      </c>
      <c r="BE853" s="33">
        <f>IF(BE$7&gt;=$E853,IF(SUMIF($H$1:BD$1,77,$H853:BD853)&lt;$D853,$H853,0),0)</f>
        <v>0</v>
      </c>
      <c r="BF853" s="33">
        <f>IF(BF$7&gt;=$E853,IF(SUMIF($H$1:BE$1,77,$H853:BE853)&lt;$D853,$H853,0),0)</f>
        <v>0</v>
      </c>
      <c r="BG853" s="33">
        <f>IF(BG$7&gt;=$E853,IF(SUMIF($H$1:BF$1,77,$H853:BF853)&lt;$D853,$H853,0),0)</f>
        <v>0</v>
      </c>
      <c r="BH853" s="35">
        <f t="shared" si="303"/>
        <v>0</v>
      </c>
    </row>
    <row r="854" spans="1:60" s="11" customFormat="1" x14ac:dyDescent="0.25">
      <c r="A854" s="145" t="s">
        <v>1220</v>
      </c>
      <c r="B854" s="147" t="s">
        <v>1198</v>
      </c>
      <c r="C854" s="127" t="s">
        <v>27</v>
      </c>
      <c r="D854" s="146">
        <v>42182.5</v>
      </c>
      <c r="E854" s="118">
        <v>46235</v>
      </c>
      <c r="F854" s="118">
        <v>46266</v>
      </c>
      <c r="G854" s="32">
        <f t="shared" si="298"/>
        <v>1</v>
      </c>
      <c r="H854" s="33">
        <f t="shared" si="299"/>
        <v>42182.5</v>
      </c>
      <c r="I854" s="36">
        <f>IF(I$7&gt;=$E854,IF(SUMIF($H$1:H$1,77,$H854:H854)&lt;$D854,$H854,0),0)</f>
        <v>0</v>
      </c>
      <c r="J854" s="36">
        <f>IF(J$7&gt;=$E854,IF(SUMIF($H$1:I$1,77,$H854:I854)&lt;$D854,$H854,0),0)</f>
        <v>0</v>
      </c>
      <c r="K854" s="36">
        <f>IF(K$7&gt;=$E854,IF(SUMIF($H$1:J$1,77,$H854:J854)&lt;$D854,$H854,0),0)</f>
        <v>0</v>
      </c>
      <c r="L854" s="36">
        <f>IF(L$7&gt;=$E854,IF(SUMIF($H$1:K$1,77,$H854:K854)&lt;$D854,$H854,0),0)</f>
        <v>0</v>
      </c>
      <c r="M854" s="36">
        <f>IF(M$7&gt;=$E854,IF(SUMIF($H$1:L$1,77,$H854:L854)&lt;$D854,$H854,0),0)</f>
        <v>0</v>
      </c>
      <c r="N854" s="36">
        <f>IF(N$7&gt;=$E854,IF(SUMIF($H$1:M$1,77,$H854:M854)&lt;$D854,$H854,0),0)</f>
        <v>0</v>
      </c>
      <c r="O854" s="36">
        <f>IF(O$7&gt;=$E854,IF(SUMIF($H$1:N$1,77,$H854:N854)&lt;$D854,$H854,0),0)</f>
        <v>0</v>
      </c>
      <c r="P854" s="36">
        <f>IF(P$7&gt;=$E854,IF(SUMIF($H$1:O$1,77,$H854:O854)&lt;$D854,$H854,0),0)</f>
        <v>0</v>
      </c>
      <c r="Q854" s="36">
        <f>IF(Q$7&gt;=$E854,IF(SUMIF($H$1:P$1,77,$H854:P854)&lt;$D854,$H854,0),0)</f>
        <v>0</v>
      </c>
      <c r="R854" s="36">
        <f>IF(R$7&gt;=$E854,IF(SUMIF($H$1:Q$1,77,$H854:Q854)&lt;$D854,$H854,0),0)</f>
        <v>0</v>
      </c>
      <c r="S854" s="36">
        <f>IF(S$7&gt;=$E854,IF(SUMIF($H$1:R$1,77,$H854:R854)&lt;$D854,$H854,0),0)</f>
        <v>0</v>
      </c>
      <c r="T854" s="36">
        <f>IF(T$7&gt;=$E854,IF(SUMIF($H$1:S$1,77,$H854:S854)&lt;$D854,$H854,0),0)</f>
        <v>0</v>
      </c>
      <c r="U854" s="35">
        <f t="shared" si="300"/>
        <v>0</v>
      </c>
      <c r="V854" s="36">
        <f>IF(V$7&gt;=$E854,IF(SUMIF($H$1:U$1,77,$H854:U854)&lt;$D854,$H854,0),0)</f>
        <v>0</v>
      </c>
      <c r="W854" s="36">
        <f>IF(W$7&gt;=$E854,IF(SUMIF($H$1:V$1,77,$H854:V854)&lt;$D854,$H854,0),0)</f>
        <v>0</v>
      </c>
      <c r="X854" s="36">
        <f>IF(X$7&gt;=$E854,IF(SUMIF($H$1:W$1,77,$H854:W854)&lt;$D854,$H854,0),0)</f>
        <v>0</v>
      </c>
      <c r="Y854" s="36">
        <f>IF(Y$7&gt;=$E854,IF(SUMIF($H$1:X$1,77,$H854:X854)&lt;$D854,$H854,0),0)</f>
        <v>0</v>
      </c>
      <c r="Z854" s="36">
        <f>IF(Z$7&gt;=$E854,IF(SUMIF($H$1:Y$1,77,$H854:Y854)&lt;$D854,$H854,0),0)</f>
        <v>0</v>
      </c>
      <c r="AA854" s="36">
        <f>IF(AA$7&gt;=$E854,IF(SUMIF($H$1:Z$1,77,$H854:Z854)&lt;$D854,$H854,0),0)</f>
        <v>0</v>
      </c>
      <c r="AB854" s="36">
        <f>IF(AB$7&gt;=$E854,IF(SUMIF($H$1:AA$1,77,$H854:AA854)&lt;$D854,$H854,0),0)</f>
        <v>0</v>
      </c>
      <c r="AC854" s="36">
        <f>IF(AC$7&gt;=$E854,IF(SUMIF($H$1:AB$1,77,$H854:AB854)&lt;$D854,$H854,0),0)</f>
        <v>42182.5</v>
      </c>
      <c r="AD854" s="36">
        <f>IF(AD$7&gt;=$E854,IF(SUMIF($H$1:AC$1,77,$H854:AC854)&lt;$D854,$H854,0),0)</f>
        <v>0</v>
      </c>
      <c r="AE854" s="36">
        <f>IF(AE$7&gt;=$E854,IF(SUMIF($H$1:AD$1,77,$H854:AD854)&lt;$D854,$H854,0),0)</f>
        <v>0</v>
      </c>
      <c r="AF854" s="36">
        <f>IF(AF$7&gt;=$E854,IF(SUMIF($H$1:AE$1,77,$H854:AE854)&lt;$D854,$H854,0),0)</f>
        <v>0</v>
      </c>
      <c r="AG854" s="36">
        <f>IF(AG$7&gt;=$E854,IF(SUMIF($H$1:AF$1,77,$H854:AF854)&lt;$D854,$H854,0),0)</f>
        <v>0</v>
      </c>
      <c r="AH854" s="35">
        <f t="shared" si="301"/>
        <v>42182.5</v>
      </c>
      <c r="AI854" s="36">
        <f>IF(AI$7&gt;=$E854,IF(SUMIF($H$1:AH$1,77,$H854:AH854)&lt;$D854,$H854,0),0)</f>
        <v>0</v>
      </c>
      <c r="AJ854" s="36">
        <f>IF(AJ$7&gt;=$E854,IF(SUMIF($H$1:AI$1,77,$H854:AI854)&lt;$D854,$H854,0),0)</f>
        <v>0</v>
      </c>
      <c r="AK854" s="36">
        <f>IF(AK$7&gt;=$E854,IF(SUMIF($H$1:AJ$1,77,$H854:AJ854)&lt;$D854,$H854,0),0)</f>
        <v>0</v>
      </c>
      <c r="AL854" s="36">
        <f>IF(AL$7&gt;=$E854,IF(SUMIF($H$1:AK$1,77,$H854:AK854)&lt;$D854,$H854,0),0)</f>
        <v>0</v>
      </c>
      <c r="AM854" s="36">
        <f>IF(AM$7&gt;=$E854,IF(SUMIF($H$1:AL$1,77,$H854:AL854)&lt;$D854,$H854,0),0)</f>
        <v>0</v>
      </c>
      <c r="AN854" s="36">
        <f>IF(AN$7&gt;=$E854,IF(SUMIF($H$1:AM$1,77,$H854:AM854)&lt;$D854,$H854,0),0)</f>
        <v>0</v>
      </c>
      <c r="AO854" s="36">
        <f>IF(AO$7&gt;=$E854,IF(SUMIF($H$1:AN$1,77,$H854:AN854)&lt;$D854,$H854,0),0)</f>
        <v>0</v>
      </c>
      <c r="AP854" s="36">
        <f>IF(AP$7&gt;=$E854,IF(SUMIF($H$1:AO$1,77,$H854:AO854)&lt;$D854,$H854,0),0)</f>
        <v>0</v>
      </c>
      <c r="AQ854" s="36">
        <f>IF(AQ$7&gt;=$E854,IF(SUMIF($H$1:AP$1,77,$H854:AP854)&lt;$D854,$H854,0),0)</f>
        <v>0</v>
      </c>
      <c r="AR854" s="36">
        <f>IF(AR$7&gt;=$E854,IF(SUMIF($H$1:AQ$1,77,$H854:AQ854)&lt;$D854,$H854,0),0)</f>
        <v>0</v>
      </c>
      <c r="AS854" s="36">
        <f>IF(AS$7&gt;=$E854,IF(SUMIF($H$1:AR$1,77,$H854:AR854)&lt;$D854,$H854,0),0)</f>
        <v>0</v>
      </c>
      <c r="AT854" s="36">
        <f>IF(AT$7&gt;=$E854,IF(SUMIF($H$1:AS$1,77,$H854:AS854)&lt;$D854,$H854,0),0)</f>
        <v>0</v>
      </c>
      <c r="AU854" s="35">
        <f t="shared" si="302"/>
        <v>0</v>
      </c>
      <c r="AV854" s="33">
        <f>IF(AV$7&gt;=$E854,IF(SUMIF($H$1:AU$1,77,$H854:AU854)&lt;$D854,$H854,0),0)</f>
        <v>0</v>
      </c>
      <c r="AW854" s="33">
        <f>IF(AW$7&gt;=$E854,IF(SUMIF($H$1:AV$1,77,$H854:AV854)&lt;$D854,$H854,0),0)</f>
        <v>0</v>
      </c>
      <c r="AX854" s="33">
        <f>IF(AX$7&gt;=$E854,IF(SUMIF($H$1:AW$1,77,$H854:AW854)&lt;$D854,$H854,0),0)</f>
        <v>0</v>
      </c>
      <c r="AY854" s="33">
        <f>IF(AY$7&gt;=$E854,IF(SUMIF($H$1:AX$1,77,$H854:AX854)&lt;$D854,$H854,0),0)</f>
        <v>0</v>
      </c>
      <c r="AZ854" s="33">
        <f>IF(AZ$7&gt;=$E854,IF(SUMIF($H$1:AY$1,77,$H854:AY854)&lt;$D854,$H854,0),0)</f>
        <v>0</v>
      </c>
      <c r="BA854" s="33">
        <f>IF(BA$7&gt;=$E854,IF(SUMIF($H$1:AZ$1,77,$H854:AZ854)&lt;$D854,$H854,0),0)</f>
        <v>0</v>
      </c>
      <c r="BB854" s="33">
        <f>IF(BB$7&gt;=$E854,IF(SUMIF($H$1:BA$1,77,$H854:BA854)&lt;$D854,$H854,0),0)</f>
        <v>0</v>
      </c>
      <c r="BC854" s="33">
        <f>IF(BC$7&gt;=$E854,IF(SUMIF($H$1:BB$1,77,$H854:BB854)&lt;$D854,$H854,0),0)</f>
        <v>0</v>
      </c>
      <c r="BD854" s="33">
        <f>IF(BD$7&gt;=$E854,IF(SUMIF($H$1:BC$1,77,$H854:BC854)&lt;$D854,$H854,0),0)</f>
        <v>0</v>
      </c>
      <c r="BE854" s="33">
        <f>IF(BE$7&gt;=$E854,IF(SUMIF($H$1:BD$1,77,$H854:BD854)&lt;$D854,$H854,0),0)</f>
        <v>0</v>
      </c>
      <c r="BF854" s="33">
        <f>IF(BF$7&gt;=$E854,IF(SUMIF($H$1:BE$1,77,$H854:BE854)&lt;$D854,$H854,0),0)</f>
        <v>0</v>
      </c>
      <c r="BG854" s="33">
        <f>IF(BG$7&gt;=$E854,IF(SUMIF($H$1:BF$1,77,$H854:BF854)&lt;$D854,$H854,0),0)</f>
        <v>0</v>
      </c>
      <c r="BH854" s="35">
        <f t="shared" si="303"/>
        <v>0</v>
      </c>
    </row>
    <row r="855" spans="1:60" s="11" customFormat="1" x14ac:dyDescent="0.25">
      <c r="A855" s="145" t="s">
        <v>1221</v>
      </c>
      <c r="B855" s="147" t="s">
        <v>1200</v>
      </c>
      <c r="C855" s="127" t="s">
        <v>32</v>
      </c>
      <c r="D855" s="146">
        <v>10</v>
      </c>
      <c r="E855" s="118">
        <v>46266</v>
      </c>
      <c r="F855" s="118">
        <v>46296</v>
      </c>
      <c r="G855" s="32">
        <f t="shared" si="298"/>
        <v>1</v>
      </c>
      <c r="H855" s="33">
        <f t="shared" si="299"/>
        <v>10</v>
      </c>
      <c r="I855" s="36">
        <f>IF(I$7&gt;=$E855,IF(SUMIF($H$1:H$1,77,$H855:H855)&lt;$D855,$H855,0),0)</f>
        <v>0</v>
      </c>
      <c r="J855" s="36">
        <f>IF(J$7&gt;=$E855,IF(SUMIF($H$1:I$1,77,$H855:I855)&lt;$D855,$H855,0),0)</f>
        <v>0</v>
      </c>
      <c r="K855" s="36">
        <f>IF(K$7&gt;=$E855,IF(SUMIF($H$1:J$1,77,$H855:J855)&lt;$D855,$H855,0),0)</f>
        <v>0</v>
      </c>
      <c r="L855" s="36">
        <f>IF(L$7&gt;=$E855,IF(SUMIF($H$1:K$1,77,$H855:K855)&lt;$D855,$H855,0),0)</f>
        <v>0</v>
      </c>
      <c r="M855" s="36">
        <f>IF(M$7&gt;=$E855,IF(SUMIF($H$1:L$1,77,$H855:L855)&lt;$D855,$H855,0),0)</f>
        <v>0</v>
      </c>
      <c r="N855" s="36">
        <f>IF(N$7&gt;=$E855,IF(SUMIF($H$1:M$1,77,$H855:M855)&lt;$D855,$H855,0),0)</f>
        <v>0</v>
      </c>
      <c r="O855" s="36">
        <f>IF(O$7&gt;=$E855,IF(SUMIF($H$1:N$1,77,$H855:N855)&lt;$D855,$H855,0),0)</f>
        <v>0</v>
      </c>
      <c r="P855" s="36">
        <f>IF(P$7&gt;=$E855,IF(SUMIF($H$1:O$1,77,$H855:O855)&lt;$D855,$H855,0),0)</f>
        <v>0</v>
      </c>
      <c r="Q855" s="36">
        <f>IF(Q$7&gt;=$E855,IF(SUMIF($H$1:P$1,77,$H855:P855)&lt;$D855,$H855,0),0)</f>
        <v>0</v>
      </c>
      <c r="R855" s="36">
        <f>IF(R$7&gt;=$E855,IF(SUMIF($H$1:Q$1,77,$H855:Q855)&lt;$D855,$H855,0),0)</f>
        <v>0</v>
      </c>
      <c r="S855" s="36">
        <f>IF(S$7&gt;=$E855,IF(SUMIF($H$1:R$1,77,$H855:R855)&lt;$D855,$H855,0),0)</f>
        <v>0</v>
      </c>
      <c r="T855" s="36">
        <f>IF(T$7&gt;=$E855,IF(SUMIF($H$1:S$1,77,$H855:S855)&lt;$D855,$H855,0),0)</f>
        <v>0</v>
      </c>
      <c r="U855" s="35">
        <f t="shared" si="300"/>
        <v>0</v>
      </c>
      <c r="V855" s="36">
        <f>IF(V$7&gt;=$E855,IF(SUMIF($H$1:U$1,77,$H855:U855)&lt;$D855,$H855,0),0)</f>
        <v>0</v>
      </c>
      <c r="W855" s="36">
        <f>IF(W$7&gt;=$E855,IF(SUMIF($H$1:V$1,77,$H855:V855)&lt;$D855,$H855,0),0)</f>
        <v>0</v>
      </c>
      <c r="X855" s="36">
        <f>IF(X$7&gt;=$E855,IF(SUMIF($H$1:W$1,77,$H855:W855)&lt;$D855,$H855,0),0)</f>
        <v>0</v>
      </c>
      <c r="Y855" s="36">
        <f>IF(Y$7&gt;=$E855,IF(SUMIF($H$1:X$1,77,$H855:X855)&lt;$D855,$H855,0),0)</f>
        <v>0</v>
      </c>
      <c r="Z855" s="36">
        <f>IF(Z$7&gt;=$E855,IF(SUMIF($H$1:Y$1,77,$H855:Y855)&lt;$D855,$H855,0),0)</f>
        <v>0</v>
      </c>
      <c r="AA855" s="36">
        <f>IF(AA$7&gt;=$E855,IF(SUMIF($H$1:Z$1,77,$H855:Z855)&lt;$D855,$H855,0),0)</f>
        <v>0</v>
      </c>
      <c r="AB855" s="36">
        <f>IF(AB$7&gt;=$E855,IF(SUMIF($H$1:AA$1,77,$H855:AA855)&lt;$D855,$H855,0),0)</f>
        <v>0</v>
      </c>
      <c r="AC855" s="36">
        <f>IF(AC$7&gt;=$E855,IF(SUMIF($H$1:AB$1,77,$H855:AB855)&lt;$D855,$H855,0),0)</f>
        <v>0</v>
      </c>
      <c r="AD855" s="36">
        <f>IF(AD$7&gt;=$E855,IF(SUMIF($H$1:AC$1,77,$H855:AC855)&lt;$D855,$H855,0),0)</f>
        <v>10</v>
      </c>
      <c r="AE855" s="36">
        <f>IF(AE$7&gt;=$E855,IF(SUMIF($H$1:AD$1,77,$H855:AD855)&lt;$D855,$H855,0),0)</f>
        <v>0</v>
      </c>
      <c r="AF855" s="36">
        <f>IF(AF$7&gt;=$E855,IF(SUMIF($H$1:AE$1,77,$H855:AE855)&lt;$D855,$H855,0),0)</f>
        <v>0</v>
      </c>
      <c r="AG855" s="36">
        <f>IF(AG$7&gt;=$E855,IF(SUMIF($H$1:AF$1,77,$H855:AF855)&lt;$D855,$H855,0),0)</f>
        <v>0</v>
      </c>
      <c r="AH855" s="35">
        <f t="shared" si="301"/>
        <v>10</v>
      </c>
      <c r="AI855" s="36">
        <f>IF(AI$7&gt;=$E855,IF(SUMIF($H$1:AH$1,77,$H855:AH855)&lt;$D855,$H855,0),0)</f>
        <v>0</v>
      </c>
      <c r="AJ855" s="36">
        <f>IF(AJ$7&gt;=$E855,IF(SUMIF($H$1:AI$1,77,$H855:AI855)&lt;$D855,$H855,0),0)</f>
        <v>0</v>
      </c>
      <c r="AK855" s="36">
        <f>IF(AK$7&gt;=$E855,IF(SUMIF($H$1:AJ$1,77,$H855:AJ855)&lt;$D855,$H855,0),0)</f>
        <v>0</v>
      </c>
      <c r="AL855" s="36">
        <f>IF(AL$7&gt;=$E855,IF(SUMIF($H$1:AK$1,77,$H855:AK855)&lt;$D855,$H855,0),0)</f>
        <v>0</v>
      </c>
      <c r="AM855" s="36">
        <f>IF(AM$7&gt;=$E855,IF(SUMIF($H$1:AL$1,77,$H855:AL855)&lt;$D855,$H855,0),0)</f>
        <v>0</v>
      </c>
      <c r="AN855" s="36">
        <f>IF(AN$7&gt;=$E855,IF(SUMIF($H$1:AM$1,77,$H855:AM855)&lt;$D855,$H855,0),0)</f>
        <v>0</v>
      </c>
      <c r="AO855" s="36">
        <f>IF(AO$7&gt;=$E855,IF(SUMIF($H$1:AN$1,77,$H855:AN855)&lt;$D855,$H855,0),0)</f>
        <v>0</v>
      </c>
      <c r="AP855" s="36">
        <f>IF(AP$7&gt;=$E855,IF(SUMIF($H$1:AO$1,77,$H855:AO855)&lt;$D855,$H855,0),0)</f>
        <v>0</v>
      </c>
      <c r="AQ855" s="36">
        <f>IF(AQ$7&gt;=$E855,IF(SUMIF($H$1:AP$1,77,$H855:AP855)&lt;$D855,$H855,0),0)</f>
        <v>0</v>
      </c>
      <c r="AR855" s="36">
        <f>IF(AR$7&gt;=$E855,IF(SUMIF($H$1:AQ$1,77,$H855:AQ855)&lt;$D855,$H855,0),0)</f>
        <v>0</v>
      </c>
      <c r="AS855" s="36">
        <f>IF(AS$7&gt;=$E855,IF(SUMIF($H$1:AR$1,77,$H855:AR855)&lt;$D855,$H855,0),0)</f>
        <v>0</v>
      </c>
      <c r="AT855" s="36">
        <f>IF(AT$7&gt;=$E855,IF(SUMIF($H$1:AS$1,77,$H855:AS855)&lt;$D855,$H855,0),0)</f>
        <v>0</v>
      </c>
      <c r="AU855" s="35">
        <f t="shared" si="302"/>
        <v>0</v>
      </c>
      <c r="AV855" s="33">
        <f>IF(AV$7&gt;=$E855,IF(SUMIF($H$1:AU$1,77,$H855:AU855)&lt;$D855,$H855,0),0)</f>
        <v>0</v>
      </c>
      <c r="AW855" s="33">
        <f>IF(AW$7&gt;=$E855,IF(SUMIF($H$1:AV$1,77,$H855:AV855)&lt;$D855,$H855,0),0)</f>
        <v>0</v>
      </c>
      <c r="AX855" s="33">
        <f>IF(AX$7&gt;=$E855,IF(SUMIF($H$1:AW$1,77,$H855:AW855)&lt;$D855,$H855,0),0)</f>
        <v>0</v>
      </c>
      <c r="AY855" s="33">
        <f>IF(AY$7&gt;=$E855,IF(SUMIF($H$1:AX$1,77,$H855:AX855)&lt;$D855,$H855,0),0)</f>
        <v>0</v>
      </c>
      <c r="AZ855" s="33">
        <f>IF(AZ$7&gt;=$E855,IF(SUMIF($H$1:AY$1,77,$H855:AY855)&lt;$D855,$H855,0),0)</f>
        <v>0</v>
      </c>
      <c r="BA855" s="33">
        <f>IF(BA$7&gt;=$E855,IF(SUMIF($H$1:AZ$1,77,$H855:AZ855)&lt;$D855,$H855,0),0)</f>
        <v>0</v>
      </c>
      <c r="BB855" s="33">
        <f>IF(BB$7&gt;=$E855,IF(SUMIF($H$1:BA$1,77,$H855:BA855)&lt;$D855,$H855,0),0)</f>
        <v>0</v>
      </c>
      <c r="BC855" s="33">
        <f>IF(BC$7&gt;=$E855,IF(SUMIF($H$1:BB$1,77,$H855:BB855)&lt;$D855,$H855,0),0)</f>
        <v>0</v>
      </c>
      <c r="BD855" s="33">
        <f>IF(BD$7&gt;=$E855,IF(SUMIF($H$1:BC$1,77,$H855:BC855)&lt;$D855,$H855,0),0)</f>
        <v>0</v>
      </c>
      <c r="BE855" s="33">
        <f>IF(BE$7&gt;=$E855,IF(SUMIF($H$1:BD$1,77,$H855:BD855)&lt;$D855,$H855,0),0)</f>
        <v>0</v>
      </c>
      <c r="BF855" s="33">
        <f>IF(BF$7&gt;=$E855,IF(SUMIF($H$1:BE$1,77,$H855:BE855)&lt;$D855,$H855,0),0)</f>
        <v>0</v>
      </c>
      <c r="BG855" s="33">
        <f>IF(BG$7&gt;=$E855,IF(SUMIF($H$1:BF$1,77,$H855:BF855)&lt;$D855,$H855,0),0)</f>
        <v>0</v>
      </c>
      <c r="BH855" s="35">
        <f t="shared" si="303"/>
        <v>0</v>
      </c>
    </row>
    <row r="856" spans="1:60" s="11" customFormat="1" ht="28.5" x14ac:dyDescent="0.25">
      <c r="A856" s="119"/>
      <c r="B856" s="120" t="s">
        <v>1222</v>
      </c>
      <c r="C856" s="121"/>
      <c r="D856" s="122"/>
      <c r="E856" s="122"/>
      <c r="F856" s="122"/>
      <c r="G856" s="122"/>
      <c r="H856" s="122"/>
      <c r="I856" s="122"/>
      <c r="J856" s="122"/>
      <c r="K856" s="122"/>
      <c r="L856" s="122"/>
      <c r="M856" s="122"/>
      <c r="N856" s="122"/>
      <c r="O856" s="122"/>
      <c r="P856" s="122"/>
      <c r="Q856" s="122"/>
      <c r="R856" s="122"/>
      <c r="S856" s="122"/>
      <c r="T856" s="122"/>
      <c r="U856" s="123"/>
      <c r="V856" s="122"/>
      <c r="W856" s="122"/>
      <c r="X856" s="122"/>
      <c r="Y856" s="122"/>
      <c r="Z856" s="122"/>
      <c r="AA856" s="122"/>
      <c r="AB856" s="122"/>
      <c r="AC856" s="122"/>
      <c r="AD856" s="122"/>
      <c r="AE856" s="122"/>
      <c r="AF856" s="122"/>
      <c r="AG856" s="122"/>
      <c r="AH856" s="123"/>
      <c r="AI856" s="122"/>
      <c r="AJ856" s="122"/>
      <c r="AK856" s="122"/>
      <c r="AL856" s="122"/>
      <c r="AM856" s="122"/>
      <c r="AN856" s="122"/>
      <c r="AO856" s="122"/>
      <c r="AP856" s="122"/>
      <c r="AQ856" s="122"/>
      <c r="AR856" s="122"/>
      <c r="AS856" s="122"/>
      <c r="AT856" s="122"/>
      <c r="AU856" s="123"/>
      <c r="AV856" s="122"/>
      <c r="AW856" s="122"/>
      <c r="AX856" s="122"/>
      <c r="AY856" s="122"/>
      <c r="AZ856" s="122"/>
      <c r="BA856" s="122"/>
      <c r="BB856" s="122"/>
      <c r="BC856" s="122"/>
      <c r="BD856" s="122"/>
      <c r="BE856" s="122"/>
      <c r="BF856" s="122"/>
      <c r="BG856" s="122"/>
      <c r="BH856" s="123"/>
    </row>
    <row r="857" spans="1:60" s="11" customFormat="1" x14ac:dyDescent="0.25">
      <c r="A857" s="145" t="s">
        <v>1223</v>
      </c>
      <c r="B857" s="88" t="s">
        <v>387</v>
      </c>
      <c r="C857" s="127" t="s">
        <v>46</v>
      </c>
      <c r="D857" s="146">
        <v>2645.8999999999996</v>
      </c>
      <c r="E857" s="31">
        <v>45870</v>
      </c>
      <c r="F857" s="31">
        <v>46023</v>
      </c>
      <c r="G857" s="32">
        <f>DATEDIF(E857,F857,"m")</f>
        <v>5</v>
      </c>
      <c r="H857" s="33">
        <f>D857/G857</f>
        <v>529.17999999999995</v>
      </c>
      <c r="I857" s="36">
        <f>IF(I$7&gt;=$E857,IF(SUMIF($H$1:H$1,77,$H857:H857)&lt;$D857,$H857,0),0)</f>
        <v>0</v>
      </c>
      <c r="J857" s="36">
        <f>IF(J$7&gt;=$E857,IF(SUMIF($H$1:I$1,77,$H857:I857)&lt;$D857,$H857,0),0)</f>
        <v>0</v>
      </c>
      <c r="K857" s="36">
        <f>IF(K$7&gt;=$E857,IF(SUMIF($H$1:J$1,77,$H857:J857)&lt;$D857,$H857,0),0)</f>
        <v>0</v>
      </c>
      <c r="L857" s="36">
        <f>IF(L$7&gt;=$E857,IF(SUMIF($H$1:K$1,77,$H857:K857)&lt;$D857,$H857,0),0)</f>
        <v>0</v>
      </c>
      <c r="M857" s="36">
        <f>IF(M$7&gt;=$E857,IF(SUMIF($H$1:L$1,77,$H857:L857)&lt;$D857,$H857,0),0)</f>
        <v>0</v>
      </c>
      <c r="N857" s="36">
        <f>IF(N$7&gt;=$E857,IF(SUMIF($H$1:M$1,77,$H857:M857)&lt;$D857,$H857,0),0)</f>
        <v>0</v>
      </c>
      <c r="O857" s="36">
        <f>IF(O$7&gt;=$E857,IF(SUMIF($H$1:N$1,77,$H857:N857)&lt;$D857,$H857,0),0)</f>
        <v>0</v>
      </c>
      <c r="P857" s="36">
        <f>IF(P$7&gt;=$E857,IF(SUMIF($H$1:O$1,77,$H857:O857)&lt;$D857,$H857,0),0)</f>
        <v>529.17999999999995</v>
      </c>
      <c r="Q857" s="36">
        <f>IF(Q$7&gt;=$E857,IF(SUMIF($H$1:P$1,77,$H857:P857)&lt;$D857,$H857,0),0)</f>
        <v>529.17999999999995</v>
      </c>
      <c r="R857" s="36">
        <f>IF(R$7&gt;=$E857,IF(SUMIF($H$1:Q$1,77,$H857:Q857)&lt;$D857,$H857,0),0)</f>
        <v>529.17999999999995</v>
      </c>
      <c r="S857" s="36">
        <f>IF(S$7&gt;=$E857,IF(SUMIF($H$1:R$1,77,$H857:R857)&lt;$D857,$H857,0),0)</f>
        <v>529.17999999999995</v>
      </c>
      <c r="T857" s="36">
        <f>IF(T$7&gt;=$E857,IF(SUMIF($H$1:S$1,77,$H857:S857)&lt;$D857,$H857,0),0)</f>
        <v>529.17999999999995</v>
      </c>
      <c r="U857" s="35">
        <f>SUMIF(I$1:T$1,77,I857:T857)</f>
        <v>2645.8999999999996</v>
      </c>
      <c r="V857" s="36">
        <f>IF(V$7&gt;=$E857,IF(SUMIF($H$1:U$1,77,$H857:U857)&lt;$D857,$H857,0),0)</f>
        <v>0</v>
      </c>
      <c r="W857" s="36">
        <f>IF(W$7&gt;=$E857,IF(SUMIF($H$1:V$1,77,$H857:V857)&lt;$D857,$H857,0),0)</f>
        <v>0</v>
      </c>
      <c r="X857" s="36">
        <f>IF(X$7&gt;=$E857,IF(SUMIF($H$1:W$1,77,$H857:W857)&lt;$D857,$H857,0),0)</f>
        <v>0</v>
      </c>
      <c r="Y857" s="36">
        <f>IF(Y$7&gt;=$E857,IF(SUMIF($H$1:X$1,77,$H857:X857)&lt;$D857,$H857,0),0)</f>
        <v>0</v>
      </c>
      <c r="Z857" s="36">
        <f>IF(Z$7&gt;=$E857,IF(SUMIF($H$1:Y$1,77,$H857:Y857)&lt;$D857,$H857,0),0)</f>
        <v>0</v>
      </c>
      <c r="AA857" s="36">
        <f>IF(AA$7&gt;=$E857,IF(SUMIF($H$1:Z$1,77,$H857:Z857)&lt;$D857,$H857,0),0)</f>
        <v>0</v>
      </c>
      <c r="AB857" s="36">
        <f>IF(AB$7&gt;=$E857,IF(SUMIF($H$1:AA$1,77,$H857:AA857)&lt;$D857,$H857,0),0)</f>
        <v>0</v>
      </c>
      <c r="AC857" s="36">
        <f>IF(AC$7&gt;=$E857,IF(SUMIF($H$1:AB$1,77,$H857:AB857)&lt;$D857,$H857,0),0)</f>
        <v>0</v>
      </c>
      <c r="AD857" s="36">
        <f>IF(AD$7&gt;=$E857,IF(SUMIF($H$1:AC$1,77,$H857:AC857)&lt;$D857,$H857,0),0)</f>
        <v>0</v>
      </c>
      <c r="AE857" s="36">
        <f>IF(AE$7&gt;=$E857,IF(SUMIF($H$1:AD$1,77,$H857:AD857)&lt;$D857,$H857,0),0)</f>
        <v>0</v>
      </c>
      <c r="AF857" s="36">
        <f>IF(AF$7&gt;=$E857,IF(SUMIF($H$1:AE$1,77,$H857:AE857)&lt;$D857,$H857,0),0)</f>
        <v>0</v>
      </c>
      <c r="AG857" s="36">
        <f>IF(AG$7&gt;=$E857,IF(SUMIF($H$1:AF$1,77,$H857:AF857)&lt;$D857,$H857,0),0)</f>
        <v>0</v>
      </c>
      <c r="AH857" s="35">
        <f>SUMIF(V$1:AG$1,77,V857:AG857)</f>
        <v>0</v>
      </c>
      <c r="AI857" s="36">
        <f>IF(AI$7&gt;=$E857,IF(SUMIF($H$1:AH$1,77,$H857:AH857)&lt;$D857,$H857,0),0)</f>
        <v>0</v>
      </c>
      <c r="AJ857" s="36">
        <f>IF(AJ$7&gt;=$E857,IF(SUMIF($H$1:AI$1,77,$H857:AI857)&lt;$D857,$H857,0),0)</f>
        <v>0</v>
      </c>
      <c r="AK857" s="36">
        <f>IF(AK$7&gt;=$E857,IF(SUMIF($H$1:AJ$1,77,$H857:AJ857)&lt;$D857,$H857,0),0)</f>
        <v>0</v>
      </c>
      <c r="AL857" s="36">
        <f>IF(AL$7&gt;=$E857,IF(SUMIF($H$1:AK$1,77,$H857:AK857)&lt;$D857,$H857,0),0)</f>
        <v>0</v>
      </c>
      <c r="AM857" s="36">
        <f>IF(AM$7&gt;=$E857,IF(SUMIF($H$1:AL$1,77,$H857:AL857)&lt;$D857,$H857,0),0)</f>
        <v>0</v>
      </c>
      <c r="AN857" s="36">
        <f>IF(AN$7&gt;=$E857,IF(SUMIF($H$1:AM$1,77,$H857:AM857)&lt;$D857,$H857,0),0)</f>
        <v>0</v>
      </c>
      <c r="AO857" s="36">
        <f>IF(AO$7&gt;=$E857,IF(SUMIF($H$1:AN$1,77,$H857:AN857)&lt;$D857,$H857,0),0)</f>
        <v>0</v>
      </c>
      <c r="AP857" s="36">
        <f>IF(AP$7&gt;=$E857,IF(SUMIF($H$1:AO$1,77,$H857:AO857)&lt;$D857,$H857,0),0)</f>
        <v>0</v>
      </c>
      <c r="AQ857" s="36">
        <f>IF(AQ$7&gt;=$E857,IF(SUMIF($H$1:AP$1,77,$H857:AP857)&lt;$D857,$H857,0),0)</f>
        <v>0</v>
      </c>
      <c r="AR857" s="36">
        <f>IF(AR$7&gt;=$E857,IF(SUMIF($H$1:AQ$1,77,$H857:AQ857)&lt;$D857,$H857,0),0)</f>
        <v>0</v>
      </c>
      <c r="AS857" s="36">
        <f>IF(AS$7&gt;=$E857,IF(SUMIF($H$1:AR$1,77,$H857:AR857)&lt;$D857,$H857,0),0)</f>
        <v>0</v>
      </c>
      <c r="AT857" s="36">
        <f>IF(AT$7&gt;=$E857,IF(SUMIF($H$1:AS$1,77,$H857:AS857)&lt;$D857,$H857,0),0)</f>
        <v>0</v>
      </c>
      <c r="AU857" s="35">
        <f>SUMIF(AI$1:AT$1,77,AI857:AT857)</f>
        <v>0</v>
      </c>
      <c r="AV857" s="33">
        <f>IF(AV$7&gt;=$E857,IF(SUMIF($H$1:AU$1,77,$H857:AU857)&lt;$D857,$H857,0),0)</f>
        <v>0</v>
      </c>
      <c r="AW857" s="33">
        <f>IF(AW$7&gt;=$E857,IF(SUMIF($H$1:AV$1,77,$H857:AV857)&lt;$D857,$H857,0),0)</f>
        <v>0</v>
      </c>
      <c r="AX857" s="33">
        <f>IF(AX$7&gt;=$E857,IF(SUMIF($H$1:AW$1,77,$H857:AW857)&lt;$D857,$H857,0),0)</f>
        <v>0</v>
      </c>
      <c r="AY857" s="33">
        <f>IF(AY$7&gt;=$E857,IF(SUMIF($H$1:AX$1,77,$H857:AX857)&lt;$D857,$H857,0),0)</f>
        <v>0</v>
      </c>
      <c r="AZ857" s="33">
        <f>IF(AZ$7&gt;=$E857,IF(SUMIF($H$1:AY$1,77,$H857:AY857)&lt;$D857,$H857,0),0)</f>
        <v>0</v>
      </c>
      <c r="BA857" s="33">
        <f>IF(BA$7&gt;=$E857,IF(SUMIF($H$1:AZ$1,77,$H857:AZ857)&lt;$D857,$H857,0),0)</f>
        <v>0</v>
      </c>
      <c r="BB857" s="33">
        <f>IF(BB$7&gt;=$E857,IF(SUMIF($H$1:BA$1,77,$H857:BA857)&lt;$D857,$H857,0),0)</f>
        <v>0</v>
      </c>
      <c r="BC857" s="33">
        <f>IF(BC$7&gt;=$E857,IF(SUMIF($H$1:BB$1,77,$H857:BB857)&lt;$D857,$H857,0),0)</f>
        <v>0</v>
      </c>
      <c r="BD857" s="33">
        <f>IF(BD$7&gt;=$E857,IF(SUMIF($H$1:BC$1,77,$H857:BC857)&lt;$D857,$H857,0),0)</f>
        <v>0</v>
      </c>
      <c r="BE857" s="33">
        <f>IF(BE$7&gt;=$E857,IF(SUMIF($H$1:BD$1,77,$H857:BD857)&lt;$D857,$H857,0),0)</f>
        <v>0</v>
      </c>
      <c r="BF857" s="33">
        <f>IF(BF$7&gt;=$E857,IF(SUMIF($H$1:BE$1,77,$H857:BE857)&lt;$D857,$H857,0),0)</f>
        <v>0</v>
      </c>
      <c r="BG857" s="33">
        <f>IF(BG$7&gt;=$E857,IF(SUMIF($H$1:BF$1,77,$H857:BF857)&lt;$D857,$H857,0),0)</f>
        <v>0</v>
      </c>
      <c r="BH857" s="35">
        <f>SUMIF(AV$1:BG$1,77,AV857:BG857)</f>
        <v>0</v>
      </c>
    </row>
    <row r="858" spans="1:60" s="11" customFormat="1" x14ac:dyDescent="0.25">
      <c r="A858" s="148" t="s">
        <v>1224</v>
      </c>
      <c r="B858" s="90" t="s">
        <v>1195</v>
      </c>
      <c r="C858" s="125" t="s">
        <v>470</v>
      </c>
      <c r="D858" s="150">
        <v>1</v>
      </c>
      <c r="E858" s="31">
        <v>46023</v>
      </c>
      <c r="F858" s="31">
        <v>46054</v>
      </c>
      <c r="G858" s="32">
        <f>DATEDIF(E858,F858,"m")</f>
        <v>1</v>
      </c>
      <c r="H858" s="33">
        <f>D858/G858</f>
        <v>1</v>
      </c>
      <c r="I858" s="36">
        <f>IF(I$7&gt;=$E858,IF(SUMIF($H$1:H$1,77,$H858:H858)&lt;$D858,$H858,0),0)</f>
        <v>0</v>
      </c>
      <c r="J858" s="36">
        <f>IF(J$7&gt;=$E858,IF(SUMIF($H$1:I$1,77,$H858:I858)&lt;$D858,$H858,0),0)</f>
        <v>0</v>
      </c>
      <c r="K858" s="36">
        <f>IF(K$7&gt;=$E858,IF(SUMIF($H$1:J$1,77,$H858:J858)&lt;$D858,$H858,0),0)</f>
        <v>0</v>
      </c>
      <c r="L858" s="36">
        <f>IF(L$7&gt;=$E858,IF(SUMIF($H$1:K$1,77,$H858:K858)&lt;$D858,$H858,0),0)</f>
        <v>0</v>
      </c>
      <c r="M858" s="36">
        <f>IF(M$7&gt;=$E858,IF(SUMIF($H$1:L$1,77,$H858:L858)&lt;$D858,$H858,0),0)</f>
        <v>0</v>
      </c>
      <c r="N858" s="36">
        <f>IF(N$7&gt;=$E858,IF(SUMIF($H$1:M$1,77,$H858:M858)&lt;$D858,$H858,0),0)</f>
        <v>0</v>
      </c>
      <c r="O858" s="36">
        <f>IF(O$7&gt;=$E858,IF(SUMIF($H$1:N$1,77,$H858:N858)&lt;$D858,$H858,0),0)</f>
        <v>0</v>
      </c>
      <c r="P858" s="36">
        <f>IF(P$7&gt;=$E858,IF(SUMIF($H$1:O$1,77,$H858:O858)&lt;$D858,$H858,0),0)</f>
        <v>0</v>
      </c>
      <c r="Q858" s="36">
        <f>IF(Q$7&gt;=$E858,IF(SUMIF($H$1:P$1,77,$H858:P858)&lt;$D858,$H858,0),0)</f>
        <v>0</v>
      </c>
      <c r="R858" s="36">
        <f>IF(R$7&gt;=$E858,IF(SUMIF($H$1:Q$1,77,$H858:Q858)&lt;$D858,$H858,0),0)</f>
        <v>0</v>
      </c>
      <c r="S858" s="36">
        <f>IF(S$7&gt;=$E858,IF(SUMIF($H$1:R$1,77,$H858:R858)&lt;$D858,$H858,0),0)</f>
        <v>0</v>
      </c>
      <c r="T858" s="36">
        <f>IF(T$7&gt;=$E858,IF(SUMIF($H$1:S$1,77,$H858:S858)&lt;$D858,$H858,0),0)</f>
        <v>0</v>
      </c>
      <c r="U858" s="35">
        <f>SUMIF(I$1:T$1,77,I858:T858)</f>
        <v>0</v>
      </c>
      <c r="V858" s="36">
        <f>IF(V$7&gt;=$E858,IF(SUMIF($H$1:U$1,77,$H858:U858)&lt;$D858,$H858,0),0)</f>
        <v>1</v>
      </c>
      <c r="W858" s="36">
        <f>IF(W$7&gt;=$E858,IF(SUMIF($H$1:V$1,77,$H858:V858)&lt;$D858,$H858,0),0)</f>
        <v>0</v>
      </c>
      <c r="X858" s="36">
        <f>IF(X$7&gt;=$E858,IF(SUMIF($H$1:W$1,77,$H858:W858)&lt;$D858,$H858,0),0)</f>
        <v>0</v>
      </c>
      <c r="Y858" s="36">
        <f>IF(Y$7&gt;=$E858,IF(SUMIF($H$1:X$1,77,$H858:X858)&lt;$D858,$H858,0),0)</f>
        <v>0</v>
      </c>
      <c r="Z858" s="36">
        <f>IF(Z$7&gt;=$E858,IF(SUMIF($H$1:Y$1,77,$H858:Y858)&lt;$D858,$H858,0),0)</f>
        <v>0</v>
      </c>
      <c r="AA858" s="36">
        <f>IF(AA$7&gt;=$E858,IF(SUMIF($H$1:Z$1,77,$H858:Z858)&lt;$D858,$H858,0),0)</f>
        <v>0</v>
      </c>
      <c r="AB858" s="36">
        <f>IF(AB$7&gt;=$E858,IF(SUMIF($H$1:AA$1,77,$H858:AA858)&lt;$D858,$H858,0),0)</f>
        <v>0</v>
      </c>
      <c r="AC858" s="36">
        <f>IF(AC$7&gt;=$E858,IF(SUMIF($H$1:AB$1,77,$H858:AB858)&lt;$D858,$H858,0),0)</f>
        <v>0</v>
      </c>
      <c r="AD858" s="36">
        <f>IF(AD$7&gt;=$E858,IF(SUMIF($H$1:AC$1,77,$H858:AC858)&lt;$D858,$H858,0),0)</f>
        <v>0</v>
      </c>
      <c r="AE858" s="36">
        <f>IF(AE$7&gt;=$E858,IF(SUMIF($H$1:AD$1,77,$H858:AD858)&lt;$D858,$H858,0),0)</f>
        <v>0</v>
      </c>
      <c r="AF858" s="36">
        <f>IF(AF$7&gt;=$E858,IF(SUMIF($H$1:AE$1,77,$H858:AE858)&lt;$D858,$H858,0),0)</f>
        <v>0</v>
      </c>
      <c r="AG858" s="36">
        <f>IF(AG$7&gt;=$E858,IF(SUMIF($H$1:AF$1,77,$H858:AF858)&lt;$D858,$H858,0),0)</f>
        <v>0</v>
      </c>
      <c r="AH858" s="35">
        <f>SUMIF(V$1:AG$1,77,V858:AG858)</f>
        <v>1</v>
      </c>
      <c r="AI858" s="36">
        <f>IF(AI$7&gt;=$E858,IF(SUMIF($H$1:AH$1,77,$H858:AH858)&lt;$D858,$H858,0),0)</f>
        <v>0</v>
      </c>
      <c r="AJ858" s="36">
        <f>IF(AJ$7&gt;=$E858,IF(SUMIF($H$1:AI$1,77,$H858:AI858)&lt;$D858,$H858,0),0)</f>
        <v>0</v>
      </c>
      <c r="AK858" s="36">
        <f>IF(AK$7&gt;=$E858,IF(SUMIF($H$1:AJ$1,77,$H858:AJ858)&lt;$D858,$H858,0),0)</f>
        <v>0</v>
      </c>
      <c r="AL858" s="36">
        <f>IF(AL$7&gt;=$E858,IF(SUMIF($H$1:AK$1,77,$H858:AK858)&lt;$D858,$H858,0),0)</f>
        <v>0</v>
      </c>
      <c r="AM858" s="36">
        <f>IF(AM$7&gt;=$E858,IF(SUMIF($H$1:AL$1,77,$H858:AL858)&lt;$D858,$H858,0),0)</f>
        <v>0</v>
      </c>
      <c r="AN858" s="36">
        <f>IF(AN$7&gt;=$E858,IF(SUMIF($H$1:AM$1,77,$H858:AM858)&lt;$D858,$H858,0),0)</f>
        <v>0</v>
      </c>
      <c r="AO858" s="36">
        <f>IF(AO$7&gt;=$E858,IF(SUMIF($H$1:AN$1,77,$H858:AN858)&lt;$D858,$H858,0),0)</f>
        <v>0</v>
      </c>
      <c r="AP858" s="36">
        <f>IF(AP$7&gt;=$E858,IF(SUMIF($H$1:AO$1,77,$H858:AO858)&lt;$D858,$H858,0),0)</f>
        <v>0</v>
      </c>
      <c r="AQ858" s="36">
        <f>IF(AQ$7&gt;=$E858,IF(SUMIF($H$1:AP$1,77,$H858:AP858)&lt;$D858,$H858,0),0)</f>
        <v>0</v>
      </c>
      <c r="AR858" s="36">
        <f>IF(AR$7&gt;=$E858,IF(SUMIF($H$1:AQ$1,77,$H858:AQ858)&lt;$D858,$H858,0),0)</f>
        <v>0</v>
      </c>
      <c r="AS858" s="36">
        <f>IF(AS$7&gt;=$E858,IF(SUMIF($H$1:AR$1,77,$H858:AR858)&lt;$D858,$H858,0),0)</f>
        <v>0</v>
      </c>
      <c r="AT858" s="36">
        <f>IF(AT$7&gt;=$E858,IF(SUMIF($H$1:AS$1,77,$H858:AS858)&lt;$D858,$H858,0),0)</f>
        <v>0</v>
      </c>
      <c r="AU858" s="35">
        <f>SUMIF(AI$1:AT$1,77,AI858:AT858)</f>
        <v>0</v>
      </c>
      <c r="AV858" s="33">
        <f>IF(AV$7&gt;=$E858,IF(SUMIF($H$1:AU$1,77,$H858:AU858)&lt;$D858,$H858,0),0)</f>
        <v>0</v>
      </c>
      <c r="AW858" s="33">
        <f>IF(AW$7&gt;=$E858,IF(SUMIF($H$1:AV$1,77,$H858:AV858)&lt;$D858,$H858,0),0)</f>
        <v>0</v>
      </c>
      <c r="AX858" s="33">
        <f>IF(AX$7&gt;=$E858,IF(SUMIF($H$1:AW$1,77,$H858:AW858)&lt;$D858,$H858,0),0)</f>
        <v>0</v>
      </c>
      <c r="AY858" s="33">
        <f>IF(AY$7&gt;=$E858,IF(SUMIF($H$1:AX$1,77,$H858:AX858)&lt;$D858,$H858,0),0)</f>
        <v>0</v>
      </c>
      <c r="AZ858" s="33">
        <f>IF(AZ$7&gt;=$E858,IF(SUMIF($H$1:AY$1,77,$H858:AY858)&lt;$D858,$H858,0),0)</f>
        <v>0</v>
      </c>
      <c r="BA858" s="33">
        <f>IF(BA$7&gt;=$E858,IF(SUMIF($H$1:AZ$1,77,$H858:AZ858)&lt;$D858,$H858,0),0)</f>
        <v>0</v>
      </c>
      <c r="BB858" s="33">
        <f>IF(BB$7&gt;=$E858,IF(SUMIF($H$1:BA$1,77,$H858:BA858)&lt;$D858,$H858,0),0)</f>
        <v>0</v>
      </c>
      <c r="BC858" s="33">
        <f>IF(BC$7&gt;=$E858,IF(SUMIF($H$1:BB$1,77,$H858:BB858)&lt;$D858,$H858,0),0)</f>
        <v>0</v>
      </c>
      <c r="BD858" s="33">
        <f>IF(BD$7&gt;=$E858,IF(SUMIF($H$1:BC$1,77,$H858:BC858)&lt;$D858,$H858,0),0)</f>
        <v>0</v>
      </c>
      <c r="BE858" s="33">
        <f>IF(BE$7&gt;=$E858,IF(SUMIF($H$1:BD$1,77,$H858:BD858)&lt;$D858,$H858,0),0)</f>
        <v>0</v>
      </c>
      <c r="BF858" s="33">
        <f>IF(BF$7&gt;=$E858,IF(SUMIF($H$1:BE$1,77,$H858:BE858)&lt;$D858,$H858,0),0)</f>
        <v>0</v>
      </c>
      <c r="BG858" s="33">
        <f>IF(BG$7&gt;=$E858,IF(SUMIF($H$1:BF$1,77,$H858:BF858)&lt;$D858,$H858,0),0)</f>
        <v>0</v>
      </c>
      <c r="BH858" s="35">
        <f>SUMIF(AV$1:BG$1,77,AV858:BG858)</f>
        <v>0</v>
      </c>
    </row>
    <row r="859" spans="1:60" s="11" customFormat="1" x14ac:dyDescent="0.25">
      <c r="A859" s="145" t="s">
        <v>1225</v>
      </c>
      <c r="B859" s="88" t="s">
        <v>380</v>
      </c>
      <c r="C859" s="127" t="s">
        <v>46</v>
      </c>
      <c r="D859" s="146">
        <v>131.6</v>
      </c>
      <c r="E859" s="118">
        <v>46631</v>
      </c>
      <c r="F859" s="118">
        <v>46692</v>
      </c>
      <c r="G859" s="32">
        <f>DATEDIF(E859,F859,"m")</f>
        <v>2</v>
      </c>
      <c r="H859" s="33">
        <f>D859/G859</f>
        <v>65.8</v>
      </c>
      <c r="I859" s="36">
        <f>IF(I$7&gt;=$E859,IF(SUMIF($H$1:H$1,77,$H859:H859)&lt;$D859,$H859,0),0)</f>
        <v>0</v>
      </c>
      <c r="J859" s="36">
        <f>IF(J$7&gt;=$E859,IF(SUMIF($H$1:I$1,77,$H859:I859)&lt;$D859,$H859,0),0)</f>
        <v>0</v>
      </c>
      <c r="K859" s="36">
        <f>IF(K$7&gt;=$E859,IF(SUMIF($H$1:J$1,77,$H859:J859)&lt;$D859,$H859,0),0)</f>
        <v>0</v>
      </c>
      <c r="L859" s="36">
        <f>IF(L$7&gt;=$E859,IF(SUMIF($H$1:K$1,77,$H859:K859)&lt;$D859,$H859,0),0)</f>
        <v>0</v>
      </c>
      <c r="M859" s="36">
        <f>IF(M$7&gt;=$E859,IF(SUMIF($H$1:L$1,77,$H859:L859)&lt;$D859,$H859,0),0)</f>
        <v>0</v>
      </c>
      <c r="N859" s="36">
        <f>IF(N$7&gt;=$E859,IF(SUMIF($H$1:M$1,77,$H859:M859)&lt;$D859,$H859,0),0)</f>
        <v>0</v>
      </c>
      <c r="O859" s="36">
        <f>IF(O$7&gt;=$E859,IF(SUMIF($H$1:N$1,77,$H859:N859)&lt;$D859,$H859,0),0)</f>
        <v>0</v>
      </c>
      <c r="P859" s="36">
        <f>IF(P$7&gt;=$E859,IF(SUMIF($H$1:O$1,77,$H859:O859)&lt;$D859,$H859,0),0)</f>
        <v>0</v>
      </c>
      <c r="Q859" s="36">
        <f>IF(Q$7&gt;=$E859,IF(SUMIF($H$1:P$1,77,$H859:P859)&lt;$D859,$H859,0),0)</f>
        <v>0</v>
      </c>
      <c r="R859" s="36">
        <f>IF(R$7&gt;=$E859,IF(SUMIF($H$1:Q$1,77,$H859:Q859)&lt;$D859,$H859,0),0)</f>
        <v>0</v>
      </c>
      <c r="S859" s="36">
        <f>IF(S$7&gt;=$E859,IF(SUMIF($H$1:R$1,77,$H859:R859)&lt;$D859,$H859,0),0)</f>
        <v>0</v>
      </c>
      <c r="T859" s="36">
        <f>IF(T$7&gt;=$E859,IF(SUMIF($H$1:S$1,77,$H859:S859)&lt;$D859,$H859,0),0)</f>
        <v>0</v>
      </c>
      <c r="U859" s="35">
        <f>SUMIF(I$1:T$1,77,I859:T859)</f>
        <v>0</v>
      </c>
      <c r="V859" s="36">
        <f>IF(V$7&gt;=$E859,IF(SUMIF($H$1:U$1,77,$H859:U859)&lt;$D859,$H859,0),0)</f>
        <v>0</v>
      </c>
      <c r="W859" s="36">
        <f>IF(W$7&gt;=$E859,IF(SUMIF($H$1:V$1,77,$H859:V859)&lt;$D859,$H859,0),0)</f>
        <v>0</v>
      </c>
      <c r="X859" s="36">
        <f>IF(X$7&gt;=$E859,IF(SUMIF($H$1:W$1,77,$H859:W859)&lt;$D859,$H859,0),0)</f>
        <v>0</v>
      </c>
      <c r="Y859" s="36">
        <f>IF(Y$7&gt;=$E859,IF(SUMIF($H$1:X$1,77,$H859:X859)&lt;$D859,$H859,0),0)</f>
        <v>0</v>
      </c>
      <c r="Z859" s="36">
        <f>IF(Z$7&gt;=$E859,IF(SUMIF($H$1:Y$1,77,$H859:Y859)&lt;$D859,$H859,0),0)</f>
        <v>0</v>
      </c>
      <c r="AA859" s="36">
        <f>IF(AA$7&gt;=$E859,IF(SUMIF($H$1:Z$1,77,$H859:Z859)&lt;$D859,$H859,0),0)</f>
        <v>0</v>
      </c>
      <c r="AB859" s="36">
        <f>IF(AB$7&gt;=$E859,IF(SUMIF($H$1:AA$1,77,$H859:AA859)&lt;$D859,$H859,0),0)</f>
        <v>0</v>
      </c>
      <c r="AC859" s="36">
        <f>IF(AC$7&gt;=$E859,IF(SUMIF($H$1:AB$1,77,$H859:AB859)&lt;$D859,$H859,0),0)</f>
        <v>0</v>
      </c>
      <c r="AD859" s="36">
        <f>IF(AD$7&gt;=$E859,IF(SUMIF($H$1:AC$1,77,$H859:AC859)&lt;$D859,$H859,0),0)</f>
        <v>0</v>
      </c>
      <c r="AE859" s="36">
        <f>IF(AE$7&gt;=$E859,IF(SUMIF($H$1:AD$1,77,$H859:AD859)&lt;$D859,$H859,0),0)</f>
        <v>0</v>
      </c>
      <c r="AF859" s="36">
        <f>IF(AF$7&gt;=$E859,IF(SUMIF($H$1:AE$1,77,$H859:AE859)&lt;$D859,$H859,0),0)</f>
        <v>0</v>
      </c>
      <c r="AG859" s="36">
        <f>IF(AG$7&gt;=$E859,IF(SUMIF($H$1:AF$1,77,$H859:AF859)&lt;$D859,$H859,0),0)</f>
        <v>0</v>
      </c>
      <c r="AH859" s="35">
        <f>SUMIF(V$1:AG$1,77,V859:AG859)</f>
        <v>0</v>
      </c>
      <c r="AI859" s="36">
        <f>IF(AI$7&gt;=$E859,IF(SUMIF($H$1:AH$1,77,$H859:AH859)&lt;$D859,$H859,0),0)</f>
        <v>0</v>
      </c>
      <c r="AJ859" s="36">
        <f>IF(AJ$7&gt;=$E859,IF(SUMIF($H$1:AI$1,77,$H859:AI859)&lt;$D859,$H859,0),0)</f>
        <v>0</v>
      </c>
      <c r="AK859" s="36">
        <f>IF(AK$7&gt;=$E859,IF(SUMIF($H$1:AJ$1,77,$H859:AJ859)&lt;$D859,$H859,0),0)</f>
        <v>0</v>
      </c>
      <c r="AL859" s="36">
        <f>IF(AL$7&gt;=$E859,IF(SUMIF($H$1:AK$1,77,$H859:AK859)&lt;$D859,$H859,0),0)</f>
        <v>0</v>
      </c>
      <c r="AM859" s="36">
        <f>IF(AM$7&gt;=$E859,IF(SUMIF($H$1:AL$1,77,$H859:AL859)&lt;$D859,$H859,0),0)</f>
        <v>0</v>
      </c>
      <c r="AN859" s="36">
        <f>IF(AN$7&gt;=$E859,IF(SUMIF($H$1:AM$1,77,$H859:AM859)&lt;$D859,$H859,0),0)</f>
        <v>0</v>
      </c>
      <c r="AO859" s="36">
        <f>IF(AO$7&gt;=$E859,IF(SUMIF($H$1:AN$1,77,$H859:AN859)&lt;$D859,$H859,0),0)</f>
        <v>0</v>
      </c>
      <c r="AP859" s="36">
        <f>IF(AP$7&gt;=$E859,IF(SUMIF($H$1:AO$1,77,$H859:AO859)&lt;$D859,$H859,0),0)</f>
        <v>0</v>
      </c>
      <c r="AQ859" s="36">
        <f>IF(AQ$7&gt;=$E859,IF(SUMIF($H$1:AP$1,77,$H859:AP859)&lt;$D859,$H859,0),0)</f>
        <v>65.8</v>
      </c>
      <c r="AR859" s="36">
        <f>IF(AR$7&gt;=$E859,IF(SUMIF($H$1:AQ$1,77,$H859:AQ859)&lt;$D859,$H859,0),0)</f>
        <v>65.8</v>
      </c>
      <c r="AS859" s="36">
        <f>IF(AS$7&gt;=$E859,IF(SUMIF($H$1:AR$1,77,$H859:AR859)&lt;$D859,$H859,0),0)</f>
        <v>0</v>
      </c>
      <c r="AT859" s="36">
        <f>IF(AT$7&gt;=$E859,IF(SUMIF($H$1:AS$1,77,$H859:AS859)&lt;$D859,$H859,0),0)</f>
        <v>0</v>
      </c>
      <c r="AU859" s="35">
        <f>SUMIF(AI$1:AT$1,77,AI859:AT859)</f>
        <v>131.6</v>
      </c>
      <c r="AV859" s="33">
        <f>IF(AV$7&gt;=$E859,IF(SUMIF($H$1:AU$1,77,$H859:AU859)&lt;$D859,$H859,0),0)</f>
        <v>0</v>
      </c>
      <c r="AW859" s="33">
        <f>IF(AW$7&gt;=$E859,IF(SUMIF($H$1:AV$1,77,$H859:AV859)&lt;$D859,$H859,0),0)</f>
        <v>0</v>
      </c>
      <c r="AX859" s="33">
        <f>IF(AX$7&gt;=$E859,IF(SUMIF($H$1:AW$1,77,$H859:AW859)&lt;$D859,$H859,0),0)</f>
        <v>0</v>
      </c>
      <c r="AY859" s="33">
        <f>IF(AY$7&gt;=$E859,IF(SUMIF($H$1:AX$1,77,$H859:AX859)&lt;$D859,$H859,0),0)</f>
        <v>0</v>
      </c>
      <c r="AZ859" s="33">
        <f>IF(AZ$7&gt;=$E859,IF(SUMIF($H$1:AY$1,77,$H859:AY859)&lt;$D859,$H859,0),0)</f>
        <v>0</v>
      </c>
      <c r="BA859" s="33">
        <f>IF(BA$7&gt;=$E859,IF(SUMIF($H$1:AZ$1,77,$H859:AZ859)&lt;$D859,$H859,0),0)</f>
        <v>0</v>
      </c>
      <c r="BB859" s="33">
        <f>IF(BB$7&gt;=$E859,IF(SUMIF($H$1:BA$1,77,$H859:BA859)&lt;$D859,$H859,0),0)</f>
        <v>0</v>
      </c>
      <c r="BC859" s="33">
        <f>IF(BC$7&gt;=$E859,IF(SUMIF($H$1:BB$1,77,$H859:BB859)&lt;$D859,$H859,0),0)</f>
        <v>0</v>
      </c>
      <c r="BD859" s="33">
        <f>IF(BD$7&gt;=$E859,IF(SUMIF($H$1:BC$1,77,$H859:BC859)&lt;$D859,$H859,0),0)</f>
        <v>0</v>
      </c>
      <c r="BE859" s="33">
        <f>IF(BE$7&gt;=$E859,IF(SUMIF($H$1:BD$1,77,$H859:BD859)&lt;$D859,$H859,0),0)</f>
        <v>0</v>
      </c>
      <c r="BF859" s="33">
        <f>IF(BF$7&gt;=$E859,IF(SUMIF($H$1:BE$1,77,$H859:BE859)&lt;$D859,$H859,0),0)</f>
        <v>0</v>
      </c>
      <c r="BG859" s="33">
        <f>IF(BG$7&gt;=$E859,IF(SUMIF($H$1:BF$1,77,$H859:BF859)&lt;$D859,$H859,0),0)</f>
        <v>0</v>
      </c>
      <c r="BH859" s="35">
        <f>SUMIF(AV$1:BG$1,77,AV859:BG859)</f>
        <v>0</v>
      </c>
    </row>
    <row r="860" spans="1:60" s="11" customFormat="1" x14ac:dyDescent="0.25">
      <c r="A860" s="145" t="s">
        <v>1226</v>
      </c>
      <c r="B860" s="147" t="s">
        <v>1198</v>
      </c>
      <c r="C860" s="127" t="s">
        <v>27</v>
      </c>
      <c r="D860" s="146">
        <v>31671.4</v>
      </c>
      <c r="E860" s="118">
        <v>46204</v>
      </c>
      <c r="F860" s="118">
        <v>46235</v>
      </c>
      <c r="G860" s="32">
        <f>DATEDIF(E860,F860,"m")</f>
        <v>1</v>
      </c>
      <c r="H860" s="33">
        <f>D860/G860</f>
        <v>31671.4</v>
      </c>
      <c r="I860" s="36">
        <f>IF(I$7&gt;=$E860,IF(SUMIF($H$1:H$1,77,$H860:H860)&lt;$D860,$H860,0),0)</f>
        <v>0</v>
      </c>
      <c r="J860" s="36">
        <f>IF(J$7&gt;=$E860,IF(SUMIF($H$1:I$1,77,$H860:I860)&lt;$D860,$H860,0),0)</f>
        <v>0</v>
      </c>
      <c r="K860" s="36">
        <f>IF(K$7&gt;=$E860,IF(SUMIF($H$1:J$1,77,$H860:J860)&lt;$D860,$H860,0),0)</f>
        <v>0</v>
      </c>
      <c r="L860" s="36">
        <f>IF(L$7&gt;=$E860,IF(SUMIF($H$1:K$1,77,$H860:K860)&lt;$D860,$H860,0),0)</f>
        <v>0</v>
      </c>
      <c r="M860" s="36">
        <f>IF(M$7&gt;=$E860,IF(SUMIF($H$1:L$1,77,$H860:L860)&lt;$D860,$H860,0),0)</f>
        <v>0</v>
      </c>
      <c r="N860" s="36">
        <f>IF(N$7&gt;=$E860,IF(SUMIF($H$1:M$1,77,$H860:M860)&lt;$D860,$H860,0),0)</f>
        <v>0</v>
      </c>
      <c r="O860" s="36">
        <f>IF(O$7&gt;=$E860,IF(SUMIF($H$1:N$1,77,$H860:N860)&lt;$D860,$H860,0),0)</f>
        <v>0</v>
      </c>
      <c r="P860" s="36">
        <f>IF(P$7&gt;=$E860,IF(SUMIF($H$1:O$1,77,$H860:O860)&lt;$D860,$H860,0),0)</f>
        <v>0</v>
      </c>
      <c r="Q860" s="36">
        <f>IF(Q$7&gt;=$E860,IF(SUMIF($H$1:P$1,77,$H860:P860)&lt;$D860,$H860,0),0)</f>
        <v>0</v>
      </c>
      <c r="R860" s="36">
        <f>IF(R$7&gt;=$E860,IF(SUMIF($H$1:Q$1,77,$H860:Q860)&lt;$D860,$H860,0),0)</f>
        <v>0</v>
      </c>
      <c r="S860" s="36">
        <f>IF(S$7&gt;=$E860,IF(SUMIF($H$1:R$1,77,$H860:R860)&lt;$D860,$H860,0),0)</f>
        <v>0</v>
      </c>
      <c r="T860" s="36">
        <f>IF(T$7&gt;=$E860,IF(SUMIF($H$1:S$1,77,$H860:S860)&lt;$D860,$H860,0),0)</f>
        <v>0</v>
      </c>
      <c r="U860" s="35">
        <f>SUMIF(I$1:T$1,77,I860:T860)</f>
        <v>0</v>
      </c>
      <c r="V860" s="36">
        <f>IF(V$7&gt;=$E860,IF(SUMIF($H$1:U$1,77,$H860:U860)&lt;$D860,$H860,0),0)</f>
        <v>0</v>
      </c>
      <c r="W860" s="36">
        <f>IF(W$7&gt;=$E860,IF(SUMIF($H$1:V$1,77,$H860:V860)&lt;$D860,$H860,0),0)</f>
        <v>0</v>
      </c>
      <c r="X860" s="36">
        <f>IF(X$7&gt;=$E860,IF(SUMIF($H$1:W$1,77,$H860:W860)&lt;$D860,$H860,0),0)</f>
        <v>0</v>
      </c>
      <c r="Y860" s="36">
        <f>IF(Y$7&gt;=$E860,IF(SUMIF($H$1:X$1,77,$H860:X860)&lt;$D860,$H860,0),0)</f>
        <v>0</v>
      </c>
      <c r="Z860" s="36">
        <f>IF(Z$7&gt;=$E860,IF(SUMIF($H$1:Y$1,77,$H860:Y860)&lt;$D860,$H860,0),0)</f>
        <v>0</v>
      </c>
      <c r="AA860" s="36">
        <f>IF(AA$7&gt;=$E860,IF(SUMIF($H$1:Z$1,77,$H860:Z860)&lt;$D860,$H860,0),0)</f>
        <v>0</v>
      </c>
      <c r="AB860" s="36">
        <f>IF(AB$7&gt;=$E860,IF(SUMIF($H$1:AA$1,77,$H860:AA860)&lt;$D860,$H860,0),0)</f>
        <v>31671.4</v>
      </c>
      <c r="AC860" s="36">
        <f>IF(AC$7&gt;=$E860,IF(SUMIF($H$1:AB$1,77,$H860:AB860)&lt;$D860,$H860,0),0)</f>
        <v>0</v>
      </c>
      <c r="AD860" s="36">
        <f>IF(AD$7&gt;=$E860,IF(SUMIF($H$1:AC$1,77,$H860:AC860)&lt;$D860,$H860,0),0)</f>
        <v>0</v>
      </c>
      <c r="AE860" s="36">
        <f>IF(AE$7&gt;=$E860,IF(SUMIF($H$1:AD$1,77,$H860:AD860)&lt;$D860,$H860,0),0)</f>
        <v>0</v>
      </c>
      <c r="AF860" s="36">
        <f>IF(AF$7&gt;=$E860,IF(SUMIF($H$1:AE$1,77,$H860:AE860)&lt;$D860,$H860,0),0)</f>
        <v>0</v>
      </c>
      <c r="AG860" s="36">
        <f>IF(AG$7&gt;=$E860,IF(SUMIF($H$1:AF$1,77,$H860:AF860)&lt;$D860,$H860,0),0)</f>
        <v>0</v>
      </c>
      <c r="AH860" s="35">
        <f>SUMIF(V$1:AG$1,77,V860:AG860)</f>
        <v>31671.4</v>
      </c>
      <c r="AI860" s="36">
        <f>IF(AI$7&gt;=$E860,IF(SUMIF($H$1:AH$1,77,$H860:AH860)&lt;$D860,$H860,0),0)</f>
        <v>0</v>
      </c>
      <c r="AJ860" s="36">
        <f>IF(AJ$7&gt;=$E860,IF(SUMIF($H$1:AI$1,77,$H860:AI860)&lt;$D860,$H860,0),0)</f>
        <v>0</v>
      </c>
      <c r="AK860" s="36">
        <f>IF(AK$7&gt;=$E860,IF(SUMIF($H$1:AJ$1,77,$H860:AJ860)&lt;$D860,$H860,0),0)</f>
        <v>0</v>
      </c>
      <c r="AL860" s="36">
        <f>IF(AL$7&gt;=$E860,IF(SUMIF($H$1:AK$1,77,$H860:AK860)&lt;$D860,$H860,0),0)</f>
        <v>0</v>
      </c>
      <c r="AM860" s="36">
        <f>IF(AM$7&gt;=$E860,IF(SUMIF($H$1:AL$1,77,$H860:AL860)&lt;$D860,$H860,0),0)</f>
        <v>0</v>
      </c>
      <c r="AN860" s="36">
        <f>IF(AN$7&gt;=$E860,IF(SUMIF($H$1:AM$1,77,$H860:AM860)&lt;$D860,$H860,0),0)</f>
        <v>0</v>
      </c>
      <c r="AO860" s="36">
        <f>IF(AO$7&gt;=$E860,IF(SUMIF($H$1:AN$1,77,$H860:AN860)&lt;$D860,$H860,0),0)</f>
        <v>0</v>
      </c>
      <c r="AP860" s="36">
        <f>IF(AP$7&gt;=$E860,IF(SUMIF($H$1:AO$1,77,$H860:AO860)&lt;$D860,$H860,0),0)</f>
        <v>0</v>
      </c>
      <c r="AQ860" s="36">
        <f>IF(AQ$7&gt;=$E860,IF(SUMIF($H$1:AP$1,77,$H860:AP860)&lt;$D860,$H860,0),0)</f>
        <v>0</v>
      </c>
      <c r="AR860" s="36">
        <f>IF(AR$7&gt;=$E860,IF(SUMIF($H$1:AQ$1,77,$H860:AQ860)&lt;$D860,$H860,0),0)</f>
        <v>0</v>
      </c>
      <c r="AS860" s="36">
        <f>IF(AS$7&gt;=$E860,IF(SUMIF($H$1:AR$1,77,$H860:AR860)&lt;$D860,$H860,0),0)</f>
        <v>0</v>
      </c>
      <c r="AT860" s="36">
        <f>IF(AT$7&gt;=$E860,IF(SUMIF($H$1:AS$1,77,$H860:AS860)&lt;$D860,$H860,0),0)</f>
        <v>0</v>
      </c>
      <c r="AU860" s="35">
        <f>SUMIF(AI$1:AT$1,77,AI860:AT860)</f>
        <v>0</v>
      </c>
      <c r="AV860" s="33">
        <f>IF(AV$7&gt;=$E860,IF(SUMIF($H$1:AU$1,77,$H860:AU860)&lt;$D860,$H860,0),0)</f>
        <v>0</v>
      </c>
      <c r="AW860" s="33">
        <f>IF(AW$7&gt;=$E860,IF(SUMIF($H$1:AV$1,77,$H860:AV860)&lt;$D860,$H860,0),0)</f>
        <v>0</v>
      </c>
      <c r="AX860" s="33">
        <f>IF(AX$7&gt;=$E860,IF(SUMIF($H$1:AW$1,77,$H860:AW860)&lt;$D860,$H860,0),0)</f>
        <v>0</v>
      </c>
      <c r="AY860" s="33">
        <f>IF(AY$7&gt;=$E860,IF(SUMIF($H$1:AX$1,77,$H860:AX860)&lt;$D860,$H860,0),0)</f>
        <v>0</v>
      </c>
      <c r="AZ860" s="33">
        <f>IF(AZ$7&gt;=$E860,IF(SUMIF($H$1:AY$1,77,$H860:AY860)&lt;$D860,$H860,0),0)</f>
        <v>0</v>
      </c>
      <c r="BA860" s="33">
        <f>IF(BA$7&gt;=$E860,IF(SUMIF($H$1:AZ$1,77,$H860:AZ860)&lt;$D860,$H860,0),0)</f>
        <v>0</v>
      </c>
      <c r="BB860" s="33">
        <f>IF(BB$7&gt;=$E860,IF(SUMIF($H$1:BA$1,77,$H860:BA860)&lt;$D860,$H860,0),0)</f>
        <v>0</v>
      </c>
      <c r="BC860" s="33">
        <f>IF(BC$7&gt;=$E860,IF(SUMIF($H$1:BB$1,77,$H860:BB860)&lt;$D860,$H860,0),0)</f>
        <v>0</v>
      </c>
      <c r="BD860" s="33">
        <f>IF(BD$7&gt;=$E860,IF(SUMIF($H$1:BC$1,77,$H860:BC860)&lt;$D860,$H860,0),0)</f>
        <v>0</v>
      </c>
      <c r="BE860" s="33">
        <f>IF(BE$7&gt;=$E860,IF(SUMIF($H$1:BD$1,77,$H860:BD860)&lt;$D860,$H860,0),0)</f>
        <v>0</v>
      </c>
      <c r="BF860" s="33">
        <f>IF(BF$7&gt;=$E860,IF(SUMIF($H$1:BE$1,77,$H860:BE860)&lt;$D860,$H860,0),0)</f>
        <v>0</v>
      </c>
      <c r="BG860" s="33">
        <f>IF(BG$7&gt;=$E860,IF(SUMIF($H$1:BF$1,77,$H860:BF860)&lt;$D860,$H860,0),0)</f>
        <v>0</v>
      </c>
      <c r="BH860" s="35">
        <f>SUMIF(AV$1:BG$1,77,AV860:BG860)</f>
        <v>0</v>
      </c>
    </row>
    <row r="861" spans="1:60" s="11" customFormat="1" x14ac:dyDescent="0.25">
      <c r="A861" s="145" t="s">
        <v>1227</v>
      </c>
      <c r="B861" s="147" t="s">
        <v>1200</v>
      </c>
      <c r="C861" s="127" t="s">
        <v>32</v>
      </c>
      <c r="D861" s="146">
        <v>8</v>
      </c>
      <c r="E861" s="118">
        <v>45992</v>
      </c>
      <c r="F861" s="118">
        <v>46023</v>
      </c>
      <c r="G861" s="32">
        <f>DATEDIF(E861,F861,"m")</f>
        <v>1</v>
      </c>
      <c r="H861" s="33">
        <f>D861/G861</f>
        <v>8</v>
      </c>
      <c r="I861" s="36">
        <f>IF(I$7&gt;=$E861,IF(SUMIF($H$1:H$1,77,$H861:H861)&lt;$D861,$H861,0),0)</f>
        <v>0</v>
      </c>
      <c r="J861" s="36">
        <f>IF(J$7&gt;=$E861,IF(SUMIF($H$1:I$1,77,$H861:I861)&lt;$D861,$H861,0),0)</f>
        <v>0</v>
      </c>
      <c r="K861" s="36">
        <f>IF(K$7&gt;=$E861,IF(SUMIF($H$1:J$1,77,$H861:J861)&lt;$D861,$H861,0),0)</f>
        <v>0</v>
      </c>
      <c r="L861" s="36">
        <f>IF(L$7&gt;=$E861,IF(SUMIF($H$1:K$1,77,$H861:K861)&lt;$D861,$H861,0),0)</f>
        <v>0</v>
      </c>
      <c r="M861" s="36">
        <f>IF(M$7&gt;=$E861,IF(SUMIF($H$1:L$1,77,$H861:L861)&lt;$D861,$H861,0),0)</f>
        <v>0</v>
      </c>
      <c r="N861" s="36">
        <f>IF(N$7&gt;=$E861,IF(SUMIF($H$1:M$1,77,$H861:M861)&lt;$D861,$H861,0),0)</f>
        <v>0</v>
      </c>
      <c r="O861" s="36">
        <f>IF(O$7&gt;=$E861,IF(SUMIF($H$1:N$1,77,$H861:N861)&lt;$D861,$H861,0),0)</f>
        <v>0</v>
      </c>
      <c r="P861" s="36">
        <f>IF(P$7&gt;=$E861,IF(SUMIF($H$1:O$1,77,$H861:O861)&lt;$D861,$H861,0),0)</f>
        <v>0</v>
      </c>
      <c r="Q861" s="36">
        <f>IF(Q$7&gt;=$E861,IF(SUMIF($H$1:P$1,77,$H861:P861)&lt;$D861,$H861,0),0)</f>
        <v>0</v>
      </c>
      <c r="R861" s="36">
        <f>IF(R$7&gt;=$E861,IF(SUMIF($H$1:Q$1,77,$H861:Q861)&lt;$D861,$H861,0),0)</f>
        <v>0</v>
      </c>
      <c r="S861" s="36">
        <f>IF(S$7&gt;=$E861,IF(SUMIF($H$1:R$1,77,$H861:R861)&lt;$D861,$H861,0),0)</f>
        <v>0</v>
      </c>
      <c r="T861" s="36">
        <f>IF(T$7&gt;=$E861,IF(SUMIF($H$1:S$1,77,$H861:S861)&lt;$D861,$H861,0),0)</f>
        <v>8</v>
      </c>
      <c r="U861" s="35">
        <f>SUMIF(I$1:T$1,77,I861:T861)</f>
        <v>8</v>
      </c>
      <c r="V861" s="36">
        <f>IF(V$7&gt;=$E861,IF(SUMIF($H$1:U$1,77,$H861:U861)&lt;$D861,$H861,0),0)</f>
        <v>0</v>
      </c>
      <c r="W861" s="36">
        <f>IF(W$7&gt;=$E861,IF(SUMIF($H$1:V$1,77,$H861:V861)&lt;$D861,$H861,0),0)</f>
        <v>0</v>
      </c>
      <c r="X861" s="36">
        <f>IF(X$7&gt;=$E861,IF(SUMIF($H$1:W$1,77,$H861:W861)&lt;$D861,$H861,0),0)</f>
        <v>0</v>
      </c>
      <c r="Y861" s="36">
        <f>IF(Y$7&gt;=$E861,IF(SUMIF($H$1:X$1,77,$H861:X861)&lt;$D861,$H861,0),0)</f>
        <v>0</v>
      </c>
      <c r="Z861" s="36">
        <f>IF(Z$7&gt;=$E861,IF(SUMIF($H$1:Y$1,77,$H861:Y861)&lt;$D861,$H861,0),0)</f>
        <v>0</v>
      </c>
      <c r="AA861" s="36">
        <f>IF(AA$7&gt;=$E861,IF(SUMIF($H$1:Z$1,77,$H861:Z861)&lt;$D861,$H861,0),0)</f>
        <v>0</v>
      </c>
      <c r="AB861" s="36">
        <f>IF(AB$7&gt;=$E861,IF(SUMIF($H$1:AA$1,77,$H861:AA861)&lt;$D861,$H861,0),0)</f>
        <v>0</v>
      </c>
      <c r="AC861" s="36">
        <f>IF(AC$7&gt;=$E861,IF(SUMIF($H$1:AB$1,77,$H861:AB861)&lt;$D861,$H861,0),0)</f>
        <v>0</v>
      </c>
      <c r="AD861" s="36">
        <f>IF(AD$7&gt;=$E861,IF(SUMIF($H$1:AC$1,77,$H861:AC861)&lt;$D861,$H861,0),0)</f>
        <v>0</v>
      </c>
      <c r="AE861" s="36">
        <f>IF(AE$7&gt;=$E861,IF(SUMIF($H$1:AD$1,77,$H861:AD861)&lt;$D861,$H861,0),0)</f>
        <v>0</v>
      </c>
      <c r="AF861" s="36">
        <f>IF(AF$7&gt;=$E861,IF(SUMIF($H$1:AE$1,77,$H861:AE861)&lt;$D861,$H861,0),0)</f>
        <v>0</v>
      </c>
      <c r="AG861" s="36">
        <f>IF(AG$7&gt;=$E861,IF(SUMIF($H$1:AF$1,77,$H861:AF861)&lt;$D861,$H861,0),0)</f>
        <v>0</v>
      </c>
      <c r="AH861" s="35">
        <f>SUMIF(V$1:AG$1,77,V861:AG861)</f>
        <v>0</v>
      </c>
      <c r="AI861" s="36">
        <f>IF(AI$7&gt;=$E861,IF(SUMIF($H$1:AH$1,77,$H861:AH861)&lt;$D861,$H861,0),0)</f>
        <v>0</v>
      </c>
      <c r="AJ861" s="36">
        <f>IF(AJ$7&gt;=$E861,IF(SUMIF($H$1:AI$1,77,$H861:AI861)&lt;$D861,$H861,0),0)</f>
        <v>0</v>
      </c>
      <c r="AK861" s="36">
        <f>IF(AK$7&gt;=$E861,IF(SUMIF($H$1:AJ$1,77,$H861:AJ861)&lt;$D861,$H861,0),0)</f>
        <v>0</v>
      </c>
      <c r="AL861" s="36">
        <f>IF(AL$7&gt;=$E861,IF(SUMIF($H$1:AK$1,77,$H861:AK861)&lt;$D861,$H861,0),0)</f>
        <v>0</v>
      </c>
      <c r="AM861" s="36">
        <f>IF(AM$7&gt;=$E861,IF(SUMIF($H$1:AL$1,77,$H861:AL861)&lt;$D861,$H861,0),0)</f>
        <v>0</v>
      </c>
      <c r="AN861" s="36">
        <f>IF(AN$7&gt;=$E861,IF(SUMIF($H$1:AM$1,77,$H861:AM861)&lt;$D861,$H861,0),0)</f>
        <v>0</v>
      </c>
      <c r="AO861" s="36">
        <f>IF(AO$7&gt;=$E861,IF(SUMIF($H$1:AN$1,77,$H861:AN861)&lt;$D861,$H861,0),0)</f>
        <v>0</v>
      </c>
      <c r="AP861" s="36">
        <f>IF(AP$7&gt;=$E861,IF(SUMIF($H$1:AO$1,77,$H861:AO861)&lt;$D861,$H861,0),0)</f>
        <v>0</v>
      </c>
      <c r="AQ861" s="36">
        <f>IF(AQ$7&gt;=$E861,IF(SUMIF($H$1:AP$1,77,$H861:AP861)&lt;$D861,$H861,0),0)</f>
        <v>0</v>
      </c>
      <c r="AR861" s="36">
        <f>IF(AR$7&gt;=$E861,IF(SUMIF($H$1:AQ$1,77,$H861:AQ861)&lt;$D861,$H861,0),0)</f>
        <v>0</v>
      </c>
      <c r="AS861" s="36">
        <f>IF(AS$7&gt;=$E861,IF(SUMIF($H$1:AR$1,77,$H861:AR861)&lt;$D861,$H861,0),0)</f>
        <v>0</v>
      </c>
      <c r="AT861" s="36">
        <f>IF(AT$7&gt;=$E861,IF(SUMIF($H$1:AS$1,77,$H861:AS861)&lt;$D861,$H861,0),0)</f>
        <v>0</v>
      </c>
      <c r="AU861" s="35">
        <f>SUMIF(AI$1:AT$1,77,AI861:AT861)</f>
        <v>0</v>
      </c>
      <c r="AV861" s="33">
        <f>IF(AV$7&gt;=$E861,IF(SUMIF($H$1:AU$1,77,$H861:AU861)&lt;$D861,$H861,0),0)</f>
        <v>0</v>
      </c>
      <c r="AW861" s="33">
        <f>IF(AW$7&gt;=$E861,IF(SUMIF($H$1:AV$1,77,$H861:AV861)&lt;$D861,$H861,0),0)</f>
        <v>0</v>
      </c>
      <c r="AX861" s="33">
        <f>IF(AX$7&gt;=$E861,IF(SUMIF($H$1:AW$1,77,$H861:AW861)&lt;$D861,$H861,0),0)</f>
        <v>0</v>
      </c>
      <c r="AY861" s="33">
        <f>IF(AY$7&gt;=$E861,IF(SUMIF($H$1:AX$1,77,$H861:AX861)&lt;$D861,$H861,0),0)</f>
        <v>0</v>
      </c>
      <c r="AZ861" s="33">
        <f>IF(AZ$7&gt;=$E861,IF(SUMIF($H$1:AY$1,77,$H861:AY861)&lt;$D861,$H861,0),0)</f>
        <v>0</v>
      </c>
      <c r="BA861" s="33">
        <f>IF(BA$7&gt;=$E861,IF(SUMIF($H$1:AZ$1,77,$H861:AZ861)&lt;$D861,$H861,0),0)</f>
        <v>0</v>
      </c>
      <c r="BB861" s="33">
        <f>IF(BB$7&gt;=$E861,IF(SUMIF($H$1:BA$1,77,$H861:BA861)&lt;$D861,$H861,0),0)</f>
        <v>0</v>
      </c>
      <c r="BC861" s="33">
        <f>IF(BC$7&gt;=$E861,IF(SUMIF($H$1:BB$1,77,$H861:BB861)&lt;$D861,$H861,0),0)</f>
        <v>0</v>
      </c>
      <c r="BD861" s="33">
        <f>IF(BD$7&gt;=$E861,IF(SUMIF($H$1:BC$1,77,$H861:BC861)&lt;$D861,$H861,0),0)</f>
        <v>0</v>
      </c>
      <c r="BE861" s="33">
        <f>IF(BE$7&gt;=$E861,IF(SUMIF($H$1:BD$1,77,$H861:BD861)&lt;$D861,$H861,0),0)</f>
        <v>0</v>
      </c>
      <c r="BF861" s="33">
        <f>IF(BF$7&gt;=$E861,IF(SUMIF($H$1:BE$1,77,$H861:BE861)&lt;$D861,$H861,0),0)</f>
        <v>0</v>
      </c>
      <c r="BG861" s="33">
        <f>IF(BG$7&gt;=$E861,IF(SUMIF($H$1:BF$1,77,$H861:BF861)&lt;$D861,$H861,0),0)</f>
        <v>0</v>
      </c>
      <c r="BH861" s="35">
        <f>SUMIF(AV$1:BG$1,77,AV861:BG861)</f>
        <v>0</v>
      </c>
    </row>
    <row r="862" spans="1:60" s="11" customFormat="1" x14ac:dyDescent="0.25">
      <c r="A862" s="119"/>
      <c r="B862" s="120" t="s">
        <v>1228</v>
      </c>
      <c r="C862" s="121"/>
      <c r="D862" s="122"/>
      <c r="E862" s="122"/>
      <c r="F862" s="122"/>
      <c r="G862" s="122"/>
      <c r="H862" s="122"/>
      <c r="I862" s="122"/>
      <c r="J862" s="122"/>
      <c r="K862" s="122"/>
      <c r="L862" s="122"/>
      <c r="M862" s="122"/>
      <c r="N862" s="122"/>
      <c r="O862" s="122"/>
      <c r="P862" s="122"/>
      <c r="Q862" s="122"/>
      <c r="R862" s="122"/>
      <c r="S862" s="122"/>
      <c r="T862" s="122"/>
      <c r="U862" s="123"/>
      <c r="V862" s="122"/>
      <c r="W862" s="122"/>
      <c r="X862" s="122"/>
      <c r="Y862" s="122"/>
      <c r="Z862" s="122"/>
      <c r="AA862" s="122"/>
      <c r="AB862" s="122"/>
      <c r="AC862" s="122"/>
      <c r="AD862" s="122"/>
      <c r="AE862" s="122"/>
      <c r="AF862" s="122"/>
      <c r="AG862" s="122"/>
      <c r="AH862" s="123"/>
      <c r="AI862" s="122"/>
      <c r="AJ862" s="122"/>
      <c r="AK862" s="122"/>
      <c r="AL862" s="122"/>
      <c r="AM862" s="122"/>
      <c r="AN862" s="122"/>
      <c r="AO862" s="122"/>
      <c r="AP862" s="122"/>
      <c r="AQ862" s="122"/>
      <c r="AR862" s="122"/>
      <c r="AS862" s="122"/>
      <c r="AT862" s="122"/>
      <c r="AU862" s="123"/>
      <c r="AV862" s="122"/>
      <c r="AW862" s="122"/>
      <c r="AX862" s="122"/>
      <c r="AY862" s="122"/>
      <c r="AZ862" s="122"/>
      <c r="BA862" s="122"/>
      <c r="BB862" s="122"/>
      <c r="BC862" s="122"/>
      <c r="BD862" s="122"/>
      <c r="BE862" s="122"/>
      <c r="BF862" s="122"/>
      <c r="BG862" s="122"/>
      <c r="BH862" s="123"/>
    </row>
    <row r="863" spans="1:60" s="11" customFormat="1" x14ac:dyDescent="0.25">
      <c r="A863" s="145" t="s">
        <v>1229</v>
      </c>
      <c r="B863" s="147" t="s">
        <v>1230</v>
      </c>
      <c r="C863" s="127" t="s">
        <v>32</v>
      </c>
      <c r="D863" s="146">
        <v>352</v>
      </c>
      <c r="E863" s="118">
        <v>46874</v>
      </c>
      <c r="F863" s="118">
        <v>46905</v>
      </c>
      <c r="G863" s="32">
        <f>DATEDIF(E863,F863,"m")</f>
        <v>1</v>
      </c>
      <c r="H863" s="33">
        <f t="shared" ref="H863:H872" si="304">D863/G863</f>
        <v>352</v>
      </c>
      <c r="I863" s="36">
        <f>IF(I$7&gt;=$E863,IF(SUMIF($H$1:H$1,77,$H863:H863)&lt;$D863,$H863,0),0)</f>
        <v>0</v>
      </c>
      <c r="J863" s="36">
        <f>IF(J$7&gt;=$E863,IF(SUMIF($H$1:I$1,77,$H863:I863)&lt;$D863,$H863,0),0)</f>
        <v>0</v>
      </c>
      <c r="K863" s="36">
        <f>IF(K$7&gt;=$E863,IF(SUMIF($H$1:J$1,77,$H863:J863)&lt;$D863,$H863,0),0)</f>
        <v>0</v>
      </c>
      <c r="L863" s="36">
        <f>IF(L$7&gt;=$E863,IF(SUMIF($H$1:K$1,77,$H863:K863)&lt;$D863,$H863,0),0)</f>
        <v>0</v>
      </c>
      <c r="M863" s="36">
        <f>IF(M$7&gt;=$E863,IF(SUMIF($H$1:L$1,77,$H863:L863)&lt;$D863,$H863,0),0)</f>
        <v>0</v>
      </c>
      <c r="N863" s="36">
        <f>IF(N$7&gt;=$E863,IF(SUMIF($H$1:M$1,77,$H863:M863)&lt;$D863,$H863,0),0)</f>
        <v>0</v>
      </c>
      <c r="O863" s="36">
        <f>IF(O$7&gt;=$E863,IF(SUMIF($H$1:N$1,77,$H863:N863)&lt;$D863,$H863,0),0)</f>
        <v>0</v>
      </c>
      <c r="P863" s="36">
        <f>IF(P$7&gt;=$E863,IF(SUMIF($H$1:O$1,77,$H863:O863)&lt;$D863,$H863,0),0)</f>
        <v>0</v>
      </c>
      <c r="Q863" s="36">
        <f>IF(Q$7&gt;=$E863,IF(SUMIF($H$1:P$1,77,$H863:P863)&lt;$D863,$H863,0),0)</f>
        <v>0</v>
      </c>
      <c r="R863" s="36">
        <f>IF(R$7&gt;=$E863,IF(SUMIF($H$1:Q$1,77,$H863:Q863)&lt;$D863,$H863,0),0)</f>
        <v>0</v>
      </c>
      <c r="S863" s="36">
        <f>IF(S$7&gt;=$E863,IF(SUMIF($H$1:R$1,77,$H863:R863)&lt;$D863,$H863,0),0)</f>
        <v>0</v>
      </c>
      <c r="T863" s="36">
        <f>IF(T$7&gt;=$E863,IF(SUMIF($H$1:S$1,77,$H863:S863)&lt;$D863,$H863,0),0)</f>
        <v>0</v>
      </c>
      <c r="U863" s="35">
        <f t="shared" ref="U863:U872" si="305">SUMIF(I$1:T$1,77,I863:T863)</f>
        <v>0</v>
      </c>
      <c r="V863" s="36">
        <f>IF(V$7&gt;=$E863,IF(SUMIF($H$1:U$1,77,$H863:U863)&lt;$D863,$H863,0),0)</f>
        <v>0</v>
      </c>
      <c r="W863" s="36">
        <f>IF(W$7&gt;=$E863,IF(SUMIF($H$1:V$1,77,$H863:V863)&lt;$D863,$H863,0),0)</f>
        <v>0</v>
      </c>
      <c r="X863" s="36">
        <f>IF(X$7&gt;=$E863,IF(SUMIF($H$1:W$1,77,$H863:W863)&lt;$D863,$H863,0),0)</f>
        <v>0</v>
      </c>
      <c r="Y863" s="36">
        <f>IF(Y$7&gt;=$E863,IF(SUMIF($H$1:X$1,77,$H863:X863)&lt;$D863,$H863,0),0)</f>
        <v>0</v>
      </c>
      <c r="Z863" s="36">
        <f>IF(Z$7&gt;=$E863,IF(SUMIF($H$1:Y$1,77,$H863:Y863)&lt;$D863,$H863,0),0)</f>
        <v>0</v>
      </c>
      <c r="AA863" s="36">
        <f>IF(AA$7&gt;=$E863,IF(SUMIF($H$1:Z$1,77,$H863:Z863)&lt;$D863,$H863,0),0)</f>
        <v>0</v>
      </c>
      <c r="AB863" s="36">
        <f>IF(AB$7&gt;=$E863,IF(SUMIF($H$1:AA$1,77,$H863:AA863)&lt;$D863,$H863,0),0)</f>
        <v>0</v>
      </c>
      <c r="AC863" s="36">
        <f>IF(AC$7&gt;=$E863,IF(SUMIF($H$1:AB$1,77,$H863:AB863)&lt;$D863,$H863,0),0)</f>
        <v>0</v>
      </c>
      <c r="AD863" s="36">
        <f>IF(AD$7&gt;=$E863,IF(SUMIF($H$1:AC$1,77,$H863:AC863)&lt;$D863,$H863,0),0)</f>
        <v>0</v>
      </c>
      <c r="AE863" s="36">
        <f>IF(AE$7&gt;=$E863,IF(SUMIF($H$1:AD$1,77,$H863:AD863)&lt;$D863,$H863,0),0)</f>
        <v>0</v>
      </c>
      <c r="AF863" s="36">
        <f>IF(AF$7&gt;=$E863,IF(SUMIF($H$1:AE$1,77,$H863:AE863)&lt;$D863,$H863,0),0)</f>
        <v>0</v>
      </c>
      <c r="AG863" s="36">
        <f>IF(AG$7&gt;=$E863,IF(SUMIF($H$1:AF$1,77,$H863:AF863)&lt;$D863,$H863,0),0)</f>
        <v>0</v>
      </c>
      <c r="AH863" s="35">
        <f t="shared" ref="AH863:AH872" si="306">SUMIF(V$1:AG$1,77,V863:AG863)</f>
        <v>0</v>
      </c>
      <c r="AI863" s="36">
        <f>IF(AI$7&gt;=$E863,IF(SUMIF($H$1:AH$1,77,$H863:AH863)&lt;$D863,$H863,0),0)</f>
        <v>0</v>
      </c>
      <c r="AJ863" s="36">
        <f>IF(AJ$7&gt;=$E863,IF(SUMIF($H$1:AI$1,77,$H863:AI863)&lt;$D863,$H863,0),0)</f>
        <v>0</v>
      </c>
      <c r="AK863" s="36">
        <f>IF(AK$7&gt;=$E863,IF(SUMIF($H$1:AJ$1,77,$H863:AJ863)&lt;$D863,$H863,0),0)</f>
        <v>0</v>
      </c>
      <c r="AL863" s="36">
        <f>IF(AL$7&gt;=$E863,IF(SUMIF($H$1:AK$1,77,$H863:AK863)&lt;$D863,$H863,0),0)</f>
        <v>0</v>
      </c>
      <c r="AM863" s="36">
        <f>IF(AM$7&gt;=$E863,IF(SUMIF($H$1:AL$1,77,$H863:AL863)&lt;$D863,$H863,0),0)</f>
        <v>0</v>
      </c>
      <c r="AN863" s="36">
        <f>IF(AN$7&gt;=$E863,IF(SUMIF($H$1:AM$1,77,$H863:AM863)&lt;$D863,$H863,0),0)</f>
        <v>0</v>
      </c>
      <c r="AO863" s="36">
        <f>IF(AO$7&gt;=$E863,IF(SUMIF($H$1:AN$1,77,$H863:AN863)&lt;$D863,$H863,0),0)</f>
        <v>0</v>
      </c>
      <c r="AP863" s="36">
        <f>IF(AP$7&gt;=$E863,IF(SUMIF($H$1:AO$1,77,$H863:AO863)&lt;$D863,$H863,0),0)</f>
        <v>0</v>
      </c>
      <c r="AQ863" s="36">
        <f>IF(AQ$7&gt;=$E863,IF(SUMIF($H$1:AP$1,77,$H863:AP863)&lt;$D863,$H863,0),0)</f>
        <v>0</v>
      </c>
      <c r="AR863" s="36">
        <f>IF(AR$7&gt;=$E863,IF(SUMIF($H$1:AQ$1,77,$H863:AQ863)&lt;$D863,$H863,0),0)</f>
        <v>0</v>
      </c>
      <c r="AS863" s="36">
        <f>IF(AS$7&gt;=$E863,IF(SUMIF($H$1:AR$1,77,$H863:AR863)&lt;$D863,$H863,0),0)</f>
        <v>0</v>
      </c>
      <c r="AT863" s="36">
        <f>IF(AT$7&gt;=$E863,IF(SUMIF($H$1:AS$1,77,$H863:AS863)&lt;$D863,$H863,0),0)</f>
        <v>0</v>
      </c>
      <c r="AU863" s="35">
        <f t="shared" ref="AU863:AU872" si="307">SUMIF(AI$1:AT$1,77,AI863:AT863)</f>
        <v>0</v>
      </c>
      <c r="AV863" s="33">
        <f>IF(AV$7&gt;=$E863,IF(SUMIF($H$1:AU$1,77,$H863:AU863)&lt;$D863,$H863,0),0)</f>
        <v>0</v>
      </c>
      <c r="AW863" s="33">
        <f>IF(AW$7&gt;=$E863,IF(SUMIF($H$1:AV$1,77,$H863:AV863)&lt;$D863,$H863,0),0)</f>
        <v>0</v>
      </c>
      <c r="AX863" s="33">
        <f>IF(AX$7&gt;=$E863,IF(SUMIF($H$1:AW$1,77,$H863:AW863)&lt;$D863,$H863,0),0)</f>
        <v>0</v>
      </c>
      <c r="AY863" s="33">
        <f>IF(AY$7&gt;=$E863,IF(SUMIF($H$1:AX$1,77,$H863:AX863)&lt;$D863,$H863,0),0)</f>
        <v>0</v>
      </c>
      <c r="AZ863" s="33">
        <f>IF(AZ$7&gt;=$E863,IF(SUMIF($H$1:AY$1,77,$H863:AY863)&lt;$D863,$H863,0),0)</f>
        <v>352</v>
      </c>
      <c r="BA863" s="33">
        <f>IF(BA$7&gt;=$E863,IF(SUMIF($H$1:AZ$1,77,$H863:AZ863)&lt;$D863,$H863,0),0)</f>
        <v>0</v>
      </c>
      <c r="BB863" s="33">
        <f>IF(BB$7&gt;=$E863,IF(SUMIF($H$1:BA$1,77,$H863:BA863)&lt;$D863,$H863,0),0)</f>
        <v>0</v>
      </c>
      <c r="BC863" s="33">
        <f>IF(BC$7&gt;=$E863,IF(SUMIF($H$1:BB$1,77,$H863:BB863)&lt;$D863,$H863,0),0)</f>
        <v>0</v>
      </c>
      <c r="BD863" s="33">
        <f>IF(BD$7&gt;=$E863,IF(SUMIF($H$1:BC$1,77,$H863:BC863)&lt;$D863,$H863,0),0)</f>
        <v>0</v>
      </c>
      <c r="BE863" s="33">
        <f>IF(BE$7&gt;=$E863,IF(SUMIF($H$1:BD$1,77,$H863:BD863)&lt;$D863,$H863,0),0)</f>
        <v>0</v>
      </c>
      <c r="BF863" s="33">
        <f>IF(BF$7&gt;=$E863,IF(SUMIF($H$1:BE$1,77,$H863:BE863)&lt;$D863,$H863,0),0)</f>
        <v>0</v>
      </c>
      <c r="BG863" s="33">
        <f>IF(BG$7&gt;=$E863,IF(SUMIF($H$1:BF$1,77,$H863:BF863)&lt;$D863,$H863,0),0)</f>
        <v>0</v>
      </c>
      <c r="BH863" s="35">
        <f t="shared" ref="BH863:BH872" si="308">SUMIF(AV$1:BG$1,77,AV863:BG863)</f>
        <v>352</v>
      </c>
    </row>
    <row r="864" spans="1:60" s="11" customFormat="1" x14ac:dyDescent="0.25">
      <c r="A864" s="145" t="s">
        <v>1231</v>
      </c>
      <c r="B864" s="147" t="s">
        <v>1232</v>
      </c>
      <c r="C864" s="127" t="s">
        <v>128</v>
      </c>
      <c r="D864" s="150">
        <v>702.3</v>
      </c>
      <c r="E864" s="118">
        <v>46905</v>
      </c>
      <c r="F864" s="118">
        <v>46935</v>
      </c>
      <c r="G864" s="32">
        <f t="shared" ref="G864:G872" si="309">DATEDIF(E864,F864,"m")</f>
        <v>1</v>
      </c>
      <c r="H864" s="33">
        <f t="shared" si="304"/>
        <v>702.3</v>
      </c>
      <c r="I864" s="36">
        <f>IF(I$7&gt;=$E864,IF(SUMIF($H$1:H$1,77,$H864:H864)&lt;$D864,$H864,0),0)</f>
        <v>0</v>
      </c>
      <c r="J864" s="36">
        <f>IF(J$7&gt;=$E864,IF(SUMIF($H$1:I$1,77,$H864:I864)&lt;$D864,$H864,0),0)</f>
        <v>0</v>
      </c>
      <c r="K864" s="36">
        <f>IF(K$7&gt;=$E864,IF(SUMIF($H$1:J$1,77,$H864:J864)&lt;$D864,$H864,0),0)</f>
        <v>0</v>
      </c>
      <c r="L864" s="36">
        <f>IF(L$7&gt;=$E864,IF(SUMIF($H$1:K$1,77,$H864:K864)&lt;$D864,$H864,0),0)</f>
        <v>0</v>
      </c>
      <c r="M864" s="36">
        <f>IF(M$7&gt;=$E864,IF(SUMIF($H$1:L$1,77,$H864:L864)&lt;$D864,$H864,0),0)</f>
        <v>0</v>
      </c>
      <c r="N864" s="36">
        <f>IF(N$7&gt;=$E864,IF(SUMIF($H$1:M$1,77,$H864:M864)&lt;$D864,$H864,0),0)</f>
        <v>0</v>
      </c>
      <c r="O864" s="36">
        <f>IF(O$7&gt;=$E864,IF(SUMIF($H$1:N$1,77,$H864:N864)&lt;$D864,$H864,0),0)</f>
        <v>0</v>
      </c>
      <c r="P864" s="36">
        <f>IF(P$7&gt;=$E864,IF(SUMIF($H$1:O$1,77,$H864:O864)&lt;$D864,$H864,0),0)</f>
        <v>0</v>
      </c>
      <c r="Q864" s="36">
        <f>IF(Q$7&gt;=$E864,IF(SUMIF($H$1:P$1,77,$H864:P864)&lt;$D864,$H864,0),0)</f>
        <v>0</v>
      </c>
      <c r="R864" s="36">
        <f>IF(R$7&gt;=$E864,IF(SUMIF($H$1:Q$1,77,$H864:Q864)&lt;$D864,$H864,0),0)</f>
        <v>0</v>
      </c>
      <c r="S864" s="36">
        <f>IF(S$7&gt;=$E864,IF(SUMIF($H$1:R$1,77,$H864:R864)&lt;$D864,$H864,0),0)</f>
        <v>0</v>
      </c>
      <c r="T864" s="36">
        <f>IF(T$7&gt;=$E864,IF(SUMIF($H$1:S$1,77,$H864:S864)&lt;$D864,$H864,0),0)</f>
        <v>0</v>
      </c>
      <c r="U864" s="35">
        <f t="shared" si="305"/>
        <v>0</v>
      </c>
      <c r="V864" s="36">
        <f>IF(V$7&gt;=$E864,IF(SUMIF($H$1:U$1,77,$H864:U864)&lt;$D864,$H864,0),0)</f>
        <v>0</v>
      </c>
      <c r="W864" s="36">
        <f>IF(W$7&gt;=$E864,IF(SUMIF($H$1:V$1,77,$H864:V864)&lt;$D864,$H864,0),0)</f>
        <v>0</v>
      </c>
      <c r="X864" s="36">
        <f>IF(X$7&gt;=$E864,IF(SUMIF($H$1:W$1,77,$H864:W864)&lt;$D864,$H864,0),0)</f>
        <v>0</v>
      </c>
      <c r="Y864" s="36">
        <f>IF(Y$7&gt;=$E864,IF(SUMIF($H$1:X$1,77,$H864:X864)&lt;$D864,$H864,0),0)</f>
        <v>0</v>
      </c>
      <c r="Z864" s="36">
        <f>IF(Z$7&gt;=$E864,IF(SUMIF($H$1:Y$1,77,$H864:Y864)&lt;$D864,$H864,0),0)</f>
        <v>0</v>
      </c>
      <c r="AA864" s="36">
        <f>IF(AA$7&gt;=$E864,IF(SUMIF($H$1:Z$1,77,$H864:Z864)&lt;$D864,$H864,0),0)</f>
        <v>0</v>
      </c>
      <c r="AB864" s="36">
        <f>IF(AB$7&gt;=$E864,IF(SUMIF($H$1:AA$1,77,$H864:AA864)&lt;$D864,$H864,0),0)</f>
        <v>0</v>
      </c>
      <c r="AC864" s="36">
        <f>IF(AC$7&gt;=$E864,IF(SUMIF($H$1:AB$1,77,$H864:AB864)&lt;$D864,$H864,0),0)</f>
        <v>0</v>
      </c>
      <c r="AD864" s="36">
        <f>IF(AD$7&gt;=$E864,IF(SUMIF($H$1:AC$1,77,$H864:AC864)&lt;$D864,$H864,0),0)</f>
        <v>0</v>
      </c>
      <c r="AE864" s="36">
        <f>IF(AE$7&gt;=$E864,IF(SUMIF($H$1:AD$1,77,$H864:AD864)&lt;$D864,$H864,0),0)</f>
        <v>0</v>
      </c>
      <c r="AF864" s="36">
        <f>IF(AF$7&gt;=$E864,IF(SUMIF($H$1:AE$1,77,$H864:AE864)&lt;$D864,$H864,0),0)</f>
        <v>0</v>
      </c>
      <c r="AG864" s="36">
        <f>IF(AG$7&gt;=$E864,IF(SUMIF($H$1:AF$1,77,$H864:AF864)&lt;$D864,$H864,0),0)</f>
        <v>0</v>
      </c>
      <c r="AH864" s="35">
        <f t="shared" si="306"/>
        <v>0</v>
      </c>
      <c r="AI864" s="36">
        <f>IF(AI$7&gt;=$E864,IF(SUMIF($H$1:AH$1,77,$H864:AH864)&lt;$D864,$H864,0),0)</f>
        <v>0</v>
      </c>
      <c r="AJ864" s="36">
        <f>IF(AJ$7&gt;=$E864,IF(SUMIF($H$1:AI$1,77,$H864:AI864)&lt;$D864,$H864,0),0)</f>
        <v>0</v>
      </c>
      <c r="AK864" s="36">
        <f>IF(AK$7&gt;=$E864,IF(SUMIF($H$1:AJ$1,77,$H864:AJ864)&lt;$D864,$H864,0),0)</f>
        <v>0</v>
      </c>
      <c r="AL864" s="36">
        <f>IF(AL$7&gt;=$E864,IF(SUMIF($H$1:AK$1,77,$H864:AK864)&lt;$D864,$H864,0),0)</f>
        <v>0</v>
      </c>
      <c r="AM864" s="36">
        <f>IF(AM$7&gt;=$E864,IF(SUMIF($H$1:AL$1,77,$H864:AL864)&lt;$D864,$H864,0),0)</f>
        <v>0</v>
      </c>
      <c r="AN864" s="36">
        <f>IF(AN$7&gt;=$E864,IF(SUMIF($H$1:AM$1,77,$H864:AM864)&lt;$D864,$H864,0),0)</f>
        <v>0</v>
      </c>
      <c r="AO864" s="36">
        <f>IF(AO$7&gt;=$E864,IF(SUMIF($H$1:AN$1,77,$H864:AN864)&lt;$D864,$H864,0),0)</f>
        <v>0</v>
      </c>
      <c r="AP864" s="36">
        <f>IF(AP$7&gt;=$E864,IF(SUMIF($H$1:AO$1,77,$H864:AO864)&lt;$D864,$H864,0),0)</f>
        <v>0</v>
      </c>
      <c r="AQ864" s="36">
        <f>IF(AQ$7&gt;=$E864,IF(SUMIF($H$1:AP$1,77,$H864:AP864)&lt;$D864,$H864,0),0)</f>
        <v>0</v>
      </c>
      <c r="AR864" s="36">
        <f>IF(AR$7&gt;=$E864,IF(SUMIF($H$1:AQ$1,77,$H864:AQ864)&lt;$D864,$H864,0),0)</f>
        <v>0</v>
      </c>
      <c r="AS864" s="36">
        <f>IF(AS$7&gt;=$E864,IF(SUMIF($H$1:AR$1,77,$H864:AR864)&lt;$D864,$H864,0),0)</f>
        <v>0</v>
      </c>
      <c r="AT864" s="36">
        <f>IF(AT$7&gt;=$E864,IF(SUMIF($H$1:AS$1,77,$H864:AS864)&lt;$D864,$H864,0),0)</f>
        <v>0</v>
      </c>
      <c r="AU864" s="35">
        <f t="shared" si="307"/>
        <v>0</v>
      </c>
      <c r="AV864" s="33">
        <f>IF(AV$7&gt;=$E864,IF(SUMIF($H$1:AU$1,77,$H864:AU864)&lt;$D864,$H864,0),0)</f>
        <v>0</v>
      </c>
      <c r="AW864" s="33">
        <f>IF(AW$7&gt;=$E864,IF(SUMIF($H$1:AV$1,77,$H864:AV864)&lt;$D864,$H864,0),0)</f>
        <v>0</v>
      </c>
      <c r="AX864" s="33">
        <f>IF(AX$7&gt;=$E864,IF(SUMIF($H$1:AW$1,77,$H864:AW864)&lt;$D864,$H864,0),0)</f>
        <v>0</v>
      </c>
      <c r="AY864" s="33">
        <f>IF(AY$7&gt;=$E864,IF(SUMIF($H$1:AX$1,77,$H864:AX864)&lt;$D864,$H864,0),0)</f>
        <v>0</v>
      </c>
      <c r="AZ864" s="33">
        <f>IF(AZ$7&gt;=$E864,IF(SUMIF($H$1:AY$1,77,$H864:AY864)&lt;$D864,$H864,0),0)</f>
        <v>0</v>
      </c>
      <c r="BA864" s="33">
        <f>IF(BA$7&gt;=$E864,IF(SUMIF($H$1:AZ$1,77,$H864:AZ864)&lt;$D864,$H864,0),0)</f>
        <v>702.3</v>
      </c>
      <c r="BB864" s="33">
        <f>IF(BB$7&gt;=$E864,IF(SUMIF($H$1:BA$1,77,$H864:BA864)&lt;$D864,$H864,0),0)</f>
        <v>0</v>
      </c>
      <c r="BC864" s="33">
        <f>IF(BC$7&gt;=$E864,IF(SUMIF($H$1:BB$1,77,$H864:BB864)&lt;$D864,$H864,0),0)</f>
        <v>0</v>
      </c>
      <c r="BD864" s="33">
        <f>IF(BD$7&gt;=$E864,IF(SUMIF($H$1:BC$1,77,$H864:BC864)&lt;$D864,$H864,0),0)</f>
        <v>0</v>
      </c>
      <c r="BE864" s="33">
        <f>IF(BE$7&gt;=$E864,IF(SUMIF($H$1:BD$1,77,$H864:BD864)&lt;$D864,$H864,0),0)</f>
        <v>0</v>
      </c>
      <c r="BF864" s="33">
        <f>IF(BF$7&gt;=$E864,IF(SUMIF($H$1:BE$1,77,$H864:BE864)&lt;$D864,$H864,0),0)</f>
        <v>0</v>
      </c>
      <c r="BG864" s="33">
        <f>IF(BG$7&gt;=$E864,IF(SUMIF($H$1:BF$1,77,$H864:BF864)&lt;$D864,$H864,0),0)</f>
        <v>0</v>
      </c>
      <c r="BH864" s="35">
        <f t="shared" si="308"/>
        <v>702.3</v>
      </c>
    </row>
    <row r="865" spans="1:60" s="11" customFormat="1" x14ac:dyDescent="0.25">
      <c r="A865" s="145" t="s">
        <v>1233</v>
      </c>
      <c r="B865" s="147" t="s">
        <v>1234</v>
      </c>
      <c r="C865" s="127" t="s">
        <v>82</v>
      </c>
      <c r="D865" s="150">
        <v>767.57</v>
      </c>
      <c r="E865" s="118">
        <v>46905</v>
      </c>
      <c r="F865" s="118">
        <v>46935</v>
      </c>
      <c r="G865" s="32">
        <f t="shared" si="309"/>
        <v>1</v>
      </c>
      <c r="H865" s="33">
        <f t="shared" si="304"/>
        <v>767.57</v>
      </c>
      <c r="I865" s="36">
        <f>IF(I$7&gt;=$E865,IF(SUMIF($H$1:H$1,77,$H865:H865)&lt;$D865,$H865,0),0)</f>
        <v>0</v>
      </c>
      <c r="J865" s="36">
        <f>IF(J$7&gt;=$E865,IF(SUMIF($H$1:I$1,77,$H865:I865)&lt;$D865,$H865,0),0)</f>
        <v>0</v>
      </c>
      <c r="K865" s="36">
        <f>IF(K$7&gt;=$E865,IF(SUMIF($H$1:J$1,77,$H865:J865)&lt;$D865,$H865,0),0)</f>
        <v>0</v>
      </c>
      <c r="L865" s="36">
        <f>IF(L$7&gt;=$E865,IF(SUMIF($H$1:K$1,77,$H865:K865)&lt;$D865,$H865,0),0)</f>
        <v>0</v>
      </c>
      <c r="M865" s="36">
        <f>IF(M$7&gt;=$E865,IF(SUMIF($H$1:L$1,77,$H865:L865)&lt;$D865,$H865,0),0)</f>
        <v>0</v>
      </c>
      <c r="N865" s="36">
        <f>IF(N$7&gt;=$E865,IF(SUMIF($H$1:M$1,77,$H865:M865)&lt;$D865,$H865,0),0)</f>
        <v>0</v>
      </c>
      <c r="O865" s="36">
        <f>IF(O$7&gt;=$E865,IF(SUMIF($H$1:N$1,77,$H865:N865)&lt;$D865,$H865,0),0)</f>
        <v>0</v>
      </c>
      <c r="P865" s="36">
        <f>IF(P$7&gt;=$E865,IF(SUMIF($H$1:O$1,77,$H865:O865)&lt;$D865,$H865,0),0)</f>
        <v>0</v>
      </c>
      <c r="Q865" s="36">
        <f>IF(Q$7&gt;=$E865,IF(SUMIF($H$1:P$1,77,$H865:P865)&lt;$D865,$H865,0),0)</f>
        <v>0</v>
      </c>
      <c r="R865" s="36">
        <f>IF(R$7&gt;=$E865,IF(SUMIF($H$1:Q$1,77,$H865:Q865)&lt;$D865,$H865,0),0)</f>
        <v>0</v>
      </c>
      <c r="S865" s="36">
        <f>IF(S$7&gt;=$E865,IF(SUMIF($H$1:R$1,77,$H865:R865)&lt;$D865,$H865,0),0)</f>
        <v>0</v>
      </c>
      <c r="T865" s="36">
        <f>IF(T$7&gt;=$E865,IF(SUMIF($H$1:S$1,77,$H865:S865)&lt;$D865,$H865,0),0)</f>
        <v>0</v>
      </c>
      <c r="U865" s="35">
        <f t="shared" si="305"/>
        <v>0</v>
      </c>
      <c r="V865" s="36">
        <f>IF(V$7&gt;=$E865,IF(SUMIF($H$1:U$1,77,$H865:U865)&lt;$D865,$H865,0),0)</f>
        <v>0</v>
      </c>
      <c r="W865" s="36">
        <f>IF(W$7&gt;=$E865,IF(SUMIF($H$1:V$1,77,$H865:V865)&lt;$D865,$H865,0),0)</f>
        <v>0</v>
      </c>
      <c r="X865" s="36">
        <f>IF(X$7&gt;=$E865,IF(SUMIF($H$1:W$1,77,$H865:W865)&lt;$D865,$H865,0),0)</f>
        <v>0</v>
      </c>
      <c r="Y865" s="36">
        <f>IF(Y$7&gt;=$E865,IF(SUMIF($H$1:X$1,77,$H865:X865)&lt;$D865,$H865,0),0)</f>
        <v>0</v>
      </c>
      <c r="Z865" s="36">
        <f>IF(Z$7&gt;=$E865,IF(SUMIF($H$1:Y$1,77,$H865:Y865)&lt;$D865,$H865,0),0)</f>
        <v>0</v>
      </c>
      <c r="AA865" s="36">
        <f>IF(AA$7&gt;=$E865,IF(SUMIF($H$1:Z$1,77,$H865:Z865)&lt;$D865,$H865,0),0)</f>
        <v>0</v>
      </c>
      <c r="AB865" s="36">
        <f>IF(AB$7&gt;=$E865,IF(SUMIF($H$1:AA$1,77,$H865:AA865)&lt;$D865,$H865,0),0)</f>
        <v>0</v>
      </c>
      <c r="AC865" s="36">
        <f>IF(AC$7&gt;=$E865,IF(SUMIF($H$1:AB$1,77,$H865:AB865)&lt;$D865,$H865,0),0)</f>
        <v>0</v>
      </c>
      <c r="AD865" s="36">
        <f>IF(AD$7&gt;=$E865,IF(SUMIF($H$1:AC$1,77,$H865:AC865)&lt;$D865,$H865,0),0)</f>
        <v>0</v>
      </c>
      <c r="AE865" s="36">
        <f>IF(AE$7&gt;=$E865,IF(SUMIF($H$1:AD$1,77,$H865:AD865)&lt;$D865,$H865,0),0)</f>
        <v>0</v>
      </c>
      <c r="AF865" s="36">
        <f>IF(AF$7&gt;=$E865,IF(SUMIF($H$1:AE$1,77,$H865:AE865)&lt;$D865,$H865,0),0)</f>
        <v>0</v>
      </c>
      <c r="AG865" s="36">
        <f>IF(AG$7&gt;=$E865,IF(SUMIF($H$1:AF$1,77,$H865:AF865)&lt;$D865,$H865,0),0)</f>
        <v>0</v>
      </c>
      <c r="AH865" s="35">
        <f t="shared" si="306"/>
        <v>0</v>
      </c>
      <c r="AI865" s="36">
        <f>IF(AI$7&gt;=$E865,IF(SUMIF($H$1:AH$1,77,$H865:AH865)&lt;$D865,$H865,0),0)</f>
        <v>0</v>
      </c>
      <c r="AJ865" s="36">
        <f>IF(AJ$7&gt;=$E865,IF(SUMIF($H$1:AI$1,77,$H865:AI865)&lt;$D865,$H865,0),0)</f>
        <v>0</v>
      </c>
      <c r="AK865" s="36">
        <f>IF(AK$7&gt;=$E865,IF(SUMIF($H$1:AJ$1,77,$H865:AJ865)&lt;$D865,$H865,0),0)</f>
        <v>0</v>
      </c>
      <c r="AL865" s="36">
        <f>IF(AL$7&gt;=$E865,IF(SUMIF($H$1:AK$1,77,$H865:AK865)&lt;$D865,$H865,0),0)</f>
        <v>0</v>
      </c>
      <c r="AM865" s="36">
        <f>IF(AM$7&gt;=$E865,IF(SUMIF($H$1:AL$1,77,$H865:AL865)&lt;$D865,$H865,0),0)</f>
        <v>0</v>
      </c>
      <c r="AN865" s="36">
        <f>IF(AN$7&gt;=$E865,IF(SUMIF($H$1:AM$1,77,$H865:AM865)&lt;$D865,$H865,0),0)</f>
        <v>0</v>
      </c>
      <c r="AO865" s="36">
        <f>IF(AO$7&gt;=$E865,IF(SUMIF($H$1:AN$1,77,$H865:AN865)&lt;$D865,$H865,0),0)</f>
        <v>0</v>
      </c>
      <c r="AP865" s="36">
        <f>IF(AP$7&gt;=$E865,IF(SUMIF($H$1:AO$1,77,$H865:AO865)&lt;$D865,$H865,0),0)</f>
        <v>0</v>
      </c>
      <c r="AQ865" s="36">
        <f>IF(AQ$7&gt;=$E865,IF(SUMIF($H$1:AP$1,77,$H865:AP865)&lt;$D865,$H865,0),0)</f>
        <v>0</v>
      </c>
      <c r="AR865" s="36">
        <f>IF(AR$7&gt;=$E865,IF(SUMIF($H$1:AQ$1,77,$H865:AQ865)&lt;$D865,$H865,0),0)</f>
        <v>0</v>
      </c>
      <c r="AS865" s="36">
        <f>IF(AS$7&gt;=$E865,IF(SUMIF($H$1:AR$1,77,$H865:AR865)&lt;$D865,$H865,0),0)</f>
        <v>0</v>
      </c>
      <c r="AT865" s="36">
        <f>IF(AT$7&gt;=$E865,IF(SUMIF($H$1:AS$1,77,$H865:AS865)&lt;$D865,$H865,0),0)</f>
        <v>0</v>
      </c>
      <c r="AU865" s="35">
        <f t="shared" si="307"/>
        <v>0</v>
      </c>
      <c r="AV865" s="33">
        <f>IF(AV$7&gt;=$E865,IF(SUMIF($H$1:AU$1,77,$H865:AU865)&lt;$D865,$H865,0),0)</f>
        <v>0</v>
      </c>
      <c r="AW865" s="33">
        <f>IF(AW$7&gt;=$E865,IF(SUMIF($H$1:AV$1,77,$H865:AV865)&lt;$D865,$H865,0),0)</f>
        <v>0</v>
      </c>
      <c r="AX865" s="33">
        <f>IF(AX$7&gt;=$E865,IF(SUMIF($H$1:AW$1,77,$H865:AW865)&lt;$D865,$H865,0),0)</f>
        <v>0</v>
      </c>
      <c r="AY865" s="33">
        <f>IF(AY$7&gt;=$E865,IF(SUMIF($H$1:AX$1,77,$H865:AX865)&lt;$D865,$H865,0),0)</f>
        <v>0</v>
      </c>
      <c r="AZ865" s="33">
        <f>IF(AZ$7&gt;=$E865,IF(SUMIF($H$1:AY$1,77,$H865:AY865)&lt;$D865,$H865,0),0)</f>
        <v>0</v>
      </c>
      <c r="BA865" s="33">
        <f>IF(BA$7&gt;=$E865,IF(SUMIF($H$1:AZ$1,77,$H865:AZ865)&lt;$D865,$H865,0),0)</f>
        <v>767.57</v>
      </c>
      <c r="BB865" s="33">
        <f>IF(BB$7&gt;=$E865,IF(SUMIF($H$1:BA$1,77,$H865:BA865)&lt;$D865,$H865,0),0)</f>
        <v>0</v>
      </c>
      <c r="BC865" s="33">
        <f>IF(BC$7&gt;=$E865,IF(SUMIF($H$1:BB$1,77,$H865:BB865)&lt;$D865,$H865,0),0)</f>
        <v>0</v>
      </c>
      <c r="BD865" s="33">
        <f>IF(BD$7&gt;=$E865,IF(SUMIF($H$1:BC$1,77,$H865:BC865)&lt;$D865,$H865,0),0)</f>
        <v>0</v>
      </c>
      <c r="BE865" s="33">
        <f>IF(BE$7&gt;=$E865,IF(SUMIF($H$1:BD$1,77,$H865:BD865)&lt;$D865,$H865,0),0)</f>
        <v>0</v>
      </c>
      <c r="BF865" s="33">
        <f>IF(BF$7&gt;=$E865,IF(SUMIF($H$1:BE$1,77,$H865:BE865)&lt;$D865,$H865,0),0)</f>
        <v>0</v>
      </c>
      <c r="BG865" s="33">
        <f>IF(BG$7&gt;=$E865,IF(SUMIF($H$1:BF$1,77,$H865:BF865)&lt;$D865,$H865,0),0)</f>
        <v>0</v>
      </c>
      <c r="BH865" s="35">
        <f t="shared" si="308"/>
        <v>767.57</v>
      </c>
    </row>
    <row r="866" spans="1:60" s="11" customFormat="1" x14ac:dyDescent="0.25">
      <c r="A866" s="145" t="s">
        <v>1235</v>
      </c>
      <c r="B866" s="147" t="s">
        <v>430</v>
      </c>
      <c r="C866" s="127" t="s">
        <v>32</v>
      </c>
      <c r="D866" s="150">
        <v>140</v>
      </c>
      <c r="E866" s="118">
        <v>46905</v>
      </c>
      <c r="F866" s="118">
        <v>46935</v>
      </c>
      <c r="G866" s="32">
        <f t="shared" si="309"/>
        <v>1</v>
      </c>
      <c r="H866" s="33">
        <f t="shared" si="304"/>
        <v>140</v>
      </c>
      <c r="I866" s="36">
        <f>IF(I$7&gt;=$E866,IF(SUMIF($H$1:H$1,77,$H866:H866)&lt;$D866,$H866,0),0)</f>
        <v>0</v>
      </c>
      <c r="J866" s="36">
        <f>IF(J$7&gt;=$E866,IF(SUMIF($H$1:I$1,77,$H866:I866)&lt;$D866,$H866,0),0)</f>
        <v>0</v>
      </c>
      <c r="K866" s="36">
        <f>IF(K$7&gt;=$E866,IF(SUMIF($H$1:J$1,77,$H866:J866)&lt;$D866,$H866,0),0)</f>
        <v>0</v>
      </c>
      <c r="L866" s="36">
        <f>IF(L$7&gt;=$E866,IF(SUMIF($H$1:K$1,77,$H866:K866)&lt;$D866,$H866,0),0)</f>
        <v>0</v>
      </c>
      <c r="M866" s="36">
        <f>IF(M$7&gt;=$E866,IF(SUMIF($H$1:L$1,77,$H866:L866)&lt;$D866,$H866,0),0)</f>
        <v>0</v>
      </c>
      <c r="N866" s="36">
        <f>IF(N$7&gt;=$E866,IF(SUMIF($H$1:M$1,77,$H866:M866)&lt;$D866,$H866,0),0)</f>
        <v>0</v>
      </c>
      <c r="O866" s="36">
        <f>IF(O$7&gt;=$E866,IF(SUMIF($H$1:N$1,77,$H866:N866)&lt;$D866,$H866,0),0)</f>
        <v>0</v>
      </c>
      <c r="P866" s="36">
        <f>IF(P$7&gt;=$E866,IF(SUMIF($H$1:O$1,77,$H866:O866)&lt;$D866,$H866,0),0)</f>
        <v>0</v>
      </c>
      <c r="Q866" s="36">
        <f>IF(Q$7&gt;=$E866,IF(SUMIF($H$1:P$1,77,$H866:P866)&lt;$D866,$H866,0),0)</f>
        <v>0</v>
      </c>
      <c r="R866" s="36">
        <f>IF(R$7&gt;=$E866,IF(SUMIF($H$1:Q$1,77,$H866:Q866)&lt;$D866,$H866,0),0)</f>
        <v>0</v>
      </c>
      <c r="S866" s="36">
        <f>IF(S$7&gt;=$E866,IF(SUMIF($H$1:R$1,77,$H866:R866)&lt;$D866,$H866,0),0)</f>
        <v>0</v>
      </c>
      <c r="T866" s="36">
        <f>IF(T$7&gt;=$E866,IF(SUMIF($H$1:S$1,77,$H866:S866)&lt;$D866,$H866,0),0)</f>
        <v>0</v>
      </c>
      <c r="U866" s="35">
        <f t="shared" si="305"/>
        <v>0</v>
      </c>
      <c r="V866" s="36">
        <f>IF(V$7&gt;=$E866,IF(SUMIF($H$1:U$1,77,$H866:U866)&lt;$D866,$H866,0),0)</f>
        <v>0</v>
      </c>
      <c r="W866" s="36">
        <f>IF(W$7&gt;=$E866,IF(SUMIF($H$1:V$1,77,$H866:V866)&lt;$D866,$H866,0),0)</f>
        <v>0</v>
      </c>
      <c r="X866" s="36">
        <f>IF(X$7&gt;=$E866,IF(SUMIF($H$1:W$1,77,$H866:W866)&lt;$D866,$H866,0),0)</f>
        <v>0</v>
      </c>
      <c r="Y866" s="36">
        <f>IF(Y$7&gt;=$E866,IF(SUMIF($H$1:X$1,77,$H866:X866)&lt;$D866,$H866,0),0)</f>
        <v>0</v>
      </c>
      <c r="Z866" s="36">
        <f>IF(Z$7&gt;=$E866,IF(SUMIF($H$1:Y$1,77,$H866:Y866)&lt;$D866,$H866,0),0)</f>
        <v>0</v>
      </c>
      <c r="AA866" s="36">
        <f>IF(AA$7&gt;=$E866,IF(SUMIF($H$1:Z$1,77,$H866:Z866)&lt;$D866,$H866,0),0)</f>
        <v>0</v>
      </c>
      <c r="AB866" s="36">
        <f>IF(AB$7&gt;=$E866,IF(SUMIF($H$1:AA$1,77,$H866:AA866)&lt;$D866,$H866,0),0)</f>
        <v>0</v>
      </c>
      <c r="AC866" s="36">
        <f>IF(AC$7&gt;=$E866,IF(SUMIF($H$1:AB$1,77,$H866:AB866)&lt;$D866,$H866,0),0)</f>
        <v>0</v>
      </c>
      <c r="AD866" s="36">
        <f>IF(AD$7&gt;=$E866,IF(SUMIF($H$1:AC$1,77,$H866:AC866)&lt;$D866,$H866,0),0)</f>
        <v>0</v>
      </c>
      <c r="AE866" s="36">
        <f>IF(AE$7&gt;=$E866,IF(SUMIF($H$1:AD$1,77,$H866:AD866)&lt;$D866,$H866,0),0)</f>
        <v>0</v>
      </c>
      <c r="AF866" s="36">
        <f>IF(AF$7&gt;=$E866,IF(SUMIF($H$1:AE$1,77,$H866:AE866)&lt;$D866,$H866,0),0)</f>
        <v>0</v>
      </c>
      <c r="AG866" s="36">
        <f>IF(AG$7&gt;=$E866,IF(SUMIF($H$1:AF$1,77,$H866:AF866)&lt;$D866,$H866,0),0)</f>
        <v>0</v>
      </c>
      <c r="AH866" s="35">
        <f t="shared" si="306"/>
        <v>0</v>
      </c>
      <c r="AI866" s="36">
        <f>IF(AI$7&gt;=$E866,IF(SUMIF($H$1:AH$1,77,$H866:AH866)&lt;$D866,$H866,0),0)</f>
        <v>0</v>
      </c>
      <c r="AJ866" s="36">
        <f>IF(AJ$7&gt;=$E866,IF(SUMIF($H$1:AI$1,77,$H866:AI866)&lt;$D866,$H866,0),0)</f>
        <v>0</v>
      </c>
      <c r="AK866" s="36">
        <f>IF(AK$7&gt;=$E866,IF(SUMIF($H$1:AJ$1,77,$H866:AJ866)&lt;$D866,$H866,0),0)</f>
        <v>0</v>
      </c>
      <c r="AL866" s="36">
        <f>IF(AL$7&gt;=$E866,IF(SUMIF($H$1:AK$1,77,$H866:AK866)&lt;$D866,$H866,0),0)</f>
        <v>0</v>
      </c>
      <c r="AM866" s="36">
        <f>IF(AM$7&gt;=$E866,IF(SUMIF($H$1:AL$1,77,$H866:AL866)&lt;$D866,$H866,0),0)</f>
        <v>0</v>
      </c>
      <c r="AN866" s="36">
        <f>IF(AN$7&gt;=$E866,IF(SUMIF($H$1:AM$1,77,$H866:AM866)&lt;$D866,$H866,0),0)</f>
        <v>0</v>
      </c>
      <c r="AO866" s="36">
        <f>IF(AO$7&gt;=$E866,IF(SUMIF($H$1:AN$1,77,$H866:AN866)&lt;$D866,$H866,0),0)</f>
        <v>0</v>
      </c>
      <c r="AP866" s="36">
        <f>IF(AP$7&gt;=$E866,IF(SUMIF($H$1:AO$1,77,$H866:AO866)&lt;$D866,$H866,0),0)</f>
        <v>0</v>
      </c>
      <c r="AQ866" s="36">
        <f>IF(AQ$7&gt;=$E866,IF(SUMIF($H$1:AP$1,77,$H866:AP866)&lt;$D866,$H866,0),0)</f>
        <v>0</v>
      </c>
      <c r="AR866" s="36">
        <f>IF(AR$7&gt;=$E866,IF(SUMIF($H$1:AQ$1,77,$H866:AQ866)&lt;$D866,$H866,0),0)</f>
        <v>0</v>
      </c>
      <c r="AS866" s="36">
        <f>IF(AS$7&gt;=$E866,IF(SUMIF($H$1:AR$1,77,$H866:AR866)&lt;$D866,$H866,0),0)</f>
        <v>0</v>
      </c>
      <c r="AT866" s="36">
        <f>IF(AT$7&gt;=$E866,IF(SUMIF($H$1:AS$1,77,$H866:AS866)&lt;$D866,$H866,0),0)</f>
        <v>0</v>
      </c>
      <c r="AU866" s="35">
        <f t="shared" si="307"/>
        <v>0</v>
      </c>
      <c r="AV866" s="33">
        <f>IF(AV$7&gt;=$E866,IF(SUMIF($H$1:AU$1,77,$H866:AU866)&lt;$D866,$H866,0),0)</f>
        <v>0</v>
      </c>
      <c r="AW866" s="33">
        <f>IF(AW$7&gt;=$E866,IF(SUMIF($H$1:AV$1,77,$H866:AV866)&lt;$D866,$H866,0),0)</f>
        <v>0</v>
      </c>
      <c r="AX866" s="33">
        <f>IF(AX$7&gt;=$E866,IF(SUMIF($H$1:AW$1,77,$H866:AW866)&lt;$D866,$H866,0),0)</f>
        <v>0</v>
      </c>
      <c r="AY866" s="33">
        <f>IF(AY$7&gt;=$E866,IF(SUMIF($H$1:AX$1,77,$H866:AX866)&lt;$D866,$H866,0),0)</f>
        <v>0</v>
      </c>
      <c r="AZ866" s="33">
        <f>IF(AZ$7&gt;=$E866,IF(SUMIF($H$1:AY$1,77,$H866:AY866)&lt;$D866,$H866,0),0)</f>
        <v>0</v>
      </c>
      <c r="BA866" s="33">
        <f>IF(BA$7&gt;=$E866,IF(SUMIF($H$1:AZ$1,77,$H866:AZ866)&lt;$D866,$H866,0),0)</f>
        <v>140</v>
      </c>
      <c r="BB866" s="33">
        <f>IF(BB$7&gt;=$E866,IF(SUMIF($H$1:BA$1,77,$H866:BA866)&lt;$D866,$H866,0),0)</f>
        <v>0</v>
      </c>
      <c r="BC866" s="33">
        <f>IF(BC$7&gt;=$E866,IF(SUMIF($H$1:BB$1,77,$H866:BB866)&lt;$D866,$H866,0),0)</f>
        <v>0</v>
      </c>
      <c r="BD866" s="33">
        <f>IF(BD$7&gt;=$E866,IF(SUMIF($H$1:BC$1,77,$H866:BC866)&lt;$D866,$H866,0),0)</f>
        <v>0</v>
      </c>
      <c r="BE866" s="33">
        <f>IF(BE$7&gt;=$E866,IF(SUMIF($H$1:BD$1,77,$H866:BD866)&lt;$D866,$H866,0),0)</f>
        <v>0</v>
      </c>
      <c r="BF866" s="33">
        <f>IF(BF$7&gt;=$E866,IF(SUMIF($H$1:BE$1,77,$H866:BE866)&lt;$D866,$H866,0),0)</f>
        <v>0</v>
      </c>
      <c r="BG866" s="33">
        <f>IF(BG$7&gt;=$E866,IF(SUMIF($H$1:BF$1,77,$H866:BF866)&lt;$D866,$H866,0),0)</f>
        <v>0</v>
      </c>
      <c r="BH866" s="35">
        <f t="shared" si="308"/>
        <v>140</v>
      </c>
    </row>
    <row r="867" spans="1:60" s="11" customFormat="1" ht="30" x14ac:dyDescent="0.25">
      <c r="A867" s="145" t="s">
        <v>1236</v>
      </c>
      <c r="B867" s="147" t="s">
        <v>347</v>
      </c>
      <c r="C867" s="127" t="s">
        <v>27</v>
      </c>
      <c r="D867" s="150">
        <v>4572</v>
      </c>
      <c r="E867" s="118">
        <v>46905</v>
      </c>
      <c r="F867" s="118">
        <v>46935</v>
      </c>
      <c r="G867" s="32">
        <f t="shared" si="309"/>
        <v>1</v>
      </c>
      <c r="H867" s="33">
        <f t="shared" si="304"/>
        <v>4572</v>
      </c>
      <c r="I867" s="36">
        <f>IF(I$7&gt;=$E867,IF(SUMIF($H$1:H$1,77,$H867:H867)&lt;$D867,$H867,0),0)</f>
        <v>0</v>
      </c>
      <c r="J867" s="36">
        <f>IF(J$7&gt;=$E867,IF(SUMIF($H$1:I$1,77,$H867:I867)&lt;$D867,$H867,0),0)</f>
        <v>0</v>
      </c>
      <c r="K867" s="36">
        <f>IF(K$7&gt;=$E867,IF(SUMIF($H$1:J$1,77,$H867:J867)&lt;$D867,$H867,0),0)</f>
        <v>0</v>
      </c>
      <c r="L867" s="36">
        <f>IF(L$7&gt;=$E867,IF(SUMIF($H$1:K$1,77,$H867:K867)&lt;$D867,$H867,0),0)</f>
        <v>0</v>
      </c>
      <c r="M867" s="36">
        <f>IF(M$7&gt;=$E867,IF(SUMIF($H$1:L$1,77,$H867:L867)&lt;$D867,$H867,0),0)</f>
        <v>0</v>
      </c>
      <c r="N867" s="36">
        <f>IF(N$7&gt;=$E867,IF(SUMIF($H$1:M$1,77,$H867:M867)&lt;$D867,$H867,0),0)</f>
        <v>0</v>
      </c>
      <c r="O867" s="36">
        <f>IF(O$7&gt;=$E867,IF(SUMIF($H$1:N$1,77,$H867:N867)&lt;$D867,$H867,0),0)</f>
        <v>0</v>
      </c>
      <c r="P867" s="36">
        <f>IF(P$7&gt;=$E867,IF(SUMIF($H$1:O$1,77,$H867:O867)&lt;$D867,$H867,0),0)</f>
        <v>0</v>
      </c>
      <c r="Q867" s="36">
        <f>IF(Q$7&gt;=$E867,IF(SUMIF($H$1:P$1,77,$H867:P867)&lt;$D867,$H867,0),0)</f>
        <v>0</v>
      </c>
      <c r="R867" s="36">
        <f>IF(R$7&gt;=$E867,IF(SUMIF($H$1:Q$1,77,$H867:Q867)&lt;$D867,$H867,0),0)</f>
        <v>0</v>
      </c>
      <c r="S867" s="36">
        <f>IF(S$7&gt;=$E867,IF(SUMIF($H$1:R$1,77,$H867:R867)&lt;$D867,$H867,0),0)</f>
        <v>0</v>
      </c>
      <c r="T867" s="36">
        <f>IF(T$7&gt;=$E867,IF(SUMIF($H$1:S$1,77,$H867:S867)&lt;$D867,$H867,0),0)</f>
        <v>0</v>
      </c>
      <c r="U867" s="35">
        <f t="shared" si="305"/>
        <v>0</v>
      </c>
      <c r="V867" s="36">
        <f>IF(V$7&gt;=$E867,IF(SUMIF($H$1:U$1,77,$H867:U867)&lt;$D867,$H867,0),0)</f>
        <v>0</v>
      </c>
      <c r="W867" s="36">
        <f>IF(W$7&gt;=$E867,IF(SUMIF($H$1:V$1,77,$H867:V867)&lt;$D867,$H867,0),0)</f>
        <v>0</v>
      </c>
      <c r="X867" s="36">
        <f>IF(X$7&gt;=$E867,IF(SUMIF($H$1:W$1,77,$H867:W867)&lt;$D867,$H867,0),0)</f>
        <v>0</v>
      </c>
      <c r="Y867" s="36">
        <f>IF(Y$7&gt;=$E867,IF(SUMIF($H$1:X$1,77,$H867:X867)&lt;$D867,$H867,0),0)</f>
        <v>0</v>
      </c>
      <c r="Z867" s="36">
        <f>IF(Z$7&gt;=$E867,IF(SUMIF($H$1:Y$1,77,$H867:Y867)&lt;$D867,$H867,0),0)</f>
        <v>0</v>
      </c>
      <c r="AA867" s="36">
        <f>IF(AA$7&gt;=$E867,IF(SUMIF($H$1:Z$1,77,$H867:Z867)&lt;$D867,$H867,0),0)</f>
        <v>0</v>
      </c>
      <c r="AB867" s="36">
        <f>IF(AB$7&gt;=$E867,IF(SUMIF($H$1:AA$1,77,$H867:AA867)&lt;$D867,$H867,0),0)</f>
        <v>0</v>
      </c>
      <c r="AC867" s="36">
        <f>IF(AC$7&gt;=$E867,IF(SUMIF($H$1:AB$1,77,$H867:AB867)&lt;$D867,$H867,0),0)</f>
        <v>0</v>
      </c>
      <c r="AD867" s="36">
        <f>IF(AD$7&gt;=$E867,IF(SUMIF($H$1:AC$1,77,$H867:AC867)&lt;$D867,$H867,0),0)</f>
        <v>0</v>
      </c>
      <c r="AE867" s="36">
        <f>IF(AE$7&gt;=$E867,IF(SUMIF($H$1:AD$1,77,$H867:AD867)&lt;$D867,$H867,0),0)</f>
        <v>0</v>
      </c>
      <c r="AF867" s="36">
        <f>IF(AF$7&gt;=$E867,IF(SUMIF($H$1:AE$1,77,$H867:AE867)&lt;$D867,$H867,0),0)</f>
        <v>0</v>
      </c>
      <c r="AG867" s="36">
        <f>IF(AG$7&gt;=$E867,IF(SUMIF($H$1:AF$1,77,$H867:AF867)&lt;$D867,$H867,0),0)</f>
        <v>0</v>
      </c>
      <c r="AH867" s="35">
        <f t="shared" si="306"/>
        <v>0</v>
      </c>
      <c r="AI867" s="36">
        <f>IF(AI$7&gt;=$E867,IF(SUMIF($H$1:AH$1,77,$H867:AH867)&lt;$D867,$H867,0),0)</f>
        <v>0</v>
      </c>
      <c r="AJ867" s="36">
        <f>IF(AJ$7&gt;=$E867,IF(SUMIF($H$1:AI$1,77,$H867:AI867)&lt;$D867,$H867,0),0)</f>
        <v>0</v>
      </c>
      <c r="AK867" s="36">
        <f>IF(AK$7&gt;=$E867,IF(SUMIF($H$1:AJ$1,77,$H867:AJ867)&lt;$D867,$H867,0),0)</f>
        <v>0</v>
      </c>
      <c r="AL867" s="36">
        <f>IF(AL$7&gt;=$E867,IF(SUMIF($H$1:AK$1,77,$H867:AK867)&lt;$D867,$H867,0),0)</f>
        <v>0</v>
      </c>
      <c r="AM867" s="36">
        <f>IF(AM$7&gt;=$E867,IF(SUMIF($H$1:AL$1,77,$H867:AL867)&lt;$D867,$H867,0),0)</f>
        <v>0</v>
      </c>
      <c r="AN867" s="36">
        <f>IF(AN$7&gt;=$E867,IF(SUMIF($H$1:AM$1,77,$H867:AM867)&lt;$D867,$H867,0),0)</f>
        <v>0</v>
      </c>
      <c r="AO867" s="36">
        <f>IF(AO$7&gt;=$E867,IF(SUMIF($H$1:AN$1,77,$H867:AN867)&lt;$D867,$H867,0),0)</f>
        <v>0</v>
      </c>
      <c r="AP867" s="36">
        <f>IF(AP$7&gt;=$E867,IF(SUMIF($H$1:AO$1,77,$H867:AO867)&lt;$D867,$H867,0),0)</f>
        <v>0</v>
      </c>
      <c r="AQ867" s="36">
        <f>IF(AQ$7&gt;=$E867,IF(SUMIF($H$1:AP$1,77,$H867:AP867)&lt;$D867,$H867,0),0)</f>
        <v>0</v>
      </c>
      <c r="AR867" s="36">
        <f>IF(AR$7&gt;=$E867,IF(SUMIF($H$1:AQ$1,77,$H867:AQ867)&lt;$D867,$H867,0),0)</f>
        <v>0</v>
      </c>
      <c r="AS867" s="36">
        <f>IF(AS$7&gt;=$E867,IF(SUMIF($H$1:AR$1,77,$H867:AR867)&lt;$D867,$H867,0),0)</f>
        <v>0</v>
      </c>
      <c r="AT867" s="36">
        <f>IF(AT$7&gt;=$E867,IF(SUMIF($H$1:AS$1,77,$H867:AS867)&lt;$D867,$H867,0),0)</f>
        <v>0</v>
      </c>
      <c r="AU867" s="35">
        <f t="shared" si="307"/>
        <v>0</v>
      </c>
      <c r="AV867" s="33">
        <f>IF(AV$7&gt;=$E867,IF(SUMIF($H$1:AU$1,77,$H867:AU867)&lt;$D867,$H867,0),0)</f>
        <v>0</v>
      </c>
      <c r="AW867" s="33">
        <f>IF(AW$7&gt;=$E867,IF(SUMIF($H$1:AV$1,77,$H867:AV867)&lt;$D867,$H867,0),0)</f>
        <v>0</v>
      </c>
      <c r="AX867" s="33">
        <f>IF(AX$7&gt;=$E867,IF(SUMIF($H$1:AW$1,77,$H867:AW867)&lt;$D867,$H867,0),0)</f>
        <v>0</v>
      </c>
      <c r="AY867" s="33">
        <f>IF(AY$7&gt;=$E867,IF(SUMIF($H$1:AX$1,77,$H867:AX867)&lt;$D867,$H867,0),0)</f>
        <v>0</v>
      </c>
      <c r="AZ867" s="33">
        <f>IF(AZ$7&gt;=$E867,IF(SUMIF($H$1:AY$1,77,$H867:AY867)&lt;$D867,$H867,0),0)</f>
        <v>0</v>
      </c>
      <c r="BA867" s="33">
        <f>IF(BA$7&gt;=$E867,IF(SUMIF($H$1:AZ$1,77,$H867:AZ867)&lt;$D867,$H867,0),0)</f>
        <v>4572</v>
      </c>
      <c r="BB867" s="33">
        <f>IF(BB$7&gt;=$E867,IF(SUMIF($H$1:BA$1,77,$H867:BA867)&lt;$D867,$H867,0),0)</f>
        <v>0</v>
      </c>
      <c r="BC867" s="33">
        <f>IF(BC$7&gt;=$E867,IF(SUMIF($H$1:BB$1,77,$H867:BB867)&lt;$D867,$H867,0),0)</f>
        <v>0</v>
      </c>
      <c r="BD867" s="33">
        <f>IF(BD$7&gt;=$E867,IF(SUMIF($H$1:BC$1,77,$H867:BC867)&lt;$D867,$H867,0),0)</f>
        <v>0</v>
      </c>
      <c r="BE867" s="33">
        <f>IF(BE$7&gt;=$E867,IF(SUMIF($H$1:BD$1,77,$H867:BD867)&lt;$D867,$H867,0),0)</f>
        <v>0</v>
      </c>
      <c r="BF867" s="33">
        <f>IF(BF$7&gt;=$E867,IF(SUMIF($H$1:BE$1,77,$H867:BE867)&lt;$D867,$H867,0),0)</f>
        <v>0</v>
      </c>
      <c r="BG867" s="33">
        <f>IF(BG$7&gt;=$E867,IF(SUMIF($H$1:BF$1,77,$H867:BF867)&lt;$D867,$H867,0),0)</f>
        <v>0</v>
      </c>
      <c r="BH867" s="35">
        <f t="shared" si="308"/>
        <v>4572</v>
      </c>
    </row>
    <row r="868" spans="1:60" s="11" customFormat="1" ht="30" x14ac:dyDescent="0.25">
      <c r="A868" s="145" t="s">
        <v>1237</v>
      </c>
      <c r="B868" s="147" t="s">
        <v>272</v>
      </c>
      <c r="C868" s="127" t="s">
        <v>27</v>
      </c>
      <c r="D868" s="146">
        <v>4418.67</v>
      </c>
      <c r="E868" s="118">
        <v>46905</v>
      </c>
      <c r="F868" s="118">
        <v>46935</v>
      </c>
      <c r="G868" s="32">
        <f t="shared" si="309"/>
        <v>1</v>
      </c>
      <c r="H868" s="33">
        <f t="shared" si="304"/>
        <v>4418.67</v>
      </c>
      <c r="I868" s="36">
        <f>IF(I$7&gt;=$E868,IF(SUMIF($H$1:H$1,77,$H868:H868)&lt;$D868,$H868,0),0)</f>
        <v>0</v>
      </c>
      <c r="J868" s="36">
        <f>IF(J$7&gt;=$E868,IF(SUMIF($H$1:I$1,77,$H868:I868)&lt;$D868,$H868,0),0)</f>
        <v>0</v>
      </c>
      <c r="K868" s="36">
        <f>IF(K$7&gt;=$E868,IF(SUMIF($H$1:J$1,77,$H868:J868)&lt;$D868,$H868,0),0)</f>
        <v>0</v>
      </c>
      <c r="L868" s="36">
        <f>IF(L$7&gt;=$E868,IF(SUMIF($H$1:K$1,77,$H868:K868)&lt;$D868,$H868,0),0)</f>
        <v>0</v>
      </c>
      <c r="M868" s="36">
        <f>IF(M$7&gt;=$E868,IF(SUMIF($H$1:L$1,77,$H868:L868)&lt;$D868,$H868,0),0)</f>
        <v>0</v>
      </c>
      <c r="N868" s="36">
        <f>IF(N$7&gt;=$E868,IF(SUMIF($H$1:M$1,77,$H868:M868)&lt;$D868,$H868,0),0)</f>
        <v>0</v>
      </c>
      <c r="O868" s="36">
        <f>IF(O$7&gt;=$E868,IF(SUMIF($H$1:N$1,77,$H868:N868)&lt;$D868,$H868,0),0)</f>
        <v>0</v>
      </c>
      <c r="P868" s="36">
        <f>IF(P$7&gt;=$E868,IF(SUMIF($H$1:O$1,77,$H868:O868)&lt;$D868,$H868,0),0)</f>
        <v>0</v>
      </c>
      <c r="Q868" s="36">
        <f>IF(Q$7&gt;=$E868,IF(SUMIF($H$1:P$1,77,$H868:P868)&lt;$D868,$H868,0),0)</f>
        <v>0</v>
      </c>
      <c r="R868" s="36">
        <f>IF(R$7&gt;=$E868,IF(SUMIF($H$1:Q$1,77,$H868:Q868)&lt;$D868,$H868,0),0)</f>
        <v>0</v>
      </c>
      <c r="S868" s="36">
        <f>IF(S$7&gt;=$E868,IF(SUMIF($H$1:R$1,77,$H868:R868)&lt;$D868,$H868,0),0)</f>
        <v>0</v>
      </c>
      <c r="T868" s="36">
        <f>IF(T$7&gt;=$E868,IF(SUMIF($H$1:S$1,77,$H868:S868)&lt;$D868,$H868,0),0)</f>
        <v>0</v>
      </c>
      <c r="U868" s="35">
        <f t="shared" si="305"/>
        <v>0</v>
      </c>
      <c r="V868" s="36">
        <f>IF(V$7&gt;=$E868,IF(SUMIF($H$1:U$1,77,$H868:U868)&lt;$D868,$H868,0),0)</f>
        <v>0</v>
      </c>
      <c r="W868" s="36">
        <f>IF(W$7&gt;=$E868,IF(SUMIF($H$1:V$1,77,$H868:V868)&lt;$D868,$H868,0),0)</f>
        <v>0</v>
      </c>
      <c r="X868" s="36">
        <f>IF(X$7&gt;=$E868,IF(SUMIF($H$1:W$1,77,$H868:W868)&lt;$D868,$H868,0),0)</f>
        <v>0</v>
      </c>
      <c r="Y868" s="36">
        <f>IF(Y$7&gt;=$E868,IF(SUMIF($H$1:X$1,77,$H868:X868)&lt;$D868,$H868,0),0)</f>
        <v>0</v>
      </c>
      <c r="Z868" s="36">
        <f>IF(Z$7&gt;=$E868,IF(SUMIF($H$1:Y$1,77,$H868:Y868)&lt;$D868,$H868,0),0)</f>
        <v>0</v>
      </c>
      <c r="AA868" s="36">
        <f>IF(AA$7&gt;=$E868,IF(SUMIF($H$1:Z$1,77,$H868:Z868)&lt;$D868,$H868,0),0)</f>
        <v>0</v>
      </c>
      <c r="AB868" s="36">
        <f>IF(AB$7&gt;=$E868,IF(SUMIF($H$1:AA$1,77,$H868:AA868)&lt;$D868,$H868,0),0)</f>
        <v>0</v>
      </c>
      <c r="AC868" s="36">
        <f>IF(AC$7&gt;=$E868,IF(SUMIF($H$1:AB$1,77,$H868:AB868)&lt;$D868,$H868,0),0)</f>
        <v>0</v>
      </c>
      <c r="AD868" s="36">
        <f>IF(AD$7&gt;=$E868,IF(SUMIF($H$1:AC$1,77,$H868:AC868)&lt;$D868,$H868,0),0)</f>
        <v>0</v>
      </c>
      <c r="AE868" s="36">
        <f>IF(AE$7&gt;=$E868,IF(SUMIF($H$1:AD$1,77,$H868:AD868)&lt;$D868,$H868,0),0)</f>
        <v>0</v>
      </c>
      <c r="AF868" s="36">
        <f>IF(AF$7&gt;=$E868,IF(SUMIF($H$1:AE$1,77,$H868:AE868)&lt;$D868,$H868,0),0)</f>
        <v>0</v>
      </c>
      <c r="AG868" s="36">
        <f>IF(AG$7&gt;=$E868,IF(SUMIF($H$1:AF$1,77,$H868:AF868)&lt;$D868,$H868,0),0)</f>
        <v>0</v>
      </c>
      <c r="AH868" s="35">
        <f t="shared" si="306"/>
        <v>0</v>
      </c>
      <c r="AI868" s="36">
        <f>IF(AI$7&gt;=$E868,IF(SUMIF($H$1:AH$1,77,$H868:AH868)&lt;$D868,$H868,0),0)</f>
        <v>0</v>
      </c>
      <c r="AJ868" s="36">
        <f>IF(AJ$7&gt;=$E868,IF(SUMIF($H$1:AI$1,77,$H868:AI868)&lt;$D868,$H868,0),0)</f>
        <v>0</v>
      </c>
      <c r="AK868" s="36">
        <f>IF(AK$7&gt;=$E868,IF(SUMIF($H$1:AJ$1,77,$H868:AJ868)&lt;$D868,$H868,0),0)</f>
        <v>0</v>
      </c>
      <c r="AL868" s="36">
        <f>IF(AL$7&gt;=$E868,IF(SUMIF($H$1:AK$1,77,$H868:AK868)&lt;$D868,$H868,0),0)</f>
        <v>0</v>
      </c>
      <c r="AM868" s="36">
        <f>IF(AM$7&gt;=$E868,IF(SUMIF($H$1:AL$1,77,$H868:AL868)&lt;$D868,$H868,0),0)</f>
        <v>0</v>
      </c>
      <c r="AN868" s="36">
        <f>IF(AN$7&gt;=$E868,IF(SUMIF($H$1:AM$1,77,$H868:AM868)&lt;$D868,$H868,0),0)</f>
        <v>0</v>
      </c>
      <c r="AO868" s="36">
        <f>IF(AO$7&gt;=$E868,IF(SUMIF($H$1:AN$1,77,$H868:AN868)&lt;$D868,$H868,0),0)</f>
        <v>0</v>
      </c>
      <c r="AP868" s="36">
        <f>IF(AP$7&gt;=$E868,IF(SUMIF($H$1:AO$1,77,$H868:AO868)&lt;$D868,$H868,0),0)</f>
        <v>0</v>
      </c>
      <c r="AQ868" s="36">
        <f>IF(AQ$7&gt;=$E868,IF(SUMIF($H$1:AP$1,77,$H868:AP868)&lt;$D868,$H868,0),0)</f>
        <v>0</v>
      </c>
      <c r="AR868" s="36">
        <f>IF(AR$7&gt;=$E868,IF(SUMIF($H$1:AQ$1,77,$H868:AQ868)&lt;$D868,$H868,0),0)</f>
        <v>0</v>
      </c>
      <c r="AS868" s="36">
        <f>IF(AS$7&gt;=$E868,IF(SUMIF($H$1:AR$1,77,$H868:AR868)&lt;$D868,$H868,0),0)</f>
        <v>0</v>
      </c>
      <c r="AT868" s="36">
        <f>IF(AT$7&gt;=$E868,IF(SUMIF($H$1:AS$1,77,$H868:AS868)&lt;$D868,$H868,0),0)</f>
        <v>0</v>
      </c>
      <c r="AU868" s="35">
        <f t="shared" si="307"/>
        <v>0</v>
      </c>
      <c r="AV868" s="33">
        <f>IF(AV$7&gt;=$E868,IF(SUMIF($H$1:AU$1,77,$H868:AU868)&lt;$D868,$H868,0),0)</f>
        <v>0</v>
      </c>
      <c r="AW868" s="33">
        <f>IF(AW$7&gt;=$E868,IF(SUMIF($H$1:AV$1,77,$H868:AV868)&lt;$D868,$H868,0),0)</f>
        <v>0</v>
      </c>
      <c r="AX868" s="33">
        <f>IF(AX$7&gt;=$E868,IF(SUMIF($H$1:AW$1,77,$H868:AW868)&lt;$D868,$H868,0),0)</f>
        <v>0</v>
      </c>
      <c r="AY868" s="33">
        <f>IF(AY$7&gt;=$E868,IF(SUMIF($H$1:AX$1,77,$H868:AX868)&lt;$D868,$H868,0),0)</f>
        <v>0</v>
      </c>
      <c r="AZ868" s="33">
        <f>IF(AZ$7&gt;=$E868,IF(SUMIF($H$1:AY$1,77,$H868:AY868)&lt;$D868,$H868,0),0)</f>
        <v>0</v>
      </c>
      <c r="BA868" s="33">
        <f>IF(BA$7&gt;=$E868,IF(SUMIF($H$1:AZ$1,77,$H868:AZ868)&lt;$D868,$H868,0),0)</f>
        <v>4418.67</v>
      </c>
      <c r="BB868" s="33">
        <f>IF(BB$7&gt;=$E868,IF(SUMIF($H$1:BA$1,77,$H868:BA868)&lt;$D868,$H868,0),0)</f>
        <v>0</v>
      </c>
      <c r="BC868" s="33">
        <f>IF(BC$7&gt;=$E868,IF(SUMIF($H$1:BB$1,77,$H868:BB868)&lt;$D868,$H868,0),0)</f>
        <v>0</v>
      </c>
      <c r="BD868" s="33">
        <f>IF(BD$7&gt;=$E868,IF(SUMIF($H$1:BC$1,77,$H868:BC868)&lt;$D868,$H868,0),0)</f>
        <v>0</v>
      </c>
      <c r="BE868" s="33">
        <f>IF(BE$7&gt;=$E868,IF(SUMIF($H$1:BD$1,77,$H868:BD868)&lt;$D868,$H868,0),0)</f>
        <v>0</v>
      </c>
      <c r="BF868" s="33">
        <f>IF(BF$7&gt;=$E868,IF(SUMIF($H$1:BE$1,77,$H868:BE868)&lt;$D868,$H868,0),0)</f>
        <v>0</v>
      </c>
      <c r="BG868" s="33">
        <f>IF(BG$7&gt;=$E868,IF(SUMIF($H$1:BF$1,77,$H868:BF868)&lt;$D868,$H868,0),0)</f>
        <v>0</v>
      </c>
      <c r="BH868" s="35">
        <f t="shared" si="308"/>
        <v>4418.67</v>
      </c>
    </row>
    <row r="869" spans="1:60" s="11" customFormat="1" x14ac:dyDescent="0.25">
      <c r="A869" s="145" t="s">
        <v>1238</v>
      </c>
      <c r="B869" s="147" t="s">
        <v>344</v>
      </c>
      <c r="C869" s="127" t="s">
        <v>27</v>
      </c>
      <c r="D869" s="146">
        <v>4653.4399999999996</v>
      </c>
      <c r="E869" s="118">
        <v>46905</v>
      </c>
      <c r="F869" s="118">
        <v>46935</v>
      </c>
      <c r="G869" s="32">
        <f t="shared" si="309"/>
        <v>1</v>
      </c>
      <c r="H869" s="33">
        <f t="shared" si="304"/>
        <v>4653.4399999999996</v>
      </c>
      <c r="I869" s="36">
        <f>IF(I$7&gt;=$E869,IF(SUMIF($H$1:H$1,77,$H869:H869)&lt;$D869,$H869,0),0)</f>
        <v>0</v>
      </c>
      <c r="J869" s="36">
        <f>IF(J$7&gt;=$E869,IF(SUMIF($H$1:I$1,77,$H869:I869)&lt;$D869,$H869,0),0)</f>
        <v>0</v>
      </c>
      <c r="K869" s="36">
        <f>IF(K$7&gt;=$E869,IF(SUMIF($H$1:J$1,77,$H869:J869)&lt;$D869,$H869,0),0)</f>
        <v>0</v>
      </c>
      <c r="L869" s="36">
        <f>IF(L$7&gt;=$E869,IF(SUMIF($H$1:K$1,77,$H869:K869)&lt;$D869,$H869,0),0)</f>
        <v>0</v>
      </c>
      <c r="M869" s="36">
        <f>IF(M$7&gt;=$E869,IF(SUMIF($H$1:L$1,77,$H869:L869)&lt;$D869,$H869,0),0)</f>
        <v>0</v>
      </c>
      <c r="N869" s="36">
        <f>IF(N$7&gt;=$E869,IF(SUMIF($H$1:M$1,77,$H869:M869)&lt;$D869,$H869,0),0)</f>
        <v>0</v>
      </c>
      <c r="O869" s="36">
        <f>IF(O$7&gt;=$E869,IF(SUMIF($H$1:N$1,77,$H869:N869)&lt;$D869,$H869,0),0)</f>
        <v>0</v>
      </c>
      <c r="P869" s="36">
        <f>IF(P$7&gt;=$E869,IF(SUMIF($H$1:O$1,77,$H869:O869)&lt;$D869,$H869,0),0)</f>
        <v>0</v>
      </c>
      <c r="Q869" s="36">
        <f>IF(Q$7&gt;=$E869,IF(SUMIF($H$1:P$1,77,$H869:P869)&lt;$D869,$H869,0),0)</f>
        <v>0</v>
      </c>
      <c r="R869" s="36">
        <f>IF(R$7&gt;=$E869,IF(SUMIF($H$1:Q$1,77,$H869:Q869)&lt;$D869,$H869,0),0)</f>
        <v>0</v>
      </c>
      <c r="S869" s="36">
        <f>IF(S$7&gt;=$E869,IF(SUMIF($H$1:R$1,77,$H869:R869)&lt;$D869,$H869,0),0)</f>
        <v>0</v>
      </c>
      <c r="T869" s="36">
        <f>IF(T$7&gt;=$E869,IF(SUMIF($H$1:S$1,77,$H869:S869)&lt;$D869,$H869,0),0)</f>
        <v>0</v>
      </c>
      <c r="U869" s="35">
        <f t="shared" si="305"/>
        <v>0</v>
      </c>
      <c r="V869" s="36">
        <f>IF(V$7&gt;=$E869,IF(SUMIF($H$1:U$1,77,$H869:U869)&lt;$D869,$H869,0),0)</f>
        <v>0</v>
      </c>
      <c r="W869" s="36">
        <f>IF(W$7&gt;=$E869,IF(SUMIF($H$1:V$1,77,$H869:V869)&lt;$D869,$H869,0),0)</f>
        <v>0</v>
      </c>
      <c r="X869" s="36">
        <f>IF(X$7&gt;=$E869,IF(SUMIF($H$1:W$1,77,$H869:W869)&lt;$D869,$H869,0),0)</f>
        <v>0</v>
      </c>
      <c r="Y869" s="36">
        <f>IF(Y$7&gt;=$E869,IF(SUMIF($H$1:X$1,77,$H869:X869)&lt;$D869,$H869,0),0)</f>
        <v>0</v>
      </c>
      <c r="Z869" s="36">
        <f>IF(Z$7&gt;=$E869,IF(SUMIF($H$1:Y$1,77,$H869:Y869)&lt;$D869,$H869,0),0)</f>
        <v>0</v>
      </c>
      <c r="AA869" s="36">
        <f>IF(AA$7&gt;=$E869,IF(SUMIF($H$1:Z$1,77,$H869:Z869)&lt;$D869,$H869,0),0)</f>
        <v>0</v>
      </c>
      <c r="AB869" s="36">
        <f>IF(AB$7&gt;=$E869,IF(SUMIF($H$1:AA$1,77,$H869:AA869)&lt;$D869,$H869,0),0)</f>
        <v>0</v>
      </c>
      <c r="AC869" s="36">
        <f>IF(AC$7&gt;=$E869,IF(SUMIF($H$1:AB$1,77,$H869:AB869)&lt;$D869,$H869,0),0)</f>
        <v>0</v>
      </c>
      <c r="AD869" s="36">
        <f>IF(AD$7&gt;=$E869,IF(SUMIF($H$1:AC$1,77,$H869:AC869)&lt;$D869,$H869,0),0)</f>
        <v>0</v>
      </c>
      <c r="AE869" s="36">
        <f>IF(AE$7&gt;=$E869,IF(SUMIF($H$1:AD$1,77,$H869:AD869)&lt;$D869,$H869,0),0)</f>
        <v>0</v>
      </c>
      <c r="AF869" s="36">
        <f>IF(AF$7&gt;=$E869,IF(SUMIF($H$1:AE$1,77,$H869:AE869)&lt;$D869,$H869,0),0)</f>
        <v>0</v>
      </c>
      <c r="AG869" s="36">
        <f>IF(AG$7&gt;=$E869,IF(SUMIF($H$1:AF$1,77,$H869:AF869)&lt;$D869,$H869,0),0)</f>
        <v>0</v>
      </c>
      <c r="AH869" s="35">
        <f t="shared" si="306"/>
        <v>0</v>
      </c>
      <c r="AI869" s="36">
        <f>IF(AI$7&gt;=$E869,IF(SUMIF($H$1:AH$1,77,$H869:AH869)&lt;$D869,$H869,0),0)</f>
        <v>0</v>
      </c>
      <c r="AJ869" s="36">
        <f>IF(AJ$7&gt;=$E869,IF(SUMIF($H$1:AI$1,77,$H869:AI869)&lt;$D869,$H869,0),0)</f>
        <v>0</v>
      </c>
      <c r="AK869" s="36">
        <f>IF(AK$7&gt;=$E869,IF(SUMIF($H$1:AJ$1,77,$H869:AJ869)&lt;$D869,$H869,0),0)</f>
        <v>0</v>
      </c>
      <c r="AL869" s="36">
        <f>IF(AL$7&gt;=$E869,IF(SUMIF($H$1:AK$1,77,$H869:AK869)&lt;$D869,$H869,0),0)</f>
        <v>0</v>
      </c>
      <c r="AM869" s="36">
        <f>IF(AM$7&gt;=$E869,IF(SUMIF($H$1:AL$1,77,$H869:AL869)&lt;$D869,$H869,0),0)</f>
        <v>0</v>
      </c>
      <c r="AN869" s="36">
        <f>IF(AN$7&gt;=$E869,IF(SUMIF($H$1:AM$1,77,$H869:AM869)&lt;$D869,$H869,0),0)</f>
        <v>0</v>
      </c>
      <c r="AO869" s="36">
        <f>IF(AO$7&gt;=$E869,IF(SUMIF($H$1:AN$1,77,$H869:AN869)&lt;$D869,$H869,0),0)</f>
        <v>0</v>
      </c>
      <c r="AP869" s="36">
        <f>IF(AP$7&gt;=$E869,IF(SUMIF($H$1:AO$1,77,$H869:AO869)&lt;$D869,$H869,0),0)</f>
        <v>0</v>
      </c>
      <c r="AQ869" s="36">
        <f>IF(AQ$7&gt;=$E869,IF(SUMIF($H$1:AP$1,77,$H869:AP869)&lt;$D869,$H869,0),0)</f>
        <v>0</v>
      </c>
      <c r="AR869" s="36">
        <f>IF(AR$7&gt;=$E869,IF(SUMIF($H$1:AQ$1,77,$H869:AQ869)&lt;$D869,$H869,0),0)</f>
        <v>0</v>
      </c>
      <c r="AS869" s="36">
        <f>IF(AS$7&gt;=$E869,IF(SUMIF($H$1:AR$1,77,$H869:AR869)&lt;$D869,$H869,0),0)</f>
        <v>0</v>
      </c>
      <c r="AT869" s="36">
        <f>IF(AT$7&gt;=$E869,IF(SUMIF($H$1:AS$1,77,$H869:AS869)&lt;$D869,$H869,0),0)</f>
        <v>0</v>
      </c>
      <c r="AU869" s="35">
        <f t="shared" si="307"/>
        <v>0</v>
      </c>
      <c r="AV869" s="33">
        <f>IF(AV$7&gt;=$E869,IF(SUMIF($H$1:AU$1,77,$H869:AU869)&lt;$D869,$H869,0),0)</f>
        <v>0</v>
      </c>
      <c r="AW869" s="33">
        <f>IF(AW$7&gt;=$E869,IF(SUMIF($H$1:AV$1,77,$H869:AV869)&lt;$D869,$H869,0),0)</f>
        <v>0</v>
      </c>
      <c r="AX869" s="33">
        <f>IF(AX$7&gt;=$E869,IF(SUMIF($H$1:AW$1,77,$H869:AW869)&lt;$D869,$H869,0),0)</f>
        <v>0</v>
      </c>
      <c r="AY869" s="33">
        <f>IF(AY$7&gt;=$E869,IF(SUMIF($H$1:AX$1,77,$H869:AX869)&lt;$D869,$H869,0),0)</f>
        <v>0</v>
      </c>
      <c r="AZ869" s="33">
        <f>IF(AZ$7&gt;=$E869,IF(SUMIF($H$1:AY$1,77,$H869:AY869)&lt;$D869,$H869,0),0)</f>
        <v>0</v>
      </c>
      <c r="BA869" s="33">
        <f>IF(BA$7&gt;=$E869,IF(SUMIF($H$1:AZ$1,77,$H869:AZ869)&lt;$D869,$H869,0),0)</f>
        <v>4653.4399999999996</v>
      </c>
      <c r="BB869" s="33">
        <f>IF(BB$7&gt;=$E869,IF(SUMIF($H$1:BA$1,77,$H869:BA869)&lt;$D869,$H869,0),0)</f>
        <v>0</v>
      </c>
      <c r="BC869" s="33">
        <f>IF(BC$7&gt;=$E869,IF(SUMIF($H$1:BB$1,77,$H869:BB869)&lt;$D869,$H869,0),0)</f>
        <v>0</v>
      </c>
      <c r="BD869" s="33">
        <f>IF(BD$7&gt;=$E869,IF(SUMIF($H$1:BC$1,77,$H869:BC869)&lt;$D869,$H869,0),0)</f>
        <v>0</v>
      </c>
      <c r="BE869" s="33">
        <f>IF(BE$7&gt;=$E869,IF(SUMIF($H$1:BD$1,77,$H869:BD869)&lt;$D869,$H869,0),0)</f>
        <v>0</v>
      </c>
      <c r="BF869" s="33">
        <f>IF(BF$7&gt;=$E869,IF(SUMIF($H$1:BE$1,77,$H869:BE869)&lt;$D869,$H869,0),0)</f>
        <v>0</v>
      </c>
      <c r="BG869" s="33">
        <f>IF(BG$7&gt;=$E869,IF(SUMIF($H$1:BF$1,77,$H869:BF869)&lt;$D869,$H869,0),0)</f>
        <v>0</v>
      </c>
      <c r="BH869" s="35">
        <f t="shared" si="308"/>
        <v>4653.4399999999996</v>
      </c>
    </row>
    <row r="870" spans="1:60" s="11" customFormat="1" ht="30" x14ac:dyDescent="0.25">
      <c r="A870" s="145" t="s">
        <v>1239</v>
      </c>
      <c r="B870" s="147" t="s">
        <v>276</v>
      </c>
      <c r="C870" s="127" t="s">
        <v>27</v>
      </c>
      <c r="D870" s="107">
        <v>15.64</v>
      </c>
      <c r="E870" s="118">
        <v>46935</v>
      </c>
      <c r="F870" s="118">
        <v>46966</v>
      </c>
      <c r="G870" s="32">
        <f t="shared" si="309"/>
        <v>1</v>
      </c>
      <c r="H870" s="33">
        <f t="shared" si="304"/>
        <v>15.64</v>
      </c>
      <c r="I870" s="36">
        <f>IF(I$7&gt;=$E870,IF(SUMIF($H$1:H$1,77,$H870:H870)&lt;$D870,$H870,0),0)</f>
        <v>0</v>
      </c>
      <c r="J870" s="36">
        <f>IF(J$7&gt;=$E870,IF(SUMIF($H$1:I$1,77,$H870:I870)&lt;$D870,$H870,0),0)</f>
        <v>0</v>
      </c>
      <c r="K870" s="36">
        <f>IF(K$7&gt;=$E870,IF(SUMIF($H$1:J$1,77,$H870:J870)&lt;$D870,$H870,0),0)</f>
        <v>0</v>
      </c>
      <c r="L870" s="36">
        <f>IF(L$7&gt;=$E870,IF(SUMIF($H$1:K$1,77,$H870:K870)&lt;$D870,$H870,0),0)</f>
        <v>0</v>
      </c>
      <c r="M870" s="36">
        <f>IF(M$7&gt;=$E870,IF(SUMIF($H$1:L$1,77,$H870:L870)&lt;$D870,$H870,0),0)</f>
        <v>0</v>
      </c>
      <c r="N870" s="36">
        <f>IF(N$7&gt;=$E870,IF(SUMIF($H$1:M$1,77,$H870:M870)&lt;$D870,$H870,0),0)</f>
        <v>0</v>
      </c>
      <c r="O870" s="36">
        <f>IF(O$7&gt;=$E870,IF(SUMIF($H$1:N$1,77,$H870:N870)&lt;$D870,$H870,0),0)</f>
        <v>0</v>
      </c>
      <c r="P870" s="36">
        <f>IF(P$7&gt;=$E870,IF(SUMIF($H$1:O$1,77,$H870:O870)&lt;$D870,$H870,0),0)</f>
        <v>0</v>
      </c>
      <c r="Q870" s="36">
        <f>IF(Q$7&gt;=$E870,IF(SUMIF($H$1:P$1,77,$H870:P870)&lt;$D870,$H870,0),0)</f>
        <v>0</v>
      </c>
      <c r="R870" s="36">
        <f>IF(R$7&gt;=$E870,IF(SUMIF($H$1:Q$1,77,$H870:Q870)&lt;$D870,$H870,0),0)</f>
        <v>0</v>
      </c>
      <c r="S870" s="36">
        <f>IF(S$7&gt;=$E870,IF(SUMIF($H$1:R$1,77,$H870:R870)&lt;$D870,$H870,0),0)</f>
        <v>0</v>
      </c>
      <c r="T870" s="36">
        <f>IF(T$7&gt;=$E870,IF(SUMIF($H$1:S$1,77,$H870:S870)&lt;$D870,$H870,0),0)</f>
        <v>0</v>
      </c>
      <c r="U870" s="35">
        <f t="shared" si="305"/>
        <v>0</v>
      </c>
      <c r="V870" s="36">
        <f>IF(V$7&gt;=$E870,IF(SUMIF($H$1:U$1,77,$H870:U870)&lt;$D870,$H870,0),0)</f>
        <v>0</v>
      </c>
      <c r="W870" s="36">
        <f>IF(W$7&gt;=$E870,IF(SUMIF($H$1:V$1,77,$H870:V870)&lt;$D870,$H870,0),0)</f>
        <v>0</v>
      </c>
      <c r="X870" s="36">
        <f>IF(X$7&gt;=$E870,IF(SUMIF($H$1:W$1,77,$H870:W870)&lt;$D870,$H870,0),0)</f>
        <v>0</v>
      </c>
      <c r="Y870" s="36">
        <f>IF(Y$7&gt;=$E870,IF(SUMIF($H$1:X$1,77,$H870:X870)&lt;$D870,$H870,0),0)</f>
        <v>0</v>
      </c>
      <c r="Z870" s="36">
        <f>IF(Z$7&gt;=$E870,IF(SUMIF($H$1:Y$1,77,$H870:Y870)&lt;$D870,$H870,0),0)</f>
        <v>0</v>
      </c>
      <c r="AA870" s="36">
        <f>IF(AA$7&gt;=$E870,IF(SUMIF($H$1:Z$1,77,$H870:Z870)&lt;$D870,$H870,0),0)</f>
        <v>0</v>
      </c>
      <c r="AB870" s="36">
        <f>IF(AB$7&gt;=$E870,IF(SUMIF($H$1:AA$1,77,$H870:AA870)&lt;$D870,$H870,0),0)</f>
        <v>0</v>
      </c>
      <c r="AC870" s="36">
        <f>IF(AC$7&gt;=$E870,IF(SUMIF($H$1:AB$1,77,$H870:AB870)&lt;$D870,$H870,0),0)</f>
        <v>0</v>
      </c>
      <c r="AD870" s="36">
        <f>IF(AD$7&gt;=$E870,IF(SUMIF($H$1:AC$1,77,$H870:AC870)&lt;$D870,$H870,0),0)</f>
        <v>0</v>
      </c>
      <c r="AE870" s="36">
        <f>IF(AE$7&gt;=$E870,IF(SUMIF($H$1:AD$1,77,$H870:AD870)&lt;$D870,$H870,0),0)</f>
        <v>0</v>
      </c>
      <c r="AF870" s="36">
        <f>IF(AF$7&gt;=$E870,IF(SUMIF($H$1:AE$1,77,$H870:AE870)&lt;$D870,$H870,0),0)</f>
        <v>0</v>
      </c>
      <c r="AG870" s="36">
        <f>IF(AG$7&gt;=$E870,IF(SUMIF($H$1:AF$1,77,$H870:AF870)&lt;$D870,$H870,0),0)</f>
        <v>0</v>
      </c>
      <c r="AH870" s="35">
        <f t="shared" si="306"/>
        <v>0</v>
      </c>
      <c r="AI870" s="36">
        <f>IF(AI$7&gt;=$E870,IF(SUMIF($H$1:AH$1,77,$H870:AH870)&lt;$D870,$H870,0),0)</f>
        <v>0</v>
      </c>
      <c r="AJ870" s="36">
        <f>IF(AJ$7&gt;=$E870,IF(SUMIF($H$1:AI$1,77,$H870:AI870)&lt;$D870,$H870,0),0)</f>
        <v>0</v>
      </c>
      <c r="AK870" s="36">
        <f>IF(AK$7&gt;=$E870,IF(SUMIF($H$1:AJ$1,77,$H870:AJ870)&lt;$D870,$H870,0),0)</f>
        <v>0</v>
      </c>
      <c r="AL870" s="36">
        <f>IF(AL$7&gt;=$E870,IF(SUMIF($H$1:AK$1,77,$H870:AK870)&lt;$D870,$H870,0),0)</f>
        <v>0</v>
      </c>
      <c r="AM870" s="36">
        <f>IF(AM$7&gt;=$E870,IF(SUMIF($H$1:AL$1,77,$H870:AL870)&lt;$D870,$H870,0),0)</f>
        <v>0</v>
      </c>
      <c r="AN870" s="36">
        <f>IF(AN$7&gt;=$E870,IF(SUMIF($H$1:AM$1,77,$H870:AM870)&lt;$D870,$H870,0),0)</f>
        <v>0</v>
      </c>
      <c r="AO870" s="36">
        <f>IF(AO$7&gt;=$E870,IF(SUMIF($H$1:AN$1,77,$H870:AN870)&lt;$D870,$H870,0),0)</f>
        <v>0</v>
      </c>
      <c r="AP870" s="36">
        <f>IF(AP$7&gt;=$E870,IF(SUMIF($H$1:AO$1,77,$H870:AO870)&lt;$D870,$H870,0),0)</f>
        <v>0</v>
      </c>
      <c r="AQ870" s="36">
        <f>IF(AQ$7&gt;=$E870,IF(SUMIF($H$1:AP$1,77,$H870:AP870)&lt;$D870,$H870,0),0)</f>
        <v>0</v>
      </c>
      <c r="AR870" s="36">
        <f>IF(AR$7&gt;=$E870,IF(SUMIF($H$1:AQ$1,77,$H870:AQ870)&lt;$D870,$H870,0),0)</f>
        <v>0</v>
      </c>
      <c r="AS870" s="36">
        <f>IF(AS$7&gt;=$E870,IF(SUMIF($H$1:AR$1,77,$H870:AR870)&lt;$D870,$H870,0),0)</f>
        <v>0</v>
      </c>
      <c r="AT870" s="36">
        <f>IF(AT$7&gt;=$E870,IF(SUMIF($H$1:AS$1,77,$H870:AS870)&lt;$D870,$H870,0),0)</f>
        <v>0</v>
      </c>
      <c r="AU870" s="35">
        <f t="shared" si="307"/>
        <v>0</v>
      </c>
      <c r="AV870" s="33">
        <f>IF(AV$7&gt;=$E870,IF(SUMIF($H$1:AU$1,77,$H870:AU870)&lt;$D870,$H870,0),0)</f>
        <v>0</v>
      </c>
      <c r="AW870" s="33">
        <f>IF(AW$7&gt;=$E870,IF(SUMIF($H$1:AV$1,77,$H870:AV870)&lt;$D870,$H870,0),0)</f>
        <v>0</v>
      </c>
      <c r="AX870" s="33">
        <f>IF(AX$7&gt;=$E870,IF(SUMIF($H$1:AW$1,77,$H870:AW870)&lt;$D870,$H870,0),0)</f>
        <v>0</v>
      </c>
      <c r="AY870" s="33">
        <f>IF(AY$7&gt;=$E870,IF(SUMIF($H$1:AX$1,77,$H870:AX870)&lt;$D870,$H870,0),0)</f>
        <v>0</v>
      </c>
      <c r="AZ870" s="33">
        <f>IF(AZ$7&gt;=$E870,IF(SUMIF($H$1:AY$1,77,$H870:AY870)&lt;$D870,$H870,0),0)</f>
        <v>0</v>
      </c>
      <c r="BA870" s="33">
        <f>IF(BA$7&gt;=$E870,IF(SUMIF($H$1:AZ$1,77,$H870:AZ870)&lt;$D870,$H870,0),0)</f>
        <v>0</v>
      </c>
      <c r="BB870" s="33">
        <f>IF(BB$7&gt;=$E870,IF(SUMIF($H$1:BA$1,77,$H870:BA870)&lt;$D870,$H870,0),0)</f>
        <v>15.64</v>
      </c>
      <c r="BC870" s="33">
        <f>IF(BC$7&gt;=$E870,IF(SUMIF($H$1:BB$1,77,$H870:BB870)&lt;$D870,$H870,0),0)</f>
        <v>0</v>
      </c>
      <c r="BD870" s="33">
        <f>IF(BD$7&gt;=$E870,IF(SUMIF($H$1:BC$1,77,$H870:BC870)&lt;$D870,$H870,0),0)</f>
        <v>0</v>
      </c>
      <c r="BE870" s="33">
        <f>IF(BE$7&gt;=$E870,IF(SUMIF($H$1:BD$1,77,$H870:BD870)&lt;$D870,$H870,0),0)</f>
        <v>0</v>
      </c>
      <c r="BF870" s="33">
        <f>IF(BF$7&gt;=$E870,IF(SUMIF($H$1:BE$1,77,$H870:BE870)&lt;$D870,$H870,0),0)</f>
        <v>0</v>
      </c>
      <c r="BG870" s="33">
        <f>IF(BG$7&gt;=$E870,IF(SUMIF($H$1:BF$1,77,$H870:BF870)&lt;$D870,$H870,0),0)</f>
        <v>0</v>
      </c>
      <c r="BH870" s="35">
        <f t="shared" si="308"/>
        <v>15.64</v>
      </c>
    </row>
    <row r="871" spans="1:60" s="11" customFormat="1" x14ac:dyDescent="0.25">
      <c r="A871" s="148" t="s">
        <v>1240</v>
      </c>
      <c r="B871" s="147" t="s">
        <v>278</v>
      </c>
      <c r="C871" s="127" t="s">
        <v>82</v>
      </c>
      <c r="D871" s="146">
        <v>964.4</v>
      </c>
      <c r="E871" s="118">
        <v>46905</v>
      </c>
      <c r="F871" s="118">
        <v>46935</v>
      </c>
      <c r="G871" s="32">
        <f t="shared" si="309"/>
        <v>1</v>
      </c>
      <c r="H871" s="33">
        <f t="shared" si="304"/>
        <v>964.4</v>
      </c>
      <c r="I871" s="36">
        <f>IF(I$7&gt;=$E871,IF(SUMIF($H$1:H$1,77,$H871:H871)&lt;$D871,$H871,0),0)</f>
        <v>0</v>
      </c>
      <c r="J871" s="36">
        <f>IF(J$7&gt;=$E871,IF(SUMIF($H$1:I$1,77,$H871:I871)&lt;$D871,$H871,0),0)</f>
        <v>0</v>
      </c>
      <c r="K871" s="36">
        <f>IF(K$7&gt;=$E871,IF(SUMIF($H$1:J$1,77,$H871:J871)&lt;$D871,$H871,0),0)</f>
        <v>0</v>
      </c>
      <c r="L871" s="36">
        <f>IF(L$7&gt;=$E871,IF(SUMIF($H$1:K$1,77,$H871:K871)&lt;$D871,$H871,0),0)</f>
        <v>0</v>
      </c>
      <c r="M871" s="36">
        <f>IF(M$7&gt;=$E871,IF(SUMIF($H$1:L$1,77,$H871:L871)&lt;$D871,$H871,0),0)</f>
        <v>0</v>
      </c>
      <c r="N871" s="36">
        <f>IF(N$7&gt;=$E871,IF(SUMIF($H$1:M$1,77,$H871:M871)&lt;$D871,$H871,0),0)</f>
        <v>0</v>
      </c>
      <c r="O871" s="36">
        <f>IF(O$7&gt;=$E871,IF(SUMIF($H$1:N$1,77,$H871:N871)&lt;$D871,$H871,0),0)</f>
        <v>0</v>
      </c>
      <c r="P871" s="36">
        <f>IF(P$7&gt;=$E871,IF(SUMIF($H$1:O$1,77,$H871:O871)&lt;$D871,$H871,0),0)</f>
        <v>0</v>
      </c>
      <c r="Q871" s="36">
        <f>IF(Q$7&gt;=$E871,IF(SUMIF($H$1:P$1,77,$H871:P871)&lt;$D871,$H871,0),0)</f>
        <v>0</v>
      </c>
      <c r="R871" s="36">
        <f>IF(R$7&gt;=$E871,IF(SUMIF($H$1:Q$1,77,$H871:Q871)&lt;$D871,$H871,0),0)</f>
        <v>0</v>
      </c>
      <c r="S871" s="36">
        <f>IF(S$7&gt;=$E871,IF(SUMIF($H$1:R$1,77,$H871:R871)&lt;$D871,$H871,0),0)</f>
        <v>0</v>
      </c>
      <c r="T871" s="36">
        <f>IF(T$7&gt;=$E871,IF(SUMIF($H$1:S$1,77,$H871:S871)&lt;$D871,$H871,0),0)</f>
        <v>0</v>
      </c>
      <c r="U871" s="35">
        <f t="shared" si="305"/>
        <v>0</v>
      </c>
      <c r="V871" s="36">
        <f>IF(V$7&gt;=$E871,IF(SUMIF($H$1:U$1,77,$H871:U871)&lt;$D871,$H871,0),0)</f>
        <v>0</v>
      </c>
      <c r="W871" s="36">
        <f>IF(W$7&gt;=$E871,IF(SUMIF($H$1:V$1,77,$H871:V871)&lt;$D871,$H871,0),0)</f>
        <v>0</v>
      </c>
      <c r="X871" s="36">
        <f>IF(X$7&gt;=$E871,IF(SUMIF($H$1:W$1,77,$H871:W871)&lt;$D871,$H871,0),0)</f>
        <v>0</v>
      </c>
      <c r="Y871" s="36">
        <f>IF(Y$7&gt;=$E871,IF(SUMIF($H$1:X$1,77,$H871:X871)&lt;$D871,$H871,0),0)</f>
        <v>0</v>
      </c>
      <c r="Z871" s="36">
        <f>IF(Z$7&gt;=$E871,IF(SUMIF($H$1:Y$1,77,$H871:Y871)&lt;$D871,$H871,0),0)</f>
        <v>0</v>
      </c>
      <c r="AA871" s="36">
        <f>IF(AA$7&gt;=$E871,IF(SUMIF($H$1:Z$1,77,$H871:Z871)&lt;$D871,$H871,0),0)</f>
        <v>0</v>
      </c>
      <c r="AB871" s="36">
        <f>IF(AB$7&gt;=$E871,IF(SUMIF($H$1:AA$1,77,$H871:AA871)&lt;$D871,$H871,0),0)</f>
        <v>0</v>
      </c>
      <c r="AC871" s="36">
        <f>IF(AC$7&gt;=$E871,IF(SUMIF($H$1:AB$1,77,$H871:AB871)&lt;$D871,$H871,0),0)</f>
        <v>0</v>
      </c>
      <c r="AD871" s="36">
        <f>IF(AD$7&gt;=$E871,IF(SUMIF($H$1:AC$1,77,$H871:AC871)&lt;$D871,$H871,0),0)</f>
        <v>0</v>
      </c>
      <c r="AE871" s="36">
        <f>IF(AE$7&gt;=$E871,IF(SUMIF($H$1:AD$1,77,$H871:AD871)&lt;$D871,$H871,0),0)</f>
        <v>0</v>
      </c>
      <c r="AF871" s="36">
        <f>IF(AF$7&gt;=$E871,IF(SUMIF($H$1:AE$1,77,$H871:AE871)&lt;$D871,$H871,0),0)</f>
        <v>0</v>
      </c>
      <c r="AG871" s="36">
        <f>IF(AG$7&gt;=$E871,IF(SUMIF($H$1:AF$1,77,$H871:AF871)&lt;$D871,$H871,0),0)</f>
        <v>0</v>
      </c>
      <c r="AH871" s="35">
        <f t="shared" si="306"/>
        <v>0</v>
      </c>
      <c r="AI871" s="36">
        <f>IF(AI$7&gt;=$E871,IF(SUMIF($H$1:AH$1,77,$H871:AH871)&lt;$D871,$H871,0),0)</f>
        <v>0</v>
      </c>
      <c r="AJ871" s="36">
        <f>IF(AJ$7&gt;=$E871,IF(SUMIF($H$1:AI$1,77,$H871:AI871)&lt;$D871,$H871,0),0)</f>
        <v>0</v>
      </c>
      <c r="AK871" s="36">
        <f>IF(AK$7&gt;=$E871,IF(SUMIF($H$1:AJ$1,77,$H871:AJ871)&lt;$D871,$H871,0),0)</f>
        <v>0</v>
      </c>
      <c r="AL871" s="36">
        <f>IF(AL$7&gt;=$E871,IF(SUMIF($H$1:AK$1,77,$H871:AK871)&lt;$D871,$H871,0),0)</f>
        <v>0</v>
      </c>
      <c r="AM871" s="36">
        <f>IF(AM$7&gt;=$E871,IF(SUMIF($H$1:AL$1,77,$H871:AL871)&lt;$D871,$H871,0),0)</f>
        <v>0</v>
      </c>
      <c r="AN871" s="36">
        <f>IF(AN$7&gt;=$E871,IF(SUMIF($H$1:AM$1,77,$H871:AM871)&lt;$D871,$H871,0),0)</f>
        <v>0</v>
      </c>
      <c r="AO871" s="36">
        <f>IF(AO$7&gt;=$E871,IF(SUMIF($H$1:AN$1,77,$H871:AN871)&lt;$D871,$H871,0),0)</f>
        <v>0</v>
      </c>
      <c r="AP871" s="36">
        <f>IF(AP$7&gt;=$E871,IF(SUMIF($H$1:AO$1,77,$H871:AO871)&lt;$D871,$H871,0),0)</f>
        <v>0</v>
      </c>
      <c r="AQ871" s="36">
        <f>IF(AQ$7&gt;=$E871,IF(SUMIF($H$1:AP$1,77,$H871:AP871)&lt;$D871,$H871,0),0)</f>
        <v>0</v>
      </c>
      <c r="AR871" s="36">
        <f>IF(AR$7&gt;=$E871,IF(SUMIF($H$1:AQ$1,77,$H871:AQ871)&lt;$D871,$H871,0),0)</f>
        <v>0</v>
      </c>
      <c r="AS871" s="36">
        <f>IF(AS$7&gt;=$E871,IF(SUMIF($H$1:AR$1,77,$H871:AR871)&lt;$D871,$H871,0),0)</f>
        <v>0</v>
      </c>
      <c r="AT871" s="36">
        <f>IF(AT$7&gt;=$E871,IF(SUMIF($H$1:AS$1,77,$H871:AS871)&lt;$D871,$H871,0),0)</f>
        <v>0</v>
      </c>
      <c r="AU871" s="35">
        <f t="shared" si="307"/>
        <v>0</v>
      </c>
      <c r="AV871" s="33">
        <f>IF(AV$7&gt;=$E871,IF(SUMIF($H$1:AU$1,77,$H871:AU871)&lt;$D871,$H871,0),0)</f>
        <v>0</v>
      </c>
      <c r="AW871" s="33">
        <f>IF(AW$7&gt;=$E871,IF(SUMIF($H$1:AV$1,77,$H871:AV871)&lt;$D871,$H871,0),0)</f>
        <v>0</v>
      </c>
      <c r="AX871" s="33">
        <f>IF(AX$7&gt;=$E871,IF(SUMIF($H$1:AW$1,77,$H871:AW871)&lt;$D871,$H871,0),0)</f>
        <v>0</v>
      </c>
      <c r="AY871" s="33">
        <f>IF(AY$7&gt;=$E871,IF(SUMIF($H$1:AX$1,77,$H871:AX871)&lt;$D871,$H871,0),0)</f>
        <v>0</v>
      </c>
      <c r="AZ871" s="33">
        <f>IF(AZ$7&gt;=$E871,IF(SUMIF($H$1:AY$1,77,$H871:AY871)&lt;$D871,$H871,0),0)</f>
        <v>0</v>
      </c>
      <c r="BA871" s="33">
        <f>IF(BA$7&gt;=$E871,IF(SUMIF($H$1:AZ$1,77,$H871:AZ871)&lt;$D871,$H871,0),0)</f>
        <v>964.4</v>
      </c>
      <c r="BB871" s="33">
        <f>IF(BB$7&gt;=$E871,IF(SUMIF($H$1:BA$1,77,$H871:BA871)&lt;$D871,$H871,0),0)</f>
        <v>0</v>
      </c>
      <c r="BC871" s="33">
        <f>IF(BC$7&gt;=$E871,IF(SUMIF($H$1:BB$1,77,$H871:BB871)&lt;$D871,$H871,0),0)</f>
        <v>0</v>
      </c>
      <c r="BD871" s="33">
        <f>IF(BD$7&gt;=$E871,IF(SUMIF($H$1:BC$1,77,$H871:BC871)&lt;$D871,$H871,0),0)</f>
        <v>0</v>
      </c>
      <c r="BE871" s="33">
        <f>IF(BE$7&gt;=$E871,IF(SUMIF($H$1:BD$1,77,$H871:BD871)&lt;$D871,$H871,0),0)</f>
        <v>0</v>
      </c>
      <c r="BF871" s="33">
        <f>IF(BF$7&gt;=$E871,IF(SUMIF($H$1:BE$1,77,$H871:BE871)&lt;$D871,$H871,0),0)</f>
        <v>0</v>
      </c>
      <c r="BG871" s="33">
        <f>IF(BG$7&gt;=$E871,IF(SUMIF($H$1:BF$1,77,$H871:BF871)&lt;$D871,$H871,0),0)</f>
        <v>0</v>
      </c>
      <c r="BH871" s="35">
        <f t="shared" si="308"/>
        <v>964.4</v>
      </c>
    </row>
    <row r="872" spans="1:60" s="11" customFormat="1" x14ac:dyDescent="0.25">
      <c r="A872" s="145" t="s">
        <v>1241</v>
      </c>
      <c r="B872" s="147" t="s">
        <v>1242</v>
      </c>
      <c r="C872" s="127" t="s">
        <v>32</v>
      </c>
      <c r="D872" s="146">
        <v>10</v>
      </c>
      <c r="E872" s="118">
        <v>46935</v>
      </c>
      <c r="F872" s="118">
        <v>46966</v>
      </c>
      <c r="G872" s="32">
        <f t="shared" si="309"/>
        <v>1</v>
      </c>
      <c r="H872" s="33">
        <f t="shared" si="304"/>
        <v>10</v>
      </c>
      <c r="I872" s="36">
        <f>IF(I$7&gt;=$E872,IF(SUMIF($H$1:H$1,77,$H872:H872)&lt;$D872,$H872,0),0)</f>
        <v>0</v>
      </c>
      <c r="J872" s="36">
        <f>IF(J$7&gt;=$E872,IF(SUMIF($H$1:I$1,77,$H872:I872)&lt;$D872,$H872,0),0)</f>
        <v>0</v>
      </c>
      <c r="K872" s="36">
        <f>IF(K$7&gt;=$E872,IF(SUMIF($H$1:J$1,77,$H872:J872)&lt;$D872,$H872,0),0)</f>
        <v>0</v>
      </c>
      <c r="L872" s="36">
        <f>IF(L$7&gt;=$E872,IF(SUMIF($H$1:K$1,77,$H872:K872)&lt;$D872,$H872,0),0)</f>
        <v>0</v>
      </c>
      <c r="M872" s="36">
        <f>IF(M$7&gt;=$E872,IF(SUMIF($H$1:L$1,77,$H872:L872)&lt;$D872,$H872,0),0)</f>
        <v>0</v>
      </c>
      <c r="N872" s="36">
        <f>IF(N$7&gt;=$E872,IF(SUMIF($H$1:M$1,77,$H872:M872)&lt;$D872,$H872,0),0)</f>
        <v>0</v>
      </c>
      <c r="O872" s="36">
        <f>IF(O$7&gt;=$E872,IF(SUMIF($H$1:N$1,77,$H872:N872)&lt;$D872,$H872,0),0)</f>
        <v>0</v>
      </c>
      <c r="P872" s="36">
        <f>IF(P$7&gt;=$E872,IF(SUMIF($H$1:O$1,77,$H872:O872)&lt;$D872,$H872,0),0)</f>
        <v>0</v>
      </c>
      <c r="Q872" s="36">
        <f>IF(Q$7&gt;=$E872,IF(SUMIF($H$1:P$1,77,$H872:P872)&lt;$D872,$H872,0),0)</f>
        <v>0</v>
      </c>
      <c r="R872" s="36">
        <f>IF(R$7&gt;=$E872,IF(SUMIF($H$1:Q$1,77,$H872:Q872)&lt;$D872,$H872,0),0)</f>
        <v>0</v>
      </c>
      <c r="S872" s="36">
        <f>IF(S$7&gt;=$E872,IF(SUMIF($H$1:R$1,77,$H872:R872)&lt;$D872,$H872,0),0)</f>
        <v>0</v>
      </c>
      <c r="T872" s="36">
        <f>IF(T$7&gt;=$E872,IF(SUMIF($H$1:S$1,77,$H872:S872)&lt;$D872,$H872,0),0)</f>
        <v>0</v>
      </c>
      <c r="U872" s="35">
        <f t="shared" si="305"/>
        <v>0</v>
      </c>
      <c r="V872" s="36">
        <f>IF(V$7&gt;=$E872,IF(SUMIF($H$1:U$1,77,$H872:U872)&lt;$D872,$H872,0),0)</f>
        <v>0</v>
      </c>
      <c r="W872" s="36">
        <f>IF(W$7&gt;=$E872,IF(SUMIF($H$1:V$1,77,$H872:V872)&lt;$D872,$H872,0),0)</f>
        <v>0</v>
      </c>
      <c r="X872" s="36">
        <f>IF(X$7&gt;=$E872,IF(SUMIF($H$1:W$1,77,$H872:W872)&lt;$D872,$H872,0),0)</f>
        <v>0</v>
      </c>
      <c r="Y872" s="36">
        <f>IF(Y$7&gt;=$E872,IF(SUMIF($H$1:X$1,77,$H872:X872)&lt;$D872,$H872,0),0)</f>
        <v>0</v>
      </c>
      <c r="Z872" s="36">
        <f>IF(Z$7&gt;=$E872,IF(SUMIF($H$1:Y$1,77,$H872:Y872)&lt;$D872,$H872,0),0)</f>
        <v>0</v>
      </c>
      <c r="AA872" s="36">
        <f>IF(AA$7&gt;=$E872,IF(SUMIF($H$1:Z$1,77,$H872:Z872)&lt;$D872,$H872,0),0)</f>
        <v>0</v>
      </c>
      <c r="AB872" s="36">
        <f>IF(AB$7&gt;=$E872,IF(SUMIF($H$1:AA$1,77,$H872:AA872)&lt;$D872,$H872,0),0)</f>
        <v>0</v>
      </c>
      <c r="AC872" s="36">
        <f>IF(AC$7&gt;=$E872,IF(SUMIF($H$1:AB$1,77,$H872:AB872)&lt;$D872,$H872,0),0)</f>
        <v>0</v>
      </c>
      <c r="AD872" s="36">
        <f>IF(AD$7&gt;=$E872,IF(SUMIF($H$1:AC$1,77,$H872:AC872)&lt;$D872,$H872,0),0)</f>
        <v>0</v>
      </c>
      <c r="AE872" s="36">
        <f>IF(AE$7&gt;=$E872,IF(SUMIF($H$1:AD$1,77,$H872:AD872)&lt;$D872,$H872,0),0)</f>
        <v>0</v>
      </c>
      <c r="AF872" s="36">
        <f>IF(AF$7&gt;=$E872,IF(SUMIF($H$1:AE$1,77,$H872:AE872)&lt;$D872,$H872,0),0)</f>
        <v>0</v>
      </c>
      <c r="AG872" s="36">
        <f>IF(AG$7&gt;=$E872,IF(SUMIF($H$1:AF$1,77,$H872:AF872)&lt;$D872,$H872,0),0)</f>
        <v>0</v>
      </c>
      <c r="AH872" s="35">
        <f t="shared" si="306"/>
        <v>0</v>
      </c>
      <c r="AI872" s="36">
        <f>IF(AI$7&gt;=$E872,IF(SUMIF($H$1:AH$1,77,$H872:AH872)&lt;$D872,$H872,0),0)</f>
        <v>0</v>
      </c>
      <c r="AJ872" s="36">
        <f>IF(AJ$7&gt;=$E872,IF(SUMIF($H$1:AI$1,77,$H872:AI872)&lt;$D872,$H872,0),0)</f>
        <v>0</v>
      </c>
      <c r="AK872" s="36">
        <f>IF(AK$7&gt;=$E872,IF(SUMIF($H$1:AJ$1,77,$H872:AJ872)&lt;$D872,$H872,0),0)</f>
        <v>0</v>
      </c>
      <c r="AL872" s="36">
        <f>IF(AL$7&gt;=$E872,IF(SUMIF($H$1:AK$1,77,$H872:AK872)&lt;$D872,$H872,0),0)</f>
        <v>0</v>
      </c>
      <c r="AM872" s="36">
        <f>IF(AM$7&gt;=$E872,IF(SUMIF($H$1:AL$1,77,$H872:AL872)&lt;$D872,$H872,0),0)</f>
        <v>0</v>
      </c>
      <c r="AN872" s="36">
        <f>IF(AN$7&gt;=$E872,IF(SUMIF($H$1:AM$1,77,$H872:AM872)&lt;$D872,$H872,0),0)</f>
        <v>0</v>
      </c>
      <c r="AO872" s="36">
        <f>IF(AO$7&gt;=$E872,IF(SUMIF($H$1:AN$1,77,$H872:AN872)&lt;$D872,$H872,0),0)</f>
        <v>0</v>
      </c>
      <c r="AP872" s="36">
        <f>IF(AP$7&gt;=$E872,IF(SUMIF($H$1:AO$1,77,$H872:AO872)&lt;$D872,$H872,0),0)</f>
        <v>0</v>
      </c>
      <c r="AQ872" s="36">
        <f>IF(AQ$7&gt;=$E872,IF(SUMIF($H$1:AP$1,77,$H872:AP872)&lt;$D872,$H872,0),0)</f>
        <v>0</v>
      </c>
      <c r="AR872" s="36">
        <f>IF(AR$7&gt;=$E872,IF(SUMIF($H$1:AQ$1,77,$H872:AQ872)&lt;$D872,$H872,0),0)</f>
        <v>0</v>
      </c>
      <c r="AS872" s="36">
        <f>IF(AS$7&gt;=$E872,IF(SUMIF($H$1:AR$1,77,$H872:AR872)&lt;$D872,$H872,0),0)</f>
        <v>0</v>
      </c>
      <c r="AT872" s="36">
        <f>IF(AT$7&gt;=$E872,IF(SUMIF($H$1:AS$1,77,$H872:AS872)&lt;$D872,$H872,0),0)</f>
        <v>0</v>
      </c>
      <c r="AU872" s="35">
        <f t="shared" si="307"/>
        <v>0</v>
      </c>
      <c r="AV872" s="33">
        <f>IF(AV$7&gt;=$E872,IF(SUMIF($H$1:AU$1,77,$H872:AU872)&lt;$D872,$H872,0),0)</f>
        <v>0</v>
      </c>
      <c r="AW872" s="33">
        <f>IF(AW$7&gt;=$E872,IF(SUMIF($H$1:AV$1,77,$H872:AV872)&lt;$D872,$H872,0),0)</f>
        <v>0</v>
      </c>
      <c r="AX872" s="33">
        <f>IF(AX$7&gt;=$E872,IF(SUMIF($H$1:AW$1,77,$H872:AW872)&lt;$D872,$H872,0),0)</f>
        <v>0</v>
      </c>
      <c r="AY872" s="33">
        <f>IF(AY$7&gt;=$E872,IF(SUMIF($H$1:AX$1,77,$H872:AX872)&lt;$D872,$H872,0),0)</f>
        <v>0</v>
      </c>
      <c r="AZ872" s="33">
        <f>IF(AZ$7&gt;=$E872,IF(SUMIF($H$1:AY$1,77,$H872:AY872)&lt;$D872,$H872,0),0)</f>
        <v>0</v>
      </c>
      <c r="BA872" s="33">
        <f>IF(BA$7&gt;=$E872,IF(SUMIF($H$1:AZ$1,77,$H872:AZ872)&lt;$D872,$H872,0),0)</f>
        <v>0</v>
      </c>
      <c r="BB872" s="33">
        <f>IF(BB$7&gt;=$E872,IF(SUMIF($H$1:BA$1,77,$H872:BA872)&lt;$D872,$H872,0),0)</f>
        <v>10</v>
      </c>
      <c r="BC872" s="33">
        <f>IF(BC$7&gt;=$E872,IF(SUMIF($H$1:BB$1,77,$H872:BB872)&lt;$D872,$H872,0),0)</f>
        <v>0</v>
      </c>
      <c r="BD872" s="33">
        <f>IF(BD$7&gt;=$E872,IF(SUMIF($H$1:BC$1,77,$H872:BC872)&lt;$D872,$H872,0),0)</f>
        <v>0</v>
      </c>
      <c r="BE872" s="33">
        <f>IF(BE$7&gt;=$E872,IF(SUMIF($H$1:BD$1,77,$H872:BD872)&lt;$D872,$H872,0),0)</f>
        <v>0</v>
      </c>
      <c r="BF872" s="33">
        <f>IF(BF$7&gt;=$E872,IF(SUMIF($H$1:BE$1,77,$H872:BE872)&lt;$D872,$H872,0),0)</f>
        <v>0</v>
      </c>
      <c r="BG872" s="33">
        <f>IF(BG$7&gt;=$E872,IF(SUMIF($H$1:BF$1,77,$H872:BF872)&lt;$D872,$H872,0),0)</f>
        <v>0</v>
      </c>
      <c r="BH872" s="35">
        <f t="shared" si="308"/>
        <v>10</v>
      </c>
    </row>
    <row r="873" spans="1:60" s="11" customFormat="1" x14ac:dyDescent="0.25">
      <c r="A873" s="119"/>
      <c r="B873" s="120" t="s">
        <v>1243</v>
      </c>
      <c r="C873" s="121"/>
      <c r="D873" s="122"/>
      <c r="E873" s="122"/>
      <c r="F873" s="122"/>
      <c r="G873" s="122"/>
      <c r="H873" s="122"/>
      <c r="I873" s="122"/>
      <c r="J873" s="122"/>
      <c r="K873" s="122"/>
      <c r="L873" s="122"/>
      <c r="M873" s="122"/>
      <c r="N873" s="122"/>
      <c r="O873" s="122"/>
      <c r="P873" s="122"/>
      <c r="Q873" s="122"/>
      <c r="R873" s="122"/>
      <c r="S873" s="122"/>
      <c r="T873" s="122"/>
      <c r="U873" s="123"/>
      <c r="V873" s="122"/>
      <c r="W873" s="122"/>
      <c r="X873" s="122"/>
      <c r="Y873" s="122"/>
      <c r="Z873" s="122"/>
      <c r="AA873" s="122"/>
      <c r="AB873" s="122"/>
      <c r="AC873" s="122"/>
      <c r="AD873" s="122"/>
      <c r="AE873" s="122"/>
      <c r="AF873" s="122"/>
      <c r="AG873" s="122"/>
      <c r="AH873" s="123"/>
      <c r="AI873" s="122"/>
      <c r="AJ873" s="122"/>
      <c r="AK873" s="122"/>
      <c r="AL873" s="122"/>
      <c r="AM873" s="122"/>
      <c r="AN873" s="122"/>
      <c r="AO873" s="122"/>
      <c r="AP873" s="122"/>
      <c r="AQ873" s="122"/>
      <c r="AR873" s="122"/>
      <c r="AS873" s="122"/>
      <c r="AT873" s="122"/>
      <c r="AU873" s="123"/>
      <c r="AV873" s="122"/>
      <c r="AW873" s="122"/>
      <c r="AX873" s="122"/>
      <c r="AY873" s="122"/>
      <c r="AZ873" s="122"/>
      <c r="BA873" s="122"/>
      <c r="BB873" s="122"/>
      <c r="BC873" s="122"/>
      <c r="BD873" s="122"/>
      <c r="BE873" s="122"/>
      <c r="BF873" s="122"/>
      <c r="BG873" s="122"/>
      <c r="BH873" s="123"/>
    </row>
    <row r="874" spans="1:60" s="11" customFormat="1" x14ac:dyDescent="0.25">
      <c r="A874" s="145" t="s">
        <v>1244</v>
      </c>
      <c r="B874" s="147" t="s">
        <v>1245</v>
      </c>
      <c r="C874" s="127" t="s">
        <v>32</v>
      </c>
      <c r="D874" s="146">
        <v>346</v>
      </c>
      <c r="E874" s="118">
        <v>46874</v>
      </c>
      <c r="F874" s="118">
        <v>46905</v>
      </c>
      <c r="G874" s="32">
        <f t="shared" ref="G874:G883" si="310">DATEDIF(E874,F874,"m")</f>
        <v>1</v>
      </c>
      <c r="H874" s="33">
        <f t="shared" ref="H874:H883" si="311">D874/G874</f>
        <v>346</v>
      </c>
      <c r="I874" s="36">
        <f>IF(I$7&gt;=$E874,IF(SUMIF($H$1:H$1,77,$H874:H874)&lt;$D874,$H874,0),0)</f>
        <v>0</v>
      </c>
      <c r="J874" s="36">
        <f>IF(J$7&gt;=$E874,IF(SUMIF($H$1:I$1,77,$H874:I874)&lt;$D874,$H874,0),0)</f>
        <v>0</v>
      </c>
      <c r="K874" s="36">
        <f>IF(K$7&gt;=$E874,IF(SUMIF($H$1:J$1,77,$H874:J874)&lt;$D874,$H874,0),0)</f>
        <v>0</v>
      </c>
      <c r="L874" s="36">
        <f>IF(L$7&gt;=$E874,IF(SUMIF($H$1:K$1,77,$H874:K874)&lt;$D874,$H874,0),0)</f>
        <v>0</v>
      </c>
      <c r="M874" s="36">
        <f>IF(M$7&gt;=$E874,IF(SUMIF($H$1:L$1,77,$H874:L874)&lt;$D874,$H874,0),0)</f>
        <v>0</v>
      </c>
      <c r="N874" s="36">
        <f>IF(N$7&gt;=$E874,IF(SUMIF($H$1:M$1,77,$H874:M874)&lt;$D874,$H874,0),0)</f>
        <v>0</v>
      </c>
      <c r="O874" s="36">
        <f>IF(O$7&gt;=$E874,IF(SUMIF($H$1:N$1,77,$H874:N874)&lt;$D874,$H874,0),0)</f>
        <v>0</v>
      </c>
      <c r="P874" s="36">
        <f>IF(P$7&gt;=$E874,IF(SUMIF($H$1:O$1,77,$H874:O874)&lt;$D874,$H874,0),0)</f>
        <v>0</v>
      </c>
      <c r="Q874" s="36">
        <f>IF(Q$7&gt;=$E874,IF(SUMIF($H$1:P$1,77,$H874:P874)&lt;$D874,$H874,0),0)</f>
        <v>0</v>
      </c>
      <c r="R874" s="36">
        <f>IF(R$7&gt;=$E874,IF(SUMIF($H$1:Q$1,77,$H874:Q874)&lt;$D874,$H874,0),0)</f>
        <v>0</v>
      </c>
      <c r="S874" s="36">
        <f>IF(S$7&gt;=$E874,IF(SUMIF($H$1:R$1,77,$H874:R874)&lt;$D874,$H874,0),0)</f>
        <v>0</v>
      </c>
      <c r="T874" s="36">
        <f>IF(T$7&gt;=$E874,IF(SUMIF($H$1:S$1,77,$H874:S874)&lt;$D874,$H874,0),0)</f>
        <v>0</v>
      </c>
      <c r="U874" s="35">
        <f t="shared" ref="U874:U883" si="312">SUMIF(I$1:T$1,77,I874:T874)</f>
        <v>0</v>
      </c>
      <c r="V874" s="36">
        <f>IF(V$7&gt;=$E874,IF(SUMIF($H$1:U$1,77,$H874:U874)&lt;$D874,$H874,0),0)</f>
        <v>0</v>
      </c>
      <c r="W874" s="36">
        <f>IF(W$7&gt;=$E874,IF(SUMIF($H$1:V$1,77,$H874:V874)&lt;$D874,$H874,0),0)</f>
        <v>0</v>
      </c>
      <c r="X874" s="36">
        <f>IF(X$7&gt;=$E874,IF(SUMIF($H$1:W$1,77,$H874:W874)&lt;$D874,$H874,0),0)</f>
        <v>0</v>
      </c>
      <c r="Y874" s="36">
        <f>IF(Y$7&gt;=$E874,IF(SUMIF($H$1:X$1,77,$H874:X874)&lt;$D874,$H874,0),0)</f>
        <v>0</v>
      </c>
      <c r="Z874" s="36">
        <f>IF(Z$7&gt;=$E874,IF(SUMIF($H$1:Y$1,77,$H874:Y874)&lt;$D874,$H874,0),0)</f>
        <v>0</v>
      </c>
      <c r="AA874" s="36">
        <f>IF(AA$7&gt;=$E874,IF(SUMIF($H$1:Z$1,77,$H874:Z874)&lt;$D874,$H874,0),0)</f>
        <v>0</v>
      </c>
      <c r="AB874" s="36">
        <f>IF(AB$7&gt;=$E874,IF(SUMIF($H$1:AA$1,77,$H874:AA874)&lt;$D874,$H874,0),0)</f>
        <v>0</v>
      </c>
      <c r="AC874" s="36">
        <f>IF(AC$7&gt;=$E874,IF(SUMIF($H$1:AB$1,77,$H874:AB874)&lt;$D874,$H874,0),0)</f>
        <v>0</v>
      </c>
      <c r="AD874" s="36">
        <f>IF(AD$7&gt;=$E874,IF(SUMIF($H$1:AC$1,77,$H874:AC874)&lt;$D874,$H874,0),0)</f>
        <v>0</v>
      </c>
      <c r="AE874" s="36">
        <f>IF(AE$7&gt;=$E874,IF(SUMIF($H$1:AD$1,77,$H874:AD874)&lt;$D874,$H874,0),0)</f>
        <v>0</v>
      </c>
      <c r="AF874" s="36">
        <f>IF(AF$7&gt;=$E874,IF(SUMIF($H$1:AE$1,77,$H874:AE874)&lt;$D874,$H874,0),0)</f>
        <v>0</v>
      </c>
      <c r="AG874" s="36">
        <f>IF(AG$7&gt;=$E874,IF(SUMIF($H$1:AF$1,77,$H874:AF874)&lt;$D874,$H874,0),0)</f>
        <v>0</v>
      </c>
      <c r="AH874" s="35">
        <f t="shared" ref="AH874:AH883" si="313">SUMIF(V$1:AG$1,77,V874:AG874)</f>
        <v>0</v>
      </c>
      <c r="AI874" s="36">
        <f>IF(AI$7&gt;=$E874,IF(SUMIF($H$1:AH$1,77,$H874:AH874)&lt;$D874,$H874,0),0)</f>
        <v>0</v>
      </c>
      <c r="AJ874" s="36">
        <f>IF(AJ$7&gt;=$E874,IF(SUMIF($H$1:AI$1,77,$H874:AI874)&lt;$D874,$H874,0),0)</f>
        <v>0</v>
      </c>
      <c r="AK874" s="36">
        <f>IF(AK$7&gt;=$E874,IF(SUMIF($H$1:AJ$1,77,$H874:AJ874)&lt;$D874,$H874,0),0)</f>
        <v>0</v>
      </c>
      <c r="AL874" s="36">
        <f>IF(AL$7&gt;=$E874,IF(SUMIF($H$1:AK$1,77,$H874:AK874)&lt;$D874,$H874,0),0)</f>
        <v>0</v>
      </c>
      <c r="AM874" s="36">
        <f>IF(AM$7&gt;=$E874,IF(SUMIF($H$1:AL$1,77,$H874:AL874)&lt;$D874,$H874,0),0)</f>
        <v>0</v>
      </c>
      <c r="AN874" s="36">
        <f>IF(AN$7&gt;=$E874,IF(SUMIF($H$1:AM$1,77,$H874:AM874)&lt;$D874,$H874,0),0)</f>
        <v>0</v>
      </c>
      <c r="AO874" s="36">
        <f>IF(AO$7&gt;=$E874,IF(SUMIF($H$1:AN$1,77,$H874:AN874)&lt;$D874,$H874,0),0)</f>
        <v>0</v>
      </c>
      <c r="AP874" s="36">
        <f>IF(AP$7&gt;=$E874,IF(SUMIF($H$1:AO$1,77,$H874:AO874)&lt;$D874,$H874,0),0)</f>
        <v>0</v>
      </c>
      <c r="AQ874" s="36">
        <f>IF(AQ$7&gt;=$E874,IF(SUMIF($H$1:AP$1,77,$H874:AP874)&lt;$D874,$H874,0),0)</f>
        <v>0</v>
      </c>
      <c r="AR874" s="36">
        <f>IF(AR$7&gt;=$E874,IF(SUMIF($H$1:AQ$1,77,$H874:AQ874)&lt;$D874,$H874,0),0)</f>
        <v>0</v>
      </c>
      <c r="AS874" s="36">
        <f>IF(AS$7&gt;=$E874,IF(SUMIF($H$1:AR$1,77,$H874:AR874)&lt;$D874,$H874,0),0)</f>
        <v>0</v>
      </c>
      <c r="AT874" s="36">
        <f>IF(AT$7&gt;=$E874,IF(SUMIF($H$1:AS$1,77,$H874:AS874)&lt;$D874,$H874,0),0)</f>
        <v>0</v>
      </c>
      <c r="AU874" s="35">
        <f t="shared" ref="AU874:AU883" si="314">SUMIF(AI$1:AT$1,77,AI874:AT874)</f>
        <v>0</v>
      </c>
      <c r="AV874" s="33">
        <f>IF(AV$7&gt;=$E874,IF(SUMIF($H$1:AU$1,77,$H874:AU874)&lt;$D874,$H874,0),0)</f>
        <v>0</v>
      </c>
      <c r="AW874" s="33">
        <f>IF(AW$7&gt;=$E874,IF(SUMIF($H$1:AV$1,77,$H874:AV874)&lt;$D874,$H874,0),0)</f>
        <v>0</v>
      </c>
      <c r="AX874" s="33">
        <f>IF(AX$7&gt;=$E874,IF(SUMIF($H$1:AW$1,77,$H874:AW874)&lt;$D874,$H874,0),0)</f>
        <v>0</v>
      </c>
      <c r="AY874" s="33">
        <f>IF(AY$7&gt;=$E874,IF(SUMIF($H$1:AX$1,77,$H874:AX874)&lt;$D874,$H874,0),0)</f>
        <v>0</v>
      </c>
      <c r="AZ874" s="33">
        <f>IF(AZ$7&gt;=$E874,IF(SUMIF($H$1:AY$1,77,$H874:AY874)&lt;$D874,$H874,0),0)</f>
        <v>346</v>
      </c>
      <c r="BA874" s="33">
        <f>IF(BA$7&gt;=$E874,IF(SUMIF($H$1:AZ$1,77,$H874:AZ874)&lt;$D874,$H874,0),0)</f>
        <v>0</v>
      </c>
      <c r="BB874" s="33">
        <f>IF(BB$7&gt;=$E874,IF(SUMIF($H$1:BA$1,77,$H874:BA874)&lt;$D874,$H874,0),0)</f>
        <v>0</v>
      </c>
      <c r="BC874" s="33">
        <f>IF(BC$7&gt;=$E874,IF(SUMIF($H$1:BB$1,77,$H874:BB874)&lt;$D874,$H874,0),0)</f>
        <v>0</v>
      </c>
      <c r="BD874" s="33">
        <f>IF(BD$7&gt;=$E874,IF(SUMIF($H$1:BC$1,77,$H874:BC874)&lt;$D874,$H874,0),0)</f>
        <v>0</v>
      </c>
      <c r="BE874" s="33">
        <f>IF(BE$7&gt;=$E874,IF(SUMIF($H$1:BD$1,77,$H874:BD874)&lt;$D874,$H874,0),0)</f>
        <v>0</v>
      </c>
      <c r="BF874" s="33">
        <f>IF(BF$7&gt;=$E874,IF(SUMIF($H$1:BE$1,77,$H874:BE874)&lt;$D874,$H874,0),0)</f>
        <v>0</v>
      </c>
      <c r="BG874" s="33">
        <f>IF(BG$7&gt;=$E874,IF(SUMIF($H$1:BF$1,77,$H874:BF874)&lt;$D874,$H874,0),0)</f>
        <v>0</v>
      </c>
      <c r="BH874" s="35">
        <f t="shared" ref="BH874:BH883" si="315">SUMIF(AV$1:BG$1,77,AV874:BG874)</f>
        <v>346</v>
      </c>
    </row>
    <row r="875" spans="1:60" s="11" customFormat="1" x14ac:dyDescent="0.25">
      <c r="A875" s="145" t="s">
        <v>1246</v>
      </c>
      <c r="B875" s="147" t="s">
        <v>1232</v>
      </c>
      <c r="C875" s="127" t="s">
        <v>128</v>
      </c>
      <c r="D875" s="150">
        <v>694</v>
      </c>
      <c r="E875" s="118">
        <v>46935</v>
      </c>
      <c r="F875" s="118">
        <v>46966</v>
      </c>
      <c r="G875" s="32">
        <f t="shared" si="310"/>
        <v>1</v>
      </c>
      <c r="H875" s="33">
        <f t="shared" si="311"/>
        <v>694</v>
      </c>
      <c r="I875" s="36">
        <f>IF(I$7&gt;=$E875,IF(SUMIF($H$1:H$1,77,$H875:H875)&lt;$D875,$H875,0),0)</f>
        <v>0</v>
      </c>
      <c r="J875" s="36">
        <f>IF(J$7&gt;=$E875,IF(SUMIF($H$1:I$1,77,$H875:I875)&lt;$D875,$H875,0),0)</f>
        <v>0</v>
      </c>
      <c r="K875" s="36">
        <f>IF(K$7&gt;=$E875,IF(SUMIF($H$1:J$1,77,$H875:J875)&lt;$D875,$H875,0),0)</f>
        <v>0</v>
      </c>
      <c r="L875" s="36">
        <f>IF(L$7&gt;=$E875,IF(SUMIF($H$1:K$1,77,$H875:K875)&lt;$D875,$H875,0),0)</f>
        <v>0</v>
      </c>
      <c r="M875" s="36">
        <f>IF(M$7&gt;=$E875,IF(SUMIF($H$1:L$1,77,$H875:L875)&lt;$D875,$H875,0),0)</f>
        <v>0</v>
      </c>
      <c r="N875" s="36">
        <f>IF(N$7&gt;=$E875,IF(SUMIF($H$1:M$1,77,$H875:M875)&lt;$D875,$H875,0),0)</f>
        <v>0</v>
      </c>
      <c r="O875" s="36">
        <f>IF(O$7&gt;=$E875,IF(SUMIF($H$1:N$1,77,$H875:N875)&lt;$D875,$H875,0),0)</f>
        <v>0</v>
      </c>
      <c r="P875" s="36">
        <f>IF(P$7&gt;=$E875,IF(SUMIF($H$1:O$1,77,$H875:O875)&lt;$D875,$H875,0),0)</f>
        <v>0</v>
      </c>
      <c r="Q875" s="36">
        <f>IF(Q$7&gt;=$E875,IF(SUMIF($H$1:P$1,77,$H875:P875)&lt;$D875,$H875,0),0)</f>
        <v>0</v>
      </c>
      <c r="R875" s="36">
        <f>IF(R$7&gt;=$E875,IF(SUMIF($H$1:Q$1,77,$H875:Q875)&lt;$D875,$H875,0),0)</f>
        <v>0</v>
      </c>
      <c r="S875" s="36">
        <f>IF(S$7&gt;=$E875,IF(SUMIF($H$1:R$1,77,$H875:R875)&lt;$D875,$H875,0),0)</f>
        <v>0</v>
      </c>
      <c r="T875" s="36">
        <f>IF(T$7&gt;=$E875,IF(SUMIF($H$1:S$1,77,$H875:S875)&lt;$D875,$H875,0),0)</f>
        <v>0</v>
      </c>
      <c r="U875" s="35">
        <f t="shared" si="312"/>
        <v>0</v>
      </c>
      <c r="V875" s="36">
        <f>IF(V$7&gt;=$E875,IF(SUMIF($H$1:U$1,77,$H875:U875)&lt;$D875,$H875,0),0)</f>
        <v>0</v>
      </c>
      <c r="W875" s="36">
        <f>IF(W$7&gt;=$E875,IF(SUMIF($H$1:V$1,77,$H875:V875)&lt;$D875,$H875,0),0)</f>
        <v>0</v>
      </c>
      <c r="X875" s="36">
        <f>IF(X$7&gt;=$E875,IF(SUMIF($H$1:W$1,77,$H875:W875)&lt;$D875,$H875,0),0)</f>
        <v>0</v>
      </c>
      <c r="Y875" s="36">
        <f>IF(Y$7&gt;=$E875,IF(SUMIF($H$1:X$1,77,$H875:X875)&lt;$D875,$H875,0),0)</f>
        <v>0</v>
      </c>
      <c r="Z875" s="36">
        <f>IF(Z$7&gt;=$E875,IF(SUMIF($H$1:Y$1,77,$H875:Y875)&lt;$D875,$H875,0),0)</f>
        <v>0</v>
      </c>
      <c r="AA875" s="36">
        <f>IF(AA$7&gt;=$E875,IF(SUMIF($H$1:Z$1,77,$H875:Z875)&lt;$D875,$H875,0),0)</f>
        <v>0</v>
      </c>
      <c r="AB875" s="36">
        <f>IF(AB$7&gt;=$E875,IF(SUMIF($H$1:AA$1,77,$H875:AA875)&lt;$D875,$H875,0),0)</f>
        <v>0</v>
      </c>
      <c r="AC875" s="36">
        <f>IF(AC$7&gt;=$E875,IF(SUMIF($H$1:AB$1,77,$H875:AB875)&lt;$D875,$H875,0),0)</f>
        <v>0</v>
      </c>
      <c r="AD875" s="36">
        <f>IF(AD$7&gt;=$E875,IF(SUMIF($H$1:AC$1,77,$H875:AC875)&lt;$D875,$H875,0),0)</f>
        <v>0</v>
      </c>
      <c r="AE875" s="36">
        <f>IF(AE$7&gt;=$E875,IF(SUMIF($H$1:AD$1,77,$H875:AD875)&lt;$D875,$H875,0),0)</f>
        <v>0</v>
      </c>
      <c r="AF875" s="36">
        <f>IF(AF$7&gt;=$E875,IF(SUMIF($H$1:AE$1,77,$H875:AE875)&lt;$D875,$H875,0),0)</f>
        <v>0</v>
      </c>
      <c r="AG875" s="36">
        <f>IF(AG$7&gt;=$E875,IF(SUMIF($H$1:AF$1,77,$H875:AF875)&lt;$D875,$H875,0),0)</f>
        <v>0</v>
      </c>
      <c r="AH875" s="35">
        <f t="shared" si="313"/>
        <v>0</v>
      </c>
      <c r="AI875" s="36">
        <f>IF(AI$7&gt;=$E875,IF(SUMIF($H$1:AH$1,77,$H875:AH875)&lt;$D875,$H875,0),0)</f>
        <v>0</v>
      </c>
      <c r="AJ875" s="36">
        <f>IF(AJ$7&gt;=$E875,IF(SUMIF($H$1:AI$1,77,$H875:AI875)&lt;$D875,$H875,0),0)</f>
        <v>0</v>
      </c>
      <c r="AK875" s="36">
        <f>IF(AK$7&gt;=$E875,IF(SUMIF($H$1:AJ$1,77,$H875:AJ875)&lt;$D875,$H875,0),0)</f>
        <v>0</v>
      </c>
      <c r="AL875" s="36">
        <f>IF(AL$7&gt;=$E875,IF(SUMIF($H$1:AK$1,77,$H875:AK875)&lt;$D875,$H875,0),0)</f>
        <v>0</v>
      </c>
      <c r="AM875" s="36">
        <f>IF(AM$7&gt;=$E875,IF(SUMIF($H$1:AL$1,77,$H875:AL875)&lt;$D875,$H875,0),0)</f>
        <v>0</v>
      </c>
      <c r="AN875" s="36">
        <f>IF(AN$7&gt;=$E875,IF(SUMIF($H$1:AM$1,77,$H875:AM875)&lt;$D875,$H875,0),0)</f>
        <v>0</v>
      </c>
      <c r="AO875" s="36">
        <f>IF(AO$7&gt;=$E875,IF(SUMIF($H$1:AN$1,77,$H875:AN875)&lt;$D875,$H875,0),0)</f>
        <v>0</v>
      </c>
      <c r="AP875" s="36">
        <f>IF(AP$7&gt;=$E875,IF(SUMIF($H$1:AO$1,77,$H875:AO875)&lt;$D875,$H875,0),0)</f>
        <v>0</v>
      </c>
      <c r="AQ875" s="36">
        <f>IF(AQ$7&gt;=$E875,IF(SUMIF($H$1:AP$1,77,$H875:AP875)&lt;$D875,$H875,0),0)</f>
        <v>0</v>
      </c>
      <c r="AR875" s="36">
        <f>IF(AR$7&gt;=$E875,IF(SUMIF($H$1:AQ$1,77,$H875:AQ875)&lt;$D875,$H875,0),0)</f>
        <v>0</v>
      </c>
      <c r="AS875" s="36">
        <f>IF(AS$7&gt;=$E875,IF(SUMIF($H$1:AR$1,77,$H875:AR875)&lt;$D875,$H875,0),0)</f>
        <v>0</v>
      </c>
      <c r="AT875" s="36">
        <f>IF(AT$7&gt;=$E875,IF(SUMIF($H$1:AS$1,77,$H875:AS875)&lt;$D875,$H875,0),0)</f>
        <v>0</v>
      </c>
      <c r="AU875" s="35">
        <f t="shared" si="314"/>
        <v>0</v>
      </c>
      <c r="AV875" s="33">
        <f>IF(AV$7&gt;=$E875,IF(SUMIF($H$1:AU$1,77,$H875:AU875)&lt;$D875,$H875,0),0)</f>
        <v>0</v>
      </c>
      <c r="AW875" s="33">
        <f>IF(AW$7&gt;=$E875,IF(SUMIF($H$1:AV$1,77,$H875:AV875)&lt;$D875,$H875,0),0)</f>
        <v>0</v>
      </c>
      <c r="AX875" s="33">
        <f>IF(AX$7&gt;=$E875,IF(SUMIF($H$1:AW$1,77,$H875:AW875)&lt;$D875,$H875,0),0)</f>
        <v>0</v>
      </c>
      <c r="AY875" s="33">
        <f>IF(AY$7&gt;=$E875,IF(SUMIF($H$1:AX$1,77,$H875:AX875)&lt;$D875,$H875,0),0)</f>
        <v>0</v>
      </c>
      <c r="AZ875" s="33">
        <f>IF(AZ$7&gt;=$E875,IF(SUMIF($H$1:AY$1,77,$H875:AY875)&lt;$D875,$H875,0),0)</f>
        <v>0</v>
      </c>
      <c r="BA875" s="33">
        <f>IF(BA$7&gt;=$E875,IF(SUMIF($H$1:AZ$1,77,$H875:AZ875)&lt;$D875,$H875,0),0)</f>
        <v>0</v>
      </c>
      <c r="BB875" s="33">
        <f>IF(BB$7&gt;=$E875,IF(SUMIF($H$1:BA$1,77,$H875:BA875)&lt;$D875,$H875,0),0)</f>
        <v>694</v>
      </c>
      <c r="BC875" s="33">
        <f>IF(BC$7&gt;=$E875,IF(SUMIF($H$1:BB$1,77,$H875:BB875)&lt;$D875,$H875,0),0)</f>
        <v>0</v>
      </c>
      <c r="BD875" s="33">
        <f>IF(BD$7&gt;=$E875,IF(SUMIF($H$1:BC$1,77,$H875:BC875)&lt;$D875,$H875,0),0)</f>
        <v>0</v>
      </c>
      <c r="BE875" s="33">
        <f>IF(BE$7&gt;=$E875,IF(SUMIF($H$1:BD$1,77,$H875:BD875)&lt;$D875,$H875,0),0)</f>
        <v>0</v>
      </c>
      <c r="BF875" s="33">
        <f>IF(BF$7&gt;=$E875,IF(SUMIF($H$1:BE$1,77,$H875:BE875)&lt;$D875,$H875,0),0)</f>
        <v>0</v>
      </c>
      <c r="BG875" s="33">
        <f>IF(BG$7&gt;=$E875,IF(SUMIF($H$1:BF$1,77,$H875:BF875)&lt;$D875,$H875,0),0)</f>
        <v>0</v>
      </c>
      <c r="BH875" s="35">
        <f t="shared" si="315"/>
        <v>694</v>
      </c>
    </row>
    <row r="876" spans="1:60" s="11" customFormat="1" x14ac:dyDescent="0.25">
      <c r="A876" s="145" t="s">
        <v>1247</v>
      </c>
      <c r="B876" s="147" t="s">
        <v>1234</v>
      </c>
      <c r="C876" s="127" t="s">
        <v>82</v>
      </c>
      <c r="D876" s="150">
        <v>758.47</v>
      </c>
      <c r="E876" s="118">
        <v>46935</v>
      </c>
      <c r="F876" s="118">
        <v>46966</v>
      </c>
      <c r="G876" s="32">
        <f t="shared" si="310"/>
        <v>1</v>
      </c>
      <c r="H876" s="33">
        <f t="shared" si="311"/>
        <v>758.47</v>
      </c>
      <c r="I876" s="36">
        <f>IF(I$7&gt;=$E876,IF(SUMIF($H$1:H$1,77,$H876:H876)&lt;$D876,$H876,0),0)</f>
        <v>0</v>
      </c>
      <c r="J876" s="36">
        <f>IF(J$7&gt;=$E876,IF(SUMIF($H$1:I$1,77,$H876:I876)&lt;$D876,$H876,0),0)</f>
        <v>0</v>
      </c>
      <c r="K876" s="36">
        <f>IF(K$7&gt;=$E876,IF(SUMIF($H$1:J$1,77,$H876:J876)&lt;$D876,$H876,0),0)</f>
        <v>0</v>
      </c>
      <c r="L876" s="36">
        <f>IF(L$7&gt;=$E876,IF(SUMIF($H$1:K$1,77,$H876:K876)&lt;$D876,$H876,0),0)</f>
        <v>0</v>
      </c>
      <c r="M876" s="36">
        <f>IF(M$7&gt;=$E876,IF(SUMIF($H$1:L$1,77,$H876:L876)&lt;$D876,$H876,0),0)</f>
        <v>0</v>
      </c>
      <c r="N876" s="36">
        <f>IF(N$7&gt;=$E876,IF(SUMIF($H$1:M$1,77,$H876:M876)&lt;$D876,$H876,0),0)</f>
        <v>0</v>
      </c>
      <c r="O876" s="36">
        <f>IF(O$7&gt;=$E876,IF(SUMIF($H$1:N$1,77,$H876:N876)&lt;$D876,$H876,0),0)</f>
        <v>0</v>
      </c>
      <c r="P876" s="36">
        <f>IF(P$7&gt;=$E876,IF(SUMIF($H$1:O$1,77,$H876:O876)&lt;$D876,$H876,0),0)</f>
        <v>0</v>
      </c>
      <c r="Q876" s="36">
        <f>IF(Q$7&gt;=$E876,IF(SUMIF($H$1:P$1,77,$H876:P876)&lt;$D876,$H876,0),0)</f>
        <v>0</v>
      </c>
      <c r="R876" s="36">
        <f>IF(R$7&gt;=$E876,IF(SUMIF($H$1:Q$1,77,$H876:Q876)&lt;$D876,$H876,0),0)</f>
        <v>0</v>
      </c>
      <c r="S876" s="36">
        <f>IF(S$7&gt;=$E876,IF(SUMIF($H$1:R$1,77,$H876:R876)&lt;$D876,$H876,0),0)</f>
        <v>0</v>
      </c>
      <c r="T876" s="36">
        <f>IF(T$7&gt;=$E876,IF(SUMIF($H$1:S$1,77,$H876:S876)&lt;$D876,$H876,0),0)</f>
        <v>0</v>
      </c>
      <c r="U876" s="35">
        <f t="shared" si="312"/>
        <v>0</v>
      </c>
      <c r="V876" s="36">
        <f>IF(V$7&gt;=$E876,IF(SUMIF($H$1:U$1,77,$H876:U876)&lt;$D876,$H876,0),0)</f>
        <v>0</v>
      </c>
      <c r="W876" s="36">
        <f>IF(W$7&gt;=$E876,IF(SUMIF($H$1:V$1,77,$H876:V876)&lt;$D876,$H876,0),0)</f>
        <v>0</v>
      </c>
      <c r="X876" s="36">
        <f>IF(X$7&gt;=$E876,IF(SUMIF($H$1:W$1,77,$H876:W876)&lt;$D876,$H876,0),0)</f>
        <v>0</v>
      </c>
      <c r="Y876" s="36">
        <f>IF(Y$7&gt;=$E876,IF(SUMIF($H$1:X$1,77,$H876:X876)&lt;$D876,$H876,0),0)</f>
        <v>0</v>
      </c>
      <c r="Z876" s="36">
        <f>IF(Z$7&gt;=$E876,IF(SUMIF($H$1:Y$1,77,$H876:Y876)&lt;$D876,$H876,0),0)</f>
        <v>0</v>
      </c>
      <c r="AA876" s="36">
        <f>IF(AA$7&gt;=$E876,IF(SUMIF($H$1:Z$1,77,$H876:Z876)&lt;$D876,$H876,0),0)</f>
        <v>0</v>
      </c>
      <c r="AB876" s="36">
        <f>IF(AB$7&gt;=$E876,IF(SUMIF($H$1:AA$1,77,$H876:AA876)&lt;$D876,$H876,0),0)</f>
        <v>0</v>
      </c>
      <c r="AC876" s="36">
        <f>IF(AC$7&gt;=$E876,IF(SUMIF($H$1:AB$1,77,$H876:AB876)&lt;$D876,$H876,0),0)</f>
        <v>0</v>
      </c>
      <c r="AD876" s="36">
        <f>IF(AD$7&gt;=$E876,IF(SUMIF($H$1:AC$1,77,$H876:AC876)&lt;$D876,$H876,0),0)</f>
        <v>0</v>
      </c>
      <c r="AE876" s="36">
        <f>IF(AE$7&gt;=$E876,IF(SUMIF($H$1:AD$1,77,$H876:AD876)&lt;$D876,$H876,0),0)</f>
        <v>0</v>
      </c>
      <c r="AF876" s="36">
        <f>IF(AF$7&gt;=$E876,IF(SUMIF($H$1:AE$1,77,$H876:AE876)&lt;$D876,$H876,0),0)</f>
        <v>0</v>
      </c>
      <c r="AG876" s="36">
        <f>IF(AG$7&gt;=$E876,IF(SUMIF($H$1:AF$1,77,$H876:AF876)&lt;$D876,$H876,0),0)</f>
        <v>0</v>
      </c>
      <c r="AH876" s="35">
        <f t="shared" si="313"/>
        <v>0</v>
      </c>
      <c r="AI876" s="36">
        <f>IF(AI$7&gt;=$E876,IF(SUMIF($H$1:AH$1,77,$H876:AH876)&lt;$D876,$H876,0),0)</f>
        <v>0</v>
      </c>
      <c r="AJ876" s="36">
        <f>IF(AJ$7&gt;=$E876,IF(SUMIF($H$1:AI$1,77,$H876:AI876)&lt;$D876,$H876,0),0)</f>
        <v>0</v>
      </c>
      <c r="AK876" s="36">
        <f>IF(AK$7&gt;=$E876,IF(SUMIF($H$1:AJ$1,77,$H876:AJ876)&lt;$D876,$H876,0),0)</f>
        <v>0</v>
      </c>
      <c r="AL876" s="36">
        <f>IF(AL$7&gt;=$E876,IF(SUMIF($H$1:AK$1,77,$H876:AK876)&lt;$D876,$H876,0),0)</f>
        <v>0</v>
      </c>
      <c r="AM876" s="36">
        <f>IF(AM$7&gt;=$E876,IF(SUMIF($H$1:AL$1,77,$H876:AL876)&lt;$D876,$H876,0),0)</f>
        <v>0</v>
      </c>
      <c r="AN876" s="36">
        <f>IF(AN$7&gt;=$E876,IF(SUMIF($H$1:AM$1,77,$H876:AM876)&lt;$D876,$H876,0),0)</f>
        <v>0</v>
      </c>
      <c r="AO876" s="36">
        <f>IF(AO$7&gt;=$E876,IF(SUMIF($H$1:AN$1,77,$H876:AN876)&lt;$D876,$H876,0),0)</f>
        <v>0</v>
      </c>
      <c r="AP876" s="36">
        <f>IF(AP$7&gt;=$E876,IF(SUMIF($H$1:AO$1,77,$H876:AO876)&lt;$D876,$H876,0),0)</f>
        <v>0</v>
      </c>
      <c r="AQ876" s="36">
        <f>IF(AQ$7&gt;=$E876,IF(SUMIF($H$1:AP$1,77,$H876:AP876)&lt;$D876,$H876,0),0)</f>
        <v>0</v>
      </c>
      <c r="AR876" s="36">
        <f>IF(AR$7&gt;=$E876,IF(SUMIF($H$1:AQ$1,77,$H876:AQ876)&lt;$D876,$H876,0),0)</f>
        <v>0</v>
      </c>
      <c r="AS876" s="36">
        <f>IF(AS$7&gt;=$E876,IF(SUMIF($H$1:AR$1,77,$H876:AR876)&lt;$D876,$H876,0),0)</f>
        <v>0</v>
      </c>
      <c r="AT876" s="36">
        <f>IF(AT$7&gt;=$E876,IF(SUMIF($H$1:AS$1,77,$H876:AS876)&lt;$D876,$H876,0),0)</f>
        <v>0</v>
      </c>
      <c r="AU876" s="35">
        <f t="shared" si="314"/>
        <v>0</v>
      </c>
      <c r="AV876" s="33">
        <f>IF(AV$7&gt;=$E876,IF(SUMIF($H$1:AU$1,77,$H876:AU876)&lt;$D876,$H876,0),0)</f>
        <v>0</v>
      </c>
      <c r="AW876" s="33">
        <f>IF(AW$7&gt;=$E876,IF(SUMIF($H$1:AV$1,77,$H876:AV876)&lt;$D876,$H876,0),0)</f>
        <v>0</v>
      </c>
      <c r="AX876" s="33">
        <f>IF(AX$7&gt;=$E876,IF(SUMIF($H$1:AW$1,77,$H876:AW876)&lt;$D876,$H876,0),0)</f>
        <v>0</v>
      </c>
      <c r="AY876" s="33">
        <f>IF(AY$7&gt;=$E876,IF(SUMIF($H$1:AX$1,77,$H876:AX876)&lt;$D876,$H876,0),0)</f>
        <v>0</v>
      </c>
      <c r="AZ876" s="33">
        <f>IF(AZ$7&gt;=$E876,IF(SUMIF($H$1:AY$1,77,$H876:AY876)&lt;$D876,$H876,0),0)</f>
        <v>0</v>
      </c>
      <c r="BA876" s="33">
        <f>IF(BA$7&gt;=$E876,IF(SUMIF($H$1:AZ$1,77,$H876:AZ876)&lt;$D876,$H876,0),0)</f>
        <v>0</v>
      </c>
      <c r="BB876" s="33">
        <f>IF(BB$7&gt;=$E876,IF(SUMIF($H$1:BA$1,77,$H876:BA876)&lt;$D876,$H876,0),0)</f>
        <v>758.47</v>
      </c>
      <c r="BC876" s="33">
        <f>IF(BC$7&gt;=$E876,IF(SUMIF($H$1:BB$1,77,$H876:BB876)&lt;$D876,$H876,0),0)</f>
        <v>0</v>
      </c>
      <c r="BD876" s="33">
        <f>IF(BD$7&gt;=$E876,IF(SUMIF($H$1:BC$1,77,$H876:BC876)&lt;$D876,$H876,0),0)</f>
        <v>0</v>
      </c>
      <c r="BE876" s="33">
        <f>IF(BE$7&gt;=$E876,IF(SUMIF($H$1:BD$1,77,$H876:BD876)&lt;$D876,$H876,0),0)</f>
        <v>0</v>
      </c>
      <c r="BF876" s="33">
        <f>IF(BF$7&gt;=$E876,IF(SUMIF($H$1:BE$1,77,$H876:BE876)&lt;$D876,$H876,0),0)</f>
        <v>0</v>
      </c>
      <c r="BG876" s="33">
        <f>IF(BG$7&gt;=$E876,IF(SUMIF($H$1:BF$1,77,$H876:BF876)&lt;$D876,$H876,0),0)</f>
        <v>0</v>
      </c>
      <c r="BH876" s="35">
        <f t="shared" si="315"/>
        <v>758.47</v>
      </c>
    </row>
    <row r="877" spans="1:60" s="11" customFormat="1" x14ac:dyDescent="0.25">
      <c r="A877" s="145" t="s">
        <v>1248</v>
      </c>
      <c r="B877" s="147" t="s">
        <v>430</v>
      </c>
      <c r="C877" s="127" t="s">
        <v>32</v>
      </c>
      <c r="D877" s="150">
        <v>130</v>
      </c>
      <c r="E877" s="118">
        <v>46935</v>
      </c>
      <c r="F877" s="118">
        <v>46966</v>
      </c>
      <c r="G877" s="32">
        <f t="shared" si="310"/>
        <v>1</v>
      </c>
      <c r="H877" s="33">
        <f t="shared" si="311"/>
        <v>130</v>
      </c>
      <c r="I877" s="36">
        <f>IF(I$7&gt;=$E877,IF(SUMIF($H$1:H$1,77,$H877:H877)&lt;$D877,$H877,0),0)</f>
        <v>0</v>
      </c>
      <c r="J877" s="36">
        <f>IF(J$7&gt;=$E877,IF(SUMIF($H$1:I$1,77,$H877:I877)&lt;$D877,$H877,0),0)</f>
        <v>0</v>
      </c>
      <c r="K877" s="36">
        <f>IF(K$7&gt;=$E877,IF(SUMIF($H$1:J$1,77,$H877:J877)&lt;$D877,$H877,0),0)</f>
        <v>0</v>
      </c>
      <c r="L877" s="36">
        <f>IF(L$7&gt;=$E877,IF(SUMIF($H$1:K$1,77,$H877:K877)&lt;$D877,$H877,0),0)</f>
        <v>0</v>
      </c>
      <c r="M877" s="36">
        <f>IF(M$7&gt;=$E877,IF(SUMIF($H$1:L$1,77,$H877:L877)&lt;$D877,$H877,0),0)</f>
        <v>0</v>
      </c>
      <c r="N877" s="36">
        <f>IF(N$7&gt;=$E877,IF(SUMIF($H$1:M$1,77,$H877:M877)&lt;$D877,$H877,0),0)</f>
        <v>0</v>
      </c>
      <c r="O877" s="36">
        <f>IF(O$7&gt;=$E877,IF(SUMIF($H$1:N$1,77,$H877:N877)&lt;$D877,$H877,0),0)</f>
        <v>0</v>
      </c>
      <c r="P877" s="36">
        <f>IF(P$7&gt;=$E877,IF(SUMIF($H$1:O$1,77,$H877:O877)&lt;$D877,$H877,0),0)</f>
        <v>0</v>
      </c>
      <c r="Q877" s="36">
        <f>IF(Q$7&gt;=$E877,IF(SUMIF($H$1:P$1,77,$H877:P877)&lt;$D877,$H877,0),0)</f>
        <v>0</v>
      </c>
      <c r="R877" s="36">
        <f>IF(R$7&gt;=$E877,IF(SUMIF($H$1:Q$1,77,$H877:Q877)&lt;$D877,$H877,0),0)</f>
        <v>0</v>
      </c>
      <c r="S877" s="36">
        <f>IF(S$7&gt;=$E877,IF(SUMIF($H$1:R$1,77,$H877:R877)&lt;$D877,$H877,0),0)</f>
        <v>0</v>
      </c>
      <c r="T877" s="36">
        <f>IF(T$7&gt;=$E877,IF(SUMIF($H$1:S$1,77,$H877:S877)&lt;$D877,$H877,0),0)</f>
        <v>0</v>
      </c>
      <c r="U877" s="35">
        <f t="shared" si="312"/>
        <v>0</v>
      </c>
      <c r="V877" s="36">
        <f>IF(V$7&gt;=$E877,IF(SUMIF($H$1:U$1,77,$H877:U877)&lt;$D877,$H877,0),0)</f>
        <v>0</v>
      </c>
      <c r="W877" s="36">
        <f>IF(W$7&gt;=$E877,IF(SUMIF($H$1:V$1,77,$H877:V877)&lt;$D877,$H877,0),0)</f>
        <v>0</v>
      </c>
      <c r="X877" s="36">
        <f>IF(X$7&gt;=$E877,IF(SUMIF($H$1:W$1,77,$H877:W877)&lt;$D877,$H877,0),0)</f>
        <v>0</v>
      </c>
      <c r="Y877" s="36">
        <f>IF(Y$7&gt;=$E877,IF(SUMIF($H$1:X$1,77,$H877:X877)&lt;$D877,$H877,0),0)</f>
        <v>0</v>
      </c>
      <c r="Z877" s="36">
        <f>IF(Z$7&gt;=$E877,IF(SUMIF($H$1:Y$1,77,$H877:Y877)&lt;$D877,$H877,0),0)</f>
        <v>0</v>
      </c>
      <c r="AA877" s="36">
        <f>IF(AA$7&gt;=$E877,IF(SUMIF($H$1:Z$1,77,$H877:Z877)&lt;$D877,$H877,0),0)</f>
        <v>0</v>
      </c>
      <c r="AB877" s="36">
        <f>IF(AB$7&gt;=$E877,IF(SUMIF($H$1:AA$1,77,$H877:AA877)&lt;$D877,$H877,0),0)</f>
        <v>0</v>
      </c>
      <c r="AC877" s="36">
        <f>IF(AC$7&gt;=$E877,IF(SUMIF($H$1:AB$1,77,$H877:AB877)&lt;$D877,$H877,0),0)</f>
        <v>0</v>
      </c>
      <c r="AD877" s="36">
        <f>IF(AD$7&gt;=$E877,IF(SUMIF($H$1:AC$1,77,$H877:AC877)&lt;$D877,$H877,0),0)</f>
        <v>0</v>
      </c>
      <c r="AE877" s="36">
        <f>IF(AE$7&gt;=$E877,IF(SUMIF($H$1:AD$1,77,$H877:AD877)&lt;$D877,$H877,0),0)</f>
        <v>0</v>
      </c>
      <c r="AF877" s="36">
        <f>IF(AF$7&gt;=$E877,IF(SUMIF($H$1:AE$1,77,$H877:AE877)&lt;$D877,$H877,0),0)</f>
        <v>0</v>
      </c>
      <c r="AG877" s="36">
        <f>IF(AG$7&gt;=$E877,IF(SUMIF($H$1:AF$1,77,$H877:AF877)&lt;$D877,$H877,0),0)</f>
        <v>0</v>
      </c>
      <c r="AH877" s="35">
        <f t="shared" si="313"/>
        <v>0</v>
      </c>
      <c r="AI877" s="36">
        <f>IF(AI$7&gt;=$E877,IF(SUMIF($H$1:AH$1,77,$H877:AH877)&lt;$D877,$H877,0),0)</f>
        <v>0</v>
      </c>
      <c r="AJ877" s="36">
        <f>IF(AJ$7&gt;=$E877,IF(SUMIF($H$1:AI$1,77,$H877:AI877)&lt;$D877,$H877,0),0)</f>
        <v>0</v>
      </c>
      <c r="AK877" s="36">
        <f>IF(AK$7&gt;=$E877,IF(SUMIF($H$1:AJ$1,77,$H877:AJ877)&lt;$D877,$H877,0),0)</f>
        <v>0</v>
      </c>
      <c r="AL877" s="36">
        <f>IF(AL$7&gt;=$E877,IF(SUMIF($H$1:AK$1,77,$H877:AK877)&lt;$D877,$H877,0),0)</f>
        <v>0</v>
      </c>
      <c r="AM877" s="36">
        <f>IF(AM$7&gt;=$E877,IF(SUMIF($H$1:AL$1,77,$H877:AL877)&lt;$D877,$H877,0),0)</f>
        <v>0</v>
      </c>
      <c r="AN877" s="36">
        <f>IF(AN$7&gt;=$E877,IF(SUMIF($H$1:AM$1,77,$H877:AM877)&lt;$D877,$H877,0),0)</f>
        <v>0</v>
      </c>
      <c r="AO877" s="36">
        <f>IF(AO$7&gt;=$E877,IF(SUMIF($H$1:AN$1,77,$H877:AN877)&lt;$D877,$H877,0),0)</f>
        <v>0</v>
      </c>
      <c r="AP877" s="36">
        <f>IF(AP$7&gt;=$E877,IF(SUMIF($H$1:AO$1,77,$H877:AO877)&lt;$D877,$H877,0),0)</f>
        <v>0</v>
      </c>
      <c r="AQ877" s="36">
        <f>IF(AQ$7&gt;=$E877,IF(SUMIF($H$1:AP$1,77,$H877:AP877)&lt;$D877,$H877,0),0)</f>
        <v>0</v>
      </c>
      <c r="AR877" s="36">
        <f>IF(AR$7&gt;=$E877,IF(SUMIF($H$1:AQ$1,77,$H877:AQ877)&lt;$D877,$H877,0),0)</f>
        <v>0</v>
      </c>
      <c r="AS877" s="36">
        <f>IF(AS$7&gt;=$E877,IF(SUMIF($H$1:AR$1,77,$H877:AR877)&lt;$D877,$H877,0),0)</f>
        <v>0</v>
      </c>
      <c r="AT877" s="36">
        <f>IF(AT$7&gt;=$E877,IF(SUMIF($H$1:AS$1,77,$H877:AS877)&lt;$D877,$H877,0),0)</f>
        <v>0</v>
      </c>
      <c r="AU877" s="35">
        <f t="shared" si="314"/>
        <v>0</v>
      </c>
      <c r="AV877" s="33">
        <f>IF(AV$7&gt;=$E877,IF(SUMIF($H$1:AU$1,77,$H877:AU877)&lt;$D877,$H877,0),0)</f>
        <v>0</v>
      </c>
      <c r="AW877" s="33">
        <f>IF(AW$7&gt;=$E877,IF(SUMIF($H$1:AV$1,77,$H877:AV877)&lt;$D877,$H877,0),0)</f>
        <v>0</v>
      </c>
      <c r="AX877" s="33">
        <f>IF(AX$7&gt;=$E877,IF(SUMIF($H$1:AW$1,77,$H877:AW877)&lt;$D877,$H877,0),0)</f>
        <v>0</v>
      </c>
      <c r="AY877" s="33">
        <f>IF(AY$7&gt;=$E877,IF(SUMIF($H$1:AX$1,77,$H877:AX877)&lt;$D877,$H877,0),0)</f>
        <v>0</v>
      </c>
      <c r="AZ877" s="33">
        <f>IF(AZ$7&gt;=$E877,IF(SUMIF($H$1:AY$1,77,$H877:AY877)&lt;$D877,$H877,0),0)</f>
        <v>0</v>
      </c>
      <c r="BA877" s="33">
        <f>IF(BA$7&gt;=$E877,IF(SUMIF($H$1:AZ$1,77,$H877:AZ877)&lt;$D877,$H877,0),0)</f>
        <v>0</v>
      </c>
      <c r="BB877" s="33">
        <f>IF(BB$7&gt;=$E877,IF(SUMIF($H$1:BA$1,77,$H877:BA877)&lt;$D877,$H877,0),0)</f>
        <v>130</v>
      </c>
      <c r="BC877" s="33">
        <f>IF(BC$7&gt;=$E877,IF(SUMIF($H$1:BB$1,77,$H877:BB877)&lt;$D877,$H877,0),0)</f>
        <v>0</v>
      </c>
      <c r="BD877" s="33">
        <f>IF(BD$7&gt;=$E877,IF(SUMIF($H$1:BC$1,77,$H877:BC877)&lt;$D877,$H877,0),0)</f>
        <v>0</v>
      </c>
      <c r="BE877" s="33">
        <f>IF(BE$7&gt;=$E877,IF(SUMIF($H$1:BD$1,77,$H877:BD877)&lt;$D877,$H877,0),0)</f>
        <v>0</v>
      </c>
      <c r="BF877" s="33">
        <f>IF(BF$7&gt;=$E877,IF(SUMIF($H$1:BE$1,77,$H877:BE877)&lt;$D877,$H877,0),0)</f>
        <v>0</v>
      </c>
      <c r="BG877" s="33">
        <f>IF(BG$7&gt;=$E877,IF(SUMIF($H$1:BF$1,77,$H877:BF877)&lt;$D877,$H877,0),0)</f>
        <v>0</v>
      </c>
      <c r="BH877" s="35">
        <f t="shared" si="315"/>
        <v>130</v>
      </c>
    </row>
    <row r="878" spans="1:60" s="11" customFormat="1" ht="30" x14ac:dyDescent="0.25">
      <c r="A878" s="145" t="s">
        <v>1249</v>
      </c>
      <c r="B878" s="147" t="s">
        <v>347</v>
      </c>
      <c r="C878" s="127" t="s">
        <v>27</v>
      </c>
      <c r="D878" s="150">
        <v>4519</v>
      </c>
      <c r="E878" s="118">
        <v>46905</v>
      </c>
      <c r="F878" s="118">
        <v>46935</v>
      </c>
      <c r="G878" s="32">
        <f t="shared" si="310"/>
        <v>1</v>
      </c>
      <c r="H878" s="33">
        <f t="shared" si="311"/>
        <v>4519</v>
      </c>
      <c r="I878" s="36">
        <f>IF(I$7&gt;=$E878,IF(SUMIF($H$1:H$1,77,$H878:H878)&lt;$D878,$H878,0),0)</f>
        <v>0</v>
      </c>
      <c r="J878" s="36">
        <f>IF(J$7&gt;=$E878,IF(SUMIF($H$1:I$1,77,$H878:I878)&lt;$D878,$H878,0),0)</f>
        <v>0</v>
      </c>
      <c r="K878" s="36">
        <f>IF(K$7&gt;=$E878,IF(SUMIF($H$1:J$1,77,$H878:J878)&lt;$D878,$H878,0),0)</f>
        <v>0</v>
      </c>
      <c r="L878" s="36">
        <f>IF(L$7&gt;=$E878,IF(SUMIF($H$1:K$1,77,$H878:K878)&lt;$D878,$H878,0),0)</f>
        <v>0</v>
      </c>
      <c r="M878" s="36">
        <f>IF(M$7&gt;=$E878,IF(SUMIF($H$1:L$1,77,$H878:L878)&lt;$D878,$H878,0),0)</f>
        <v>0</v>
      </c>
      <c r="N878" s="36">
        <f>IF(N$7&gt;=$E878,IF(SUMIF($H$1:M$1,77,$H878:M878)&lt;$D878,$H878,0),0)</f>
        <v>0</v>
      </c>
      <c r="O878" s="36">
        <f>IF(O$7&gt;=$E878,IF(SUMIF($H$1:N$1,77,$H878:N878)&lt;$D878,$H878,0),0)</f>
        <v>0</v>
      </c>
      <c r="P878" s="36">
        <f>IF(P$7&gt;=$E878,IF(SUMIF($H$1:O$1,77,$H878:O878)&lt;$D878,$H878,0),0)</f>
        <v>0</v>
      </c>
      <c r="Q878" s="36">
        <f>IF(Q$7&gt;=$E878,IF(SUMIF($H$1:P$1,77,$H878:P878)&lt;$D878,$H878,0),0)</f>
        <v>0</v>
      </c>
      <c r="R878" s="36">
        <f>IF(R$7&gt;=$E878,IF(SUMIF($H$1:Q$1,77,$H878:Q878)&lt;$D878,$H878,0),0)</f>
        <v>0</v>
      </c>
      <c r="S878" s="36">
        <f>IF(S$7&gt;=$E878,IF(SUMIF($H$1:R$1,77,$H878:R878)&lt;$D878,$H878,0),0)</f>
        <v>0</v>
      </c>
      <c r="T878" s="36">
        <f>IF(T$7&gt;=$E878,IF(SUMIF($H$1:S$1,77,$H878:S878)&lt;$D878,$H878,0),0)</f>
        <v>0</v>
      </c>
      <c r="U878" s="35">
        <f t="shared" si="312"/>
        <v>0</v>
      </c>
      <c r="V878" s="36">
        <f>IF(V$7&gt;=$E878,IF(SUMIF($H$1:U$1,77,$H878:U878)&lt;$D878,$H878,0),0)</f>
        <v>0</v>
      </c>
      <c r="W878" s="36">
        <f>IF(W$7&gt;=$E878,IF(SUMIF($H$1:V$1,77,$H878:V878)&lt;$D878,$H878,0),0)</f>
        <v>0</v>
      </c>
      <c r="X878" s="36">
        <f>IF(X$7&gt;=$E878,IF(SUMIF($H$1:W$1,77,$H878:W878)&lt;$D878,$H878,0),0)</f>
        <v>0</v>
      </c>
      <c r="Y878" s="36">
        <f>IF(Y$7&gt;=$E878,IF(SUMIF($H$1:X$1,77,$H878:X878)&lt;$D878,$H878,0),0)</f>
        <v>0</v>
      </c>
      <c r="Z878" s="36">
        <f>IF(Z$7&gt;=$E878,IF(SUMIF($H$1:Y$1,77,$H878:Y878)&lt;$D878,$H878,0),0)</f>
        <v>0</v>
      </c>
      <c r="AA878" s="36">
        <f>IF(AA$7&gt;=$E878,IF(SUMIF($H$1:Z$1,77,$H878:Z878)&lt;$D878,$H878,0),0)</f>
        <v>0</v>
      </c>
      <c r="AB878" s="36">
        <f>IF(AB$7&gt;=$E878,IF(SUMIF($H$1:AA$1,77,$H878:AA878)&lt;$D878,$H878,0),0)</f>
        <v>0</v>
      </c>
      <c r="AC878" s="36">
        <f>IF(AC$7&gt;=$E878,IF(SUMIF($H$1:AB$1,77,$H878:AB878)&lt;$D878,$H878,0),0)</f>
        <v>0</v>
      </c>
      <c r="AD878" s="36">
        <f>IF(AD$7&gt;=$E878,IF(SUMIF($H$1:AC$1,77,$H878:AC878)&lt;$D878,$H878,0),0)</f>
        <v>0</v>
      </c>
      <c r="AE878" s="36">
        <f>IF(AE$7&gt;=$E878,IF(SUMIF($H$1:AD$1,77,$H878:AD878)&lt;$D878,$H878,0),0)</f>
        <v>0</v>
      </c>
      <c r="AF878" s="36">
        <f>IF(AF$7&gt;=$E878,IF(SUMIF($H$1:AE$1,77,$H878:AE878)&lt;$D878,$H878,0),0)</f>
        <v>0</v>
      </c>
      <c r="AG878" s="36">
        <f>IF(AG$7&gt;=$E878,IF(SUMIF($H$1:AF$1,77,$H878:AF878)&lt;$D878,$H878,0),0)</f>
        <v>0</v>
      </c>
      <c r="AH878" s="35">
        <f t="shared" si="313"/>
        <v>0</v>
      </c>
      <c r="AI878" s="36">
        <f>IF(AI$7&gt;=$E878,IF(SUMIF($H$1:AH$1,77,$H878:AH878)&lt;$D878,$H878,0),0)</f>
        <v>0</v>
      </c>
      <c r="AJ878" s="36">
        <f>IF(AJ$7&gt;=$E878,IF(SUMIF($H$1:AI$1,77,$H878:AI878)&lt;$D878,$H878,0),0)</f>
        <v>0</v>
      </c>
      <c r="AK878" s="36">
        <f>IF(AK$7&gt;=$E878,IF(SUMIF($H$1:AJ$1,77,$H878:AJ878)&lt;$D878,$H878,0),0)</f>
        <v>0</v>
      </c>
      <c r="AL878" s="36">
        <f>IF(AL$7&gt;=$E878,IF(SUMIF($H$1:AK$1,77,$H878:AK878)&lt;$D878,$H878,0),0)</f>
        <v>0</v>
      </c>
      <c r="AM878" s="36">
        <f>IF(AM$7&gt;=$E878,IF(SUMIF($H$1:AL$1,77,$H878:AL878)&lt;$D878,$H878,0),0)</f>
        <v>0</v>
      </c>
      <c r="AN878" s="36">
        <f>IF(AN$7&gt;=$E878,IF(SUMIF($H$1:AM$1,77,$H878:AM878)&lt;$D878,$H878,0),0)</f>
        <v>0</v>
      </c>
      <c r="AO878" s="36">
        <f>IF(AO$7&gt;=$E878,IF(SUMIF($H$1:AN$1,77,$H878:AN878)&lt;$D878,$H878,0),0)</f>
        <v>0</v>
      </c>
      <c r="AP878" s="36">
        <f>IF(AP$7&gt;=$E878,IF(SUMIF($H$1:AO$1,77,$H878:AO878)&lt;$D878,$H878,0),0)</f>
        <v>0</v>
      </c>
      <c r="AQ878" s="36">
        <f>IF(AQ$7&gt;=$E878,IF(SUMIF($H$1:AP$1,77,$H878:AP878)&lt;$D878,$H878,0),0)</f>
        <v>0</v>
      </c>
      <c r="AR878" s="36">
        <f>IF(AR$7&gt;=$E878,IF(SUMIF($H$1:AQ$1,77,$H878:AQ878)&lt;$D878,$H878,0),0)</f>
        <v>0</v>
      </c>
      <c r="AS878" s="36">
        <f>IF(AS$7&gt;=$E878,IF(SUMIF($H$1:AR$1,77,$H878:AR878)&lt;$D878,$H878,0),0)</f>
        <v>0</v>
      </c>
      <c r="AT878" s="36">
        <f>IF(AT$7&gt;=$E878,IF(SUMIF($H$1:AS$1,77,$H878:AS878)&lt;$D878,$H878,0),0)</f>
        <v>0</v>
      </c>
      <c r="AU878" s="35">
        <f t="shared" si="314"/>
        <v>0</v>
      </c>
      <c r="AV878" s="33">
        <f>IF(AV$7&gt;=$E878,IF(SUMIF($H$1:AU$1,77,$H878:AU878)&lt;$D878,$H878,0),0)</f>
        <v>0</v>
      </c>
      <c r="AW878" s="33">
        <f>IF(AW$7&gt;=$E878,IF(SUMIF($H$1:AV$1,77,$H878:AV878)&lt;$D878,$H878,0),0)</f>
        <v>0</v>
      </c>
      <c r="AX878" s="33">
        <f>IF(AX$7&gt;=$E878,IF(SUMIF($H$1:AW$1,77,$H878:AW878)&lt;$D878,$H878,0),0)</f>
        <v>0</v>
      </c>
      <c r="AY878" s="33">
        <f>IF(AY$7&gt;=$E878,IF(SUMIF($H$1:AX$1,77,$H878:AX878)&lt;$D878,$H878,0),0)</f>
        <v>0</v>
      </c>
      <c r="AZ878" s="33">
        <f>IF(AZ$7&gt;=$E878,IF(SUMIF($H$1:AY$1,77,$H878:AY878)&lt;$D878,$H878,0),0)</f>
        <v>0</v>
      </c>
      <c r="BA878" s="33">
        <f>IF(BA$7&gt;=$E878,IF(SUMIF($H$1:AZ$1,77,$H878:AZ878)&lt;$D878,$H878,0),0)</f>
        <v>4519</v>
      </c>
      <c r="BB878" s="33">
        <f>IF(BB$7&gt;=$E878,IF(SUMIF($H$1:BA$1,77,$H878:BA878)&lt;$D878,$H878,0),0)</f>
        <v>0</v>
      </c>
      <c r="BC878" s="33">
        <f>IF(BC$7&gt;=$E878,IF(SUMIF($H$1:BB$1,77,$H878:BB878)&lt;$D878,$H878,0),0)</f>
        <v>0</v>
      </c>
      <c r="BD878" s="33">
        <f>IF(BD$7&gt;=$E878,IF(SUMIF($H$1:BC$1,77,$H878:BC878)&lt;$D878,$H878,0),0)</f>
        <v>0</v>
      </c>
      <c r="BE878" s="33">
        <f>IF(BE$7&gt;=$E878,IF(SUMIF($H$1:BD$1,77,$H878:BD878)&lt;$D878,$H878,0),0)</f>
        <v>0</v>
      </c>
      <c r="BF878" s="33">
        <f>IF(BF$7&gt;=$E878,IF(SUMIF($H$1:BE$1,77,$H878:BE878)&lt;$D878,$H878,0),0)</f>
        <v>0</v>
      </c>
      <c r="BG878" s="33">
        <f>IF(BG$7&gt;=$E878,IF(SUMIF($H$1:BF$1,77,$H878:BF878)&lt;$D878,$H878,0),0)</f>
        <v>0</v>
      </c>
      <c r="BH878" s="35">
        <f t="shared" si="315"/>
        <v>4519</v>
      </c>
    </row>
    <row r="879" spans="1:60" s="11" customFormat="1" ht="30" x14ac:dyDescent="0.25">
      <c r="A879" s="145" t="s">
        <v>1250</v>
      </c>
      <c r="B879" s="147" t="s">
        <v>272</v>
      </c>
      <c r="C879" s="127" t="s">
        <v>27</v>
      </c>
      <c r="D879" s="146">
        <v>4366.87</v>
      </c>
      <c r="E879" s="118">
        <v>46905</v>
      </c>
      <c r="F879" s="118">
        <v>46935</v>
      </c>
      <c r="G879" s="32">
        <f t="shared" si="310"/>
        <v>1</v>
      </c>
      <c r="H879" s="33">
        <f t="shared" si="311"/>
        <v>4366.87</v>
      </c>
      <c r="I879" s="36">
        <f>IF(I$7&gt;=$E879,IF(SUMIF($H$1:H$1,77,$H879:H879)&lt;$D879,$H879,0),0)</f>
        <v>0</v>
      </c>
      <c r="J879" s="36">
        <f>IF(J$7&gt;=$E879,IF(SUMIF($H$1:I$1,77,$H879:I879)&lt;$D879,$H879,0),0)</f>
        <v>0</v>
      </c>
      <c r="K879" s="36">
        <f>IF(K$7&gt;=$E879,IF(SUMIF($H$1:J$1,77,$H879:J879)&lt;$D879,$H879,0),0)</f>
        <v>0</v>
      </c>
      <c r="L879" s="36">
        <f>IF(L$7&gt;=$E879,IF(SUMIF($H$1:K$1,77,$H879:K879)&lt;$D879,$H879,0),0)</f>
        <v>0</v>
      </c>
      <c r="M879" s="36">
        <f>IF(M$7&gt;=$E879,IF(SUMIF($H$1:L$1,77,$H879:L879)&lt;$D879,$H879,0),0)</f>
        <v>0</v>
      </c>
      <c r="N879" s="36">
        <f>IF(N$7&gt;=$E879,IF(SUMIF($H$1:M$1,77,$H879:M879)&lt;$D879,$H879,0),0)</f>
        <v>0</v>
      </c>
      <c r="O879" s="36">
        <f>IF(O$7&gt;=$E879,IF(SUMIF($H$1:N$1,77,$H879:N879)&lt;$D879,$H879,0),0)</f>
        <v>0</v>
      </c>
      <c r="P879" s="36">
        <f>IF(P$7&gt;=$E879,IF(SUMIF($H$1:O$1,77,$H879:O879)&lt;$D879,$H879,0),0)</f>
        <v>0</v>
      </c>
      <c r="Q879" s="36">
        <f>IF(Q$7&gt;=$E879,IF(SUMIF($H$1:P$1,77,$H879:P879)&lt;$D879,$H879,0),0)</f>
        <v>0</v>
      </c>
      <c r="R879" s="36">
        <f>IF(R$7&gt;=$E879,IF(SUMIF($H$1:Q$1,77,$H879:Q879)&lt;$D879,$H879,0),0)</f>
        <v>0</v>
      </c>
      <c r="S879" s="36">
        <f>IF(S$7&gt;=$E879,IF(SUMIF($H$1:R$1,77,$H879:R879)&lt;$D879,$H879,0),0)</f>
        <v>0</v>
      </c>
      <c r="T879" s="36">
        <f>IF(T$7&gt;=$E879,IF(SUMIF($H$1:S$1,77,$H879:S879)&lt;$D879,$H879,0),0)</f>
        <v>0</v>
      </c>
      <c r="U879" s="35">
        <f t="shared" si="312"/>
        <v>0</v>
      </c>
      <c r="V879" s="36">
        <f>IF(V$7&gt;=$E879,IF(SUMIF($H$1:U$1,77,$H879:U879)&lt;$D879,$H879,0),0)</f>
        <v>0</v>
      </c>
      <c r="W879" s="36">
        <f>IF(W$7&gt;=$E879,IF(SUMIF($H$1:V$1,77,$H879:V879)&lt;$D879,$H879,0),0)</f>
        <v>0</v>
      </c>
      <c r="X879" s="36">
        <f>IF(X$7&gt;=$E879,IF(SUMIF($H$1:W$1,77,$H879:W879)&lt;$D879,$H879,0),0)</f>
        <v>0</v>
      </c>
      <c r="Y879" s="36">
        <f>IF(Y$7&gt;=$E879,IF(SUMIF($H$1:X$1,77,$H879:X879)&lt;$D879,$H879,0),0)</f>
        <v>0</v>
      </c>
      <c r="Z879" s="36">
        <f>IF(Z$7&gt;=$E879,IF(SUMIF($H$1:Y$1,77,$H879:Y879)&lt;$D879,$H879,0),0)</f>
        <v>0</v>
      </c>
      <c r="AA879" s="36">
        <f>IF(AA$7&gt;=$E879,IF(SUMIF($H$1:Z$1,77,$H879:Z879)&lt;$D879,$H879,0),0)</f>
        <v>0</v>
      </c>
      <c r="AB879" s="36">
        <f>IF(AB$7&gt;=$E879,IF(SUMIF($H$1:AA$1,77,$H879:AA879)&lt;$D879,$H879,0),0)</f>
        <v>0</v>
      </c>
      <c r="AC879" s="36">
        <f>IF(AC$7&gt;=$E879,IF(SUMIF($H$1:AB$1,77,$H879:AB879)&lt;$D879,$H879,0),0)</f>
        <v>0</v>
      </c>
      <c r="AD879" s="36">
        <f>IF(AD$7&gt;=$E879,IF(SUMIF($H$1:AC$1,77,$H879:AC879)&lt;$D879,$H879,0),0)</f>
        <v>0</v>
      </c>
      <c r="AE879" s="36">
        <f>IF(AE$7&gt;=$E879,IF(SUMIF($H$1:AD$1,77,$H879:AD879)&lt;$D879,$H879,0),0)</f>
        <v>0</v>
      </c>
      <c r="AF879" s="36">
        <f>IF(AF$7&gt;=$E879,IF(SUMIF($H$1:AE$1,77,$H879:AE879)&lt;$D879,$H879,0),0)</f>
        <v>0</v>
      </c>
      <c r="AG879" s="36">
        <f>IF(AG$7&gt;=$E879,IF(SUMIF($H$1:AF$1,77,$H879:AF879)&lt;$D879,$H879,0),0)</f>
        <v>0</v>
      </c>
      <c r="AH879" s="35">
        <f t="shared" si="313"/>
        <v>0</v>
      </c>
      <c r="AI879" s="36">
        <f>IF(AI$7&gt;=$E879,IF(SUMIF($H$1:AH$1,77,$H879:AH879)&lt;$D879,$H879,0),0)</f>
        <v>0</v>
      </c>
      <c r="AJ879" s="36">
        <f>IF(AJ$7&gt;=$E879,IF(SUMIF($H$1:AI$1,77,$H879:AI879)&lt;$D879,$H879,0),0)</f>
        <v>0</v>
      </c>
      <c r="AK879" s="36">
        <f>IF(AK$7&gt;=$E879,IF(SUMIF($H$1:AJ$1,77,$H879:AJ879)&lt;$D879,$H879,0),0)</f>
        <v>0</v>
      </c>
      <c r="AL879" s="36">
        <f>IF(AL$7&gt;=$E879,IF(SUMIF($H$1:AK$1,77,$H879:AK879)&lt;$D879,$H879,0),0)</f>
        <v>0</v>
      </c>
      <c r="AM879" s="36">
        <f>IF(AM$7&gt;=$E879,IF(SUMIF($H$1:AL$1,77,$H879:AL879)&lt;$D879,$H879,0),0)</f>
        <v>0</v>
      </c>
      <c r="AN879" s="36">
        <f>IF(AN$7&gt;=$E879,IF(SUMIF($H$1:AM$1,77,$H879:AM879)&lt;$D879,$H879,0),0)</f>
        <v>0</v>
      </c>
      <c r="AO879" s="36">
        <f>IF(AO$7&gt;=$E879,IF(SUMIF($H$1:AN$1,77,$H879:AN879)&lt;$D879,$H879,0),0)</f>
        <v>0</v>
      </c>
      <c r="AP879" s="36">
        <f>IF(AP$7&gt;=$E879,IF(SUMIF($H$1:AO$1,77,$H879:AO879)&lt;$D879,$H879,0),0)</f>
        <v>0</v>
      </c>
      <c r="AQ879" s="36">
        <f>IF(AQ$7&gt;=$E879,IF(SUMIF($H$1:AP$1,77,$H879:AP879)&lt;$D879,$H879,0),0)</f>
        <v>0</v>
      </c>
      <c r="AR879" s="36">
        <f>IF(AR$7&gt;=$E879,IF(SUMIF($H$1:AQ$1,77,$H879:AQ879)&lt;$D879,$H879,0),0)</f>
        <v>0</v>
      </c>
      <c r="AS879" s="36">
        <f>IF(AS$7&gt;=$E879,IF(SUMIF($H$1:AR$1,77,$H879:AR879)&lt;$D879,$H879,0),0)</f>
        <v>0</v>
      </c>
      <c r="AT879" s="36">
        <f>IF(AT$7&gt;=$E879,IF(SUMIF($H$1:AS$1,77,$H879:AS879)&lt;$D879,$H879,0),0)</f>
        <v>0</v>
      </c>
      <c r="AU879" s="35">
        <f t="shared" si="314"/>
        <v>0</v>
      </c>
      <c r="AV879" s="33">
        <f>IF(AV$7&gt;=$E879,IF(SUMIF($H$1:AU$1,77,$H879:AU879)&lt;$D879,$H879,0),0)</f>
        <v>0</v>
      </c>
      <c r="AW879" s="33">
        <f>IF(AW$7&gt;=$E879,IF(SUMIF($H$1:AV$1,77,$H879:AV879)&lt;$D879,$H879,0),0)</f>
        <v>0</v>
      </c>
      <c r="AX879" s="33">
        <f>IF(AX$7&gt;=$E879,IF(SUMIF($H$1:AW$1,77,$H879:AW879)&lt;$D879,$H879,0),0)</f>
        <v>0</v>
      </c>
      <c r="AY879" s="33">
        <f>IF(AY$7&gt;=$E879,IF(SUMIF($H$1:AX$1,77,$H879:AX879)&lt;$D879,$H879,0),0)</f>
        <v>0</v>
      </c>
      <c r="AZ879" s="33">
        <f>IF(AZ$7&gt;=$E879,IF(SUMIF($H$1:AY$1,77,$H879:AY879)&lt;$D879,$H879,0),0)</f>
        <v>0</v>
      </c>
      <c r="BA879" s="33">
        <f>IF(BA$7&gt;=$E879,IF(SUMIF($H$1:AZ$1,77,$H879:AZ879)&lt;$D879,$H879,0),0)</f>
        <v>4366.87</v>
      </c>
      <c r="BB879" s="33">
        <f>IF(BB$7&gt;=$E879,IF(SUMIF($H$1:BA$1,77,$H879:BA879)&lt;$D879,$H879,0),0)</f>
        <v>0</v>
      </c>
      <c r="BC879" s="33">
        <f>IF(BC$7&gt;=$E879,IF(SUMIF($H$1:BB$1,77,$H879:BB879)&lt;$D879,$H879,0),0)</f>
        <v>0</v>
      </c>
      <c r="BD879" s="33">
        <f>IF(BD$7&gt;=$E879,IF(SUMIF($H$1:BC$1,77,$H879:BC879)&lt;$D879,$H879,0),0)</f>
        <v>0</v>
      </c>
      <c r="BE879" s="33">
        <f>IF(BE$7&gt;=$E879,IF(SUMIF($H$1:BD$1,77,$H879:BD879)&lt;$D879,$H879,0),0)</f>
        <v>0</v>
      </c>
      <c r="BF879" s="33">
        <f>IF(BF$7&gt;=$E879,IF(SUMIF($H$1:BE$1,77,$H879:BE879)&lt;$D879,$H879,0),0)</f>
        <v>0</v>
      </c>
      <c r="BG879" s="33">
        <f>IF(BG$7&gt;=$E879,IF(SUMIF($H$1:BF$1,77,$H879:BF879)&lt;$D879,$H879,0),0)</f>
        <v>0</v>
      </c>
      <c r="BH879" s="35">
        <f t="shared" si="315"/>
        <v>4366.87</v>
      </c>
    </row>
    <row r="880" spans="1:60" s="11" customFormat="1" x14ac:dyDescent="0.25">
      <c r="A880" s="145" t="s">
        <v>1251</v>
      </c>
      <c r="B880" s="147" t="s">
        <v>344</v>
      </c>
      <c r="C880" s="127" t="s">
        <v>27</v>
      </c>
      <c r="D880" s="146">
        <v>4598.87</v>
      </c>
      <c r="E880" s="118">
        <v>46905</v>
      </c>
      <c r="F880" s="118">
        <v>46935</v>
      </c>
      <c r="G880" s="32">
        <f t="shared" si="310"/>
        <v>1</v>
      </c>
      <c r="H880" s="33">
        <f t="shared" si="311"/>
        <v>4598.87</v>
      </c>
      <c r="I880" s="36">
        <f>IF(I$7&gt;=$E880,IF(SUMIF($H$1:H$1,77,$H880:H880)&lt;$D880,$H880,0),0)</f>
        <v>0</v>
      </c>
      <c r="J880" s="36">
        <f>IF(J$7&gt;=$E880,IF(SUMIF($H$1:I$1,77,$H880:I880)&lt;$D880,$H880,0),0)</f>
        <v>0</v>
      </c>
      <c r="K880" s="36">
        <f>IF(K$7&gt;=$E880,IF(SUMIF($H$1:J$1,77,$H880:J880)&lt;$D880,$H880,0),0)</f>
        <v>0</v>
      </c>
      <c r="L880" s="36">
        <f>IF(L$7&gt;=$E880,IF(SUMIF($H$1:K$1,77,$H880:K880)&lt;$D880,$H880,0),0)</f>
        <v>0</v>
      </c>
      <c r="M880" s="36">
        <f>IF(M$7&gt;=$E880,IF(SUMIF($H$1:L$1,77,$H880:L880)&lt;$D880,$H880,0),0)</f>
        <v>0</v>
      </c>
      <c r="N880" s="36">
        <f>IF(N$7&gt;=$E880,IF(SUMIF($H$1:M$1,77,$H880:M880)&lt;$D880,$H880,0),0)</f>
        <v>0</v>
      </c>
      <c r="O880" s="36">
        <f>IF(O$7&gt;=$E880,IF(SUMIF($H$1:N$1,77,$H880:N880)&lt;$D880,$H880,0),0)</f>
        <v>0</v>
      </c>
      <c r="P880" s="36">
        <f>IF(P$7&gt;=$E880,IF(SUMIF($H$1:O$1,77,$H880:O880)&lt;$D880,$H880,0),0)</f>
        <v>0</v>
      </c>
      <c r="Q880" s="36">
        <f>IF(Q$7&gt;=$E880,IF(SUMIF($H$1:P$1,77,$H880:P880)&lt;$D880,$H880,0),0)</f>
        <v>0</v>
      </c>
      <c r="R880" s="36">
        <f>IF(R$7&gt;=$E880,IF(SUMIF($H$1:Q$1,77,$H880:Q880)&lt;$D880,$H880,0),0)</f>
        <v>0</v>
      </c>
      <c r="S880" s="36">
        <f>IF(S$7&gt;=$E880,IF(SUMIF($H$1:R$1,77,$H880:R880)&lt;$D880,$H880,0),0)</f>
        <v>0</v>
      </c>
      <c r="T880" s="36">
        <f>IF(T$7&gt;=$E880,IF(SUMIF($H$1:S$1,77,$H880:S880)&lt;$D880,$H880,0),0)</f>
        <v>0</v>
      </c>
      <c r="U880" s="35">
        <f t="shared" si="312"/>
        <v>0</v>
      </c>
      <c r="V880" s="36">
        <f>IF(V$7&gt;=$E880,IF(SUMIF($H$1:U$1,77,$H880:U880)&lt;$D880,$H880,0),0)</f>
        <v>0</v>
      </c>
      <c r="W880" s="36">
        <f>IF(W$7&gt;=$E880,IF(SUMIF($H$1:V$1,77,$H880:V880)&lt;$D880,$H880,0),0)</f>
        <v>0</v>
      </c>
      <c r="X880" s="36">
        <f>IF(X$7&gt;=$E880,IF(SUMIF($H$1:W$1,77,$H880:W880)&lt;$D880,$H880,0),0)</f>
        <v>0</v>
      </c>
      <c r="Y880" s="36">
        <f>IF(Y$7&gt;=$E880,IF(SUMIF($H$1:X$1,77,$H880:X880)&lt;$D880,$H880,0),0)</f>
        <v>0</v>
      </c>
      <c r="Z880" s="36">
        <f>IF(Z$7&gt;=$E880,IF(SUMIF($H$1:Y$1,77,$H880:Y880)&lt;$D880,$H880,0),0)</f>
        <v>0</v>
      </c>
      <c r="AA880" s="36">
        <f>IF(AA$7&gt;=$E880,IF(SUMIF($H$1:Z$1,77,$H880:Z880)&lt;$D880,$H880,0),0)</f>
        <v>0</v>
      </c>
      <c r="AB880" s="36">
        <f>IF(AB$7&gt;=$E880,IF(SUMIF($H$1:AA$1,77,$H880:AA880)&lt;$D880,$H880,0),0)</f>
        <v>0</v>
      </c>
      <c r="AC880" s="36">
        <f>IF(AC$7&gt;=$E880,IF(SUMIF($H$1:AB$1,77,$H880:AB880)&lt;$D880,$H880,0),0)</f>
        <v>0</v>
      </c>
      <c r="AD880" s="36">
        <f>IF(AD$7&gt;=$E880,IF(SUMIF($H$1:AC$1,77,$H880:AC880)&lt;$D880,$H880,0),0)</f>
        <v>0</v>
      </c>
      <c r="AE880" s="36">
        <f>IF(AE$7&gt;=$E880,IF(SUMIF($H$1:AD$1,77,$H880:AD880)&lt;$D880,$H880,0),0)</f>
        <v>0</v>
      </c>
      <c r="AF880" s="36">
        <f>IF(AF$7&gt;=$E880,IF(SUMIF($H$1:AE$1,77,$H880:AE880)&lt;$D880,$H880,0),0)</f>
        <v>0</v>
      </c>
      <c r="AG880" s="36">
        <f>IF(AG$7&gt;=$E880,IF(SUMIF($H$1:AF$1,77,$H880:AF880)&lt;$D880,$H880,0),0)</f>
        <v>0</v>
      </c>
      <c r="AH880" s="35">
        <f t="shared" si="313"/>
        <v>0</v>
      </c>
      <c r="AI880" s="36">
        <f>IF(AI$7&gt;=$E880,IF(SUMIF($H$1:AH$1,77,$H880:AH880)&lt;$D880,$H880,0),0)</f>
        <v>0</v>
      </c>
      <c r="AJ880" s="36">
        <f>IF(AJ$7&gt;=$E880,IF(SUMIF($H$1:AI$1,77,$H880:AI880)&lt;$D880,$H880,0),0)</f>
        <v>0</v>
      </c>
      <c r="AK880" s="36">
        <f>IF(AK$7&gt;=$E880,IF(SUMIF($H$1:AJ$1,77,$H880:AJ880)&lt;$D880,$H880,0),0)</f>
        <v>0</v>
      </c>
      <c r="AL880" s="36">
        <f>IF(AL$7&gt;=$E880,IF(SUMIF($H$1:AK$1,77,$H880:AK880)&lt;$D880,$H880,0),0)</f>
        <v>0</v>
      </c>
      <c r="AM880" s="36">
        <f>IF(AM$7&gt;=$E880,IF(SUMIF($H$1:AL$1,77,$H880:AL880)&lt;$D880,$H880,0),0)</f>
        <v>0</v>
      </c>
      <c r="AN880" s="36">
        <f>IF(AN$7&gt;=$E880,IF(SUMIF($H$1:AM$1,77,$H880:AM880)&lt;$D880,$H880,0),0)</f>
        <v>0</v>
      </c>
      <c r="AO880" s="36">
        <f>IF(AO$7&gt;=$E880,IF(SUMIF($H$1:AN$1,77,$H880:AN880)&lt;$D880,$H880,0),0)</f>
        <v>0</v>
      </c>
      <c r="AP880" s="36">
        <f>IF(AP$7&gt;=$E880,IF(SUMIF($H$1:AO$1,77,$H880:AO880)&lt;$D880,$H880,0),0)</f>
        <v>0</v>
      </c>
      <c r="AQ880" s="36">
        <f>IF(AQ$7&gt;=$E880,IF(SUMIF($H$1:AP$1,77,$H880:AP880)&lt;$D880,$H880,0),0)</f>
        <v>0</v>
      </c>
      <c r="AR880" s="36">
        <f>IF(AR$7&gt;=$E880,IF(SUMIF($H$1:AQ$1,77,$H880:AQ880)&lt;$D880,$H880,0),0)</f>
        <v>0</v>
      </c>
      <c r="AS880" s="36">
        <f>IF(AS$7&gt;=$E880,IF(SUMIF($H$1:AR$1,77,$H880:AR880)&lt;$D880,$H880,0),0)</f>
        <v>0</v>
      </c>
      <c r="AT880" s="36">
        <f>IF(AT$7&gt;=$E880,IF(SUMIF($H$1:AS$1,77,$H880:AS880)&lt;$D880,$H880,0),0)</f>
        <v>0</v>
      </c>
      <c r="AU880" s="35">
        <f t="shared" si="314"/>
        <v>0</v>
      </c>
      <c r="AV880" s="33">
        <f>IF(AV$7&gt;=$E880,IF(SUMIF($H$1:AU$1,77,$H880:AU880)&lt;$D880,$H880,0),0)</f>
        <v>0</v>
      </c>
      <c r="AW880" s="33">
        <f>IF(AW$7&gt;=$E880,IF(SUMIF($H$1:AV$1,77,$H880:AV880)&lt;$D880,$H880,0),0)</f>
        <v>0</v>
      </c>
      <c r="AX880" s="33">
        <f>IF(AX$7&gt;=$E880,IF(SUMIF($H$1:AW$1,77,$H880:AW880)&lt;$D880,$H880,0),0)</f>
        <v>0</v>
      </c>
      <c r="AY880" s="33">
        <f>IF(AY$7&gt;=$E880,IF(SUMIF($H$1:AX$1,77,$H880:AX880)&lt;$D880,$H880,0),0)</f>
        <v>0</v>
      </c>
      <c r="AZ880" s="33">
        <f>IF(AZ$7&gt;=$E880,IF(SUMIF($H$1:AY$1,77,$H880:AY880)&lt;$D880,$H880,0),0)</f>
        <v>0</v>
      </c>
      <c r="BA880" s="33">
        <f>IF(BA$7&gt;=$E880,IF(SUMIF($H$1:AZ$1,77,$H880:AZ880)&lt;$D880,$H880,0),0)</f>
        <v>4598.87</v>
      </c>
      <c r="BB880" s="33">
        <f>IF(BB$7&gt;=$E880,IF(SUMIF($H$1:BA$1,77,$H880:BA880)&lt;$D880,$H880,0),0)</f>
        <v>0</v>
      </c>
      <c r="BC880" s="33">
        <f>IF(BC$7&gt;=$E880,IF(SUMIF($H$1:BB$1,77,$H880:BB880)&lt;$D880,$H880,0),0)</f>
        <v>0</v>
      </c>
      <c r="BD880" s="33">
        <f>IF(BD$7&gt;=$E880,IF(SUMIF($H$1:BC$1,77,$H880:BC880)&lt;$D880,$H880,0),0)</f>
        <v>0</v>
      </c>
      <c r="BE880" s="33">
        <f>IF(BE$7&gt;=$E880,IF(SUMIF($H$1:BD$1,77,$H880:BD880)&lt;$D880,$H880,0),0)</f>
        <v>0</v>
      </c>
      <c r="BF880" s="33">
        <f>IF(BF$7&gt;=$E880,IF(SUMIF($H$1:BE$1,77,$H880:BE880)&lt;$D880,$H880,0),0)</f>
        <v>0</v>
      </c>
      <c r="BG880" s="33">
        <f>IF(BG$7&gt;=$E880,IF(SUMIF($H$1:BF$1,77,$H880:BF880)&lt;$D880,$H880,0),0)</f>
        <v>0</v>
      </c>
      <c r="BH880" s="35">
        <f t="shared" si="315"/>
        <v>4598.87</v>
      </c>
    </row>
    <row r="881" spans="1:60" s="11" customFormat="1" ht="30" x14ac:dyDescent="0.25">
      <c r="A881" s="145" t="s">
        <v>1252</v>
      </c>
      <c r="B881" s="147" t="s">
        <v>276</v>
      </c>
      <c r="C881" s="127" t="s">
        <v>27</v>
      </c>
      <c r="D881" s="107">
        <v>15.64</v>
      </c>
      <c r="E881" s="118">
        <v>46935</v>
      </c>
      <c r="F881" s="118">
        <v>46966</v>
      </c>
      <c r="G881" s="32">
        <f t="shared" si="310"/>
        <v>1</v>
      </c>
      <c r="H881" s="33">
        <f t="shared" si="311"/>
        <v>15.64</v>
      </c>
      <c r="I881" s="36">
        <f>IF(I$7&gt;=$E881,IF(SUMIF($H$1:H$1,77,$H881:H881)&lt;$D881,$H881,0),0)</f>
        <v>0</v>
      </c>
      <c r="J881" s="36">
        <f>IF(J$7&gt;=$E881,IF(SUMIF($H$1:I$1,77,$H881:I881)&lt;$D881,$H881,0),0)</f>
        <v>0</v>
      </c>
      <c r="K881" s="36">
        <f>IF(K$7&gt;=$E881,IF(SUMIF($H$1:J$1,77,$H881:J881)&lt;$D881,$H881,0),0)</f>
        <v>0</v>
      </c>
      <c r="L881" s="36">
        <f>IF(L$7&gt;=$E881,IF(SUMIF($H$1:K$1,77,$H881:K881)&lt;$D881,$H881,0),0)</f>
        <v>0</v>
      </c>
      <c r="M881" s="36">
        <f>IF(M$7&gt;=$E881,IF(SUMIF($H$1:L$1,77,$H881:L881)&lt;$D881,$H881,0),0)</f>
        <v>0</v>
      </c>
      <c r="N881" s="36">
        <f>IF(N$7&gt;=$E881,IF(SUMIF($H$1:M$1,77,$H881:M881)&lt;$D881,$H881,0),0)</f>
        <v>0</v>
      </c>
      <c r="O881" s="36">
        <f>IF(O$7&gt;=$E881,IF(SUMIF($H$1:N$1,77,$H881:N881)&lt;$D881,$H881,0),0)</f>
        <v>0</v>
      </c>
      <c r="P881" s="36">
        <f>IF(P$7&gt;=$E881,IF(SUMIF($H$1:O$1,77,$H881:O881)&lt;$D881,$H881,0),0)</f>
        <v>0</v>
      </c>
      <c r="Q881" s="36">
        <f>IF(Q$7&gt;=$E881,IF(SUMIF($H$1:P$1,77,$H881:P881)&lt;$D881,$H881,0),0)</f>
        <v>0</v>
      </c>
      <c r="R881" s="36">
        <f>IF(R$7&gt;=$E881,IF(SUMIF($H$1:Q$1,77,$H881:Q881)&lt;$D881,$H881,0),0)</f>
        <v>0</v>
      </c>
      <c r="S881" s="36">
        <f>IF(S$7&gt;=$E881,IF(SUMIF($H$1:R$1,77,$H881:R881)&lt;$D881,$H881,0),0)</f>
        <v>0</v>
      </c>
      <c r="T881" s="36">
        <f>IF(T$7&gt;=$E881,IF(SUMIF($H$1:S$1,77,$H881:S881)&lt;$D881,$H881,0),0)</f>
        <v>0</v>
      </c>
      <c r="U881" s="35">
        <f t="shared" si="312"/>
        <v>0</v>
      </c>
      <c r="V881" s="36">
        <f>IF(V$7&gt;=$E881,IF(SUMIF($H$1:U$1,77,$H881:U881)&lt;$D881,$H881,0),0)</f>
        <v>0</v>
      </c>
      <c r="W881" s="36">
        <f>IF(W$7&gt;=$E881,IF(SUMIF($H$1:V$1,77,$H881:V881)&lt;$D881,$H881,0),0)</f>
        <v>0</v>
      </c>
      <c r="X881" s="36">
        <f>IF(X$7&gt;=$E881,IF(SUMIF($H$1:W$1,77,$H881:W881)&lt;$D881,$H881,0),0)</f>
        <v>0</v>
      </c>
      <c r="Y881" s="36">
        <f>IF(Y$7&gt;=$E881,IF(SUMIF($H$1:X$1,77,$H881:X881)&lt;$D881,$H881,0),0)</f>
        <v>0</v>
      </c>
      <c r="Z881" s="36">
        <f>IF(Z$7&gt;=$E881,IF(SUMIF($H$1:Y$1,77,$H881:Y881)&lt;$D881,$H881,0),0)</f>
        <v>0</v>
      </c>
      <c r="AA881" s="36">
        <f>IF(AA$7&gt;=$E881,IF(SUMIF($H$1:Z$1,77,$H881:Z881)&lt;$D881,$H881,0),0)</f>
        <v>0</v>
      </c>
      <c r="AB881" s="36">
        <f>IF(AB$7&gt;=$E881,IF(SUMIF($H$1:AA$1,77,$H881:AA881)&lt;$D881,$H881,0),0)</f>
        <v>0</v>
      </c>
      <c r="AC881" s="36">
        <f>IF(AC$7&gt;=$E881,IF(SUMIF($H$1:AB$1,77,$H881:AB881)&lt;$D881,$H881,0),0)</f>
        <v>0</v>
      </c>
      <c r="AD881" s="36">
        <f>IF(AD$7&gt;=$E881,IF(SUMIF($H$1:AC$1,77,$H881:AC881)&lt;$D881,$H881,0),0)</f>
        <v>0</v>
      </c>
      <c r="AE881" s="36">
        <f>IF(AE$7&gt;=$E881,IF(SUMIF($H$1:AD$1,77,$H881:AD881)&lt;$D881,$H881,0),0)</f>
        <v>0</v>
      </c>
      <c r="AF881" s="36">
        <f>IF(AF$7&gt;=$E881,IF(SUMIF($H$1:AE$1,77,$H881:AE881)&lt;$D881,$H881,0),0)</f>
        <v>0</v>
      </c>
      <c r="AG881" s="36">
        <f>IF(AG$7&gt;=$E881,IF(SUMIF($H$1:AF$1,77,$H881:AF881)&lt;$D881,$H881,0),0)</f>
        <v>0</v>
      </c>
      <c r="AH881" s="35">
        <f t="shared" si="313"/>
        <v>0</v>
      </c>
      <c r="AI881" s="36">
        <f>IF(AI$7&gt;=$E881,IF(SUMIF($H$1:AH$1,77,$H881:AH881)&lt;$D881,$H881,0),0)</f>
        <v>0</v>
      </c>
      <c r="AJ881" s="36">
        <f>IF(AJ$7&gt;=$E881,IF(SUMIF($H$1:AI$1,77,$H881:AI881)&lt;$D881,$H881,0),0)</f>
        <v>0</v>
      </c>
      <c r="AK881" s="36">
        <f>IF(AK$7&gt;=$E881,IF(SUMIF($H$1:AJ$1,77,$H881:AJ881)&lt;$D881,$H881,0),0)</f>
        <v>0</v>
      </c>
      <c r="AL881" s="36">
        <f>IF(AL$7&gt;=$E881,IF(SUMIF($H$1:AK$1,77,$H881:AK881)&lt;$D881,$H881,0),0)</f>
        <v>0</v>
      </c>
      <c r="AM881" s="36">
        <f>IF(AM$7&gt;=$E881,IF(SUMIF($H$1:AL$1,77,$H881:AL881)&lt;$D881,$H881,0),0)</f>
        <v>0</v>
      </c>
      <c r="AN881" s="36">
        <f>IF(AN$7&gt;=$E881,IF(SUMIF($H$1:AM$1,77,$H881:AM881)&lt;$D881,$H881,0),0)</f>
        <v>0</v>
      </c>
      <c r="AO881" s="36">
        <f>IF(AO$7&gt;=$E881,IF(SUMIF($H$1:AN$1,77,$H881:AN881)&lt;$D881,$H881,0),0)</f>
        <v>0</v>
      </c>
      <c r="AP881" s="36">
        <f>IF(AP$7&gt;=$E881,IF(SUMIF($H$1:AO$1,77,$H881:AO881)&lt;$D881,$H881,0),0)</f>
        <v>0</v>
      </c>
      <c r="AQ881" s="36">
        <f>IF(AQ$7&gt;=$E881,IF(SUMIF($H$1:AP$1,77,$H881:AP881)&lt;$D881,$H881,0),0)</f>
        <v>0</v>
      </c>
      <c r="AR881" s="36">
        <f>IF(AR$7&gt;=$E881,IF(SUMIF($H$1:AQ$1,77,$H881:AQ881)&lt;$D881,$H881,0),0)</f>
        <v>0</v>
      </c>
      <c r="AS881" s="36">
        <f>IF(AS$7&gt;=$E881,IF(SUMIF($H$1:AR$1,77,$H881:AR881)&lt;$D881,$H881,0),0)</f>
        <v>0</v>
      </c>
      <c r="AT881" s="36">
        <f>IF(AT$7&gt;=$E881,IF(SUMIF($H$1:AS$1,77,$H881:AS881)&lt;$D881,$H881,0),0)</f>
        <v>0</v>
      </c>
      <c r="AU881" s="35">
        <f t="shared" si="314"/>
        <v>0</v>
      </c>
      <c r="AV881" s="33">
        <f>IF(AV$7&gt;=$E881,IF(SUMIF($H$1:AU$1,77,$H881:AU881)&lt;$D881,$H881,0),0)</f>
        <v>0</v>
      </c>
      <c r="AW881" s="33">
        <f>IF(AW$7&gt;=$E881,IF(SUMIF($H$1:AV$1,77,$H881:AV881)&lt;$D881,$H881,0),0)</f>
        <v>0</v>
      </c>
      <c r="AX881" s="33">
        <f>IF(AX$7&gt;=$E881,IF(SUMIF($H$1:AW$1,77,$H881:AW881)&lt;$D881,$H881,0),0)</f>
        <v>0</v>
      </c>
      <c r="AY881" s="33">
        <f>IF(AY$7&gt;=$E881,IF(SUMIF($H$1:AX$1,77,$H881:AX881)&lt;$D881,$H881,0),0)</f>
        <v>0</v>
      </c>
      <c r="AZ881" s="33">
        <f>IF(AZ$7&gt;=$E881,IF(SUMIF($H$1:AY$1,77,$H881:AY881)&lt;$D881,$H881,0),0)</f>
        <v>0</v>
      </c>
      <c r="BA881" s="33">
        <f>IF(BA$7&gt;=$E881,IF(SUMIF($H$1:AZ$1,77,$H881:AZ881)&lt;$D881,$H881,0),0)</f>
        <v>0</v>
      </c>
      <c r="BB881" s="33">
        <f>IF(BB$7&gt;=$E881,IF(SUMIF($H$1:BA$1,77,$H881:BA881)&lt;$D881,$H881,0),0)</f>
        <v>15.64</v>
      </c>
      <c r="BC881" s="33">
        <f>IF(BC$7&gt;=$E881,IF(SUMIF($H$1:BB$1,77,$H881:BB881)&lt;$D881,$H881,0),0)</f>
        <v>0</v>
      </c>
      <c r="BD881" s="33">
        <f>IF(BD$7&gt;=$E881,IF(SUMIF($H$1:BC$1,77,$H881:BC881)&lt;$D881,$H881,0),0)</f>
        <v>0</v>
      </c>
      <c r="BE881" s="33">
        <f>IF(BE$7&gt;=$E881,IF(SUMIF($H$1:BD$1,77,$H881:BD881)&lt;$D881,$H881,0),0)</f>
        <v>0</v>
      </c>
      <c r="BF881" s="33">
        <f>IF(BF$7&gt;=$E881,IF(SUMIF($H$1:BE$1,77,$H881:BE881)&lt;$D881,$H881,0),0)</f>
        <v>0</v>
      </c>
      <c r="BG881" s="33">
        <f>IF(BG$7&gt;=$E881,IF(SUMIF($H$1:BF$1,77,$H881:BF881)&lt;$D881,$H881,0),0)</f>
        <v>0</v>
      </c>
      <c r="BH881" s="35">
        <f t="shared" si="315"/>
        <v>15.64</v>
      </c>
    </row>
    <row r="882" spans="1:60" s="11" customFormat="1" x14ac:dyDescent="0.25">
      <c r="A882" s="148" t="s">
        <v>1253</v>
      </c>
      <c r="B882" s="147" t="s">
        <v>278</v>
      </c>
      <c r="C882" s="127" t="s">
        <v>82</v>
      </c>
      <c r="D882" s="146">
        <v>952.6</v>
      </c>
      <c r="E882" s="118">
        <v>46905</v>
      </c>
      <c r="F882" s="118">
        <v>46935</v>
      </c>
      <c r="G882" s="32">
        <f t="shared" si="310"/>
        <v>1</v>
      </c>
      <c r="H882" s="33">
        <f t="shared" si="311"/>
        <v>952.6</v>
      </c>
      <c r="I882" s="36">
        <f>IF(I$7&gt;=$E882,IF(SUMIF($H$1:H$1,77,$H882:H882)&lt;$D882,$H882,0),0)</f>
        <v>0</v>
      </c>
      <c r="J882" s="36">
        <f>IF(J$7&gt;=$E882,IF(SUMIF($H$1:I$1,77,$H882:I882)&lt;$D882,$H882,0),0)</f>
        <v>0</v>
      </c>
      <c r="K882" s="36">
        <f>IF(K$7&gt;=$E882,IF(SUMIF($H$1:J$1,77,$H882:J882)&lt;$D882,$H882,0),0)</f>
        <v>0</v>
      </c>
      <c r="L882" s="36">
        <f>IF(L$7&gt;=$E882,IF(SUMIF($H$1:K$1,77,$H882:K882)&lt;$D882,$H882,0),0)</f>
        <v>0</v>
      </c>
      <c r="M882" s="36">
        <f>IF(M$7&gt;=$E882,IF(SUMIF($H$1:L$1,77,$H882:L882)&lt;$D882,$H882,0),0)</f>
        <v>0</v>
      </c>
      <c r="N882" s="36">
        <f>IF(N$7&gt;=$E882,IF(SUMIF($H$1:M$1,77,$H882:M882)&lt;$D882,$H882,0),0)</f>
        <v>0</v>
      </c>
      <c r="O882" s="36">
        <f>IF(O$7&gt;=$E882,IF(SUMIF($H$1:N$1,77,$H882:N882)&lt;$D882,$H882,0),0)</f>
        <v>0</v>
      </c>
      <c r="P882" s="36">
        <f>IF(P$7&gt;=$E882,IF(SUMIF($H$1:O$1,77,$H882:O882)&lt;$D882,$H882,0),0)</f>
        <v>0</v>
      </c>
      <c r="Q882" s="36">
        <f>IF(Q$7&gt;=$E882,IF(SUMIF($H$1:P$1,77,$H882:P882)&lt;$D882,$H882,0),0)</f>
        <v>0</v>
      </c>
      <c r="R882" s="36">
        <f>IF(R$7&gt;=$E882,IF(SUMIF($H$1:Q$1,77,$H882:Q882)&lt;$D882,$H882,0),0)</f>
        <v>0</v>
      </c>
      <c r="S882" s="36">
        <f>IF(S$7&gt;=$E882,IF(SUMIF($H$1:R$1,77,$H882:R882)&lt;$D882,$H882,0),0)</f>
        <v>0</v>
      </c>
      <c r="T882" s="36">
        <f>IF(T$7&gt;=$E882,IF(SUMIF($H$1:S$1,77,$H882:S882)&lt;$D882,$H882,0),0)</f>
        <v>0</v>
      </c>
      <c r="U882" s="35">
        <f t="shared" si="312"/>
        <v>0</v>
      </c>
      <c r="V882" s="36">
        <f>IF(V$7&gt;=$E882,IF(SUMIF($H$1:U$1,77,$H882:U882)&lt;$D882,$H882,0),0)</f>
        <v>0</v>
      </c>
      <c r="W882" s="36">
        <f>IF(W$7&gt;=$E882,IF(SUMIF($H$1:V$1,77,$H882:V882)&lt;$D882,$H882,0),0)</f>
        <v>0</v>
      </c>
      <c r="X882" s="36">
        <f>IF(X$7&gt;=$E882,IF(SUMIF($H$1:W$1,77,$H882:W882)&lt;$D882,$H882,0),0)</f>
        <v>0</v>
      </c>
      <c r="Y882" s="36">
        <f>IF(Y$7&gt;=$E882,IF(SUMIF($H$1:X$1,77,$H882:X882)&lt;$D882,$H882,0),0)</f>
        <v>0</v>
      </c>
      <c r="Z882" s="36">
        <f>IF(Z$7&gt;=$E882,IF(SUMIF($H$1:Y$1,77,$H882:Y882)&lt;$D882,$H882,0),0)</f>
        <v>0</v>
      </c>
      <c r="AA882" s="36">
        <f>IF(AA$7&gt;=$E882,IF(SUMIF($H$1:Z$1,77,$H882:Z882)&lt;$D882,$H882,0),0)</f>
        <v>0</v>
      </c>
      <c r="AB882" s="36">
        <f>IF(AB$7&gt;=$E882,IF(SUMIF($H$1:AA$1,77,$H882:AA882)&lt;$D882,$H882,0),0)</f>
        <v>0</v>
      </c>
      <c r="AC882" s="36">
        <f>IF(AC$7&gt;=$E882,IF(SUMIF($H$1:AB$1,77,$H882:AB882)&lt;$D882,$H882,0),0)</f>
        <v>0</v>
      </c>
      <c r="AD882" s="36">
        <f>IF(AD$7&gt;=$E882,IF(SUMIF($H$1:AC$1,77,$H882:AC882)&lt;$D882,$H882,0),0)</f>
        <v>0</v>
      </c>
      <c r="AE882" s="36">
        <f>IF(AE$7&gt;=$E882,IF(SUMIF($H$1:AD$1,77,$H882:AD882)&lt;$D882,$H882,0),0)</f>
        <v>0</v>
      </c>
      <c r="AF882" s="36">
        <f>IF(AF$7&gt;=$E882,IF(SUMIF($H$1:AE$1,77,$H882:AE882)&lt;$D882,$H882,0),0)</f>
        <v>0</v>
      </c>
      <c r="AG882" s="36">
        <f>IF(AG$7&gt;=$E882,IF(SUMIF($H$1:AF$1,77,$H882:AF882)&lt;$D882,$H882,0),0)</f>
        <v>0</v>
      </c>
      <c r="AH882" s="35">
        <f t="shared" si="313"/>
        <v>0</v>
      </c>
      <c r="AI882" s="36">
        <f>IF(AI$7&gt;=$E882,IF(SUMIF($H$1:AH$1,77,$H882:AH882)&lt;$D882,$H882,0),0)</f>
        <v>0</v>
      </c>
      <c r="AJ882" s="36">
        <f>IF(AJ$7&gt;=$E882,IF(SUMIF($H$1:AI$1,77,$H882:AI882)&lt;$D882,$H882,0),0)</f>
        <v>0</v>
      </c>
      <c r="AK882" s="36">
        <f>IF(AK$7&gt;=$E882,IF(SUMIF($H$1:AJ$1,77,$H882:AJ882)&lt;$D882,$H882,0),0)</f>
        <v>0</v>
      </c>
      <c r="AL882" s="36">
        <f>IF(AL$7&gt;=$E882,IF(SUMIF($H$1:AK$1,77,$H882:AK882)&lt;$D882,$H882,0),0)</f>
        <v>0</v>
      </c>
      <c r="AM882" s="36">
        <f>IF(AM$7&gt;=$E882,IF(SUMIF($H$1:AL$1,77,$H882:AL882)&lt;$D882,$H882,0),0)</f>
        <v>0</v>
      </c>
      <c r="AN882" s="36">
        <f>IF(AN$7&gt;=$E882,IF(SUMIF($H$1:AM$1,77,$H882:AM882)&lt;$D882,$H882,0),0)</f>
        <v>0</v>
      </c>
      <c r="AO882" s="36">
        <f>IF(AO$7&gt;=$E882,IF(SUMIF($H$1:AN$1,77,$H882:AN882)&lt;$D882,$H882,0),0)</f>
        <v>0</v>
      </c>
      <c r="AP882" s="36">
        <f>IF(AP$7&gt;=$E882,IF(SUMIF($H$1:AO$1,77,$H882:AO882)&lt;$D882,$H882,0),0)</f>
        <v>0</v>
      </c>
      <c r="AQ882" s="36">
        <f>IF(AQ$7&gt;=$E882,IF(SUMIF($H$1:AP$1,77,$H882:AP882)&lt;$D882,$H882,0),0)</f>
        <v>0</v>
      </c>
      <c r="AR882" s="36">
        <f>IF(AR$7&gt;=$E882,IF(SUMIF($H$1:AQ$1,77,$H882:AQ882)&lt;$D882,$H882,0),0)</f>
        <v>0</v>
      </c>
      <c r="AS882" s="36">
        <f>IF(AS$7&gt;=$E882,IF(SUMIF($H$1:AR$1,77,$H882:AR882)&lt;$D882,$H882,0),0)</f>
        <v>0</v>
      </c>
      <c r="AT882" s="36">
        <f>IF(AT$7&gt;=$E882,IF(SUMIF($H$1:AS$1,77,$H882:AS882)&lt;$D882,$H882,0),0)</f>
        <v>0</v>
      </c>
      <c r="AU882" s="35">
        <f t="shared" si="314"/>
        <v>0</v>
      </c>
      <c r="AV882" s="33">
        <f>IF(AV$7&gt;=$E882,IF(SUMIF($H$1:AU$1,77,$H882:AU882)&lt;$D882,$H882,0),0)</f>
        <v>0</v>
      </c>
      <c r="AW882" s="33">
        <f>IF(AW$7&gt;=$E882,IF(SUMIF($H$1:AV$1,77,$H882:AV882)&lt;$D882,$H882,0),0)</f>
        <v>0</v>
      </c>
      <c r="AX882" s="33">
        <f>IF(AX$7&gt;=$E882,IF(SUMIF($H$1:AW$1,77,$H882:AW882)&lt;$D882,$H882,0),0)</f>
        <v>0</v>
      </c>
      <c r="AY882" s="33">
        <f>IF(AY$7&gt;=$E882,IF(SUMIF($H$1:AX$1,77,$H882:AX882)&lt;$D882,$H882,0),0)</f>
        <v>0</v>
      </c>
      <c r="AZ882" s="33">
        <f>IF(AZ$7&gt;=$E882,IF(SUMIF($H$1:AY$1,77,$H882:AY882)&lt;$D882,$H882,0),0)</f>
        <v>0</v>
      </c>
      <c r="BA882" s="33">
        <f>IF(BA$7&gt;=$E882,IF(SUMIF($H$1:AZ$1,77,$H882:AZ882)&lt;$D882,$H882,0),0)</f>
        <v>952.6</v>
      </c>
      <c r="BB882" s="33">
        <f>IF(BB$7&gt;=$E882,IF(SUMIF($H$1:BA$1,77,$H882:BA882)&lt;$D882,$H882,0),0)</f>
        <v>0</v>
      </c>
      <c r="BC882" s="33">
        <f>IF(BC$7&gt;=$E882,IF(SUMIF($H$1:BB$1,77,$H882:BB882)&lt;$D882,$H882,0),0)</f>
        <v>0</v>
      </c>
      <c r="BD882" s="33">
        <f>IF(BD$7&gt;=$E882,IF(SUMIF($H$1:BC$1,77,$H882:BC882)&lt;$D882,$H882,0),0)</f>
        <v>0</v>
      </c>
      <c r="BE882" s="33">
        <f>IF(BE$7&gt;=$E882,IF(SUMIF($H$1:BD$1,77,$H882:BD882)&lt;$D882,$H882,0),0)</f>
        <v>0</v>
      </c>
      <c r="BF882" s="33">
        <f>IF(BF$7&gt;=$E882,IF(SUMIF($H$1:BE$1,77,$H882:BE882)&lt;$D882,$H882,0),0)</f>
        <v>0</v>
      </c>
      <c r="BG882" s="33">
        <f>IF(BG$7&gt;=$E882,IF(SUMIF($H$1:BF$1,77,$H882:BF882)&lt;$D882,$H882,0),0)</f>
        <v>0</v>
      </c>
      <c r="BH882" s="35">
        <f t="shared" si="315"/>
        <v>952.6</v>
      </c>
    </row>
    <row r="883" spans="1:60" s="11" customFormat="1" x14ac:dyDescent="0.25">
      <c r="A883" s="145" t="s">
        <v>1254</v>
      </c>
      <c r="B883" s="147" t="s">
        <v>1242</v>
      </c>
      <c r="C883" s="127" t="s">
        <v>32</v>
      </c>
      <c r="D883" s="146">
        <v>10</v>
      </c>
      <c r="E883" s="118">
        <v>46935</v>
      </c>
      <c r="F883" s="118">
        <v>46966</v>
      </c>
      <c r="G883" s="32">
        <f t="shared" si="310"/>
        <v>1</v>
      </c>
      <c r="H883" s="33">
        <f t="shared" si="311"/>
        <v>10</v>
      </c>
      <c r="I883" s="36">
        <f>IF(I$7&gt;=$E883,IF(SUMIF($H$1:H$1,77,$H883:H883)&lt;$D883,$H883,0),0)</f>
        <v>0</v>
      </c>
      <c r="J883" s="36">
        <f>IF(J$7&gt;=$E883,IF(SUMIF($H$1:I$1,77,$H883:I883)&lt;$D883,$H883,0),0)</f>
        <v>0</v>
      </c>
      <c r="K883" s="36">
        <f>IF(K$7&gt;=$E883,IF(SUMIF($H$1:J$1,77,$H883:J883)&lt;$D883,$H883,0),0)</f>
        <v>0</v>
      </c>
      <c r="L883" s="36">
        <f>IF(L$7&gt;=$E883,IF(SUMIF($H$1:K$1,77,$H883:K883)&lt;$D883,$H883,0),0)</f>
        <v>0</v>
      </c>
      <c r="M883" s="36">
        <f>IF(M$7&gt;=$E883,IF(SUMIF($H$1:L$1,77,$H883:L883)&lt;$D883,$H883,0),0)</f>
        <v>0</v>
      </c>
      <c r="N883" s="36">
        <f>IF(N$7&gt;=$E883,IF(SUMIF($H$1:M$1,77,$H883:M883)&lt;$D883,$H883,0),0)</f>
        <v>0</v>
      </c>
      <c r="O883" s="36">
        <f>IF(O$7&gt;=$E883,IF(SUMIF($H$1:N$1,77,$H883:N883)&lt;$D883,$H883,0),0)</f>
        <v>0</v>
      </c>
      <c r="P883" s="36">
        <f>IF(P$7&gt;=$E883,IF(SUMIF($H$1:O$1,77,$H883:O883)&lt;$D883,$H883,0),0)</f>
        <v>0</v>
      </c>
      <c r="Q883" s="36">
        <f>IF(Q$7&gt;=$E883,IF(SUMIF($H$1:P$1,77,$H883:P883)&lt;$D883,$H883,0),0)</f>
        <v>0</v>
      </c>
      <c r="R883" s="36">
        <f>IF(R$7&gt;=$E883,IF(SUMIF($H$1:Q$1,77,$H883:Q883)&lt;$D883,$H883,0),0)</f>
        <v>0</v>
      </c>
      <c r="S883" s="36">
        <f>IF(S$7&gt;=$E883,IF(SUMIF($H$1:R$1,77,$H883:R883)&lt;$D883,$H883,0),0)</f>
        <v>0</v>
      </c>
      <c r="T883" s="36">
        <f>IF(T$7&gt;=$E883,IF(SUMIF($H$1:S$1,77,$H883:S883)&lt;$D883,$H883,0),0)</f>
        <v>0</v>
      </c>
      <c r="U883" s="35">
        <f t="shared" si="312"/>
        <v>0</v>
      </c>
      <c r="V883" s="36">
        <f>IF(V$7&gt;=$E883,IF(SUMIF($H$1:U$1,77,$H883:U883)&lt;$D883,$H883,0),0)</f>
        <v>0</v>
      </c>
      <c r="W883" s="36">
        <f>IF(W$7&gt;=$E883,IF(SUMIF($H$1:V$1,77,$H883:V883)&lt;$D883,$H883,0),0)</f>
        <v>0</v>
      </c>
      <c r="X883" s="36">
        <f>IF(X$7&gt;=$E883,IF(SUMIF($H$1:W$1,77,$H883:W883)&lt;$D883,$H883,0),0)</f>
        <v>0</v>
      </c>
      <c r="Y883" s="36">
        <f>IF(Y$7&gt;=$E883,IF(SUMIF($H$1:X$1,77,$H883:X883)&lt;$D883,$H883,0),0)</f>
        <v>0</v>
      </c>
      <c r="Z883" s="36">
        <f>IF(Z$7&gt;=$E883,IF(SUMIF($H$1:Y$1,77,$H883:Y883)&lt;$D883,$H883,0),0)</f>
        <v>0</v>
      </c>
      <c r="AA883" s="36">
        <f>IF(AA$7&gt;=$E883,IF(SUMIF($H$1:Z$1,77,$H883:Z883)&lt;$D883,$H883,0),0)</f>
        <v>0</v>
      </c>
      <c r="AB883" s="36">
        <f>IF(AB$7&gt;=$E883,IF(SUMIF($H$1:AA$1,77,$H883:AA883)&lt;$D883,$H883,0),0)</f>
        <v>0</v>
      </c>
      <c r="AC883" s="36">
        <f>IF(AC$7&gt;=$E883,IF(SUMIF($H$1:AB$1,77,$H883:AB883)&lt;$D883,$H883,0),0)</f>
        <v>0</v>
      </c>
      <c r="AD883" s="36">
        <f>IF(AD$7&gt;=$E883,IF(SUMIF($H$1:AC$1,77,$H883:AC883)&lt;$D883,$H883,0),0)</f>
        <v>0</v>
      </c>
      <c r="AE883" s="36">
        <f>IF(AE$7&gt;=$E883,IF(SUMIF($H$1:AD$1,77,$H883:AD883)&lt;$D883,$H883,0),0)</f>
        <v>0</v>
      </c>
      <c r="AF883" s="36">
        <f>IF(AF$7&gt;=$E883,IF(SUMIF($H$1:AE$1,77,$H883:AE883)&lt;$D883,$H883,0),0)</f>
        <v>0</v>
      </c>
      <c r="AG883" s="36">
        <f>IF(AG$7&gt;=$E883,IF(SUMIF($H$1:AF$1,77,$H883:AF883)&lt;$D883,$H883,0),0)</f>
        <v>0</v>
      </c>
      <c r="AH883" s="35">
        <f t="shared" si="313"/>
        <v>0</v>
      </c>
      <c r="AI883" s="36">
        <f>IF(AI$7&gt;=$E883,IF(SUMIF($H$1:AH$1,77,$H883:AH883)&lt;$D883,$H883,0),0)</f>
        <v>0</v>
      </c>
      <c r="AJ883" s="36">
        <f>IF(AJ$7&gt;=$E883,IF(SUMIF($H$1:AI$1,77,$H883:AI883)&lt;$D883,$H883,0),0)</f>
        <v>0</v>
      </c>
      <c r="AK883" s="36">
        <f>IF(AK$7&gt;=$E883,IF(SUMIF($H$1:AJ$1,77,$H883:AJ883)&lt;$D883,$H883,0),0)</f>
        <v>0</v>
      </c>
      <c r="AL883" s="36">
        <f>IF(AL$7&gt;=$E883,IF(SUMIF($H$1:AK$1,77,$H883:AK883)&lt;$D883,$H883,0),0)</f>
        <v>0</v>
      </c>
      <c r="AM883" s="36">
        <f>IF(AM$7&gt;=$E883,IF(SUMIF($H$1:AL$1,77,$H883:AL883)&lt;$D883,$H883,0),0)</f>
        <v>0</v>
      </c>
      <c r="AN883" s="36">
        <f>IF(AN$7&gt;=$E883,IF(SUMIF($H$1:AM$1,77,$H883:AM883)&lt;$D883,$H883,0),0)</f>
        <v>0</v>
      </c>
      <c r="AO883" s="36">
        <f>IF(AO$7&gt;=$E883,IF(SUMIF($H$1:AN$1,77,$H883:AN883)&lt;$D883,$H883,0),0)</f>
        <v>0</v>
      </c>
      <c r="AP883" s="36">
        <f>IF(AP$7&gt;=$E883,IF(SUMIF($H$1:AO$1,77,$H883:AO883)&lt;$D883,$H883,0),0)</f>
        <v>0</v>
      </c>
      <c r="AQ883" s="36">
        <f>IF(AQ$7&gt;=$E883,IF(SUMIF($H$1:AP$1,77,$H883:AP883)&lt;$D883,$H883,0),0)</f>
        <v>0</v>
      </c>
      <c r="AR883" s="36">
        <f>IF(AR$7&gt;=$E883,IF(SUMIF($H$1:AQ$1,77,$H883:AQ883)&lt;$D883,$H883,0),0)</f>
        <v>0</v>
      </c>
      <c r="AS883" s="36">
        <f>IF(AS$7&gt;=$E883,IF(SUMIF($H$1:AR$1,77,$H883:AR883)&lt;$D883,$H883,0),0)</f>
        <v>0</v>
      </c>
      <c r="AT883" s="36">
        <f>IF(AT$7&gt;=$E883,IF(SUMIF($H$1:AS$1,77,$H883:AS883)&lt;$D883,$H883,0),0)</f>
        <v>0</v>
      </c>
      <c r="AU883" s="35">
        <f t="shared" si="314"/>
        <v>0</v>
      </c>
      <c r="AV883" s="33">
        <f>IF(AV$7&gt;=$E883,IF(SUMIF($H$1:AU$1,77,$H883:AU883)&lt;$D883,$H883,0),0)</f>
        <v>0</v>
      </c>
      <c r="AW883" s="33">
        <f>IF(AW$7&gt;=$E883,IF(SUMIF($H$1:AV$1,77,$H883:AV883)&lt;$D883,$H883,0),0)</f>
        <v>0</v>
      </c>
      <c r="AX883" s="33">
        <f>IF(AX$7&gt;=$E883,IF(SUMIF($H$1:AW$1,77,$H883:AW883)&lt;$D883,$H883,0),0)</f>
        <v>0</v>
      </c>
      <c r="AY883" s="33">
        <f>IF(AY$7&gt;=$E883,IF(SUMIF($H$1:AX$1,77,$H883:AX883)&lt;$D883,$H883,0),0)</f>
        <v>0</v>
      </c>
      <c r="AZ883" s="33">
        <f>IF(AZ$7&gt;=$E883,IF(SUMIF($H$1:AY$1,77,$H883:AY883)&lt;$D883,$H883,0),0)</f>
        <v>0</v>
      </c>
      <c r="BA883" s="33">
        <f>IF(BA$7&gt;=$E883,IF(SUMIF($H$1:AZ$1,77,$H883:AZ883)&lt;$D883,$H883,0),0)</f>
        <v>0</v>
      </c>
      <c r="BB883" s="33">
        <f>IF(BB$7&gt;=$E883,IF(SUMIF($H$1:BA$1,77,$H883:BA883)&lt;$D883,$H883,0),0)</f>
        <v>10</v>
      </c>
      <c r="BC883" s="33">
        <f>IF(BC$7&gt;=$E883,IF(SUMIF($H$1:BB$1,77,$H883:BB883)&lt;$D883,$H883,0),0)</f>
        <v>0</v>
      </c>
      <c r="BD883" s="33">
        <f>IF(BD$7&gt;=$E883,IF(SUMIF($H$1:BC$1,77,$H883:BC883)&lt;$D883,$H883,0),0)</f>
        <v>0</v>
      </c>
      <c r="BE883" s="33">
        <f>IF(BE$7&gt;=$E883,IF(SUMIF($H$1:BD$1,77,$H883:BD883)&lt;$D883,$H883,0),0)</f>
        <v>0</v>
      </c>
      <c r="BF883" s="33">
        <f>IF(BF$7&gt;=$E883,IF(SUMIF($H$1:BE$1,77,$H883:BE883)&lt;$D883,$H883,0),0)</f>
        <v>0</v>
      </c>
      <c r="BG883" s="33">
        <f>IF(BG$7&gt;=$E883,IF(SUMIF($H$1:BF$1,77,$H883:BF883)&lt;$D883,$H883,0),0)</f>
        <v>0</v>
      </c>
      <c r="BH883" s="35">
        <f t="shared" si="315"/>
        <v>10</v>
      </c>
    </row>
    <row r="884" spans="1:60" s="11" customFormat="1" x14ac:dyDescent="0.25">
      <c r="A884" s="119"/>
      <c r="B884" s="120" t="s">
        <v>1255</v>
      </c>
      <c r="C884" s="121"/>
      <c r="D884" s="122"/>
      <c r="E884" s="122"/>
      <c r="F884" s="122"/>
      <c r="G884" s="122"/>
      <c r="H884" s="122"/>
      <c r="I884" s="122"/>
      <c r="J884" s="122"/>
      <c r="K884" s="122"/>
      <c r="L884" s="122"/>
      <c r="M884" s="122"/>
      <c r="N884" s="122"/>
      <c r="O884" s="122"/>
      <c r="P884" s="122"/>
      <c r="Q884" s="122"/>
      <c r="R884" s="122"/>
      <c r="S884" s="122"/>
      <c r="T884" s="122"/>
      <c r="U884" s="123"/>
      <c r="V884" s="122"/>
      <c r="W884" s="122"/>
      <c r="X884" s="122"/>
      <c r="Y884" s="122"/>
      <c r="Z884" s="122"/>
      <c r="AA884" s="122"/>
      <c r="AB884" s="122"/>
      <c r="AC884" s="122"/>
      <c r="AD884" s="122"/>
      <c r="AE884" s="122"/>
      <c r="AF884" s="122"/>
      <c r="AG884" s="122"/>
      <c r="AH884" s="123"/>
      <c r="AI884" s="122"/>
      <c r="AJ884" s="122"/>
      <c r="AK884" s="122"/>
      <c r="AL884" s="122"/>
      <c r="AM884" s="122"/>
      <c r="AN884" s="122"/>
      <c r="AO884" s="122"/>
      <c r="AP884" s="122"/>
      <c r="AQ884" s="122"/>
      <c r="AR884" s="122"/>
      <c r="AS884" s="122"/>
      <c r="AT884" s="122"/>
      <c r="AU884" s="123"/>
      <c r="AV884" s="122"/>
      <c r="AW884" s="122"/>
      <c r="AX884" s="122"/>
      <c r="AY884" s="122"/>
      <c r="AZ884" s="122"/>
      <c r="BA884" s="122"/>
      <c r="BB884" s="122"/>
      <c r="BC884" s="122"/>
      <c r="BD884" s="122"/>
      <c r="BE884" s="122"/>
      <c r="BF884" s="122"/>
      <c r="BG884" s="122"/>
      <c r="BH884" s="123"/>
    </row>
    <row r="885" spans="1:60" s="11" customFormat="1" x14ac:dyDescent="0.25">
      <c r="A885" s="148" t="s">
        <v>1256</v>
      </c>
      <c r="B885" s="149" t="s">
        <v>1245</v>
      </c>
      <c r="C885" s="125" t="s">
        <v>32</v>
      </c>
      <c r="D885" s="150">
        <v>462</v>
      </c>
      <c r="E885" s="118">
        <v>46874</v>
      </c>
      <c r="F885" s="118">
        <v>46905</v>
      </c>
      <c r="G885" s="32">
        <f t="shared" ref="G885:G894" si="316">DATEDIF(E885,F885,"m")</f>
        <v>1</v>
      </c>
      <c r="H885" s="33">
        <f t="shared" ref="H885:H894" si="317">D885/G885</f>
        <v>462</v>
      </c>
      <c r="I885" s="36">
        <f>IF(I$7&gt;=$E885,IF(SUMIF($H$1:H$1,77,$H885:H885)&lt;$D885,$H885,0),0)</f>
        <v>0</v>
      </c>
      <c r="J885" s="36">
        <f>IF(J$7&gt;=$E885,IF(SUMIF($H$1:I$1,77,$H885:I885)&lt;$D885,$H885,0),0)</f>
        <v>0</v>
      </c>
      <c r="K885" s="36">
        <f>IF(K$7&gt;=$E885,IF(SUMIF($H$1:J$1,77,$H885:J885)&lt;$D885,$H885,0),0)</f>
        <v>0</v>
      </c>
      <c r="L885" s="36">
        <f>IF(L$7&gt;=$E885,IF(SUMIF($H$1:K$1,77,$H885:K885)&lt;$D885,$H885,0),0)</f>
        <v>0</v>
      </c>
      <c r="M885" s="36">
        <f>IF(M$7&gt;=$E885,IF(SUMIF($H$1:L$1,77,$H885:L885)&lt;$D885,$H885,0),0)</f>
        <v>0</v>
      </c>
      <c r="N885" s="36">
        <f>IF(N$7&gt;=$E885,IF(SUMIF($H$1:M$1,77,$H885:M885)&lt;$D885,$H885,0),0)</f>
        <v>0</v>
      </c>
      <c r="O885" s="36">
        <f>IF(O$7&gt;=$E885,IF(SUMIF($H$1:N$1,77,$H885:N885)&lt;$D885,$H885,0),0)</f>
        <v>0</v>
      </c>
      <c r="P885" s="36">
        <f>IF(P$7&gt;=$E885,IF(SUMIF($H$1:O$1,77,$H885:O885)&lt;$D885,$H885,0),0)</f>
        <v>0</v>
      </c>
      <c r="Q885" s="36">
        <f>IF(Q$7&gt;=$E885,IF(SUMIF($H$1:P$1,77,$H885:P885)&lt;$D885,$H885,0),0)</f>
        <v>0</v>
      </c>
      <c r="R885" s="36">
        <f>IF(R$7&gt;=$E885,IF(SUMIF($H$1:Q$1,77,$H885:Q885)&lt;$D885,$H885,0),0)</f>
        <v>0</v>
      </c>
      <c r="S885" s="36">
        <f>IF(S$7&gt;=$E885,IF(SUMIF($H$1:R$1,77,$H885:R885)&lt;$D885,$H885,0),0)</f>
        <v>0</v>
      </c>
      <c r="T885" s="36">
        <f>IF(T$7&gt;=$E885,IF(SUMIF($H$1:S$1,77,$H885:S885)&lt;$D885,$H885,0),0)</f>
        <v>0</v>
      </c>
      <c r="U885" s="35">
        <f t="shared" ref="U885:U894" si="318">SUMIF(I$1:T$1,77,I885:T885)</f>
        <v>0</v>
      </c>
      <c r="V885" s="36">
        <f>IF(V$7&gt;=$E885,IF(SUMIF($H$1:U$1,77,$H885:U885)&lt;$D885,$H885,0),0)</f>
        <v>0</v>
      </c>
      <c r="W885" s="36">
        <f>IF(W$7&gt;=$E885,IF(SUMIF($H$1:V$1,77,$H885:V885)&lt;$D885,$H885,0),0)</f>
        <v>0</v>
      </c>
      <c r="X885" s="36">
        <f>IF(X$7&gt;=$E885,IF(SUMIF($H$1:W$1,77,$H885:W885)&lt;$D885,$H885,0),0)</f>
        <v>0</v>
      </c>
      <c r="Y885" s="36">
        <f>IF(Y$7&gt;=$E885,IF(SUMIF($H$1:X$1,77,$H885:X885)&lt;$D885,$H885,0),0)</f>
        <v>0</v>
      </c>
      <c r="Z885" s="36">
        <f>IF(Z$7&gt;=$E885,IF(SUMIF($H$1:Y$1,77,$H885:Y885)&lt;$D885,$H885,0),0)</f>
        <v>0</v>
      </c>
      <c r="AA885" s="36">
        <f>IF(AA$7&gt;=$E885,IF(SUMIF($H$1:Z$1,77,$H885:Z885)&lt;$D885,$H885,0),0)</f>
        <v>0</v>
      </c>
      <c r="AB885" s="36">
        <f>IF(AB$7&gt;=$E885,IF(SUMIF($H$1:AA$1,77,$H885:AA885)&lt;$D885,$H885,0),0)</f>
        <v>0</v>
      </c>
      <c r="AC885" s="36">
        <f>IF(AC$7&gt;=$E885,IF(SUMIF($H$1:AB$1,77,$H885:AB885)&lt;$D885,$H885,0),0)</f>
        <v>0</v>
      </c>
      <c r="AD885" s="36">
        <f>IF(AD$7&gt;=$E885,IF(SUMIF($H$1:AC$1,77,$H885:AC885)&lt;$D885,$H885,0),0)</f>
        <v>0</v>
      </c>
      <c r="AE885" s="36">
        <f>IF(AE$7&gt;=$E885,IF(SUMIF($H$1:AD$1,77,$H885:AD885)&lt;$D885,$H885,0),0)</f>
        <v>0</v>
      </c>
      <c r="AF885" s="36">
        <f>IF(AF$7&gt;=$E885,IF(SUMIF($H$1:AE$1,77,$H885:AE885)&lt;$D885,$H885,0),0)</f>
        <v>0</v>
      </c>
      <c r="AG885" s="36">
        <f>IF(AG$7&gt;=$E885,IF(SUMIF($H$1:AF$1,77,$H885:AF885)&lt;$D885,$H885,0),0)</f>
        <v>0</v>
      </c>
      <c r="AH885" s="35">
        <f t="shared" ref="AH885:AH894" si="319">SUMIF(V$1:AG$1,77,V885:AG885)</f>
        <v>0</v>
      </c>
      <c r="AI885" s="36">
        <f>IF(AI$7&gt;=$E885,IF(SUMIF($H$1:AH$1,77,$H885:AH885)&lt;$D885,$H885,0),0)</f>
        <v>0</v>
      </c>
      <c r="AJ885" s="36">
        <f>IF(AJ$7&gt;=$E885,IF(SUMIF($H$1:AI$1,77,$H885:AI885)&lt;$D885,$H885,0),0)</f>
        <v>0</v>
      </c>
      <c r="AK885" s="36">
        <f>IF(AK$7&gt;=$E885,IF(SUMIF($H$1:AJ$1,77,$H885:AJ885)&lt;$D885,$H885,0),0)</f>
        <v>0</v>
      </c>
      <c r="AL885" s="36">
        <f>IF(AL$7&gt;=$E885,IF(SUMIF($H$1:AK$1,77,$H885:AK885)&lt;$D885,$H885,0),0)</f>
        <v>0</v>
      </c>
      <c r="AM885" s="36">
        <f>IF(AM$7&gt;=$E885,IF(SUMIF($H$1:AL$1,77,$H885:AL885)&lt;$D885,$H885,0),0)</f>
        <v>0</v>
      </c>
      <c r="AN885" s="36">
        <f>IF(AN$7&gt;=$E885,IF(SUMIF($H$1:AM$1,77,$H885:AM885)&lt;$D885,$H885,0),0)</f>
        <v>0</v>
      </c>
      <c r="AO885" s="36">
        <f>IF(AO$7&gt;=$E885,IF(SUMIF($H$1:AN$1,77,$H885:AN885)&lt;$D885,$H885,0),0)</f>
        <v>0</v>
      </c>
      <c r="AP885" s="36">
        <f>IF(AP$7&gt;=$E885,IF(SUMIF($H$1:AO$1,77,$H885:AO885)&lt;$D885,$H885,0),0)</f>
        <v>0</v>
      </c>
      <c r="AQ885" s="36">
        <f>IF(AQ$7&gt;=$E885,IF(SUMIF($H$1:AP$1,77,$H885:AP885)&lt;$D885,$H885,0),0)</f>
        <v>0</v>
      </c>
      <c r="AR885" s="36">
        <f>IF(AR$7&gt;=$E885,IF(SUMIF($H$1:AQ$1,77,$H885:AQ885)&lt;$D885,$H885,0),0)</f>
        <v>0</v>
      </c>
      <c r="AS885" s="36">
        <f>IF(AS$7&gt;=$E885,IF(SUMIF($H$1:AR$1,77,$H885:AR885)&lt;$D885,$H885,0),0)</f>
        <v>0</v>
      </c>
      <c r="AT885" s="36">
        <f>IF(AT$7&gt;=$E885,IF(SUMIF($H$1:AS$1,77,$H885:AS885)&lt;$D885,$H885,0),0)</f>
        <v>0</v>
      </c>
      <c r="AU885" s="35">
        <f t="shared" ref="AU885:AU894" si="320">SUMIF(AI$1:AT$1,77,AI885:AT885)</f>
        <v>0</v>
      </c>
      <c r="AV885" s="33">
        <f>IF(AV$7&gt;=$E885,IF(SUMIF($H$1:AU$1,77,$H885:AU885)&lt;$D885,$H885,0),0)</f>
        <v>0</v>
      </c>
      <c r="AW885" s="33">
        <f>IF(AW$7&gt;=$E885,IF(SUMIF($H$1:AV$1,77,$H885:AV885)&lt;$D885,$H885,0),0)</f>
        <v>0</v>
      </c>
      <c r="AX885" s="33">
        <f>IF(AX$7&gt;=$E885,IF(SUMIF($H$1:AW$1,77,$H885:AW885)&lt;$D885,$H885,0),0)</f>
        <v>0</v>
      </c>
      <c r="AY885" s="33">
        <f>IF(AY$7&gt;=$E885,IF(SUMIF($H$1:AX$1,77,$H885:AX885)&lt;$D885,$H885,0),0)</f>
        <v>0</v>
      </c>
      <c r="AZ885" s="33">
        <f>IF(AZ$7&gt;=$E885,IF(SUMIF($H$1:AY$1,77,$H885:AY885)&lt;$D885,$H885,0),0)</f>
        <v>462</v>
      </c>
      <c r="BA885" s="33">
        <f>IF(BA$7&gt;=$E885,IF(SUMIF($H$1:AZ$1,77,$H885:AZ885)&lt;$D885,$H885,0),0)</f>
        <v>0</v>
      </c>
      <c r="BB885" s="33">
        <f>IF(BB$7&gt;=$E885,IF(SUMIF($H$1:BA$1,77,$H885:BA885)&lt;$D885,$H885,0),0)</f>
        <v>0</v>
      </c>
      <c r="BC885" s="33">
        <f>IF(BC$7&gt;=$E885,IF(SUMIF($H$1:BB$1,77,$H885:BB885)&lt;$D885,$H885,0),0)</f>
        <v>0</v>
      </c>
      <c r="BD885" s="33">
        <f>IF(BD$7&gt;=$E885,IF(SUMIF($H$1:BC$1,77,$H885:BC885)&lt;$D885,$H885,0),0)</f>
        <v>0</v>
      </c>
      <c r="BE885" s="33">
        <f>IF(BE$7&gt;=$E885,IF(SUMIF($H$1:BD$1,77,$H885:BD885)&lt;$D885,$H885,0),0)</f>
        <v>0</v>
      </c>
      <c r="BF885" s="33">
        <f>IF(BF$7&gt;=$E885,IF(SUMIF($H$1:BE$1,77,$H885:BE885)&lt;$D885,$H885,0),0)</f>
        <v>0</v>
      </c>
      <c r="BG885" s="33">
        <f>IF(BG$7&gt;=$E885,IF(SUMIF($H$1:BF$1,77,$H885:BF885)&lt;$D885,$H885,0),0)</f>
        <v>0</v>
      </c>
      <c r="BH885" s="35">
        <f t="shared" ref="BH885:BH894" si="321">SUMIF(AV$1:BG$1,77,AV885:BG885)</f>
        <v>462</v>
      </c>
    </row>
    <row r="886" spans="1:60" s="11" customFormat="1" x14ac:dyDescent="0.25">
      <c r="A886" s="148" t="s">
        <v>1257</v>
      </c>
      <c r="B886" s="149" t="s">
        <v>1232</v>
      </c>
      <c r="C886" s="125" t="s">
        <v>128</v>
      </c>
      <c r="D886" s="150">
        <v>924</v>
      </c>
      <c r="E886" s="118">
        <v>46935</v>
      </c>
      <c r="F886" s="118">
        <v>46966</v>
      </c>
      <c r="G886" s="32">
        <f t="shared" si="316"/>
        <v>1</v>
      </c>
      <c r="H886" s="33">
        <f t="shared" si="317"/>
        <v>924</v>
      </c>
      <c r="I886" s="36">
        <f>IF(I$7&gt;=$E886,IF(SUMIF($H$1:H$1,77,$H886:H886)&lt;$D886,$H886,0),0)</f>
        <v>0</v>
      </c>
      <c r="J886" s="36">
        <f>IF(J$7&gt;=$E886,IF(SUMIF($H$1:I$1,77,$H886:I886)&lt;$D886,$H886,0),0)</f>
        <v>0</v>
      </c>
      <c r="K886" s="36">
        <f>IF(K$7&gt;=$E886,IF(SUMIF($H$1:J$1,77,$H886:J886)&lt;$D886,$H886,0),0)</f>
        <v>0</v>
      </c>
      <c r="L886" s="36">
        <f>IF(L$7&gt;=$E886,IF(SUMIF($H$1:K$1,77,$H886:K886)&lt;$D886,$H886,0),0)</f>
        <v>0</v>
      </c>
      <c r="M886" s="36">
        <f>IF(M$7&gt;=$E886,IF(SUMIF($H$1:L$1,77,$H886:L886)&lt;$D886,$H886,0),0)</f>
        <v>0</v>
      </c>
      <c r="N886" s="36">
        <f>IF(N$7&gt;=$E886,IF(SUMIF($H$1:M$1,77,$H886:M886)&lt;$D886,$H886,0),0)</f>
        <v>0</v>
      </c>
      <c r="O886" s="36">
        <f>IF(O$7&gt;=$E886,IF(SUMIF($H$1:N$1,77,$H886:N886)&lt;$D886,$H886,0),0)</f>
        <v>0</v>
      </c>
      <c r="P886" s="36">
        <f>IF(P$7&gt;=$E886,IF(SUMIF($H$1:O$1,77,$H886:O886)&lt;$D886,$H886,0),0)</f>
        <v>0</v>
      </c>
      <c r="Q886" s="36">
        <f>IF(Q$7&gt;=$E886,IF(SUMIF($H$1:P$1,77,$H886:P886)&lt;$D886,$H886,0),0)</f>
        <v>0</v>
      </c>
      <c r="R886" s="36">
        <f>IF(R$7&gt;=$E886,IF(SUMIF($H$1:Q$1,77,$H886:Q886)&lt;$D886,$H886,0),0)</f>
        <v>0</v>
      </c>
      <c r="S886" s="36">
        <f>IF(S$7&gt;=$E886,IF(SUMIF($H$1:R$1,77,$H886:R886)&lt;$D886,$H886,0),0)</f>
        <v>0</v>
      </c>
      <c r="T886" s="36">
        <f>IF(T$7&gt;=$E886,IF(SUMIF($H$1:S$1,77,$H886:S886)&lt;$D886,$H886,0),0)</f>
        <v>0</v>
      </c>
      <c r="U886" s="35">
        <f t="shared" si="318"/>
        <v>0</v>
      </c>
      <c r="V886" s="36">
        <f>IF(V$7&gt;=$E886,IF(SUMIF($H$1:U$1,77,$H886:U886)&lt;$D886,$H886,0),0)</f>
        <v>0</v>
      </c>
      <c r="W886" s="36">
        <f>IF(W$7&gt;=$E886,IF(SUMIF($H$1:V$1,77,$H886:V886)&lt;$D886,$H886,0),0)</f>
        <v>0</v>
      </c>
      <c r="X886" s="36">
        <f>IF(X$7&gt;=$E886,IF(SUMIF($H$1:W$1,77,$H886:W886)&lt;$D886,$H886,0),0)</f>
        <v>0</v>
      </c>
      <c r="Y886" s="36">
        <f>IF(Y$7&gt;=$E886,IF(SUMIF($H$1:X$1,77,$H886:X886)&lt;$D886,$H886,0),0)</f>
        <v>0</v>
      </c>
      <c r="Z886" s="36">
        <f>IF(Z$7&gt;=$E886,IF(SUMIF($H$1:Y$1,77,$H886:Y886)&lt;$D886,$H886,0),0)</f>
        <v>0</v>
      </c>
      <c r="AA886" s="36">
        <f>IF(AA$7&gt;=$E886,IF(SUMIF($H$1:Z$1,77,$H886:Z886)&lt;$D886,$H886,0),0)</f>
        <v>0</v>
      </c>
      <c r="AB886" s="36">
        <f>IF(AB$7&gt;=$E886,IF(SUMIF($H$1:AA$1,77,$H886:AA886)&lt;$D886,$H886,0),0)</f>
        <v>0</v>
      </c>
      <c r="AC886" s="36">
        <f>IF(AC$7&gt;=$E886,IF(SUMIF($H$1:AB$1,77,$H886:AB886)&lt;$D886,$H886,0),0)</f>
        <v>0</v>
      </c>
      <c r="AD886" s="36">
        <f>IF(AD$7&gt;=$E886,IF(SUMIF($H$1:AC$1,77,$H886:AC886)&lt;$D886,$H886,0),0)</f>
        <v>0</v>
      </c>
      <c r="AE886" s="36">
        <f>IF(AE$7&gt;=$E886,IF(SUMIF($H$1:AD$1,77,$H886:AD886)&lt;$D886,$H886,0),0)</f>
        <v>0</v>
      </c>
      <c r="AF886" s="36">
        <f>IF(AF$7&gt;=$E886,IF(SUMIF($H$1:AE$1,77,$H886:AE886)&lt;$D886,$H886,0),0)</f>
        <v>0</v>
      </c>
      <c r="AG886" s="36">
        <f>IF(AG$7&gt;=$E886,IF(SUMIF($H$1:AF$1,77,$H886:AF886)&lt;$D886,$H886,0),0)</f>
        <v>0</v>
      </c>
      <c r="AH886" s="35">
        <f t="shared" si="319"/>
        <v>0</v>
      </c>
      <c r="AI886" s="36">
        <f>IF(AI$7&gt;=$E886,IF(SUMIF($H$1:AH$1,77,$H886:AH886)&lt;$D886,$H886,0),0)</f>
        <v>0</v>
      </c>
      <c r="AJ886" s="36">
        <f>IF(AJ$7&gt;=$E886,IF(SUMIF($H$1:AI$1,77,$H886:AI886)&lt;$D886,$H886,0),0)</f>
        <v>0</v>
      </c>
      <c r="AK886" s="36">
        <f>IF(AK$7&gt;=$E886,IF(SUMIF($H$1:AJ$1,77,$H886:AJ886)&lt;$D886,$H886,0),0)</f>
        <v>0</v>
      </c>
      <c r="AL886" s="36">
        <f>IF(AL$7&gt;=$E886,IF(SUMIF($H$1:AK$1,77,$H886:AK886)&lt;$D886,$H886,0),0)</f>
        <v>0</v>
      </c>
      <c r="AM886" s="36">
        <f>IF(AM$7&gt;=$E886,IF(SUMIF($H$1:AL$1,77,$H886:AL886)&lt;$D886,$H886,0),0)</f>
        <v>0</v>
      </c>
      <c r="AN886" s="36">
        <f>IF(AN$7&gt;=$E886,IF(SUMIF($H$1:AM$1,77,$H886:AM886)&lt;$D886,$H886,0),0)</f>
        <v>0</v>
      </c>
      <c r="AO886" s="36">
        <f>IF(AO$7&gt;=$E886,IF(SUMIF($H$1:AN$1,77,$H886:AN886)&lt;$D886,$H886,0),0)</f>
        <v>0</v>
      </c>
      <c r="AP886" s="36">
        <f>IF(AP$7&gt;=$E886,IF(SUMIF($H$1:AO$1,77,$H886:AO886)&lt;$D886,$H886,0),0)</f>
        <v>0</v>
      </c>
      <c r="AQ886" s="36">
        <f>IF(AQ$7&gt;=$E886,IF(SUMIF($H$1:AP$1,77,$H886:AP886)&lt;$D886,$H886,0),0)</f>
        <v>0</v>
      </c>
      <c r="AR886" s="36">
        <f>IF(AR$7&gt;=$E886,IF(SUMIF($H$1:AQ$1,77,$H886:AQ886)&lt;$D886,$H886,0),0)</f>
        <v>0</v>
      </c>
      <c r="AS886" s="36">
        <f>IF(AS$7&gt;=$E886,IF(SUMIF($H$1:AR$1,77,$H886:AR886)&lt;$D886,$H886,0),0)</f>
        <v>0</v>
      </c>
      <c r="AT886" s="36">
        <f>IF(AT$7&gt;=$E886,IF(SUMIF($H$1:AS$1,77,$H886:AS886)&lt;$D886,$H886,0),0)</f>
        <v>0</v>
      </c>
      <c r="AU886" s="35">
        <f t="shared" si="320"/>
        <v>0</v>
      </c>
      <c r="AV886" s="33">
        <f>IF(AV$7&gt;=$E886,IF(SUMIF($H$1:AU$1,77,$H886:AU886)&lt;$D886,$H886,0),0)</f>
        <v>0</v>
      </c>
      <c r="AW886" s="33">
        <f>IF(AW$7&gt;=$E886,IF(SUMIF($H$1:AV$1,77,$H886:AV886)&lt;$D886,$H886,0),0)</f>
        <v>0</v>
      </c>
      <c r="AX886" s="33">
        <f>IF(AX$7&gt;=$E886,IF(SUMIF($H$1:AW$1,77,$H886:AW886)&lt;$D886,$H886,0),0)</f>
        <v>0</v>
      </c>
      <c r="AY886" s="33">
        <f>IF(AY$7&gt;=$E886,IF(SUMIF($H$1:AX$1,77,$H886:AX886)&lt;$D886,$H886,0),0)</f>
        <v>0</v>
      </c>
      <c r="AZ886" s="33">
        <f>IF(AZ$7&gt;=$E886,IF(SUMIF($H$1:AY$1,77,$H886:AY886)&lt;$D886,$H886,0),0)</f>
        <v>0</v>
      </c>
      <c r="BA886" s="33">
        <f>IF(BA$7&gt;=$E886,IF(SUMIF($H$1:AZ$1,77,$H886:AZ886)&lt;$D886,$H886,0),0)</f>
        <v>0</v>
      </c>
      <c r="BB886" s="33">
        <f>IF(BB$7&gt;=$E886,IF(SUMIF($H$1:BA$1,77,$H886:BA886)&lt;$D886,$H886,0),0)</f>
        <v>924</v>
      </c>
      <c r="BC886" s="33">
        <f>IF(BC$7&gt;=$E886,IF(SUMIF($H$1:BB$1,77,$H886:BB886)&lt;$D886,$H886,0),0)</f>
        <v>0</v>
      </c>
      <c r="BD886" s="33">
        <f>IF(BD$7&gt;=$E886,IF(SUMIF($H$1:BC$1,77,$H886:BC886)&lt;$D886,$H886,0),0)</f>
        <v>0</v>
      </c>
      <c r="BE886" s="33">
        <f>IF(BE$7&gt;=$E886,IF(SUMIF($H$1:BD$1,77,$H886:BD886)&lt;$D886,$H886,0),0)</f>
        <v>0</v>
      </c>
      <c r="BF886" s="33">
        <f>IF(BF$7&gt;=$E886,IF(SUMIF($H$1:BE$1,77,$H886:BE886)&lt;$D886,$H886,0),0)</f>
        <v>0</v>
      </c>
      <c r="BG886" s="33">
        <f>IF(BG$7&gt;=$E886,IF(SUMIF($H$1:BF$1,77,$H886:BF886)&lt;$D886,$H886,0),0)</f>
        <v>0</v>
      </c>
      <c r="BH886" s="35">
        <f t="shared" si="321"/>
        <v>924</v>
      </c>
    </row>
    <row r="887" spans="1:60" s="11" customFormat="1" x14ac:dyDescent="0.25">
      <c r="A887" s="148" t="s">
        <v>1258</v>
      </c>
      <c r="B887" s="149" t="s">
        <v>1234</v>
      </c>
      <c r="C887" s="125" t="s">
        <v>82</v>
      </c>
      <c r="D887" s="150">
        <v>620.84</v>
      </c>
      <c r="E887" s="118">
        <v>46935</v>
      </c>
      <c r="F887" s="118">
        <v>46966</v>
      </c>
      <c r="G887" s="32">
        <f t="shared" si="316"/>
        <v>1</v>
      </c>
      <c r="H887" s="33">
        <f t="shared" si="317"/>
        <v>620.84</v>
      </c>
      <c r="I887" s="36">
        <f>IF(I$7&gt;=$E887,IF(SUMIF($H$1:H$1,77,$H887:H887)&lt;$D887,$H887,0),0)</f>
        <v>0</v>
      </c>
      <c r="J887" s="36">
        <f>IF(J$7&gt;=$E887,IF(SUMIF($H$1:I$1,77,$H887:I887)&lt;$D887,$H887,0),0)</f>
        <v>0</v>
      </c>
      <c r="K887" s="36">
        <f>IF(K$7&gt;=$E887,IF(SUMIF($H$1:J$1,77,$H887:J887)&lt;$D887,$H887,0),0)</f>
        <v>0</v>
      </c>
      <c r="L887" s="36">
        <f>IF(L$7&gt;=$E887,IF(SUMIF($H$1:K$1,77,$H887:K887)&lt;$D887,$H887,0),0)</f>
        <v>0</v>
      </c>
      <c r="M887" s="36">
        <f>IF(M$7&gt;=$E887,IF(SUMIF($H$1:L$1,77,$H887:L887)&lt;$D887,$H887,0),0)</f>
        <v>0</v>
      </c>
      <c r="N887" s="36">
        <f>IF(N$7&gt;=$E887,IF(SUMIF($H$1:M$1,77,$H887:M887)&lt;$D887,$H887,0),0)</f>
        <v>0</v>
      </c>
      <c r="O887" s="36">
        <f>IF(O$7&gt;=$E887,IF(SUMIF($H$1:N$1,77,$H887:N887)&lt;$D887,$H887,0),0)</f>
        <v>0</v>
      </c>
      <c r="P887" s="36">
        <f>IF(P$7&gt;=$E887,IF(SUMIF($H$1:O$1,77,$H887:O887)&lt;$D887,$H887,0),0)</f>
        <v>0</v>
      </c>
      <c r="Q887" s="36">
        <f>IF(Q$7&gt;=$E887,IF(SUMIF($H$1:P$1,77,$H887:P887)&lt;$D887,$H887,0),0)</f>
        <v>0</v>
      </c>
      <c r="R887" s="36">
        <f>IF(R$7&gt;=$E887,IF(SUMIF($H$1:Q$1,77,$H887:Q887)&lt;$D887,$H887,0),0)</f>
        <v>0</v>
      </c>
      <c r="S887" s="36">
        <f>IF(S$7&gt;=$E887,IF(SUMIF($H$1:R$1,77,$H887:R887)&lt;$D887,$H887,0),0)</f>
        <v>0</v>
      </c>
      <c r="T887" s="36">
        <f>IF(T$7&gt;=$E887,IF(SUMIF($H$1:S$1,77,$H887:S887)&lt;$D887,$H887,0),0)</f>
        <v>0</v>
      </c>
      <c r="U887" s="35">
        <f t="shared" si="318"/>
        <v>0</v>
      </c>
      <c r="V887" s="36">
        <f>IF(V$7&gt;=$E887,IF(SUMIF($H$1:U$1,77,$H887:U887)&lt;$D887,$H887,0),0)</f>
        <v>0</v>
      </c>
      <c r="W887" s="36">
        <f>IF(W$7&gt;=$E887,IF(SUMIF($H$1:V$1,77,$H887:V887)&lt;$D887,$H887,0),0)</f>
        <v>0</v>
      </c>
      <c r="X887" s="36">
        <f>IF(X$7&gt;=$E887,IF(SUMIF($H$1:W$1,77,$H887:W887)&lt;$D887,$H887,0),0)</f>
        <v>0</v>
      </c>
      <c r="Y887" s="36">
        <f>IF(Y$7&gt;=$E887,IF(SUMIF($H$1:X$1,77,$H887:X887)&lt;$D887,$H887,0),0)</f>
        <v>0</v>
      </c>
      <c r="Z887" s="36">
        <f>IF(Z$7&gt;=$E887,IF(SUMIF($H$1:Y$1,77,$H887:Y887)&lt;$D887,$H887,0),0)</f>
        <v>0</v>
      </c>
      <c r="AA887" s="36">
        <f>IF(AA$7&gt;=$E887,IF(SUMIF($H$1:Z$1,77,$H887:Z887)&lt;$D887,$H887,0),0)</f>
        <v>0</v>
      </c>
      <c r="AB887" s="36">
        <f>IF(AB$7&gt;=$E887,IF(SUMIF($H$1:AA$1,77,$H887:AA887)&lt;$D887,$H887,0),0)</f>
        <v>0</v>
      </c>
      <c r="AC887" s="36">
        <f>IF(AC$7&gt;=$E887,IF(SUMIF($H$1:AB$1,77,$H887:AB887)&lt;$D887,$H887,0),0)</f>
        <v>0</v>
      </c>
      <c r="AD887" s="36">
        <f>IF(AD$7&gt;=$E887,IF(SUMIF($H$1:AC$1,77,$H887:AC887)&lt;$D887,$H887,0),0)</f>
        <v>0</v>
      </c>
      <c r="AE887" s="36">
        <f>IF(AE$7&gt;=$E887,IF(SUMIF($H$1:AD$1,77,$H887:AD887)&lt;$D887,$H887,0),0)</f>
        <v>0</v>
      </c>
      <c r="AF887" s="36">
        <f>IF(AF$7&gt;=$E887,IF(SUMIF($H$1:AE$1,77,$H887:AE887)&lt;$D887,$H887,0),0)</f>
        <v>0</v>
      </c>
      <c r="AG887" s="36">
        <f>IF(AG$7&gt;=$E887,IF(SUMIF($H$1:AF$1,77,$H887:AF887)&lt;$D887,$H887,0),0)</f>
        <v>0</v>
      </c>
      <c r="AH887" s="35">
        <f t="shared" si="319"/>
        <v>0</v>
      </c>
      <c r="AI887" s="36">
        <f>IF(AI$7&gt;=$E887,IF(SUMIF($H$1:AH$1,77,$H887:AH887)&lt;$D887,$H887,0),0)</f>
        <v>0</v>
      </c>
      <c r="AJ887" s="36">
        <f>IF(AJ$7&gt;=$E887,IF(SUMIF($H$1:AI$1,77,$H887:AI887)&lt;$D887,$H887,0),0)</f>
        <v>0</v>
      </c>
      <c r="AK887" s="36">
        <f>IF(AK$7&gt;=$E887,IF(SUMIF($H$1:AJ$1,77,$H887:AJ887)&lt;$D887,$H887,0),0)</f>
        <v>0</v>
      </c>
      <c r="AL887" s="36">
        <f>IF(AL$7&gt;=$E887,IF(SUMIF($H$1:AK$1,77,$H887:AK887)&lt;$D887,$H887,0),0)</f>
        <v>0</v>
      </c>
      <c r="AM887" s="36">
        <f>IF(AM$7&gt;=$E887,IF(SUMIF($H$1:AL$1,77,$H887:AL887)&lt;$D887,$H887,0),0)</f>
        <v>0</v>
      </c>
      <c r="AN887" s="36">
        <f>IF(AN$7&gt;=$E887,IF(SUMIF($H$1:AM$1,77,$H887:AM887)&lt;$D887,$H887,0),0)</f>
        <v>0</v>
      </c>
      <c r="AO887" s="36">
        <f>IF(AO$7&gt;=$E887,IF(SUMIF($H$1:AN$1,77,$H887:AN887)&lt;$D887,$H887,0),0)</f>
        <v>0</v>
      </c>
      <c r="AP887" s="36">
        <f>IF(AP$7&gt;=$E887,IF(SUMIF($H$1:AO$1,77,$H887:AO887)&lt;$D887,$H887,0),0)</f>
        <v>0</v>
      </c>
      <c r="AQ887" s="36">
        <f>IF(AQ$7&gt;=$E887,IF(SUMIF($H$1:AP$1,77,$H887:AP887)&lt;$D887,$H887,0),0)</f>
        <v>0</v>
      </c>
      <c r="AR887" s="36">
        <f>IF(AR$7&gt;=$E887,IF(SUMIF($H$1:AQ$1,77,$H887:AQ887)&lt;$D887,$H887,0),0)</f>
        <v>0</v>
      </c>
      <c r="AS887" s="36">
        <f>IF(AS$7&gt;=$E887,IF(SUMIF($H$1:AR$1,77,$H887:AR887)&lt;$D887,$H887,0),0)</f>
        <v>0</v>
      </c>
      <c r="AT887" s="36">
        <f>IF(AT$7&gt;=$E887,IF(SUMIF($H$1:AS$1,77,$H887:AS887)&lt;$D887,$H887,0),0)</f>
        <v>0</v>
      </c>
      <c r="AU887" s="35">
        <f t="shared" si="320"/>
        <v>0</v>
      </c>
      <c r="AV887" s="33">
        <f>IF(AV$7&gt;=$E887,IF(SUMIF($H$1:AU$1,77,$H887:AU887)&lt;$D887,$H887,0),0)</f>
        <v>0</v>
      </c>
      <c r="AW887" s="33">
        <f>IF(AW$7&gt;=$E887,IF(SUMIF($H$1:AV$1,77,$H887:AV887)&lt;$D887,$H887,0),0)</f>
        <v>0</v>
      </c>
      <c r="AX887" s="33">
        <f>IF(AX$7&gt;=$E887,IF(SUMIF($H$1:AW$1,77,$H887:AW887)&lt;$D887,$H887,0),0)</f>
        <v>0</v>
      </c>
      <c r="AY887" s="33">
        <f>IF(AY$7&gt;=$E887,IF(SUMIF($H$1:AX$1,77,$H887:AX887)&lt;$D887,$H887,0),0)</f>
        <v>0</v>
      </c>
      <c r="AZ887" s="33">
        <f>IF(AZ$7&gt;=$E887,IF(SUMIF($H$1:AY$1,77,$H887:AY887)&lt;$D887,$H887,0),0)</f>
        <v>0</v>
      </c>
      <c r="BA887" s="33">
        <f>IF(BA$7&gt;=$E887,IF(SUMIF($H$1:AZ$1,77,$H887:AZ887)&lt;$D887,$H887,0),0)</f>
        <v>0</v>
      </c>
      <c r="BB887" s="33">
        <f>IF(BB$7&gt;=$E887,IF(SUMIF($H$1:BA$1,77,$H887:BA887)&lt;$D887,$H887,0),0)</f>
        <v>620.84</v>
      </c>
      <c r="BC887" s="33">
        <f>IF(BC$7&gt;=$E887,IF(SUMIF($H$1:BB$1,77,$H887:BB887)&lt;$D887,$H887,0),0)</f>
        <v>0</v>
      </c>
      <c r="BD887" s="33">
        <f>IF(BD$7&gt;=$E887,IF(SUMIF($H$1:BC$1,77,$H887:BC887)&lt;$D887,$H887,0),0)</f>
        <v>0</v>
      </c>
      <c r="BE887" s="33">
        <f>IF(BE$7&gt;=$E887,IF(SUMIF($H$1:BD$1,77,$H887:BD887)&lt;$D887,$H887,0),0)</f>
        <v>0</v>
      </c>
      <c r="BF887" s="33">
        <f>IF(BF$7&gt;=$E887,IF(SUMIF($H$1:BE$1,77,$H887:BE887)&lt;$D887,$H887,0),0)</f>
        <v>0</v>
      </c>
      <c r="BG887" s="33">
        <f>IF(BG$7&gt;=$E887,IF(SUMIF($H$1:BF$1,77,$H887:BF887)&lt;$D887,$H887,0),0)</f>
        <v>0</v>
      </c>
      <c r="BH887" s="35">
        <f t="shared" si="321"/>
        <v>620.84</v>
      </c>
    </row>
    <row r="888" spans="1:60" s="11" customFormat="1" x14ac:dyDescent="0.25">
      <c r="A888" s="148" t="s">
        <v>1259</v>
      </c>
      <c r="B888" s="149" t="s">
        <v>430</v>
      </c>
      <c r="C888" s="125" t="s">
        <v>32</v>
      </c>
      <c r="D888" s="150">
        <v>112</v>
      </c>
      <c r="E888" s="118">
        <v>46935</v>
      </c>
      <c r="F888" s="118">
        <v>46966</v>
      </c>
      <c r="G888" s="32">
        <f t="shared" si="316"/>
        <v>1</v>
      </c>
      <c r="H888" s="33">
        <f t="shared" si="317"/>
        <v>112</v>
      </c>
      <c r="I888" s="36">
        <f>IF(I$7&gt;=$E888,IF(SUMIF($H$1:H$1,77,$H888:H888)&lt;$D888,$H888,0),0)</f>
        <v>0</v>
      </c>
      <c r="J888" s="36">
        <f>IF(J$7&gt;=$E888,IF(SUMIF($H$1:I$1,77,$H888:I888)&lt;$D888,$H888,0),0)</f>
        <v>0</v>
      </c>
      <c r="K888" s="36">
        <f>IF(K$7&gt;=$E888,IF(SUMIF($H$1:J$1,77,$H888:J888)&lt;$D888,$H888,0),0)</f>
        <v>0</v>
      </c>
      <c r="L888" s="36">
        <f>IF(L$7&gt;=$E888,IF(SUMIF($H$1:K$1,77,$H888:K888)&lt;$D888,$H888,0),0)</f>
        <v>0</v>
      </c>
      <c r="M888" s="36">
        <f>IF(M$7&gt;=$E888,IF(SUMIF($H$1:L$1,77,$H888:L888)&lt;$D888,$H888,0),0)</f>
        <v>0</v>
      </c>
      <c r="N888" s="36">
        <f>IF(N$7&gt;=$E888,IF(SUMIF($H$1:M$1,77,$H888:M888)&lt;$D888,$H888,0),0)</f>
        <v>0</v>
      </c>
      <c r="O888" s="36">
        <f>IF(O$7&gt;=$E888,IF(SUMIF($H$1:N$1,77,$H888:N888)&lt;$D888,$H888,0),0)</f>
        <v>0</v>
      </c>
      <c r="P888" s="36">
        <f>IF(P$7&gt;=$E888,IF(SUMIF($H$1:O$1,77,$H888:O888)&lt;$D888,$H888,0),0)</f>
        <v>0</v>
      </c>
      <c r="Q888" s="36">
        <f>IF(Q$7&gt;=$E888,IF(SUMIF($H$1:P$1,77,$H888:P888)&lt;$D888,$H888,0),0)</f>
        <v>0</v>
      </c>
      <c r="R888" s="36">
        <f>IF(R$7&gt;=$E888,IF(SUMIF($H$1:Q$1,77,$H888:Q888)&lt;$D888,$H888,0),0)</f>
        <v>0</v>
      </c>
      <c r="S888" s="36">
        <f>IF(S$7&gt;=$E888,IF(SUMIF($H$1:R$1,77,$H888:R888)&lt;$D888,$H888,0),0)</f>
        <v>0</v>
      </c>
      <c r="T888" s="36">
        <f>IF(T$7&gt;=$E888,IF(SUMIF($H$1:S$1,77,$H888:S888)&lt;$D888,$H888,0),0)</f>
        <v>0</v>
      </c>
      <c r="U888" s="35">
        <f t="shared" si="318"/>
        <v>0</v>
      </c>
      <c r="V888" s="36">
        <f>IF(V$7&gt;=$E888,IF(SUMIF($H$1:U$1,77,$H888:U888)&lt;$D888,$H888,0),0)</f>
        <v>0</v>
      </c>
      <c r="W888" s="36">
        <f>IF(W$7&gt;=$E888,IF(SUMIF($H$1:V$1,77,$H888:V888)&lt;$D888,$H888,0),0)</f>
        <v>0</v>
      </c>
      <c r="X888" s="36">
        <f>IF(X$7&gt;=$E888,IF(SUMIF($H$1:W$1,77,$H888:W888)&lt;$D888,$H888,0),0)</f>
        <v>0</v>
      </c>
      <c r="Y888" s="36">
        <f>IF(Y$7&gt;=$E888,IF(SUMIF($H$1:X$1,77,$H888:X888)&lt;$D888,$H888,0),0)</f>
        <v>0</v>
      </c>
      <c r="Z888" s="36">
        <f>IF(Z$7&gt;=$E888,IF(SUMIF($H$1:Y$1,77,$H888:Y888)&lt;$D888,$H888,0),0)</f>
        <v>0</v>
      </c>
      <c r="AA888" s="36">
        <f>IF(AA$7&gt;=$E888,IF(SUMIF($H$1:Z$1,77,$H888:Z888)&lt;$D888,$H888,0),0)</f>
        <v>0</v>
      </c>
      <c r="AB888" s="36">
        <f>IF(AB$7&gt;=$E888,IF(SUMIF($H$1:AA$1,77,$H888:AA888)&lt;$D888,$H888,0),0)</f>
        <v>0</v>
      </c>
      <c r="AC888" s="36">
        <f>IF(AC$7&gt;=$E888,IF(SUMIF($H$1:AB$1,77,$H888:AB888)&lt;$D888,$H888,0),0)</f>
        <v>0</v>
      </c>
      <c r="AD888" s="36">
        <f>IF(AD$7&gt;=$E888,IF(SUMIF($H$1:AC$1,77,$H888:AC888)&lt;$D888,$H888,0),0)</f>
        <v>0</v>
      </c>
      <c r="AE888" s="36">
        <f>IF(AE$7&gt;=$E888,IF(SUMIF($H$1:AD$1,77,$H888:AD888)&lt;$D888,$H888,0),0)</f>
        <v>0</v>
      </c>
      <c r="AF888" s="36">
        <f>IF(AF$7&gt;=$E888,IF(SUMIF($H$1:AE$1,77,$H888:AE888)&lt;$D888,$H888,0),0)</f>
        <v>0</v>
      </c>
      <c r="AG888" s="36">
        <f>IF(AG$7&gt;=$E888,IF(SUMIF($H$1:AF$1,77,$H888:AF888)&lt;$D888,$H888,0),0)</f>
        <v>0</v>
      </c>
      <c r="AH888" s="35">
        <f t="shared" si="319"/>
        <v>0</v>
      </c>
      <c r="AI888" s="36">
        <f>IF(AI$7&gt;=$E888,IF(SUMIF($H$1:AH$1,77,$H888:AH888)&lt;$D888,$H888,0),0)</f>
        <v>0</v>
      </c>
      <c r="AJ888" s="36">
        <f>IF(AJ$7&gt;=$E888,IF(SUMIF($H$1:AI$1,77,$H888:AI888)&lt;$D888,$H888,0),0)</f>
        <v>0</v>
      </c>
      <c r="AK888" s="36">
        <f>IF(AK$7&gt;=$E888,IF(SUMIF($H$1:AJ$1,77,$H888:AJ888)&lt;$D888,$H888,0),0)</f>
        <v>0</v>
      </c>
      <c r="AL888" s="36">
        <f>IF(AL$7&gt;=$E888,IF(SUMIF($H$1:AK$1,77,$H888:AK888)&lt;$D888,$H888,0),0)</f>
        <v>0</v>
      </c>
      <c r="AM888" s="36">
        <f>IF(AM$7&gt;=$E888,IF(SUMIF($H$1:AL$1,77,$H888:AL888)&lt;$D888,$H888,0),0)</f>
        <v>0</v>
      </c>
      <c r="AN888" s="36">
        <f>IF(AN$7&gt;=$E888,IF(SUMIF($H$1:AM$1,77,$H888:AM888)&lt;$D888,$H888,0),0)</f>
        <v>0</v>
      </c>
      <c r="AO888" s="36">
        <f>IF(AO$7&gt;=$E888,IF(SUMIF($H$1:AN$1,77,$H888:AN888)&lt;$D888,$H888,0),0)</f>
        <v>0</v>
      </c>
      <c r="AP888" s="36">
        <f>IF(AP$7&gt;=$E888,IF(SUMIF($H$1:AO$1,77,$H888:AO888)&lt;$D888,$H888,0),0)</f>
        <v>0</v>
      </c>
      <c r="AQ888" s="36">
        <f>IF(AQ$7&gt;=$E888,IF(SUMIF($H$1:AP$1,77,$H888:AP888)&lt;$D888,$H888,0),0)</f>
        <v>0</v>
      </c>
      <c r="AR888" s="36">
        <f>IF(AR$7&gt;=$E888,IF(SUMIF($H$1:AQ$1,77,$H888:AQ888)&lt;$D888,$H888,0),0)</f>
        <v>0</v>
      </c>
      <c r="AS888" s="36">
        <f>IF(AS$7&gt;=$E888,IF(SUMIF($H$1:AR$1,77,$H888:AR888)&lt;$D888,$H888,0),0)</f>
        <v>0</v>
      </c>
      <c r="AT888" s="36">
        <f>IF(AT$7&gt;=$E888,IF(SUMIF($H$1:AS$1,77,$H888:AS888)&lt;$D888,$H888,0),0)</f>
        <v>0</v>
      </c>
      <c r="AU888" s="35">
        <f t="shared" si="320"/>
        <v>0</v>
      </c>
      <c r="AV888" s="33">
        <f>IF(AV$7&gt;=$E888,IF(SUMIF($H$1:AU$1,77,$H888:AU888)&lt;$D888,$H888,0),0)</f>
        <v>0</v>
      </c>
      <c r="AW888" s="33">
        <f>IF(AW$7&gt;=$E888,IF(SUMIF($H$1:AV$1,77,$H888:AV888)&lt;$D888,$H888,0),0)</f>
        <v>0</v>
      </c>
      <c r="AX888" s="33">
        <f>IF(AX$7&gt;=$E888,IF(SUMIF($H$1:AW$1,77,$H888:AW888)&lt;$D888,$H888,0),0)</f>
        <v>0</v>
      </c>
      <c r="AY888" s="33">
        <f>IF(AY$7&gt;=$E888,IF(SUMIF($H$1:AX$1,77,$H888:AX888)&lt;$D888,$H888,0),0)</f>
        <v>0</v>
      </c>
      <c r="AZ888" s="33">
        <f>IF(AZ$7&gt;=$E888,IF(SUMIF($H$1:AY$1,77,$H888:AY888)&lt;$D888,$H888,0),0)</f>
        <v>0</v>
      </c>
      <c r="BA888" s="33">
        <f>IF(BA$7&gt;=$E888,IF(SUMIF($H$1:AZ$1,77,$H888:AZ888)&lt;$D888,$H888,0),0)</f>
        <v>0</v>
      </c>
      <c r="BB888" s="33">
        <f>IF(BB$7&gt;=$E888,IF(SUMIF($H$1:BA$1,77,$H888:BA888)&lt;$D888,$H888,0),0)</f>
        <v>112</v>
      </c>
      <c r="BC888" s="33">
        <f>IF(BC$7&gt;=$E888,IF(SUMIF($H$1:BB$1,77,$H888:BB888)&lt;$D888,$H888,0),0)</f>
        <v>0</v>
      </c>
      <c r="BD888" s="33">
        <f>IF(BD$7&gt;=$E888,IF(SUMIF($H$1:BC$1,77,$H888:BC888)&lt;$D888,$H888,0),0)</f>
        <v>0</v>
      </c>
      <c r="BE888" s="33">
        <f>IF(BE$7&gt;=$E888,IF(SUMIF($H$1:BD$1,77,$H888:BD888)&lt;$D888,$H888,0),0)</f>
        <v>0</v>
      </c>
      <c r="BF888" s="33">
        <f>IF(BF$7&gt;=$E888,IF(SUMIF($H$1:BE$1,77,$H888:BE888)&lt;$D888,$H888,0),0)</f>
        <v>0</v>
      </c>
      <c r="BG888" s="33">
        <f>IF(BG$7&gt;=$E888,IF(SUMIF($H$1:BF$1,77,$H888:BF888)&lt;$D888,$H888,0),0)</f>
        <v>0</v>
      </c>
      <c r="BH888" s="35">
        <f t="shared" si="321"/>
        <v>112</v>
      </c>
    </row>
    <row r="889" spans="1:60" s="11" customFormat="1" ht="30" x14ac:dyDescent="0.25">
      <c r="A889" s="148" t="s">
        <v>1260</v>
      </c>
      <c r="B889" s="149" t="s">
        <v>347</v>
      </c>
      <c r="C889" s="125" t="s">
        <v>27</v>
      </c>
      <c r="D889" s="150">
        <v>6026</v>
      </c>
      <c r="E889" s="118">
        <v>46935</v>
      </c>
      <c r="F889" s="118">
        <v>46966</v>
      </c>
      <c r="G889" s="32">
        <f t="shared" si="316"/>
        <v>1</v>
      </c>
      <c r="H889" s="33">
        <f t="shared" si="317"/>
        <v>6026</v>
      </c>
      <c r="I889" s="36">
        <f>IF(I$7&gt;=$E889,IF(SUMIF($H$1:H$1,77,$H889:H889)&lt;$D889,$H889,0),0)</f>
        <v>0</v>
      </c>
      <c r="J889" s="36">
        <f>IF(J$7&gt;=$E889,IF(SUMIF($H$1:I$1,77,$H889:I889)&lt;$D889,$H889,0),0)</f>
        <v>0</v>
      </c>
      <c r="K889" s="36">
        <f>IF(K$7&gt;=$E889,IF(SUMIF($H$1:J$1,77,$H889:J889)&lt;$D889,$H889,0),0)</f>
        <v>0</v>
      </c>
      <c r="L889" s="36">
        <f>IF(L$7&gt;=$E889,IF(SUMIF($H$1:K$1,77,$H889:K889)&lt;$D889,$H889,0),0)</f>
        <v>0</v>
      </c>
      <c r="M889" s="36">
        <f>IF(M$7&gt;=$E889,IF(SUMIF($H$1:L$1,77,$H889:L889)&lt;$D889,$H889,0),0)</f>
        <v>0</v>
      </c>
      <c r="N889" s="36">
        <f>IF(N$7&gt;=$E889,IF(SUMIF($H$1:M$1,77,$H889:M889)&lt;$D889,$H889,0),0)</f>
        <v>0</v>
      </c>
      <c r="O889" s="36">
        <f>IF(O$7&gt;=$E889,IF(SUMIF($H$1:N$1,77,$H889:N889)&lt;$D889,$H889,0),0)</f>
        <v>0</v>
      </c>
      <c r="P889" s="36">
        <f>IF(P$7&gt;=$E889,IF(SUMIF($H$1:O$1,77,$H889:O889)&lt;$D889,$H889,0),0)</f>
        <v>0</v>
      </c>
      <c r="Q889" s="36">
        <f>IF(Q$7&gt;=$E889,IF(SUMIF($H$1:P$1,77,$H889:P889)&lt;$D889,$H889,0),0)</f>
        <v>0</v>
      </c>
      <c r="R889" s="36">
        <f>IF(R$7&gt;=$E889,IF(SUMIF($H$1:Q$1,77,$H889:Q889)&lt;$D889,$H889,0),0)</f>
        <v>0</v>
      </c>
      <c r="S889" s="36">
        <f>IF(S$7&gt;=$E889,IF(SUMIF($H$1:R$1,77,$H889:R889)&lt;$D889,$H889,0),0)</f>
        <v>0</v>
      </c>
      <c r="T889" s="36">
        <f>IF(T$7&gt;=$E889,IF(SUMIF($H$1:S$1,77,$H889:S889)&lt;$D889,$H889,0),0)</f>
        <v>0</v>
      </c>
      <c r="U889" s="35">
        <f t="shared" si="318"/>
        <v>0</v>
      </c>
      <c r="V889" s="36">
        <f>IF(V$7&gt;=$E889,IF(SUMIF($H$1:U$1,77,$H889:U889)&lt;$D889,$H889,0),0)</f>
        <v>0</v>
      </c>
      <c r="W889" s="36">
        <f>IF(W$7&gt;=$E889,IF(SUMIF($H$1:V$1,77,$H889:V889)&lt;$D889,$H889,0),0)</f>
        <v>0</v>
      </c>
      <c r="X889" s="36">
        <f>IF(X$7&gt;=$E889,IF(SUMIF($H$1:W$1,77,$H889:W889)&lt;$D889,$H889,0),0)</f>
        <v>0</v>
      </c>
      <c r="Y889" s="36">
        <f>IF(Y$7&gt;=$E889,IF(SUMIF($H$1:X$1,77,$H889:X889)&lt;$D889,$H889,0),0)</f>
        <v>0</v>
      </c>
      <c r="Z889" s="36">
        <f>IF(Z$7&gt;=$E889,IF(SUMIF($H$1:Y$1,77,$H889:Y889)&lt;$D889,$H889,0),0)</f>
        <v>0</v>
      </c>
      <c r="AA889" s="36">
        <f>IF(AA$7&gt;=$E889,IF(SUMIF($H$1:Z$1,77,$H889:Z889)&lt;$D889,$H889,0),0)</f>
        <v>0</v>
      </c>
      <c r="AB889" s="36">
        <f>IF(AB$7&gt;=$E889,IF(SUMIF($H$1:AA$1,77,$H889:AA889)&lt;$D889,$H889,0),0)</f>
        <v>0</v>
      </c>
      <c r="AC889" s="36">
        <f>IF(AC$7&gt;=$E889,IF(SUMIF($H$1:AB$1,77,$H889:AB889)&lt;$D889,$H889,0),0)</f>
        <v>0</v>
      </c>
      <c r="AD889" s="36">
        <f>IF(AD$7&gt;=$E889,IF(SUMIF($H$1:AC$1,77,$H889:AC889)&lt;$D889,$H889,0),0)</f>
        <v>0</v>
      </c>
      <c r="AE889" s="36">
        <f>IF(AE$7&gt;=$E889,IF(SUMIF($H$1:AD$1,77,$H889:AD889)&lt;$D889,$H889,0),0)</f>
        <v>0</v>
      </c>
      <c r="AF889" s="36">
        <f>IF(AF$7&gt;=$E889,IF(SUMIF($H$1:AE$1,77,$H889:AE889)&lt;$D889,$H889,0),0)</f>
        <v>0</v>
      </c>
      <c r="AG889" s="36">
        <f>IF(AG$7&gt;=$E889,IF(SUMIF($H$1:AF$1,77,$H889:AF889)&lt;$D889,$H889,0),0)</f>
        <v>0</v>
      </c>
      <c r="AH889" s="35">
        <f t="shared" si="319"/>
        <v>0</v>
      </c>
      <c r="AI889" s="36">
        <f>IF(AI$7&gt;=$E889,IF(SUMIF($H$1:AH$1,77,$H889:AH889)&lt;$D889,$H889,0),0)</f>
        <v>0</v>
      </c>
      <c r="AJ889" s="36">
        <f>IF(AJ$7&gt;=$E889,IF(SUMIF($H$1:AI$1,77,$H889:AI889)&lt;$D889,$H889,0),0)</f>
        <v>0</v>
      </c>
      <c r="AK889" s="36">
        <f>IF(AK$7&gt;=$E889,IF(SUMIF($H$1:AJ$1,77,$H889:AJ889)&lt;$D889,$H889,0),0)</f>
        <v>0</v>
      </c>
      <c r="AL889" s="36">
        <f>IF(AL$7&gt;=$E889,IF(SUMIF($H$1:AK$1,77,$H889:AK889)&lt;$D889,$H889,0),0)</f>
        <v>0</v>
      </c>
      <c r="AM889" s="36">
        <f>IF(AM$7&gt;=$E889,IF(SUMIF($H$1:AL$1,77,$H889:AL889)&lt;$D889,$H889,0),0)</f>
        <v>0</v>
      </c>
      <c r="AN889" s="36">
        <f>IF(AN$7&gt;=$E889,IF(SUMIF($H$1:AM$1,77,$H889:AM889)&lt;$D889,$H889,0),0)</f>
        <v>0</v>
      </c>
      <c r="AO889" s="36">
        <f>IF(AO$7&gt;=$E889,IF(SUMIF($H$1:AN$1,77,$H889:AN889)&lt;$D889,$H889,0),0)</f>
        <v>0</v>
      </c>
      <c r="AP889" s="36">
        <f>IF(AP$7&gt;=$E889,IF(SUMIF($H$1:AO$1,77,$H889:AO889)&lt;$D889,$H889,0),0)</f>
        <v>0</v>
      </c>
      <c r="AQ889" s="36">
        <f>IF(AQ$7&gt;=$E889,IF(SUMIF($H$1:AP$1,77,$H889:AP889)&lt;$D889,$H889,0),0)</f>
        <v>0</v>
      </c>
      <c r="AR889" s="36">
        <f>IF(AR$7&gt;=$E889,IF(SUMIF($H$1:AQ$1,77,$H889:AQ889)&lt;$D889,$H889,0),0)</f>
        <v>0</v>
      </c>
      <c r="AS889" s="36">
        <f>IF(AS$7&gt;=$E889,IF(SUMIF($H$1:AR$1,77,$H889:AR889)&lt;$D889,$H889,0),0)</f>
        <v>0</v>
      </c>
      <c r="AT889" s="36">
        <f>IF(AT$7&gt;=$E889,IF(SUMIF($H$1:AS$1,77,$H889:AS889)&lt;$D889,$H889,0),0)</f>
        <v>0</v>
      </c>
      <c r="AU889" s="35">
        <f t="shared" si="320"/>
        <v>0</v>
      </c>
      <c r="AV889" s="33">
        <f>IF(AV$7&gt;=$E889,IF(SUMIF($H$1:AU$1,77,$H889:AU889)&lt;$D889,$H889,0),0)</f>
        <v>0</v>
      </c>
      <c r="AW889" s="33">
        <f>IF(AW$7&gt;=$E889,IF(SUMIF($H$1:AV$1,77,$H889:AV889)&lt;$D889,$H889,0),0)</f>
        <v>0</v>
      </c>
      <c r="AX889" s="33">
        <f>IF(AX$7&gt;=$E889,IF(SUMIF($H$1:AW$1,77,$H889:AW889)&lt;$D889,$H889,0),0)</f>
        <v>0</v>
      </c>
      <c r="AY889" s="33">
        <f>IF(AY$7&gt;=$E889,IF(SUMIF($H$1:AX$1,77,$H889:AX889)&lt;$D889,$H889,0),0)</f>
        <v>0</v>
      </c>
      <c r="AZ889" s="33">
        <f>IF(AZ$7&gt;=$E889,IF(SUMIF($H$1:AY$1,77,$H889:AY889)&lt;$D889,$H889,0),0)</f>
        <v>0</v>
      </c>
      <c r="BA889" s="33">
        <f>IF(BA$7&gt;=$E889,IF(SUMIF($H$1:AZ$1,77,$H889:AZ889)&lt;$D889,$H889,0),0)</f>
        <v>0</v>
      </c>
      <c r="BB889" s="33">
        <f>IF(BB$7&gt;=$E889,IF(SUMIF($H$1:BA$1,77,$H889:BA889)&lt;$D889,$H889,0),0)</f>
        <v>6026</v>
      </c>
      <c r="BC889" s="33">
        <f>IF(BC$7&gt;=$E889,IF(SUMIF($H$1:BB$1,77,$H889:BB889)&lt;$D889,$H889,0),0)</f>
        <v>0</v>
      </c>
      <c r="BD889" s="33">
        <f>IF(BD$7&gt;=$E889,IF(SUMIF($H$1:BC$1,77,$H889:BC889)&lt;$D889,$H889,0),0)</f>
        <v>0</v>
      </c>
      <c r="BE889" s="33">
        <f>IF(BE$7&gt;=$E889,IF(SUMIF($H$1:BD$1,77,$H889:BD889)&lt;$D889,$H889,0),0)</f>
        <v>0</v>
      </c>
      <c r="BF889" s="33">
        <f>IF(BF$7&gt;=$E889,IF(SUMIF($H$1:BE$1,77,$H889:BE889)&lt;$D889,$H889,0),0)</f>
        <v>0</v>
      </c>
      <c r="BG889" s="33">
        <f>IF(BG$7&gt;=$E889,IF(SUMIF($H$1:BF$1,77,$H889:BF889)&lt;$D889,$H889,0),0)</f>
        <v>0</v>
      </c>
      <c r="BH889" s="35">
        <f t="shared" si="321"/>
        <v>6026</v>
      </c>
    </row>
    <row r="890" spans="1:60" s="11" customFormat="1" ht="30" x14ac:dyDescent="0.25">
      <c r="A890" s="148" t="s">
        <v>1261</v>
      </c>
      <c r="B890" s="149" t="s">
        <v>272</v>
      </c>
      <c r="C890" s="125" t="s">
        <v>27</v>
      </c>
      <c r="D890" s="150">
        <v>5902.04</v>
      </c>
      <c r="E890" s="118">
        <v>46935</v>
      </c>
      <c r="F890" s="118">
        <v>46966</v>
      </c>
      <c r="G890" s="32">
        <f t="shared" si="316"/>
        <v>1</v>
      </c>
      <c r="H890" s="33">
        <f t="shared" si="317"/>
        <v>5902.04</v>
      </c>
      <c r="I890" s="36">
        <f>IF(I$7&gt;=$E890,IF(SUMIF($H$1:H$1,77,$H890:H890)&lt;$D890,$H890,0),0)</f>
        <v>0</v>
      </c>
      <c r="J890" s="36">
        <f>IF(J$7&gt;=$E890,IF(SUMIF($H$1:I$1,77,$H890:I890)&lt;$D890,$H890,0),0)</f>
        <v>0</v>
      </c>
      <c r="K890" s="36">
        <f>IF(K$7&gt;=$E890,IF(SUMIF($H$1:J$1,77,$H890:J890)&lt;$D890,$H890,0),0)</f>
        <v>0</v>
      </c>
      <c r="L890" s="36">
        <f>IF(L$7&gt;=$E890,IF(SUMIF($H$1:K$1,77,$H890:K890)&lt;$D890,$H890,0),0)</f>
        <v>0</v>
      </c>
      <c r="M890" s="36">
        <f>IF(M$7&gt;=$E890,IF(SUMIF($H$1:L$1,77,$H890:L890)&lt;$D890,$H890,0),0)</f>
        <v>0</v>
      </c>
      <c r="N890" s="36">
        <f>IF(N$7&gt;=$E890,IF(SUMIF($H$1:M$1,77,$H890:M890)&lt;$D890,$H890,0),0)</f>
        <v>0</v>
      </c>
      <c r="O890" s="36">
        <f>IF(O$7&gt;=$E890,IF(SUMIF($H$1:N$1,77,$H890:N890)&lt;$D890,$H890,0),0)</f>
        <v>0</v>
      </c>
      <c r="P890" s="36">
        <f>IF(P$7&gt;=$E890,IF(SUMIF($H$1:O$1,77,$H890:O890)&lt;$D890,$H890,0),0)</f>
        <v>0</v>
      </c>
      <c r="Q890" s="36">
        <f>IF(Q$7&gt;=$E890,IF(SUMIF($H$1:P$1,77,$H890:P890)&lt;$D890,$H890,0),0)</f>
        <v>0</v>
      </c>
      <c r="R890" s="36">
        <f>IF(R$7&gt;=$E890,IF(SUMIF($H$1:Q$1,77,$H890:Q890)&lt;$D890,$H890,0),0)</f>
        <v>0</v>
      </c>
      <c r="S890" s="36">
        <f>IF(S$7&gt;=$E890,IF(SUMIF($H$1:R$1,77,$H890:R890)&lt;$D890,$H890,0),0)</f>
        <v>0</v>
      </c>
      <c r="T890" s="36">
        <f>IF(T$7&gt;=$E890,IF(SUMIF($H$1:S$1,77,$H890:S890)&lt;$D890,$H890,0),0)</f>
        <v>0</v>
      </c>
      <c r="U890" s="35">
        <f t="shared" si="318"/>
        <v>0</v>
      </c>
      <c r="V890" s="36">
        <f>IF(V$7&gt;=$E890,IF(SUMIF($H$1:U$1,77,$H890:U890)&lt;$D890,$H890,0),0)</f>
        <v>0</v>
      </c>
      <c r="W890" s="36">
        <f>IF(W$7&gt;=$E890,IF(SUMIF($H$1:V$1,77,$H890:V890)&lt;$D890,$H890,0),0)</f>
        <v>0</v>
      </c>
      <c r="X890" s="36">
        <f>IF(X$7&gt;=$E890,IF(SUMIF($H$1:W$1,77,$H890:W890)&lt;$D890,$H890,0),0)</f>
        <v>0</v>
      </c>
      <c r="Y890" s="36">
        <f>IF(Y$7&gt;=$E890,IF(SUMIF($H$1:X$1,77,$H890:X890)&lt;$D890,$H890,0),0)</f>
        <v>0</v>
      </c>
      <c r="Z890" s="36">
        <f>IF(Z$7&gt;=$E890,IF(SUMIF($H$1:Y$1,77,$H890:Y890)&lt;$D890,$H890,0),0)</f>
        <v>0</v>
      </c>
      <c r="AA890" s="36">
        <f>IF(AA$7&gt;=$E890,IF(SUMIF($H$1:Z$1,77,$H890:Z890)&lt;$D890,$H890,0),0)</f>
        <v>0</v>
      </c>
      <c r="AB890" s="36">
        <f>IF(AB$7&gt;=$E890,IF(SUMIF($H$1:AA$1,77,$H890:AA890)&lt;$D890,$H890,0),0)</f>
        <v>0</v>
      </c>
      <c r="AC890" s="36">
        <f>IF(AC$7&gt;=$E890,IF(SUMIF($H$1:AB$1,77,$H890:AB890)&lt;$D890,$H890,0),0)</f>
        <v>0</v>
      </c>
      <c r="AD890" s="36">
        <f>IF(AD$7&gt;=$E890,IF(SUMIF($H$1:AC$1,77,$H890:AC890)&lt;$D890,$H890,0),0)</f>
        <v>0</v>
      </c>
      <c r="AE890" s="36">
        <f>IF(AE$7&gt;=$E890,IF(SUMIF($H$1:AD$1,77,$H890:AD890)&lt;$D890,$H890,0),0)</f>
        <v>0</v>
      </c>
      <c r="AF890" s="36">
        <f>IF(AF$7&gt;=$E890,IF(SUMIF($H$1:AE$1,77,$H890:AE890)&lt;$D890,$H890,0),0)</f>
        <v>0</v>
      </c>
      <c r="AG890" s="36">
        <f>IF(AG$7&gt;=$E890,IF(SUMIF($H$1:AF$1,77,$H890:AF890)&lt;$D890,$H890,0),0)</f>
        <v>0</v>
      </c>
      <c r="AH890" s="35">
        <f t="shared" si="319"/>
        <v>0</v>
      </c>
      <c r="AI890" s="36">
        <f>IF(AI$7&gt;=$E890,IF(SUMIF($H$1:AH$1,77,$H890:AH890)&lt;$D890,$H890,0),0)</f>
        <v>0</v>
      </c>
      <c r="AJ890" s="36">
        <f>IF(AJ$7&gt;=$E890,IF(SUMIF($H$1:AI$1,77,$H890:AI890)&lt;$D890,$H890,0),0)</f>
        <v>0</v>
      </c>
      <c r="AK890" s="36">
        <f>IF(AK$7&gt;=$E890,IF(SUMIF($H$1:AJ$1,77,$H890:AJ890)&lt;$D890,$H890,0),0)</f>
        <v>0</v>
      </c>
      <c r="AL890" s="36">
        <f>IF(AL$7&gt;=$E890,IF(SUMIF($H$1:AK$1,77,$H890:AK890)&lt;$D890,$H890,0),0)</f>
        <v>0</v>
      </c>
      <c r="AM890" s="36">
        <f>IF(AM$7&gt;=$E890,IF(SUMIF($H$1:AL$1,77,$H890:AL890)&lt;$D890,$H890,0),0)</f>
        <v>0</v>
      </c>
      <c r="AN890" s="36">
        <f>IF(AN$7&gt;=$E890,IF(SUMIF($H$1:AM$1,77,$H890:AM890)&lt;$D890,$H890,0),0)</f>
        <v>0</v>
      </c>
      <c r="AO890" s="36">
        <f>IF(AO$7&gt;=$E890,IF(SUMIF($H$1:AN$1,77,$H890:AN890)&lt;$D890,$H890,0),0)</f>
        <v>0</v>
      </c>
      <c r="AP890" s="36">
        <f>IF(AP$7&gt;=$E890,IF(SUMIF($H$1:AO$1,77,$H890:AO890)&lt;$D890,$H890,0),0)</f>
        <v>0</v>
      </c>
      <c r="AQ890" s="36">
        <f>IF(AQ$7&gt;=$E890,IF(SUMIF($H$1:AP$1,77,$H890:AP890)&lt;$D890,$H890,0),0)</f>
        <v>0</v>
      </c>
      <c r="AR890" s="36">
        <f>IF(AR$7&gt;=$E890,IF(SUMIF($H$1:AQ$1,77,$H890:AQ890)&lt;$D890,$H890,0),0)</f>
        <v>0</v>
      </c>
      <c r="AS890" s="36">
        <f>IF(AS$7&gt;=$E890,IF(SUMIF($H$1:AR$1,77,$H890:AR890)&lt;$D890,$H890,0),0)</f>
        <v>0</v>
      </c>
      <c r="AT890" s="36">
        <f>IF(AT$7&gt;=$E890,IF(SUMIF($H$1:AS$1,77,$H890:AS890)&lt;$D890,$H890,0),0)</f>
        <v>0</v>
      </c>
      <c r="AU890" s="35">
        <f t="shared" si="320"/>
        <v>0</v>
      </c>
      <c r="AV890" s="33">
        <f>IF(AV$7&gt;=$E890,IF(SUMIF($H$1:AU$1,77,$H890:AU890)&lt;$D890,$H890,0),0)</f>
        <v>0</v>
      </c>
      <c r="AW890" s="33">
        <f>IF(AW$7&gt;=$E890,IF(SUMIF($H$1:AV$1,77,$H890:AV890)&lt;$D890,$H890,0),0)</f>
        <v>0</v>
      </c>
      <c r="AX890" s="33">
        <f>IF(AX$7&gt;=$E890,IF(SUMIF($H$1:AW$1,77,$H890:AW890)&lt;$D890,$H890,0),0)</f>
        <v>0</v>
      </c>
      <c r="AY890" s="33">
        <f>IF(AY$7&gt;=$E890,IF(SUMIF($H$1:AX$1,77,$H890:AX890)&lt;$D890,$H890,0),0)</f>
        <v>0</v>
      </c>
      <c r="AZ890" s="33">
        <f>IF(AZ$7&gt;=$E890,IF(SUMIF($H$1:AY$1,77,$H890:AY890)&lt;$D890,$H890,0),0)</f>
        <v>0</v>
      </c>
      <c r="BA890" s="33">
        <f>IF(BA$7&gt;=$E890,IF(SUMIF($H$1:AZ$1,77,$H890:AZ890)&lt;$D890,$H890,0),0)</f>
        <v>0</v>
      </c>
      <c r="BB890" s="33">
        <f>IF(BB$7&gt;=$E890,IF(SUMIF($H$1:BA$1,77,$H890:BA890)&lt;$D890,$H890,0),0)</f>
        <v>5902.04</v>
      </c>
      <c r="BC890" s="33">
        <f>IF(BC$7&gt;=$E890,IF(SUMIF($H$1:BB$1,77,$H890:BB890)&lt;$D890,$H890,0),0)</f>
        <v>0</v>
      </c>
      <c r="BD890" s="33">
        <f>IF(BD$7&gt;=$E890,IF(SUMIF($H$1:BC$1,77,$H890:BC890)&lt;$D890,$H890,0),0)</f>
        <v>0</v>
      </c>
      <c r="BE890" s="33">
        <f>IF(BE$7&gt;=$E890,IF(SUMIF($H$1:BD$1,77,$H890:BD890)&lt;$D890,$H890,0),0)</f>
        <v>0</v>
      </c>
      <c r="BF890" s="33">
        <f>IF(BF$7&gt;=$E890,IF(SUMIF($H$1:BE$1,77,$H890:BE890)&lt;$D890,$H890,0),0)</f>
        <v>0</v>
      </c>
      <c r="BG890" s="33">
        <f>IF(BG$7&gt;=$E890,IF(SUMIF($H$1:BF$1,77,$H890:BF890)&lt;$D890,$H890,0),0)</f>
        <v>0</v>
      </c>
      <c r="BH890" s="35">
        <f t="shared" si="321"/>
        <v>5902.04</v>
      </c>
    </row>
    <row r="891" spans="1:60" s="11" customFormat="1" x14ac:dyDescent="0.25">
      <c r="A891" s="148" t="s">
        <v>1262</v>
      </c>
      <c r="B891" s="149" t="s">
        <v>344</v>
      </c>
      <c r="C891" s="125" t="s">
        <v>27</v>
      </c>
      <c r="D891" s="150">
        <v>6133.31</v>
      </c>
      <c r="E891" s="118">
        <v>46905</v>
      </c>
      <c r="F891" s="118">
        <v>46935</v>
      </c>
      <c r="G891" s="32">
        <f t="shared" si="316"/>
        <v>1</v>
      </c>
      <c r="H891" s="33">
        <f t="shared" si="317"/>
        <v>6133.31</v>
      </c>
      <c r="I891" s="36">
        <f>IF(I$7&gt;=$E891,IF(SUMIF($H$1:H$1,77,$H891:H891)&lt;$D891,$H891,0),0)</f>
        <v>0</v>
      </c>
      <c r="J891" s="36">
        <f>IF(J$7&gt;=$E891,IF(SUMIF($H$1:I$1,77,$H891:I891)&lt;$D891,$H891,0),0)</f>
        <v>0</v>
      </c>
      <c r="K891" s="36">
        <f>IF(K$7&gt;=$E891,IF(SUMIF($H$1:J$1,77,$H891:J891)&lt;$D891,$H891,0),0)</f>
        <v>0</v>
      </c>
      <c r="L891" s="36">
        <f>IF(L$7&gt;=$E891,IF(SUMIF($H$1:K$1,77,$H891:K891)&lt;$D891,$H891,0),0)</f>
        <v>0</v>
      </c>
      <c r="M891" s="36">
        <f>IF(M$7&gt;=$E891,IF(SUMIF($H$1:L$1,77,$H891:L891)&lt;$D891,$H891,0),0)</f>
        <v>0</v>
      </c>
      <c r="N891" s="36">
        <f>IF(N$7&gt;=$E891,IF(SUMIF($H$1:M$1,77,$H891:M891)&lt;$D891,$H891,0),0)</f>
        <v>0</v>
      </c>
      <c r="O891" s="36">
        <f>IF(O$7&gt;=$E891,IF(SUMIF($H$1:N$1,77,$H891:N891)&lt;$D891,$H891,0),0)</f>
        <v>0</v>
      </c>
      <c r="P891" s="36">
        <f>IF(P$7&gt;=$E891,IF(SUMIF($H$1:O$1,77,$H891:O891)&lt;$D891,$H891,0),0)</f>
        <v>0</v>
      </c>
      <c r="Q891" s="36">
        <f>IF(Q$7&gt;=$E891,IF(SUMIF($H$1:P$1,77,$H891:P891)&lt;$D891,$H891,0),0)</f>
        <v>0</v>
      </c>
      <c r="R891" s="36">
        <f>IF(R$7&gt;=$E891,IF(SUMIF($H$1:Q$1,77,$H891:Q891)&lt;$D891,$H891,0),0)</f>
        <v>0</v>
      </c>
      <c r="S891" s="36">
        <f>IF(S$7&gt;=$E891,IF(SUMIF($H$1:R$1,77,$H891:R891)&lt;$D891,$H891,0),0)</f>
        <v>0</v>
      </c>
      <c r="T891" s="36">
        <f>IF(T$7&gt;=$E891,IF(SUMIF($H$1:S$1,77,$H891:S891)&lt;$D891,$H891,0),0)</f>
        <v>0</v>
      </c>
      <c r="U891" s="35">
        <f t="shared" si="318"/>
        <v>0</v>
      </c>
      <c r="V891" s="36">
        <f>IF(V$7&gt;=$E891,IF(SUMIF($H$1:U$1,77,$H891:U891)&lt;$D891,$H891,0),0)</f>
        <v>0</v>
      </c>
      <c r="W891" s="36">
        <f>IF(W$7&gt;=$E891,IF(SUMIF($H$1:V$1,77,$H891:V891)&lt;$D891,$H891,0),0)</f>
        <v>0</v>
      </c>
      <c r="X891" s="36">
        <f>IF(X$7&gt;=$E891,IF(SUMIF($H$1:W$1,77,$H891:W891)&lt;$D891,$H891,0),0)</f>
        <v>0</v>
      </c>
      <c r="Y891" s="36">
        <f>IF(Y$7&gt;=$E891,IF(SUMIF($H$1:X$1,77,$H891:X891)&lt;$D891,$H891,0),0)</f>
        <v>0</v>
      </c>
      <c r="Z891" s="36">
        <f>IF(Z$7&gt;=$E891,IF(SUMIF($H$1:Y$1,77,$H891:Y891)&lt;$D891,$H891,0),0)</f>
        <v>0</v>
      </c>
      <c r="AA891" s="36">
        <f>IF(AA$7&gt;=$E891,IF(SUMIF($H$1:Z$1,77,$H891:Z891)&lt;$D891,$H891,0),0)</f>
        <v>0</v>
      </c>
      <c r="AB891" s="36">
        <f>IF(AB$7&gt;=$E891,IF(SUMIF($H$1:AA$1,77,$H891:AA891)&lt;$D891,$H891,0),0)</f>
        <v>0</v>
      </c>
      <c r="AC891" s="36">
        <f>IF(AC$7&gt;=$E891,IF(SUMIF($H$1:AB$1,77,$H891:AB891)&lt;$D891,$H891,0),0)</f>
        <v>0</v>
      </c>
      <c r="AD891" s="36">
        <f>IF(AD$7&gt;=$E891,IF(SUMIF($H$1:AC$1,77,$H891:AC891)&lt;$D891,$H891,0),0)</f>
        <v>0</v>
      </c>
      <c r="AE891" s="36">
        <f>IF(AE$7&gt;=$E891,IF(SUMIF($H$1:AD$1,77,$H891:AD891)&lt;$D891,$H891,0),0)</f>
        <v>0</v>
      </c>
      <c r="AF891" s="36">
        <f>IF(AF$7&gt;=$E891,IF(SUMIF($H$1:AE$1,77,$H891:AE891)&lt;$D891,$H891,0),0)</f>
        <v>0</v>
      </c>
      <c r="AG891" s="36">
        <f>IF(AG$7&gt;=$E891,IF(SUMIF($H$1:AF$1,77,$H891:AF891)&lt;$D891,$H891,0),0)</f>
        <v>0</v>
      </c>
      <c r="AH891" s="35">
        <f t="shared" si="319"/>
        <v>0</v>
      </c>
      <c r="AI891" s="36">
        <f>IF(AI$7&gt;=$E891,IF(SUMIF($H$1:AH$1,77,$H891:AH891)&lt;$D891,$H891,0),0)</f>
        <v>0</v>
      </c>
      <c r="AJ891" s="36">
        <f>IF(AJ$7&gt;=$E891,IF(SUMIF($H$1:AI$1,77,$H891:AI891)&lt;$D891,$H891,0),0)</f>
        <v>0</v>
      </c>
      <c r="AK891" s="36">
        <f>IF(AK$7&gt;=$E891,IF(SUMIF($H$1:AJ$1,77,$H891:AJ891)&lt;$D891,$H891,0),0)</f>
        <v>0</v>
      </c>
      <c r="AL891" s="36">
        <f>IF(AL$7&gt;=$E891,IF(SUMIF($H$1:AK$1,77,$H891:AK891)&lt;$D891,$H891,0),0)</f>
        <v>0</v>
      </c>
      <c r="AM891" s="36">
        <f>IF(AM$7&gt;=$E891,IF(SUMIF($H$1:AL$1,77,$H891:AL891)&lt;$D891,$H891,0),0)</f>
        <v>0</v>
      </c>
      <c r="AN891" s="36">
        <f>IF(AN$7&gt;=$E891,IF(SUMIF($H$1:AM$1,77,$H891:AM891)&lt;$D891,$H891,0),0)</f>
        <v>0</v>
      </c>
      <c r="AO891" s="36">
        <f>IF(AO$7&gt;=$E891,IF(SUMIF($H$1:AN$1,77,$H891:AN891)&lt;$D891,$H891,0),0)</f>
        <v>0</v>
      </c>
      <c r="AP891" s="36">
        <f>IF(AP$7&gt;=$E891,IF(SUMIF($H$1:AO$1,77,$H891:AO891)&lt;$D891,$H891,0),0)</f>
        <v>0</v>
      </c>
      <c r="AQ891" s="36">
        <f>IF(AQ$7&gt;=$E891,IF(SUMIF($H$1:AP$1,77,$H891:AP891)&lt;$D891,$H891,0),0)</f>
        <v>0</v>
      </c>
      <c r="AR891" s="36">
        <f>IF(AR$7&gt;=$E891,IF(SUMIF($H$1:AQ$1,77,$H891:AQ891)&lt;$D891,$H891,0),0)</f>
        <v>0</v>
      </c>
      <c r="AS891" s="36">
        <f>IF(AS$7&gt;=$E891,IF(SUMIF($H$1:AR$1,77,$H891:AR891)&lt;$D891,$H891,0),0)</f>
        <v>0</v>
      </c>
      <c r="AT891" s="36">
        <f>IF(AT$7&gt;=$E891,IF(SUMIF($H$1:AS$1,77,$H891:AS891)&lt;$D891,$H891,0),0)</f>
        <v>0</v>
      </c>
      <c r="AU891" s="35">
        <f t="shared" si="320"/>
        <v>0</v>
      </c>
      <c r="AV891" s="33">
        <f>IF(AV$7&gt;=$E891,IF(SUMIF($H$1:AU$1,77,$H891:AU891)&lt;$D891,$H891,0),0)</f>
        <v>0</v>
      </c>
      <c r="AW891" s="33">
        <f>IF(AW$7&gt;=$E891,IF(SUMIF($H$1:AV$1,77,$H891:AV891)&lt;$D891,$H891,0),0)</f>
        <v>0</v>
      </c>
      <c r="AX891" s="33">
        <f>IF(AX$7&gt;=$E891,IF(SUMIF($H$1:AW$1,77,$H891:AW891)&lt;$D891,$H891,0),0)</f>
        <v>0</v>
      </c>
      <c r="AY891" s="33">
        <f>IF(AY$7&gt;=$E891,IF(SUMIF($H$1:AX$1,77,$H891:AX891)&lt;$D891,$H891,0),0)</f>
        <v>0</v>
      </c>
      <c r="AZ891" s="33">
        <f>IF(AZ$7&gt;=$E891,IF(SUMIF($H$1:AY$1,77,$H891:AY891)&lt;$D891,$H891,0),0)</f>
        <v>0</v>
      </c>
      <c r="BA891" s="33">
        <f>IF(BA$7&gt;=$E891,IF(SUMIF($H$1:AZ$1,77,$H891:AZ891)&lt;$D891,$H891,0),0)</f>
        <v>6133.31</v>
      </c>
      <c r="BB891" s="33">
        <f>IF(BB$7&gt;=$E891,IF(SUMIF($H$1:BA$1,77,$H891:BA891)&lt;$D891,$H891,0),0)</f>
        <v>0</v>
      </c>
      <c r="BC891" s="33">
        <f>IF(BC$7&gt;=$E891,IF(SUMIF($H$1:BB$1,77,$H891:BB891)&lt;$D891,$H891,0),0)</f>
        <v>0</v>
      </c>
      <c r="BD891" s="33">
        <f>IF(BD$7&gt;=$E891,IF(SUMIF($H$1:BC$1,77,$H891:BC891)&lt;$D891,$H891,0),0)</f>
        <v>0</v>
      </c>
      <c r="BE891" s="33">
        <f>IF(BE$7&gt;=$E891,IF(SUMIF($H$1:BD$1,77,$H891:BD891)&lt;$D891,$H891,0),0)</f>
        <v>0</v>
      </c>
      <c r="BF891" s="33">
        <f>IF(BF$7&gt;=$E891,IF(SUMIF($H$1:BE$1,77,$H891:BE891)&lt;$D891,$H891,0),0)</f>
        <v>0</v>
      </c>
      <c r="BG891" s="33">
        <f>IF(BG$7&gt;=$E891,IF(SUMIF($H$1:BF$1,77,$H891:BF891)&lt;$D891,$H891,0),0)</f>
        <v>0</v>
      </c>
      <c r="BH891" s="35">
        <f t="shared" si="321"/>
        <v>6133.31</v>
      </c>
    </row>
    <row r="892" spans="1:60" s="11" customFormat="1" ht="30" x14ac:dyDescent="0.25">
      <c r="A892" s="148" t="s">
        <v>1263</v>
      </c>
      <c r="B892" s="149" t="s">
        <v>276</v>
      </c>
      <c r="C892" s="125" t="s">
        <v>27</v>
      </c>
      <c r="D892" s="107">
        <v>15.64</v>
      </c>
      <c r="E892" s="118">
        <v>46966</v>
      </c>
      <c r="F892" s="118">
        <v>46997</v>
      </c>
      <c r="G892" s="32">
        <f t="shared" si="316"/>
        <v>1</v>
      </c>
      <c r="H892" s="33">
        <f t="shared" si="317"/>
        <v>15.64</v>
      </c>
      <c r="I892" s="36">
        <f>IF(I$7&gt;=$E892,IF(SUMIF($H$1:H$1,77,$H892:H892)&lt;$D892,$H892,0),0)</f>
        <v>0</v>
      </c>
      <c r="J892" s="36">
        <f>IF(J$7&gt;=$E892,IF(SUMIF($H$1:I$1,77,$H892:I892)&lt;$D892,$H892,0),0)</f>
        <v>0</v>
      </c>
      <c r="K892" s="36">
        <f>IF(K$7&gt;=$E892,IF(SUMIF($H$1:J$1,77,$H892:J892)&lt;$D892,$H892,0),0)</f>
        <v>0</v>
      </c>
      <c r="L892" s="36">
        <f>IF(L$7&gt;=$E892,IF(SUMIF($H$1:K$1,77,$H892:K892)&lt;$D892,$H892,0),0)</f>
        <v>0</v>
      </c>
      <c r="M892" s="36">
        <f>IF(M$7&gt;=$E892,IF(SUMIF($H$1:L$1,77,$H892:L892)&lt;$D892,$H892,0),0)</f>
        <v>0</v>
      </c>
      <c r="N892" s="36">
        <f>IF(N$7&gt;=$E892,IF(SUMIF($H$1:M$1,77,$H892:M892)&lt;$D892,$H892,0),0)</f>
        <v>0</v>
      </c>
      <c r="O892" s="36">
        <f>IF(O$7&gt;=$E892,IF(SUMIF($H$1:N$1,77,$H892:N892)&lt;$D892,$H892,0),0)</f>
        <v>0</v>
      </c>
      <c r="P892" s="36">
        <f>IF(P$7&gt;=$E892,IF(SUMIF($H$1:O$1,77,$H892:O892)&lt;$D892,$H892,0),0)</f>
        <v>0</v>
      </c>
      <c r="Q892" s="36">
        <f>IF(Q$7&gt;=$E892,IF(SUMIF($H$1:P$1,77,$H892:P892)&lt;$D892,$H892,0),0)</f>
        <v>0</v>
      </c>
      <c r="R892" s="36">
        <f>IF(R$7&gt;=$E892,IF(SUMIF($H$1:Q$1,77,$H892:Q892)&lt;$D892,$H892,0),0)</f>
        <v>0</v>
      </c>
      <c r="S892" s="36">
        <f>IF(S$7&gt;=$E892,IF(SUMIF($H$1:R$1,77,$H892:R892)&lt;$D892,$H892,0),0)</f>
        <v>0</v>
      </c>
      <c r="T892" s="36">
        <f>IF(T$7&gt;=$E892,IF(SUMIF($H$1:S$1,77,$H892:S892)&lt;$D892,$H892,0),0)</f>
        <v>0</v>
      </c>
      <c r="U892" s="35">
        <f t="shared" si="318"/>
        <v>0</v>
      </c>
      <c r="V892" s="36">
        <f>IF(V$7&gt;=$E892,IF(SUMIF($H$1:U$1,77,$H892:U892)&lt;$D892,$H892,0),0)</f>
        <v>0</v>
      </c>
      <c r="W892" s="36">
        <f>IF(W$7&gt;=$E892,IF(SUMIF($H$1:V$1,77,$H892:V892)&lt;$D892,$H892,0),0)</f>
        <v>0</v>
      </c>
      <c r="X892" s="36">
        <f>IF(X$7&gt;=$E892,IF(SUMIF($H$1:W$1,77,$H892:W892)&lt;$D892,$H892,0),0)</f>
        <v>0</v>
      </c>
      <c r="Y892" s="36">
        <f>IF(Y$7&gt;=$E892,IF(SUMIF($H$1:X$1,77,$H892:X892)&lt;$D892,$H892,0),0)</f>
        <v>0</v>
      </c>
      <c r="Z892" s="36">
        <f>IF(Z$7&gt;=$E892,IF(SUMIF($H$1:Y$1,77,$H892:Y892)&lt;$D892,$H892,0),0)</f>
        <v>0</v>
      </c>
      <c r="AA892" s="36">
        <f>IF(AA$7&gt;=$E892,IF(SUMIF($H$1:Z$1,77,$H892:Z892)&lt;$D892,$H892,0),0)</f>
        <v>0</v>
      </c>
      <c r="AB892" s="36">
        <f>IF(AB$7&gt;=$E892,IF(SUMIF($H$1:AA$1,77,$H892:AA892)&lt;$D892,$H892,0),0)</f>
        <v>0</v>
      </c>
      <c r="AC892" s="36">
        <f>IF(AC$7&gt;=$E892,IF(SUMIF($H$1:AB$1,77,$H892:AB892)&lt;$D892,$H892,0),0)</f>
        <v>0</v>
      </c>
      <c r="AD892" s="36">
        <f>IF(AD$7&gt;=$E892,IF(SUMIF($H$1:AC$1,77,$H892:AC892)&lt;$D892,$H892,0),0)</f>
        <v>0</v>
      </c>
      <c r="AE892" s="36">
        <f>IF(AE$7&gt;=$E892,IF(SUMIF($H$1:AD$1,77,$H892:AD892)&lt;$D892,$H892,0),0)</f>
        <v>0</v>
      </c>
      <c r="AF892" s="36">
        <f>IF(AF$7&gt;=$E892,IF(SUMIF($H$1:AE$1,77,$H892:AE892)&lt;$D892,$H892,0),0)</f>
        <v>0</v>
      </c>
      <c r="AG892" s="36">
        <f>IF(AG$7&gt;=$E892,IF(SUMIF($H$1:AF$1,77,$H892:AF892)&lt;$D892,$H892,0),0)</f>
        <v>0</v>
      </c>
      <c r="AH892" s="35">
        <f t="shared" si="319"/>
        <v>0</v>
      </c>
      <c r="AI892" s="36">
        <f>IF(AI$7&gt;=$E892,IF(SUMIF($H$1:AH$1,77,$H892:AH892)&lt;$D892,$H892,0),0)</f>
        <v>0</v>
      </c>
      <c r="AJ892" s="36">
        <f>IF(AJ$7&gt;=$E892,IF(SUMIF($H$1:AI$1,77,$H892:AI892)&lt;$D892,$H892,0),0)</f>
        <v>0</v>
      </c>
      <c r="AK892" s="36">
        <f>IF(AK$7&gt;=$E892,IF(SUMIF($H$1:AJ$1,77,$H892:AJ892)&lt;$D892,$H892,0),0)</f>
        <v>0</v>
      </c>
      <c r="AL892" s="36">
        <f>IF(AL$7&gt;=$E892,IF(SUMIF($H$1:AK$1,77,$H892:AK892)&lt;$D892,$H892,0),0)</f>
        <v>0</v>
      </c>
      <c r="AM892" s="36">
        <f>IF(AM$7&gt;=$E892,IF(SUMIF($H$1:AL$1,77,$H892:AL892)&lt;$D892,$H892,0),0)</f>
        <v>0</v>
      </c>
      <c r="AN892" s="36">
        <f>IF(AN$7&gt;=$E892,IF(SUMIF($H$1:AM$1,77,$H892:AM892)&lt;$D892,$H892,0),0)</f>
        <v>0</v>
      </c>
      <c r="AO892" s="36">
        <f>IF(AO$7&gt;=$E892,IF(SUMIF($H$1:AN$1,77,$H892:AN892)&lt;$D892,$H892,0),0)</f>
        <v>0</v>
      </c>
      <c r="AP892" s="36">
        <f>IF(AP$7&gt;=$E892,IF(SUMIF($H$1:AO$1,77,$H892:AO892)&lt;$D892,$H892,0),0)</f>
        <v>0</v>
      </c>
      <c r="AQ892" s="36">
        <f>IF(AQ$7&gt;=$E892,IF(SUMIF($H$1:AP$1,77,$H892:AP892)&lt;$D892,$H892,0),0)</f>
        <v>0</v>
      </c>
      <c r="AR892" s="36">
        <f>IF(AR$7&gt;=$E892,IF(SUMIF($H$1:AQ$1,77,$H892:AQ892)&lt;$D892,$H892,0),0)</f>
        <v>0</v>
      </c>
      <c r="AS892" s="36">
        <f>IF(AS$7&gt;=$E892,IF(SUMIF($H$1:AR$1,77,$H892:AR892)&lt;$D892,$H892,0),0)</f>
        <v>0</v>
      </c>
      <c r="AT892" s="36">
        <f>IF(AT$7&gt;=$E892,IF(SUMIF($H$1:AS$1,77,$H892:AS892)&lt;$D892,$H892,0),0)</f>
        <v>0</v>
      </c>
      <c r="AU892" s="35">
        <f t="shared" si="320"/>
        <v>0</v>
      </c>
      <c r="AV892" s="33">
        <f>IF(AV$7&gt;=$E892,IF(SUMIF($H$1:AU$1,77,$H892:AU892)&lt;$D892,$H892,0),0)</f>
        <v>0</v>
      </c>
      <c r="AW892" s="33">
        <f>IF(AW$7&gt;=$E892,IF(SUMIF($H$1:AV$1,77,$H892:AV892)&lt;$D892,$H892,0),0)</f>
        <v>0</v>
      </c>
      <c r="AX892" s="33">
        <f>IF(AX$7&gt;=$E892,IF(SUMIF($H$1:AW$1,77,$H892:AW892)&lt;$D892,$H892,0),0)</f>
        <v>0</v>
      </c>
      <c r="AY892" s="33">
        <f>IF(AY$7&gt;=$E892,IF(SUMIF($H$1:AX$1,77,$H892:AX892)&lt;$D892,$H892,0),0)</f>
        <v>0</v>
      </c>
      <c r="AZ892" s="33">
        <f>IF(AZ$7&gt;=$E892,IF(SUMIF($H$1:AY$1,77,$H892:AY892)&lt;$D892,$H892,0),0)</f>
        <v>0</v>
      </c>
      <c r="BA892" s="33">
        <f>IF(BA$7&gt;=$E892,IF(SUMIF($H$1:AZ$1,77,$H892:AZ892)&lt;$D892,$H892,0),0)</f>
        <v>0</v>
      </c>
      <c r="BB892" s="33">
        <f>IF(BB$7&gt;=$E892,IF(SUMIF($H$1:BA$1,77,$H892:BA892)&lt;$D892,$H892,0),0)</f>
        <v>0</v>
      </c>
      <c r="BC892" s="33">
        <f>IF(BC$7&gt;=$E892,IF(SUMIF($H$1:BB$1,77,$H892:BB892)&lt;$D892,$H892,0),0)</f>
        <v>15.64</v>
      </c>
      <c r="BD892" s="33">
        <f>IF(BD$7&gt;=$E892,IF(SUMIF($H$1:BC$1,77,$H892:BC892)&lt;$D892,$H892,0),0)</f>
        <v>0</v>
      </c>
      <c r="BE892" s="33">
        <f>IF(BE$7&gt;=$E892,IF(SUMIF($H$1:BD$1,77,$H892:BD892)&lt;$D892,$H892,0),0)</f>
        <v>0</v>
      </c>
      <c r="BF892" s="33">
        <f>IF(BF$7&gt;=$E892,IF(SUMIF($H$1:BE$1,77,$H892:BE892)&lt;$D892,$H892,0),0)</f>
        <v>0</v>
      </c>
      <c r="BG892" s="33">
        <f>IF(BG$7&gt;=$E892,IF(SUMIF($H$1:BF$1,77,$H892:BF892)&lt;$D892,$H892,0),0)</f>
        <v>0</v>
      </c>
      <c r="BH892" s="35">
        <f t="shared" si="321"/>
        <v>15.64</v>
      </c>
    </row>
    <row r="893" spans="1:60" s="11" customFormat="1" x14ac:dyDescent="0.25">
      <c r="A893" s="148" t="s">
        <v>1264</v>
      </c>
      <c r="B893" s="149" t="s">
        <v>278</v>
      </c>
      <c r="C893" s="125" t="s">
        <v>82</v>
      </c>
      <c r="D893" s="150">
        <v>1169</v>
      </c>
      <c r="E893" s="118">
        <v>46935</v>
      </c>
      <c r="F893" s="118">
        <v>46966</v>
      </c>
      <c r="G893" s="32">
        <f t="shared" si="316"/>
        <v>1</v>
      </c>
      <c r="H893" s="33">
        <f t="shared" si="317"/>
        <v>1169</v>
      </c>
      <c r="I893" s="36">
        <f>IF(I$7&gt;=$E893,IF(SUMIF($H$1:H$1,77,$H893:H893)&lt;$D893,$H893,0),0)</f>
        <v>0</v>
      </c>
      <c r="J893" s="36">
        <f>IF(J$7&gt;=$E893,IF(SUMIF($H$1:I$1,77,$H893:I893)&lt;$D893,$H893,0),0)</f>
        <v>0</v>
      </c>
      <c r="K893" s="36">
        <f>IF(K$7&gt;=$E893,IF(SUMIF($H$1:J$1,77,$H893:J893)&lt;$D893,$H893,0),0)</f>
        <v>0</v>
      </c>
      <c r="L893" s="36">
        <f>IF(L$7&gt;=$E893,IF(SUMIF($H$1:K$1,77,$H893:K893)&lt;$D893,$H893,0),0)</f>
        <v>0</v>
      </c>
      <c r="M893" s="36">
        <f>IF(M$7&gt;=$E893,IF(SUMIF($H$1:L$1,77,$H893:L893)&lt;$D893,$H893,0),0)</f>
        <v>0</v>
      </c>
      <c r="N893" s="36">
        <f>IF(N$7&gt;=$E893,IF(SUMIF($H$1:M$1,77,$H893:M893)&lt;$D893,$H893,0),0)</f>
        <v>0</v>
      </c>
      <c r="O893" s="36">
        <f>IF(O$7&gt;=$E893,IF(SUMIF($H$1:N$1,77,$H893:N893)&lt;$D893,$H893,0),0)</f>
        <v>0</v>
      </c>
      <c r="P893" s="36">
        <f>IF(P$7&gt;=$E893,IF(SUMIF($H$1:O$1,77,$H893:O893)&lt;$D893,$H893,0),0)</f>
        <v>0</v>
      </c>
      <c r="Q893" s="36">
        <f>IF(Q$7&gt;=$E893,IF(SUMIF($H$1:P$1,77,$H893:P893)&lt;$D893,$H893,0),0)</f>
        <v>0</v>
      </c>
      <c r="R893" s="36">
        <f>IF(R$7&gt;=$E893,IF(SUMIF($H$1:Q$1,77,$H893:Q893)&lt;$D893,$H893,0),0)</f>
        <v>0</v>
      </c>
      <c r="S893" s="36">
        <f>IF(S$7&gt;=$E893,IF(SUMIF($H$1:R$1,77,$H893:R893)&lt;$D893,$H893,0),0)</f>
        <v>0</v>
      </c>
      <c r="T893" s="36">
        <f>IF(T$7&gt;=$E893,IF(SUMIF($H$1:S$1,77,$H893:S893)&lt;$D893,$H893,0),0)</f>
        <v>0</v>
      </c>
      <c r="U893" s="35">
        <f t="shared" si="318"/>
        <v>0</v>
      </c>
      <c r="V893" s="36">
        <f>IF(V$7&gt;=$E893,IF(SUMIF($H$1:U$1,77,$H893:U893)&lt;$D893,$H893,0),0)</f>
        <v>0</v>
      </c>
      <c r="W893" s="36">
        <f>IF(W$7&gt;=$E893,IF(SUMIF($H$1:V$1,77,$H893:V893)&lt;$D893,$H893,0),0)</f>
        <v>0</v>
      </c>
      <c r="X893" s="36">
        <f>IF(X$7&gt;=$E893,IF(SUMIF($H$1:W$1,77,$H893:W893)&lt;$D893,$H893,0),0)</f>
        <v>0</v>
      </c>
      <c r="Y893" s="36">
        <f>IF(Y$7&gt;=$E893,IF(SUMIF($H$1:X$1,77,$H893:X893)&lt;$D893,$H893,0),0)</f>
        <v>0</v>
      </c>
      <c r="Z893" s="36">
        <f>IF(Z$7&gt;=$E893,IF(SUMIF($H$1:Y$1,77,$H893:Y893)&lt;$D893,$H893,0),0)</f>
        <v>0</v>
      </c>
      <c r="AA893" s="36">
        <f>IF(AA$7&gt;=$E893,IF(SUMIF($H$1:Z$1,77,$H893:Z893)&lt;$D893,$H893,0),0)</f>
        <v>0</v>
      </c>
      <c r="AB893" s="36">
        <f>IF(AB$7&gt;=$E893,IF(SUMIF($H$1:AA$1,77,$H893:AA893)&lt;$D893,$H893,0),0)</f>
        <v>0</v>
      </c>
      <c r="AC893" s="36">
        <f>IF(AC$7&gt;=$E893,IF(SUMIF($H$1:AB$1,77,$H893:AB893)&lt;$D893,$H893,0),0)</f>
        <v>0</v>
      </c>
      <c r="AD893" s="36">
        <f>IF(AD$7&gt;=$E893,IF(SUMIF($H$1:AC$1,77,$H893:AC893)&lt;$D893,$H893,0),0)</f>
        <v>0</v>
      </c>
      <c r="AE893" s="36">
        <f>IF(AE$7&gt;=$E893,IF(SUMIF($H$1:AD$1,77,$H893:AD893)&lt;$D893,$H893,0),0)</f>
        <v>0</v>
      </c>
      <c r="AF893" s="36">
        <f>IF(AF$7&gt;=$E893,IF(SUMIF($H$1:AE$1,77,$H893:AE893)&lt;$D893,$H893,0),0)</f>
        <v>0</v>
      </c>
      <c r="AG893" s="36">
        <f>IF(AG$7&gt;=$E893,IF(SUMIF($H$1:AF$1,77,$H893:AF893)&lt;$D893,$H893,0),0)</f>
        <v>0</v>
      </c>
      <c r="AH893" s="35">
        <f t="shared" si="319"/>
        <v>0</v>
      </c>
      <c r="AI893" s="36">
        <f>IF(AI$7&gt;=$E893,IF(SUMIF($H$1:AH$1,77,$H893:AH893)&lt;$D893,$H893,0),0)</f>
        <v>0</v>
      </c>
      <c r="AJ893" s="36">
        <f>IF(AJ$7&gt;=$E893,IF(SUMIF($H$1:AI$1,77,$H893:AI893)&lt;$D893,$H893,0),0)</f>
        <v>0</v>
      </c>
      <c r="AK893" s="36">
        <f>IF(AK$7&gt;=$E893,IF(SUMIF($H$1:AJ$1,77,$H893:AJ893)&lt;$D893,$H893,0),0)</f>
        <v>0</v>
      </c>
      <c r="AL893" s="36">
        <f>IF(AL$7&gt;=$E893,IF(SUMIF($H$1:AK$1,77,$H893:AK893)&lt;$D893,$H893,0),0)</f>
        <v>0</v>
      </c>
      <c r="AM893" s="36">
        <f>IF(AM$7&gt;=$E893,IF(SUMIF($H$1:AL$1,77,$H893:AL893)&lt;$D893,$H893,0),0)</f>
        <v>0</v>
      </c>
      <c r="AN893" s="36">
        <f>IF(AN$7&gt;=$E893,IF(SUMIF($H$1:AM$1,77,$H893:AM893)&lt;$D893,$H893,0),0)</f>
        <v>0</v>
      </c>
      <c r="AO893" s="36">
        <f>IF(AO$7&gt;=$E893,IF(SUMIF($H$1:AN$1,77,$H893:AN893)&lt;$D893,$H893,0),0)</f>
        <v>0</v>
      </c>
      <c r="AP893" s="36">
        <f>IF(AP$7&gt;=$E893,IF(SUMIF($H$1:AO$1,77,$H893:AO893)&lt;$D893,$H893,0),0)</f>
        <v>0</v>
      </c>
      <c r="AQ893" s="36">
        <f>IF(AQ$7&gt;=$E893,IF(SUMIF($H$1:AP$1,77,$H893:AP893)&lt;$D893,$H893,0),0)</f>
        <v>0</v>
      </c>
      <c r="AR893" s="36">
        <f>IF(AR$7&gt;=$E893,IF(SUMIF($H$1:AQ$1,77,$H893:AQ893)&lt;$D893,$H893,0),0)</f>
        <v>0</v>
      </c>
      <c r="AS893" s="36">
        <f>IF(AS$7&gt;=$E893,IF(SUMIF($H$1:AR$1,77,$H893:AR893)&lt;$D893,$H893,0),0)</f>
        <v>0</v>
      </c>
      <c r="AT893" s="36">
        <f>IF(AT$7&gt;=$E893,IF(SUMIF($H$1:AS$1,77,$H893:AS893)&lt;$D893,$H893,0),0)</f>
        <v>0</v>
      </c>
      <c r="AU893" s="35">
        <f t="shared" si="320"/>
        <v>0</v>
      </c>
      <c r="AV893" s="33">
        <f>IF(AV$7&gt;=$E893,IF(SUMIF($H$1:AU$1,77,$H893:AU893)&lt;$D893,$H893,0),0)</f>
        <v>0</v>
      </c>
      <c r="AW893" s="33">
        <f>IF(AW$7&gt;=$E893,IF(SUMIF($H$1:AV$1,77,$H893:AV893)&lt;$D893,$H893,0),0)</f>
        <v>0</v>
      </c>
      <c r="AX893" s="33">
        <f>IF(AX$7&gt;=$E893,IF(SUMIF($H$1:AW$1,77,$H893:AW893)&lt;$D893,$H893,0),0)</f>
        <v>0</v>
      </c>
      <c r="AY893" s="33">
        <f>IF(AY$7&gt;=$E893,IF(SUMIF($H$1:AX$1,77,$H893:AX893)&lt;$D893,$H893,0),0)</f>
        <v>0</v>
      </c>
      <c r="AZ893" s="33">
        <f>IF(AZ$7&gt;=$E893,IF(SUMIF($H$1:AY$1,77,$H893:AY893)&lt;$D893,$H893,0),0)</f>
        <v>0</v>
      </c>
      <c r="BA893" s="33">
        <f>IF(BA$7&gt;=$E893,IF(SUMIF($H$1:AZ$1,77,$H893:AZ893)&lt;$D893,$H893,0),0)</f>
        <v>0</v>
      </c>
      <c r="BB893" s="33">
        <f>IF(BB$7&gt;=$E893,IF(SUMIF($H$1:BA$1,77,$H893:BA893)&lt;$D893,$H893,0),0)</f>
        <v>1169</v>
      </c>
      <c r="BC893" s="33">
        <f>IF(BC$7&gt;=$E893,IF(SUMIF($H$1:BB$1,77,$H893:BB893)&lt;$D893,$H893,0),0)</f>
        <v>0</v>
      </c>
      <c r="BD893" s="33">
        <f>IF(BD$7&gt;=$E893,IF(SUMIF($H$1:BC$1,77,$H893:BC893)&lt;$D893,$H893,0),0)</f>
        <v>0</v>
      </c>
      <c r="BE893" s="33">
        <f>IF(BE$7&gt;=$E893,IF(SUMIF($H$1:BD$1,77,$H893:BD893)&lt;$D893,$H893,0),0)</f>
        <v>0</v>
      </c>
      <c r="BF893" s="33">
        <f>IF(BF$7&gt;=$E893,IF(SUMIF($H$1:BE$1,77,$H893:BE893)&lt;$D893,$H893,0),0)</f>
        <v>0</v>
      </c>
      <c r="BG893" s="33">
        <f>IF(BG$7&gt;=$E893,IF(SUMIF($H$1:BF$1,77,$H893:BF893)&lt;$D893,$H893,0),0)</f>
        <v>0</v>
      </c>
      <c r="BH893" s="35">
        <f t="shared" si="321"/>
        <v>1169</v>
      </c>
    </row>
    <row r="894" spans="1:60" s="11" customFormat="1" x14ac:dyDescent="0.25">
      <c r="A894" s="148" t="s">
        <v>1265</v>
      </c>
      <c r="B894" s="149" t="s">
        <v>1242</v>
      </c>
      <c r="C894" s="125" t="s">
        <v>32</v>
      </c>
      <c r="D894" s="150">
        <v>13</v>
      </c>
      <c r="E894" s="118">
        <v>46966</v>
      </c>
      <c r="F894" s="118">
        <v>46997</v>
      </c>
      <c r="G894" s="32">
        <f t="shared" si="316"/>
        <v>1</v>
      </c>
      <c r="H894" s="33">
        <f t="shared" si="317"/>
        <v>13</v>
      </c>
      <c r="I894" s="36">
        <f>IF(I$7&gt;=$E894,IF(SUMIF($H$1:H$1,77,$H894:H894)&lt;$D894,$H894,0),0)</f>
        <v>0</v>
      </c>
      <c r="J894" s="36">
        <f>IF(J$7&gt;=$E894,IF(SUMIF($H$1:I$1,77,$H894:I894)&lt;$D894,$H894,0),0)</f>
        <v>0</v>
      </c>
      <c r="K894" s="36">
        <f>IF(K$7&gt;=$E894,IF(SUMIF($H$1:J$1,77,$H894:J894)&lt;$D894,$H894,0),0)</f>
        <v>0</v>
      </c>
      <c r="L894" s="36">
        <f>IF(L$7&gt;=$E894,IF(SUMIF($H$1:K$1,77,$H894:K894)&lt;$D894,$H894,0),0)</f>
        <v>0</v>
      </c>
      <c r="M894" s="36">
        <f>IF(M$7&gt;=$E894,IF(SUMIF($H$1:L$1,77,$H894:L894)&lt;$D894,$H894,0),0)</f>
        <v>0</v>
      </c>
      <c r="N894" s="36">
        <f>IF(N$7&gt;=$E894,IF(SUMIF($H$1:M$1,77,$H894:M894)&lt;$D894,$H894,0),0)</f>
        <v>0</v>
      </c>
      <c r="O894" s="36">
        <f>IF(O$7&gt;=$E894,IF(SUMIF($H$1:N$1,77,$H894:N894)&lt;$D894,$H894,0),0)</f>
        <v>0</v>
      </c>
      <c r="P894" s="36">
        <f>IF(P$7&gt;=$E894,IF(SUMIF($H$1:O$1,77,$H894:O894)&lt;$D894,$H894,0),0)</f>
        <v>0</v>
      </c>
      <c r="Q894" s="36">
        <f>IF(Q$7&gt;=$E894,IF(SUMIF($H$1:P$1,77,$H894:P894)&lt;$D894,$H894,0),0)</f>
        <v>0</v>
      </c>
      <c r="R894" s="36">
        <f>IF(R$7&gt;=$E894,IF(SUMIF($H$1:Q$1,77,$H894:Q894)&lt;$D894,$H894,0),0)</f>
        <v>0</v>
      </c>
      <c r="S894" s="36">
        <f>IF(S$7&gt;=$E894,IF(SUMIF($H$1:R$1,77,$H894:R894)&lt;$D894,$H894,0),0)</f>
        <v>0</v>
      </c>
      <c r="T894" s="36">
        <f>IF(T$7&gt;=$E894,IF(SUMIF($H$1:S$1,77,$H894:S894)&lt;$D894,$H894,0),0)</f>
        <v>0</v>
      </c>
      <c r="U894" s="35">
        <f t="shared" si="318"/>
        <v>0</v>
      </c>
      <c r="V894" s="36">
        <f>IF(V$7&gt;=$E894,IF(SUMIF($H$1:U$1,77,$H894:U894)&lt;$D894,$H894,0),0)</f>
        <v>0</v>
      </c>
      <c r="W894" s="36">
        <f>IF(W$7&gt;=$E894,IF(SUMIF($H$1:V$1,77,$H894:V894)&lt;$D894,$H894,0),0)</f>
        <v>0</v>
      </c>
      <c r="X894" s="36">
        <f>IF(X$7&gt;=$E894,IF(SUMIF($H$1:W$1,77,$H894:W894)&lt;$D894,$H894,0),0)</f>
        <v>0</v>
      </c>
      <c r="Y894" s="36">
        <f>IF(Y$7&gt;=$E894,IF(SUMIF($H$1:X$1,77,$H894:X894)&lt;$D894,$H894,0),0)</f>
        <v>0</v>
      </c>
      <c r="Z894" s="36">
        <f>IF(Z$7&gt;=$E894,IF(SUMIF($H$1:Y$1,77,$H894:Y894)&lt;$D894,$H894,0),0)</f>
        <v>0</v>
      </c>
      <c r="AA894" s="36">
        <f>IF(AA$7&gt;=$E894,IF(SUMIF($H$1:Z$1,77,$H894:Z894)&lt;$D894,$H894,0),0)</f>
        <v>0</v>
      </c>
      <c r="AB894" s="36">
        <f>IF(AB$7&gt;=$E894,IF(SUMIF($H$1:AA$1,77,$H894:AA894)&lt;$D894,$H894,0),0)</f>
        <v>0</v>
      </c>
      <c r="AC894" s="36">
        <f>IF(AC$7&gt;=$E894,IF(SUMIF($H$1:AB$1,77,$H894:AB894)&lt;$D894,$H894,0),0)</f>
        <v>0</v>
      </c>
      <c r="AD894" s="36">
        <f>IF(AD$7&gt;=$E894,IF(SUMIF($H$1:AC$1,77,$H894:AC894)&lt;$D894,$H894,0),0)</f>
        <v>0</v>
      </c>
      <c r="AE894" s="36">
        <f>IF(AE$7&gt;=$E894,IF(SUMIF($H$1:AD$1,77,$H894:AD894)&lt;$D894,$H894,0),0)</f>
        <v>0</v>
      </c>
      <c r="AF894" s="36">
        <f>IF(AF$7&gt;=$E894,IF(SUMIF($H$1:AE$1,77,$H894:AE894)&lt;$D894,$H894,0),0)</f>
        <v>0</v>
      </c>
      <c r="AG894" s="36">
        <f>IF(AG$7&gt;=$E894,IF(SUMIF($H$1:AF$1,77,$H894:AF894)&lt;$D894,$H894,0),0)</f>
        <v>0</v>
      </c>
      <c r="AH894" s="35">
        <f t="shared" si="319"/>
        <v>0</v>
      </c>
      <c r="AI894" s="36">
        <f>IF(AI$7&gt;=$E894,IF(SUMIF($H$1:AH$1,77,$H894:AH894)&lt;$D894,$H894,0),0)</f>
        <v>0</v>
      </c>
      <c r="AJ894" s="36">
        <f>IF(AJ$7&gt;=$E894,IF(SUMIF($H$1:AI$1,77,$H894:AI894)&lt;$D894,$H894,0),0)</f>
        <v>0</v>
      </c>
      <c r="AK894" s="36">
        <f>IF(AK$7&gt;=$E894,IF(SUMIF($H$1:AJ$1,77,$H894:AJ894)&lt;$D894,$H894,0),0)</f>
        <v>0</v>
      </c>
      <c r="AL894" s="36">
        <f>IF(AL$7&gt;=$E894,IF(SUMIF($H$1:AK$1,77,$H894:AK894)&lt;$D894,$H894,0),0)</f>
        <v>0</v>
      </c>
      <c r="AM894" s="36">
        <f>IF(AM$7&gt;=$E894,IF(SUMIF($H$1:AL$1,77,$H894:AL894)&lt;$D894,$H894,0),0)</f>
        <v>0</v>
      </c>
      <c r="AN894" s="36">
        <f>IF(AN$7&gt;=$E894,IF(SUMIF($H$1:AM$1,77,$H894:AM894)&lt;$D894,$H894,0),0)</f>
        <v>0</v>
      </c>
      <c r="AO894" s="36">
        <f>IF(AO$7&gt;=$E894,IF(SUMIF($H$1:AN$1,77,$H894:AN894)&lt;$D894,$H894,0),0)</f>
        <v>0</v>
      </c>
      <c r="AP894" s="36">
        <f>IF(AP$7&gt;=$E894,IF(SUMIF($H$1:AO$1,77,$H894:AO894)&lt;$D894,$H894,0),0)</f>
        <v>0</v>
      </c>
      <c r="AQ894" s="36">
        <f>IF(AQ$7&gt;=$E894,IF(SUMIF($H$1:AP$1,77,$H894:AP894)&lt;$D894,$H894,0),0)</f>
        <v>0</v>
      </c>
      <c r="AR894" s="36">
        <f>IF(AR$7&gt;=$E894,IF(SUMIF($H$1:AQ$1,77,$H894:AQ894)&lt;$D894,$H894,0),0)</f>
        <v>0</v>
      </c>
      <c r="AS894" s="36">
        <f>IF(AS$7&gt;=$E894,IF(SUMIF($H$1:AR$1,77,$H894:AR894)&lt;$D894,$H894,0),0)</f>
        <v>0</v>
      </c>
      <c r="AT894" s="36">
        <f>IF(AT$7&gt;=$E894,IF(SUMIF($H$1:AS$1,77,$H894:AS894)&lt;$D894,$H894,0),0)</f>
        <v>0</v>
      </c>
      <c r="AU894" s="35">
        <f t="shared" si="320"/>
        <v>0</v>
      </c>
      <c r="AV894" s="33">
        <f>IF(AV$7&gt;=$E894,IF(SUMIF($H$1:AU$1,77,$H894:AU894)&lt;$D894,$H894,0),0)</f>
        <v>0</v>
      </c>
      <c r="AW894" s="33">
        <f>IF(AW$7&gt;=$E894,IF(SUMIF($H$1:AV$1,77,$H894:AV894)&lt;$D894,$H894,0),0)</f>
        <v>0</v>
      </c>
      <c r="AX894" s="33">
        <f>IF(AX$7&gt;=$E894,IF(SUMIF($H$1:AW$1,77,$H894:AW894)&lt;$D894,$H894,0),0)</f>
        <v>0</v>
      </c>
      <c r="AY894" s="33">
        <f>IF(AY$7&gt;=$E894,IF(SUMIF($H$1:AX$1,77,$H894:AX894)&lt;$D894,$H894,0),0)</f>
        <v>0</v>
      </c>
      <c r="AZ894" s="33">
        <f>IF(AZ$7&gt;=$E894,IF(SUMIF($H$1:AY$1,77,$H894:AY894)&lt;$D894,$H894,0),0)</f>
        <v>0</v>
      </c>
      <c r="BA894" s="33">
        <f>IF(BA$7&gt;=$E894,IF(SUMIF($H$1:AZ$1,77,$H894:AZ894)&lt;$D894,$H894,0),0)</f>
        <v>0</v>
      </c>
      <c r="BB894" s="33">
        <f>IF(BB$7&gt;=$E894,IF(SUMIF($H$1:BA$1,77,$H894:BA894)&lt;$D894,$H894,0),0)</f>
        <v>0</v>
      </c>
      <c r="BC894" s="33">
        <f>IF(BC$7&gt;=$E894,IF(SUMIF($H$1:BB$1,77,$H894:BB894)&lt;$D894,$H894,0),0)</f>
        <v>13</v>
      </c>
      <c r="BD894" s="33">
        <f>IF(BD$7&gt;=$E894,IF(SUMIF($H$1:BC$1,77,$H894:BC894)&lt;$D894,$H894,0),0)</f>
        <v>0</v>
      </c>
      <c r="BE894" s="33">
        <f>IF(BE$7&gt;=$E894,IF(SUMIF($H$1:BD$1,77,$H894:BD894)&lt;$D894,$H894,0),0)</f>
        <v>0</v>
      </c>
      <c r="BF894" s="33">
        <f>IF(BF$7&gt;=$E894,IF(SUMIF($H$1:BE$1,77,$H894:BE894)&lt;$D894,$H894,0),0)</f>
        <v>0</v>
      </c>
      <c r="BG894" s="33">
        <f>IF(BG$7&gt;=$E894,IF(SUMIF($H$1:BF$1,77,$H894:BF894)&lt;$D894,$H894,0),0)</f>
        <v>0</v>
      </c>
      <c r="BH894" s="35">
        <f t="shared" si="321"/>
        <v>13</v>
      </c>
    </row>
    <row r="895" spans="1:60" s="11" customFormat="1" x14ac:dyDescent="0.25">
      <c r="A895" s="119"/>
      <c r="B895" s="120" t="s">
        <v>1266</v>
      </c>
      <c r="C895" s="121"/>
      <c r="D895" s="122"/>
      <c r="E895" s="122"/>
      <c r="F895" s="122"/>
      <c r="G895" s="122"/>
      <c r="H895" s="122"/>
      <c r="I895" s="122"/>
      <c r="J895" s="122"/>
      <c r="K895" s="122"/>
      <c r="L895" s="122"/>
      <c r="M895" s="122"/>
      <c r="N895" s="122"/>
      <c r="O895" s="122"/>
      <c r="P895" s="122"/>
      <c r="Q895" s="122"/>
      <c r="R895" s="122"/>
      <c r="S895" s="122"/>
      <c r="T895" s="122"/>
      <c r="U895" s="123"/>
      <c r="V895" s="122"/>
      <c r="W895" s="122"/>
      <c r="X895" s="122"/>
      <c r="Y895" s="122"/>
      <c r="Z895" s="122"/>
      <c r="AA895" s="122"/>
      <c r="AB895" s="122"/>
      <c r="AC895" s="122"/>
      <c r="AD895" s="122"/>
      <c r="AE895" s="122"/>
      <c r="AF895" s="122"/>
      <c r="AG895" s="122"/>
      <c r="AH895" s="123"/>
      <c r="AI895" s="122"/>
      <c r="AJ895" s="122"/>
      <c r="AK895" s="122"/>
      <c r="AL895" s="122"/>
      <c r="AM895" s="122"/>
      <c r="AN895" s="122"/>
      <c r="AO895" s="122"/>
      <c r="AP895" s="122"/>
      <c r="AQ895" s="122"/>
      <c r="AR895" s="122"/>
      <c r="AS895" s="122"/>
      <c r="AT895" s="122"/>
      <c r="AU895" s="123"/>
      <c r="AV895" s="122"/>
      <c r="AW895" s="122"/>
      <c r="AX895" s="122"/>
      <c r="AY895" s="122"/>
      <c r="AZ895" s="122"/>
      <c r="BA895" s="122"/>
      <c r="BB895" s="122"/>
      <c r="BC895" s="122"/>
      <c r="BD895" s="122"/>
      <c r="BE895" s="122"/>
      <c r="BF895" s="122"/>
      <c r="BG895" s="122"/>
      <c r="BH895" s="123"/>
    </row>
    <row r="896" spans="1:60" s="11" customFormat="1" x14ac:dyDescent="0.25">
      <c r="A896" s="145" t="s">
        <v>1267</v>
      </c>
      <c r="B896" s="147" t="s">
        <v>1245</v>
      </c>
      <c r="C896" s="127" t="s">
        <v>32</v>
      </c>
      <c r="D896" s="146">
        <v>463</v>
      </c>
      <c r="E896" s="118">
        <v>46905</v>
      </c>
      <c r="F896" s="118">
        <v>46935</v>
      </c>
      <c r="G896" s="32">
        <f t="shared" ref="G896:G905" si="322">DATEDIF(E896,F896,"m")</f>
        <v>1</v>
      </c>
      <c r="H896" s="33">
        <f t="shared" ref="H896:H905" si="323">D896/G896</f>
        <v>463</v>
      </c>
      <c r="I896" s="36">
        <f>IF(I$7&gt;=$E896,IF(SUMIF($H$1:H$1,77,$H896:H896)&lt;$D896,$H896,0),0)</f>
        <v>0</v>
      </c>
      <c r="J896" s="36">
        <f>IF(J$7&gt;=$E896,IF(SUMIF($H$1:I$1,77,$H896:I896)&lt;$D896,$H896,0),0)</f>
        <v>0</v>
      </c>
      <c r="K896" s="36">
        <f>IF(K$7&gt;=$E896,IF(SUMIF($H$1:J$1,77,$H896:J896)&lt;$D896,$H896,0),0)</f>
        <v>0</v>
      </c>
      <c r="L896" s="36">
        <f>IF(L$7&gt;=$E896,IF(SUMIF($H$1:K$1,77,$H896:K896)&lt;$D896,$H896,0),0)</f>
        <v>0</v>
      </c>
      <c r="M896" s="36">
        <f>IF(M$7&gt;=$E896,IF(SUMIF($H$1:L$1,77,$H896:L896)&lt;$D896,$H896,0),0)</f>
        <v>0</v>
      </c>
      <c r="N896" s="36">
        <f>IF(N$7&gt;=$E896,IF(SUMIF($H$1:M$1,77,$H896:M896)&lt;$D896,$H896,0),0)</f>
        <v>0</v>
      </c>
      <c r="O896" s="36">
        <f>IF(O$7&gt;=$E896,IF(SUMIF($H$1:N$1,77,$H896:N896)&lt;$D896,$H896,0),0)</f>
        <v>0</v>
      </c>
      <c r="P896" s="36">
        <f>IF(P$7&gt;=$E896,IF(SUMIF($H$1:O$1,77,$H896:O896)&lt;$D896,$H896,0),0)</f>
        <v>0</v>
      </c>
      <c r="Q896" s="36">
        <f>IF(Q$7&gt;=$E896,IF(SUMIF($H$1:P$1,77,$H896:P896)&lt;$D896,$H896,0),0)</f>
        <v>0</v>
      </c>
      <c r="R896" s="36">
        <f>IF(R$7&gt;=$E896,IF(SUMIF($H$1:Q$1,77,$H896:Q896)&lt;$D896,$H896,0),0)</f>
        <v>0</v>
      </c>
      <c r="S896" s="36">
        <f>IF(S$7&gt;=$E896,IF(SUMIF($H$1:R$1,77,$H896:R896)&lt;$D896,$H896,0),0)</f>
        <v>0</v>
      </c>
      <c r="T896" s="36">
        <f>IF(T$7&gt;=$E896,IF(SUMIF($H$1:S$1,77,$H896:S896)&lt;$D896,$H896,0),0)</f>
        <v>0</v>
      </c>
      <c r="U896" s="35">
        <f t="shared" ref="U896:U905" si="324">SUMIF(I$1:T$1,77,I896:T896)</f>
        <v>0</v>
      </c>
      <c r="V896" s="36">
        <f>IF(V$7&gt;=$E896,IF(SUMIF($H$1:U$1,77,$H896:U896)&lt;$D896,$H896,0),0)</f>
        <v>0</v>
      </c>
      <c r="W896" s="36">
        <f>IF(W$7&gt;=$E896,IF(SUMIF($H$1:V$1,77,$H896:V896)&lt;$D896,$H896,0),0)</f>
        <v>0</v>
      </c>
      <c r="X896" s="36">
        <f>IF(X$7&gt;=$E896,IF(SUMIF($H$1:W$1,77,$H896:W896)&lt;$D896,$H896,0),0)</f>
        <v>0</v>
      </c>
      <c r="Y896" s="36">
        <f>IF(Y$7&gt;=$E896,IF(SUMIF($H$1:X$1,77,$H896:X896)&lt;$D896,$H896,0),0)</f>
        <v>0</v>
      </c>
      <c r="Z896" s="36">
        <f>IF(Z$7&gt;=$E896,IF(SUMIF($H$1:Y$1,77,$H896:Y896)&lt;$D896,$H896,0),0)</f>
        <v>0</v>
      </c>
      <c r="AA896" s="36">
        <f>IF(AA$7&gt;=$E896,IF(SUMIF($H$1:Z$1,77,$H896:Z896)&lt;$D896,$H896,0),0)</f>
        <v>0</v>
      </c>
      <c r="AB896" s="36">
        <f>IF(AB$7&gt;=$E896,IF(SUMIF($H$1:AA$1,77,$H896:AA896)&lt;$D896,$H896,0),0)</f>
        <v>0</v>
      </c>
      <c r="AC896" s="36">
        <f>IF(AC$7&gt;=$E896,IF(SUMIF($H$1:AB$1,77,$H896:AB896)&lt;$D896,$H896,0),0)</f>
        <v>0</v>
      </c>
      <c r="AD896" s="36">
        <f>IF(AD$7&gt;=$E896,IF(SUMIF($H$1:AC$1,77,$H896:AC896)&lt;$D896,$H896,0),0)</f>
        <v>0</v>
      </c>
      <c r="AE896" s="36">
        <f>IF(AE$7&gt;=$E896,IF(SUMIF($H$1:AD$1,77,$H896:AD896)&lt;$D896,$H896,0),0)</f>
        <v>0</v>
      </c>
      <c r="AF896" s="36">
        <f>IF(AF$7&gt;=$E896,IF(SUMIF($H$1:AE$1,77,$H896:AE896)&lt;$D896,$H896,0),0)</f>
        <v>0</v>
      </c>
      <c r="AG896" s="36">
        <f>IF(AG$7&gt;=$E896,IF(SUMIF($H$1:AF$1,77,$H896:AF896)&lt;$D896,$H896,0),0)</f>
        <v>0</v>
      </c>
      <c r="AH896" s="35">
        <f t="shared" ref="AH896:AH905" si="325">SUMIF(V$1:AG$1,77,V896:AG896)</f>
        <v>0</v>
      </c>
      <c r="AI896" s="36">
        <f>IF(AI$7&gt;=$E896,IF(SUMIF($H$1:AH$1,77,$H896:AH896)&lt;$D896,$H896,0),0)</f>
        <v>0</v>
      </c>
      <c r="AJ896" s="36">
        <f>IF(AJ$7&gt;=$E896,IF(SUMIF($H$1:AI$1,77,$H896:AI896)&lt;$D896,$H896,0),0)</f>
        <v>0</v>
      </c>
      <c r="AK896" s="36">
        <f>IF(AK$7&gt;=$E896,IF(SUMIF($H$1:AJ$1,77,$H896:AJ896)&lt;$D896,$H896,0),0)</f>
        <v>0</v>
      </c>
      <c r="AL896" s="36">
        <f>IF(AL$7&gt;=$E896,IF(SUMIF($H$1:AK$1,77,$H896:AK896)&lt;$D896,$H896,0),0)</f>
        <v>0</v>
      </c>
      <c r="AM896" s="36">
        <f>IF(AM$7&gt;=$E896,IF(SUMIF($H$1:AL$1,77,$H896:AL896)&lt;$D896,$H896,0),0)</f>
        <v>0</v>
      </c>
      <c r="AN896" s="36">
        <f>IF(AN$7&gt;=$E896,IF(SUMIF($H$1:AM$1,77,$H896:AM896)&lt;$D896,$H896,0),0)</f>
        <v>0</v>
      </c>
      <c r="AO896" s="36">
        <f>IF(AO$7&gt;=$E896,IF(SUMIF($H$1:AN$1,77,$H896:AN896)&lt;$D896,$H896,0),0)</f>
        <v>0</v>
      </c>
      <c r="AP896" s="36">
        <f>IF(AP$7&gt;=$E896,IF(SUMIF($H$1:AO$1,77,$H896:AO896)&lt;$D896,$H896,0),0)</f>
        <v>0</v>
      </c>
      <c r="AQ896" s="36">
        <f>IF(AQ$7&gt;=$E896,IF(SUMIF($H$1:AP$1,77,$H896:AP896)&lt;$D896,$H896,0),0)</f>
        <v>0</v>
      </c>
      <c r="AR896" s="36">
        <f>IF(AR$7&gt;=$E896,IF(SUMIF($H$1:AQ$1,77,$H896:AQ896)&lt;$D896,$H896,0),0)</f>
        <v>0</v>
      </c>
      <c r="AS896" s="36">
        <f>IF(AS$7&gt;=$E896,IF(SUMIF($H$1:AR$1,77,$H896:AR896)&lt;$D896,$H896,0),0)</f>
        <v>0</v>
      </c>
      <c r="AT896" s="36">
        <f>IF(AT$7&gt;=$E896,IF(SUMIF($H$1:AS$1,77,$H896:AS896)&lt;$D896,$H896,0),0)</f>
        <v>0</v>
      </c>
      <c r="AU896" s="35">
        <f t="shared" ref="AU896:AU905" si="326">SUMIF(AI$1:AT$1,77,AI896:AT896)</f>
        <v>0</v>
      </c>
      <c r="AV896" s="33">
        <f>IF(AV$7&gt;=$E896,IF(SUMIF($H$1:AU$1,77,$H896:AU896)&lt;$D896,$H896,0),0)</f>
        <v>0</v>
      </c>
      <c r="AW896" s="33">
        <f>IF(AW$7&gt;=$E896,IF(SUMIF($H$1:AV$1,77,$H896:AV896)&lt;$D896,$H896,0),0)</f>
        <v>0</v>
      </c>
      <c r="AX896" s="33">
        <f>IF(AX$7&gt;=$E896,IF(SUMIF($H$1:AW$1,77,$H896:AW896)&lt;$D896,$H896,0),0)</f>
        <v>0</v>
      </c>
      <c r="AY896" s="33">
        <f>IF(AY$7&gt;=$E896,IF(SUMIF($H$1:AX$1,77,$H896:AX896)&lt;$D896,$H896,0),0)</f>
        <v>0</v>
      </c>
      <c r="AZ896" s="33">
        <f>IF(AZ$7&gt;=$E896,IF(SUMIF($H$1:AY$1,77,$H896:AY896)&lt;$D896,$H896,0),0)</f>
        <v>0</v>
      </c>
      <c r="BA896" s="33">
        <f>IF(BA$7&gt;=$E896,IF(SUMIF($H$1:AZ$1,77,$H896:AZ896)&lt;$D896,$H896,0),0)</f>
        <v>463</v>
      </c>
      <c r="BB896" s="33">
        <f>IF(BB$7&gt;=$E896,IF(SUMIF($H$1:BA$1,77,$H896:BA896)&lt;$D896,$H896,0),0)</f>
        <v>0</v>
      </c>
      <c r="BC896" s="33">
        <f>IF(BC$7&gt;=$E896,IF(SUMIF($H$1:BB$1,77,$H896:BB896)&lt;$D896,$H896,0),0)</f>
        <v>0</v>
      </c>
      <c r="BD896" s="33">
        <f>IF(BD$7&gt;=$E896,IF(SUMIF($H$1:BC$1,77,$H896:BC896)&lt;$D896,$H896,0),0)</f>
        <v>0</v>
      </c>
      <c r="BE896" s="33">
        <f>IF(BE$7&gt;=$E896,IF(SUMIF($H$1:BD$1,77,$H896:BD896)&lt;$D896,$H896,0),0)</f>
        <v>0</v>
      </c>
      <c r="BF896" s="33">
        <f>IF(BF$7&gt;=$E896,IF(SUMIF($H$1:BE$1,77,$H896:BE896)&lt;$D896,$H896,0),0)</f>
        <v>0</v>
      </c>
      <c r="BG896" s="33">
        <f>IF(BG$7&gt;=$E896,IF(SUMIF($H$1:BF$1,77,$H896:BF896)&lt;$D896,$H896,0),0)</f>
        <v>0</v>
      </c>
      <c r="BH896" s="35">
        <f t="shared" ref="BH896:BH905" si="327">SUMIF(AV$1:BG$1,77,AV896:BG896)</f>
        <v>463</v>
      </c>
    </row>
    <row r="897" spans="1:60" s="11" customFormat="1" x14ac:dyDescent="0.25">
      <c r="A897" s="148" t="s">
        <v>1268</v>
      </c>
      <c r="B897" s="149" t="s">
        <v>1232</v>
      </c>
      <c r="C897" s="125" t="s">
        <v>128</v>
      </c>
      <c r="D897" s="150">
        <v>924</v>
      </c>
      <c r="E897" s="118">
        <v>46966</v>
      </c>
      <c r="F897" s="118">
        <v>46997</v>
      </c>
      <c r="G897" s="32">
        <f t="shared" si="322"/>
        <v>1</v>
      </c>
      <c r="H897" s="33">
        <f t="shared" si="323"/>
        <v>924</v>
      </c>
      <c r="I897" s="36">
        <f>IF(I$7&gt;=$E897,IF(SUMIF($H$1:H$1,77,$H897:H897)&lt;$D897,$H897,0),0)</f>
        <v>0</v>
      </c>
      <c r="J897" s="36">
        <f>IF(J$7&gt;=$E897,IF(SUMIF($H$1:I$1,77,$H897:I897)&lt;$D897,$H897,0),0)</f>
        <v>0</v>
      </c>
      <c r="K897" s="36">
        <f>IF(K$7&gt;=$E897,IF(SUMIF($H$1:J$1,77,$H897:J897)&lt;$D897,$H897,0),0)</f>
        <v>0</v>
      </c>
      <c r="L897" s="36">
        <f>IF(L$7&gt;=$E897,IF(SUMIF($H$1:K$1,77,$H897:K897)&lt;$D897,$H897,0),0)</f>
        <v>0</v>
      </c>
      <c r="M897" s="36">
        <f>IF(M$7&gt;=$E897,IF(SUMIF($H$1:L$1,77,$H897:L897)&lt;$D897,$H897,0),0)</f>
        <v>0</v>
      </c>
      <c r="N897" s="36">
        <f>IF(N$7&gt;=$E897,IF(SUMIF($H$1:M$1,77,$H897:M897)&lt;$D897,$H897,0),0)</f>
        <v>0</v>
      </c>
      <c r="O897" s="36">
        <f>IF(O$7&gt;=$E897,IF(SUMIF($H$1:N$1,77,$H897:N897)&lt;$D897,$H897,0),0)</f>
        <v>0</v>
      </c>
      <c r="P897" s="36">
        <f>IF(P$7&gt;=$E897,IF(SUMIF($H$1:O$1,77,$H897:O897)&lt;$D897,$H897,0),0)</f>
        <v>0</v>
      </c>
      <c r="Q897" s="36">
        <f>IF(Q$7&gt;=$E897,IF(SUMIF($H$1:P$1,77,$H897:P897)&lt;$D897,$H897,0),0)</f>
        <v>0</v>
      </c>
      <c r="R897" s="36">
        <f>IF(R$7&gt;=$E897,IF(SUMIF($H$1:Q$1,77,$H897:Q897)&lt;$D897,$H897,0),0)</f>
        <v>0</v>
      </c>
      <c r="S897" s="36">
        <f>IF(S$7&gt;=$E897,IF(SUMIF($H$1:R$1,77,$H897:R897)&lt;$D897,$H897,0),0)</f>
        <v>0</v>
      </c>
      <c r="T897" s="36">
        <f>IF(T$7&gt;=$E897,IF(SUMIF($H$1:S$1,77,$H897:S897)&lt;$D897,$H897,0),0)</f>
        <v>0</v>
      </c>
      <c r="U897" s="35">
        <f t="shared" si="324"/>
        <v>0</v>
      </c>
      <c r="V897" s="36">
        <f>IF(V$7&gt;=$E897,IF(SUMIF($H$1:U$1,77,$H897:U897)&lt;$D897,$H897,0),0)</f>
        <v>0</v>
      </c>
      <c r="W897" s="36">
        <f>IF(W$7&gt;=$E897,IF(SUMIF($H$1:V$1,77,$H897:V897)&lt;$D897,$H897,0),0)</f>
        <v>0</v>
      </c>
      <c r="X897" s="36">
        <f>IF(X$7&gt;=$E897,IF(SUMIF($H$1:W$1,77,$H897:W897)&lt;$D897,$H897,0),0)</f>
        <v>0</v>
      </c>
      <c r="Y897" s="36">
        <f>IF(Y$7&gt;=$E897,IF(SUMIF($H$1:X$1,77,$H897:X897)&lt;$D897,$H897,0),0)</f>
        <v>0</v>
      </c>
      <c r="Z897" s="36">
        <f>IF(Z$7&gt;=$E897,IF(SUMIF($H$1:Y$1,77,$H897:Y897)&lt;$D897,$H897,0),0)</f>
        <v>0</v>
      </c>
      <c r="AA897" s="36">
        <f>IF(AA$7&gt;=$E897,IF(SUMIF($H$1:Z$1,77,$H897:Z897)&lt;$D897,$H897,0),0)</f>
        <v>0</v>
      </c>
      <c r="AB897" s="36">
        <f>IF(AB$7&gt;=$E897,IF(SUMIF($H$1:AA$1,77,$H897:AA897)&lt;$D897,$H897,0),0)</f>
        <v>0</v>
      </c>
      <c r="AC897" s="36">
        <f>IF(AC$7&gt;=$E897,IF(SUMIF($H$1:AB$1,77,$H897:AB897)&lt;$D897,$H897,0),0)</f>
        <v>0</v>
      </c>
      <c r="AD897" s="36">
        <f>IF(AD$7&gt;=$E897,IF(SUMIF($H$1:AC$1,77,$H897:AC897)&lt;$D897,$H897,0),0)</f>
        <v>0</v>
      </c>
      <c r="AE897" s="36">
        <f>IF(AE$7&gt;=$E897,IF(SUMIF($H$1:AD$1,77,$H897:AD897)&lt;$D897,$H897,0),0)</f>
        <v>0</v>
      </c>
      <c r="AF897" s="36">
        <f>IF(AF$7&gt;=$E897,IF(SUMIF($H$1:AE$1,77,$H897:AE897)&lt;$D897,$H897,0),0)</f>
        <v>0</v>
      </c>
      <c r="AG897" s="36">
        <f>IF(AG$7&gt;=$E897,IF(SUMIF($H$1:AF$1,77,$H897:AF897)&lt;$D897,$H897,0),0)</f>
        <v>0</v>
      </c>
      <c r="AH897" s="35">
        <f t="shared" si="325"/>
        <v>0</v>
      </c>
      <c r="AI897" s="36">
        <f>IF(AI$7&gt;=$E897,IF(SUMIF($H$1:AH$1,77,$H897:AH897)&lt;$D897,$H897,0),0)</f>
        <v>0</v>
      </c>
      <c r="AJ897" s="36">
        <f>IF(AJ$7&gt;=$E897,IF(SUMIF($H$1:AI$1,77,$H897:AI897)&lt;$D897,$H897,0),0)</f>
        <v>0</v>
      </c>
      <c r="AK897" s="36">
        <f>IF(AK$7&gt;=$E897,IF(SUMIF($H$1:AJ$1,77,$H897:AJ897)&lt;$D897,$H897,0),0)</f>
        <v>0</v>
      </c>
      <c r="AL897" s="36">
        <f>IF(AL$7&gt;=$E897,IF(SUMIF($H$1:AK$1,77,$H897:AK897)&lt;$D897,$H897,0),0)</f>
        <v>0</v>
      </c>
      <c r="AM897" s="36">
        <f>IF(AM$7&gt;=$E897,IF(SUMIF($H$1:AL$1,77,$H897:AL897)&lt;$D897,$H897,0),0)</f>
        <v>0</v>
      </c>
      <c r="AN897" s="36">
        <f>IF(AN$7&gt;=$E897,IF(SUMIF($H$1:AM$1,77,$H897:AM897)&lt;$D897,$H897,0),0)</f>
        <v>0</v>
      </c>
      <c r="AO897" s="36">
        <f>IF(AO$7&gt;=$E897,IF(SUMIF($H$1:AN$1,77,$H897:AN897)&lt;$D897,$H897,0),0)</f>
        <v>0</v>
      </c>
      <c r="AP897" s="36">
        <f>IF(AP$7&gt;=$E897,IF(SUMIF($H$1:AO$1,77,$H897:AO897)&lt;$D897,$H897,0),0)</f>
        <v>0</v>
      </c>
      <c r="AQ897" s="36">
        <f>IF(AQ$7&gt;=$E897,IF(SUMIF($H$1:AP$1,77,$H897:AP897)&lt;$D897,$H897,0),0)</f>
        <v>0</v>
      </c>
      <c r="AR897" s="36">
        <f>IF(AR$7&gt;=$E897,IF(SUMIF($H$1:AQ$1,77,$H897:AQ897)&lt;$D897,$H897,0),0)</f>
        <v>0</v>
      </c>
      <c r="AS897" s="36">
        <f>IF(AS$7&gt;=$E897,IF(SUMIF($H$1:AR$1,77,$H897:AR897)&lt;$D897,$H897,0),0)</f>
        <v>0</v>
      </c>
      <c r="AT897" s="36">
        <f>IF(AT$7&gt;=$E897,IF(SUMIF($H$1:AS$1,77,$H897:AS897)&lt;$D897,$H897,0),0)</f>
        <v>0</v>
      </c>
      <c r="AU897" s="35">
        <f t="shared" si="326"/>
        <v>0</v>
      </c>
      <c r="AV897" s="33">
        <f>IF(AV$7&gt;=$E897,IF(SUMIF($H$1:AU$1,77,$H897:AU897)&lt;$D897,$H897,0),0)</f>
        <v>0</v>
      </c>
      <c r="AW897" s="33">
        <f>IF(AW$7&gt;=$E897,IF(SUMIF($H$1:AV$1,77,$H897:AV897)&lt;$D897,$H897,0),0)</f>
        <v>0</v>
      </c>
      <c r="AX897" s="33">
        <f>IF(AX$7&gt;=$E897,IF(SUMIF($H$1:AW$1,77,$H897:AW897)&lt;$D897,$H897,0),0)</f>
        <v>0</v>
      </c>
      <c r="AY897" s="33">
        <f>IF(AY$7&gt;=$E897,IF(SUMIF($H$1:AX$1,77,$H897:AX897)&lt;$D897,$H897,0),0)</f>
        <v>0</v>
      </c>
      <c r="AZ897" s="33">
        <f>IF(AZ$7&gt;=$E897,IF(SUMIF($H$1:AY$1,77,$H897:AY897)&lt;$D897,$H897,0),0)</f>
        <v>0</v>
      </c>
      <c r="BA897" s="33">
        <f>IF(BA$7&gt;=$E897,IF(SUMIF($H$1:AZ$1,77,$H897:AZ897)&lt;$D897,$H897,0),0)</f>
        <v>0</v>
      </c>
      <c r="BB897" s="33">
        <f>IF(BB$7&gt;=$E897,IF(SUMIF($H$1:BA$1,77,$H897:BA897)&lt;$D897,$H897,0),0)</f>
        <v>0</v>
      </c>
      <c r="BC897" s="33">
        <f>IF(BC$7&gt;=$E897,IF(SUMIF($H$1:BB$1,77,$H897:BB897)&lt;$D897,$H897,0),0)</f>
        <v>924</v>
      </c>
      <c r="BD897" s="33">
        <f>IF(BD$7&gt;=$E897,IF(SUMIF($H$1:BC$1,77,$H897:BC897)&lt;$D897,$H897,0),0)</f>
        <v>0</v>
      </c>
      <c r="BE897" s="33">
        <f>IF(BE$7&gt;=$E897,IF(SUMIF($H$1:BD$1,77,$H897:BD897)&lt;$D897,$H897,0),0)</f>
        <v>0</v>
      </c>
      <c r="BF897" s="33">
        <f>IF(BF$7&gt;=$E897,IF(SUMIF($H$1:BE$1,77,$H897:BE897)&lt;$D897,$H897,0),0)</f>
        <v>0</v>
      </c>
      <c r="BG897" s="33">
        <f>IF(BG$7&gt;=$E897,IF(SUMIF($H$1:BF$1,77,$H897:BF897)&lt;$D897,$H897,0),0)</f>
        <v>0</v>
      </c>
      <c r="BH897" s="35">
        <f t="shared" si="327"/>
        <v>924</v>
      </c>
    </row>
    <row r="898" spans="1:60" s="11" customFormat="1" x14ac:dyDescent="0.25">
      <c r="A898" s="148" t="s">
        <v>1269</v>
      </c>
      <c r="B898" s="149" t="s">
        <v>1234</v>
      </c>
      <c r="C898" s="125" t="s">
        <v>82</v>
      </c>
      <c r="D898" s="150">
        <v>592.27</v>
      </c>
      <c r="E898" s="118">
        <v>46966</v>
      </c>
      <c r="F898" s="118">
        <v>46997</v>
      </c>
      <c r="G898" s="32">
        <f t="shared" si="322"/>
        <v>1</v>
      </c>
      <c r="H898" s="33">
        <f t="shared" si="323"/>
        <v>592.27</v>
      </c>
      <c r="I898" s="36">
        <f>IF(I$7&gt;=$E898,IF(SUMIF($H$1:H$1,77,$H898:H898)&lt;$D898,$H898,0),0)</f>
        <v>0</v>
      </c>
      <c r="J898" s="36">
        <f>IF(J$7&gt;=$E898,IF(SUMIF($H$1:I$1,77,$H898:I898)&lt;$D898,$H898,0),0)</f>
        <v>0</v>
      </c>
      <c r="K898" s="36">
        <f>IF(K$7&gt;=$E898,IF(SUMIF($H$1:J$1,77,$H898:J898)&lt;$D898,$H898,0),0)</f>
        <v>0</v>
      </c>
      <c r="L898" s="36">
        <f>IF(L$7&gt;=$E898,IF(SUMIF($H$1:K$1,77,$H898:K898)&lt;$D898,$H898,0),0)</f>
        <v>0</v>
      </c>
      <c r="M898" s="36">
        <f>IF(M$7&gt;=$E898,IF(SUMIF($H$1:L$1,77,$H898:L898)&lt;$D898,$H898,0),0)</f>
        <v>0</v>
      </c>
      <c r="N898" s="36">
        <f>IF(N$7&gt;=$E898,IF(SUMIF($H$1:M$1,77,$H898:M898)&lt;$D898,$H898,0),0)</f>
        <v>0</v>
      </c>
      <c r="O898" s="36">
        <f>IF(O$7&gt;=$E898,IF(SUMIF($H$1:N$1,77,$H898:N898)&lt;$D898,$H898,0),0)</f>
        <v>0</v>
      </c>
      <c r="P898" s="36">
        <f>IF(P$7&gt;=$E898,IF(SUMIF($H$1:O$1,77,$H898:O898)&lt;$D898,$H898,0),0)</f>
        <v>0</v>
      </c>
      <c r="Q898" s="36">
        <f>IF(Q$7&gt;=$E898,IF(SUMIF($H$1:P$1,77,$H898:P898)&lt;$D898,$H898,0),0)</f>
        <v>0</v>
      </c>
      <c r="R898" s="36">
        <f>IF(R$7&gt;=$E898,IF(SUMIF($H$1:Q$1,77,$H898:Q898)&lt;$D898,$H898,0),0)</f>
        <v>0</v>
      </c>
      <c r="S898" s="36">
        <f>IF(S$7&gt;=$E898,IF(SUMIF($H$1:R$1,77,$H898:R898)&lt;$D898,$H898,0),0)</f>
        <v>0</v>
      </c>
      <c r="T898" s="36">
        <f>IF(T$7&gt;=$E898,IF(SUMIF($H$1:S$1,77,$H898:S898)&lt;$D898,$H898,0),0)</f>
        <v>0</v>
      </c>
      <c r="U898" s="35">
        <f t="shared" si="324"/>
        <v>0</v>
      </c>
      <c r="V898" s="36">
        <f>IF(V$7&gt;=$E898,IF(SUMIF($H$1:U$1,77,$H898:U898)&lt;$D898,$H898,0),0)</f>
        <v>0</v>
      </c>
      <c r="W898" s="36">
        <f>IF(W$7&gt;=$E898,IF(SUMIF($H$1:V$1,77,$H898:V898)&lt;$D898,$H898,0),0)</f>
        <v>0</v>
      </c>
      <c r="X898" s="36">
        <f>IF(X$7&gt;=$E898,IF(SUMIF($H$1:W$1,77,$H898:W898)&lt;$D898,$H898,0),0)</f>
        <v>0</v>
      </c>
      <c r="Y898" s="36">
        <f>IF(Y$7&gt;=$E898,IF(SUMIF($H$1:X$1,77,$H898:X898)&lt;$D898,$H898,0),0)</f>
        <v>0</v>
      </c>
      <c r="Z898" s="36">
        <f>IF(Z$7&gt;=$E898,IF(SUMIF($H$1:Y$1,77,$H898:Y898)&lt;$D898,$H898,0),0)</f>
        <v>0</v>
      </c>
      <c r="AA898" s="36">
        <f>IF(AA$7&gt;=$E898,IF(SUMIF($H$1:Z$1,77,$H898:Z898)&lt;$D898,$H898,0),0)</f>
        <v>0</v>
      </c>
      <c r="AB898" s="36">
        <f>IF(AB$7&gt;=$E898,IF(SUMIF($H$1:AA$1,77,$H898:AA898)&lt;$D898,$H898,0),0)</f>
        <v>0</v>
      </c>
      <c r="AC898" s="36">
        <f>IF(AC$7&gt;=$E898,IF(SUMIF($H$1:AB$1,77,$H898:AB898)&lt;$D898,$H898,0),0)</f>
        <v>0</v>
      </c>
      <c r="AD898" s="36">
        <f>IF(AD$7&gt;=$E898,IF(SUMIF($H$1:AC$1,77,$H898:AC898)&lt;$D898,$H898,0),0)</f>
        <v>0</v>
      </c>
      <c r="AE898" s="36">
        <f>IF(AE$7&gt;=$E898,IF(SUMIF($H$1:AD$1,77,$H898:AD898)&lt;$D898,$H898,0),0)</f>
        <v>0</v>
      </c>
      <c r="AF898" s="36">
        <f>IF(AF$7&gt;=$E898,IF(SUMIF($H$1:AE$1,77,$H898:AE898)&lt;$D898,$H898,0),0)</f>
        <v>0</v>
      </c>
      <c r="AG898" s="36">
        <f>IF(AG$7&gt;=$E898,IF(SUMIF($H$1:AF$1,77,$H898:AF898)&lt;$D898,$H898,0),0)</f>
        <v>0</v>
      </c>
      <c r="AH898" s="35">
        <f t="shared" si="325"/>
        <v>0</v>
      </c>
      <c r="AI898" s="36">
        <f>IF(AI$7&gt;=$E898,IF(SUMIF($H$1:AH$1,77,$H898:AH898)&lt;$D898,$H898,0),0)</f>
        <v>0</v>
      </c>
      <c r="AJ898" s="36">
        <f>IF(AJ$7&gt;=$E898,IF(SUMIF($H$1:AI$1,77,$H898:AI898)&lt;$D898,$H898,0),0)</f>
        <v>0</v>
      </c>
      <c r="AK898" s="36">
        <f>IF(AK$7&gt;=$E898,IF(SUMIF($H$1:AJ$1,77,$H898:AJ898)&lt;$D898,$H898,0),0)</f>
        <v>0</v>
      </c>
      <c r="AL898" s="36">
        <f>IF(AL$7&gt;=$E898,IF(SUMIF($H$1:AK$1,77,$H898:AK898)&lt;$D898,$H898,0),0)</f>
        <v>0</v>
      </c>
      <c r="AM898" s="36">
        <f>IF(AM$7&gt;=$E898,IF(SUMIF($H$1:AL$1,77,$H898:AL898)&lt;$D898,$H898,0),0)</f>
        <v>0</v>
      </c>
      <c r="AN898" s="36">
        <f>IF(AN$7&gt;=$E898,IF(SUMIF($H$1:AM$1,77,$H898:AM898)&lt;$D898,$H898,0),0)</f>
        <v>0</v>
      </c>
      <c r="AO898" s="36">
        <f>IF(AO$7&gt;=$E898,IF(SUMIF($H$1:AN$1,77,$H898:AN898)&lt;$D898,$H898,0),0)</f>
        <v>0</v>
      </c>
      <c r="AP898" s="36">
        <f>IF(AP$7&gt;=$E898,IF(SUMIF($H$1:AO$1,77,$H898:AO898)&lt;$D898,$H898,0),0)</f>
        <v>0</v>
      </c>
      <c r="AQ898" s="36">
        <f>IF(AQ$7&gt;=$E898,IF(SUMIF($H$1:AP$1,77,$H898:AP898)&lt;$D898,$H898,0),0)</f>
        <v>0</v>
      </c>
      <c r="AR898" s="36">
        <f>IF(AR$7&gt;=$E898,IF(SUMIF($H$1:AQ$1,77,$H898:AQ898)&lt;$D898,$H898,0),0)</f>
        <v>0</v>
      </c>
      <c r="AS898" s="36">
        <f>IF(AS$7&gt;=$E898,IF(SUMIF($H$1:AR$1,77,$H898:AR898)&lt;$D898,$H898,0),0)</f>
        <v>0</v>
      </c>
      <c r="AT898" s="36">
        <f>IF(AT$7&gt;=$E898,IF(SUMIF($H$1:AS$1,77,$H898:AS898)&lt;$D898,$H898,0),0)</f>
        <v>0</v>
      </c>
      <c r="AU898" s="35">
        <f t="shared" si="326"/>
        <v>0</v>
      </c>
      <c r="AV898" s="33">
        <f>IF(AV$7&gt;=$E898,IF(SUMIF($H$1:AU$1,77,$H898:AU898)&lt;$D898,$H898,0),0)</f>
        <v>0</v>
      </c>
      <c r="AW898" s="33">
        <f>IF(AW$7&gt;=$E898,IF(SUMIF($H$1:AV$1,77,$H898:AV898)&lt;$D898,$H898,0),0)</f>
        <v>0</v>
      </c>
      <c r="AX898" s="33">
        <f>IF(AX$7&gt;=$E898,IF(SUMIF($H$1:AW$1,77,$H898:AW898)&lt;$D898,$H898,0),0)</f>
        <v>0</v>
      </c>
      <c r="AY898" s="33">
        <f>IF(AY$7&gt;=$E898,IF(SUMIF($H$1:AX$1,77,$H898:AX898)&lt;$D898,$H898,0),0)</f>
        <v>0</v>
      </c>
      <c r="AZ898" s="33">
        <f>IF(AZ$7&gt;=$E898,IF(SUMIF($H$1:AY$1,77,$H898:AY898)&lt;$D898,$H898,0),0)</f>
        <v>0</v>
      </c>
      <c r="BA898" s="33">
        <f>IF(BA$7&gt;=$E898,IF(SUMIF($H$1:AZ$1,77,$H898:AZ898)&lt;$D898,$H898,0),0)</f>
        <v>0</v>
      </c>
      <c r="BB898" s="33">
        <f>IF(BB$7&gt;=$E898,IF(SUMIF($H$1:BA$1,77,$H898:BA898)&lt;$D898,$H898,0),0)</f>
        <v>0</v>
      </c>
      <c r="BC898" s="33">
        <f>IF(BC$7&gt;=$E898,IF(SUMIF($H$1:BB$1,77,$H898:BB898)&lt;$D898,$H898,0),0)</f>
        <v>592.27</v>
      </c>
      <c r="BD898" s="33">
        <f>IF(BD$7&gt;=$E898,IF(SUMIF($H$1:BC$1,77,$H898:BC898)&lt;$D898,$H898,0),0)</f>
        <v>0</v>
      </c>
      <c r="BE898" s="33">
        <f>IF(BE$7&gt;=$E898,IF(SUMIF($H$1:BD$1,77,$H898:BD898)&lt;$D898,$H898,0),0)</f>
        <v>0</v>
      </c>
      <c r="BF898" s="33">
        <f>IF(BF$7&gt;=$E898,IF(SUMIF($H$1:BE$1,77,$H898:BE898)&lt;$D898,$H898,0),0)</f>
        <v>0</v>
      </c>
      <c r="BG898" s="33">
        <f>IF(BG$7&gt;=$E898,IF(SUMIF($H$1:BF$1,77,$H898:BF898)&lt;$D898,$H898,0),0)</f>
        <v>0</v>
      </c>
      <c r="BH898" s="35">
        <f t="shared" si="327"/>
        <v>592.27</v>
      </c>
    </row>
    <row r="899" spans="1:60" s="11" customFormat="1" x14ac:dyDescent="0.25">
      <c r="A899" s="148" t="s">
        <v>1270</v>
      </c>
      <c r="B899" s="149" t="s">
        <v>430</v>
      </c>
      <c r="C899" s="125" t="s">
        <v>32</v>
      </c>
      <c r="D899" s="150">
        <v>108</v>
      </c>
      <c r="E899" s="118">
        <v>46935</v>
      </c>
      <c r="F899" s="118">
        <v>46966</v>
      </c>
      <c r="G899" s="32">
        <f t="shared" si="322"/>
        <v>1</v>
      </c>
      <c r="H899" s="33">
        <f t="shared" si="323"/>
        <v>108</v>
      </c>
      <c r="I899" s="36">
        <f>IF(I$7&gt;=$E899,IF(SUMIF($H$1:H$1,77,$H899:H899)&lt;$D899,$H899,0),0)</f>
        <v>0</v>
      </c>
      <c r="J899" s="36">
        <f>IF(J$7&gt;=$E899,IF(SUMIF($H$1:I$1,77,$H899:I899)&lt;$D899,$H899,0),0)</f>
        <v>0</v>
      </c>
      <c r="K899" s="36">
        <f>IF(K$7&gt;=$E899,IF(SUMIF($H$1:J$1,77,$H899:J899)&lt;$D899,$H899,0),0)</f>
        <v>0</v>
      </c>
      <c r="L899" s="36">
        <f>IF(L$7&gt;=$E899,IF(SUMIF($H$1:K$1,77,$H899:K899)&lt;$D899,$H899,0),0)</f>
        <v>0</v>
      </c>
      <c r="M899" s="36">
        <f>IF(M$7&gt;=$E899,IF(SUMIF($H$1:L$1,77,$H899:L899)&lt;$D899,$H899,0),0)</f>
        <v>0</v>
      </c>
      <c r="N899" s="36">
        <f>IF(N$7&gt;=$E899,IF(SUMIF($H$1:M$1,77,$H899:M899)&lt;$D899,$H899,0),0)</f>
        <v>0</v>
      </c>
      <c r="O899" s="36">
        <f>IF(O$7&gt;=$E899,IF(SUMIF($H$1:N$1,77,$H899:N899)&lt;$D899,$H899,0),0)</f>
        <v>0</v>
      </c>
      <c r="P899" s="36">
        <f>IF(P$7&gt;=$E899,IF(SUMIF($H$1:O$1,77,$H899:O899)&lt;$D899,$H899,0),0)</f>
        <v>0</v>
      </c>
      <c r="Q899" s="36">
        <f>IF(Q$7&gt;=$E899,IF(SUMIF($H$1:P$1,77,$H899:P899)&lt;$D899,$H899,0),0)</f>
        <v>0</v>
      </c>
      <c r="R899" s="36">
        <f>IF(R$7&gt;=$E899,IF(SUMIF($H$1:Q$1,77,$H899:Q899)&lt;$D899,$H899,0),0)</f>
        <v>0</v>
      </c>
      <c r="S899" s="36">
        <f>IF(S$7&gt;=$E899,IF(SUMIF($H$1:R$1,77,$H899:R899)&lt;$D899,$H899,0),0)</f>
        <v>0</v>
      </c>
      <c r="T899" s="36">
        <f>IF(T$7&gt;=$E899,IF(SUMIF($H$1:S$1,77,$H899:S899)&lt;$D899,$H899,0),0)</f>
        <v>0</v>
      </c>
      <c r="U899" s="35">
        <f t="shared" si="324"/>
        <v>0</v>
      </c>
      <c r="V899" s="36">
        <f>IF(V$7&gt;=$E899,IF(SUMIF($H$1:U$1,77,$H899:U899)&lt;$D899,$H899,0),0)</f>
        <v>0</v>
      </c>
      <c r="W899" s="36">
        <f>IF(W$7&gt;=$E899,IF(SUMIF($H$1:V$1,77,$H899:V899)&lt;$D899,$H899,0),0)</f>
        <v>0</v>
      </c>
      <c r="X899" s="36">
        <f>IF(X$7&gt;=$E899,IF(SUMIF($H$1:W$1,77,$H899:W899)&lt;$D899,$H899,0),0)</f>
        <v>0</v>
      </c>
      <c r="Y899" s="36">
        <f>IF(Y$7&gt;=$E899,IF(SUMIF($H$1:X$1,77,$H899:X899)&lt;$D899,$H899,0),0)</f>
        <v>0</v>
      </c>
      <c r="Z899" s="36">
        <f>IF(Z$7&gt;=$E899,IF(SUMIF($H$1:Y$1,77,$H899:Y899)&lt;$D899,$H899,0),0)</f>
        <v>0</v>
      </c>
      <c r="AA899" s="36">
        <f>IF(AA$7&gt;=$E899,IF(SUMIF($H$1:Z$1,77,$H899:Z899)&lt;$D899,$H899,0),0)</f>
        <v>0</v>
      </c>
      <c r="AB899" s="36">
        <f>IF(AB$7&gt;=$E899,IF(SUMIF($H$1:AA$1,77,$H899:AA899)&lt;$D899,$H899,0),0)</f>
        <v>0</v>
      </c>
      <c r="AC899" s="36">
        <f>IF(AC$7&gt;=$E899,IF(SUMIF($H$1:AB$1,77,$H899:AB899)&lt;$D899,$H899,0),0)</f>
        <v>0</v>
      </c>
      <c r="AD899" s="36">
        <f>IF(AD$7&gt;=$E899,IF(SUMIF($H$1:AC$1,77,$H899:AC899)&lt;$D899,$H899,0),0)</f>
        <v>0</v>
      </c>
      <c r="AE899" s="36">
        <f>IF(AE$7&gt;=$E899,IF(SUMIF($H$1:AD$1,77,$H899:AD899)&lt;$D899,$H899,0),0)</f>
        <v>0</v>
      </c>
      <c r="AF899" s="36">
        <f>IF(AF$7&gt;=$E899,IF(SUMIF($H$1:AE$1,77,$H899:AE899)&lt;$D899,$H899,0),0)</f>
        <v>0</v>
      </c>
      <c r="AG899" s="36">
        <f>IF(AG$7&gt;=$E899,IF(SUMIF($H$1:AF$1,77,$H899:AF899)&lt;$D899,$H899,0),0)</f>
        <v>0</v>
      </c>
      <c r="AH899" s="35">
        <f t="shared" si="325"/>
        <v>0</v>
      </c>
      <c r="AI899" s="36">
        <f>IF(AI$7&gt;=$E899,IF(SUMIF($H$1:AH$1,77,$H899:AH899)&lt;$D899,$H899,0),0)</f>
        <v>0</v>
      </c>
      <c r="AJ899" s="36">
        <f>IF(AJ$7&gt;=$E899,IF(SUMIF($H$1:AI$1,77,$H899:AI899)&lt;$D899,$H899,0),0)</f>
        <v>0</v>
      </c>
      <c r="AK899" s="36">
        <f>IF(AK$7&gt;=$E899,IF(SUMIF($H$1:AJ$1,77,$H899:AJ899)&lt;$D899,$H899,0),0)</f>
        <v>0</v>
      </c>
      <c r="AL899" s="36">
        <f>IF(AL$7&gt;=$E899,IF(SUMIF($H$1:AK$1,77,$H899:AK899)&lt;$D899,$H899,0),0)</f>
        <v>0</v>
      </c>
      <c r="AM899" s="36">
        <f>IF(AM$7&gt;=$E899,IF(SUMIF($H$1:AL$1,77,$H899:AL899)&lt;$D899,$H899,0),0)</f>
        <v>0</v>
      </c>
      <c r="AN899" s="36">
        <f>IF(AN$7&gt;=$E899,IF(SUMIF($H$1:AM$1,77,$H899:AM899)&lt;$D899,$H899,0),0)</f>
        <v>0</v>
      </c>
      <c r="AO899" s="36">
        <f>IF(AO$7&gt;=$E899,IF(SUMIF($H$1:AN$1,77,$H899:AN899)&lt;$D899,$H899,0),0)</f>
        <v>0</v>
      </c>
      <c r="AP899" s="36">
        <f>IF(AP$7&gt;=$E899,IF(SUMIF($H$1:AO$1,77,$H899:AO899)&lt;$D899,$H899,0),0)</f>
        <v>0</v>
      </c>
      <c r="AQ899" s="36">
        <f>IF(AQ$7&gt;=$E899,IF(SUMIF($H$1:AP$1,77,$H899:AP899)&lt;$D899,$H899,0),0)</f>
        <v>0</v>
      </c>
      <c r="AR899" s="36">
        <f>IF(AR$7&gt;=$E899,IF(SUMIF($H$1:AQ$1,77,$H899:AQ899)&lt;$D899,$H899,0),0)</f>
        <v>0</v>
      </c>
      <c r="AS899" s="36">
        <f>IF(AS$7&gt;=$E899,IF(SUMIF($H$1:AR$1,77,$H899:AR899)&lt;$D899,$H899,0),0)</f>
        <v>0</v>
      </c>
      <c r="AT899" s="36">
        <f>IF(AT$7&gt;=$E899,IF(SUMIF($H$1:AS$1,77,$H899:AS899)&lt;$D899,$H899,0),0)</f>
        <v>0</v>
      </c>
      <c r="AU899" s="35">
        <f t="shared" si="326"/>
        <v>0</v>
      </c>
      <c r="AV899" s="33">
        <f>IF(AV$7&gt;=$E899,IF(SUMIF($H$1:AU$1,77,$H899:AU899)&lt;$D899,$H899,0),0)</f>
        <v>0</v>
      </c>
      <c r="AW899" s="33">
        <f>IF(AW$7&gt;=$E899,IF(SUMIF($H$1:AV$1,77,$H899:AV899)&lt;$D899,$H899,0),0)</f>
        <v>0</v>
      </c>
      <c r="AX899" s="33">
        <f>IF(AX$7&gt;=$E899,IF(SUMIF($H$1:AW$1,77,$H899:AW899)&lt;$D899,$H899,0),0)</f>
        <v>0</v>
      </c>
      <c r="AY899" s="33">
        <f>IF(AY$7&gt;=$E899,IF(SUMIF($H$1:AX$1,77,$H899:AX899)&lt;$D899,$H899,0),0)</f>
        <v>0</v>
      </c>
      <c r="AZ899" s="33">
        <f>IF(AZ$7&gt;=$E899,IF(SUMIF($H$1:AY$1,77,$H899:AY899)&lt;$D899,$H899,0),0)</f>
        <v>0</v>
      </c>
      <c r="BA899" s="33">
        <f>IF(BA$7&gt;=$E899,IF(SUMIF($H$1:AZ$1,77,$H899:AZ899)&lt;$D899,$H899,0),0)</f>
        <v>0</v>
      </c>
      <c r="BB899" s="33">
        <f>IF(BB$7&gt;=$E899,IF(SUMIF($H$1:BA$1,77,$H899:BA899)&lt;$D899,$H899,0),0)</f>
        <v>108</v>
      </c>
      <c r="BC899" s="33">
        <f>IF(BC$7&gt;=$E899,IF(SUMIF($H$1:BB$1,77,$H899:BB899)&lt;$D899,$H899,0),0)</f>
        <v>0</v>
      </c>
      <c r="BD899" s="33">
        <f>IF(BD$7&gt;=$E899,IF(SUMIF($H$1:BC$1,77,$H899:BC899)&lt;$D899,$H899,0),0)</f>
        <v>0</v>
      </c>
      <c r="BE899" s="33">
        <f>IF(BE$7&gt;=$E899,IF(SUMIF($H$1:BD$1,77,$H899:BD899)&lt;$D899,$H899,0),0)</f>
        <v>0</v>
      </c>
      <c r="BF899" s="33">
        <f>IF(BF$7&gt;=$E899,IF(SUMIF($H$1:BE$1,77,$H899:BE899)&lt;$D899,$H899,0),0)</f>
        <v>0</v>
      </c>
      <c r="BG899" s="33">
        <f>IF(BG$7&gt;=$E899,IF(SUMIF($H$1:BF$1,77,$H899:BF899)&lt;$D899,$H899,0),0)</f>
        <v>0</v>
      </c>
      <c r="BH899" s="35">
        <f t="shared" si="327"/>
        <v>108</v>
      </c>
    </row>
    <row r="900" spans="1:60" s="11" customFormat="1" ht="30" x14ac:dyDescent="0.25">
      <c r="A900" s="148" t="s">
        <v>1271</v>
      </c>
      <c r="B900" s="149" t="s">
        <v>347</v>
      </c>
      <c r="C900" s="125" t="s">
        <v>27</v>
      </c>
      <c r="D900" s="150">
        <v>6025</v>
      </c>
      <c r="E900" s="118">
        <v>46966</v>
      </c>
      <c r="F900" s="118">
        <v>46997</v>
      </c>
      <c r="G900" s="32">
        <f t="shared" si="322"/>
        <v>1</v>
      </c>
      <c r="H900" s="33">
        <f t="shared" si="323"/>
        <v>6025</v>
      </c>
      <c r="I900" s="36">
        <f>IF(I$7&gt;=$E900,IF(SUMIF($H$1:H$1,77,$H900:H900)&lt;$D900,$H900,0),0)</f>
        <v>0</v>
      </c>
      <c r="J900" s="36">
        <f>IF(J$7&gt;=$E900,IF(SUMIF($H$1:I$1,77,$H900:I900)&lt;$D900,$H900,0),0)</f>
        <v>0</v>
      </c>
      <c r="K900" s="36">
        <f>IF(K$7&gt;=$E900,IF(SUMIF($H$1:J$1,77,$H900:J900)&lt;$D900,$H900,0),0)</f>
        <v>0</v>
      </c>
      <c r="L900" s="36">
        <f>IF(L$7&gt;=$E900,IF(SUMIF($H$1:K$1,77,$H900:K900)&lt;$D900,$H900,0),0)</f>
        <v>0</v>
      </c>
      <c r="M900" s="36">
        <f>IF(M$7&gt;=$E900,IF(SUMIF($H$1:L$1,77,$H900:L900)&lt;$D900,$H900,0),0)</f>
        <v>0</v>
      </c>
      <c r="N900" s="36">
        <f>IF(N$7&gt;=$E900,IF(SUMIF($H$1:M$1,77,$H900:M900)&lt;$D900,$H900,0),0)</f>
        <v>0</v>
      </c>
      <c r="O900" s="36">
        <f>IF(O$7&gt;=$E900,IF(SUMIF($H$1:N$1,77,$H900:N900)&lt;$D900,$H900,0),0)</f>
        <v>0</v>
      </c>
      <c r="P900" s="36">
        <f>IF(P$7&gt;=$E900,IF(SUMIF($H$1:O$1,77,$H900:O900)&lt;$D900,$H900,0),0)</f>
        <v>0</v>
      </c>
      <c r="Q900" s="36">
        <f>IF(Q$7&gt;=$E900,IF(SUMIF($H$1:P$1,77,$H900:P900)&lt;$D900,$H900,0),0)</f>
        <v>0</v>
      </c>
      <c r="R900" s="36">
        <f>IF(R$7&gt;=$E900,IF(SUMIF($H$1:Q$1,77,$H900:Q900)&lt;$D900,$H900,0),0)</f>
        <v>0</v>
      </c>
      <c r="S900" s="36">
        <f>IF(S$7&gt;=$E900,IF(SUMIF($H$1:R$1,77,$H900:R900)&lt;$D900,$H900,0),0)</f>
        <v>0</v>
      </c>
      <c r="T900" s="36">
        <f>IF(T$7&gt;=$E900,IF(SUMIF($H$1:S$1,77,$H900:S900)&lt;$D900,$H900,0),0)</f>
        <v>0</v>
      </c>
      <c r="U900" s="35">
        <f t="shared" si="324"/>
        <v>0</v>
      </c>
      <c r="V900" s="36">
        <f>IF(V$7&gt;=$E900,IF(SUMIF($H$1:U$1,77,$H900:U900)&lt;$D900,$H900,0),0)</f>
        <v>0</v>
      </c>
      <c r="W900" s="36">
        <f>IF(W$7&gt;=$E900,IF(SUMIF($H$1:V$1,77,$H900:V900)&lt;$D900,$H900,0),0)</f>
        <v>0</v>
      </c>
      <c r="X900" s="36">
        <f>IF(X$7&gt;=$E900,IF(SUMIF($H$1:W$1,77,$H900:W900)&lt;$D900,$H900,0),0)</f>
        <v>0</v>
      </c>
      <c r="Y900" s="36">
        <f>IF(Y$7&gt;=$E900,IF(SUMIF($H$1:X$1,77,$H900:X900)&lt;$D900,$H900,0),0)</f>
        <v>0</v>
      </c>
      <c r="Z900" s="36">
        <f>IF(Z$7&gt;=$E900,IF(SUMIF($H$1:Y$1,77,$H900:Y900)&lt;$D900,$H900,0),0)</f>
        <v>0</v>
      </c>
      <c r="AA900" s="36">
        <f>IF(AA$7&gt;=$E900,IF(SUMIF($H$1:Z$1,77,$H900:Z900)&lt;$D900,$H900,0),0)</f>
        <v>0</v>
      </c>
      <c r="AB900" s="36">
        <f>IF(AB$7&gt;=$E900,IF(SUMIF($H$1:AA$1,77,$H900:AA900)&lt;$D900,$H900,0),0)</f>
        <v>0</v>
      </c>
      <c r="AC900" s="36">
        <f>IF(AC$7&gt;=$E900,IF(SUMIF($H$1:AB$1,77,$H900:AB900)&lt;$D900,$H900,0),0)</f>
        <v>0</v>
      </c>
      <c r="AD900" s="36">
        <f>IF(AD$7&gt;=$E900,IF(SUMIF($H$1:AC$1,77,$H900:AC900)&lt;$D900,$H900,0),0)</f>
        <v>0</v>
      </c>
      <c r="AE900" s="36">
        <f>IF(AE$7&gt;=$E900,IF(SUMIF($H$1:AD$1,77,$H900:AD900)&lt;$D900,$H900,0),0)</f>
        <v>0</v>
      </c>
      <c r="AF900" s="36">
        <f>IF(AF$7&gt;=$E900,IF(SUMIF($H$1:AE$1,77,$H900:AE900)&lt;$D900,$H900,0),0)</f>
        <v>0</v>
      </c>
      <c r="AG900" s="36">
        <f>IF(AG$7&gt;=$E900,IF(SUMIF($H$1:AF$1,77,$H900:AF900)&lt;$D900,$H900,0),0)</f>
        <v>0</v>
      </c>
      <c r="AH900" s="35">
        <f t="shared" si="325"/>
        <v>0</v>
      </c>
      <c r="AI900" s="36">
        <f>IF(AI$7&gt;=$E900,IF(SUMIF($H$1:AH$1,77,$H900:AH900)&lt;$D900,$H900,0),0)</f>
        <v>0</v>
      </c>
      <c r="AJ900" s="36">
        <f>IF(AJ$7&gt;=$E900,IF(SUMIF($H$1:AI$1,77,$H900:AI900)&lt;$D900,$H900,0),0)</f>
        <v>0</v>
      </c>
      <c r="AK900" s="36">
        <f>IF(AK$7&gt;=$E900,IF(SUMIF($H$1:AJ$1,77,$H900:AJ900)&lt;$D900,$H900,0),0)</f>
        <v>0</v>
      </c>
      <c r="AL900" s="36">
        <f>IF(AL$7&gt;=$E900,IF(SUMIF($H$1:AK$1,77,$H900:AK900)&lt;$D900,$H900,0),0)</f>
        <v>0</v>
      </c>
      <c r="AM900" s="36">
        <f>IF(AM$7&gt;=$E900,IF(SUMIF($H$1:AL$1,77,$H900:AL900)&lt;$D900,$H900,0),0)</f>
        <v>0</v>
      </c>
      <c r="AN900" s="36">
        <f>IF(AN$7&gt;=$E900,IF(SUMIF($H$1:AM$1,77,$H900:AM900)&lt;$D900,$H900,0),0)</f>
        <v>0</v>
      </c>
      <c r="AO900" s="36">
        <f>IF(AO$7&gt;=$E900,IF(SUMIF($H$1:AN$1,77,$H900:AN900)&lt;$D900,$H900,0),0)</f>
        <v>0</v>
      </c>
      <c r="AP900" s="36">
        <f>IF(AP$7&gt;=$E900,IF(SUMIF($H$1:AO$1,77,$H900:AO900)&lt;$D900,$H900,0),0)</f>
        <v>0</v>
      </c>
      <c r="AQ900" s="36">
        <f>IF(AQ$7&gt;=$E900,IF(SUMIF($H$1:AP$1,77,$H900:AP900)&lt;$D900,$H900,0),0)</f>
        <v>0</v>
      </c>
      <c r="AR900" s="36">
        <f>IF(AR$7&gt;=$E900,IF(SUMIF($H$1:AQ$1,77,$H900:AQ900)&lt;$D900,$H900,0),0)</f>
        <v>0</v>
      </c>
      <c r="AS900" s="36">
        <f>IF(AS$7&gt;=$E900,IF(SUMIF($H$1:AR$1,77,$H900:AR900)&lt;$D900,$H900,0),0)</f>
        <v>0</v>
      </c>
      <c r="AT900" s="36">
        <f>IF(AT$7&gt;=$E900,IF(SUMIF($H$1:AS$1,77,$H900:AS900)&lt;$D900,$H900,0),0)</f>
        <v>0</v>
      </c>
      <c r="AU900" s="35">
        <f t="shared" si="326"/>
        <v>0</v>
      </c>
      <c r="AV900" s="33">
        <f>IF(AV$7&gt;=$E900,IF(SUMIF($H$1:AU$1,77,$H900:AU900)&lt;$D900,$H900,0),0)</f>
        <v>0</v>
      </c>
      <c r="AW900" s="33">
        <f>IF(AW$7&gt;=$E900,IF(SUMIF($H$1:AV$1,77,$H900:AV900)&lt;$D900,$H900,0),0)</f>
        <v>0</v>
      </c>
      <c r="AX900" s="33">
        <f>IF(AX$7&gt;=$E900,IF(SUMIF($H$1:AW$1,77,$H900:AW900)&lt;$D900,$H900,0),0)</f>
        <v>0</v>
      </c>
      <c r="AY900" s="33">
        <f>IF(AY$7&gt;=$E900,IF(SUMIF($H$1:AX$1,77,$H900:AX900)&lt;$D900,$H900,0),0)</f>
        <v>0</v>
      </c>
      <c r="AZ900" s="33">
        <f>IF(AZ$7&gt;=$E900,IF(SUMIF($H$1:AY$1,77,$H900:AY900)&lt;$D900,$H900,0),0)</f>
        <v>0</v>
      </c>
      <c r="BA900" s="33">
        <f>IF(BA$7&gt;=$E900,IF(SUMIF($H$1:AZ$1,77,$H900:AZ900)&lt;$D900,$H900,0),0)</f>
        <v>0</v>
      </c>
      <c r="BB900" s="33">
        <f>IF(BB$7&gt;=$E900,IF(SUMIF($H$1:BA$1,77,$H900:BA900)&lt;$D900,$H900,0),0)</f>
        <v>0</v>
      </c>
      <c r="BC900" s="33">
        <f>IF(BC$7&gt;=$E900,IF(SUMIF($H$1:BB$1,77,$H900:BB900)&lt;$D900,$H900,0),0)</f>
        <v>6025</v>
      </c>
      <c r="BD900" s="33">
        <f>IF(BD$7&gt;=$E900,IF(SUMIF($H$1:BC$1,77,$H900:BC900)&lt;$D900,$H900,0),0)</f>
        <v>0</v>
      </c>
      <c r="BE900" s="33">
        <f>IF(BE$7&gt;=$E900,IF(SUMIF($H$1:BD$1,77,$H900:BD900)&lt;$D900,$H900,0),0)</f>
        <v>0</v>
      </c>
      <c r="BF900" s="33">
        <f>IF(BF$7&gt;=$E900,IF(SUMIF($H$1:BE$1,77,$H900:BE900)&lt;$D900,$H900,0),0)</f>
        <v>0</v>
      </c>
      <c r="BG900" s="33">
        <f>IF(BG$7&gt;=$E900,IF(SUMIF($H$1:BF$1,77,$H900:BF900)&lt;$D900,$H900,0),0)</f>
        <v>0</v>
      </c>
      <c r="BH900" s="35">
        <f t="shared" si="327"/>
        <v>6025</v>
      </c>
    </row>
    <row r="901" spans="1:60" s="11" customFormat="1" ht="30" x14ac:dyDescent="0.25">
      <c r="A901" s="148" t="s">
        <v>1272</v>
      </c>
      <c r="B901" s="149" t="s">
        <v>272</v>
      </c>
      <c r="C901" s="125" t="s">
        <v>27</v>
      </c>
      <c r="D901" s="150">
        <v>5906.91</v>
      </c>
      <c r="E901" s="118">
        <v>46935</v>
      </c>
      <c r="F901" s="118">
        <v>46966</v>
      </c>
      <c r="G901" s="32">
        <f t="shared" si="322"/>
        <v>1</v>
      </c>
      <c r="H901" s="33">
        <f t="shared" si="323"/>
        <v>5906.91</v>
      </c>
      <c r="I901" s="36">
        <f>IF(I$7&gt;=$E901,IF(SUMIF($H$1:H$1,77,$H901:H901)&lt;$D901,$H901,0),0)</f>
        <v>0</v>
      </c>
      <c r="J901" s="36">
        <f>IF(J$7&gt;=$E901,IF(SUMIF($H$1:I$1,77,$H901:I901)&lt;$D901,$H901,0),0)</f>
        <v>0</v>
      </c>
      <c r="K901" s="36">
        <f>IF(K$7&gt;=$E901,IF(SUMIF($H$1:J$1,77,$H901:J901)&lt;$D901,$H901,0),0)</f>
        <v>0</v>
      </c>
      <c r="L901" s="36">
        <f>IF(L$7&gt;=$E901,IF(SUMIF($H$1:K$1,77,$H901:K901)&lt;$D901,$H901,0),0)</f>
        <v>0</v>
      </c>
      <c r="M901" s="36">
        <f>IF(M$7&gt;=$E901,IF(SUMIF($H$1:L$1,77,$H901:L901)&lt;$D901,$H901,0),0)</f>
        <v>0</v>
      </c>
      <c r="N901" s="36">
        <f>IF(N$7&gt;=$E901,IF(SUMIF($H$1:M$1,77,$H901:M901)&lt;$D901,$H901,0),0)</f>
        <v>0</v>
      </c>
      <c r="O901" s="36">
        <f>IF(O$7&gt;=$E901,IF(SUMIF($H$1:N$1,77,$H901:N901)&lt;$D901,$H901,0),0)</f>
        <v>0</v>
      </c>
      <c r="P901" s="36">
        <f>IF(P$7&gt;=$E901,IF(SUMIF($H$1:O$1,77,$H901:O901)&lt;$D901,$H901,0),0)</f>
        <v>0</v>
      </c>
      <c r="Q901" s="36">
        <f>IF(Q$7&gt;=$E901,IF(SUMIF($H$1:P$1,77,$H901:P901)&lt;$D901,$H901,0),0)</f>
        <v>0</v>
      </c>
      <c r="R901" s="36">
        <f>IF(R$7&gt;=$E901,IF(SUMIF($H$1:Q$1,77,$H901:Q901)&lt;$D901,$H901,0),0)</f>
        <v>0</v>
      </c>
      <c r="S901" s="36">
        <f>IF(S$7&gt;=$E901,IF(SUMIF($H$1:R$1,77,$H901:R901)&lt;$D901,$H901,0),0)</f>
        <v>0</v>
      </c>
      <c r="T901" s="36">
        <f>IF(T$7&gt;=$E901,IF(SUMIF($H$1:S$1,77,$H901:S901)&lt;$D901,$H901,0),0)</f>
        <v>0</v>
      </c>
      <c r="U901" s="35">
        <f t="shared" si="324"/>
        <v>0</v>
      </c>
      <c r="V901" s="36">
        <f>IF(V$7&gt;=$E901,IF(SUMIF($H$1:U$1,77,$H901:U901)&lt;$D901,$H901,0),0)</f>
        <v>0</v>
      </c>
      <c r="W901" s="36">
        <f>IF(W$7&gt;=$E901,IF(SUMIF($H$1:V$1,77,$H901:V901)&lt;$D901,$H901,0),0)</f>
        <v>0</v>
      </c>
      <c r="X901" s="36">
        <f>IF(X$7&gt;=$E901,IF(SUMIF($H$1:W$1,77,$H901:W901)&lt;$D901,$H901,0),0)</f>
        <v>0</v>
      </c>
      <c r="Y901" s="36">
        <f>IF(Y$7&gt;=$E901,IF(SUMIF($H$1:X$1,77,$H901:X901)&lt;$D901,$H901,0),0)</f>
        <v>0</v>
      </c>
      <c r="Z901" s="36">
        <f>IF(Z$7&gt;=$E901,IF(SUMIF($H$1:Y$1,77,$H901:Y901)&lt;$D901,$H901,0),0)</f>
        <v>0</v>
      </c>
      <c r="AA901" s="36">
        <f>IF(AA$7&gt;=$E901,IF(SUMIF($H$1:Z$1,77,$H901:Z901)&lt;$D901,$H901,0),0)</f>
        <v>0</v>
      </c>
      <c r="AB901" s="36">
        <f>IF(AB$7&gt;=$E901,IF(SUMIF($H$1:AA$1,77,$H901:AA901)&lt;$D901,$H901,0),0)</f>
        <v>0</v>
      </c>
      <c r="AC901" s="36">
        <f>IF(AC$7&gt;=$E901,IF(SUMIF($H$1:AB$1,77,$H901:AB901)&lt;$D901,$H901,0),0)</f>
        <v>0</v>
      </c>
      <c r="AD901" s="36">
        <f>IF(AD$7&gt;=$E901,IF(SUMIF($H$1:AC$1,77,$H901:AC901)&lt;$D901,$H901,0),0)</f>
        <v>0</v>
      </c>
      <c r="AE901" s="36">
        <f>IF(AE$7&gt;=$E901,IF(SUMIF($H$1:AD$1,77,$H901:AD901)&lt;$D901,$H901,0),0)</f>
        <v>0</v>
      </c>
      <c r="AF901" s="36">
        <f>IF(AF$7&gt;=$E901,IF(SUMIF($H$1:AE$1,77,$H901:AE901)&lt;$D901,$H901,0),0)</f>
        <v>0</v>
      </c>
      <c r="AG901" s="36">
        <f>IF(AG$7&gt;=$E901,IF(SUMIF($H$1:AF$1,77,$H901:AF901)&lt;$D901,$H901,0),0)</f>
        <v>0</v>
      </c>
      <c r="AH901" s="35">
        <f t="shared" si="325"/>
        <v>0</v>
      </c>
      <c r="AI901" s="36">
        <f>IF(AI$7&gt;=$E901,IF(SUMIF($H$1:AH$1,77,$H901:AH901)&lt;$D901,$H901,0),0)</f>
        <v>0</v>
      </c>
      <c r="AJ901" s="36">
        <f>IF(AJ$7&gt;=$E901,IF(SUMIF($H$1:AI$1,77,$H901:AI901)&lt;$D901,$H901,0),0)</f>
        <v>0</v>
      </c>
      <c r="AK901" s="36">
        <f>IF(AK$7&gt;=$E901,IF(SUMIF($H$1:AJ$1,77,$H901:AJ901)&lt;$D901,$H901,0),0)</f>
        <v>0</v>
      </c>
      <c r="AL901" s="36">
        <f>IF(AL$7&gt;=$E901,IF(SUMIF($H$1:AK$1,77,$H901:AK901)&lt;$D901,$H901,0),0)</f>
        <v>0</v>
      </c>
      <c r="AM901" s="36">
        <f>IF(AM$7&gt;=$E901,IF(SUMIF($H$1:AL$1,77,$H901:AL901)&lt;$D901,$H901,0),0)</f>
        <v>0</v>
      </c>
      <c r="AN901" s="36">
        <f>IF(AN$7&gt;=$E901,IF(SUMIF($H$1:AM$1,77,$H901:AM901)&lt;$D901,$H901,0),0)</f>
        <v>0</v>
      </c>
      <c r="AO901" s="36">
        <f>IF(AO$7&gt;=$E901,IF(SUMIF($H$1:AN$1,77,$H901:AN901)&lt;$D901,$H901,0),0)</f>
        <v>0</v>
      </c>
      <c r="AP901" s="36">
        <f>IF(AP$7&gt;=$E901,IF(SUMIF($H$1:AO$1,77,$H901:AO901)&lt;$D901,$H901,0),0)</f>
        <v>0</v>
      </c>
      <c r="AQ901" s="36">
        <f>IF(AQ$7&gt;=$E901,IF(SUMIF($H$1:AP$1,77,$H901:AP901)&lt;$D901,$H901,0),0)</f>
        <v>0</v>
      </c>
      <c r="AR901" s="36">
        <f>IF(AR$7&gt;=$E901,IF(SUMIF($H$1:AQ$1,77,$H901:AQ901)&lt;$D901,$H901,0),0)</f>
        <v>0</v>
      </c>
      <c r="AS901" s="36">
        <f>IF(AS$7&gt;=$E901,IF(SUMIF($H$1:AR$1,77,$H901:AR901)&lt;$D901,$H901,0),0)</f>
        <v>0</v>
      </c>
      <c r="AT901" s="36">
        <f>IF(AT$7&gt;=$E901,IF(SUMIF($H$1:AS$1,77,$H901:AS901)&lt;$D901,$H901,0),0)</f>
        <v>0</v>
      </c>
      <c r="AU901" s="35">
        <f t="shared" si="326"/>
        <v>0</v>
      </c>
      <c r="AV901" s="33">
        <f>IF(AV$7&gt;=$E901,IF(SUMIF($H$1:AU$1,77,$H901:AU901)&lt;$D901,$H901,0),0)</f>
        <v>0</v>
      </c>
      <c r="AW901" s="33">
        <f>IF(AW$7&gt;=$E901,IF(SUMIF($H$1:AV$1,77,$H901:AV901)&lt;$D901,$H901,0),0)</f>
        <v>0</v>
      </c>
      <c r="AX901" s="33">
        <f>IF(AX$7&gt;=$E901,IF(SUMIF($H$1:AW$1,77,$H901:AW901)&lt;$D901,$H901,0),0)</f>
        <v>0</v>
      </c>
      <c r="AY901" s="33">
        <f>IF(AY$7&gt;=$E901,IF(SUMIF($H$1:AX$1,77,$H901:AX901)&lt;$D901,$H901,0),0)</f>
        <v>0</v>
      </c>
      <c r="AZ901" s="33">
        <f>IF(AZ$7&gt;=$E901,IF(SUMIF($H$1:AY$1,77,$H901:AY901)&lt;$D901,$H901,0),0)</f>
        <v>0</v>
      </c>
      <c r="BA901" s="33">
        <f>IF(BA$7&gt;=$E901,IF(SUMIF($H$1:AZ$1,77,$H901:AZ901)&lt;$D901,$H901,0),0)</f>
        <v>0</v>
      </c>
      <c r="BB901" s="33">
        <f>IF(BB$7&gt;=$E901,IF(SUMIF($H$1:BA$1,77,$H901:BA901)&lt;$D901,$H901,0),0)</f>
        <v>5906.91</v>
      </c>
      <c r="BC901" s="33">
        <f>IF(BC$7&gt;=$E901,IF(SUMIF($H$1:BB$1,77,$H901:BB901)&lt;$D901,$H901,0),0)</f>
        <v>0</v>
      </c>
      <c r="BD901" s="33">
        <f>IF(BD$7&gt;=$E901,IF(SUMIF($H$1:BC$1,77,$H901:BC901)&lt;$D901,$H901,0),0)</f>
        <v>0</v>
      </c>
      <c r="BE901" s="33">
        <f>IF(BE$7&gt;=$E901,IF(SUMIF($H$1:BD$1,77,$H901:BD901)&lt;$D901,$H901,0),0)</f>
        <v>0</v>
      </c>
      <c r="BF901" s="33">
        <f>IF(BF$7&gt;=$E901,IF(SUMIF($H$1:BE$1,77,$H901:BE901)&lt;$D901,$H901,0),0)</f>
        <v>0</v>
      </c>
      <c r="BG901" s="33">
        <f>IF(BG$7&gt;=$E901,IF(SUMIF($H$1:BF$1,77,$H901:BF901)&lt;$D901,$H901,0),0)</f>
        <v>0</v>
      </c>
      <c r="BH901" s="35">
        <f t="shared" si="327"/>
        <v>5906.91</v>
      </c>
    </row>
    <row r="902" spans="1:60" s="11" customFormat="1" x14ac:dyDescent="0.25">
      <c r="A902" s="148" t="s">
        <v>1273</v>
      </c>
      <c r="B902" s="149" t="s">
        <v>344</v>
      </c>
      <c r="C902" s="125" t="s">
        <v>27</v>
      </c>
      <c r="D902" s="150">
        <v>6132.44</v>
      </c>
      <c r="E902" s="118">
        <v>46935</v>
      </c>
      <c r="F902" s="118">
        <v>46966</v>
      </c>
      <c r="G902" s="32">
        <f t="shared" si="322"/>
        <v>1</v>
      </c>
      <c r="H902" s="33">
        <f t="shared" si="323"/>
        <v>6132.44</v>
      </c>
      <c r="I902" s="36">
        <f>IF(I$7&gt;=$E902,IF(SUMIF($H$1:H$1,77,$H902:H902)&lt;$D902,$H902,0),0)</f>
        <v>0</v>
      </c>
      <c r="J902" s="36">
        <f>IF(J$7&gt;=$E902,IF(SUMIF($H$1:I$1,77,$H902:I902)&lt;$D902,$H902,0),0)</f>
        <v>0</v>
      </c>
      <c r="K902" s="36">
        <f>IF(K$7&gt;=$E902,IF(SUMIF($H$1:J$1,77,$H902:J902)&lt;$D902,$H902,0),0)</f>
        <v>0</v>
      </c>
      <c r="L902" s="36">
        <f>IF(L$7&gt;=$E902,IF(SUMIF($H$1:K$1,77,$H902:K902)&lt;$D902,$H902,0),0)</f>
        <v>0</v>
      </c>
      <c r="M902" s="36">
        <f>IF(M$7&gt;=$E902,IF(SUMIF($H$1:L$1,77,$H902:L902)&lt;$D902,$H902,0),0)</f>
        <v>0</v>
      </c>
      <c r="N902" s="36">
        <f>IF(N$7&gt;=$E902,IF(SUMIF($H$1:M$1,77,$H902:M902)&lt;$D902,$H902,0),0)</f>
        <v>0</v>
      </c>
      <c r="O902" s="36">
        <f>IF(O$7&gt;=$E902,IF(SUMIF($H$1:N$1,77,$H902:N902)&lt;$D902,$H902,0),0)</f>
        <v>0</v>
      </c>
      <c r="P902" s="36">
        <f>IF(P$7&gt;=$E902,IF(SUMIF($H$1:O$1,77,$H902:O902)&lt;$D902,$H902,0),0)</f>
        <v>0</v>
      </c>
      <c r="Q902" s="36">
        <f>IF(Q$7&gt;=$E902,IF(SUMIF($H$1:P$1,77,$H902:P902)&lt;$D902,$H902,0),0)</f>
        <v>0</v>
      </c>
      <c r="R902" s="36">
        <f>IF(R$7&gt;=$E902,IF(SUMIF($H$1:Q$1,77,$H902:Q902)&lt;$D902,$H902,0),0)</f>
        <v>0</v>
      </c>
      <c r="S902" s="36">
        <f>IF(S$7&gt;=$E902,IF(SUMIF($H$1:R$1,77,$H902:R902)&lt;$D902,$H902,0),0)</f>
        <v>0</v>
      </c>
      <c r="T902" s="36">
        <f>IF(T$7&gt;=$E902,IF(SUMIF($H$1:S$1,77,$H902:S902)&lt;$D902,$H902,0),0)</f>
        <v>0</v>
      </c>
      <c r="U902" s="35">
        <f t="shared" si="324"/>
        <v>0</v>
      </c>
      <c r="V902" s="36">
        <f>IF(V$7&gt;=$E902,IF(SUMIF($H$1:U$1,77,$H902:U902)&lt;$D902,$H902,0),0)</f>
        <v>0</v>
      </c>
      <c r="W902" s="36">
        <f>IF(W$7&gt;=$E902,IF(SUMIF($H$1:V$1,77,$H902:V902)&lt;$D902,$H902,0),0)</f>
        <v>0</v>
      </c>
      <c r="X902" s="36">
        <f>IF(X$7&gt;=$E902,IF(SUMIF($H$1:W$1,77,$H902:W902)&lt;$D902,$H902,0),0)</f>
        <v>0</v>
      </c>
      <c r="Y902" s="36">
        <f>IF(Y$7&gt;=$E902,IF(SUMIF($H$1:X$1,77,$H902:X902)&lt;$D902,$H902,0),0)</f>
        <v>0</v>
      </c>
      <c r="Z902" s="36">
        <f>IF(Z$7&gt;=$E902,IF(SUMIF($H$1:Y$1,77,$H902:Y902)&lt;$D902,$H902,0),0)</f>
        <v>0</v>
      </c>
      <c r="AA902" s="36">
        <f>IF(AA$7&gt;=$E902,IF(SUMIF($H$1:Z$1,77,$H902:Z902)&lt;$D902,$H902,0),0)</f>
        <v>0</v>
      </c>
      <c r="AB902" s="36">
        <f>IF(AB$7&gt;=$E902,IF(SUMIF($H$1:AA$1,77,$H902:AA902)&lt;$D902,$H902,0),0)</f>
        <v>0</v>
      </c>
      <c r="AC902" s="36">
        <f>IF(AC$7&gt;=$E902,IF(SUMIF($H$1:AB$1,77,$H902:AB902)&lt;$D902,$H902,0),0)</f>
        <v>0</v>
      </c>
      <c r="AD902" s="36">
        <f>IF(AD$7&gt;=$E902,IF(SUMIF($H$1:AC$1,77,$H902:AC902)&lt;$D902,$H902,0),0)</f>
        <v>0</v>
      </c>
      <c r="AE902" s="36">
        <f>IF(AE$7&gt;=$E902,IF(SUMIF($H$1:AD$1,77,$H902:AD902)&lt;$D902,$H902,0),0)</f>
        <v>0</v>
      </c>
      <c r="AF902" s="36">
        <f>IF(AF$7&gt;=$E902,IF(SUMIF($H$1:AE$1,77,$H902:AE902)&lt;$D902,$H902,0),0)</f>
        <v>0</v>
      </c>
      <c r="AG902" s="36">
        <f>IF(AG$7&gt;=$E902,IF(SUMIF($H$1:AF$1,77,$H902:AF902)&lt;$D902,$H902,0),0)</f>
        <v>0</v>
      </c>
      <c r="AH902" s="35">
        <f t="shared" si="325"/>
        <v>0</v>
      </c>
      <c r="AI902" s="36">
        <f>IF(AI$7&gt;=$E902,IF(SUMIF($H$1:AH$1,77,$H902:AH902)&lt;$D902,$H902,0),0)</f>
        <v>0</v>
      </c>
      <c r="AJ902" s="36">
        <f>IF(AJ$7&gt;=$E902,IF(SUMIF($H$1:AI$1,77,$H902:AI902)&lt;$D902,$H902,0),0)</f>
        <v>0</v>
      </c>
      <c r="AK902" s="36">
        <f>IF(AK$7&gt;=$E902,IF(SUMIF($H$1:AJ$1,77,$H902:AJ902)&lt;$D902,$H902,0),0)</f>
        <v>0</v>
      </c>
      <c r="AL902" s="36">
        <f>IF(AL$7&gt;=$E902,IF(SUMIF($H$1:AK$1,77,$H902:AK902)&lt;$D902,$H902,0),0)</f>
        <v>0</v>
      </c>
      <c r="AM902" s="36">
        <f>IF(AM$7&gt;=$E902,IF(SUMIF($H$1:AL$1,77,$H902:AL902)&lt;$D902,$H902,0),0)</f>
        <v>0</v>
      </c>
      <c r="AN902" s="36">
        <f>IF(AN$7&gt;=$E902,IF(SUMIF($H$1:AM$1,77,$H902:AM902)&lt;$D902,$H902,0),0)</f>
        <v>0</v>
      </c>
      <c r="AO902" s="36">
        <f>IF(AO$7&gt;=$E902,IF(SUMIF($H$1:AN$1,77,$H902:AN902)&lt;$D902,$H902,0),0)</f>
        <v>0</v>
      </c>
      <c r="AP902" s="36">
        <f>IF(AP$7&gt;=$E902,IF(SUMIF($H$1:AO$1,77,$H902:AO902)&lt;$D902,$H902,0),0)</f>
        <v>0</v>
      </c>
      <c r="AQ902" s="36">
        <f>IF(AQ$7&gt;=$E902,IF(SUMIF($H$1:AP$1,77,$H902:AP902)&lt;$D902,$H902,0),0)</f>
        <v>0</v>
      </c>
      <c r="AR902" s="36">
        <f>IF(AR$7&gt;=$E902,IF(SUMIF($H$1:AQ$1,77,$H902:AQ902)&lt;$D902,$H902,0),0)</f>
        <v>0</v>
      </c>
      <c r="AS902" s="36">
        <f>IF(AS$7&gt;=$E902,IF(SUMIF($H$1:AR$1,77,$H902:AR902)&lt;$D902,$H902,0),0)</f>
        <v>0</v>
      </c>
      <c r="AT902" s="36">
        <f>IF(AT$7&gt;=$E902,IF(SUMIF($H$1:AS$1,77,$H902:AS902)&lt;$D902,$H902,0),0)</f>
        <v>0</v>
      </c>
      <c r="AU902" s="35">
        <f t="shared" si="326"/>
        <v>0</v>
      </c>
      <c r="AV902" s="33">
        <f>IF(AV$7&gt;=$E902,IF(SUMIF($H$1:AU$1,77,$H902:AU902)&lt;$D902,$H902,0),0)</f>
        <v>0</v>
      </c>
      <c r="AW902" s="33">
        <f>IF(AW$7&gt;=$E902,IF(SUMIF($H$1:AV$1,77,$H902:AV902)&lt;$D902,$H902,0),0)</f>
        <v>0</v>
      </c>
      <c r="AX902" s="33">
        <f>IF(AX$7&gt;=$E902,IF(SUMIF($H$1:AW$1,77,$H902:AW902)&lt;$D902,$H902,0),0)</f>
        <v>0</v>
      </c>
      <c r="AY902" s="33">
        <f>IF(AY$7&gt;=$E902,IF(SUMIF($H$1:AX$1,77,$H902:AX902)&lt;$D902,$H902,0),0)</f>
        <v>0</v>
      </c>
      <c r="AZ902" s="33">
        <f>IF(AZ$7&gt;=$E902,IF(SUMIF($H$1:AY$1,77,$H902:AY902)&lt;$D902,$H902,0),0)</f>
        <v>0</v>
      </c>
      <c r="BA902" s="33">
        <f>IF(BA$7&gt;=$E902,IF(SUMIF($H$1:AZ$1,77,$H902:AZ902)&lt;$D902,$H902,0),0)</f>
        <v>0</v>
      </c>
      <c r="BB902" s="33">
        <f>IF(BB$7&gt;=$E902,IF(SUMIF($H$1:BA$1,77,$H902:BA902)&lt;$D902,$H902,0),0)</f>
        <v>6132.44</v>
      </c>
      <c r="BC902" s="33">
        <f>IF(BC$7&gt;=$E902,IF(SUMIF($H$1:BB$1,77,$H902:BB902)&lt;$D902,$H902,0),0)</f>
        <v>0</v>
      </c>
      <c r="BD902" s="33">
        <f>IF(BD$7&gt;=$E902,IF(SUMIF($H$1:BC$1,77,$H902:BC902)&lt;$D902,$H902,0),0)</f>
        <v>0</v>
      </c>
      <c r="BE902" s="33">
        <f>IF(BE$7&gt;=$E902,IF(SUMIF($H$1:BD$1,77,$H902:BD902)&lt;$D902,$H902,0),0)</f>
        <v>0</v>
      </c>
      <c r="BF902" s="33">
        <f>IF(BF$7&gt;=$E902,IF(SUMIF($H$1:BE$1,77,$H902:BE902)&lt;$D902,$H902,0),0)</f>
        <v>0</v>
      </c>
      <c r="BG902" s="33">
        <f>IF(BG$7&gt;=$E902,IF(SUMIF($H$1:BF$1,77,$H902:BF902)&lt;$D902,$H902,0),0)</f>
        <v>0</v>
      </c>
      <c r="BH902" s="35">
        <f t="shared" si="327"/>
        <v>6132.44</v>
      </c>
    </row>
    <row r="903" spans="1:60" s="11" customFormat="1" ht="30" x14ac:dyDescent="0.25">
      <c r="A903" s="148" t="s">
        <v>1274</v>
      </c>
      <c r="B903" s="149" t="s">
        <v>276</v>
      </c>
      <c r="C903" s="125" t="s">
        <v>27</v>
      </c>
      <c r="D903" s="107">
        <v>15.64</v>
      </c>
      <c r="E903" s="118">
        <v>46966</v>
      </c>
      <c r="F903" s="118">
        <v>46997</v>
      </c>
      <c r="G903" s="32">
        <f t="shared" si="322"/>
        <v>1</v>
      </c>
      <c r="H903" s="33">
        <f t="shared" si="323"/>
        <v>15.64</v>
      </c>
      <c r="I903" s="36">
        <f>IF(I$7&gt;=$E903,IF(SUMIF($H$1:H$1,77,$H903:H903)&lt;$D903,$H903,0),0)</f>
        <v>0</v>
      </c>
      <c r="J903" s="36">
        <f>IF(J$7&gt;=$E903,IF(SUMIF($H$1:I$1,77,$H903:I903)&lt;$D903,$H903,0),0)</f>
        <v>0</v>
      </c>
      <c r="K903" s="36">
        <f>IF(K$7&gt;=$E903,IF(SUMIF($H$1:J$1,77,$H903:J903)&lt;$D903,$H903,0),0)</f>
        <v>0</v>
      </c>
      <c r="L903" s="36">
        <f>IF(L$7&gt;=$E903,IF(SUMIF($H$1:K$1,77,$H903:K903)&lt;$D903,$H903,0),0)</f>
        <v>0</v>
      </c>
      <c r="M903" s="36">
        <f>IF(M$7&gt;=$E903,IF(SUMIF($H$1:L$1,77,$H903:L903)&lt;$D903,$H903,0),0)</f>
        <v>0</v>
      </c>
      <c r="N903" s="36">
        <f>IF(N$7&gt;=$E903,IF(SUMIF($H$1:M$1,77,$H903:M903)&lt;$D903,$H903,0),0)</f>
        <v>0</v>
      </c>
      <c r="O903" s="36">
        <f>IF(O$7&gt;=$E903,IF(SUMIF($H$1:N$1,77,$H903:N903)&lt;$D903,$H903,0),0)</f>
        <v>0</v>
      </c>
      <c r="P903" s="36">
        <f>IF(P$7&gt;=$E903,IF(SUMIF($H$1:O$1,77,$H903:O903)&lt;$D903,$H903,0),0)</f>
        <v>0</v>
      </c>
      <c r="Q903" s="36">
        <f>IF(Q$7&gt;=$E903,IF(SUMIF($H$1:P$1,77,$H903:P903)&lt;$D903,$H903,0),0)</f>
        <v>0</v>
      </c>
      <c r="R903" s="36">
        <f>IF(R$7&gt;=$E903,IF(SUMIF($H$1:Q$1,77,$H903:Q903)&lt;$D903,$H903,0),0)</f>
        <v>0</v>
      </c>
      <c r="S903" s="36">
        <f>IF(S$7&gt;=$E903,IF(SUMIF($H$1:R$1,77,$H903:R903)&lt;$D903,$H903,0),0)</f>
        <v>0</v>
      </c>
      <c r="T903" s="36">
        <f>IF(T$7&gt;=$E903,IF(SUMIF($H$1:S$1,77,$H903:S903)&lt;$D903,$H903,0),0)</f>
        <v>0</v>
      </c>
      <c r="U903" s="35">
        <f t="shared" si="324"/>
        <v>0</v>
      </c>
      <c r="V903" s="36">
        <f>IF(V$7&gt;=$E903,IF(SUMIF($H$1:U$1,77,$H903:U903)&lt;$D903,$H903,0),0)</f>
        <v>0</v>
      </c>
      <c r="W903" s="36">
        <f>IF(W$7&gt;=$E903,IF(SUMIF($H$1:V$1,77,$H903:V903)&lt;$D903,$H903,0),0)</f>
        <v>0</v>
      </c>
      <c r="X903" s="36">
        <f>IF(X$7&gt;=$E903,IF(SUMIF($H$1:W$1,77,$H903:W903)&lt;$D903,$H903,0),0)</f>
        <v>0</v>
      </c>
      <c r="Y903" s="36">
        <f>IF(Y$7&gt;=$E903,IF(SUMIF($H$1:X$1,77,$H903:X903)&lt;$D903,$H903,0),0)</f>
        <v>0</v>
      </c>
      <c r="Z903" s="36">
        <f>IF(Z$7&gt;=$E903,IF(SUMIF($H$1:Y$1,77,$H903:Y903)&lt;$D903,$H903,0),0)</f>
        <v>0</v>
      </c>
      <c r="AA903" s="36">
        <f>IF(AA$7&gt;=$E903,IF(SUMIF($H$1:Z$1,77,$H903:Z903)&lt;$D903,$H903,0),0)</f>
        <v>0</v>
      </c>
      <c r="AB903" s="36">
        <f>IF(AB$7&gt;=$E903,IF(SUMIF($H$1:AA$1,77,$H903:AA903)&lt;$D903,$H903,0),0)</f>
        <v>0</v>
      </c>
      <c r="AC903" s="36">
        <f>IF(AC$7&gt;=$E903,IF(SUMIF($H$1:AB$1,77,$H903:AB903)&lt;$D903,$H903,0),0)</f>
        <v>0</v>
      </c>
      <c r="AD903" s="36">
        <f>IF(AD$7&gt;=$E903,IF(SUMIF($H$1:AC$1,77,$H903:AC903)&lt;$D903,$H903,0),0)</f>
        <v>0</v>
      </c>
      <c r="AE903" s="36">
        <f>IF(AE$7&gt;=$E903,IF(SUMIF($H$1:AD$1,77,$H903:AD903)&lt;$D903,$H903,0),0)</f>
        <v>0</v>
      </c>
      <c r="AF903" s="36">
        <f>IF(AF$7&gt;=$E903,IF(SUMIF($H$1:AE$1,77,$H903:AE903)&lt;$D903,$H903,0),0)</f>
        <v>0</v>
      </c>
      <c r="AG903" s="36">
        <f>IF(AG$7&gt;=$E903,IF(SUMIF($H$1:AF$1,77,$H903:AF903)&lt;$D903,$H903,0),0)</f>
        <v>0</v>
      </c>
      <c r="AH903" s="35">
        <f t="shared" si="325"/>
        <v>0</v>
      </c>
      <c r="AI903" s="36">
        <f>IF(AI$7&gt;=$E903,IF(SUMIF($H$1:AH$1,77,$H903:AH903)&lt;$D903,$H903,0),0)</f>
        <v>0</v>
      </c>
      <c r="AJ903" s="36">
        <f>IF(AJ$7&gt;=$E903,IF(SUMIF($H$1:AI$1,77,$H903:AI903)&lt;$D903,$H903,0),0)</f>
        <v>0</v>
      </c>
      <c r="AK903" s="36">
        <f>IF(AK$7&gt;=$E903,IF(SUMIF($H$1:AJ$1,77,$H903:AJ903)&lt;$D903,$H903,0),0)</f>
        <v>0</v>
      </c>
      <c r="AL903" s="36">
        <f>IF(AL$7&gt;=$E903,IF(SUMIF($H$1:AK$1,77,$H903:AK903)&lt;$D903,$H903,0),0)</f>
        <v>0</v>
      </c>
      <c r="AM903" s="36">
        <f>IF(AM$7&gt;=$E903,IF(SUMIF($H$1:AL$1,77,$H903:AL903)&lt;$D903,$H903,0),0)</f>
        <v>0</v>
      </c>
      <c r="AN903" s="36">
        <f>IF(AN$7&gt;=$E903,IF(SUMIF($H$1:AM$1,77,$H903:AM903)&lt;$D903,$H903,0),0)</f>
        <v>0</v>
      </c>
      <c r="AO903" s="36">
        <f>IF(AO$7&gt;=$E903,IF(SUMIF($H$1:AN$1,77,$H903:AN903)&lt;$D903,$H903,0),0)</f>
        <v>0</v>
      </c>
      <c r="AP903" s="36">
        <f>IF(AP$7&gt;=$E903,IF(SUMIF($H$1:AO$1,77,$H903:AO903)&lt;$D903,$H903,0),0)</f>
        <v>0</v>
      </c>
      <c r="AQ903" s="36">
        <f>IF(AQ$7&gt;=$E903,IF(SUMIF($H$1:AP$1,77,$H903:AP903)&lt;$D903,$H903,0),0)</f>
        <v>0</v>
      </c>
      <c r="AR903" s="36">
        <f>IF(AR$7&gt;=$E903,IF(SUMIF($H$1:AQ$1,77,$H903:AQ903)&lt;$D903,$H903,0),0)</f>
        <v>0</v>
      </c>
      <c r="AS903" s="36">
        <f>IF(AS$7&gt;=$E903,IF(SUMIF($H$1:AR$1,77,$H903:AR903)&lt;$D903,$H903,0),0)</f>
        <v>0</v>
      </c>
      <c r="AT903" s="36">
        <f>IF(AT$7&gt;=$E903,IF(SUMIF($H$1:AS$1,77,$H903:AS903)&lt;$D903,$H903,0),0)</f>
        <v>0</v>
      </c>
      <c r="AU903" s="35">
        <f t="shared" si="326"/>
        <v>0</v>
      </c>
      <c r="AV903" s="33">
        <f>IF(AV$7&gt;=$E903,IF(SUMIF($H$1:AU$1,77,$H903:AU903)&lt;$D903,$H903,0),0)</f>
        <v>0</v>
      </c>
      <c r="AW903" s="33">
        <f>IF(AW$7&gt;=$E903,IF(SUMIF($H$1:AV$1,77,$H903:AV903)&lt;$D903,$H903,0),0)</f>
        <v>0</v>
      </c>
      <c r="AX903" s="33">
        <f>IF(AX$7&gt;=$E903,IF(SUMIF($H$1:AW$1,77,$H903:AW903)&lt;$D903,$H903,0),0)</f>
        <v>0</v>
      </c>
      <c r="AY903" s="33">
        <f>IF(AY$7&gt;=$E903,IF(SUMIF($H$1:AX$1,77,$H903:AX903)&lt;$D903,$H903,0),0)</f>
        <v>0</v>
      </c>
      <c r="AZ903" s="33">
        <f>IF(AZ$7&gt;=$E903,IF(SUMIF($H$1:AY$1,77,$H903:AY903)&lt;$D903,$H903,0),0)</f>
        <v>0</v>
      </c>
      <c r="BA903" s="33">
        <f>IF(BA$7&gt;=$E903,IF(SUMIF($H$1:AZ$1,77,$H903:AZ903)&lt;$D903,$H903,0),0)</f>
        <v>0</v>
      </c>
      <c r="BB903" s="33">
        <f>IF(BB$7&gt;=$E903,IF(SUMIF($H$1:BA$1,77,$H903:BA903)&lt;$D903,$H903,0),0)</f>
        <v>0</v>
      </c>
      <c r="BC903" s="33">
        <f>IF(BC$7&gt;=$E903,IF(SUMIF($H$1:BB$1,77,$H903:BB903)&lt;$D903,$H903,0),0)</f>
        <v>15.64</v>
      </c>
      <c r="BD903" s="33">
        <f>IF(BD$7&gt;=$E903,IF(SUMIF($H$1:BC$1,77,$H903:BC903)&lt;$D903,$H903,0),0)</f>
        <v>0</v>
      </c>
      <c r="BE903" s="33">
        <f>IF(BE$7&gt;=$E903,IF(SUMIF($H$1:BD$1,77,$H903:BD903)&lt;$D903,$H903,0),0)</f>
        <v>0</v>
      </c>
      <c r="BF903" s="33">
        <f>IF(BF$7&gt;=$E903,IF(SUMIF($H$1:BE$1,77,$H903:BE903)&lt;$D903,$H903,0),0)</f>
        <v>0</v>
      </c>
      <c r="BG903" s="33">
        <f>IF(BG$7&gt;=$E903,IF(SUMIF($H$1:BF$1,77,$H903:BF903)&lt;$D903,$H903,0),0)</f>
        <v>0</v>
      </c>
      <c r="BH903" s="35">
        <f t="shared" si="327"/>
        <v>15.64</v>
      </c>
    </row>
    <row r="904" spans="1:60" s="11" customFormat="1" x14ac:dyDescent="0.25">
      <c r="A904" s="148" t="s">
        <v>1275</v>
      </c>
      <c r="B904" s="149" t="s">
        <v>278</v>
      </c>
      <c r="C904" s="125" t="s">
        <v>82</v>
      </c>
      <c r="D904" s="150">
        <v>1163.2</v>
      </c>
      <c r="E904" s="118">
        <v>46966</v>
      </c>
      <c r="F904" s="118">
        <v>46997</v>
      </c>
      <c r="G904" s="32">
        <f t="shared" si="322"/>
        <v>1</v>
      </c>
      <c r="H904" s="33">
        <f t="shared" si="323"/>
        <v>1163.2</v>
      </c>
      <c r="I904" s="36">
        <f>IF(I$7&gt;=$E904,IF(SUMIF($H$1:H$1,77,$H904:H904)&lt;$D904,$H904,0),0)</f>
        <v>0</v>
      </c>
      <c r="J904" s="36">
        <f>IF(J$7&gt;=$E904,IF(SUMIF($H$1:I$1,77,$H904:I904)&lt;$D904,$H904,0),0)</f>
        <v>0</v>
      </c>
      <c r="K904" s="36">
        <f>IF(K$7&gt;=$E904,IF(SUMIF($H$1:J$1,77,$H904:J904)&lt;$D904,$H904,0),0)</f>
        <v>0</v>
      </c>
      <c r="L904" s="36">
        <f>IF(L$7&gt;=$E904,IF(SUMIF($H$1:K$1,77,$H904:K904)&lt;$D904,$H904,0),0)</f>
        <v>0</v>
      </c>
      <c r="M904" s="36">
        <f>IF(M$7&gt;=$E904,IF(SUMIF($H$1:L$1,77,$H904:L904)&lt;$D904,$H904,0),0)</f>
        <v>0</v>
      </c>
      <c r="N904" s="36">
        <f>IF(N$7&gt;=$E904,IF(SUMIF($H$1:M$1,77,$H904:M904)&lt;$D904,$H904,0),0)</f>
        <v>0</v>
      </c>
      <c r="O904" s="36">
        <f>IF(O$7&gt;=$E904,IF(SUMIF($H$1:N$1,77,$H904:N904)&lt;$D904,$H904,0),0)</f>
        <v>0</v>
      </c>
      <c r="P904" s="36">
        <f>IF(P$7&gt;=$E904,IF(SUMIF($H$1:O$1,77,$H904:O904)&lt;$D904,$H904,0),0)</f>
        <v>0</v>
      </c>
      <c r="Q904" s="36">
        <f>IF(Q$7&gt;=$E904,IF(SUMIF($H$1:P$1,77,$H904:P904)&lt;$D904,$H904,0),0)</f>
        <v>0</v>
      </c>
      <c r="R904" s="36">
        <f>IF(R$7&gt;=$E904,IF(SUMIF($H$1:Q$1,77,$H904:Q904)&lt;$D904,$H904,0),0)</f>
        <v>0</v>
      </c>
      <c r="S904" s="36">
        <f>IF(S$7&gt;=$E904,IF(SUMIF($H$1:R$1,77,$H904:R904)&lt;$D904,$H904,0),0)</f>
        <v>0</v>
      </c>
      <c r="T904" s="36">
        <f>IF(T$7&gt;=$E904,IF(SUMIF($H$1:S$1,77,$H904:S904)&lt;$D904,$H904,0),0)</f>
        <v>0</v>
      </c>
      <c r="U904" s="35">
        <f t="shared" si="324"/>
        <v>0</v>
      </c>
      <c r="V904" s="36">
        <f>IF(V$7&gt;=$E904,IF(SUMIF($H$1:U$1,77,$H904:U904)&lt;$D904,$H904,0),0)</f>
        <v>0</v>
      </c>
      <c r="W904" s="36">
        <f>IF(W$7&gt;=$E904,IF(SUMIF($H$1:V$1,77,$H904:V904)&lt;$D904,$H904,0),0)</f>
        <v>0</v>
      </c>
      <c r="X904" s="36">
        <f>IF(X$7&gt;=$E904,IF(SUMIF($H$1:W$1,77,$H904:W904)&lt;$D904,$H904,0),0)</f>
        <v>0</v>
      </c>
      <c r="Y904" s="36">
        <f>IF(Y$7&gt;=$E904,IF(SUMIF($H$1:X$1,77,$H904:X904)&lt;$D904,$H904,0),0)</f>
        <v>0</v>
      </c>
      <c r="Z904" s="36">
        <f>IF(Z$7&gt;=$E904,IF(SUMIF($H$1:Y$1,77,$H904:Y904)&lt;$D904,$H904,0),0)</f>
        <v>0</v>
      </c>
      <c r="AA904" s="36">
        <f>IF(AA$7&gt;=$E904,IF(SUMIF($H$1:Z$1,77,$H904:Z904)&lt;$D904,$H904,0),0)</f>
        <v>0</v>
      </c>
      <c r="AB904" s="36">
        <f>IF(AB$7&gt;=$E904,IF(SUMIF($H$1:AA$1,77,$H904:AA904)&lt;$D904,$H904,0),0)</f>
        <v>0</v>
      </c>
      <c r="AC904" s="36">
        <f>IF(AC$7&gt;=$E904,IF(SUMIF($H$1:AB$1,77,$H904:AB904)&lt;$D904,$H904,0),0)</f>
        <v>0</v>
      </c>
      <c r="AD904" s="36">
        <f>IF(AD$7&gt;=$E904,IF(SUMIF($H$1:AC$1,77,$H904:AC904)&lt;$D904,$H904,0),0)</f>
        <v>0</v>
      </c>
      <c r="AE904" s="36">
        <f>IF(AE$7&gt;=$E904,IF(SUMIF($H$1:AD$1,77,$H904:AD904)&lt;$D904,$H904,0),0)</f>
        <v>0</v>
      </c>
      <c r="AF904" s="36">
        <f>IF(AF$7&gt;=$E904,IF(SUMIF($H$1:AE$1,77,$H904:AE904)&lt;$D904,$H904,0),0)</f>
        <v>0</v>
      </c>
      <c r="AG904" s="36">
        <f>IF(AG$7&gt;=$E904,IF(SUMIF($H$1:AF$1,77,$H904:AF904)&lt;$D904,$H904,0),0)</f>
        <v>0</v>
      </c>
      <c r="AH904" s="35">
        <f t="shared" si="325"/>
        <v>0</v>
      </c>
      <c r="AI904" s="36">
        <f>IF(AI$7&gt;=$E904,IF(SUMIF($H$1:AH$1,77,$H904:AH904)&lt;$D904,$H904,0),0)</f>
        <v>0</v>
      </c>
      <c r="AJ904" s="36">
        <f>IF(AJ$7&gt;=$E904,IF(SUMIF($H$1:AI$1,77,$H904:AI904)&lt;$D904,$H904,0),0)</f>
        <v>0</v>
      </c>
      <c r="AK904" s="36">
        <f>IF(AK$7&gt;=$E904,IF(SUMIF($H$1:AJ$1,77,$H904:AJ904)&lt;$D904,$H904,0),0)</f>
        <v>0</v>
      </c>
      <c r="AL904" s="36">
        <f>IF(AL$7&gt;=$E904,IF(SUMIF($H$1:AK$1,77,$H904:AK904)&lt;$D904,$H904,0),0)</f>
        <v>0</v>
      </c>
      <c r="AM904" s="36">
        <f>IF(AM$7&gt;=$E904,IF(SUMIF($H$1:AL$1,77,$H904:AL904)&lt;$D904,$H904,0),0)</f>
        <v>0</v>
      </c>
      <c r="AN904" s="36">
        <f>IF(AN$7&gt;=$E904,IF(SUMIF($H$1:AM$1,77,$H904:AM904)&lt;$D904,$H904,0),0)</f>
        <v>0</v>
      </c>
      <c r="AO904" s="36">
        <f>IF(AO$7&gt;=$E904,IF(SUMIF($H$1:AN$1,77,$H904:AN904)&lt;$D904,$H904,0),0)</f>
        <v>0</v>
      </c>
      <c r="AP904" s="36">
        <f>IF(AP$7&gt;=$E904,IF(SUMIF($H$1:AO$1,77,$H904:AO904)&lt;$D904,$H904,0),0)</f>
        <v>0</v>
      </c>
      <c r="AQ904" s="36">
        <f>IF(AQ$7&gt;=$E904,IF(SUMIF($H$1:AP$1,77,$H904:AP904)&lt;$D904,$H904,0),0)</f>
        <v>0</v>
      </c>
      <c r="AR904" s="36">
        <f>IF(AR$7&gt;=$E904,IF(SUMIF($H$1:AQ$1,77,$H904:AQ904)&lt;$D904,$H904,0),0)</f>
        <v>0</v>
      </c>
      <c r="AS904" s="36">
        <f>IF(AS$7&gt;=$E904,IF(SUMIF($H$1:AR$1,77,$H904:AR904)&lt;$D904,$H904,0),0)</f>
        <v>0</v>
      </c>
      <c r="AT904" s="36">
        <f>IF(AT$7&gt;=$E904,IF(SUMIF($H$1:AS$1,77,$H904:AS904)&lt;$D904,$H904,0),0)</f>
        <v>0</v>
      </c>
      <c r="AU904" s="35">
        <f t="shared" si="326"/>
        <v>0</v>
      </c>
      <c r="AV904" s="33">
        <f>IF(AV$7&gt;=$E904,IF(SUMIF($H$1:AU$1,77,$H904:AU904)&lt;$D904,$H904,0),0)</f>
        <v>0</v>
      </c>
      <c r="AW904" s="33">
        <f>IF(AW$7&gt;=$E904,IF(SUMIF($H$1:AV$1,77,$H904:AV904)&lt;$D904,$H904,0),0)</f>
        <v>0</v>
      </c>
      <c r="AX904" s="33">
        <f>IF(AX$7&gt;=$E904,IF(SUMIF($H$1:AW$1,77,$H904:AW904)&lt;$D904,$H904,0),0)</f>
        <v>0</v>
      </c>
      <c r="AY904" s="33">
        <f>IF(AY$7&gt;=$E904,IF(SUMIF($H$1:AX$1,77,$H904:AX904)&lt;$D904,$H904,0),0)</f>
        <v>0</v>
      </c>
      <c r="AZ904" s="33">
        <f>IF(AZ$7&gt;=$E904,IF(SUMIF($H$1:AY$1,77,$H904:AY904)&lt;$D904,$H904,0),0)</f>
        <v>0</v>
      </c>
      <c r="BA904" s="33">
        <f>IF(BA$7&gt;=$E904,IF(SUMIF($H$1:AZ$1,77,$H904:AZ904)&lt;$D904,$H904,0),0)</f>
        <v>0</v>
      </c>
      <c r="BB904" s="33">
        <f>IF(BB$7&gt;=$E904,IF(SUMIF($H$1:BA$1,77,$H904:BA904)&lt;$D904,$H904,0),0)</f>
        <v>0</v>
      </c>
      <c r="BC904" s="33">
        <f>IF(BC$7&gt;=$E904,IF(SUMIF($H$1:BB$1,77,$H904:BB904)&lt;$D904,$H904,0),0)</f>
        <v>1163.2</v>
      </c>
      <c r="BD904" s="33">
        <f>IF(BD$7&gt;=$E904,IF(SUMIF($H$1:BC$1,77,$H904:BC904)&lt;$D904,$H904,0),0)</f>
        <v>0</v>
      </c>
      <c r="BE904" s="33">
        <f>IF(BE$7&gt;=$E904,IF(SUMIF($H$1:BD$1,77,$H904:BD904)&lt;$D904,$H904,0),0)</f>
        <v>0</v>
      </c>
      <c r="BF904" s="33">
        <f>IF(BF$7&gt;=$E904,IF(SUMIF($H$1:BE$1,77,$H904:BE904)&lt;$D904,$H904,0),0)</f>
        <v>0</v>
      </c>
      <c r="BG904" s="33">
        <f>IF(BG$7&gt;=$E904,IF(SUMIF($H$1:BF$1,77,$H904:BF904)&lt;$D904,$H904,0),0)</f>
        <v>0</v>
      </c>
      <c r="BH904" s="35">
        <f t="shared" si="327"/>
        <v>1163.2</v>
      </c>
    </row>
    <row r="905" spans="1:60" s="11" customFormat="1" x14ac:dyDescent="0.25">
      <c r="A905" s="148" t="s">
        <v>1276</v>
      </c>
      <c r="B905" s="149" t="s">
        <v>1242</v>
      </c>
      <c r="C905" s="125" t="s">
        <v>32</v>
      </c>
      <c r="D905" s="150">
        <v>13</v>
      </c>
      <c r="E905" s="118">
        <v>46966</v>
      </c>
      <c r="F905" s="118">
        <v>46997</v>
      </c>
      <c r="G905" s="32">
        <f t="shared" si="322"/>
        <v>1</v>
      </c>
      <c r="H905" s="33">
        <f t="shared" si="323"/>
        <v>13</v>
      </c>
      <c r="I905" s="36">
        <f>IF(I$7&gt;=$E905,IF(SUMIF($H$1:H$1,77,$H905:H905)&lt;$D905,$H905,0),0)</f>
        <v>0</v>
      </c>
      <c r="J905" s="36">
        <f>IF(J$7&gt;=$E905,IF(SUMIF($H$1:I$1,77,$H905:I905)&lt;$D905,$H905,0),0)</f>
        <v>0</v>
      </c>
      <c r="K905" s="36">
        <f>IF(K$7&gt;=$E905,IF(SUMIF($H$1:J$1,77,$H905:J905)&lt;$D905,$H905,0),0)</f>
        <v>0</v>
      </c>
      <c r="L905" s="36">
        <f>IF(L$7&gt;=$E905,IF(SUMIF($H$1:K$1,77,$H905:K905)&lt;$D905,$H905,0),0)</f>
        <v>0</v>
      </c>
      <c r="M905" s="36">
        <f>IF(M$7&gt;=$E905,IF(SUMIF($H$1:L$1,77,$H905:L905)&lt;$D905,$H905,0),0)</f>
        <v>0</v>
      </c>
      <c r="N905" s="36">
        <f>IF(N$7&gt;=$E905,IF(SUMIF($H$1:M$1,77,$H905:M905)&lt;$D905,$H905,0),0)</f>
        <v>0</v>
      </c>
      <c r="O905" s="36">
        <f>IF(O$7&gt;=$E905,IF(SUMIF($H$1:N$1,77,$H905:N905)&lt;$D905,$H905,0),0)</f>
        <v>0</v>
      </c>
      <c r="P905" s="36">
        <f>IF(P$7&gt;=$E905,IF(SUMIF($H$1:O$1,77,$H905:O905)&lt;$D905,$H905,0),0)</f>
        <v>0</v>
      </c>
      <c r="Q905" s="36">
        <f>IF(Q$7&gt;=$E905,IF(SUMIF($H$1:P$1,77,$H905:P905)&lt;$D905,$H905,0),0)</f>
        <v>0</v>
      </c>
      <c r="R905" s="36">
        <f>IF(R$7&gt;=$E905,IF(SUMIF($H$1:Q$1,77,$H905:Q905)&lt;$D905,$H905,0),0)</f>
        <v>0</v>
      </c>
      <c r="S905" s="36">
        <f>IF(S$7&gt;=$E905,IF(SUMIF($H$1:R$1,77,$H905:R905)&lt;$D905,$H905,0),0)</f>
        <v>0</v>
      </c>
      <c r="T905" s="36">
        <f>IF(T$7&gt;=$E905,IF(SUMIF($H$1:S$1,77,$H905:S905)&lt;$D905,$H905,0),0)</f>
        <v>0</v>
      </c>
      <c r="U905" s="35">
        <f t="shared" si="324"/>
        <v>0</v>
      </c>
      <c r="V905" s="36">
        <f>IF(V$7&gt;=$E905,IF(SUMIF($H$1:U$1,77,$H905:U905)&lt;$D905,$H905,0),0)</f>
        <v>0</v>
      </c>
      <c r="W905" s="36">
        <f>IF(W$7&gt;=$E905,IF(SUMIF($H$1:V$1,77,$H905:V905)&lt;$D905,$H905,0),0)</f>
        <v>0</v>
      </c>
      <c r="X905" s="36">
        <f>IF(X$7&gt;=$E905,IF(SUMIF($H$1:W$1,77,$H905:W905)&lt;$D905,$H905,0),0)</f>
        <v>0</v>
      </c>
      <c r="Y905" s="36">
        <f>IF(Y$7&gt;=$E905,IF(SUMIF($H$1:X$1,77,$H905:X905)&lt;$D905,$H905,0),0)</f>
        <v>0</v>
      </c>
      <c r="Z905" s="36">
        <f>IF(Z$7&gt;=$E905,IF(SUMIF($H$1:Y$1,77,$H905:Y905)&lt;$D905,$H905,0),0)</f>
        <v>0</v>
      </c>
      <c r="AA905" s="36">
        <f>IF(AA$7&gt;=$E905,IF(SUMIF($H$1:Z$1,77,$H905:Z905)&lt;$D905,$H905,0),0)</f>
        <v>0</v>
      </c>
      <c r="AB905" s="36">
        <f>IF(AB$7&gt;=$E905,IF(SUMIF($H$1:AA$1,77,$H905:AA905)&lt;$D905,$H905,0),0)</f>
        <v>0</v>
      </c>
      <c r="AC905" s="36">
        <f>IF(AC$7&gt;=$E905,IF(SUMIF($H$1:AB$1,77,$H905:AB905)&lt;$D905,$H905,0),0)</f>
        <v>0</v>
      </c>
      <c r="AD905" s="36">
        <f>IF(AD$7&gt;=$E905,IF(SUMIF($H$1:AC$1,77,$H905:AC905)&lt;$D905,$H905,0),0)</f>
        <v>0</v>
      </c>
      <c r="AE905" s="36">
        <f>IF(AE$7&gt;=$E905,IF(SUMIF($H$1:AD$1,77,$H905:AD905)&lt;$D905,$H905,0),0)</f>
        <v>0</v>
      </c>
      <c r="AF905" s="36">
        <f>IF(AF$7&gt;=$E905,IF(SUMIF($H$1:AE$1,77,$H905:AE905)&lt;$D905,$H905,0),0)</f>
        <v>0</v>
      </c>
      <c r="AG905" s="36">
        <f>IF(AG$7&gt;=$E905,IF(SUMIF($H$1:AF$1,77,$H905:AF905)&lt;$D905,$H905,0),0)</f>
        <v>0</v>
      </c>
      <c r="AH905" s="35">
        <f t="shared" si="325"/>
        <v>0</v>
      </c>
      <c r="AI905" s="36">
        <f>IF(AI$7&gt;=$E905,IF(SUMIF($H$1:AH$1,77,$H905:AH905)&lt;$D905,$H905,0),0)</f>
        <v>0</v>
      </c>
      <c r="AJ905" s="36">
        <f>IF(AJ$7&gt;=$E905,IF(SUMIF($H$1:AI$1,77,$H905:AI905)&lt;$D905,$H905,0),0)</f>
        <v>0</v>
      </c>
      <c r="AK905" s="36">
        <f>IF(AK$7&gt;=$E905,IF(SUMIF($H$1:AJ$1,77,$H905:AJ905)&lt;$D905,$H905,0),0)</f>
        <v>0</v>
      </c>
      <c r="AL905" s="36">
        <f>IF(AL$7&gt;=$E905,IF(SUMIF($H$1:AK$1,77,$H905:AK905)&lt;$D905,$H905,0),0)</f>
        <v>0</v>
      </c>
      <c r="AM905" s="36">
        <f>IF(AM$7&gt;=$E905,IF(SUMIF($H$1:AL$1,77,$H905:AL905)&lt;$D905,$H905,0),0)</f>
        <v>0</v>
      </c>
      <c r="AN905" s="36">
        <f>IF(AN$7&gt;=$E905,IF(SUMIF($H$1:AM$1,77,$H905:AM905)&lt;$D905,$H905,0),0)</f>
        <v>0</v>
      </c>
      <c r="AO905" s="36">
        <f>IF(AO$7&gt;=$E905,IF(SUMIF($H$1:AN$1,77,$H905:AN905)&lt;$D905,$H905,0),0)</f>
        <v>0</v>
      </c>
      <c r="AP905" s="36">
        <f>IF(AP$7&gt;=$E905,IF(SUMIF($H$1:AO$1,77,$H905:AO905)&lt;$D905,$H905,0),0)</f>
        <v>0</v>
      </c>
      <c r="AQ905" s="36">
        <f>IF(AQ$7&gt;=$E905,IF(SUMIF($H$1:AP$1,77,$H905:AP905)&lt;$D905,$H905,0),0)</f>
        <v>0</v>
      </c>
      <c r="AR905" s="36">
        <f>IF(AR$7&gt;=$E905,IF(SUMIF($H$1:AQ$1,77,$H905:AQ905)&lt;$D905,$H905,0),0)</f>
        <v>0</v>
      </c>
      <c r="AS905" s="36">
        <f>IF(AS$7&gt;=$E905,IF(SUMIF($H$1:AR$1,77,$H905:AR905)&lt;$D905,$H905,0),0)</f>
        <v>0</v>
      </c>
      <c r="AT905" s="36">
        <f>IF(AT$7&gt;=$E905,IF(SUMIF($H$1:AS$1,77,$H905:AS905)&lt;$D905,$H905,0),0)</f>
        <v>0</v>
      </c>
      <c r="AU905" s="35">
        <f t="shared" si="326"/>
        <v>0</v>
      </c>
      <c r="AV905" s="33">
        <f>IF(AV$7&gt;=$E905,IF(SUMIF($H$1:AU$1,77,$H905:AU905)&lt;$D905,$H905,0),0)</f>
        <v>0</v>
      </c>
      <c r="AW905" s="33">
        <f>IF(AW$7&gt;=$E905,IF(SUMIF($H$1:AV$1,77,$H905:AV905)&lt;$D905,$H905,0),0)</f>
        <v>0</v>
      </c>
      <c r="AX905" s="33">
        <f>IF(AX$7&gt;=$E905,IF(SUMIF($H$1:AW$1,77,$H905:AW905)&lt;$D905,$H905,0),0)</f>
        <v>0</v>
      </c>
      <c r="AY905" s="33">
        <f>IF(AY$7&gt;=$E905,IF(SUMIF($H$1:AX$1,77,$H905:AX905)&lt;$D905,$H905,0),0)</f>
        <v>0</v>
      </c>
      <c r="AZ905" s="33">
        <f>IF(AZ$7&gt;=$E905,IF(SUMIF($H$1:AY$1,77,$H905:AY905)&lt;$D905,$H905,0),0)</f>
        <v>0</v>
      </c>
      <c r="BA905" s="33">
        <f>IF(BA$7&gt;=$E905,IF(SUMIF($H$1:AZ$1,77,$H905:AZ905)&lt;$D905,$H905,0),0)</f>
        <v>0</v>
      </c>
      <c r="BB905" s="33">
        <f>IF(BB$7&gt;=$E905,IF(SUMIF($H$1:BA$1,77,$H905:BA905)&lt;$D905,$H905,0),0)</f>
        <v>0</v>
      </c>
      <c r="BC905" s="33">
        <f>IF(BC$7&gt;=$E905,IF(SUMIF($H$1:BB$1,77,$H905:BB905)&lt;$D905,$H905,0),0)</f>
        <v>13</v>
      </c>
      <c r="BD905" s="33">
        <f>IF(BD$7&gt;=$E905,IF(SUMIF($H$1:BC$1,77,$H905:BC905)&lt;$D905,$H905,0),0)</f>
        <v>0</v>
      </c>
      <c r="BE905" s="33">
        <f>IF(BE$7&gt;=$E905,IF(SUMIF($H$1:BD$1,77,$H905:BD905)&lt;$D905,$H905,0),0)</f>
        <v>0</v>
      </c>
      <c r="BF905" s="33">
        <f>IF(BF$7&gt;=$E905,IF(SUMIF($H$1:BE$1,77,$H905:BE905)&lt;$D905,$H905,0),0)</f>
        <v>0</v>
      </c>
      <c r="BG905" s="33">
        <f>IF(BG$7&gt;=$E905,IF(SUMIF($H$1:BF$1,77,$H905:BF905)&lt;$D905,$H905,0),0)</f>
        <v>0</v>
      </c>
      <c r="BH905" s="35">
        <f t="shared" si="327"/>
        <v>13</v>
      </c>
    </row>
    <row r="906" spans="1:60" s="11" customFormat="1" x14ac:dyDescent="0.25">
      <c r="A906" s="119"/>
      <c r="B906" s="120" t="s">
        <v>1277</v>
      </c>
      <c r="C906" s="121"/>
      <c r="D906" s="122"/>
      <c r="E906" s="122"/>
      <c r="F906" s="122"/>
      <c r="G906" s="122"/>
      <c r="H906" s="122"/>
      <c r="I906" s="122"/>
      <c r="J906" s="122"/>
      <c r="K906" s="122"/>
      <c r="L906" s="122"/>
      <c r="M906" s="122"/>
      <c r="N906" s="122"/>
      <c r="O906" s="122"/>
      <c r="P906" s="122"/>
      <c r="Q906" s="122"/>
      <c r="R906" s="122"/>
      <c r="S906" s="122"/>
      <c r="T906" s="122"/>
      <c r="U906" s="123"/>
      <c r="V906" s="122"/>
      <c r="W906" s="122"/>
      <c r="X906" s="122"/>
      <c r="Y906" s="122"/>
      <c r="Z906" s="122"/>
      <c r="AA906" s="122"/>
      <c r="AB906" s="122"/>
      <c r="AC906" s="122"/>
      <c r="AD906" s="122"/>
      <c r="AE906" s="122"/>
      <c r="AF906" s="122"/>
      <c r="AG906" s="122"/>
      <c r="AH906" s="123"/>
      <c r="AI906" s="122"/>
      <c r="AJ906" s="122"/>
      <c r="AK906" s="122"/>
      <c r="AL906" s="122"/>
      <c r="AM906" s="122"/>
      <c r="AN906" s="122"/>
      <c r="AO906" s="122"/>
      <c r="AP906" s="122"/>
      <c r="AQ906" s="122"/>
      <c r="AR906" s="122"/>
      <c r="AS906" s="122"/>
      <c r="AT906" s="122"/>
      <c r="AU906" s="123"/>
      <c r="AV906" s="122"/>
      <c r="AW906" s="122"/>
      <c r="AX906" s="122"/>
      <c r="AY906" s="122"/>
      <c r="AZ906" s="122"/>
      <c r="BA906" s="122"/>
      <c r="BB906" s="122"/>
      <c r="BC906" s="122"/>
      <c r="BD906" s="122"/>
      <c r="BE906" s="122"/>
      <c r="BF906" s="122"/>
      <c r="BG906" s="122"/>
      <c r="BH906" s="123"/>
    </row>
    <row r="907" spans="1:60" s="11" customFormat="1" x14ac:dyDescent="0.25">
      <c r="A907" s="145" t="s">
        <v>1278</v>
      </c>
      <c r="B907" s="147" t="s">
        <v>1245</v>
      </c>
      <c r="C907" s="127" t="s">
        <v>32</v>
      </c>
      <c r="D907" s="146">
        <v>345</v>
      </c>
      <c r="E907" s="118">
        <v>46905</v>
      </c>
      <c r="F907" s="118">
        <v>46935</v>
      </c>
      <c r="G907" s="32">
        <f t="shared" ref="G907:G916" si="328">DATEDIF(E907,F907,"m")</f>
        <v>1</v>
      </c>
      <c r="H907" s="33">
        <f t="shared" ref="H907:H916" si="329">D907/G907</f>
        <v>345</v>
      </c>
      <c r="I907" s="36">
        <f>IF(I$7&gt;=$E907,IF(SUMIF($H$1:H$1,77,$H907:H907)&lt;$D907,$H907,0),0)</f>
        <v>0</v>
      </c>
      <c r="J907" s="36">
        <f>IF(J$7&gt;=$E907,IF(SUMIF($H$1:I$1,77,$H907:I907)&lt;$D907,$H907,0),0)</f>
        <v>0</v>
      </c>
      <c r="K907" s="36">
        <f>IF(K$7&gt;=$E907,IF(SUMIF($H$1:J$1,77,$H907:J907)&lt;$D907,$H907,0),0)</f>
        <v>0</v>
      </c>
      <c r="L907" s="36">
        <f>IF(L$7&gt;=$E907,IF(SUMIF($H$1:K$1,77,$H907:K907)&lt;$D907,$H907,0),0)</f>
        <v>0</v>
      </c>
      <c r="M907" s="36">
        <f>IF(M$7&gt;=$E907,IF(SUMIF($H$1:L$1,77,$H907:L907)&lt;$D907,$H907,0),0)</f>
        <v>0</v>
      </c>
      <c r="N907" s="36">
        <f>IF(N$7&gt;=$E907,IF(SUMIF($H$1:M$1,77,$H907:M907)&lt;$D907,$H907,0),0)</f>
        <v>0</v>
      </c>
      <c r="O907" s="36">
        <f>IF(O$7&gt;=$E907,IF(SUMIF($H$1:N$1,77,$H907:N907)&lt;$D907,$H907,0),0)</f>
        <v>0</v>
      </c>
      <c r="P907" s="36">
        <f>IF(P$7&gt;=$E907,IF(SUMIF($H$1:O$1,77,$H907:O907)&lt;$D907,$H907,0),0)</f>
        <v>0</v>
      </c>
      <c r="Q907" s="36">
        <f>IF(Q$7&gt;=$E907,IF(SUMIF($H$1:P$1,77,$H907:P907)&lt;$D907,$H907,0),0)</f>
        <v>0</v>
      </c>
      <c r="R907" s="36">
        <f>IF(R$7&gt;=$E907,IF(SUMIF($H$1:Q$1,77,$H907:Q907)&lt;$D907,$H907,0),0)</f>
        <v>0</v>
      </c>
      <c r="S907" s="36">
        <f>IF(S$7&gt;=$E907,IF(SUMIF($H$1:R$1,77,$H907:R907)&lt;$D907,$H907,0),0)</f>
        <v>0</v>
      </c>
      <c r="T907" s="36">
        <f>IF(T$7&gt;=$E907,IF(SUMIF($H$1:S$1,77,$H907:S907)&lt;$D907,$H907,0),0)</f>
        <v>0</v>
      </c>
      <c r="U907" s="35">
        <f t="shared" ref="U907:U916" si="330">SUMIF(I$1:T$1,77,I907:T907)</f>
        <v>0</v>
      </c>
      <c r="V907" s="36">
        <f>IF(V$7&gt;=$E907,IF(SUMIF($H$1:U$1,77,$H907:U907)&lt;$D907,$H907,0),0)</f>
        <v>0</v>
      </c>
      <c r="W907" s="36">
        <f>IF(W$7&gt;=$E907,IF(SUMIF($H$1:V$1,77,$H907:V907)&lt;$D907,$H907,0),0)</f>
        <v>0</v>
      </c>
      <c r="X907" s="36">
        <f>IF(X$7&gt;=$E907,IF(SUMIF($H$1:W$1,77,$H907:W907)&lt;$D907,$H907,0),0)</f>
        <v>0</v>
      </c>
      <c r="Y907" s="36">
        <f>IF(Y$7&gt;=$E907,IF(SUMIF($H$1:X$1,77,$H907:X907)&lt;$D907,$H907,0),0)</f>
        <v>0</v>
      </c>
      <c r="Z907" s="36">
        <f>IF(Z$7&gt;=$E907,IF(SUMIF($H$1:Y$1,77,$H907:Y907)&lt;$D907,$H907,0),0)</f>
        <v>0</v>
      </c>
      <c r="AA907" s="36">
        <f>IF(AA$7&gt;=$E907,IF(SUMIF($H$1:Z$1,77,$H907:Z907)&lt;$D907,$H907,0),0)</f>
        <v>0</v>
      </c>
      <c r="AB907" s="36">
        <f>IF(AB$7&gt;=$E907,IF(SUMIF($H$1:AA$1,77,$H907:AA907)&lt;$D907,$H907,0),0)</f>
        <v>0</v>
      </c>
      <c r="AC907" s="36">
        <f>IF(AC$7&gt;=$E907,IF(SUMIF($H$1:AB$1,77,$H907:AB907)&lt;$D907,$H907,0),0)</f>
        <v>0</v>
      </c>
      <c r="AD907" s="36">
        <f>IF(AD$7&gt;=$E907,IF(SUMIF($H$1:AC$1,77,$H907:AC907)&lt;$D907,$H907,0),0)</f>
        <v>0</v>
      </c>
      <c r="AE907" s="36">
        <f>IF(AE$7&gt;=$E907,IF(SUMIF($H$1:AD$1,77,$H907:AD907)&lt;$D907,$H907,0),0)</f>
        <v>0</v>
      </c>
      <c r="AF907" s="36">
        <f>IF(AF$7&gt;=$E907,IF(SUMIF($H$1:AE$1,77,$H907:AE907)&lt;$D907,$H907,0),0)</f>
        <v>0</v>
      </c>
      <c r="AG907" s="36">
        <f>IF(AG$7&gt;=$E907,IF(SUMIF($H$1:AF$1,77,$H907:AF907)&lt;$D907,$H907,0),0)</f>
        <v>0</v>
      </c>
      <c r="AH907" s="35">
        <f t="shared" ref="AH907:AH916" si="331">SUMIF(V$1:AG$1,77,V907:AG907)</f>
        <v>0</v>
      </c>
      <c r="AI907" s="36">
        <f>IF(AI$7&gt;=$E907,IF(SUMIF($H$1:AH$1,77,$H907:AH907)&lt;$D907,$H907,0),0)</f>
        <v>0</v>
      </c>
      <c r="AJ907" s="36">
        <f>IF(AJ$7&gt;=$E907,IF(SUMIF($H$1:AI$1,77,$H907:AI907)&lt;$D907,$H907,0),0)</f>
        <v>0</v>
      </c>
      <c r="AK907" s="36">
        <f>IF(AK$7&gt;=$E907,IF(SUMIF($H$1:AJ$1,77,$H907:AJ907)&lt;$D907,$H907,0),0)</f>
        <v>0</v>
      </c>
      <c r="AL907" s="36">
        <f>IF(AL$7&gt;=$E907,IF(SUMIF($H$1:AK$1,77,$H907:AK907)&lt;$D907,$H907,0),0)</f>
        <v>0</v>
      </c>
      <c r="AM907" s="36">
        <f>IF(AM$7&gt;=$E907,IF(SUMIF($H$1:AL$1,77,$H907:AL907)&lt;$D907,$H907,0),0)</f>
        <v>0</v>
      </c>
      <c r="AN907" s="36">
        <f>IF(AN$7&gt;=$E907,IF(SUMIF($H$1:AM$1,77,$H907:AM907)&lt;$D907,$H907,0),0)</f>
        <v>0</v>
      </c>
      <c r="AO907" s="36">
        <f>IF(AO$7&gt;=$E907,IF(SUMIF($H$1:AN$1,77,$H907:AN907)&lt;$D907,$H907,0),0)</f>
        <v>0</v>
      </c>
      <c r="AP907" s="36">
        <f>IF(AP$7&gt;=$E907,IF(SUMIF($H$1:AO$1,77,$H907:AO907)&lt;$D907,$H907,0),0)</f>
        <v>0</v>
      </c>
      <c r="AQ907" s="36">
        <f>IF(AQ$7&gt;=$E907,IF(SUMIF($H$1:AP$1,77,$H907:AP907)&lt;$D907,$H907,0),0)</f>
        <v>0</v>
      </c>
      <c r="AR907" s="36">
        <f>IF(AR$7&gt;=$E907,IF(SUMIF($H$1:AQ$1,77,$H907:AQ907)&lt;$D907,$H907,0),0)</f>
        <v>0</v>
      </c>
      <c r="AS907" s="36">
        <f>IF(AS$7&gt;=$E907,IF(SUMIF($H$1:AR$1,77,$H907:AR907)&lt;$D907,$H907,0),0)</f>
        <v>0</v>
      </c>
      <c r="AT907" s="36">
        <f>IF(AT$7&gt;=$E907,IF(SUMIF($H$1:AS$1,77,$H907:AS907)&lt;$D907,$H907,0),0)</f>
        <v>0</v>
      </c>
      <c r="AU907" s="35">
        <f t="shared" ref="AU907:AU916" si="332">SUMIF(AI$1:AT$1,77,AI907:AT907)</f>
        <v>0</v>
      </c>
      <c r="AV907" s="33">
        <f>IF(AV$7&gt;=$E907,IF(SUMIF($H$1:AU$1,77,$H907:AU907)&lt;$D907,$H907,0),0)</f>
        <v>0</v>
      </c>
      <c r="AW907" s="33">
        <f>IF(AW$7&gt;=$E907,IF(SUMIF($H$1:AV$1,77,$H907:AV907)&lt;$D907,$H907,0),0)</f>
        <v>0</v>
      </c>
      <c r="AX907" s="33">
        <f>IF(AX$7&gt;=$E907,IF(SUMIF($H$1:AW$1,77,$H907:AW907)&lt;$D907,$H907,0),0)</f>
        <v>0</v>
      </c>
      <c r="AY907" s="33">
        <f>IF(AY$7&gt;=$E907,IF(SUMIF($H$1:AX$1,77,$H907:AX907)&lt;$D907,$H907,0),0)</f>
        <v>0</v>
      </c>
      <c r="AZ907" s="33">
        <f>IF(AZ$7&gt;=$E907,IF(SUMIF($H$1:AY$1,77,$H907:AY907)&lt;$D907,$H907,0),0)</f>
        <v>0</v>
      </c>
      <c r="BA907" s="33">
        <f>IF(BA$7&gt;=$E907,IF(SUMIF($H$1:AZ$1,77,$H907:AZ907)&lt;$D907,$H907,0),0)</f>
        <v>345</v>
      </c>
      <c r="BB907" s="33">
        <f>IF(BB$7&gt;=$E907,IF(SUMIF($H$1:BA$1,77,$H907:BA907)&lt;$D907,$H907,0),0)</f>
        <v>0</v>
      </c>
      <c r="BC907" s="33">
        <f>IF(BC$7&gt;=$E907,IF(SUMIF($H$1:BB$1,77,$H907:BB907)&lt;$D907,$H907,0),0)</f>
        <v>0</v>
      </c>
      <c r="BD907" s="33">
        <f>IF(BD$7&gt;=$E907,IF(SUMIF($H$1:BC$1,77,$H907:BC907)&lt;$D907,$H907,0),0)</f>
        <v>0</v>
      </c>
      <c r="BE907" s="33">
        <f>IF(BE$7&gt;=$E907,IF(SUMIF($H$1:BD$1,77,$H907:BD907)&lt;$D907,$H907,0),0)</f>
        <v>0</v>
      </c>
      <c r="BF907" s="33">
        <f>IF(BF$7&gt;=$E907,IF(SUMIF($H$1:BE$1,77,$H907:BE907)&lt;$D907,$H907,0),0)</f>
        <v>0</v>
      </c>
      <c r="BG907" s="33">
        <f>IF(BG$7&gt;=$E907,IF(SUMIF($H$1:BF$1,77,$H907:BF907)&lt;$D907,$H907,0),0)</f>
        <v>0</v>
      </c>
      <c r="BH907" s="35">
        <f t="shared" ref="BH907:BH916" si="333">SUMIF(AV$1:BG$1,77,AV907:BG907)</f>
        <v>345</v>
      </c>
    </row>
    <row r="908" spans="1:60" s="11" customFormat="1" x14ac:dyDescent="0.25">
      <c r="A908" s="145" t="s">
        <v>1279</v>
      </c>
      <c r="B908" s="147" t="s">
        <v>1232</v>
      </c>
      <c r="C908" s="127" t="s">
        <v>128</v>
      </c>
      <c r="D908" s="150">
        <v>692</v>
      </c>
      <c r="E908" s="118">
        <v>46966</v>
      </c>
      <c r="F908" s="118">
        <v>46997</v>
      </c>
      <c r="G908" s="32">
        <f t="shared" si="328"/>
        <v>1</v>
      </c>
      <c r="H908" s="33">
        <f t="shared" si="329"/>
        <v>692</v>
      </c>
      <c r="I908" s="36">
        <f>IF(I$7&gt;=$E908,IF(SUMIF($H$1:H$1,77,$H908:H908)&lt;$D908,$H908,0),0)</f>
        <v>0</v>
      </c>
      <c r="J908" s="36">
        <f>IF(J$7&gt;=$E908,IF(SUMIF($H$1:I$1,77,$H908:I908)&lt;$D908,$H908,0),0)</f>
        <v>0</v>
      </c>
      <c r="K908" s="36">
        <f>IF(K$7&gt;=$E908,IF(SUMIF($H$1:J$1,77,$H908:J908)&lt;$D908,$H908,0),0)</f>
        <v>0</v>
      </c>
      <c r="L908" s="36">
        <f>IF(L$7&gt;=$E908,IF(SUMIF($H$1:K$1,77,$H908:K908)&lt;$D908,$H908,0),0)</f>
        <v>0</v>
      </c>
      <c r="M908" s="36">
        <f>IF(M$7&gt;=$E908,IF(SUMIF($H$1:L$1,77,$H908:L908)&lt;$D908,$H908,0),0)</f>
        <v>0</v>
      </c>
      <c r="N908" s="36">
        <f>IF(N$7&gt;=$E908,IF(SUMIF($H$1:M$1,77,$H908:M908)&lt;$D908,$H908,0),0)</f>
        <v>0</v>
      </c>
      <c r="O908" s="36">
        <f>IF(O$7&gt;=$E908,IF(SUMIF($H$1:N$1,77,$H908:N908)&lt;$D908,$H908,0),0)</f>
        <v>0</v>
      </c>
      <c r="P908" s="36">
        <f>IF(P$7&gt;=$E908,IF(SUMIF($H$1:O$1,77,$H908:O908)&lt;$D908,$H908,0),0)</f>
        <v>0</v>
      </c>
      <c r="Q908" s="36">
        <f>IF(Q$7&gt;=$E908,IF(SUMIF($H$1:P$1,77,$H908:P908)&lt;$D908,$H908,0),0)</f>
        <v>0</v>
      </c>
      <c r="R908" s="36">
        <f>IF(R$7&gt;=$E908,IF(SUMIF($H$1:Q$1,77,$H908:Q908)&lt;$D908,$H908,0),0)</f>
        <v>0</v>
      </c>
      <c r="S908" s="36">
        <f>IF(S$7&gt;=$E908,IF(SUMIF($H$1:R$1,77,$H908:R908)&lt;$D908,$H908,0),0)</f>
        <v>0</v>
      </c>
      <c r="T908" s="36">
        <f>IF(T$7&gt;=$E908,IF(SUMIF($H$1:S$1,77,$H908:S908)&lt;$D908,$H908,0),0)</f>
        <v>0</v>
      </c>
      <c r="U908" s="35">
        <f t="shared" si="330"/>
        <v>0</v>
      </c>
      <c r="V908" s="36">
        <f>IF(V$7&gt;=$E908,IF(SUMIF($H$1:U$1,77,$H908:U908)&lt;$D908,$H908,0),0)</f>
        <v>0</v>
      </c>
      <c r="W908" s="36">
        <f>IF(W$7&gt;=$E908,IF(SUMIF($H$1:V$1,77,$H908:V908)&lt;$D908,$H908,0),0)</f>
        <v>0</v>
      </c>
      <c r="X908" s="36">
        <f>IF(X$7&gt;=$E908,IF(SUMIF($H$1:W$1,77,$H908:W908)&lt;$D908,$H908,0),0)</f>
        <v>0</v>
      </c>
      <c r="Y908" s="36">
        <f>IF(Y$7&gt;=$E908,IF(SUMIF($H$1:X$1,77,$H908:X908)&lt;$D908,$H908,0),0)</f>
        <v>0</v>
      </c>
      <c r="Z908" s="36">
        <f>IF(Z$7&gt;=$E908,IF(SUMIF($H$1:Y$1,77,$H908:Y908)&lt;$D908,$H908,0),0)</f>
        <v>0</v>
      </c>
      <c r="AA908" s="36">
        <f>IF(AA$7&gt;=$E908,IF(SUMIF($H$1:Z$1,77,$H908:Z908)&lt;$D908,$H908,0),0)</f>
        <v>0</v>
      </c>
      <c r="AB908" s="36">
        <f>IF(AB$7&gt;=$E908,IF(SUMIF($H$1:AA$1,77,$H908:AA908)&lt;$D908,$H908,0),0)</f>
        <v>0</v>
      </c>
      <c r="AC908" s="36">
        <f>IF(AC$7&gt;=$E908,IF(SUMIF($H$1:AB$1,77,$H908:AB908)&lt;$D908,$H908,0),0)</f>
        <v>0</v>
      </c>
      <c r="AD908" s="36">
        <f>IF(AD$7&gt;=$E908,IF(SUMIF($H$1:AC$1,77,$H908:AC908)&lt;$D908,$H908,0),0)</f>
        <v>0</v>
      </c>
      <c r="AE908" s="36">
        <f>IF(AE$7&gt;=$E908,IF(SUMIF($H$1:AD$1,77,$H908:AD908)&lt;$D908,$H908,0),0)</f>
        <v>0</v>
      </c>
      <c r="AF908" s="36">
        <f>IF(AF$7&gt;=$E908,IF(SUMIF($H$1:AE$1,77,$H908:AE908)&lt;$D908,$H908,0),0)</f>
        <v>0</v>
      </c>
      <c r="AG908" s="36">
        <f>IF(AG$7&gt;=$E908,IF(SUMIF($H$1:AF$1,77,$H908:AF908)&lt;$D908,$H908,0),0)</f>
        <v>0</v>
      </c>
      <c r="AH908" s="35">
        <f t="shared" si="331"/>
        <v>0</v>
      </c>
      <c r="AI908" s="36">
        <f>IF(AI$7&gt;=$E908,IF(SUMIF($H$1:AH$1,77,$H908:AH908)&lt;$D908,$H908,0),0)</f>
        <v>0</v>
      </c>
      <c r="AJ908" s="36">
        <f>IF(AJ$7&gt;=$E908,IF(SUMIF($H$1:AI$1,77,$H908:AI908)&lt;$D908,$H908,0),0)</f>
        <v>0</v>
      </c>
      <c r="AK908" s="36">
        <f>IF(AK$7&gt;=$E908,IF(SUMIF($H$1:AJ$1,77,$H908:AJ908)&lt;$D908,$H908,0),0)</f>
        <v>0</v>
      </c>
      <c r="AL908" s="36">
        <f>IF(AL$7&gt;=$E908,IF(SUMIF($H$1:AK$1,77,$H908:AK908)&lt;$D908,$H908,0),0)</f>
        <v>0</v>
      </c>
      <c r="AM908" s="36">
        <f>IF(AM$7&gt;=$E908,IF(SUMIF($H$1:AL$1,77,$H908:AL908)&lt;$D908,$H908,0),0)</f>
        <v>0</v>
      </c>
      <c r="AN908" s="36">
        <f>IF(AN$7&gt;=$E908,IF(SUMIF($H$1:AM$1,77,$H908:AM908)&lt;$D908,$H908,0),0)</f>
        <v>0</v>
      </c>
      <c r="AO908" s="36">
        <f>IF(AO$7&gt;=$E908,IF(SUMIF($H$1:AN$1,77,$H908:AN908)&lt;$D908,$H908,0),0)</f>
        <v>0</v>
      </c>
      <c r="AP908" s="36">
        <f>IF(AP$7&gt;=$E908,IF(SUMIF($H$1:AO$1,77,$H908:AO908)&lt;$D908,$H908,0),0)</f>
        <v>0</v>
      </c>
      <c r="AQ908" s="36">
        <f>IF(AQ$7&gt;=$E908,IF(SUMIF($H$1:AP$1,77,$H908:AP908)&lt;$D908,$H908,0),0)</f>
        <v>0</v>
      </c>
      <c r="AR908" s="36">
        <f>IF(AR$7&gt;=$E908,IF(SUMIF($H$1:AQ$1,77,$H908:AQ908)&lt;$D908,$H908,0),0)</f>
        <v>0</v>
      </c>
      <c r="AS908" s="36">
        <f>IF(AS$7&gt;=$E908,IF(SUMIF($H$1:AR$1,77,$H908:AR908)&lt;$D908,$H908,0),0)</f>
        <v>0</v>
      </c>
      <c r="AT908" s="36">
        <f>IF(AT$7&gt;=$E908,IF(SUMIF($H$1:AS$1,77,$H908:AS908)&lt;$D908,$H908,0),0)</f>
        <v>0</v>
      </c>
      <c r="AU908" s="35">
        <f t="shared" si="332"/>
        <v>0</v>
      </c>
      <c r="AV908" s="33">
        <f>IF(AV$7&gt;=$E908,IF(SUMIF($H$1:AU$1,77,$H908:AU908)&lt;$D908,$H908,0),0)</f>
        <v>0</v>
      </c>
      <c r="AW908" s="33">
        <f>IF(AW$7&gt;=$E908,IF(SUMIF($H$1:AV$1,77,$H908:AV908)&lt;$D908,$H908,0),0)</f>
        <v>0</v>
      </c>
      <c r="AX908" s="33">
        <f>IF(AX$7&gt;=$E908,IF(SUMIF($H$1:AW$1,77,$H908:AW908)&lt;$D908,$H908,0),0)</f>
        <v>0</v>
      </c>
      <c r="AY908" s="33">
        <f>IF(AY$7&gt;=$E908,IF(SUMIF($H$1:AX$1,77,$H908:AX908)&lt;$D908,$H908,0),0)</f>
        <v>0</v>
      </c>
      <c r="AZ908" s="33">
        <f>IF(AZ$7&gt;=$E908,IF(SUMIF($H$1:AY$1,77,$H908:AY908)&lt;$D908,$H908,0),0)</f>
        <v>0</v>
      </c>
      <c r="BA908" s="33">
        <f>IF(BA$7&gt;=$E908,IF(SUMIF($H$1:AZ$1,77,$H908:AZ908)&lt;$D908,$H908,0),0)</f>
        <v>0</v>
      </c>
      <c r="BB908" s="33">
        <f>IF(BB$7&gt;=$E908,IF(SUMIF($H$1:BA$1,77,$H908:BA908)&lt;$D908,$H908,0),0)</f>
        <v>0</v>
      </c>
      <c r="BC908" s="33">
        <f>IF(BC$7&gt;=$E908,IF(SUMIF($H$1:BB$1,77,$H908:BB908)&lt;$D908,$H908,0),0)</f>
        <v>692</v>
      </c>
      <c r="BD908" s="33">
        <f>IF(BD$7&gt;=$E908,IF(SUMIF($H$1:BC$1,77,$H908:BC908)&lt;$D908,$H908,0),0)</f>
        <v>0</v>
      </c>
      <c r="BE908" s="33">
        <f>IF(BE$7&gt;=$E908,IF(SUMIF($H$1:BD$1,77,$H908:BD908)&lt;$D908,$H908,0),0)</f>
        <v>0</v>
      </c>
      <c r="BF908" s="33">
        <f>IF(BF$7&gt;=$E908,IF(SUMIF($H$1:BE$1,77,$H908:BE908)&lt;$D908,$H908,0),0)</f>
        <v>0</v>
      </c>
      <c r="BG908" s="33">
        <f>IF(BG$7&gt;=$E908,IF(SUMIF($H$1:BF$1,77,$H908:BF908)&lt;$D908,$H908,0),0)</f>
        <v>0</v>
      </c>
      <c r="BH908" s="35">
        <f t="shared" si="333"/>
        <v>692</v>
      </c>
    </row>
    <row r="909" spans="1:60" s="11" customFormat="1" x14ac:dyDescent="0.25">
      <c r="A909" s="145" t="s">
        <v>1280</v>
      </c>
      <c r="B909" s="147" t="s">
        <v>1234</v>
      </c>
      <c r="C909" s="127" t="s">
        <v>82</v>
      </c>
      <c r="D909" s="150">
        <v>758.34</v>
      </c>
      <c r="E909" s="118">
        <v>46966</v>
      </c>
      <c r="F909" s="118">
        <v>46997</v>
      </c>
      <c r="G909" s="32">
        <f t="shared" si="328"/>
        <v>1</v>
      </c>
      <c r="H909" s="33">
        <f t="shared" si="329"/>
        <v>758.34</v>
      </c>
      <c r="I909" s="36">
        <f>IF(I$7&gt;=$E909,IF(SUMIF($H$1:H$1,77,$H909:H909)&lt;$D909,$H909,0),0)</f>
        <v>0</v>
      </c>
      <c r="J909" s="36">
        <f>IF(J$7&gt;=$E909,IF(SUMIF($H$1:I$1,77,$H909:I909)&lt;$D909,$H909,0),0)</f>
        <v>0</v>
      </c>
      <c r="K909" s="36">
        <f>IF(K$7&gt;=$E909,IF(SUMIF($H$1:J$1,77,$H909:J909)&lt;$D909,$H909,0),0)</f>
        <v>0</v>
      </c>
      <c r="L909" s="36">
        <f>IF(L$7&gt;=$E909,IF(SUMIF($H$1:K$1,77,$H909:K909)&lt;$D909,$H909,0),0)</f>
        <v>0</v>
      </c>
      <c r="M909" s="36">
        <f>IF(M$7&gt;=$E909,IF(SUMIF($H$1:L$1,77,$H909:L909)&lt;$D909,$H909,0),0)</f>
        <v>0</v>
      </c>
      <c r="N909" s="36">
        <f>IF(N$7&gt;=$E909,IF(SUMIF($H$1:M$1,77,$H909:M909)&lt;$D909,$H909,0),0)</f>
        <v>0</v>
      </c>
      <c r="O909" s="36">
        <f>IF(O$7&gt;=$E909,IF(SUMIF($H$1:N$1,77,$H909:N909)&lt;$D909,$H909,0),0)</f>
        <v>0</v>
      </c>
      <c r="P909" s="36">
        <f>IF(P$7&gt;=$E909,IF(SUMIF($H$1:O$1,77,$H909:O909)&lt;$D909,$H909,0),0)</f>
        <v>0</v>
      </c>
      <c r="Q909" s="36">
        <f>IF(Q$7&gt;=$E909,IF(SUMIF($H$1:P$1,77,$H909:P909)&lt;$D909,$H909,0),0)</f>
        <v>0</v>
      </c>
      <c r="R909" s="36">
        <f>IF(R$7&gt;=$E909,IF(SUMIF($H$1:Q$1,77,$H909:Q909)&lt;$D909,$H909,0),0)</f>
        <v>0</v>
      </c>
      <c r="S909" s="36">
        <f>IF(S$7&gt;=$E909,IF(SUMIF($H$1:R$1,77,$H909:R909)&lt;$D909,$H909,0),0)</f>
        <v>0</v>
      </c>
      <c r="T909" s="36">
        <f>IF(T$7&gt;=$E909,IF(SUMIF($H$1:S$1,77,$H909:S909)&lt;$D909,$H909,0),0)</f>
        <v>0</v>
      </c>
      <c r="U909" s="35">
        <f t="shared" si="330"/>
        <v>0</v>
      </c>
      <c r="V909" s="36">
        <f>IF(V$7&gt;=$E909,IF(SUMIF($H$1:U$1,77,$H909:U909)&lt;$D909,$H909,0),0)</f>
        <v>0</v>
      </c>
      <c r="W909" s="36">
        <f>IF(W$7&gt;=$E909,IF(SUMIF($H$1:V$1,77,$H909:V909)&lt;$D909,$H909,0),0)</f>
        <v>0</v>
      </c>
      <c r="X909" s="36">
        <f>IF(X$7&gt;=$E909,IF(SUMIF($H$1:W$1,77,$H909:W909)&lt;$D909,$H909,0),0)</f>
        <v>0</v>
      </c>
      <c r="Y909" s="36">
        <f>IF(Y$7&gt;=$E909,IF(SUMIF($H$1:X$1,77,$H909:X909)&lt;$D909,$H909,0),0)</f>
        <v>0</v>
      </c>
      <c r="Z909" s="36">
        <f>IF(Z$7&gt;=$E909,IF(SUMIF($H$1:Y$1,77,$H909:Y909)&lt;$D909,$H909,0),0)</f>
        <v>0</v>
      </c>
      <c r="AA909" s="36">
        <f>IF(AA$7&gt;=$E909,IF(SUMIF($H$1:Z$1,77,$H909:Z909)&lt;$D909,$H909,0),0)</f>
        <v>0</v>
      </c>
      <c r="AB909" s="36">
        <f>IF(AB$7&gt;=$E909,IF(SUMIF($H$1:AA$1,77,$H909:AA909)&lt;$D909,$H909,0),0)</f>
        <v>0</v>
      </c>
      <c r="AC909" s="36">
        <f>IF(AC$7&gt;=$E909,IF(SUMIF($H$1:AB$1,77,$H909:AB909)&lt;$D909,$H909,0),0)</f>
        <v>0</v>
      </c>
      <c r="AD909" s="36">
        <f>IF(AD$7&gt;=$E909,IF(SUMIF($H$1:AC$1,77,$H909:AC909)&lt;$D909,$H909,0),0)</f>
        <v>0</v>
      </c>
      <c r="AE909" s="36">
        <f>IF(AE$7&gt;=$E909,IF(SUMIF($H$1:AD$1,77,$H909:AD909)&lt;$D909,$H909,0),0)</f>
        <v>0</v>
      </c>
      <c r="AF909" s="36">
        <f>IF(AF$7&gt;=$E909,IF(SUMIF($H$1:AE$1,77,$H909:AE909)&lt;$D909,$H909,0),0)</f>
        <v>0</v>
      </c>
      <c r="AG909" s="36">
        <f>IF(AG$7&gt;=$E909,IF(SUMIF($H$1:AF$1,77,$H909:AF909)&lt;$D909,$H909,0),0)</f>
        <v>0</v>
      </c>
      <c r="AH909" s="35">
        <f t="shared" si="331"/>
        <v>0</v>
      </c>
      <c r="AI909" s="36">
        <f>IF(AI$7&gt;=$E909,IF(SUMIF($H$1:AH$1,77,$H909:AH909)&lt;$D909,$H909,0),0)</f>
        <v>0</v>
      </c>
      <c r="AJ909" s="36">
        <f>IF(AJ$7&gt;=$E909,IF(SUMIF($H$1:AI$1,77,$H909:AI909)&lt;$D909,$H909,0),0)</f>
        <v>0</v>
      </c>
      <c r="AK909" s="36">
        <f>IF(AK$7&gt;=$E909,IF(SUMIF($H$1:AJ$1,77,$H909:AJ909)&lt;$D909,$H909,0),0)</f>
        <v>0</v>
      </c>
      <c r="AL909" s="36">
        <f>IF(AL$7&gt;=$E909,IF(SUMIF($H$1:AK$1,77,$H909:AK909)&lt;$D909,$H909,0),0)</f>
        <v>0</v>
      </c>
      <c r="AM909" s="36">
        <f>IF(AM$7&gt;=$E909,IF(SUMIF($H$1:AL$1,77,$H909:AL909)&lt;$D909,$H909,0),0)</f>
        <v>0</v>
      </c>
      <c r="AN909" s="36">
        <f>IF(AN$7&gt;=$E909,IF(SUMIF($H$1:AM$1,77,$H909:AM909)&lt;$D909,$H909,0),0)</f>
        <v>0</v>
      </c>
      <c r="AO909" s="36">
        <f>IF(AO$7&gt;=$E909,IF(SUMIF($H$1:AN$1,77,$H909:AN909)&lt;$D909,$H909,0),0)</f>
        <v>0</v>
      </c>
      <c r="AP909" s="36">
        <f>IF(AP$7&gt;=$E909,IF(SUMIF($H$1:AO$1,77,$H909:AO909)&lt;$D909,$H909,0),0)</f>
        <v>0</v>
      </c>
      <c r="AQ909" s="36">
        <f>IF(AQ$7&gt;=$E909,IF(SUMIF($H$1:AP$1,77,$H909:AP909)&lt;$D909,$H909,0),0)</f>
        <v>0</v>
      </c>
      <c r="AR909" s="36">
        <f>IF(AR$7&gt;=$E909,IF(SUMIF($H$1:AQ$1,77,$H909:AQ909)&lt;$D909,$H909,0),0)</f>
        <v>0</v>
      </c>
      <c r="AS909" s="36">
        <f>IF(AS$7&gt;=$E909,IF(SUMIF($H$1:AR$1,77,$H909:AR909)&lt;$D909,$H909,0),0)</f>
        <v>0</v>
      </c>
      <c r="AT909" s="36">
        <f>IF(AT$7&gt;=$E909,IF(SUMIF($H$1:AS$1,77,$H909:AS909)&lt;$D909,$H909,0),0)</f>
        <v>0</v>
      </c>
      <c r="AU909" s="35">
        <f t="shared" si="332"/>
        <v>0</v>
      </c>
      <c r="AV909" s="33">
        <f>IF(AV$7&gt;=$E909,IF(SUMIF($H$1:AU$1,77,$H909:AU909)&lt;$D909,$H909,0),0)</f>
        <v>0</v>
      </c>
      <c r="AW909" s="33">
        <f>IF(AW$7&gt;=$E909,IF(SUMIF($H$1:AV$1,77,$H909:AV909)&lt;$D909,$H909,0),0)</f>
        <v>0</v>
      </c>
      <c r="AX909" s="33">
        <f>IF(AX$7&gt;=$E909,IF(SUMIF($H$1:AW$1,77,$H909:AW909)&lt;$D909,$H909,0),0)</f>
        <v>0</v>
      </c>
      <c r="AY909" s="33">
        <f>IF(AY$7&gt;=$E909,IF(SUMIF($H$1:AX$1,77,$H909:AX909)&lt;$D909,$H909,0),0)</f>
        <v>0</v>
      </c>
      <c r="AZ909" s="33">
        <f>IF(AZ$7&gt;=$E909,IF(SUMIF($H$1:AY$1,77,$H909:AY909)&lt;$D909,$H909,0),0)</f>
        <v>0</v>
      </c>
      <c r="BA909" s="33">
        <f>IF(BA$7&gt;=$E909,IF(SUMIF($H$1:AZ$1,77,$H909:AZ909)&lt;$D909,$H909,0),0)</f>
        <v>0</v>
      </c>
      <c r="BB909" s="33">
        <f>IF(BB$7&gt;=$E909,IF(SUMIF($H$1:BA$1,77,$H909:BA909)&lt;$D909,$H909,0),0)</f>
        <v>0</v>
      </c>
      <c r="BC909" s="33">
        <f>IF(BC$7&gt;=$E909,IF(SUMIF($H$1:BB$1,77,$H909:BB909)&lt;$D909,$H909,0),0)</f>
        <v>758.34</v>
      </c>
      <c r="BD909" s="33">
        <f>IF(BD$7&gt;=$E909,IF(SUMIF($H$1:BC$1,77,$H909:BC909)&lt;$D909,$H909,0),0)</f>
        <v>0</v>
      </c>
      <c r="BE909" s="33">
        <f>IF(BE$7&gt;=$E909,IF(SUMIF($H$1:BD$1,77,$H909:BD909)&lt;$D909,$H909,0),0)</f>
        <v>0</v>
      </c>
      <c r="BF909" s="33">
        <f>IF(BF$7&gt;=$E909,IF(SUMIF($H$1:BE$1,77,$H909:BE909)&lt;$D909,$H909,0),0)</f>
        <v>0</v>
      </c>
      <c r="BG909" s="33">
        <f>IF(BG$7&gt;=$E909,IF(SUMIF($H$1:BF$1,77,$H909:BF909)&lt;$D909,$H909,0),0)</f>
        <v>0</v>
      </c>
      <c r="BH909" s="35">
        <f t="shared" si="333"/>
        <v>758.34</v>
      </c>
    </row>
    <row r="910" spans="1:60" s="11" customFormat="1" x14ac:dyDescent="0.25">
      <c r="A910" s="145" t="s">
        <v>1281</v>
      </c>
      <c r="B910" s="147" t="s">
        <v>430</v>
      </c>
      <c r="C910" s="127" t="s">
        <v>32</v>
      </c>
      <c r="D910" s="150">
        <v>138</v>
      </c>
      <c r="E910" s="118">
        <v>46966</v>
      </c>
      <c r="F910" s="118">
        <v>46997</v>
      </c>
      <c r="G910" s="32">
        <f t="shared" si="328"/>
        <v>1</v>
      </c>
      <c r="H910" s="33">
        <f t="shared" si="329"/>
        <v>138</v>
      </c>
      <c r="I910" s="36">
        <f>IF(I$7&gt;=$E910,IF(SUMIF($H$1:H$1,77,$H910:H910)&lt;$D910,$H910,0),0)</f>
        <v>0</v>
      </c>
      <c r="J910" s="36">
        <f>IF(J$7&gt;=$E910,IF(SUMIF($H$1:I$1,77,$H910:I910)&lt;$D910,$H910,0),0)</f>
        <v>0</v>
      </c>
      <c r="K910" s="36">
        <f>IF(K$7&gt;=$E910,IF(SUMIF($H$1:J$1,77,$H910:J910)&lt;$D910,$H910,0),0)</f>
        <v>0</v>
      </c>
      <c r="L910" s="36">
        <f>IF(L$7&gt;=$E910,IF(SUMIF($H$1:K$1,77,$H910:K910)&lt;$D910,$H910,0),0)</f>
        <v>0</v>
      </c>
      <c r="M910" s="36">
        <f>IF(M$7&gt;=$E910,IF(SUMIF($H$1:L$1,77,$H910:L910)&lt;$D910,$H910,0),0)</f>
        <v>0</v>
      </c>
      <c r="N910" s="36">
        <f>IF(N$7&gt;=$E910,IF(SUMIF($H$1:M$1,77,$H910:M910)&lt;$D910,$H910,0),0)</f>
        <v>0</v>
      </c>
      <c r="O910" s="36">
        <f>IF(O$7&gt;=$E910,IF(SUMIF($H$1:N$1,77,$H910:N910)&lt;$D910,$H910,0),0)</f>
        <v>0</v>
      </c>
      <c r="P910" s="36">
        <f>IF(P$7&gt;=$E910,IF(SUMIF($H$1:O$1,77,$H910:O910)&lt;$D910,$H910,0),0)</f>
        <v>0</v>
      </c>
      <c r="Q910" s="36">
        <f>IF(Q$7&gt;=$E910,IF(SUMIF($H$1:P$1,77,$H910:P910)&lt;$D910,$H910,0),0)</f>
        <v>0</v>
      </c>
      <c r="R910" s="36">
        <f>IF(R$7&gt;=$E910,IF(SUMIF($H$1:Q$1,77,$H910:Q910)&lt;$D910,$H910,0),0)</f>
        <v>0</v>
      </c>
      <c r="S910" s="36">
        <f>IF(S$7&gt;=$E910,IF(SUMIF($H$1:R$1,77,$H910:R910)&lt;$D910,$H910,0),0)</f>
        <v>0</v>
      </c>
      <c r="T910" s="36">
        <f>IF(T$7&gt;=$E910,IF(SUMIF($H$1:S$1,77,$H910:S910)&lt;$D910,$H910,0),0)</f>
        <v>0</v>
      </c>
      <c r="U910" s="35">
        <f t="shared" si="330"/>
        <v>0</v>
      </c>
      <c r="V910" s="36">
        <f>IF(V$7&gt;=$E910,IF(SUMIF($H$1:U$1,77,$H910:U910)&lt;$D910,$H910,0),0)</f>
        <v>0</v>
      </c>
      <c r="W910" s="36">
        <f>IF(W$7&gt;=$E910,IF(SUMIF($H$1:V$1,77,$H910:V910)&lt;$D910,$H910,0),0)</f>
        <v>0</v>
      </c>
      <c r="X910" s="36">
        <f>IF(X$7&gt;=$E910,IF(SUMIF($H$1:W$1,77,$H910:W910)&lt;$D910,$H910,0),0)</f>
        <v>0</v>
      </c>
      <c r="Y910" s="36">
        <f>IF(Y$7&gt;=$E910,IF(SUMIF($H$1:X$1,77,$H910:X910)&lt;$D910,$H910,0),0)</f>
        <v>0</v>
      </c>
      <c r="Z910" s="36">
        <f>IF(Z$7&gt;=$E910,IF(SUMIF($H$1:Y$1,77,$H910:Y910)&lt;$D910,$H910,0),0)</f>
        <v>0</v>
      </c>
      <c r="AA910" s="36">
        <f>IF(AA$7&gt;=$E910,IF(SUMIF($H$1:Z$1,77,$H910:Z910)&lt;$D910,$H910,0),0)</f>
        <v>0</v>
      </c>
      <c r="AB910" s="36">
        <f>IF(AB$7&gt;=$E910,IF(SUMIF($H$1:AA$1,77,$H910:AA910)&lt;$D910,$H910,0),0)</f>
        <v>0</v>
      </c>
      <c r="AC910" s="36">
        <f>IF(AC$7&gt;=$E910,IF(SUMIF($H$1:AB$1,77,$H910:AB910)&lt;$D910,$H910,0),0)</f>
        <v>0</v>
      </c>
      <c r="AD910" s="36">
        <f>IF(AD$7&gt;=$E910,IF(SUMIF($H$1:AC$1,77,$H910:AC910)&lt;$D910,$H910,0),0)</f>
        <v>0</v>
      </c>
      <c r="AE910" s="36">
        <f>IF(AE$7&gt;=$E910,IF(SUMIF($H$1:AD$1,77,$H910:AD910)&lt;$D910,$H910,0),0)</f>
        <v>0</v>
      </c>
      <c r="AF910" s="36">
        <f>IF(AF$7&gt;=$E910,IF(SUMIF($H$1:AE$1,77,$H910:AE910)&lt;$D910,$H910,0),0)</f>
        <v>0</v>
      </c>
      <c r="AG910" s="36">
        <f>IF(AG$7&gt;=$E910,IF(SUMIF($H$1:AF$1,77,$H910:AF910)&lt;$D910,$H910,0),0)</f>
        <v>0</v>
      </c>
      <c r="AH910" s="35">
        <f t="shared" si="331"/>
        <v>0</v>
      </c>
      <c r="AI910" s="36">
        <f>IF(AI$7&gt;=$E910,IF(SUMIF($H$1:AH$1,77,$H910:AH910)&lt;$D910,$H910,0),0)</f>
        <v>0</v>
      </c>
      <c r="AJ910" s="36">
        <f>IF(AJ$7&gt;=$E910,IF(SUMIF($H$1:AI$1,77,$H910:AI910)&lt;$D910,$H910,0),0)</f>
        <v>0</v>
      </c>
      <c r="AK910" s="36">
        <f>IF(AK$7&gt;=$E910,IF(SUMIF($H$1:AJ$1,77,$H910:AJ910)&lt;$D910,$H910,0),0)</f>
        <v>0</v>
      </c>
      <c r="AL910" s="36">
        <f>IF(AL$7&gt;=$E910,IF(SUMIF($H$1:AK$1,77,$H910:AK910)&lt;$D910,$H910,0),0)</f>
        <v>0</v>
      </c>
      <c r="AM910" s="36">
        <f>IF(AM$7&gt;=$E910,IF(SUMIF($H$1:AL$1,77,$H910:AL910)&lt;$D910,$H910,0),0)</f>
        <v>0</v>
      </c>
      <c r="AN910" s="36">
        <f>IF(AN$7&gt;=$E910,IF(SUMIF($H$1:AM$1,77,$H910:AM910)&lt;$D910,$H910,0),0)</f>
        <v>0</v>
      </c>
      <c r="AO910" s="36">
        <f>IF(AO$7&gt;=$E910,IF(SUMIF($H$1:AN$1,77,$H910:AN910)&lt;$D910,$H910,0),0)</f>
        <v>0</v>
      </c>
      <c r="AP910" s="36">
        <f>IF(AP$7&gt;=$E910,IF(SUMIF($H$1:AO$1,77,$H910:AO910)&lt;$D910,$H910,0),0)</f>
        <v>0</v>
      </c>
      <c r="AQ910" s="36">
        <f>IF(AQ$7&gt;=$E910,IF(SUMIF($H$1:AP$1,77,$H910:AP910)&lt;$D910,$H910,0),0)</f>
        <v>0</v>
      </c>
      <c r="AR910" s="36">
        <f>IF(AR$7&gt;=$E910,IF(SUMIF($H$1:AQ$1,77,$H910:AQ910)&lt;$D910,$H910,0),0)</f>
        <v>0</v>
      </c>
      <c r="AS910" s="36">
        <f>IF(AS$7&gt;=$E910,IF(SUMIF($H$1:AR$1,77,$H910:AR910)&lt;$D910,$H910,0),0)</f>
        <v>0</v>
      </c>
      <c r="AT910" s="36">
        <f>IF(AT$7&gt;=$E910,IF(SUMIF($H$1:AS$1,77,$H910:AS910)&lt;$D910,$H910,0),0)</f>
        <v>0</v>
      </c>
      <c r="AU910" s="35">
        <f t="shared" si="332"/>
        <v>0</v>
      </c>
      <c r="AV910" s="33">
        <f>IF(AV$7&gt;=$E910,IF(SUMIF($H$1:AU$1,77,$H910:AU910)&lt;$D910,$H910,0),0)</f>
        <v>0</v>
      </c>
      <c r="AW910" s="33">
        <f>IF(AW$7&gt;=$E910,IF(SUMIF($H$1:AV$1,77,$H910:AV910)&lt;$D910,$H910,0),0)</f>
        <v>0</v>
      </c>
      <c r="AX910" s="33">
        <f>IF(AX$7&gt;=$E910,IF(SUMIF($H$1:AW$1,77,$H910:AW910)&lt;$D910,$H910,0),0)</f>
        <v>0</v>
      </c>
      <c r="AY910" s="33">
        <f>IF(AY$7&gt;=$E910,IF(SUMIF($H$1:AX$1,77,$H910:AX910)&lt;$D910,$H910,0),0)</f>
        <v>0</v>
      </c>
      <c r="AZ910" s="33">
        <f>IF(AZ$7&gt;=$E910,IF(SUMIF($H$1:AY$1,77,$H910:AY910)&lt;$D910,$H910,0),0)</f>
        <v>0</v>
      </c>
      <c r="BA910" s="33">
        <f>IF(BA$7&gt;=$E910,IF(SUMIF($H$1:AZ$1,77,$H910:AZ910)&lt;$D910,$H910,0),0)</f>
        <v>0</v>
      </c>
      <c r="BB910" s="33">
        <f>IF(BB$7&gt;=$E910,IF(SUMIF($H$1:BA$1,77,$H910:BA910)&lt;$D910,$H910,0),0)</f>
        <v>0</v>
      </c>
      <c r="BC910" s="33">
        <f>IF(BC$7&gt;=$E910,IF(SUMIF($H$1:BB$1,77,$H910:BB910)&lt;$D910,$H910,0),0)</f>
        <v>138</v>
      </c>
      <c r="BD910" s="33">
        <f>IF(BD$7&gt;=$E910,IF(SUMIF($H$1:BC$1,77,$H910:BC910)&lt;$D910,$H910,0),0)</f>
        <v>0</v>
      </c>
      <c r="BE910" s="33">
        <f>IF(BE$7&gt;=$E910,IF(SUMIF($H$1:BD$1,77,$H910:BD910)&lt;$D910,$H910,0),0)</f>
        <v>0</v>
      </c>
      <c r="BF910" s="33">
        <f>IF(BF$7&gt;=$E910,IF(SUMIF($H$1:BE$1,77,$H910:BE910)&lt;$D910,$H910,0),0)</f>
        <v>0</v>
      </c>
      <c r="BG910" s="33">
        <f>IF(BG$7&gt;=$E910,IF(SUMIF($H$1:BF$1,77,$H910:BF910)&lt;$D910,$H910,0),0)</f>
        <v>0</v>
      </c>
      <c r="BH910" s="35">
        <f t="shared" si="333"/>
        <v>138</v>
      </c>
    </row>
    <row r="911" spans="1:60" s="11" customFormat="1" ht="30" x14ac:dyDescent="0.25">
      <c r="A911" s="145" t="s">
        <v>1282</v>
      </c>
      <c r="B911" s="147" t="s">
        <v>347</v>
      </c>
      <c r="C911" s="127" t="s">
        <v>27</v>
      </c>
      <c r="D911" s="150">
        <v>4518</v>
      </c>
      <c r="E911" s="118">
        <v>46966</v>
      </c>
      <c r="F911" s="118">
        <v>46997</v>
      </c>
      <c r="G911" s="32">
        <f t="shared" si="328"/>
        <v>1</v>
      </c>
      <c r="H911" s="33">
        <f t="shared" si="329"/>
        <v>4518</v>
      </c>
      <c r="I911" s="36">
        <f>IF(I$7&gt;=$E911,IF(SUMIF($H$1:H$1,77,$H911:H911)&lt;$D911,$H911,0),0)</f>
        <v>0</v>
      </c>
      <c r="J911" s="36">
        <f>IF(J$7&gt;=$E911,IF(SUMIF($H$1:I$1,77,$H911:I911)&lt;$D911,$H911,0),0)</f>
        <v>0</v>
      </c>
      <c r="K911" s="36">
        <f>IF(K$7&gt;=$E911,IF(SUMIF($H$1:J$1,77,$H911:J911)&lt;$D911,$H911,0),0)</f>
        <v>0</v>
      </c>
      <c r="L911" s="36">
        <f>IF(L$7&gt;=$E911,IF(SUMIF($H$1:K$1,77,$H911:K911)&lt;$D911,$H911,0),0)</f>
        <v>0</v>
      </c>
      <c r="M911" s="36">
        <f>IF(M$7&gt;=$E911,IF(SUMIF($H$1:L$1,77,$H911:L911)&lt;$D911,$H911,0),0)</f>
        <v>0</v>
      </c>
      <c r="N911" s="36">
        <f>IF(N$7&gt;=$E911,IF(SUMIF($H$1:M$1,77,$H911:M911)&lt;$D911,$H911,0),0)</f>
        <v>0</v>
      </c>
      <c r="O911" s="36">
        <f>IF(O$7&gt;=$E911,IF(SUMIF($H$1:N$1,77,$H911:N911)&lt;$D911,$H911,0),0)</f>
        <v>0</v>
      </c>
      <c r="P911" s="36">
        <f>IF(P$7&gt;=$E911,IF(SUMIF($H$1:O$1,77,$H911:O911)&lt;$D911,$H911,0),0)</f>
        <v>0</v>
      </c>
      <c r="Q911" s="36">
        <f>IF(Q$7&gt;=$E911,IF(SUMIF($H$1:P$1,77,$H911:P911)&lt;$D911,$H911,0),0)</f>
        <v>0</v>
      </c>
      <c r="R911" s="36">
        <f>IF(R$7&gt;=$E911,IF(SUMIF($H$1:Q$1,77,$H911:Q911)&lt;$D911,$H911,0),0)</f>
        <v>0</v>
      </c>
      <c r="S911" s="36">
        <f>IF(S$7&gt;=$E911,IF(SUMIF($H$1:R$1,77,$H911:R911)&lt;$D911,$H911,0),0)</f>
        <v>0</v>
      </c>
      <c r="T911" s="36">
        <f>IF(T$7&gt;=$E911,IF(SUMIF($H$1:S$1,77,$H911:S911)&lt;$D911,$H911,0),0)</f>
        <v>0</v>
      </c>
      <c r="U911" s="35">
        <f t="shared" si="330"/>
        <v>0</v>
      </c>
      <c r="V911" s="36">
        <f>IF(V$7&gt;=$E911,IF(SUMIF($H$1:U$1,77,$H911:U911)&lt;$D911,$H911,0),0)</f>
        <v>0</v>
      </c>
      <c r="W911" s="36">
        <f>IF(W$7&gt;=$E911,IF(SUMIF($H$1:V$1,77,$H911:V911)&lt;$D911,$H911,0),0)</f>
        <v>0</v>
      </c>
      <c r="X911" s="36">
        <f>IF(X$7&gt;=$E911,IF(SUMIF($H$1:W$1,77,$H911:W911)&lt;$D911,$H911,0),0)</f>
        <v>0</v>
      </c>
      <c r="Y911" s="36">
        <f>IF(Y$7&gt;=$E911,IF(SUMIF($H$1:X$1,77,$H911:X911)&lt;$D911,$H911,0),0)</f>
        <v>0</v>
      </c>
      <c r="Z911" s="36">
        <f>IF(Z$7&gt;=$E911,IF(SUMIF($H$1:Y$1,77,$H911:Y911)&lt;$D911,$H911,0),0)</f>
        <v>0</v>
      </c>
      <c r="AA911" s="36">
        <f>IF(AA$7&gt;=$E911,IF(SUMIF($H$1:Z$1,77,$H911:Z911)&lt;$D911,$H911,0),0)</f>
        <v>0</v>
      </c>
      <c r="AB911" s="36">
        <f>IF(AB$7&gt;=$E911,IF(SUMIF($H$1:AA$1,77,$H911:AA911)&lt;$D911,$H911,0),0)</f>
        <v>0</v>
      </c>
      <c r="AC911" s="36">
        <f>IF(AC$7&gt;=$E911,IF(SUMIF($H$1:AB$1,77,$H911:AB911)&lt;$D911,$H911,0),0)</f>
        <v>0</v>
      </c>
      <c r="AD911" s="36">
        <f>IF(AD$7&gt;=$E911,IF(SUMIF($H$1:AC$1,77,$H911:AC911)&lt;$D911,$H911,0),0)</f>
        <v>0</v>
      </c>
      <c r="AE911" s="36">
        <f>IF(AE$7&gt;=$E911,IF(SUMIF($H$1:AD$1,77,$H911:AD911)&lt;$D911,$H911,0),0)</f>
        <v>0</v>
      </c>
      <c r="AF911" s="36">
        <f>IF(AF$7&gt;=$E911,IF(SUMIF($H$1:AE$1,77,$H911:AE911)&lt;$D911,$H911,0),0)</f>
        <v>0</v>
      </c>
      <c r="AG911" s="36">
        <f>IF(AG$7&gt;=$E911,IF(SUMIF($H$1:AF$1,77,$H911:AF911)&lt;$D911,$H911,0),0)</f>
        <v>0</v>
      </c>
      <c r="AH911" s="35">
        <f t="shared" si="331"/>
        <v>0</v>
      </c>
      <c r="AI911" s="36">
        <f>IF(AI$7&gt;=$E911,IF(SUMIF($H$1:AH$1,77,$H911:AH911)&lt;$D911,$H911,0),0)</f>
        <v>0</v>
      </c>
      <c r="AJ911" s="36">
        <f>IF(AJ$7&gt;=$E911,IF(SUMIF($H$1:AI$1,77,$H911:AI911)&lt;$D911,$H911,0),0)</f>
        <v>0</v>
      </c>
      <c r="AK911" s="36">
        <f>IF(AK$7&gt;=$E911,IF(SUMIF($H$1:AJ$1,77,$H911:AJ911)&lt;$D911,$H911,0),0)</f>
        <v>0</v>
      </c>
      <c r="AL911" s="36">
        <f>IF(AL$7&gt;=$E911,IF(SUMIF($H$1:AK$1,77,$H911:AK911)&lt;$D911,$H911,0),0)</f>
        <v>0</v>
      </c>
      <c r="AM911" s="36">
        <f>IF(AM$7&gt;=$E911,IF(SUMIF($H$1:AL$1,77,$H911:AL911)&lt;$D911,$H911,0),0)</f>
        <v>0</v>
      </c>
      <c r="AN911" s="36">
        <f>IF(AN$7&gt;=$E911,IF(SUMIF($H$1:AM$1,77,$H911:AM911)&lt;$D911,$H911,0),0)</f>
        <v>0</v>
      </c>
      <c r="AO911" s="36">
        <f>IF(AO$7&gt;=$E911,IF(SUMIF($H$1:AN$1,77,$H911:AN911)&lt;$D911,$H911,0),0)</f>
        <v>0</v>
      </c>
      <c r="AP911" s="36">
        <f>IF(AP$7&gt;=$E911,IF(SUMIF($H$1:AO$1,77,$H911:AO911)&lt;$D911,$H911,0),0)</f>
        <v>0</v>
      </c>
      <c r="AQ911" s="36">
        <f>IF(AQ$7&gt;=$E911,IF(SUMIF($H$1:AP$1,77,$H911:AP911)&lt;$D911,$H911,0),0)</f>
        <v>0</v>
      </c>
      <c r="AR911" s="36">
        <f>IF(AR$7&gt;=$E911,IF(SUMIF($H$1:AQ$1,77,$H911:AQ911)&lt;$D911,$H911,0),0)</f>
        <v>0</v>
      </c>
      <c r="AS911" s="36">
        <f>IF(AS$7&gt;=$E911,IF(SUMIF($H$1:AR$1,77,$H911:AR911)&lt;$D911,$H911,0),0)</f>
        <v>0</v>
      </c>
      <c r="AT911" s="36">
        <f>IF(AT$7&gt;=$E911,IF(SUMIF($H$1:AS$1,77,$H911:AS911)&lt;$D911,$H911,0),0)</f>
        <v>0</v>
      </c>
      <c r="AU911" s="35">
        <f t="shared" si="332"/>
        <v>0</v>
      </c>
      <c r="AV911" s="33">
        <f>IF(AV$7&gt;=$E911,IF(SUMIF($H$1:AU$1,77,$H911:AU911)&lt;$D911,$H911,0),0)</f>
        <v>0</v>
      </c>
      <c r="AW911" s="33">
        <f>IF(AW$7&gt;=$E911,IF(SUMIF($H$1:AV$1,77,$H911:AV911)&lt;$D911,$H911,0),0)</f>
        <v>0</v>
      </c>
      <c r="AX911" s="33">
        <f>IF(AX$7&gt;=$E911,IF(SUMIF($H$1:AW$1,77,$H911:AW911)&lt;$D911,$H911,0),0)</f>
        <v>0</v>
      </c>
      <c r="AY911" s="33">
        <f>IF(AY$7&gt;=$E911,IF(SUMIF($H$1:AX$1,77,$H911:AX911)&lt;$D911,$H911,0),0)</f>
        <v>0</v>
      </c>
      <c r="AZ911" s="33">
        <f>IF(AZ$7&gt;=$E911,IF(SUMIF($H$1:AY$1,77,$H911:AY911)&lt;$D911,$H911,0),0)</f>
        <v>0</v>
      </c>
      <c r="BA911" s="33">
        <f>IF(BA$7&gt;=$E911,IF(SUMIF($H$1:AZ$1,77,$H911:AZ911)&lt;$D911,$H911,0),0)</f>
        <v>0</v>
      </c>
      <c r="BB911" s="33">
        <f>IF(BB$7&gt;=$E911,IF(SUMIF($H$1:BA$1,77,$H911:BA911)&lt;$D911,$H911,0),0)</f>
        <v>0</v>
      </c>
      <c r="BC911" s="33">
        <f>IF(BC$7&gt;=$E911,IF(SUMIF($H$1:BB$1,77,$H911:BB911)&lt;$D911,$H911,0),0)</f>
        <v>4518</v>
      </c>
      <c r="BD911" s="33">
        <f>IF(BD$7&gt;=$E911,IF(SUMIF($H$1:BC$1,77,$H911:BC911)&lt;$D911,$H911,0),0)</f>
        <v>0</v>
      </c>
      <c r="BE911" s="33">
        <f>IF(BE$7&gt;=$E911,IF(SUMIF($H$1:BD$1,77,$H911:BD911)&lt;$D911,$H911,0),0)</f>
        <v>0</v>
      </c>
      <c r="BF911" s="33">
        <f>IF(BF$7&gt;=$E911,IF(SUMIF($H$1:BE$1,77,$H911:BE911)&lt;$D911,$H911,0),0)</f>
        <v>0</v>
      </c>
      <c r="BG911" s="33">
        <f>IF(BG$7&gt;=$E911,IF(SUMIF($H$1:BF$1,77,$H911:BF911)&lt;$D911,$H911,0),0)</f>
        <v>0</v>
      </c>
      <c r="BH911" s="35">
        <f t="shared" si="333"/>
        <v>4518</v>
      </c>
    </row>
    <row r="912" spans="1:60" s="11" customFormat="1" ht="30" x14ac:dyDescent="0.25">
      <c r="A912" s="145" t="s">
        <v>1283</v>
      </c>
      <c r="B912" s="147" t="s">
        <v>272</v>
      </c>
      <c r="C912" s="127" t="s">
        <v>27</v>
      </c>
      <c r="D912" s="146">
        <v>4366.04</v>
      </c>
      <c r="E912" s="118">
        <v>46966</v>
      </c>
      <c r="F912" s="118">
        <v>46997</v>
      </c>
      <c r="G912" s="32">
        <f t="shared" si="328"/>
        <v>1</v>
      </c>
      <c r="H912" s="33">
        <f t="shared" si="329"/>
        <v>4366.04</v>
      </c>
      <c r="I912" s="36">
        <f>IF(I$7&gt;=$E912,IF(SUMIF($H$1:H$1,77,$H912:H912)&lt;$D912,$H912,0),0)</f>
        <v>0</v>
      </c>
      <c r="J912" s="36">
        <f>IF(J$7&gt;=$E912,IF(SUMIF($H$1:I$1,77,$H912:I912)&lt;$D912,$H912,0),0)</f>
        <v>0</v>
      </c>
      <c r="K912" s="36">
        <f>IF(K$7&gt;=$E912,IF(SUMIF($H$1:J$1,77,$H912:J912)&lt;$D912,$H912,0),0)</f>
        <v>0</v>
      </c>
      <c r="L912" s="36">
        <f>IF(L$7&gt;=$E912,IF(SUMIF($H$1:K$1,77,$H912:K912)&lt;$D912,$H912,0),0)</f>
        <v>0</v>
      </c>
      <c r="M912" s="36">
        <f>IF(M$7&gt;=$E912,IF(SUMIF($H$1:L$1,77,$H912:L912)&lt;$D912,$H912,0),0)</f>
        <v>0</v>
      </c>
      <c r="N912" s="36">
        <f>IF(N$7&gt;=$E912,IF(SUMIF($H$1:M$1,77,$H912:M912)&lt;$D912,$H912,0),0)</f>
        <v>0</v>
      </c>
      <c r="O912" s="36">
        <f>IF(O$7&gt;=$E912,IF(SUMIF($H$1:N$1,77,$H912:N912)&lt;$D912,$H912,0),0)</f>
        <v>0</v>
      </c>
      <c r="P912" s="36">
        <f>IF(P$7&gt;=$E912,IF(SUMIF($H$1:O$1,77,$H912:O912)&lt;$D912,$H912,0),0)</f>
        <v>0</v>
      </c>
      <c r="Q912" s="36">
        <f>IF(Q$7&gt;=$E912,IF(SUMIF($H$1:P$1,77,$H912:P912)&lt;$D912,$H912,0),0)</f>
        <v>0</v>
      </c>
      <c r="R912" s="36">
        <f>IF(R$7&gt;=$E912,IF(SUMIF($H$1:Q$1,77,$H912:Q912)&lt;$D912,$H912,0),0)</f>
        <v>0</v>
      </c>
      <c r="S912" s="36">
        <f>IF(S$7&gt;=$E912,IF(SUMIF($H$1:R$1,77,$H912:R912)&lt;$D912,$H912,0),0)</f>
        <v>0</v>
      </c>
      <c r="T912" s="36">
        <f>IF(T$7&gt;=$E912,IF(SUMIF($H$1:S$1,77,$H912:S912)&lt;$D912,$H912,0),0)</f>
        <v>0</v>
      </c>
      <c r="U912" s="35">
        <f t="shared" si="330"/>
        <v>0</v>
      </c>
      <c r="V912" s="36">
        <f>IF(V$7&gt;=$E912,IF(SUMIF($H$1:U$1,77,$H912:U912)&lt;$D912,$H912,0),0)</f>
        <v>0</v>
      </c>
      <c r="W912" s="36">
        <f>IF(W$7&gt;=$E912,IF(SUMIF($H$1:V$1,77,$H912:V912)&lt;$D912,$H912,0),0)</f>
        <v>0</v>
      </c>
      <c r="X912" s="36">
        <f>IF(X$7&gt;=$E912,IF(SUMIF($H$1:W$1,77,$H912:W912)&lt;$D912,$H912,0),0)</f>
        <v>0</v>
      </c>
      <c r="Y912" s="36">
        <f>IF(Y$7&gt;=$E912,IF(SUMIF($H$1:X$1,77,$H912:X912)&lt;$D912,$H912,0),0)</f>
        <v>0</v>
      </c>
      <c r="Z912" s="36">
        <f>IF(Z$7&gt;=$E912,IF(SUMIF($H$1:Y$1,77,$H912:Y912)&lt;$D912,$H912,0),0)</f>
        <v>0</v>
      </c>
      <c r="AA912" s="36">
        <f>IF(AA$7&gt;=$E912,IF(SUMIF($H$1:Z$1,77,$H912:Z912)&lt;$D912,$H912,0),0)</f>
        <v>0</v>
      </c>
      <c r="AB912" s="36">
        <f>IF(AB$7&gt;=$E912,IF(SUMIF($H$1:AA$1,77,$H912:AA912)&lt;$D912,$H912,0),0)</f>
        <v>0</v>
      </c>
      <c r="AC912" s="36">
        <f>IF(AC$7&gt;=$E912,IF(SUMIF($H$1:AB$1,77,$H912:AB912)&lt;$D912,$H912,0),0)</f>
        <v>0</v>
      </c>
      <c r="AD912" s="36">
        <f>IF(AD$7&gt;=$E912,IF(SUMIF($H$1:AC$1,77,$H912:AC912)&lt;$D912,$H912,0),0)</f>
        <v>0</v>
      </c>
      <c r="AE912" s="36">
        <f>IF(AE$7&gt;=$E912,IF(SUMIF($H$1:AD$1,77,$H912:AD912)&lt;$D912,$H912,0),0)</f>
        <v>0</v>
      </c>
      <c r="AF912" s="36">
        <f>IF(AF$7&gt;=$E912,IF(SUMIF($H$1:AE$1,77,$H912:AE912)&lt;$D912,$H912,0),0)</f>
        <v>0</v>
      </c>
      <c r="AG912" s="36">
        <f>IF(AG$7&gt;=$E912,IF(SUMIF($H$1:AF$1,77,$H912:AF912)&lt;$D912,$H912,0),0)</f>
        <v>0</v>
      </c>
      <c r="AH912" s="35">
        <f t="shared" si="331"/>
        <v>0</v>
      </c>
      <c r="AI912" s="36">
        <f>IF(AI$7&gt;=$E912,IF(SUMIF($H$1:AH$1,77,$H912:AH912)&lt;$D912,$H912,0),0)</f>
        <v>0</v>
      </c>
      <c r="AJ912" s="36">
        <f>IF(AJ$7&gt;=$E912,IF(SUMIF($H$1:AI$1,77,$H912:AI912)&lt;$D912,$H912,0),0)</f>
        <v>0</v>
      </c>
      <c r="AK912" s="36">
        <f>IF(AK$7&gt;=$E912,IF(SUMIF($H$1:AJ$1,77,$H912:AJ912)&lt;$D912,$H912,0),0)</f>
        <v>0</v>
      </c>
      <c r="AL912" s="36">
        <f>IF(AL$7&gt;=$E912,IF(SUMIF($H$1:AK$1,77,$H912:AK912)&lt;$D912,$H912,0),0)</f>
        <v>0</v>
      </c>
      <c r="AM912" s="36">
        <f>IF(AM$7&gt;=$E912,IF(SUMIF($H$1:AL$1,77,$H912:AL912)&lt;$D912,$H912,0),0)</f>
        <v>0</v>
      </c>
      <c r="AN912" s="36">
        <f>IF(AN$7&gt;=$E912,IF(SUMIF($H$1:AM$1,77,$H912:AM912)&lt;$D912,$H912,0),0)</f>
        <v>0</v>
      </c>
      <c r="AO912" s="36">
        <f>IF(AO$7&gt;=$E912,IF(SUMIF($H$1:AN$1,77,$H912:AN912)&lt;$D912,$H912,0),0)</f>
        <v>0</v>
      </c>
      <c r="AP912" s="36">
        <f>IF(AP$7&gt;=$E912,IF(SUMIF($H$1:AO$1,77,$H912:AO912)&lt;$D912,$H912,0),0)</f>
        <v>0</v>
      </c>
      <c r="AQ912" s="36">
        <f>IF(AQ$7&gt;=$E912,IF(SUMIF($H$1:AP$1,77,$H912:AP912)&lt;$D912,$H912,0),0)</f>
        <v>0</v>
      </c>
      <c r="AR912" s="36">
        <f>IF(AR$7&gt;=$E912,IF(SUMIF($H$1:AQ$1,77,$H912:AQ912)&lt;$D912,$H912,0),0)</f>
        <v>0</v>
      </c>
      <c r="AS912" s="36">
        <f>IF(AS$7&gt;=$E912,IF(SUMIF($H$1:AR$1,77,$H912:AR912)&lt;$D912,$H912,0),0)</f>
        <v>0</v>
      </c>
      <c r="AT912" s="36">
        <f>IF(AT$7&gt;=$E912,IF(SUMIF($H$1:AS$1,77,$H912:AS912)&lt;$D912,$H912,0),0)</f>
        <v>0</v>
      </c>
      <c r="AU912" s="35">
        <f t="shared" si="332"/>
        <v>0</v>
      </c>
      <c r="AV912" s="33">
        <f>IF(AV$7&gt;=$E912,IF(SUMIF($H$1:AU$1,77,$H912:AU912)&lt;$D912,$H912,0),0)</f>
        <v>0</v>
      </c>
      <c r="AW912" s="33">
        <f>IF(AW$7&gt;=$E912,IF(SUMIF($H$1:AV$1,77,$H912:AV912)&lt;$D912,$H912,0),0)</f>
        <v>0</v>
      </c>
      <c r="AX912" s="33">
        <f>IF(AX$7&gt;=$E912,IF(SUMIF($H$1:AW$1,77,$H912:AW912)&lt;$D912,$H912,0),0)</f>
        <v>0</v>
      </c>
      <c r="AY912" s="33">
        <f>IF(AY$7&gt;=$E912,IF(SUMIF($H$1:AX$1,77,$H912:AX912)&lt;$D912,$H912,0),0)</f>
        <v>0</v>
      </c>
      <c r="AZ912" s="33">
        <f>IF(AZ$7&gt;=$E912,IF(SUMIF($H$1:AY$1,77,$H912:AY912)&lt;$D912,$H912,0),0)</f>
        <v>0</v>
      </c>
      <c r="BA912" s="33">
        <f>IF(BA$7&gt;=$E912,IF(SUMIF($H$1:AZ$1,77,$H912:AZ912)&lt;$D912,$H912,0),0)</f>
        <v>0</v>
      </c>
      <c r="BB912" s="33">
        <f>IF(BB$7&gt;=$E912,IF(SUMIF($H$1:BA$1,77,$H912:BA912)&lt;$D912,$H912,0),0)</f>
        <v>0</v>
      </c>
      <c r="BC912" s="33">
        <f>IF(BC$7&gt;=$E912,IF(SUMIF($H$1:BB$1,77,$H912:BB912)&lt;$D912,$H912,0),0)</f>
        <v>4366.04</v>
      </c>
      <c r="BD912" s="33">
        <f>IF(BD$7&gt;=$E912,IF(SUMIF($H$1:BC$1,77,$H912:BC912)&lt;$D912,$H912,0),0)</f>
        <v>0</v>
      </c>
      <c r="BE912" s="33">
        <f>IF(BE$7&gt;=$E912,IF(SUMIF($H$1:BD$1,77,$H912:BD912)&lt;$D912,$H912,0),0)</f>
        <v>0</v>
      </c>
      <c r="BF912" s="33">
        <f>IF(BF$7&gt;=$E912,IF(SUMIF($H$1:BE$1,77,$H912:BE912)&lt;$D912,$H912,0),0)</f>
        <v>0</v>
      </c>
      <c r="BG912" s="33">
        <f>IF(BG$7&gt;=$E912,IF(SUMIF($H$1:BF$1,77,$H912:BF912)&lt;$D912,$H912,0),0)</f>
        <v>0</v>
      </c>
      <c r="BH912" s="35">
        <f t="shared" si="333"/>
        <v>4366.04</v>
      </c>
    </row>
    <row r="913" spans="1:60" s="11" customFormat="1" x14ac:dyDescent="0.25">
      <c r="A913" s="145" t="s">
        <v>1284</v>
      </c>
      <c r="B913" s="147" t="s">
        <v>344</v>
      </c>
      <c r="C913" s="127" t="s">
        <v>27</v>
      </c>
      <c r="D913" s="146">
        <v>4598</v>
      </c>
      <c r="E913" s="118">
        <v>46935</v>
      </c>
      <c r="F913" s="118">
        <v>46966</v>
      </c>
      <c r="G913" s="32">
        <f t="shared" si="328"/>
        <v>1</v>
      </c>
      <c r="H913" s="33">
        <f t="shared" si="329"/>
        <v>4598</v>
      </c>
      <c r="I913" s="36">
        <f>IF(I$7&gt;=$E913,IF(SUMIF($H$1:H$1,77,$H913:H913)&lt;$D913,$H913,0),0)</f>
        <v>0</v>
      </c>
      <c r="J913" s="36">
        <f>IF(J$7&gt;=$E913,IF(SUMIF($H$1:I$1,77,$H913:I913)&lt;$D913,$H913,0),0)</f>
        <v>0</v>
      </c>
      <c r="K913" s="36">
        <f>IF(K$7&gt;=$E913,IF(SUMIF($H$1:J$1,77,$H913:J913)&lt;$D913,$H913,0),0)</f>
        <v>0</v>
      </c>
      <c r="L913" s="36">
        <f>IF(L$7&gt;=$E913,IF(SUMIF($H$1:K$1,77,$H913:K913)&lt;$D913,$H913,0),0)</f>
        <v>0</v>
      </c>
      <c r="M913" s="36">
        <f>IF(M$7&gt;=$E913,IF(SUMIF($H$1:L$1,77,$H913:L913)&lt;$D913,$H913,0),0)</f>
        <v>0</v>
      </c>
      <c r="N913" s="36">
        <f>IF(N$7&gt;=$E913,IF(SUMIF($H$1:M$1,77,$H913:M913)&lt;$D913,$H913,0),0)</f>
        <v>0</v>
      </c>
      <c r="O913" s="36">
        <f>IF(O$7&gt;=$E913,IF(SUMIF($H$1:N$1,77,$H913:N913)&lt;$D913,$H913,0),0)</f>
        <v>0</v>
      </c>
      <c r="P913" s="36">
        <f>IF(P$7&gt;=$E913,IF(SUMIF($H$1:O$1,77,$H913:O913)&lt;$D913,$H913,0),0)</f>
        <v>0</v>
      </c>
      <c r="Q913" s="36">
        <f>IF(Q$7&gt;=$E913,IF(SUMIF($H$1:P$1,77,$H913:P913)&lt;$D913,$H913,0),0)</f>
        <v>0</v>
      </c>
      <c r="R913" s="36">
        <f>IF(R$7&gt;=$E913,IF(SUMIF($H$1:Q$1,77,$H913:Q913)&lt;$D913,$H913,0),0)</f>
        <v>0</v>
      </c>
      <c r="S913" s="36">
        <f>IF(S$7&gt;=$E913,IF(SUMIF($H$1:R$1,77,$H913:R913)&lt;$D913,$H913,0),0)</f>
        <v>0</v>
      </c>
      <c r="T913" s="36">
        <f>IF(T$7&gt;=$E913,IF(SUMIF($H$1:S$1,77,$H913:S913)&lt;$D913,$H913,0),0)</f>
        <v>0</v>
      </c>
      <c r="U913" s="35">
        <f t="shared" si="330"/>
        <v>0</v>
      </c>
      <c r="V913" s="36">
        <f>IF(V$7&gt;=$E913,IF(SUMIF($H$1:U$1,77,$H913:U913)&lt;$D913,$H913,0),0)</f>
        <v>0</v>
      </c>
      <c r="W913" s="36">
        <f>IF(W$7&gt;=$E913,IF(SUMIF($H$1:V$1,77,$H913:V913)&lt;$D913,$H913,0),0)</f>
        <v>0</v>
      </c>
      <c r="X913" s="36">
        <f>IF(X$7&gt;=$E913,IF(SUMIF($H$1:W$1,77,$H913:W913)&lt;$D913,$H913,0),0)</f>
        <v>0</v>
      </c>
      <c r="Y913" s="36">
        <f>IF(Y$7&gt;=$E913,IF(SUMIF($H$1:X$1,77,$H913:X913)&lt;$D913,$H913,0),0)</f>
        <v>0</v>
      </c>
      <c r="Z913" s="36">
        <f>IF(Z$7&gt;=$E913,IF(SUMIF($H$1:Y$1,77,$H913:Y913)&lt;$D913,$H913,0),0)</f>
        <v>0</v>
      </c>
      <c r="AA913" s="36">
        <f>IF(AA$7&gt;=$E913,IF(SUMIF($H$1:Z$1,77,$H913:Z913)&lt;$D913,$H913,0),0)</f>
        <v>0</v>
      </c>
      <c r="AB913" s="36">
        <f>IF(AB$7&gt;=$E913,IF(SUMIF($H$1:AA$1,77,$H913:AA913)&lt;$D913,$H913,0),0)</f>
        <v>0</v>
      </c>
      <c r="AC913" s="36">
        <f>IF(AC$7&gt;=$E913,IF(SUMIF($H$1:AB$1,77,$H913:AB913)&lt;$D913,$H913,0),0)</f>
        <v>0</v>
      </c>
      <c r="AD913" s="36">
        <f>IF(AD$7&gt;=$E913,IF(SUMIF($H$1:AC$1,77,$H913:AC913)&lt;$D913,$H913,0),0)</f>
        <v>0</v>
      </c>
      <c r="AE913" s="36">
        <f>IF(AE$7&gt;=$E913,IF(SUMIF($H$1:AD$1,77,$H913:AD913)&lt;$D913,$H913,0),0)</f>
        <v>0</v>
      </c>
      <c r="AF913" s="36">
        <f>IF(AF$7&gt;=$E913,IF(SUMIF($H$1:AE$1,77,$H913:AE913)&lt;$D913,$H913,0),0)</f>
        <v>0</v>
      </c>
      <c r="AG913" s="36">
        <f>IF(AG$7&gt;=$E913,IF(SUMIF($H$1:AF$1,77,$H913:AF913)&lt;$D913,$H913,0),0)</f>
        <v>0</v>
      </c>
      <c r="AH913" s="35">
        <f t="shared" si="331"/>
        <v>0</v>
      </c>
      <c r="AI913" s="36">
        <f>IF(AI$7&gt;=$E913,IF(SUMIF($H$1:AH$1,77,$H913:AH913)&lt;$D913,$H913,0),0)</f>
        <v>0</v>
      </c>
      <c r="AJ913" s="36">
        <f>IF(AJ$7&gt;=$E913,IF(SUMIF($H$1:AI$1,77,$H913:AI913)&lt;$D913,$H913,0),0)</f>
        <v>0</v>
      </c>
      <c r="AK913" s="36">
        <f>IF(AK$7&gt;=$E913,IF(SUMIF($H$1:AJ$1,77,$H913:AJ913)&lt;$D913,$H913,0),0)</f>
        <v>0</v>
      </c>
      <c r="AL913" s="36">
        <f>IF(AL$7&gt;=$E913,IF(SUMIF($H$1:AK$1,77,$H913:AK913)&lt;$D913,$H913,0),0)</f>
        <v>0</v>
      </c>
      <c r="AM913" s="36">
        <f>IF(AM$7&gt;=$E913,IF(SUMIF($H$1:AL$1,77,$H913:AL913)&lt;$D913,$H913,0),0)</f>
        <v>0</v>
      </c>
      <c r="AN913" s="36">
        <f>IF(AN$7&gt;=$E913,IF(SUMIF($H$1:AM$1,77,$H913:AM913)&lt;$D913,$H913,0),0)</f>
        <v>0</v>
      </c>
      <c r="AO913" s="36">
        <f>IF(AO$7&gt;=$E913,IF(SUMIF($H$1:AN$1,77,$H913:AN913)&lt;$D913,$H913,0),0)</f>
        <v>0</v>
      </c>
      <c r="AP913" s="36">
        <f>IF(AP$7&gt;=$E913,IF(SUMIF($H$1:AO$1,77,$H913:AO913)&lt;$D913,$H913,0),0)</f>
        <v>0</v>
      </c>
      <c r="AQ913" s="36">
        <f>IF(AQ$7&gt;=$E913,IF(SUMIF($H$1:AP$1,77,$H913:AP913)&lt;$D913,$H913,0),0)</f>
        <v>0</v>
      </c>
      <c r="AR913" s="36">
        <f>IF(AR$7&gt;=$E913,IF(SUMIF($H$1:AQ$1,77,$H913:AQ913)&lt;$D913,$H913,0),0)</f>
        <v>0</v>
      </c>
      <c r="AS913" s="36">
        <f>IF(AS$7&gt;=$E913,IF(SUMIF($H$1:AR$1,77,$H913:AR913)&lt;$D913,$H913,0),0)</f>
        <v>0</v>
      </c>
      <c r="AT913" s="36">
        <f>IF(AT$7&gt;=$E913,IF(SUMIF($H$1:AS$1,77,$H913:AS913)&lt;$D913,$H913,0),0)</f>
        <v>0</v>
      </c>
      <c r="AU913" s="35">
        <f t="shared" si="332"/>
        <v>0</v>
      </c>
      <c r="AV913" s="33">
        <f>IF(AV$7&gt;=$E913,IF(SUMIF($H$1:AU$1,77,$H913:AU913)&lt;$D913,$H913,0),0)</f>
        <v>0</v>
      </c>
      <c r="AW913" s="33">
        <f>IF(AW$7&gt;=$E913,IF(SUMIF($H$1:AV$1,77,$H913:AV913)&lt;$D913,$H913,0),0)</f>
        <v>0</v>
      </c>
      <c r="AX913" s="33">
        <f>IF(AX$7&gt;=$E913,IF(SUMIF($H$1:AW$1,77,$H913:AW913)&lt;$D913,$H913,0),0)</f>
        <v>0</v>
      </c>
      <c r="AY913" s="33">
        <f>IF(AY$7&gt;=$E913,IF(SUMIF($H$1:AX$1,77,$H913:AX913)&lt;$D913,$H913,0),0)</f>
        <v>0</v>
      </c>
      <c r="AZ913" s="33">
        <f>IF(AZ$7&gt;=$E913,IF(SUMIF($H$1:AY$1,77,$H913:AY913)&lt;$D913,$H913,0),0)</f>
        <v>0</v>
      </c>
      <c r="BA913" s="33">
        <f>IF(BA$7&gt;=$E913,IF(SUMIF($H$1:AZ$1,77,$H913:AZ913)&lt;$D913,$H913,0),0)</f>
        <v>0</v>
      </c>
      <c r="BB913" s="33">
        <f>IF(BB$7&gt;=$E913,IF(SUMIF($H$1:BA$1,77,$H913:BA913)&lt;$D913,$H913,0),0)</f>
        <v>4598</v>
      </c>
      <c r="BC913" s="33">
        <f>IF(BC$7&gt;=$E913,IF(SUMIF($H$1:BB$1,77,$H913:BB913)&lt;$D913,$H913,0),0)</f>
        <v>0</v>
      </c>
      <c r="BD913" s="33">
        <f>IF(BD$7&gt;=$E913,IF(SUMIF($H$1:BC$1,77,$H913:BC913)&lt;$D913,$H913,0),0)</f>
        <v>0</v>
      </c>
      <c r="BE913" s="33">
        <f>IF(BE$7&gt;=$E913,IF(SUMIF($H$1:BD$1,77,$H913:BD913)&lt;$D913,$H913,0),0)</f>
        <v>0</v>
      </c>
      <c r="BF913" s="33">
        <f>IF(BF$7&gt;=$E913,IF(SUMIF($H$1:BE$1,77,$H913:BE913)&lt;$D913,$H913,0),0)</f>
        <v>0</v>
      </c>
      <c r="BG913" s="33">
        <f>IF(BG$7&gt;=$E913,IF(SUMIF($H$1:BF$1,77,$H913:BF913)&lt;$D913,$H913,0),0)</f>
        <v>0</v>
      </c>
      <c r="BH913" s="35">
        <f t="shared" si="333"/>
        <v>4598</v>
      </c>
    </row>
    <row r="914" spans="1:60" s="11" customFormat="1" ht="30" x14ac:dyDescent="0.25">
      <c r="A914" s="145" t="s">
        <v>1285</v>
      </c>
      <c r="B914" s="147" t="s">
        <v>276</v>
      </c>
      <c r="C914" s="127" t="s">
        <v>27</v>
      </c>
      <c r="D914" s="107">
        <v>15.64</v>
      </c>
      <c r="E914" s="118">
        <v>46997</v>
      </c>
      <c r="F914" s="118">
        <v>47027</v>
      </c>
      <c r="G914" s="32">
        <f t="shared" si="328"/>
        <v>1</v>
      </c>
      <c r="H914" s="33">
        <f t="shared" si="329"/>
        <v>15.64</v>
      </c>
      <c r="I914" s="36">
        <f>IF(I$7&gt;=$E914,IF(SUMIF($H$1:H$1,77,$H914:H914)&lt;$D914,$H914,0),0)</f>
        <v>0</v>
      </c>
      <c r="J914" s="36">
        <f>IF(J$7&gt;=$E914,IF(SUMIF($H$1:I$1,77,$H914:I914)&lt;$D914,$H914,0),0)</f>
        <v>0</v>
      </c>
      <c r="K914" s="36">
        <f>IF(K$7&gt;=$E914,IF(SUMIF($H$1:J$1,77,$H914:J914)&lt;$D914,$H914,0),0)</f>
        <v>0</v>
      </c>
      <c r="L914" s="36">
        <f>IF(L$7&gt;=$E914,IF(SUMIF($H$1:K$1,77,$H914:K914)&lt;$D914,$H914,0),0)</f>
        <v>0</v>
      </c>
      <c r="M914" s="36">
        <f>IF(M$7&gt;=$E914,IF(SUMIF($H$1:L$1,77,$H914:L914)&lt;$D914,$H914,0),0)</f>
        <v>0</v>
      </c>
      <c r="N914" s="36">
        <f>IF(N$7&gt;=$E914,IF(SUMIF($H$1:M$1,77,$H914:M914)&lt;$D914,$H914,0),0)</f>
        <v>0</v>
      </c>
      <c r="O914" s="36">
        <f>IF(O$7&gt;=$E914,IF(SUMIF($H$1:N$1,77,$H914:N914)&lt;$D914,$H914,0),0)</f>
        <v>0</v>
      </c>
      <c r="P914" s="36">
        <f>IF(P$7&gt;=$E914,IF(SUMIF($H$1:O$1,77,$H914:O914)&lt;$D914,$H914,0),0)</f>
        <v>0</v>
      </c>
      <c r="Q914" s="36">
        <f>IF(Q$7&gt;=$E914,IF(SUMIF($H$1:P$1,77,$H914:P914)&lt;$D914,$H914,0),0)</f>
        <v>0</v>
      </c>
      <c r="R914" s="36">
        <f>IF(R$7&gt;=$E914,IF(SUMIF($H$1:Q$1,77,$H914:Q914)&lt;$D914,$H914,0),0)</f>
        <v>0</v>
      </c>
      <c r="S914" s="36">
        <f>IF(S$7&gt;=$E914,IF(SUMIF($H$1:R$1,77,$H914:R914)&lt;$D914,$H914,0),0)</f>
        <v>0</v>
      </c>
      <c r="T914" s="36">
        <f>IF(T$7&gt;=$E914,IF(SUMIF($H$1:S$1,77,$H914:S914)&lt;$D914,$H914,0),0)</f>
        <v>0</v>
      </c>
      <c r="U914" s="35">
        <f t="shared" si="330"/>
        <v>0</v>
      </c>
      <c r="V914" s="36">
        <f>IF(V$7&gt;=$E914,IF(SUMIF($H$1:U$1,77,$H914:U914)&lt;$D914,$H914,0),0)</f>
        <v>0</v>
      </c>
      <c r="W914" s="36">
        <f>IF(W$7&gt;=$E914,IF(SUMIF($H$1:V$1,77,$H914:V914)&lt;$D914,$H914,0),0)</f>
        <v>0</v>
      </c>
      <c r="X914" s="36">
        <f>IF(X$7&gt;=$E914,IF(SUMIF($H$1:W$1,77,$H914:W914)&lt;$D914,$H914,0),0)</f>
        <v>0</v>
      </c>
      <c r="Y914" s="36">
        <f>IF(Y$7&gt;=$E914,IF(SUMIF($H$1:X$1,77,$H914:X914)&lt;$D914,$H914,0),0)</f>
        <v>0</v>
      </c>
      <c r="Z914" s="36">
        <f>IF(Z$7&gt;=$E914,IF(SUMIF($H$1:Y$1,77,$H914:Y914)&lt;$D914,$H914,0),0)</f>
        <v>0</v>
      </c>
      <c r="AA914" s="36">
        <f>IF(AA$7&gt;=$E914,IF(SUMIF($H$1:Z$1,77,$H914:Z914)&lt;$D914,$H914,0),0)</f>
        <v>0</v>
      </c>
      <c r="AB914" s="36">
        <f>IF(AB$7&gt;=$E914,IF(SUMIF($H$1:AA$1,77,$H914:AA914)&lt;$D914,$H914,0),0)</f>
        <v>0</v>
      </c>
      <c r="AC914" s="36">
        <f>IF(AC$7&gt;=$E914,IF(SUMIF($H$1:AB$1,77,$H914:AB914)&lt;$D914,$H914,0),0)</f>
        <v>0</v>
      </c>
      <c r="AD914" s="36">
        <f>IF(AD$7&gt;=$E914,IF(SUMIF($H$1:AC$1,77,$H914:AC914)&lt;$D914,$H914,0),0)</f>
        <v>0</v>
      </c>
      <c r="AE914" s="36">
        <f>IF(AE$7&gt;=$E914,IF(SUMIF($H$1:AD$1,77,$H914:AD914)&lt;$D914,$H914,0),0)</f>
        <v>0</v>
      </c>
      <c r="AF914" s="36">
        <f>IF(AF$7&gt;=$E914,IF(SUMIF($H$1:AE$1,77,$H914:AE914)&lt;$D914,$H914,0),0)</f>
        <v>0</v>
      </c>
      <c r="AG914" s="36">
        <f>IF(AG$7&gt;=$E914,IF(SUMIF($H$1:AF$1,77,$H914:AF914)&lt;$D914,$H914,0),0)</f>
        <v>0</v>
      </c>
      <c r="AH914" s="35">
        <f t="shared" si="331"/>
        <v>0</v>
      </c>
      <c r="AI914" s="36">
        <f>IF(AI$7&gt;=$E914,IF(SUMIF($H$1:AH$1,77,$H914:AH914)&lt;$D914,$H914,0),0)</f>
        <v>0</v>
      </c>
      <c r="AJ914" s="36">
        <f>IF(AJ$7&gt;=$E914,IF(SUMIF($H$1:AI$1,77,$H914:AI914)&lt;$D914,$H914,0),0)</f>
        <v>0</v>
      </c>
      <c r="AK914" s="36">
        <f>IF(AK$7&gt;=$E914,IF(SUMIF($H$1:AJ$1,77,$H914:AJ914)&lt;$D914,$H914,0),0)</f>
        <v>0</v>
      </c>
      <c r="AL914" s="36">
        <f>IF(AL$7&gt;=$E914,IF(SUMIF($H$1:AK$1,77,$H914:AK914)&lt;$D914,$H914,0),0)</f>
        <v>0</v>
      </c>
      <c r="AM914" s="36">
        <f>IF(AM$7&gt;=$E914,IF(SUMIF($H$1:AL$1,77,$H914:AL914)&lt;$D914,$H914,0),0)</f>
        <v>0</v>
      </c>
      <c r="AN914" s="36">
        <f>IF(AN$7&gt;=$E914,IF(SUMIF($H$1:AM$1,77,$H914:AM914)&lt;$D914,$H914,0),0)</f>
        <v>0</v>
      </c>
      <c r="AO914" s="36">
        <f>IF(AO$7&gt;=$E914,IF(SUMIF($H$1:AN$1,77,$H914:AN914)&lt;$D914,$H914,0),0)</f>
        <v>0</v>
      </c>
      <c r="AP914" s="36">
        <f>IF(AP$7&gt;=$E914,IF(SUMIF($H$1:AO$1,77,$H914:AO914)&lt;$D914,$H914,0),0)</f>
        <v>0</v>
      </c>
      <c r="AQ914" s="36">
        <f>IF(AQ$7&gt;=$E914,IF(SUMIF($H$1:AP$1,77,$H914:AP914)&lt;$D914,$H914,0),0)</f>
        <v>0</v>
      </c>
      <c r="AR914" s="36">
        <f>IF(AR$7&gt;=$E914,IF(SUMIF($H$1:AQ$1,77,$H914:AQ914)&lt;$D914,$H914,0),0)</f>
        <v>0</v>
      </c>
      <c r="AS914" s="36">
        <f>IF(AS$7&gt;=$E914,IF(SUMIF($H$1:AR$1,77,$H914:AR914)&lt;$D914,$H914,0),0)</f>
        <v>0</v>
      </c>
      <c r="AT914" s="36">
        <f>IF(AT$7&gt;=$E914,IF(SUMIF($H$1:AS$1,77,$H914:AS914)&lt;$D914,$H914,0),0)</f>
        <v>0</v>
      </c>
      <c r="AU914" s="35">
        <f t="shared" si="332"/>
        <v>0</v>
      </c>
      <c r="AV914" s="33">
        <f>IF(AV$7&gt;=$E914,IF(SUMIF($H$1:AU$1,77,$H914:AU914)&lt;$D914,$H914,0),0)</f>
        <v>0</v>
      </c>
      <c r="AW914" s="33">
        <f>IF(AW$7&gt;=$E914,IF(SUMIF($H$1:AV$1,77,$H914:AV914)&lt;$D914,$H914,0),0)</f>
        <v>0</v>
      </c>
      <c r="AX914" s="33">
        <f>IF(AX$7&gt;=$E914,IF(SUMIF($H$1:AW$1,77,$H914:AW914)&lt;$D914,$H914,0),0)</f>
        <v>0</v>
      </c>
      <c r="AY914" s="33">
        <f>IF(AY$7&gt;=$E914,IF(SUMIF($H$1:AX$1,77,$H914:AX914)&lt;$D914,$H914,0),0)</f>
        <v>0</v>
      </c>
      <c r="AZ914" s="33">
        <f>IF(AZ$7&gt;=$E914,IF(SUMIF($H$1:AY$1,77,$H914:AY914)&lt;$D914,$H914,0),0)</f>
        <v>0</v>
      </c>
      <c r="BA914" s="33">
        <f>IF(BA$7&gt;=$E914,IF(SUMIF($H$1:AZ$1,77,$H914:AZ914)&lt;$D914,$H914,0),0)</f>
        <v>0</v>
      </c>
      <c r="BB914" s="33">
        <f>IF(BB$7&gt;=$E914,IF(SUMIF($H$1:BA$1,77,$H914:BA914)&lt;$D914,$H914,0),0)</f>
        <v>0</v>
      </c>
      <c r="BC914" s="33">
        <f>IF(BC$7&gt;=$E914,IF(SUMIF($H$1:BB$1,77,$H914:BB914)&lt;$D914,$H914,0),0)</f>
        <v>0</v>
      </c>
      <c r="BD914" s="33">
        <f>IF(BD$7&gt;=$E914,IF(SUMIF($H$1:BC$1,77,$H914:BC914)&lt;$D914,$H914,0),0)</f>
        <v>15.64</v>
      </c>
      <c r="BE914" s="33">
        <f>IF(BE$7&gt;=$E914,IF(SUMIF($H$1:BD$1,77,$H914:BD914)&lt;$D914,$H914,0),0)</f>
        <v>0</v>
      </c>
      <c r="BF914" s="33">
        <f>IF(BF$7&gt;=$E914,IF(SUMIF($H$1:BE$1,77,$H914:BE914)&lt;$D914,$H914,0),0)</f>
        <v>0</v>
      </c>
      <c r="BG914" s="33">
        <f>IF(BG$7&gt;=$E914,IF(SUMIF($H$1:BF$1,77,$H914:BF914)&lt;$D914,$H914,0),0)</f>
        <v>0</v>
      </c>
      <c r="BH914" s="35">
        <f t="shared" si="333"/>
        <v>15.64</v>
      </c>
    </row>
    <row r="915" spans="1:60" s="11" customFormat="1" x14ac:dyDescent="0.25">
      <c r="A915" s="148" t="s">
        <v>1286</v>
      </c>
      <c r="B915" s="147" t="s">
        <v>278</v>
      </c>
      <c r="C915" s="127" t="s">
        <v>82</v>
      </c>
      <c r="D915" s="146">
        <v>758.3</v>
      </c>
      <c r="E915" s="118">
        <v>46966</v>
      </c>
      <c r="F915" s="118">
        <v>46997</v>
      </c>
      <c r="G915" s="32">
        <f t="shared" si="328"/>
        <v>1</v>
      </c>
      <c r="H915" s="33">
        <f t="shared" si="329"/>
        <v>758.3</v>
      </c>
      <c r="I915" s="36">
        <f>IF(I$7&gt;=$E915,IF(SUMIF($H$1:H$1,77,$H915:H915)&lt;$D915,$H915,0),0)</f>
        <v>0</v>
      </c>
      <c r="J915" s="36">
        <f>IF(J$7&gt;=$E915,IF(SUMIF($H$1:I$1,77,$H915:I915)&lt;$D915,$H915,0),0)</f>
        <v>0</v>
      </c>
      <c r="K915" s="36">
        <f>IF(K$7&gt;=$E915,IF(SUMIF($H$1:J$1,77,$H915:J915)&lt;$D915,$H915,0),0)</f>
        <v>0</v>
      </c>
      <c r="L915" s="36">
        <f>IF(L$7&gt;=$E915,IF(SUMIF($H$1:K$1,77,$H915:K915)&lt;$D915,$H915,0),0)</f>
        <v>0</v>
      </c>
      <c r="M915" s="36">
        <f>IF(M$7&gt;=$E915,IF(SUMIF($H$1:L$1,77,$H915:L915)&lt;$D915,$H915,0),0)</f>
        <v>0</v>
      </c>
      <c r="N915" s="36">
        <f>IF(N$7&gt;=$E915,IF(SUMIF($H$1:M$1,77,$H915:M915)&lt;$D915,$H915,0),0)</f>
        <v>0</v>
      </c>
      <c r="O915" s="36">
        <f>IF(O$7&gt;=$E915,IF(SUMIF($H$1:N$1,77,$H915:N915)&lt;$D915,$H915,0),0)</f>
        <v>0</v>
      </c>
      <c r="P915" s="36">
        <f>IF(P$7&gt;=$E915,IF(SUMIF($H$1:O$1,77,$H915:O915)&lt;$D915,$H915,0),0)</f>
        <v>0</v>
      </c>
      <c r="Q915" s="36">
        <f>IF(Q$7&gt;=$E915,IF(SUMIF($H$1:P$1,77,$H915:P915)&lt;$D915,$H915,0),0)</f>
        <v>0</v>
      </c>
      <c r="R915" s="36">
        <f>IF(R$7&gt;=$E915,IF(SUMIF($H$1:Q$1,77,$H915:Q915)&lt;$D915,$H915,0),0)</f>
        <v>0</v>
      </c>
      <c r="S915" s="36">
        <f>IF(S$7&gt;=$E915,IF(SUMIF($H$1:R$1,77,$H915:R915)&lt;$D915,$H915,0),0)</f>
        <v>0</v>
      </c>
      <c r="T915" s="36">
        <f>IF(T$7&gt;=$E915,IF(SUMIF($H$1:S$1,77,$H915:S915)&lt;$D915,$H915,0),0)</f>
        <v>0</v>
      </c>
      <c r="U915" s="35">
        <f t="shared" si="330"/>
        <v>0</v>
      </c>
      <c r="V915" s="36">
        <f>IF(V$7&gt;=$E915,IF(SUMIF($H$1:U$1,77,$H915:U915)&lt;$D915,$H915,0),0)</f>
        <v>0</v>
      </c>
      <c r="W915" s="36">
        <f>IF(W$7&gt;=$E915,IF(SUMIF($H$1:V$1,77,$H915:V915)&lt;$D915,$H915,0),0)</f>
        <v>0</v>
      </c>
      <c r="X915" s="36">
        <f>IF(X$7&gt;=$E915,IF(SUMIF($H$1:W$1,77,$H915:W915)&lt;$D915,$H915,0),0)</f>
        <v>0</v>
      </c>
      <c r="Y915" s="36">
        <f>IF(Y$7&gt;=$E915,IF(SUMIF($H$1:X$1,77,$H915:X915)&lt;$D915,$H915,0),0)</f>
        <v>0</v>
      </c>
      <c r="Z915" s="36">
        <f>IF(Z$7&gt;=$E915,IF(SUMIF($H$1:Y$1,77,$H915:Y915)&lt;$D915,$H915,0),0)</f>
        <v>0</v>
      </c>
      <c r="AA915" s="36">
        <f>IF(AA$7&gt;=$E915,IF(SUMIF($H$1:Z$1,77,$H915:Z915)&lt;$D915,$H915,0),0)</f>
        <v>0</v>
      </c>
      <c r="AB915" s="36">
        <f>IF(AB$7&gt;=$E915,IF(SUMIF($H$1:AA$1,77,$H915:AA915)&lt;$D915,$H915,0),0)</f>
        <v>0</v>
      </c>
      <c r="AC915" s="36">
        <f>IF(AC$7&gt;=$E915,IF(SUMIF($H$1:AB$1,77,$H915:AB915)&lt;$D915,$H915,0),0)</f>
        <v>0</v>
      </c>
      <c r="AD915" s="36">
        <f>IF(AD$7&gt;=$E915,IF(SUMIF($H$1:AC$1,77,$H915:AC915)&lt;$D915,$H915,0),0)</f>
        <v>0</v>
      </c>
      <c r="AE915" s="36">
        <f>IF(AE$7&gt;=$E915,IF(SUMIF($H$1:AD$1,77,$H915:AD915)&lt;$D915,$H915,0),0)</f>
        <v>0</v>
      </c>
      <c r="AF915" s="36">
        <f>IF(AF$7&gt;=$E915,IF(SUMIF($H$1:AE$1,77,$H915:AE915)&lt;$D915,$H915,0),0)</f>
        <v>0</v>
      </c>
      <c r="AG915" s="36">
        <f>IF(AG$7&gt;=$E915,IF(SUMIF($H$1:AF$1,77,$H915:AF915)&lt;$D915,$H915,0),0)</f>
        <v>0</v>
      </c>
      <c r="AH915" s="35">
        <f t="shared" si="331"/>
        <v>0</v>
      </c>
      <c r="AI915" s="36">
        <f>IF(AI$7&gt;=$E915,IF(SUMIF($H$1:AH$1,77,$H915:AH915)&lt;$D915,$H915,0),0)</f>
        <v>0</v>
      </c>
      <c r="AJ915" s="36">
        <f>IF(AJ$7&gt;=$E915,IF(SUMIF($H$1:AI$1,77,$H915:AI915)&lt;$D915,$H915,0),0)</f>
        <v>0</v>
      </c>
      <c r="AK915" s="36">
        <f>IF(AK$7&gt;=$E915,IF(SUMIF($H$1:AJ$1,77,$H915:AJ915)&lt;$D915,$H915,0),0)</f>
        <v>0</v>
      </c>
      <c r="AL915" s="36">
        <f>IF(AL$7&gt;=$E915,IF(SUMIF($H$1:AK$1,77,$H915:AK915)&lt;$D915,$H915,0),0)</f>
        <v>0</v>
      </c>
      <c r="AM915" s="36">
        <f>IF(AM$7&gt;=$E915,IF(SUMIF($H$1:AL$1,77,$H915:AL915)&lt;$D915,$H915,0),0)</f>
        <v>0</v>
      </c>
      <c r="AN915" s="36">
        <f>IF(AN$7&gt;=$E915,IF(SUMIF($H$1:AM$1,77,$H915:AM915)&lt;$D915,$H915,0),0)</f>
        <v>0</v>
      </c>
      <c r="AO915" s="36">
        <f>IF(AO$7&gt;=$E915,IF(SUMIF($H$1:AN$1,77,$H915:AN915)&lt;$D915,$H915,0),0)</f>
        <v>0</v>
      </c>
      <c r="AP915" s="36">
        <f>IF(AP$7&gt;=$E915,IF(SUMIF($H$1:AO$1,77,$H915:AO915)&lt;$D915,$H915,0),0)</f>
        <v>0</v>
      </c>
      <c r="AQ915" s="36">
        <f>IF(AQ$7&gt;=$E915,IF(SUMIF($H$1:AP$1,77,$H915:AP915)&lt;$D915,$H915,0),0)</f>
        <v>0</v>
      </c>
      <c r="AR915" s="36">
        <f>IF(AR$7&gt;=$E915,IF(SUMIF($H$1:AQ$1,77,$H915:AQ915)&lt;$D915,$H915,0),0)</f>
        <v>0</v>
      </c>
      <c r="AS915" s="36">
        <f>IF(AS$7&gt;=$E915,IF(SUMIF($H$1:AR$1,77,$H915:AR915)&lt;$D915,$H915,0),0)</f>
        <v>0</v>
      </c>
      <c r="AT915" s="36">
        <f>IF(AT$7&gt;=$E915,IF(SUMIF($H$1:AS$1,77,$H915:AS915)&lt;$D915,$H915,0),0)</f>
        <v>0</v>
      </c>
      <c r="AU915" s="35">
        <f t="shared" si="332"/>
        <v>0</v>
      </c>
      <c r="AV915" s="33">
        <f>IF(AV$7&gt;=$E915,IF(SUMIF($H$1:AU$1,77,$H915:AU915)&lt;$D915,$H915,0),0)</f>
        <v>0</v>
      </c>
      <c r="AW915" s="33">
        <f>IF(AW$7&gt;=$E915,IF(SUMIF($H$1:AV$1,77,$H915:AV915)&lt;$D915,$H915,0),0)</f>
        <v>0</v>
      </c>
      <c r="AX915" s="33">
        <f>IF(AX$7&gt;=$E915,IF(SUMIF($H$1:AW$1,77,$H915:AW915)&lt;$D915,$H915,0),0)</f>
        <v>0</v>
      </c>
      <c r="AY915" s="33">
        <f>IF(AY$7&gt;=$E915,IF(SUMIF($H$1:AX$1,77,$H915:AX915)&lt;$D915,$H915,0),0)</f>
        <v>0</v>
      </c>
      <c r="AZ915" s="33">
        <f>IF(AZ$7&gt;=$E915,IF(SUMIF($H$1:AY$1,77,$H915:AY915)&lt;$D915,$H915,0),0)</f>
        <v>0</v>
      </c>
      <c r="BA915" s="33">
        <f>IF(BA$7&gt;=$E915,IF(SUMIF($H$1:AZ$1,77,$H915:AZ915)&lt;$D915,$H915,0),0)</f>
        <v>0</v>
      </c>
      <c r="BB915" s="33">
        <f>IF(BB$7&gt;=$E915,IF(SUMIF($H$1:BA$1,77,$H915:BA915)&lt;$D915,$H915,0),0)</f>
        <v>0</v>
      </c>
      <c r="BC915" s="33">
        <f>IF(BC$7&gt;=$E915,IF(SUMIF($H$1:BB$1,77,$H915:BB915)&lt;$D915,$H915,0),0)</f>
        <v>758.3</v>
      </c>
      <c r="BD915" s="33">
        <f>IF(BD$7&gt;=$E915,IF(SUMIF($H$1:BC$1,77,$H915:BC915)&lt;$D915,$H915,0),0)</f>
        <v>0</v>
      </c>
      <c r="BE915" s="33">
        <f>IF(BE$7&gt;=$E915,IF(SUMIF($H$1:BD$1,77,$H915:BD915)&lt;$D915,$H915,0),0)</f>
        <v>0</v>
      </c>
      <c r="BF915" s="33">
        <f>IF(BF$7&gt;=$E915,IF(SUMIF($H$1:BE$1,77,$H915:BE915)&lt;$D915,$H915,0),0)</f>
        <v>0</v>
      </c>
      <c r="BG915" s="33">
        <f>IF(BG$7&gt;=$E915,IF(SUMIF($H$1:BF$1,77,$H915:BF915)&lt;$D915,$H915,0),0)</f>
        <v>0</v>
      </c>
      <c r="BH915" s="35">
        <f t="shared" si="333"/>
        <v>758.3</v>
      </c>
    </row>
    <row r="916" spans="1:60" s="11" customFormat="1" x14ac:dyDescent="0.25">
      <c r="A916" s="145" t="s">
        <v>1287</v>
      </c>
      <c r="B916" s="147" t="s">
        <v>1242</v>
      </c>
      <c r="C916" s="127" t="s">
        <v>32</v>
      </c>
      <c r="D916" s="146">
        <v>10</v>
      </c>
      <c r="E916" s="118">
        <v>46997</v>
      </c>
      <c r="F916" s="118">
        <v>47027</v>
      </c>
      <c r="G916" s="32">
        <f t="shared" si="328"/>
        <v>1</v>
      </c>
      <c r="H916" s="33">
        <f t="shared" si="329"/>
        <v>10</v>
      </c>
      <c r="I916" s="36">
        <f>IF(I$7&gt;=$E916,IF(SUMIF($H$1:H$1,77,$H916:H916)&lt;$D916,$H916,0),0)</f>
        <v>0</v>
      </c>
      <c r="J916" s="36">
        <f>IF(J$7&gt;=$E916,IF(SUMIF($H$1:I$1,77,$H916:I916)&lt;$D916,$H916,0),0)</f>
        <v>0</v>
      </c>
      <c r="K916" s="36">
        <f>IF(K$7&gt;=$E916,IF(SUMIF($H$1:J$1,77,$H916:J916)&lt;$D916,$H916,0),0)</f>
        <v>0</v>
      </c>
      <c r="L916" s="36">
        <f>IF(L$7&gt;=$E916,IF(SUMIF($H$1:K$1,77,$H916:K916)&lt;$D916,$H916,0),0)</f>
        <v>0</v>
      </c>
      <c r="M916" s="36">
        <f>IF(M$7&gt;=$E916,IF(SUMIF($H$1:L$1,77,$H916:L916)&lt;$D916,$H916,0),0)</f>
        <v>0</v>
      </c>
      <c r="N916" s="36">
        <f>IF(N$7&gt;=$E916,IF(SUMIF($H$1:M$1,77,$H916:M916)&lt;$D916,$H916,0),0)</f>
        <v>0</v>
      </c>
      <c r="O916" s="36">
        <f>IF(O$7&gt;=$E916,IF(SUMIF($H$1:N$1,77,$H916:N916)&lt;$D916,$H916,0),0)</f>
        <v>0</v>
      </c>
      <c r="P916" s="36">
        <f>IF(P$7&gt;=$E916,IF(SUMIF($H$1:O$1,77,$H916:O916)&lt;$D916,$H916,0),0)</f>
        <v>0</v>
      </c>
      <c r="Q916" s="36">
        <f>IF(Q$7&gt;=$E916,IF(SUMIF($H$1:P$1,77,$H916:P916)&lt;$D916,$H916,0),0)</f>
        <v>0</v>
      </c>
      <c r="R916" s="36">
        <f>IF(R$7&gt;=$E916,IF(SUMIF($H$1:Q$1,77,$H916:Q916)&lt;$D916,$H916,0),0)</f>
        <v>0</v>
      </c>
      <c r="S916" s="36">
        <f>IF(S$7&gt;=$E916,IF(SUMIF($H$1:R$1,77,$H916:R916)&lt;$D916,$H916,0),0)</f>
        <v>0</v>
      </c>
      <c r="T916" s="36">
        <f>IF(T$7&gt;=$E916,IF(SUMIF($H$1:S$1,77,$H916:S916)&lt;$D916,$H916,0),0)</f>
        <v>0</v>
      </c>
      <c r="U916" s="35">
        <f t="shared" si="330"/>
        <v>0</v>
      </c>
      <c r="V916" s="36">
        <f>IF(V$7&gt;=$E916,IF(SUMIF($H$1:U$1,77,$H916:U916)&lt;$D916,$H916,0),0)</f>
        <v>0</v>
      </c>
      <c r="W916" s="36">
        <f>IF(W$7&gt;=$E916,IF(SUMIF($H$1:V$1,77,$H916:V916)&lt;$D916,$H916,0),0)</f>
        <v>0</v>
      </c>
      <c r="X916" s="36">
        <f>IF(X$7&gt;=$E916,IF(SUMIF($H$1:W$1,77,$H916:W916)&lt;$D916,$H916,0),0)</f>
        <v>0</v>
      </c>
      <c r="Y916" s="36">
        <f>IF(Y$7&gt;=$E916,IF(SUMIF($H$1:X$1,77,$H916:X916)&lt;$D916,$H916,0),0)</f>
        <v>0</v>
      </c>
      <c r="Z916" s="36">
        <f>IF(Z$7&gt;=$E916,IF(SUMIF($H$1:Y$1,77,$H916:Y916)&lt;$D916,$H916,0),0)</f>
        <v>0</v>
      </c>
      <c r="AA916" s="36">
        <f>IF(AA$7&gt;=$E916,IF(SUMIF($H$1:Z$1,77,$H916:Z916)&lt;$D916,$H916,0),0)</f>
        <v>0</v>
      </c>
      <c r="AB916" s="36">
        <f>IF(AB$7&gt;=$E916,IF(SUMIF($H$1:AA$1,77,$H916:AA916)&lt;$D916,$H916,0),0)</f>
        <v>0</v>
      </c>
      <c r="AC916" s="36">
        <f>IF(AC$7&gt;=$E916,IF(SUMIF($H$1:AB$1,77,$H916:AB916)&lt;$D916,$H916,0),0)</f>
        <v>0</v>
      </c>
      <c r="AD916" s="36">
        <f>IF(AD$7&gt;=$E916,IF(SUMIF($H$1:AC$1,77,$H916:AC916)&lt;$D916,$H916,0),0)</f>
        <v>0</v>
      </c>
      <c r="AE916" s="36">
        <f>IF(AE$7&gt;=$E916,IF(SUMIF($H$1:AD$1,77,$H916:AD916)&lt;$D916,$H916,0),0)</f>
        <v>0</v>
      </c>
      <c r="AF916" s="36">
        <f>IF(AF$7&gt;=$E916,IF(SUMIF($H$1:AE$1,77,$H916:AE916)&lt;$D916,$H916,0),0)</f>
        <v>0</v>
      </c>
      <c r="AG916" s="36">
        <f>IF(AG$7&gt;=$E916,IF(SUMIF($H$1:AF$1,77,$H916:AF916)&lt;$D916,$H916,0),0)</f>
        <v>0</v>
      </c>
      <c r="AH916" s="35">
        <f t="shared" si="331"/>
        <v>0</v>
      </c>
      <c r="AI916" s="36">
        <f>IF(AI$7&gt;=$E916,IF(SUMIF($H$1:AH$1,77,$H916:AH916)&lt;$D916,$H916,0),0)</f>
        <v>0</v>
      </c>
      <c r="AJ916" s="36">
        <f>IF(AJ$7&gt;=$E916,IF(SUMIF($H$1:AI$1,77,$H916:AI916)&lt;$D916,$H916,0),0)</f>
        <v>0</v>
      </c>
      <c r="AK916" s="36">
        <f>IF(AK$7&gt;=$E916,IF(SUMIF($H$1:AJ$1,77,$H916:AJ916)&lt;$D916,$H916,0),0)</f>
        <v>0</v>
      </c>
      <c r="AL916" s="36">
        <f>IF(AL$7&gt;=$E916,IF(SUMIF($H$1:AK$1,77,$H916:AK916)&lt;$D916,$H916,0),0)</f>
        <v>0</v>
      </c>
      <c r="AM916" s="36">
        <f>IF(AM$7&gt;=$E916,IF(SUMIF($H$1:AL$1,77,$H916:AL916)&lt;$D916,$H916,0),0)</f>
        <v>0</v>
      </c>
      <c r="AN916" s="36">
        <f>IF(AN$7&gt;=$E916,IF(SUMIF($H$1:AM$1,77,$H916:AM916)&lt;$D916,$H916,0),0)</f>
        <v>0</v>
      </c>
      <c r="AO916" s="36">
        <f>IF(AO$7&gt;=$E916,IF(SUMIF($H$1:AN$1,77,$H916:AN916)&lt;$D916,$H916,0),0)</f>
        <v>0</v>
      </c>
      <c r="AP916" s="36">
        <f>IF(AP$7&gt;=$E916,IF(SUMIF($H$1:AO$1,77,$H916:AO916)&lt;$D916,$H916,0),0)</f>
        <v>0</v>
      </c>
      <c r="AQ916" s="36">
        <f>IF(AQ$7&gt;=$E916,IF(SUMIF($H$1:AP$1,77,$H916:AP916)&lt;$D916,$H916,0),0)</f>
        <v>0</v>
      </c>
      <c r="AR916" s="36">
        <f>IF(AR$7&gt;=$E916,IF(SUMIF($H$1:AQ$1,77,$H916:AQ916)&lt;$D916,$H916,0),0)</f>
        <v>0</v>
      </c>
      <c r="AS916" s="36">
        <f>IF(AS$7&gt;=$E916,IF(SUMIF($H$1:AR$1,77,$H916:AR916)&lt;$D916,$H916,0),0)</f>
        <v>0</v>
      </c>
      <c r="AT916" s="36">
        <f>IF(AT$7&gt;=$E916,IF(SUMIF($H$1:AS$1,77,$H916:AS916)&lt;$D916,$H916,0),0)</f>
        <v>0</v>
      </c>
      <c r="AU916" s="35">
        <f t="shared" si="332"/>
        <v>0</v>
      </c>
      <c r="AV916" s="33">
        <f>IF(AV$7&gt;=$E916,IF(SUMIF($H$1:AU$1,77,$H916:AU916)&lt;$D916,$H916,0),0)</f>
        <v>0</v>
      </c>
      <c r="AW916" s="33">
        <f>IF(AW$7&gt;=$E916,IF(SUMIF($H$1:AV$1,77,$H916:AV916)&lt;$D916,$H916,0),0)</f>
        <v>0</v>
      </c>
      <c r="AX916" s="33">
        <f>IF(AX$7&gt;=$E916,IF(SUMIF($H$1:AW$1,77,$H916:AW916)&lt;$D916,$H916,0),0)</f>
        <v>0</v>
      </c>
      <c r="AY916" s="33">
        <f>IF(AY$7&gt;=$E916,IF(SUMIF($H$1:AX$1,77,$H916:AX916)&lt;$D916,$H916,0),0)</f>
        <v>0</v>
      </c>
      <c r="AZ916" s="33">
        <f>IF(AZ$7&gt;=$E916,IF(SUMIF($H$1:AY$1,77,$H916:AY916)&lt;$D916,$H916,0),0)</f>
        <v>0</v>
      </c>
      <c r="BA916" s="33">
        <f>IF(BA$7&gt;=$E916,IF(SUMIF($H$1:AZ$1,77,$H916:AZ916)&lt;$D916,$H916,0),0)</f>
        <v>0</v>
      </c>
      <c r="BB916" s="33">
        <f>IF(BB$7&gt;=$E916,IF(SUMIF($H$1:BA$1,77,$H916:BA916)&lt;$D916,$H916,0),0)</f>
        <v>0</v>
      </c>
      <c r="BC916" s="33">
        <f>IF(BC$7&gt;=$E916,IF(SUMIF($H$1:BB$1,77,$H916:BB916)&lt;$D916,$H916,0),0)</f>
        <v>0</v>
      </c>
      <c r="BD916" s="33">
        <f>IF(BD$7&gt;=$E916,IF(SUMIF($H$1:BC$1,77,$H916:BC916)&lt;$D916,$H916,0),0)</f>
        <v>10</v>
      </c>
      <c r="BE916" s="33">
        <f>IF(BE$7&gt;=$E916,IF(SUMIF($H$1:BD$1,77,$H916:BD916)&lt;$D916,$H916,0),0)</f>
        <v>0</v>
      </c>
      <c r="BF916" s="33">
        <f>IF(BF$7&gt;=$E916,IF(SUMIF($H$1:BE$1,77,$H916:BE916)&lt;$D916,$H916,0),0)</f>
        <v>0</v>
      </c>
      <c r="BG916" s="33">
        <f>IF(BG$7&gt;=$E916,IF(SUMIF($H$1:BF$1,77,$H916:BF916)&lt;$D916,$H916,0),0)</f>
        <v>0</v>
      </c>
      <c r="BH916" s="35">
        <f t="shared" si="333"/>
        <v>10</v>
      </c>
    </row>
    <row r="917" spans="1:60" s="11" customFormat="1" x14ac:dyDescent="0.25">
      <c r="A917" s="119"/>
      <c r="B917" s="120" t="s">
        <v>1288</v>
      </c>
      <c r="C917" s="121"/>
      <c r="D917" s="122"/>
      <c r="E917" s="122"/>
      <c r="F917" s="122"/>
      <c r="G917" s="122"/>
      <c r="H917" s="122"/>
      <c r="I917" s="122"/>
      <c r="J917" s="122"/>
      <c r="K917" s="122"/>
      <c r="L917" s="122"/>
      <c r="M917" s="122"/>
      <c r="N917" s="122"/>
      <c r="O917" s="122"/>
      <c r="P917" s="122"/>
      <c r="Q917" s="122"/>
      <c r="R917" s="122"/>
      <c r="S917" s="122"/>
      <c r="T917" s="122"/>
      <c r="U917" s="123"/>
      <c r="V917" s="122"/>
      <c r="W917" s="122"/>
      <c r="X917" s="122"/>
      <c r="Y917" s="122"/>
      <c r="Z917" s="122"/>
      <c r="AA917" s="122"/>
      <c r="AB917" s="122"/>
      <c r="AC917" s="122"/>
      <c r="AD917" s="122"/>
      <c r="AE917" s="122"/>
      <c r="AF917" s="122"/>
      <c r="AG917" s="122"/>
      <c r="AH917" s="123"/>
      <c r="AI917" s="122"/>
      <c r="AJ917" s="122"/>
      <c r="AK917" s="122"/>
      <c r="AL917" s="122"/>
      <c r="AM917" s="122"/>
      <c r="AN917" s="122"/>
      <c r="AO917" s="122"/>
      <c r="AP917" s="122"/>
      <c r="AQ917" s="122"/>
      <c r="AR917" s="122"/>
      <c r="AS917" s="122"/>
      <c r="AT917" s="122"/>
      <c r="AU917" s="123"/>
      <c r="AV917" s="122"/>
      <c r="AW917" s="122"/>
      <c r="AX917" s="122"/>
      <c r="AY917" s="122"/>
      <c r="AZ917" s="122"/>
      <c r="BA917" s="122"/>
      <c r="BB917" s="122"/>
      <c r="BC917" s="122"/>
      <c r="BD917" s="122"/>
      <c r="BE917" s="122"/>
      <c r="BF917" s="122"/>
      <c r="BG917" s="122"/>
      <c r="BH917" s="123"/>
    </row>
    <row r="918" spans="1:60" s="11" customFormat="1" x14ac:dyDescent="0.25">
      <c r="A918" s="145" t="s">
        <v>1289</v>
      </c>
      <c r="B918" s="147" t="s">
        <v>759</v>
      </c>
      <c r="C918" s="127" t="s">
        <v>82</v>
      </c>
      <c r="D918" s="146">
        <v>79.2</v>
      </c>
      <c r="E918" s="118">
        <v>46813</v>
      </c>
      <c r="F918" s="118">
        <v>46905</v>
      </c>
      <c r="G918" s="32">
        <f>DATEDIF(E918,F918,"m")</f>
        <v>3</v>
      </c>
      <c r="H918" s="33">
        <f>D918/G918</f>
        <v>26.400000000000002</v>
      </c>
      <c r="I918" s="36">
        <f>IF(I$7&gt;=$E918,IF(SUMIF($H$1:H$1,77,$H918:H918)&lt;$D918,$H918,0),0)</f>
        <v>0</v>
      </c>
      <c r="J918" s="36">
        <f>IF(J$7&gt;=$E918,IF(SUMIF($H$1:I$1,77,$H918:I918)&lt;$D918,$H918,0),0)</f>
        <v>0</v>
      </c>
      <c r="K918" s="36">
        <f>IF(K$7&gt;=$E918,IF(SUMIF($H$1:J$1,77,$H918:J918)&lt;$D918,$H918,0),0)</f>
        <v>0</v>
      </c>
      <c r="L918" s="36">
        <f>IF(L$7&gt;=$E918,IF(SUMIF($H$1:K$1,77,$H918:K918)&lt;$D918,$H918,0),0)</f>
        <v>0</v>
      </c>
      <c r="M918" s="36">
        <f>IF(M$7&gt;=$E918,IF(SUMIF($H$1:L$1,77,$H918:L918)&lt;$D918,$H918,0),0)</f>
        <v>0</v>
      </c>
      <c r="N918" s="36">
        <f>IF(N$7&gt;=$E918,IF(SUMIF($H$1:M$1,77,$H918:M918)&lt;$D918,$H918,0),0)</f>
        <v>0</v>
      </c>
      <c r="O918" s="36">
        <f>IF(O$7&gt;=$E918,IF(SUMIF($H$1:N$1,77,$H918:N918)&lt;$D918,$H918,0),0)</f>
        <v>0</v>
      </c>
      <c r="P918" s="36">
        <f>IF(P$7&gt;=$E918,IF(SUMIF($H$1:O$1,77,$H918:O918)&lt;$D918,$H918,0),0)</f>
        <v>0</v>
      </c>
      <c r="Q918" s="36">
        <f>IF(Q$7&gt;=$E918,IF(SUMIF($H$1:P$1,77,$H918:P918)&lt;$D918,$H918,0),0)</f>
        <v>0</v>
      </c>
      <c r="R918" s="36">
        <f>IF(R$7&gt;=$E918,IF(SUMIF($H$1:Q$1,77,$H918:Q918)&lt;$D918,$H918,0),0)</f>
        <v>0</v>
      </c>
      <c r="S918" s="36">
        <f>IF(S$7&gt;=$E918,IF(SUMIF($H$1:R$1,77,$H918:R918)&lt;$D918,$H918,0),0)</f>
        <v>0</v>
      </c>
      <c r="T918" s="36">
        <f>IF(T$7&gt;=$E918,IF(SUMIF($H$1:S$1,77,$H918:S918)&lt;$D918,$H918,0),0)</f>
        <v>0</v>
      </c>
      <c r="U918" s="35">
        <f>SUMIF(I$1:T$1,77,I918:T918)</f>
        <v>0</v>
      </c>
      <c r="V918" s="36">
        <f>IF(V$7&gt;=$E918,IF(SUMIF($H$1:U$1,77,$H918:U918)&lt;$D918,$H918,0),0)</f>
        <v>0</v>
      </c>
      <c r="W918" s="36">
        <f>IF(W$7&gt;=$E918,IF(SUMIF($H$1:V$1,77,$H918:V918)&lt;$D918,$H918,0),0)</f>
        <v>0</v>
      </c>
      <c r="X918" s="36">
        <f>IF(X$7&gt;=$E918,IF(SUMIF($H$1:W$1,77,$H918:W918)&lt;$D918,$H918,0),0)</f>
        <v>0</v>
      </c>
      <c r="Y918" s="36">
        <f>IF(Y$7&gt;=$E918,IF(SUMIF($H$1:X$1,77,$H918:X918)&lt;$D918,$H918,0),0)</f>
        <v>0</v>
      </c>
      <c r="Z918" s="36">
        <f>IF(Z$7&gt;=$E918,IF(SUMIF($H$1:Y$1,77,$H918:Y918)&lt;$D918,$H918,0),0)</f>
        <v>0</v>
      </c>
      <c r="AA918" s="36">
        <f>IF(AA$7&gt;=$E918,IF(SUMIF($H$1:Z$1,77,$H918:Z918)&lt;$D918,$H918,0),0)</f>
        <v>0</v>
      </c>
      <c r="AB918" s="36">
        <f>IF(AB$7&gt;=$E918,IF(SUMIF($H$1:AA$1,77,$H918:AA918)&lt;$D918,$H918,0),0)</f>
        <v>0</v>
      </c>
      <c r="AC918" s="36">
        <f>IF(AC$7&gt;=$E918,IF(SUMIF($H$1:AB$1,77,$H918:AB918)&lt;$D918,$H918,0),0)</f>
        <v>0</v>
      </c>
      <c r="AD918" s="36">
        <f>IF(AD$7&gt;=$E918,IF(SUMIF($H$1:AC$1,77,$H918:AC918)&lt;$D918,$H918,0),0)</f>
        <v>0</v>
      </c>
      <c r="AE918" s="36">
        <f>IF(AE$7&gt;=$E918,IF(SUMIF($H$1:AD$1,77,$H918:AD918)&lt;$D918,$H918,0),0)</f>
        <v>0</v>
      </c>
      <c r="AF918" s="36">
        <f>IF(AF$7&gt;=$E918,IF(SUMIF($H$1:AE$1,77,$H918:AE918)&lt;$D918,$H918,0),0)</f>
        <v>0</v>
      </c>
      <c r="AG918" s="36">
        <f>IF(AG$7&gt;=$E918,IF(SUMIF($H$1:AF$1,77,$H918:AF918)&lt;$D918,$H918,0),0)</f>
        <v>0</v>
      </c>
      <c r="AH918" s="35">
        <f>SUMIF(V$1:AG$1,77,V918:AG918)</f>
        <v>0</v>
      </c>
      <c r="AI918" s="36">
        <f>IF(AI$7&gt;=$E918,IF(SUMIF($H$1:AH$1,77,$H918:AH918)&lt;$D918,$H918,0),0)</f>
        <v>0</v>
      </c>
      <c r="AJ918" s="36">
        <f>IF(AJ$7&gt;=$E918,IF(SUMIF($H$1:AI$1,77,$H918:AI918)&lt;$D918,$H918,0),0)</f>
        <v>0</v>
      </c>
      <c r="AK918" s="36">
        <f>IF(AK$7&gt;=$E918,IF(SUMIF($H$1:AJ$1,77,$H918:AJ918)&lt;$D918,$H918,0),0)</f>
        <v>0</v>
      </c>
      <c r="AL918" s="36">
        <f>IF(AL$7&gt;=$E918,IF(SUMIF($H$1:AK$1,77,$H918:AK918)&lt;$D918,$H918,0),0)</f>
        <v>0</v>
      </c>
      <c r="AM918" s="36">
        <f>IF(AM$7&gt;=$E918,IF(SUMIF($H$1:AL$1,77,$H918:AL918)&lt;$D918,$H918,0),0)</f>
        <v>0</v>
      </c>
      <c r="AN918" s="36">
        <f>IF(AN$7&gt;=$E918,IF(SUMIF($H$1:AM$1,77,$H918:AM918)&lt;$D918,$H918,0),0)</f>
        <v>0</v>
      </c>
      <c r="AO918" s="36">
        <f>IF(AO$7&gt;=$E918,IF(SUMIF($H$1:AN$1,77,$H918:AN918)&lt;$D918,$H918,0),0)</f>
        <v>0</v>
      </c>
      <c r="AP918" s="36">
        <f>IF(AP$7&gt;=$E918,IF(SUMIF($H$1:AO$1,77,$H918:AO918)&lt;$D918,$H918,0),0)</f>
        <v>0</v>
      </c>
      <c r="AQ918" s="36">
        <f>IF(AQ$7&gt;=$E918,IF(SUMIF($H$1:AP$1,77,$H918:AP918)&lt;$D918,$H918,0),0)</f>
        <v>0</v>
      </c>
      <c r="AR918" s="36">
        <f>IF(AR$7&gt;=$E918,IF(SUMIF($H$1:AQ$1,77,$H918:AQ918)&lt;$D918,$H918,0),0)</f>
        <v>0</v>
      </c>
      <c r="AS918" s="36">
        <f>IF(AS$7&gt;=$E918,IF(SUMIF($H$1:AR$1,77,$H918:AR918)&lt;$D918,$H918,0),0)</f>
        <v>0</v>
      </c>
      <c r="AT918" s="36">
        <f>IF(AT$7&gt;=$E918,IF(SUMIF($H$1:AS$1,77,$H918:AS918)&lt;$D918,$H918,0),0)</f>
        <v>0</v>
      </c>
      <c r="AU918" s="35">
        <f>SUMIF(AI$1:AT$1,77,AI918:AT918)</f>
        <v>0</v>
      </c>
      <c r="AV918" s="33">
        <f>IF(AV$7&gt;=$E918,IF(SUMIF($H$1:AU$1,77,$H918:AU918)&lt;$D918,$H918,0),0)</f>
        <v>0</v>
      </c>
      <c r="AW918" s="33">
        <f>IF(AW$7&gt;=$E918,IF(SUMIF($H$1:AV$1,77,$H918:AV918)&lt;$D918,$H918,0),0)</f>
        <v>0</v>
      </c>
      <c r="AX918" s="33">
        <f>IF(AX$7&gt;=$E918,IF(SUMIF($H$1:AW$1,77,$H918:AW918)&lt;$D918,$H918,0),0)</f>
        <v>26.400000000000002</v>
      </c>
      <c r="AY918" s="33">
        <f>IF(AY$7&gt;=$E918,IF(SUMIF($H$1:AX$1,77,$H918:AX918)&lt;$D918,$H918,0),0)</f>
        <v>26.400000000000002</v>
      </c>
      <c r="AZ918" s="33">
        <f>IF(AZ$7&gt;=$E918,IF(SUMIF($H$1:AY$1,77,$H918:AY918)&lt;$D918,$H918,0),0)</f>
        <v>26.400000000000002</v>
      </c>
      <c r="BA918" s="33">
        <f>IF(BA$7&gt;=$E918,IF(SUMIF($H$1:AZ$1,77,$H918:AZ918)&lt;$D918,$H918,0),0)</f>
        <v>0</v>
      </c>
      <c r="BB918" s="33">
        <f>IF(BB$7&gt;=$E918,IF(SUMIF($H$1:BA$1,77,$H918:BA918)&lt;$D918,$H918,0),0)</f>
        <v>0</v>
      </c>
      <c r="BC918" s="33">
        <f>IF(BC$7&gt;=$E918,IF(SUMIF($H$1:BB$1,77,$H918:BB918)&lt;$D918,$H918,0),0)</f>
        <v>0</v>
      </c>
      <c r="BD918" s="33">
        <f>IF(BD$7&gt;=$E918,IF(SUMIF($H$1:BC$1,77,$H918:BC918)&lt;$D918,$H918,0),0)</f>
        <v>0</v>
      </c>
      <c r="BE918" s="33">
        <f>IF(BE$7&gt;=$E918,IF(SUMIF($H$1:BD$1,77,$H918:BD918)&lt;$D918,$H918,0),0)</f>
        <v>0</v>
      </c>
      <c r="BF918" s="33">
        <f>IF(BF$7&gt;=$E918,IF(SUMIF($H$1:BE$1,77,$H918:BE918)&lt;$D918,$H918,0),0)</f>
        <v>0</v>
      </c>
      <c r="BG918" s="33">
        <f>IF(BG$7&gt;=$E918,IF(SUMIF($H$1:BF$1,77,$H918:BF918)&lt;$D918,$H918,0),0)</f>
        <v>0</v>
      </c>
      <c r="BH918" s="35">
        <f>SUMIF(AV$1:BG$1,77,AV918:BG918)</f>
        <v>79.2</v>
      </c>
    </row>
    <row r="919" spans="1:60" s="11" customFormat="1" x14ac:dyDescent="0.25">
      <c r="A919" s="119"/>
      <c r="B919" s="120" t="s">
        <v>1290</v>
      </c>
      <c r="C919" s="121"/>
      <c r="D919" s="122"/>
      <c r="E919" s="122"/>
      <c r="F919" s="122"/>
      <c r="G919" s="122"/>
      <c r="H919" s="122"/>
      <c r="I919" s="122"/>
      <c r="J919" s="122"/>
      <c r="K919" s="122"/>
      <c r="L919" s="122"/>
      <c r="M919" s="122"/>
      <c r="N919" s="122"/>
      <c r="O919" s="122"/>
      <c r="P919" s="122"/>
      <c r="Q919" s="122"/>
      <c r="R919" s="122"/>
      <c r="S919" s="122"/>
      <c r="T919" s="122"/>
      <c r="U919" s="123"/>
      <c r="V919" s="122"/>
      <c r="W919" s="122"/>
      <c r="X919" s="122"/>
      <c r="Y919" s="122"/>
      <c r="Z919" s="122"/>
      <c r="AA919" s="122"/>
      <c r="AB919" s="122"/>
      <c r="AC919" s="122"/>
      <c r="AD919" s="122"/>
      <c r="AE919" s="122"/>
      <c r="AF919" s="122"/>
      <c r="AG919" s="122"/>
      <c r="AH919" s="123"/>
      <c r="AI919" s="122"/>
      <c r="AJ919" s="122"/>
      <c r="AK919" s="122"/>
      <c r="AL919" s="122"/>
      <c r="AM919" s="122"/>
      <c r="AN919" s="122"/>
      <c r="AO919" s="122"/>
      <c r="AP919" s="122"/>
      <c r="AQ919" s="122"/>
      <c r="AR919" s="122"/>
      <c r="AS919" s="122"/>
      <c r="AT919" s="122"/>
      <c r="AU919" s="123"/>
      <c r="AV919" s="122"/>
      <c r="AW919" s="122"/>
      <c r="AX919" s="122"/>
      <c r="AY919" s="122"/>
      <c r="AZ919" s="122"/>
      <c r="BA919" s="122"/>
      <c r="BB919" s="122"/>
      <c r="BC919" s="122"/>
      <c r="BD919" s="122"/>
      <c r="BE919" s="122"/>
      <c r="BF919" s="122"/>
      <c r="BG919" s="122"/>
      <c r="BH919" s="123"/>
    </row>
    <row r="920" spans="1:60" s="11" customFormat="1" x14ac:dyDescent="0.25">
      <c r="A920" s="145" t="s">
        <v>1291</v>
      </c>
      <c r="B920" s="79" t="s">
        <v>1292</v>
      </c>
      <c r="C920" s="51" t="s">
        <v>82</v>
      </c>
      <c r="D920" s="146">
        <v>702.3</v>
      </c>
      <c r="E920" s="118">
        <v>46905</v>
      </c>
      <c r="F920" s="118">
        <v>46935</v>
      </c>
      <c r="G920" s="32">
        <f>DATEDIF(E920,F920,"m")</f>
        <v>1</v>
      </c>
      <c r="H920" s="33">
        <f>D920/G920</f>
        <v>702.3</v>
      </c>
      <c r="I920" s="36">
        <f>IF(I$7&gt;=$E920,IF(SUMIF($H$1:H$1,77,$H920:H920)&lt;$D920,$H920,0),0)</f>
        <v>0</v>
      </c>
      <c r="J920" s="36">
        <f>IF(J$7&gt;=$E920,IF(SUMIF($H$1:I$1,77,$H920:I920)&lt;$D920,$H920,0),0)</f>
        <v>0</v>
      </c>
      <c r="K920" s="36">
        <f>IF(K$7&gt;=$E920,IF(SUMIF($H$1:J$1,77,$H920:J920)&lt;$D920,$H920,0),0)</f>
        <v>0</v>
      </c>
      <c r="L920" s="36">
        <f>IF(L$7&gt;=$E920,IF(SUMIF($H$1:K$1,77,$H920:K920)&lt;$D920,$H920,0),0)</f>
        <v>0</v>
      </c>
      <c r="M920" s="36">
        <f>IF(M$7&gt;=$E920,IF(SUMIF($H$1:L$1,77,$H920:L920)&lt;$D920,$H920,0),0)</f>
        <v>0</v>
      </c>
      <c r="N920" s="36">
        <f>IF(N$7&gt;=$E920,IF(SUMIF($H$1:M$1,77,$H920:M920)&lt;$D920,$H920,0),0)</f>
        <v>0</v>
      </c>
      <c r="O920" s="36">
        <f>IF(O$7&gt;=$E920,IF(SUMIF($H$1:N$1,77,$H920:N920)&lt;$D920,$H920,0),0)</f>
        <v>0</v>
      </c>
      <c r="P920" s="36">
        <f>IF(P$7&gt;=$E920,IF(SUMIF($H$1:O$1,77,$H920:O920)&lt;$D920,$H920,0),0)</f>
        <v>0</v>
      </c>
      <c r="Q920" s="36">
        <f>IF(Q$7&gt;=$E920,IF(SUMIF($H$1:P$1,77,$H920:P920)&lt;$D920,$H920,0),0)</f>
        <v>0</v>
      </c>
      <c r="R920" s="36">
        <f>IF(R$7&gt;=$E920,IF(SUMIF($H$1:Q$1,77,$H920:Q920)&lt;$D920,$H920,0),0)</f>
        <v>0</v>
      </c>
      <c r="S920" s="36">
        <f>IF(S$7&gt;=$E920,IF(SUMIF($H$1:R$1,77,$H920:R920)&lt;$D920,$H920,0),0)</f>
        <v>0</v>
      </c>
      <c r="T920" s="36">
        <f>IF(T$7&gt;=$E920,IF(SUMIF($H$1:S$1,77,$H920:S920)&lt;$D920,$H920,0),0)</f>
        <v>0</v>
      </c>
      <c r="U920" s="35">
        <f>SUMIF(I$1:T$1,77,I920:T920)</f>
        <v>0</v>
      </c>
      <c r="V920" s="36">
        <f>IF(V$7&gt;=$E920,IF(SUMIF($H$1:U$1,77,$H920:U920)&lt;$D920,$H920,0),0)</f>
        <v>0</v>
      </c>
      <c r="W920" s="36">
        <f>IF(W$7&gt;=$E920,IF(SUMIF($H$1:V$1,77,$H920:V920)&lt;$D920,$H920,0),0)</f>
        <v>0</v>
      </c>
      <c r="X920" s="36">
        <f>IF(X$7&gt;=$E920,IF(SUMIF($H$1:W$1,77,$H920:W920)&lt;$D920,$H920,0),0)</f>
        <v>0</v>
      </c>
      <c r="Y920" s="36">
        <f>IF(Y$7&gt;=$E920,IF(SUMIF($H$1:X$1,77,$H920:X920)&lt;$D920,$H920,0),0)</f>
        <v>0</v>
      </c>
      <c r="Z920" s="36">
        <f>IF(Z$7&gt;=$E920,IF(SUMIF($H$1:Y$1,77,$H920:Y920)&lt;$D920,$H920,0),0)</f>
        <v>0</v>
      </c>
      <c r="AA920" s="36">
        <f>IF(AA$7&gt;=$E920,IF(SUMIF($H$1:Z$1,77,$H920:Z920)&lt;$D920,$H920,0),0)</f>
        <v>0</v>
      </c>
      <c r="AB920" s="36">
        <f>IF(AB$7&gt;=$E920,IF(SUMIF($H$1:AA$1,77,$H920:AA920)&lt;$D920,$H920,0),0)</f>
        <v>0</v>
      </c>
      <c r="AC920" s="36">
        <f>IF(AC$7&gt;=$E920,IF(SUMIF($H$1:AB$1,77,$H920:AB920)&lt;$D920,$H920,0),0)</f>
        <v>0</v>
      </c>
      <c r="AD920" s="36">
        <f>IF(AD$7&gt;=$E920,IF(SUMIF($H$1:AC$1,77,$H920:AC920)&lt;$D920,$H920,0),0)</f>
        <v>0</v>
      </c>
      <c r="AE920" s="36">
        <f>IF(AE$7&gt;=$E920,IF(SUMIF($H$1:AD$1,77,$H920:AD920)&lt;$D920,$H920,0),0)</f>
        <v>0</v>
      </c>
      <c r="AF920" s="36">
        <f>IF(AF$7&gt;=$E920,IF(SUMIF($H$1:AE$1,77,$H920:AE920)&lt;$D920,$H920,0),0)</f>
        <v>0</v>
      </c>
      <c r="AG920" s="36">
        <f>IF(AG$7&gt;=$E920,IF(SUMIF($H$1:AF$1,77,$H920:AF920)&lt;$D920,$H920,0),0)</f>
        <v>0</v>
      </c>
      <c r="AH920" s="35">
        <f>SUMIF(V$1:AG$1,77,V920:AG920)</f>
        <v>0</v>
      </c>
      <c r="AI920" s="36">
        <f>IF(AI$7&gt;=$E920,IF(SUMIF($H$1:AH$1,77,$H920:AH920)&lt;$D920,$H920,0),0)</f>
        <v>0</v>
      </c>
      <c r="AJ920" s="36">
        <f>IF(AJ$7&gt;=$E920,IF(SUMIF($H$1:AI$1,77,$H920:AI920)&lt;$D920,$H920,0),0)</f>
        <v>0</v>
      </c>
      <c r="AK920" s="36">
        <f>IF(AK$7&gt;=$E920,IF(SUMIF($H$1:AJ$1,77,$H920:AJ920)&lt;$D920,$H920,0),0)</f>
        <v>0</v>
      </c>
      <c r="AL920" s="36">
        <f>IF(AL$7&gt;=$E920,IF(SUMIF($H$1:AK$1,77,$H920:AK920)&lt;$D920,$H920,0),0)</f>
        <v>0</v>
      </c>
      <c r="AM920" s="36">
        <f>IF(AM$7&gt;=$E920,IF(SUMIF($H$1:AL$1,77,$H920:AL920)&lt;$D920,$H920,0),0)</f>
        <v>0</v>
      </c>
      <c r="AN920" s="36">
        <f>IF(AN$7&gt;=$E920,IF(SUMIF($H$1:AM$1,77,$H920:AM920)&lt;$D920,$H920,0),0)</f>
        <v>0</v>
      </c>
      <c r="AO920" s="36">
        <f>IF(AO$7&gt;=$E920,IF(SUMIF($H$1:AN$1,77,$H920:AN920)&lt;$D920,$H920,0),0)</f>
        <v>0</v>
      </c>
      <c r="AP920" s="36">
        <f>IF(AP$7&gt;=$E920,IF(SUMIF($H$1:AO$1,77,$H920:AO920)&lt;$D920,$H920,0),0)</f>
        <v>0</v>
      </c>
      <c r="AQ920" s="36">
        <f>IF(AQ$7&gt;=$E920,IF(SUMIF($H$1:AP$1,77,$H920:AP920)&lt;$D920,$H920,0),0)</f>
        <v>0</v>
      </c>
      <c r="AR920" s="36">
        <f>IF(AR$7&gt;=$E920,IF(SUMIF($H$1:AQ$1,77,$H920:AQ920)&lt;$D920,$H920,0),0)</f>
        <v>0</v>
      </c>
      <c r="AS920" s="36">
        <f>IF(AS$7&gt;=$E920,IF(SUMIF($H$1:AR$1,77,$H920:AR920)&lt;$D920,$H920,0),0)</f>
        <v>0</v>
      </c>
      <c r="AT920" s="36">
        <f>IF(AT$7&gt;=$E920,IF(SUMIF($H$1:AS$1,77,$H920:AS920)&lt;$D920,$H920,0),0)</f>
        <v>0</v>
      </c>
      <c r="AU920" s="35">
        <f>SUMIF(AI$1:AT$1,77,AI920:AT920)</f>
        <v>0</v>
      </c>
      <c r="AV920" s="33">
        <f>IF(AV$7&gt;=$E920,IF(SUMIF($H$1:AU$1,77,$H920:AU920)&lt;$D920,$H920,0),0)</f>
        <v>0</v>
      </c>
      <c r="AW920" s="33">
        <f>IF(AW$7&gt;=$E920,IF(SUMIF($H$1:AV$1,77,$H920:AV920)&lt;$D920,$H920,0),0)</f>
        <v>0</v>
      </c>
      <c r="AX920" s="33">
        <f>IF(AX$7&gt;=$E920,IF(SUMIF($H$1:AW$1,77,$H920:AW920)&lt;$D920,$H920,0),0)</f>
        <v>0</v>
      </c>
      <c r="AY920" s="33">
        <f>IF(AY$7&gt;=$E920,IF(SUMIF($H$1:AX$1,77,$H920:AX920)&lt;$D920,$H920,0),0)</f>
        <v>0</v>
      </c>
      <c r="AZ920" s="33">
        <f>IF(AZ$7&gt;=$E920,IF(SUMIF($H$1:AY$1,77,$H920:AY920)&lt;$D920,$H920,0),0)</f>
        <v>0</v>
      </c>
      <c r="BA920" s="33">
        <f>IF(BA$7&gt;=$E920,IF(SUMIF($H$1:AZ$1,77,$H920:AZ920)&lt;$D920,$H920,0),0)</f>
        <v>702.3</v>
      </c>
      <c r="BB920" s="33">
        <f>IF(BB$7&gt;=$E920,IF(SUMIF($H$1:BA$1,77,$H920:BA920)&lt;$D920,$H920,0),0)</f>
        <v>0</v>
      </c>
      <c r="BC920" s="33">
        <f>IF(BC$7&gt;=$E920,IF(SUMIF($H$1:BB$1,77,$H920:BB920)&lt;$D920,$H920,0),0)</f>
        <v>0</v>
      </c>
      <c r="BD920" s="33">
        <f>IF(BD$7&gt;=$E920,IF(SUMIF($H$1:BC$1,77,$H920:BC920)&lt;$D920,$H920,0),0)</f>
        <v>0</v>
      </c>
      <c r="BE920" s="33">
        <f>IF(BE$7&gt;=$E920,IF(SUMIF($H$1:BD$1,77,$H920:BD920)&lt;$D920,$H920,0),0)</f>
        <v>0</v>
      </c>
      <c r="BF920" s="33">
        <f>IF(BF$7&gt;=$E920,IF(SUMIF($H$1:BE$1,77,$H920:BE920)&lt;$D920,$H920,0),0)</f>
        <v>0</v>
      </c>
      <c r="BG920" s="33">
        <f>IF(BG$7&gt;=$E920,IF(SUMIF($H$1:BF$1,77,$H920:BF920)&lt;$D920,$H920,0),0)</f>
        <v>0</v>
      </c>
      <c r="BH920" s="35">
        <f>SUMIF(AV$1:BG$1,77,AV920:BG920)</f>
        <v>702.3</v>
      </c>
    </row>
    <row r="921" spans="1:60" s="11" customFormat="1" x14ac:dyDescent="0.25">
      <c r="A921" s="145" t="s">
        <v>1293</v>
      </c>
      <c r="B921" s="147" t="s">
        <v>1294</v>
      </c>
      <c r="C921" s="51" t="s">
        <v>82</v>
      </c>
      <c r="D921" s="146">
        <v>694</v>
      </c>
      <c r="E921" s="118">
        <v>46905</v>
      </c>
      <c r="F921" s="118">
        <v>46935</v>
      </c>
      <c r="G921" s="32">
        <f>DATEDIF(E921,F921,"m")</f>
        <v>1</v>
      </c>
      <c r="H921" s="33">
        <f>D921/G921</f>
        <v>694</v>
      </c>
      <c r="I921" s="36">
        <f>IF(I$7&gt;=$E921,IF(SUMIF($H$1:H$1,77,$H921:H921)&lt;$D921,$H921,0),0)</f>
        <v>0</v>
      </c>
      <c r="J921" s="36">
        <f>IF(J$7&gt;=$E921,IF(SUMIF($H$1:I$1,77,$H921:I921)&lt;$D921,$H921,0),0)</f>
        <v>0</v>
      </c>
      <c r="K921" s="36">
        <f>IF(K$7&gt;=$E921,IF(SUMIF($H$1:J$1,77,$H921:J921)&lt;$D921,$H921,0),0)</f>
        <v>0</v>
      </c>
      <c r="L921" s="36">
        <f>IF(L$7&gt;=$E921,IF(SUMIF($H$1:K$1,77,$H921:K921)&lt;$D921,$H921,0),0)</f>
        <v>0</v>
      </c>
      <c r="M921" s="36">
        <f>IF(M$7&gt;=$E921,IF(SUMIF($H$1:L$1,77,$H921:L921)&lt;$D921,$H921,0),0)</f>
        <v>0</v>
      </c>
      <c r="N921" s="36">
        <f>IF(N$7&gt;=$E921,IF(SUMIF($H$1:M$1,77,$H921:M921)&lt;$D921,$H921,0),0)</f>
        <v>0</v>
      </c>
      <c r="O921" s="36">
        <f>IF(O$7&gt;=$E921,IF(SUMIF($H$1:N$1,77,$H921:N921)&lt;$D921,$H921,0),0)</f>
        <v>0</v>
      </c>
      <c r="P921" s="36">
        <f>IF(P$7&gt;=$E921,IF(SUMIF($H$1:O$1,77,$H921:O921)&lt;$D921,$H921,0),0)</f>
        <v>0</v>
      </c>
      <c r="Q921" s="36">
        <f>IF(Q$7&gt;=$E921,IF(SUMIF($H$1:P$1,77,$H921:P921)&lt;$D921,$H921,0),0)</f>
        <v>0</v>
      </c>
      <c r="R921" s="36">
        <f>IF(R$7&gt;=$E921,IF(SUMIF($H$1:Q$1,77,$H921:Q921)&lt;$D921,$H921,0),0)</f>
        <v>0</v>
      </c>
      <c r="S921" s="36">
        <f>IF(S$7&gt;=$E921,IF(SUMIF($H$1:R$1,77,$H921:R921)&lt;$D921,$H921,0),0)</f>
        <v>0</v>
      </c>
      <c r="T921" s="36">
        <f>IF(T$7&gt;=$E921,IF(SUMIF($H$1:S$1,77,$H921:S921)&lt;$D921,$H921,0),0)</f>
        <v>0</v>
      </c>
      <c r="U921" s="35">
        <f>SUMIF(I$1:T$1,77,I921:T921)</f>
        <v>0</v>
      </c>
      <c r="V921" s="36">
        <f>IF(V$7&gt;=$E921,IF(SUMIF($H$1:U$1,77,$H921:U921)&lt;$D921,$H921,0),0)</f>
        <v>0</v>
      </c>
      <c r="W921" s="36">
        <f>IF(W$7&gt;=$E921,IF(SUMIF($H$1:V$1,77,$H921:V921)&lt;$D921,$H921,0),0)</f>
        <v>0</v>
      </c>
      <c r="X921" s="36">
        <f>IF(X$7&gt;=$E921,IF(SUMIF($H$1:W$1,77,$H921:W921)&lt;$D921,$H921,0),0)</f>
        <v>0</v>
      </c>
      <c r="Y921" s="36">
        <f>IF(Y$7&gt;=$E921,IF(SUMIF($H$1:X$1,77,$H921:X921)&lt;$D921,$H921,0),0)</f>
        <v>0</v>
      </c>
      <c r="Z921" s="36">
        <f>IF(Z$7&gt;=$E921,IF(SUMIF($H$1:Y$1,77,$H921:Y921)&lt;$D921,$H921,0),0)</f>
        <v>0</v>
      </c>
      <c r="AA921" s="36">
        <f>IF(AA$7&gt;=$E921,IF(SUMIF($H$1:Z$1,77,$H921:Z921)&lt;$D921,$H921,0),0)</f>
        <v>0</v>
      </c>
      <c r="AB921" s="36">
        <f>IF(AB$7&gt;=$E921,IF(SUMIF($H$1:AA$1,77,$H921:AA921)&lt;$D921,$H921,0),0)</f>
        <v>0</v>
      </c>
      <c r="AC921" s="36">
        <f>IF(AC$7&gt;=$E921,IF(SUMIF($H$1:AB$1,77,$H921:AB921)&lt;$D921,$H921,0),0)</f>
        <v>0</v>
      </c>
      <c r="AD921" s="36">
        <f>IF(AD$7&gt;=$E921,IF(SUMIF($H$1:AC$1,77,$H921:AC921)&lt;$D921,$H921,0),0)</f>
        <v>0</v>
      </c>
      <c r="AE921" s="36">
        <f>IF(AE$7&gt;=$E921,IF(SUMIF($H$1:AD$1,77,$H921:AD921)&lt;$D921,$H921,0),0)</f>
        <v>0</v>
      </c>
      <c r="AF921" s="36">
        <f>IF(AF$7&gt;=$E921,IF(SUMIF($H$1:AE$1,77,$H921:AE921)&lt;$D921,$H921,0),0)</f>
        <v>0</v>
      </c>
      <c r="AG921" s="36">
        <f>IF(AG$7&gt;=$E921,IF(SUMIF($H$1:AF$1,77,$H921:AF921)&lt;$D921,$H921,0),0)</f>
        <v>0</v>
      </c>
      <c r="AH921" s="35">
        <f>SUMIF(V$1:AG$1,77,V921:AG921)</f>
        <v>0</v>
      </c>
      <c r="AI921" s="36">
        <f>IF(AI$7&gt;=$E921,IF(SUMIF($H$1:AH$1,77,$H921:AH921)&lt;$D921,$H921,0),0)</f>
        <v>0</v>
      </c>
      <c r="AJ921" s="36">
        <f>IF(AJ$7&gt;=$E921,IF(SUMIF($H$1:AI$1,77,$H921:AI921)&lt;$D921,$H921,0),0)</f>
        <v>0</v>
      </c>
      <c r="AK921" s="36">
        <f>IF(AK$7&gt;=$E921,IF(SUMIF($H$1:AJ$1,77,$H921:AJ921)&lt;$D921,$H921,0),0)</f>
        <v>0</v>
      </c>
      <c r="AL921" s="36">
        <f>IF(AL$7&gt;=$E921,IF(SUMIF($H$1:AK$1,77,$H921:AK921)&lt;$D921,$H921,0),0)</f>
        <v>0</v>
      </c>
      <c r="AM921" s="36">
        <f>IF(AM$7&gt;=$E921,IF(SUMIF($H$1:AL$1,77,$H921:AL921)&lt;$D921,$H921,0),0)</f>
        <v>0</v>
      </c>
      <c r="AN921" s="36">
        <f>IF(AN$7&gt;=$E921,IF(SUMIF($H$1:AM$1,77,$H921:AM921)&lt;$D921,$H921,0),0)</f>
        <v>0</v>
      </c>
      <c r="AO921" s="36">
        <f>IF(AO$7&gt;=$E921,IF(SUMIF($H$1:AN$1,77,$H921:AN921)&lt;$D921,$H921,0),0)</f>
        <v>0</v>
      </c>
      <c r="AP921" s="36">
        <f>IF(AP$7&gt;=$E921,IF(SUMIF($H$1:AO$1,77,$H921:AO921)&lt;$D921,$H921,0),0)</f>
        <v>0</v>
      </c>
      <c r="AQ921" s="36">
        <f>IF(AQ$7&gt;=$E921,IF(SUMIF($H$1:AP$1,77,$H921:AP921)&lt;$D921,$H921,0),0)</f>
        <v>0</v>
      </c>
      <c r="AR921" s="36">
        <f>IF(AR$7&gt;=$E921,IF(SUMIF($H$1:AQ$1,77,$H921:AQ921)&lt;$D921,$H921,0),0)</f>
        <v>0</v>
      </c>
      <c r="AS921" s="36">
        <f>IF(AS$7&gt;=$E921,IF(SUMIF($H$1:AR$1,77,$H921:AR921)&lt;$D921,$H921,0),0)</f>
        <v>0</v>
      </c>
      <c r="AT921" s="36">
        <f>IF(AT$7&gt;=$E921,IF(SUMIF($H$1:AS$1,77,$H921:AS921)&lt;$D921,$H921,0),0)</f>
        <v>0</v>
      </c>
      <c r="AU921" s="35">
        <f>SUMIF(AI$1:AT$1,77,AI921:AT921)</f>
        <v>0</v>
      </c>
      <c r="AV921" s="33">
        <f>IF(AV$7&gt;=$E921,IF(SUMIF($H$1:AU$1,77,$H921:AU921)&lt;$D921,$H921,0),0)</f>
        <v>0</v>
      </c>
      <c r="AW921" s="33">
        <f>IF(AW$7&gt;=$E921,IF(SUMIF($H$1:AV$1,77,$H921:AV921)&lt;$D921,$H921,0),0)</f>
        <v>0</v>
      </c>
      <c r="AX921" s="33">
        <f>IF(AX$7&gt;=$E921,IF(SUMIF($H$1:AW$1,77,$H921:AW921)&lt;$D921,$H921,0),0)</f>
        <v>0</v>
      </c>
      <c r="AY921" s="33">
        <f>IF(AY$7&gt;=$E921,IF(SUMIF($H$1:AX$1,77,$H921:AX921)&lt;$D921,$H921,0),0)</f>
        <v>0</v>
      </c>
      <c r="AZ921" s="33">
        <f>IF(AZ$7&gt;=$E921,IF(SUMIF($H$1:AY$1,77,$H921:AY921)&lt;$D921,$H921,0),0)</f>
        <v>0</v>
      </c>
      <c r="BA921" s="33">
        <f>IF(BA$7&gt;=$E921,IF(SUMIF($H$1:AZ$1,77,$H921:AZ921)&lt;$D921,$H921,0),0)</f>
        <v>694</v>
      </c>
      <c r="BB921" s="33">
        <f>IF(BB$7&gt;=$E921,IF(SUMIF($H$1:BA$1,77,$H921:BA921)&lt;$D921,$H921,0),0)</f>
        <v>0</v>
      </c>
      <c r="BC921" s="33">
        <f>IF(BC$7&gt;=$E921,IF(SUMIF($H$1:BB$1,77,$H921:BB921)&lt;$D921,$H921,0),0)</f>
        <v>0</v>
      </c>
      <c r="BD921" s="33">
        <f>IF(BD$7&gt;=$E921,IF(SUMIF($H$1:BC$1,77,$H921:BC921)&lt;$D921,$H921,0),0)</f>
        <v>0</v>
      </c>
      <c r="BE921" s="33">
        <f>IF(BE$7&gt;=$E921,IF(SUMIF($H$1:BD$1,77,$H921:BD921)&lt;$D921,$H921,0),0)</f>
        <v>0</v>
      </c>
      <c r="BF921" s="33">
        <f>IF(BF$7&gt;=$E921,IF(SUMIF($H$1:BE$1,77,$H921:BE921)&lt;$D921,$H921,0),0)</f>
        <v>0</v>
      </c>
      <c r="BG921" s="33">
        <f>IF(BG$7&gt;=$E921,IF(SUMIF($H$1:BF$1,77,$H921:BF921)&lt;$D921,$H921,0),0)</f>
        <v>0</v>
      </c>
      <c r="BH921" s="35">
        <f>SUMIF(AV$1:BG$1,77,AV921:BG921)</f>
        <v>694</v>
      </c>
    </row>
    <row r="922" spans="1:60" s="11" customFormat="1" x14ac:dyDescent="0.25">
      <c r="A922" s="145" t="s">
        <v>1295</v>
      </c>
      <c r="B922" s="147" t="s">
        <v>1296</v>
      </c>
      <c r="C922" s="51" t="s">
        <v>82</v>
      </c>
      <c r="D922" s="146">
        <v>568.29999999999995</v>
      </c>
      <c r="E922" s="118">
        <v>46935</v>
      </c>
      <c r="F922" s="118">
        <v>46966</v>
      </c>
      <c r="G922" s="32">
        <f>DATEDIF(E922,F922,"m")</f>
        <v>1</v>
      </c>
      <c r="H922" s="33">
        <f>D922/G922</f>
        <v>568.29999999999995</v>
      </c>
      <c r="I922" s="36">
        <f>IF(I$7&gt;=$E922,IF(SUMIF($H$1:H$1,77,$H922:H922)&lt;$D922,$H922,0),0)</f>
        <v>0</v>
      </c>
      <c r="J922" s="36">
        <f>IF(J$7&gt;=$E922,IF(SUMIF($H$1:I$1,77,$H922:I922)&lt;$D922,$H922,0),0)</f>
        <v>0</v>
      </c>
      <c r="K922" s="36">
        <f>IF(K$7&gt;=$E922,IF(SUMIF($H$1:J$1,77,$H922:J922)&lt;$D922,$H922,0),0)</f>
        <v>0</v>
      </c>
      <c r="L922" s="36">
        <f>IF(L$7&gt;=$E922,IF(SUMIF($H$1:K$1,77,$H922:K922)&lt;$D922,$H922,0),0)</f>
        <v>0</v>
      </c>
      <c r="M922" s="36">
        <f>IF(M$7&gt;=$E922,IF(SUMIF($H$1:L$1,77,$H922:L922)&lt;$D922,$H922,0),0)</f>
        <v>0</v>
      </c>
      <c r="N922" s="36">
        <f>IF(N$7&gt;=$E922,IF(SUMIF($H$1:M$1,77,$H922:M922)&lt;$D922,$H922,0),0)</f>
        <v>0</v>
      </c>
      <c r="O922" s="36">
        <f>IF(O$7&gt;=$E922,IF(SUMIF($H$1:N$1,77,$H922:N922)&lt;$D922,$H922,0),0)</f>
        <v>0</v>
      </c>
      <c r="P922" s="36">
        <f>IF(P$7&gt;=$E922,IF(SUMIF($H$1:O$1,77,$H922:O922)&lt;$D922,$H922,0),0)</f>
        <v>0</v>
      </c>
      <c r="Q922" s="36">
        <f>IF(Q$7&gt;=$E922,IF(SUMIF($H$1:P$1,77,$H922:P922)&lt;$D922,$H922,0),0)</f>
        <v>0</v>
      </c>
      <c r="R922" s="36">
        <f>IF(R$7&gt;=$E922,IF(SUMIF($H$1:Q$1,77,$H922:Q922)&lt;$D922,$H922,0),0)</f>
        <v>0</v>
      </c>
      <c r="S922" s="36">
        <f>IF(S$7&gt;=$E922,IF(SUMIF($H$1:R$1,77,$H922:R922)&lt;$D922,$H922,0),0)</f>
        <v>0</v>
      </c>
      <c r="T922" s="36">
        <f>IF(T$7&gt;=$E922,IF(SUMIF($H$1:S$1,77,$H922:S922)&lt;$D922,$H922,0),0)</f>
        <v>0</v>
      </c>
      <c r="U922" s="35">
        <f>SUMIF(I$1:T$1,77,I922:T922)</f>
        <v>0</v>
      </c>
      <c r="V922" s="36">
        <f>IF(V$7&gt;=$E922,IF(SUMIF($H$1:U$1,77,$H922:U922)&lt;$D922,$H922,0),0)</f>
        <v>0</v>
      </c>
      <c r="W922" s="36">
        <f>IF(W$7&gt;=$E922,IF(SUMIF($H$1:V$1,77,$H922:V922)&lt;$D922,$H922,0),0)</f>
        <v>0</v>
      </c>
      <c r="X922" s="36">
        <f>IF(X$7&gt;=$E922,IF(SUMIF($H$1:W$1,77,$H922:W922)&lt;$D922,$H922,0),0)</f>
        <v>0</v>
      </c>
      <c r="Y922" s="36">
        <f>IF(Y$7&gt;=$E922,IF(SUMIF($H$1:X$1,77,$H922:X922)&lt;$D922,$H922,0),0)</f>
        <v>0</v>
      </c>
      <c r="Z922" s="36">
        <f>IF(Z$7&gt;=$E922,IF(SUMIF($H$1:Y$1,77,$H922:Y922)&lt;$D922,$H922,0),0)</f>
        <v>0</v>
      </c>
      <c r="AA922" s="36">
        <f>IF(AA$7&gt;=$E922,IF(SUMIF($H$1:Z$1,77,$H922:Z922)&lt;$D922,$H922,0),0)</f>
        <v>0</v>
      </c>
      <c r="AB922" s="36">
        <f>IF(AB$7&gt;=$E922,IF(SUMIF($H$1:AA$1,77,$H922:AA922)&lt;$D922,$H922,0),0)</f>
        <v>0</v>
      </c>
      <c r="AC922" s="36">
        <f>IF(AC$7&gt;=$E922,IF(SUMIF($H$1:AB$1,77,$H922:AB922)&lt;$D922,$H922,0),0)</f>
        <v>0</v>
      </c>
      <c r="AD922" s="36">
        <f>IF(AD$7&gt;=$E922,IF(SUMIF($H$1:AC$1,77,$H922:AC922)&lt;$D922,$H922,0),0)</f>
        <v>0</v>
      </c>
      <c r="AE922" s="36">
        <f>IF(AE$7&gt;=$E922,IF(SUMIF($H$1:AD$1,77,$H922:AD922)&lt;$D922,$H922,0),0)</f>
        <v>0</v>
      </c>
      <c r="AF922" s="36">
        <f>IF(AF$7&gt;=$E922,IF(SUMIF($H$1:AE$1,77,$H922:AE922)&lt;$D922,$H922,0),0)</f>
        <v>0</v>
      </c>
      <c r="AG922" s="36">
        <f>IF(AG$7&gt;=$E922,IF(SUMIF($H$1:AF$1,77,$H922:AF922)&lt;$D922,$H922,0),0)</f>
        <v>0</v>
      </c>
      <c r="AH922" s="35">
        <f>SUMIF(V$1:AG$1,77,V922:AG922)</f>
        <v>0</v>
      </c>
      <c r="AI922" s="36">
        <f>IF(AI$7&gt;=$E922,IF(SUMIF($H$1:AH$1,77,$H922:AH922)&lt;$D922,$H922,0),0)</f>
        <v>0</v>
      </c>
      <c r="AJ922" s="36">
        <f>IF(AJ$7&gt;=$E922,IF(SUMIF($H$1:AI$1,77,$H922:AI922)&lt;$D922,$H922,0),0)</f>
        <v>0</v>
      </c>
      <c r="AK922" s="36">
        <f>IF(AK$7&gt;=$E922,IF(SUMIF($H$1:AJ$1,77,$H922:AJ922)&lt;$D922,$H922,0),0)</f>
        <v>0</v>
      </c>
      <c r="AL922" s="36">
        <f>IF(AL$7&gt;=$E922,IF(SUMIF($H$1:AK$1,77,$H922:AK922)&lt;$D922,$H922,0),0)</f>
        <v>0</v>
      </c>
      <c r="AM922" s="36">
        <f>IF(AM$7&gt;=$E922,IF(SUMIF($H$1:AL$1,77,$H922:AL922)&lt;$D922,$H922,0),0)</f>
        <v>0</v>
      </c>
      <c r="AN922" s="36">
        <f>IF(AN$7&gt;=$E922,IF(SUMIF($H$1:AM$1,77,$H922:AM922)&lt;$D922,$H922,0),0)</f>
        <v>0</v>
      </c>
      <c r="AO922" s="36">
        <f>IF(AO$7&gt;=$E922,IF(SUMIF($H$1:AN$1,77,$H922:AN922)&lt;$D922,$H922,0),0)</f>
        <v>0</v>
      </c>
      <c r="AP922" s="36">
        <f>IF(AP$7&gt;=$E922,IF(SUMIF($H$1:AO$1,77,$H922:AO922)&lt;$D922,$H922,0),0)</f>
        <v>0</v>
      </c>
      <c r="AQ922" s="36">
        <f>IF(AQ$7&gt;=$E922,IF(SUMIF($H$1:AP$1,77,$H922:AP922)&lt;$D922,$H922,0),0)</f>
        <v>0</v>
      </c>
      <c r="AR922" s="36">
        <f>IF(AR$7&gt;=$E922,IF(SUMIF($H$1:AQ$1,77,$H922:AQ922)&lt;$D922,$H922,0),0)</f>
        <v>0</v>
      </c>
      <c r="AS922" s="36">
        <f>IF(AS$7&gt;=$E922,IF(SUMIF($H$1:AR$1,77,$H922:AR922)&lt;$D922,$H922,0),0)</f>
        <v>0</v>
      </c>
      <c r="AT922" s="36">
        <f>IF(AT$7&gt;=$E922,IF(SUMIF($H$1:AS$1,77,$H922:AS922)&lt;$D922,$H922,0),0)</f>
        <v>0</v>
      </c>
      <c r="AU922" s="35">
        <f>SUMIF(AI$1:AT$1,77,AI922:AT922)</f>
        <v>0</v>
      </c>
      <c r="AV922" s="33">
        <f>IF(AV$7&gt;=$E922,IF(SUMIF($H$1:AU$1,77,$H922:AU922)&lt;$D922,$H922,0),0)</f>
        <v>0</v>
      </c>
      <c r="AW922" s="33">
        <f>IF(AW$7&gt;=$E922,IF(SUMIF($H$1:AV$1,77,$H922:AV922)&lt;$D922,$H922,0),0)</f>
        <v>0</v>
      </c>
      <c r="AX922" s="33">
        <f>IF(AX$7&gt;=$E922,IF(SUMIF($H$1:AW$1,77,$H922:AW922)&lt;$D922,$H922,0),0)</f>
        <v>0</v>
      </c>
      <c r="AY922" s="33">
        <f>IF(AY$7&gt;=$E922,IF(SUMIF($H$1:AX$1,77,$H922:AX922)&lt;$D922,$H922,0),0)</f>
        <v>0</v>
      </c>
      <c r="AZ922" s="33">
        <f>IF(AZ$7&gt;=$E922,IF(SUMIF($H$1:AY$1,77,$H922:AY922)&lt;$D922,$H922,0),0)</f>
        <v>0</v>
      </c>
      <c r="BA922" s="33">
        <f>IF(BA$7&gt;=$E922,IF(SUMIF($H$1:AZ$1,77,$H922:AZ922)&lt;$D922,$H922,0),0)</f>
        <v>0</v>
      </c>
      <c r="BB922" s="33">
        <f>IF(BB$7&gt;=$E922,IF(SUMIF($H$1:BA$1,77,$H922:BA922)&lt;$D922,$H922,0),0)</f>
        <v>568.29999999999995</v>
      </c>
      <c r="BC922" s="33">
        <f>IF(BC$7&gt;=$E922,IF(SUMIF($H$1:BB$1,77,$H922:BB922)&lt;$D922,$H922,0),0)</f>
        <v>0</v>
      </c>
      <c r="BD922" s="33">
        <f>IF(BD$7&gt;=$E922,IF(SUMIF($H$1:BC$1,77,$H922:BC922)&lt;$D922,$H922,0),0)</f>
        <v>0</v>
      </c>
      <c r="BE922" s="33">
        <f>IF(BE$7&gt;=$E922,IF(SUMIF($H$1:BD$1,77,$H922:BD922)&lt;$D922,$H922,0),0)</f>
        <v>0</v>
      </c>
      <c r="BF922" s="33">
        <f>IF(BF$7&gt;=$E922,IF(SUMIF($H$1:BE$1,77,$H922:BE922)&lt;$D922,$H922,0),0)</f>
        <v>0</v>
      </c>
      <c r="BG922" s="33">
        <f>IF(BG$7&gt;=$E922,IF(SUMIF($H$1:BF$1,77,$H922:BF922)&lt;$D922,$H922,0),0)</f>
        <v>0</v>
      </c>
      <c r="BH922" s="35">
        <f>SUMIF(AV$1:BG$1,77,AV922:BG922)</f>
        <v>568.29999999999995</v>
      </c>
    </row>
    <row r="923" spans="1:60" s="11" customFormat="1" x14ac:dyDescent="0.25">
      <c r="A923" s="145" t="s">
        <v>1297</v>
      </c>
      <c r="B923" s="147" t="s">
        <v>1298</v>
      </c>
      <c r="C923" s="51" t="s">
        <v>82</v>
      </c>
      <c r="D923" s="146">
        <v>541.70000000000005</v>
      </c>
      <c r="E923" s="118">
        <v>46935</v>
      </c>
      <c r="F923" s="118">
        <v>46966</v>
      </c>
      <c r="G923" s="32">
        <f>DATEDIF(E923,F923,"m")</f>
        <v>1</v>
      </c>
      <c r="H923" s="33">
        <f>D923/G923</f>
        <v>541.70000000000005</v>
      </c>
      <c r="I923" s="36">
        <f>IF(I$7&gt;=$E923,IF(SUMIF($H$1:H$1,77,$H923:H923)&lt;$D923,$H923,0),0)</f>
        <v>0</v>
      </c>
      <c r="J923" s="36">
        <f>IF(J$7&gt;=$E923,IF(SUMIF($H$1:I$1,77,$H923:I923)&lt;$D923,$H923,0),0)</f>
        <v>0</v>
      </c>
      <c r="K923" s="36">
        <f>IF(K$7&gt;=$E923,IF(SUMIF($H$1:J$1,77,$H923:J923)&lt;$D923,$H923,0),0)</f>
        <v>0</v>
      </c>
      <c r="L923" s="36">
        <f>IF(L$7&gt;=$E923,IF(SUMIF($H$1:K$1,77,$H923:K923)&lt;$D923,$H923,0),0)</f>
        <v>0</v>
      </c>
      <c r="M923" s="36">
        <f>IF(M$7&gt;=$E923,IF(SUMIF($H$1:L$1,77,$H923:L923)&lt;$D923,$H923,0),0)</f>
        <v>0</v>
      </c>
      <c r="N923" s="36">
        <f>IF(N$7&gt;=$E923,IF(SUMIF($H$1:M$1,77,$H923:M923)&lt;$D923,$H923,0),0)</f>
        <v>0</v>
      </c>
      <c r="O923" s="36">
        <f>IF(O$7&gt;=$E923,IF(SUMIF($H$1:N$1,77,$H923:N923)&lt;$D923,$H923,0),0)</f>
        <v>0</v>
      </c>
      <c r="P923" s="36">
        <f>IF(P$7&gt;=$E923,IF(SUMIF($H$1:O$1,77,$H923:O923)&lt;$D923,$H923,0),0)</f>
        <v>0</v>
      </c>
      <c r="Q923" s="36">
        <f>IF(Q$7&gt;=$E923,IF(SUMIF($H$1:P$1,77,$H923:P923)&lt;$D923,$H923,0),0)</f>
        <v>0</v>
      </c>
      <c r="R923" s="36">
        <f>IF(R$7&gt;=$E923,IF(SUMIF($H$1:Q$1,77,$H923:Q923)&lt;$D923,$H923,0),0)</f>
        <v>0</v>
      </c>
      <c r="S923" s="36">
        <f>IF(S$7&gt;=$E923,IF(SUMIF($H$1:R$1,77,$H923:R923)&lt;$D923,$H923,0),0)</f>
        <v>0</v>
      </c>
      <c r="T923" s="36">
        <f>IF(T$7&gt;=$E923,IF(SUMIF($H$1:S$1,77,$H923:S923)&lt;$D923,$H923,0),0)</f>
        <v>0</v>
      </c>
      <c r="U923" s="35">
        <f>SUMIF(I$1:T$1,77,I923:T923)</f>
        <v>0</v>
      </c>
      <c r="V923" s="36">
        <f>IF(V$7&gt;=$E923,IF(SUMIF($H$1:U$1,77,$H923:U923)&lt;$D923,$H923,0),0)</f>
        <v>0</v>
      </c>
      <c r="W923" s="36">
        <f>IF(W$7&gt;=$E923,IF(SUMIF($H$1:V$1,77,$H923:V923)&lt;$D923,$H923,0),0)</f>
        <v>0</v>
      </c>
      <c r="X923" s="36">
        <f>IF(X$7&gt;=$E923,IF(SUMIF($H$1:W$1,77,$H923:W923)&lt;$D923,$H923,0),0)</f>
        <v>0</v>
      </c>
      <c r="Y923" s="36">
        <f>IF(Y$7&gt;=$E923,IF(SUMIF($H$1:X$1,77,$H923:X923)&lt;$D923,$H923,0),0)</f>
        <v>0</v>
      </c>
      <c r="Z923" s="36">
        <f>IF(Z$7&gt;=$E923,IF(SUMIF($H$1:Y$1,77,$H923:Y923)&lt;$D923,$H923,0),0)</f>
        <v>0</v>
      </c>
      <c r="AA923" s="36">
        <f>IF(AA$7&gt;=$E923,IF(SUMIF($H$1:Z$1,77,$H923:Z923)&lt;$D923,$H923,0),0)</f>
        <v>0</v>
      </c>
      <c r="AB923" s="36">
        <f>IF(AB$7&gt;=$E923,IF(SUMIF($H$1:AA$1,77,$H923:AA923)&lt;$D923,$H923,0),0)</f>
        <v>0</v>
      </c>
      <c r="AC923" s="36">
        <f>IF(AC$7&gt;=$E923,IF(SUMIF($H$1:AB$1,77,$H923:AB923)&lt;$D923,$H923,0),0)</f>
        <v>0</v>
      </c>
      <c r="AD923" s="36">
        <f>IF(AD$7&gt;=$E923,IF(SUMIF($H$1:AC$1,77,$H923:AC923)&lt;$D923,$H923,0),0)</f>
        <v>0</v>
      </c>
      <c r="AE923" s="36">
        <f>IF(AE$7&gt;=$E923,IF(SUMIF($H$1:AD$1,77,$H923:AD923)&lt;$D923,$H923,0),0)</f>
        <v>0</v>
      </c>
      <c r="AF923" s="36">
        <f>IF(AF$7&gt;=$E923,IF(SUMIF($H$1:AE$1,77,$H923:AE923)&lt;$D923,$H923,0),0)</f>
        <v>0</v>
      </c>
      <c r="AG923" s="36">
        <f>IF(AG$7&gt;=$E923,IF(SUMIF($H$1:AF$1,77,$H923:AF923)&lt;$D923,$H923,0),0)</f>
        <v>0</v>
      </c>
      <c r="AH923" s="35">
        <f>SUMIF(V$1:AG$1,77,V923:AG923)</f>
        <v>0</v>
      </c>
      <c r="AI923" s="36">
        <f>IF(AI$7&gt;=$E923,IF(SUMIF($H$1:AH$1,77,$H923:AH923)&lt;$D923,$H923,0),0)</f>
        <v>0</v>
      </c>
      <c r="AJ923" s="36">
        <f>IF(AJ$7&gt;=$E923,IF(SUMIF($H$1:AI$1,77,$H923:AI923)&lt;$D923,$H923,0),0)</f>
        <v>0</v>
      </c>
      <c r="AK923" s="36">
        <f>IF(AK$7&gt;=$E923,IF(SUMIF($H$1:AJ$1,77,$H923:AJ923)&lt;$D923,$H923,0),0)</f>
        <v>0</v>
      </c>
      <c r="AL923" s="36">
        <f>IF(AL$7&gt;=$E923,IF(SUMIF($H$1:AK$1,77,$H923:AK923)&lt;$D923,$H923,0),0)</f>
        <v>0</v>
      </c>
      <c r="AM923" s="36">
        <f>IF(AM$7&gt;=$E923,IF(SUMIF($H$1:AL$1,77,$H923:AL923)&lt;$D923,$H923,0),0)</f>
        <v>0</v>
      </c>
      <c r="AN923" s="36">
        <f>IF(AN$7&gt;=$E923,IF(SUMIF($H$1:AM$1,77,$H923:AM923)&lt;$D923,$H923,0),0)</f>
        <v>0</v>
      </c>
      <c r="AO923" s="36">
        <f>IF(AO$7&gt;=$E923,IF(SUMIF($H$1:AN$1,77,$H923:AN923)&lt;$D923,$H923,0),0)</f>
        <v>0</v>
      </c>
      <c r="AP923" s="36">
        <f>IF(AP$7&gt;=$E923,IF(SUMIF($H$1:AO$1,77,$H923:AO923)&lt;$D923,$H923,0),0)</f>
        <v>0</v>
      </c>
      <c r="AQ923" s="36">
        <f>IF(AQ$7&gt;=$E923,IF(SUMIF($H$1:AP$1,77,$H923:AP923)&lt;$D923,$H923,0),0)</f>
        <v>0</v>
      </c>
      <c r="AR923" s="36">
        <f>IF(AR$7&gt;=$E923,IF(SUMIF($H$1:AQ$1,77,$H923:AQ923)&lt;$D923,$H923,0),0)</f>
        <v>0</v>
      </c>
      <c r="AS923" s="36">
        <f>IF(AS$7&gt;=$E923,IF(SUMIF($H$1:AR$1,77,$H923:AR923)&lt;$D923,$H923,0),0)</f>
        <v>0</v>
      </c>
      <c r="AT923" s="36">
        <f>IF(AT$7&gt;=$E923,IF(SUMIF($H$1:AS$1,77,$H923:AS923)&lt;$D923,$H923,0),0)</f>
        <v>0</v>
      </c>
      <c r="AU923" s="35">
        <f>SUMIF(AI$1:AT$1,77,AI923:AT923)</f>
        <v>0</v>
      </c>
      <c r="AV923" s="33">
        <f>IF(AV$7&gt;=$E923,IF(SUMIF($H$1:AU$1,77,$H923:AU923)&lt;$D923,$H923,0),0)</f>
        <v>0</v>
      </c>
      <c r="AW923" s="33">
        <f>IF(AW$7&gt;=$E923,IF(SUMIF($H$1:AV$1,77,$H923:AV923)&lt;$D923,$H923,0),0)</f>
        <v>0</v>
      </c>
      <c r="AX923" s="33">
        <f>IF(AX$7&gt;=$E923,IF(SUMIF($H$1:AW$1,77,$H923:AW923)&lt;$D923,$H923,0),0)</f>
        <v>0</v>
      </c>
      <c r="AY923" s="33">
        <f>IF(AY$7&gt;=$E923,IF(SUMIF($H$1:AX$1,77,$H923:AX923)&lt;$D923,$H923,0),0)</f>
        <v>0</v>
      </c>
      <c r="AZ923" s="33">
        <f>IF(AZ$7&gt;=$E923,IF(SUMIF($H$1:AY$1,77,$H923:AY923)&lt;$D923,$H923,0),0)</f>
        <v>0</v>
      </c>
      <c r="BA923" s="33">
        <f>IF(BA$7&gt;=$E923,IF(SUMIF($H$1:AZ$1,77,$H923:AZ923)&lt;$D923,$H923,0),0)</f>
        <v>0</v>
      </c>
      <c r="BB923" s="33">
        <f>IF(BB$7&gt;=$E923,IF(SUMIF($H$1:BA$1,77,$H923:BA923)&lt;$D923,$H923,0),0)</f>
        <v>541.70000000000005</v>
      </c>
      <c r="BC923" s="33">
        <f>IF(BC$7&gt;=$E923,IF(SUMIF($H$1:BB$1,77,$H923:BB923)&lt;$D923,$H923,0),0)</f>
        <v>0</v>
      </c>
      <c r="BD923" s="33">
        <f>IF(BD$7&gt;=$E923,IF(SUMIF($H$1:BC$1,77,$H923:BC923)&lt;$D923,$H923,0),0)</f>
        <v>0</v>
      </c>
      <c r="BE923" s="33">
        <f>IF(BE$7&gt;=$E923,IF(SUMIF($H$1:BD$1,77,$H923:BD923)&lt;$D923,$H923,0),0)</f>
        <v>0</v>
      </c>
      <c r="BF923" s="33">
        <f>IF(BF$7&gt;=$E923,IF(SUMIF($H$1:BE$1,77,$H923:BE923)&lt;$D923,$H923,0),0)</f>
        <v>0</v>
      </c>
      <c r="BG923" s="33">
        <f>IF(BG$7&gt;=$E923,IF(SUMIF($H$1:BF$1,77,$H923:BF923)&lt;$D923,$H923,0),0)</f>
        <v>0</v>
      </c>
      <c r="BH923" s="35">
        <f>SUMIF(AV$1:BG$1,77,AV923:BG923)</f>
        <v>541.70000000000005</v>
      </c>
    </row>
    <row r="924" spans="1:60" s="11" customFormat="1" x14ac:dyDescent="0.25">
      <c r="A924" s="145" t="s">
        <v>1299</v>
      </c>
      <c r="B924" s="147" t="s">
        <v>1300</v>
      </c>
      <c r="C924" s="51" t="s">
        <v>82</v>
      </c>
      <c r="D924" s="146">
        <v>692</v>
      </c>
      <c r="E924" s="118">
        <v>46966</v>
      </c>
      <c r="F924" s="118">
        <v>46997</v>
      </c>
      <c r="G924" s="32">
        <f>DATEDIF(E924,F924,"m")</f>
        <v>1</v>
      </c>
      <c r="H924" s="33">
        <f>D924/G924</f>
        <v>692</v>
      </c>
      <c r="I924" s="36">
        <f>IF(I$7&gt;=$E924,IF(SUMIF($H$1:H$1,77,$H924:H924)&lt;$D924,$H924,0),0)</f>
        <v>0</v>
      </c>
      <c r="J924" s="36">
        <f>IF(J$7&gt;=$E924,IF(SUMIF($H$1:I$1,77,$H924:I924)&lt;$D924,$H924,0),0)</f>
        <v>0</v>
      </c>
      <c r="K924" s="36">
        <f>IF(K$7&gt;=$E924,IF(SUMIF($H$1:J$1,77,$H924:J924)&lt;$D924,$H924,0),0)</f>
        <v>0</v>
      </c>
      <c r="L924" s="36">
        <f>IF(L$7&gt;=$E924,IF(SUMIF($H$1:K$1,77,$H924:K924)&lt;$D924,$H924,0),0)</f>
        <v>0</v>
      </c>
      <c r="M924" s="36">
        <f>IF(M$7&gt;=$E924,IF(SUMIF($H$1:L$1,77,$H924:L924)&lt;$D924,$H924,0),0)</f>
        <v>0</v>
      </c>
      <c r="N924" s="36">
        <f>IF(N$7&gt;=$E924,IF(SUMIF($H$1:M$1,77,$H924:M924)&lt;$D924,$H924,0),0)</f>
        <v>0</v>
      </c>
      <c r="O924" s="36">
        <f>IF(O$7&gt;=$E924,IF(SUMIF($H$1:N$1,77,$H924:N924)&lt;$D924,$H924,0),0)</f>
        <v>0</v>
      </c>
      <c r="P924" s="36">
        <f>IF(P$7&gt;=$E924,IF(SUMIF($H$1:O$1,77,$H924:O924)&lt;$D924,$H924,0),0)</f>
        <v>0</v>
      </c>
      <c r="Q924" s="36">
        <f>IF(Q$7&gt;=$E924,IF(SUMIF($H$1:P$1,77,$H924:P924)&lt;$D924,$H924,0),0)</f>
        <v>0</v>
      </c>
      <c r="R924" s="36">
        <f>IF(R$7&gt;=$E924,IF(SUMIF($H$1:Q$1,77,$H924:Q924)&lt;$D924,$H924,0),0)</f>
        <v>0</v>
      </c>
      <c r="S924" s="36">
        <f>IF(S$7&gt;=$E924,IF(SUMIF($H$1:R$1,77,$H924:R924)&lt;$D924,$H924,0),0)</f>
        <v>0</v>
      </c>
      <c r="T924" s="36">
        <f>IF(T$7&gt;=$E924,IF(SUMIF($H$1:S$1,77,$H924:S924)&lt;$D924,$H924,0),0)</f>
        <v>0</v>
      </c>
      <c r="U924" s="35">
        <f>SUMIF(I$1:T$1,77,I924:T924)</f>
        <v>0</v>
      </c>
      <c r="V924" s="36">
        <f>IF(V$7&gt;=$E924,IF(SUMIF($H$1:U$1,77,$H924:U924)&lt;$D924,$H924,0),0)</f>
        <v>0</v>
      </c>
      <c r="W924" s="36">
        <f>IF(W$7&gt;=$E924,IF(SUMIF($H$1:V$1,77,$H924:V924)&lt;$D924,$H924,0),0)</f>
        <v>0</v>
      </c>
      <c r="X924" s="36">
        <f>IF(X$7&gt;=$E924,IF(SUMIF($H$1:W$1,77,$H924:W924)&lt;$D924,$H924,0),0)</f>
        <v>0</v>
      </c>
      <c r="Y924" s="36">
        <f>IF(Y$7&gt;=$E924,IF(SUMIF($H$1:X$1,77,$H924:X924)&lt;$D924,$H924,0),0)</f>
        <v>0</v>
      </c>
      <c r="Z924" s="36">
        <f>IF(Z$7&gt;=$E924,IF(SUMIF($H$1:Y$1,77,$H924:Y924)&lt;$D924,$H924,0),0)</f>
        <v>0</v>
      </c>
      <c r="AA924" s="36">
        <f>IF(AA$7&gt;=$E924,IF(SUMIF($H$1:Z$1,77,$H924:Z924)&lt;$D924,$H924,0),0)</f>
        <v>0</v>
      </c>
      <c r="AB924" s="36">
        <f>IF(AB$7&gt;=$E924,IF(SUMIF($H$1:AA$1,77,$H924:AA924)&lt;$D924,$H924,0),0)</f>
        <v>0</v>
      </c>
      <c r="AC924" s="36">
        <f>IF(AC$7&gt;=$E924,IF(SUMIF($H$1:AB$1,77,$H924:AB924)&lt;$D924,$H924,0),0)</f>
        <v>0</v>
      </c>
      <c r="AD924" s="36">
        <f>IF(AD$7&gt;=$E924,IF(SUMIF($H$1:AC$1,77,$H924:AC924)&lt;$D924,$H924,0),0)</f>
        <v>0</v>
      </c>
      <c r="AE924" s="36">
        <f>IF(AE$7&gt;=$E924,IF(SUMIF($H$1:AD$1,77,$H924:AD924)&lt;$D924,$H924,0),0)</f>
        <v>0</v>
      </c>
      <c r="AF924" s="36">
        <f>IF(AF$7&gt;=$E924,IF(SUMIF($H$1:AE$1,77,$H924:AE924)&lt;$D924,$H924,0),0)</f>
        <v>0</v>
      </c>
      <c r="AG924" s="36">
        <f>IF(AG$7&gt;=$E924,IF(SUMIF($H$1:AF$1,77,$H924:AF924)&lt;$D924,$H924,0),0)</f>
        <v>0</v>
      </c>
      <c r="AH924" s="35">
        <f>SUMIF(V$1:AG$1,77,V924:AG924)</f>
        <v>0</v>
      </c>
      <c r="AI924" s="36">
        <f>IF(AI$7&gt;=$E924,IF(SUMIF($H$1:AH$1,77,$H924:AH924)&lt;$D924,$H924,0),0)</f>
        <v>0</v>
      </c>
      <c r="AJ924" s="36">
        <f>IF(AJ$7&gt;=$E924,IF(SUMIF($H$1:AI$1,77,$H924:AI924)&lt;$D924,$H924,0),0)</f>
        <v>0</v>
      </c>
      <c r="AK924" s="36">
        <f>IF(AK$7&gt;=$E924,IF(SUMIF($H$1:AJ$1,77,$H924:AJ924)&lt;$D924,$H924,0),0)</f>
        <v>0</v>
      </c>
      <c r="AL924" s="36">
        <f>IF(AL$7&gt;=$E924,IF(SUMIF($H$1:AK$1,77,$H924:AK924)&lt;$D924,$H924,0),0)</f>
        <v>0</v>
      </c>
      <c r="AM924" s="36">
        <f>IF(AM$7&gt;=$E924,IF(SUMIF($H$1:AL$1,77,$H924:AL924)&lt;$D924,$H924,0),0)</f>
        <v>0</v>
      </c>
      <c r="AN924" s="36">
        <f>IF(AN$7&gt;=$E924,IF(SUMIF($H$1:AM$1,77,$H924:AM924)&lt;$D924,$H924,0),0)</f>
        <v>0</v>
      </c>
      <c r="AO924" s="36">
        <f>IF(AO$7&gt;=$E924,IF(SUMIF($H$1:AN$1,77,$H924:AN924)&lt;$D924,$H924,0),0)</f>
        <v>0</v>
      </c>
      <c r="AP924" s="36">
        <f>IF(AP$7&gt;=$E924,IF(SUMIF($H$1:AO$1,77,$H924:AO924)&lt;$D924,$H924,0),0)</f>
        <v>0</v>
      </c>
      <c r="AQ924" s="36">
        <f>IF(AQ$7&gt;=$E924,IF(SUMIF($H$1:AP$1,77,$H924:AP924)&lt;$D924,$H924,0),0)</f>
        <v>0</v>
      </c>
      <c r="AR924" s="36">
        <f>IF(AR$7&gt;=$E924,IF(SUMIF($H$1:AQ$1,77,$H924:AQ924)&lt;$D924,$H924,0),0)</f>
        <v>0</v>
      </c>
      <c r="AS924" s="36">
        <f>IF(AS$7&gt;=$E924,IF(SUMIF($H$1:AR$1,77,$H924:AR924)&lt;$D924,$H924,0),0)</f>
        <v>0</v>
      </c>
      <c r="AT924" s="36">
        <f>IF(AT$7&gt;=$E924,IF(SUMIF($H$1:AS$1,77,$H924:AS924)&lt;$D924,$H924,0),0)</f>
        <v>0</v>
      </c>
      <c r="AU924" s="35">
        <f>SUMIF(AI$1:AT$1,77,AI924:AT924)</f>
        <v>0</v>
      </c>
      <c r="AV924" s="33">
        <f>IF(AV$7&gt;=$E924,IF(SUMIF($H$1:AU$1,77,$H924:AU924)&lt;$D924,$H924,0),0)</f>
        <v>0</v>
      </c>
      <c r="AW924" s="33">
        <f>IF(AW$7&gt;=$E924,IF(SUMIF($H$1:AV$1,77,$H924:AV924)&lt;$D924,$H924,0),0)</f>
        <v>0</v>
      </c>
      <c r="AX924" s="33">
        <f>IF(AX$7&gt;=$E924,IF(SUMIF($H$1:AW$1,77,$H924:AW924)&lt;$D924,$H924,0),0)</f>
        <v>0</v>
      </c>
      <c r="AY924" s="33">
        <f>IF(AY$7&gt;=$E924,IF(SUMIF($H$1:AX$1,77,$H924:AX924)&lt;$D924,$H924,0),0)</f>
        <v>0</v>
      </c>
      <c r="AZ924" s="33">
        <f>IF(AZ$7&gt;=$E924,IF(SUMIF($H$1:AY$1,77,$H924:AY924)&lt;$D924,$H924,0),0)</f>
        <v>0</v>
      </c>
      <c r="BA924" s="33">
        <f>IF(BA$7&gt;=$E924,IF(SUMIF($H$1:AZ$1,77,$H924:AZ924)&lt;$D924,$H924,0),0)</f>
        <v>0</v>
      </c>
      <c r="BB924" s="33">
        <f>IF(BB$7&gt;=$E924,IF(SUMIF($H$1:BA$1,77,$H924:BA924)&lt;$D924,$H924,0),0)</f>
        <v>0</v>
      </c>
      <c r="BC924" s="33">
        <f>IF(BC$7&gt;=$E924,IF(SUMIF($H$1:BB$1,77,$H924:BB924)&lt;$D924,$H924,0),0)</f>
        <v>692</v>
      </c>
      <c r="BD924" s="33">
        <f>IF(BD$7&gt;=$E924,IF(SUMIF($H$1:BC$1,77,$H924:BC924)&lt;$D924,$H924,0),0)</f>
        <v>0</v>
      </c>
      <c r="BE924" s="33">
        <f>IF(BE$7&gt;=$E924,IF(SUMIF($H$1:BD$1,77,$H924:BD924)&lt;$D924,$H924,0),0)</f>
        <v>0</v>
      </c>
      <c r="BF924" s="33">
        <f>IF(BF$7&gt;=$E924,IF(SUMIF($H$1:BE$1,77,$H924:BE924)&lt;$D924,$H924,0),0)</f>
        <v>0</v>
      </c>
      <c r="BG924" s="33">
        <f>IF(BG$7&gt;=$E924,IF(SUMIF($H$1:BF$1,77,$H924:BF924)&lt;$D924,$H924,0),0)</f>
        <v>0</v>
      </c>
      <c r="BH924" s="35">
        <f>SUMIF(AV$1:BG$1,77,AV924:BG924)</f>
        <v>692</v>
      </c>
    </row>
    <row r="925" spans="1:60" s="11" customFormat="1" x14ac:dyDescent="0.25">
      <c r="A925" s="51"/>
      <c r="B925" s="152" t="s">
        <v>1301</v>
      </c>
      <c r="C925" s="143"/>
      <c r="D925" s="153"/>
      <c r="E925" s="88"/>
      <c r="F925" s="88"/>
      <c r="G925" s="88"/>
      <c r="H925" s="88"/>
      <c r="I925" s="88"/>
      <c r="J925" s="88"/>
      <c r="K925" s="88"/>
      <c r="L925" s="88"/>
      <c r="M925" s="88"/>
      <c r="N925" s="88"/>
      <c r="O925" s="88"/>
      <c r="P925" s="88"/>
      <c r="Q925" s="88"/>
      <c r="R925" s="88"/>
      <c r="S925" s="88"/>
      <c r="T925" s="88"/>
      <c r="U925" s="89"/>
      <c r="V925" s="88"/>
      <c r="W925" s="88"/>
      <c r="X925" s="88"/>
      <c r="Y925" s="88"/>
      <c r="Z925" s="88"/>
      <c r="AA925" s="88"/>
      <c r="AB925" s="88"/>
      <c r="AC925" s="88"/>
      <c r="AD925" s="88"/>
      <c r="AE925" s="88"/>
      <c r="AF925" s="88"/>
      <c r="AG925" s="88"/>
      <c r="AH925" s="89"/>
      <c r="AI925" s="88"/>
      <c r="AJ925" s="88"/>
      <c r="AK925" s="88"/>
      <c r="AL925" s="88"/>
      <c r="AM925" s="88"/>
      <c r="AN925" s="88"/>
      <c r="AO925" s="88"/>
      <c r="AP925" s="88"/>
      <c r="AQ925" s="88"/>
      <c r="AR925" s="88"/>
      <c r="AS925" s="88"/>
      <c r="AT925" s="88"/>
      <c r="AU925" s="89"/>
      <c r="AV925" s="88"/>
      <c r="AW925" s="88"/>
      <c r="AX925" s="88"/>
      <c r="AY925" s="88"/>
      <c r="AZ925" s="88"/>
      <c r="BA925" s="88"/>
      <c r="BB925" s="88"/>
      <c r="BC925" s="88"/>
      <c r="BD925" s="88"/>
      <c r="BE925" s="88"/>
      <c r="BF925" s="88"/>
      <c r="BG925" s="88"/>
      <c r="BH925" s="89"/>
    </row>
    <row r="926" spans="1:60" s="11" customFormat="1" x14ac:dyDescent="0.25">
      <c r="A926" s="51"/>
      <c r="B926" s="152" t="s">
        <v>1302</v>
      </c>
      <c r="C926" s="143"/>
      <c r="D926" s="153"/>
      <c r="E926" s="88"/>
      <c r="F926" s="88"/>
      <c r="G926" s="88"/>
      <c r="H926" s="88"/>
      <c r="I926" s="88"/>
      <c r="J926" s="88"/>
      <c r="K926" s="88"/>
      <c r="L926" s="88"/>
      <c r="M926" s="88"/>
      <c r="N926" s="88"/>
      <c r="O926" s="88"/>
      <c r="P926" s="88"/>
      <c r="Q926" s="88"/>
      <c r="R926" s="88"/>
      <c r="S926" s="88"/>
      <c r="T926" s="88"/>
      <c r="U926" s="89"/>
      <c r="V926" s="88"/>
      <c r="W926" s="88"/>
      <c r="X926" s="88"/>
      <c r="Y926" s="88"/>
      <c r="Z926" s="88"/>
      <c r="AA926" s="88"/>
      <c r="AB926" s="88"/>
      <c r="AC926" s="88"/>
      <c r="AD926" s="88"/>
      <c r="AE926" s="88"/>
      <c r="AF926" s="88"/>
      <c r="AG926" s="88"/>
      <c r="AH926" s="89"/>
      <c r="AI926" s="88"/>
      <c r="AJ926" s="88"/>
      <c r="AK926" s="88"/>
      <c r="AL926" s="88"/>
      <c r="AM926" s="88"/>
      <c r="AN926" s="88"/>
      <c r="AO926" s="88"/>
      <c r="AP926" s="88"/>
      <c r="AQ926" s="88"/>
      <c r="AR926" s="88"/>
      <c r="AS926" s="88"/>
      <c r="AT926" s="88"/>
      <c r="AU926" s="89"/>
      <c r="AV926" s="88"/>
      <c r="AW926" s="88"/>
      <c r="AX926" s="88"/>
      <c r="AY926" s="88"/>
      <c r="AZ926" s="88"/>
      <c r="BA926" s="88"/>
      <c r="BB926" s="88"/>
      <c r="BC926" s="88"/>
      <c r="BD926" s="88"/>
      <c r="BE926" s="88"/>
      <c r="BF926" s="88"/>
      <c r="BG926" s="88"/>
      <c r="BH926" s="89"/>
    </row>
    <row r="927" spans="1:60" s="11" customFormat="1" ht="30" x14ac:dyDescent="0.25">
      <c r="A927" s="145" t="s">
        <v>1303</v>
      </c>
      <c r="B927" s="147" t="s">
        <v>847</v>
      </c>
      <c r="C927" s="127" t="s">
        <v>55</v>
      </c>
      <c r="D927" s="146">
        <v>23.78</v>
      </c>
      <c r="E927" s="118">
        <v>46905</v>
      </c>
      <c r="F927" s="118">
        <v>46935</v>
      </c>
      <c r="G927" s="32">
        <f t="shared" ref="G927:G935" si="334">DATEDIF(E927,F927,"m")</f>
        <v>1</v>
      </c>
      <c r="H927" s="33">
        <f t="shared" ref="H927:H935" si="335">D927/G927</f>
        <v>23.78</v>
      </c>
      <c r="I927" s="36">
        <f>IF(I$7&gt;=$E927,IF(SUMIF($H$1:H$1,77,$H927:H927)&lt;$D927,$H927,0),0)</f>
        <v>0</v>
      </c>
      <c r="J927" s="36">
        <f>IF(J$7&gt;=$E927,IF(SUMIF($H$1:I$1,77,$H927:I927)&lt;$D927,$H927,0),0)</f>
        <v>0</v>
      </c>
      <c r="K927" s="36">
        <f>IF(K$7&gt;=$E927,IF(SUMIF($H$1:J$1,77,$H927:J927)&lt;$D927,$H927,0),0)</f>
        <v>0</v>
      </c>
      <c r="L927" s="36">
        <f>IF(L$7&gt;=$E927,IF(SUMIF($H$1:K$1,77,$H927:K927)&lt;$D927,$H927,0),0)</f>
        <v>0</v>
      </c>
      <c r="M927" s="36">
        <f>IF(M$7&gt;=$E927,IF(SUMIF($H$1:L$1,77,$H927:L927)&lt;$D927,$H927,0),0)</f>
        <v>0</v>
      </c>
      <c r="N927" s="36">
        <f>IF(N$7&gt;=$E927,IF(SUMIF($H$1:M$1,77,$H927:M927)&lt;$D927,$H927,0),0)</f>
        <v>0</v>
      </c>
      <c r="O927" s="36">
        <f>IF(O$7&gt;=$E927,IF(SUMIF($H$1:N$1,77,$H927:N927)&lt;$D927,$H927,0),0)</f>
        <v>0</v>
      </c>
      <c r="P927" s="36">
        <f>IF(P$7&gt;=$E927,IF(SUMIF($H$1:O$1,77,$H927:O927)&lt;$D927,$H927,0),0)</f>
        <v>0</v>
      </c>
      <c r="Q927" s="36">
        <f>IF(Q$7&gt;=$E927,IF(SUMIF($H$1:P$1,77,$H927:P927)&lt;$D927,$H927,0),0)</f>
        <v>0</v>
      </c>
      <c r="R927" s="36">
        <f>IF(R$7&gt;=$E927,IF(SUMIF($H$1:Q$1,77,$H927:Q927)&lt;$D927,$H927,0),0)</f>
        <v>0</v>
      </c>
      <c r="S927" s="36">
        <f>IF(S$7&gt;=$E927,IF(SUMIF($H$1:R$1,77,$H927:R927)&lt;$D927,$H927,0),0)</f>
        <v>0</v>
      </c>
      <c r="T927" s="36">
        <f>IF(T$7&gt;=$E927,IF(SUMIF($H$1:S$1,77,$H927:S927)&lt;$D927,$H927,0),0)</f>
        <v>0</v>
      </c>
      <c r="U927" s="35">
        <f t="shared" ref="U927:U935" si="336">SUMIF(I$1:T$1,77,I927:T927)</f>
        <v>0</v>
      </c>
      <c r="V927" s="36">
        <f>IF(V$7&gt;=$E927,IF(SUMIF($H$1:U$1,77,$H927:U927)&lt;$D927,$H927,0),0)</f>
        <v>0</v>
      </c>
      <c r="W927" s="36">
        <f>IF(W$7&gt;=$E927,IF(SUMIF($H$1:V$1,77,$H927:V927)&lt;$D927,$H927,0),0)</f>
        <v>0</v>
      </c>
      <c r="X927" s="36">
        <f>IF(X$7&gt;=$E927,IF(SUMIF($H$1:W$1,77,$H927:W927)&lt;$D927,$H927,0),0)</f>
        <v>0</v>
      </c>
      <c r="Y927" s="36">
        <f>IF(Y$7&gt;=$E927,IF(SUMIF($H$1:X$1,77,$H927:X927)&lt;$D927,$H927,0),0)</f>
        <v>0</v>
      </c>
      <c r="Z927" s="36">
        <f>IF(Z$7&gt;=$E927,IF(SUMIF($H$1:Y$1,77,$H927:Y927)&lt;$D927,$H927,0),0)</f>
        <v>0</v>
      </c>
      <c r="AA927" s="36">
        <f>IF(AA$7&gt;=$E927,IF(SUMIF($H$1:Z$1,77,$H927:Z927)&lt;$D927,$H927,0),0)</f>
        <v>0</v>
      </c>
      <c r="AB927" s="36">
        <f>IF(AB$7&gt;=$E927,IF(SUMIF($H$1:AA$1,77,$H927:AA927)&lt;$D927,$H927,0),0)</f>
        <v>0</v>
      </c>
      <c r="AC927" s="36">
        <f>IF(AC$7&gt;=$E927,IF(SUMIF($H$1:AB$1,77,$H927:AB927)&lt;$D927,$H927,0),0)</f>
        <v>0</v>
      </c>
      <c r="AD927" s="36">
        <f>IF(AD$7&gt;=$E927,IF(SUMIF($H$1:AC$1,77,$H927:AC927)&lt;$D927,$H927,0),0)</f>
        <v>0</v>
      </c>
      <c r="AE927" s="36">
        <f>IF(AE$7&gt;=$E927,IF(SUMIF($H$1:AD$1,77,$H927:AD927)&lt;$D927,$H927,0),0)</f>
        <v>0</v>
      </c>
      <c r="AF927" s="36">
        <f>IF(AF$7&gt;=$E927,IF(SUMIF($H$1:AE$1,77,$H927:AE927)&lt;$D927,$H927,0),0)</f>
        <v>0</v>
      </c>
      <c r="AG927" s="36">
        <f>IF(AG$7&gt;=$E927,IF(SUMIF($H$1:AF$1,77,$H927:AF927)&lt;$D927,$H927,0),0)</f>
        <v>0</v>
      </c>
      <c r="AH927" s="35">
        <f t="shared" ref="AH927:AH935" si="337">SUMIF(V$1:AG$1,77,V927:AG927)</f>
        <v>0</v>
      </c>
      <c r="AI927" s="36">
        <f>IF(AI$7&gt;=$E927,IF(SUMIF($H$1:AH$1,77,$H927:AH927)&lt;$D927,$H927,0),0)</f>
        <v>0</v>
      </c>
      <c r="AJ927" s="36">
        <f>IF(AJ$7&gt;=$E927,IF(SUMIF($H$1:AI$1,77,$H927:AI927)&lt;$D927,$H927,0),0)</f>
        <v>0</v>
      </c>
      <c r="AK927" s="36">
        <f>IF(AK$7&gt;=$E927,IF(SUMIF($H$1:AJ$1,77,$H927:AJ927)&lt;$D927,$H927,0),0)</f>
        <v>0</v>
      </c>
      <c r="AL927" s="36">
        <f>IF(AL$7&gt;=$E927,IF(SUMIF($H$1:AK$1,77,$H927:AK927)&lt;$D927,$H927,0),0)</f>
        <v>0</v>
      </c>
      <c r="AM927" s="36">
        <f>IF(AM$7&gt;=$E927,IF(SUMIF($H$1:AL$1,77,$H927:AL927)&lt;$D927,$H927,0),0)</f>
        <v>0</v>
      </c>
      <c r="AN927" s="36">
        <f>IF(AN$7&gt;=$E927,IF(SUMIF($H$1:AM$1,77,$H927:AM927)&lt;$D927,$H927,0),0)</f>
        <v>0</v>
      </c>
      <c r="AO927" s="36">
        <f>IF(AO$7&gt;=$E927,IF(SUMIF($H$1:AN$1,77,$H927:AN927)&lt;$D927,$H927,0),0)</f>
        <v>0</v>
      </c>
      <c r="AP927" s="36">
        <f>IF(AP$7&gt;=$E927,IF(SUMIF($H$1:AO$1,77,$H927:AO927)&lt;$D927,$H927,0),0)</f>
        <v>0</v>
      </c>
      <c r="AQ927" s="36">
        <f>IF(AQ$7&gt;=$E927,IF(SUMIF($H$1:AP$1,77,$H927:AP927)&lt;$D927,$H927,0),0)</f>
        <v>0</v>
      </c>
      <c r="AR927" s="36">
        <f>IF(AR$7&gt;=$E927,IF(SUMIF($H$1:AQ$1,77,$H927:AQ927)&lt;$D927,$H927,0),0)</f>
        <v>0</v>
      </c>
      <c r="AS927" s="36">
        <f>IF(AS$7&gt;=$E927,IF(SUMIF($H$1:AR$1,77,$H927:AR927)&lt;$D927,$H927,0),0)</f>
        <v>0</v>
      </c>
      <c r="AT927" s="36">
        <f>IF(AT$7&gt;=$E927,IF(SUMIF($H$1:AS$1,77,$H927:AS927)&lt;$D927,$H927,0),0)</f>
        <v>0</v>
      </c>
      <c r="AU927" s="35">
        <f t="shared" ref="AU927:AU935" si="338">SUMIF(AI$1:AT$1,77,AI927:AT927)</f>
        <v>0</v>
      </c>
      <c r="AV927" s="33">
        <f>IF(AV$7&gt;=$E927,IF(SUMIF($H$1:AU$1,77,$H927:AU927)&lt;$D927,$H927,0),0)</f>
        <v>0</v>
      </c>
      <c r="AW927" s="33">
        <f>IF(AW$7&gt;=$E927,IF(SUMIF($H$1:AV$1,77,$H927:AV927)&lt;$D927,$H927,0),0)</f>
        <v>0</v>
      </c>
      <c r="AX927" s="33">
        <f>IF(AX$7&gt;=$E927,IF(SUMIF($H$1:AW$1,77,$H927:AW927)&lt;$D927,$H927,0),0)</f>
        <v>0</v>
      </c>
      <c r="AY927" s="33">
        <f>IF(AY$7&gt;=$E927,IF(SUMIF($H$1:AX$1,77,$H927:AX927)&lt;$D927,$H927,0),0)</f>
        <v>0</v>
      </c>
      <c r="AZ927" s="33">
        <f>IF(AZ$7&gt;=$E927,IF(SUMIF($H$1:AY$1,77,$H927:AY927)&lt;$D927,$H927,0),0)</f>
        <v>0</v>
      </c>
      <c r="BA927" s="33">
        <f>IF(BA$7&gt;=$E927,IF(SUMIF($H$1:AZ$1,77,$H927:AZ927)&lt;$D927,$H927,0),0)</f>
        <v>23.78</v>
      </c>
      <c r="BB927" s="33">
        <f>IF(BB$7&gt;=$E927,IF(SUMIF($H$1:BA$1,77,$H927:BA927)&lt;$D927,$H927,0),0)</f>
        <v>0</v>
      </c>
      <c r="BC927" s="33">
        <f>IF(BC$7&gt;=$E927,IF(SUMIF($H$1:BB$1,77,$H927:BB927)&lt;$D927,$H927,0),0)</f>
        <v>0</v>
      </c>
      <c r="BD927" s="33">
        <f>IF(BD$7&gt;=$E927,IF(SUMIF($H$1:BC$1,77,$H927:BC927)&lt;$D927,$H927,0),0)</f>
        <v>0</v>
      </c>
      <c r="BE927" s="33">
        <f>IF(BE$7&gt;=$E927,IF(SUMIF($H$1:BD$1,77,$H927:BD927)&lt;$D927,$H927,0),0)</f>
        <v>0</v>
      </c>
      <c r="BF927" s="33">
        <f>IF(BF$7&gt;=$E927,IF(SUMIF($H$1:BE$1,77,$H927:BE927)&lt;$D927,$H927,0),0)</f>
        <v>0</v>
      </c>
      <c r="BG927" s="33">
        <f>IF(BG$7&gt;=$E927,IF(SUMIF($H$1:BF$1,77,$H927:BF927)&lt;$D927,$H927,0),0)</f>
        <v>0</v>
      </c>
      <c r="BH927" s="35">
        <f t="shared" ref="BH927:BH935" si="339">SUMIF(AV$1:BG$1,77,AV927:BG927)</f>
        <v>23.78</v>
      </c>
    </row>
    <row r="928" spans="1:60" s="11" customFormat="1" x14ac:dyDescent="0.25">
      <c r="A928" s="145" t="s">
        <v>1304</v>
      </c>
      <c r="B928" s="147" t="s">
        <v>1305</v>
      </c>
      <c r="C928" s="127" t="s">
        <v>55</v>
      </c>
      <c r="D928" s="146">
        <v>3.44</v>
      </c>
      <c r="E928" s="118">
        <v>46905</v>
      </c>
      <c r="F928" s="118">
        <v>46935</v>
      </c>
      <c r="G928" s="32">
        <f t="shared" si="334"/>
        <v>1</v>
      </c>
      <c r="H928" s="33">
        <f t="shared" si="335"/>
        <v>3.44</v>
      </c>
      <c r="I928" s="36">
        <f>IF(I$7&gt;=$E928,IF(SUMIF($H$1:H$1,77,$H928:H928)&lt;$D928,$H928,0),0)</f>
        <v>0</v>
      </c>
      <c r="J928" s="36">
        <f>IF(J$7&gt;=$E928,IF(SUMIF($H$1:I$1,77,$H928:I928)&lt;$D928,$H928,0),0)</f>
        <v>0</v>
      </c>
      <c r="K928" s="36">
        <f>IF(K$7&gt;=$E928,IF(SUMIF($H$1:J$1,77,$H928:J928)&lt;$D928,$H928,0),0)</f>
        <v>0</v>
      </c>
      <c r="L928" s="36">
        <f>IF(L$7&gt;=$E928,IF(SUMIF($H$1:K$1,77,$H928:K928)&lt;$D928,$H928,0),0)</f>
        <v>0</v>
      </c>
      <c r="M928" s="36">
        <f>IF(M$7&gt;=$E928,IF(SUMIF($H$1:L$1,77,$H928:L928)&lt;$D928,$H928,0),0)</f>
        <v>0</v>
      </c>
      <c r="N928" s="36">
        <f>IF(N$7&gt;=$E928,IF(SUMIF($H$1:M$1,77,$H928:M928)&lt;$D928,$H928,0),0)</f>
        <v>0</v>
      </c>
      <c r="O928" s="36">
        <f>IF(O$7&gt;=$E928,IF(SUMIF($H$1:N$1,77,$H928:N928)&lt;$D928,$H928,0),0)</f>
        <v>0</v>
      </c>
      <c r="P928" s="36">
        <f>IF(P$7&gt;=$E928,IF(SUMIF($H$1:O$1,77,$H928:O928)&lt;$D928,$H928,0),0)</f>
        <v>0</v>
      </c>
      <c r="Q928" s="36">
        <f>IF(Q$7&gt;=$E928,IF(SUMIF($H$1:P$1,77,$H928:P928)&lt;$D928,$H928,0),0)</f>
        <v>0</v>
      </c>
      <c r="R928" s="36">
        <f>IF(R$7&gt;=$E928,IF(SUMIF($H$1:Q$1,77,$H928:Q928)&lt;$D928,$H928,0),0)</f>
        <v>0</v>
      </c>
      <c r="S928" s="36">
        <f>IF(S$7&gt;=$E928,IF(SUMIF($H$1:R$1,77,$H928:R928)&lt;$D928,$H928,0),0)</f>
        <v>0</v>
      </c>
      <c r="T928" s="36">
        <f>IF(T$7&gt;=$E928,IF(SUMIF($H$1:S$1,77,$H928:S928)&lt;$D928,$H928,0),0)</f>
        <v>0</v>
      </c>
      <c r="U928" s="35">
        <f t="shared" si="336"/>
        <v>0</v>
      </c>
      <c r="V928" s="36">
        <f>IF(V$7&gt;=$E928,IF(SUMIF($H$1:U$1,77,$H928:U928)&lt;$D928,$H928,0),0)</f>
        <v>0</v>
      </c>
      <c r="W928" s="36">
        <f>IF(W$7&gt;=$E928,IF(SUMIF($H$1:V$1,77,$H928:V928)&lt;$D928,$H928,0),0)</f>
        <v>0</v>
      </c>
      <c r="X928" s="36">
        <f>IF(X$7&gt;=$E928,IF(SUMIF($H$1:W$1,77,$H928:W928)&lt;$D928,$H928,0),0)</f>
        <v>0</v>
      </c>
      <c r="Y928" s="36">
        <f>IF(Y$7&gt;=$E928,IF(SUMIF($H$1:X$1,77,$H928:X928)&lt;$D928,$H928,0),0)</f>
        <v>0</v>
      </c>
      <c r="Z928" s="36">
        <f>IF(Z$7&gt;=$E928,IF(SUMIF($H$1:Y$1,77,$H928:Y928)&lt;$D928,$H928,0),0)</f>
        <v>0</v>
      </c>
      <c r="AA928" s="36">
        <f>IF(AA$7&gt;=$E928,IF(SUMIF($H$1:Z$1,77,$H928:Z928)&lt;$D928,$H928,0),0)</f>
        <v>0</v>
      </c>
      <c r="AB928" s="36">
        <f>IF(AB$7&gt;=$E928,IF(SUMIF($H$1:AA$1,77,$H928:AA928)&lt;$D928,$H928,0),0)</f>
        <v>0</v>
      </c>
      <c r="AC928" s="36">
        <f>IF(AC$7&gt;=$E928,IF(SUMIF($H$1:AB$1,77,$H928:AB928)&lt;$D928,$H928,0),0)</f>
        <v>0</v>
      </c>
      <c r="AD928" s="36">
        <f>IF(AD$7&gt;=$E928,IF(SUMIF($H$1:AC$1,77,$H928:AC928)&lt;$D928,$H928,0),0)</f>
        <v>0</v>
      </c>
      <c r="AE928" s="36">
        <f>IF(AE$7&gt;=$E928,IF(SUMIF($H$1:AD$1,77,$H928:AD928)&lt;$D928,$H928,0),0)</f>
        <v>0</v>
      </c>
      <c r="AF928" s="36">
        <f>IF(AF$7&gt;=$E928,IF(SUMIF($H$1:AE$1,77,$H928:AE928)&lt;$D928,$H928,0),0)</f>
        <v>0</v>
      </c>
      <c r="AG928" s="36">
        <f>IF(AG$7&gt;=$E928,IF(SUMIF($H$1:AF$1,77,$H928:AF928)&lt;$D928,$H928,0),0)</f>
        <v>0</v>
      </c>
      <c r="AH928" s="35">
        <f t="shared" si="337"/>
        <v>0</v>
      </c>
      <c r="AI928" s="36">
        <f>IF(AI$7&gt;=$E928,IF(SUMIF($H$1:AH$1,77,$H928:AH928)&lt;$D928,$H928,0),0)</f>
        <v>0</v>
      </c>
      <c r="AJ928" s="36">
        <f>IF(AJ$7&gt;=$E928,IF(SUMIF($H$1:AI$1,77,$H928:AI928)&lt;$D928,$H928,0),0)</f>
        <v>0</v>
      </c>
      <c r="AK928" s="36">
        <f>IF(AK$7&gt;=$E928,IF(SUMIF($H$1:AJ$1,77,$H928:AJ928)&lt;$D928,$H928,0),0)</f>
        <v>0</v>
      </c>
      <c r="AL928" s="36">
        <f>IF(AL$7&gt;=$E928,IF(SUMIF($H$1:AK$1,77,$H928:AK928)&lt;$D928,$H928,0),0)</f>
        <v>0</v>
      </c>
      <c r="AM928" s="36">
        <f>IF(AM$7&gt;=$E928,IF(SUMIF($H$1:AL$1,77,$H928:AL928)&lt;$D928,$H928,0),0)</f>
        <v>0</v>
      </c>
      <c r="AN928" s="36">
        <f>IF(AN$7&gt;=$E928,IF(SUMIF($H$1:AM$1,77,$H928:AM928)&lt;$D928,$H928,0),0)</f>
        <v>0</v>
      </c>
      <c r="AO928" s="36">
        <f>IF(AO$7&gt;=$E928,IF(SUMIF($H$1:AN$1,77,$H928:AN928)&lt;$D928,$H928,0),0)</f>
        <v>0</v>
      </c>
      <c r="AP928" s="36">
        <f>IF(AP$7&gt;=$E928,IF(SUMIF($H$1:AO$1,77,$H928:AO928)&lt;$D928,$H928,0),0)</f>
        <v>0</v>
      </c>
      <c r="AQ928" s="36">
        <f>IF(AQ$7&gt;=$E928,IF(SUMIF($H$1:AP$1,77,$H928:AP928)&lt;$D928,$H928,0),0)</f>
        <v>0</v>
      </c>
      <c r="AR928" s="36">
        <f>IF(AR$7&gt;=$E928,IF(SUMIF($H$1:AQ$1,77,$H928:AQ928)&lt;$D928,$H928,0),0)</f>
        <v>0</v>
      </c>
      <c r="AS928" s="36">
        <f>IF(AS$7&gt;=$E928,IF(SUMIF($H$1:AR$1,77,$H928:AR928)&lt;$D928,$H928,0),0)</f>
        <v>0</v>
      </c>
      <c r="AT928" s="36">
        <f>IF(AT$7&gt;=$E928,IF(SUMIF($H$1:AS$1,77,$H928:AS928)&lt;$D928,$H928,0),0)</f>
        <v>0</v>
      </c>
      <c r="AU928" s="35">
        <f t="shared" si="338"/>
        <v>0</v>
      </c>
      <c r="AV928" s="33">
        <f>IF(AV$7&gt;=$E928,IF(SUMIF($H$1:AU$1,77,$H928:AU928)&lt;$D928,$H928,0),0)</f>
        <v>0</v>
      </c>
      <c r="AW928" s="33">
        <f>IF(AW$7&gt;=$E928,IF(SUMIF($H$1:AV$1,77,$H928:AV928)&lt;$D928,$H928,0),0)</f>
        <v>0</v>
      </c>
      <c r="AX928" s="33">
        <f>IF(AX$7&gt;=$E928,IF(SUMIF($H$1:AW$1,77,$H928:AW928)&lt;$D928,$H928,0),0)</f>
        <v>0</v>
      </c>
      <c r="AY928" s="33">
        <f>IF(AY$7&gt;=$E928,IF(SUMIF($H$1:AX$1,77,$H928:AX928)&lt;$D928,$H928,0),0)</f>
        <v>0</v>
      </c>
      <c r="AZ928" s="33">
        <f>IF(AZ$7&gt;=$E928,IF(SUMIF($H$1:AY$1,77,$H928:AY928)&lt;$D928,$H928,0),0)</f>
        <v>0</v>
      </c>
      <c r="BA928" s="33">
        <f>IF(BA$7&gt;=$E928,IF(SUMIF($H$1:AZ$1,77,$H928:AZ928)&lt;$D928,$H928,0),0)</f>
        <v>3.44</v>
      </c>
      <c r="BB928" s="33">
        <f>IF(BB$7&gt;=$E928,IF(SUMIF($H$1:BA$1,77,$H928:BA928)&lt;$D928,$H928,0),0)</f>
        <v>0</v>
      </c>
      <c r="BC928" s="33">
        <f>IF(BC$7&gt;=$E928,IF(SUMIF($H$1:BB$1,77,$H928:BB928)&lt;$D928,$H928,0),0)</f>
        <v>0</v>
      </c>
      <c r="BD928" s="33">
        <f>IF(BD$7&gt;=$E928,IF(SUMIF($H$1:BC$1,77,$H928:BC928)&lt;$D928,$H928,0),0)</f>
        <v>0</v>
      </c>
      <c r="BE928" s="33">
        <f>IF(BE$7&gt;=$E928,IF(SUMIF($H$1:BD$1,77,$H928:BD928)&lt;$D928,$H928,0),0)</f>
        <v>0</v>
      </c>
      <c r="BF928" s="33">
        <f>IF(BF$7&gt;=$E928,IF(SUMIF($H$1:BE$1,77,$H928:BE928)&lt;$D928,$H928,0),0)</f>
        <v>0</v>
      </c>
      <c r="BG928" s="33">
        <f>IF(BG$7&gt;=$E928,IF(SUMIF($H$1:BF$1,77,$H928:BF928)&lt;$D928,$H928,0),0)</f>
        <v>0</v>
      </c>
      <c r="BH928" s="35">
        <f t="shared" si="339"/>
        <v>3.44</v>
      </c>
    </row>
    <row r="929" spans="1:60" s="11" customFormat="1" x14ac:dyDescent="0.25">
      <c r="A929" s="145" t="s">
        <v>1306</v>
      </c>
      <c r="B929" s="147" t="s">
        <v>1307</v>
      </c>
      <c r="C929" s="127" t="s">
        <v>55</v>
      </c>
      <c r="D929" s="146">
        <v>36.79</v>
      </c>
      <c r="E929" s="118">
        <v>46905</v>
      </c>
      <c r="F929" s="118">
        <v>46935</v>
      </c>
      <c r="G929" s="32">
        <f t="shared" si="334"/>
        <v>1</v>
      </c>
      <c r="H929" s="33">
        <f t="shared" si="335"/>
        <v>36.79</v>
      </c>
      <c r="I929" s="36">
        <f>IF(I$7&gt;=$E929,IF(SUMIF($H$1:H$1,77,$H929:H929)&lt;$D929,$H929,0),0)</f>
        <v>0</v>
      </c>
      <c r="J929" s="36">
        <f>IF(J$7&gt;=$E929,IF(SUMIF($H$1:I$1,77,$H929:I929)&lt;$D929,$H929,0),0)</f>
        <v>0</v>
      </c>
      <c r="K929" s="36">
        <f>IF(K$7&gt;=$E929,IF(SUMIF($H$1:J$1,77,$H929:J929)&lt;$D929,$H929,0),0)</f>
        <v>0</v>
      </c>
      <c r="L929" s="36">
        <f>IF(L$7&gt;=$E929,IF(SUMIF($H$1:K$1,77,$H929:K929)&lt;$D929,$H929,0),0)</f>
        <v>0</v>
      </c>
      <c r="M929" s="36">
        <f>IF(M$7&gt;=$E929,IF(SUMIF($H$1:L$1,77,$H929:L929)&lt;$D929,$H929,0),0)</f>
        <v>0</v>
      </c>
      <c r="N929" s="36">
        <f>IF(N$7&gt;=$E929,IF(SUMIF($H$1:M$1,77,$H929:M929)&lt;$D929,$H929,0),0)</f>
        <v>0</v>
      </c>
      <c r="O929" s="36">
        <f>IF(O$7&gt;=$E929,IF(SUMIF($H$1:N$1,77,$H929:N929)&lt;$D929,$H929,0),0)</f>
        <v>0</v>
      </c>
      <c r="P929" s="36">
        <f>IF(P$7&gt;=$E929,IF(SUMIF($H$1:O$1,77,$H929:O929)&lt;$D929,$H929,0),0)</f>
        <v>0</v>
      </c>
      <c r="Q929" s="36">
        <f>IF(Q$7&gt;=$E929,IF(SUMIF($H$1:P$1,77,$H929:P929)&lt;$D929,$H929,0),0)</f>
        <v>0</v>
      </c>
      <c r="R929" s="36">
        <f>IF(R$7&gt;=$E929,IF(SUMIF($H$1:Q$1,77,$H929:Q929)&lt;$D929,$H929,0),0)</f>
        <v>0</v>
      </c>
      <c r="S929" s="36">
        <f>IF(S$7&gt;=$E929,IF(SUMIF($H$1:R$1,77,$H929:R929)&lt;$D929,$H929,0),0)</f>
        <v>0</v>
      </c>
      <c r="T929" s="36">
        <f>IF(T$7&gt;=$E929,IF(SUMIF($H$1:S$1,77,$H929:S929)&lt;$D929,$H929,0),0)</f>
        <v>0</v>
      </c>
      <c r="U929" s="35">
        <f t="shared" si="336"/>
        <v>0</v>
      </c>
      <c r="V929" s="36">
        <f>IF(V$7&gt;=$E929,IF(SUMIF($H$1:U$1,77,$H929:U929)&lt;$D929,$H929,0),0)</f>
        <v>0</v>
      </c>
      <c r="W929" s="36">
        <f>IF(W$7&gt;=$E929,IF(SUMIF($H$1:V$1,77,$H929:V929)&lt;$D929,$H929,0),0)</f>
        <v>0</v>
      </c>
      <c r="X929" s="36">
        <f>IF(X$7&gt;=$E929,IF(SUMIF($H$1:W$1,77,$H929:W929)&lt;$D929,$H929,0),0)</f>
        <v>0</v>
      </c>
      <c r="Y929" s="36">
        <f>IF(Y$7&gt;=$E929,IF(SUMIF($H$1:X$1,77,$H929:X929)&lt;$D929,$H929,0),0)</f>
        <v>0</v>
      </c>
      <c r="Z929" s="36">
        <f>IF(Z$7&gt;=$E929,IF(SUMIF($H$1:Y$1,77,$H929:Y929)&lt;$D929,$H929,0),0)</f>
        <v>0</v>
      </c>
      <c r="AA929" s="36">
        <f>IF(AA$7&gt;=$E929,IF(SUMIF($H$1:Z$1,77,$H929:Z929)&lt;$D929,$H929,0),0)</f>
        <v>0</v>
      </c>
      <c r="AB929" s="36">
        <f>IF(AB$7&gt;=$E929,IF(SUMIF($H$1:AA$1,77,$H929:AA929)&lt;$D929,$H929,0),0)</f>
        <v>0</v>
      </c>
      <c r="AC929" s="36">
        <f>IF(AC$7&gt;=$E929,IF(SUMIF($H$1:AB$1,77,$H929:AB929)&lt;$D929,$H929,0),0)</f>
        <v>0</v>
      </c>
      <c r="AD929" s="36">
        <f>IF(AD$7&gt;=$E929,IF(SUMIF($H$1:AC$1,77,$H929:AC929)&lt;$D929,$H929,0),0)</f>
        <v>0</v>
      </c>
      <c r="AE929" s="36">
        <f>IF(AE$7&gt;=$E929,IF(SUMIF($H$1:AD$1,77,$H929:AD929)&lt;$D929,$H929,0),0)</f>
        <v>0</v>
      </c>
      <c r="AF929" s="36">
        <f>IF(AF$7&gt;=$E929,IF(SUMIF($H$1:AE$1,77,$H929:AE929)&lt;$D929,$H929,0),0)</f>
        <v>0</v>
      </c>
      <c r="AG929" s="36">
        <f>IF(AG$7&gt;=$E929,IF(SUMIF($H$1:AF$1,77,$H929:AF929)&lt;$D929,$H929,0),0)</f>
        <v>0</v>
      </c>
      <c r="AH929" s="35">
        <f t="shared" si="337"/>
        <v>0</v>
      </c>
      <c r="AI929" s="36">
        <f>IF(AI$7&gt;=$E929,IF(SUMIF($H$1:AH$1,77,$H929:AH929)&lt;$D929,$H929,0),0)</f>
        <v>0</v>
      </c>
      <c r="AJ929" s="36">
        <f>IF(AJ$7&gt;=$E929,IF(SUMIF($H$1:AI$1,77,$H929:AI929)&lt;$D929,$H929,0),0)</f>
        <v>0</v>
      </c>
      <c r="AK929" s="36">
        <f>IF(AK$7&gt;=$E929,IF(SUMIF($H$1:AJ$1,77,$H929:AJ929)&lt;$D929,$H929,0),0)</f>
        <v>0</v>
      </c>
      <c r="AL929" s="36">
        <f>IF(AL$7&gt;=$E929,IF(SUMIF($H$1:AK$1,77,$H929:AK929)&lt;$D929,$H929,0),0)</f>
        <v>0</v>
      </c>
      <c r="AM929" s="36">
        <f>IF(AM$7&gt;=$E929,IF(SUMIF($H$1:AL$1,77,$H929:AL929)&lt;$D929,$H929,0),0)</f>
        <v>0</v>
      </c>
      <c r="AN929" s="36">
        <f>IF(AN$7&gt;=$E929,IF(SUMIF($H$1:AM$1,77,$H929:AM929)&lt;$D929,$H929,0),0)</f>
        <v>0</v>
      </c>
      <c r="AO929" s="36">
        <f>IF(AO$7&gt;=$E929,IF(SUMIF($H$1:AN$1,77,$H929:AN929)&lt;$D929,$H929,0),0)</f>
        <v>0</v>
      </c>
      <c r="AP929" s="36">
        <f>IF(AP$7&gt;=$E929,IF(SUMIF($H$1:AO$1,77,$H929:AO929)&lt;$D929,$H929,0),0)</f>
        <v>0</v>
      </c>
      <c r="AQ929" s="36">
        <f>IF(AQ$7&gt;=$E929,IF(SUMIF($H$1:AP$1,77,$H929:AP929)&lt;$D929,$H929,0),0)</f>
        <v>0</v>
      </c>
      <c r="AR929" s="36">
        <f>IF(AR$7&gt;=$E929,IF(SUMIF($H$1:AQ$1,77,$H929:AQ929)&lt;$D929,$H929,0),0)</f>
        <v>0</v>
      </c>
      <c r="AS929" s="36">
        <f>IF(AS$7&gt;=$E929,IF(SUMIF($H$1:AR$1,77,$H929:AR929)&lt;$D929,$H929,0),0)</f>
        <v>0</v>
      </c>
      <c r="AT929" s="36">
        <f>IF(AT$7&gt;=$E929,IF(SUMIF($H$1:AS$1,77,$H929:AS929)&lt;$D929,$H929,0),0)</f>
        <v>0</v>
      </c>
      <c r="AU929" s="35">
        <f t="shared" si="338"/>
        <v>0</v>
      </c>
      <c r="AV929" s="33">
        <f>IF(AV$7&gt;=$E929,IF(SUMIF($H$1:AU$1,77,$H929:AU929)&lt;$D929,$H929,0),0)</f>
        <v>0</v>
      </c>
      <c r="AW929" s="33">
        <f>IF(AW$7&gt;=$E929,IF(SUMIF($H$1:AV$1,77,$H929:AV929)&lt;$D929,$H929,0),0)</f>
        <v>0</v>
      </c>
      <c r="AX929" s="33">
        <f>IF(AX$7&gt;=$E929,IF(SUMIF($H$1:AW$1,77,$H929:AW929)&lt;$D929,$H929,0),0)</f>
        <v>0</v>
      </c>
      <c r="AY929" s="33">
        <f>IF(AY$7&gt;=$E929,IF(SUMIF($H$1:AX$1,77,$H929:AX929)&lt;$D929,$H929,0),0)</f>
        <v>0</v>
      </c>
      <c r="AZ929" s="33">
        <f>IF(AZ$7&gt;=$E929,IF(SUMIF($H$1:AY$1,77,$H929:AY929)&lt;$D929,$H929,0),0)</f>
        <v>0</v>
      </c>
      <c r="BA929" s="33">
        <f>IF(BA$7&gt;=$E929,IF(SUMIF($H$1:AZ$1,77,$H929:AZ929)&lt;$D929,$H929,0),0)</f>
        <v>36.79</v>
      </c>
      <c r="BB929" s="33">
        <f>IF(BB$7&gt;=$E929,IF(SUMIF($H$1:BA$1,77,$H929:BA929)&lt;$D929,$H929,0),0)</f>
        <v>0</v>
      </c>
      <c r="BC929" s="33">
        <f>IF(BC$7&gt;=$E929,IF(SUMIF($H$1:BB$1,77,$H929:BB929)&lt;$D929,$H929,0),0)</f>
        <v>0</v>
      </c>
      <c r="BD929" s="33">
        <f>IF(BD$7&gt;=$E929,IF(SUMIF($H$1:BC$1,77,$H929:BC929)&lt;$D929,$H929,0),0)</f>
        <v>0</v>
      </c>
      <c r="BE929" s="33">
        <f>IF(BE$7&gt;=$E929,IF(SUMIF($H$1:BD$1,77,$H929:BD929)&lt;$D929,$H929,0),0)</f>
        <v>0</v>
      </c>
      <c r="BF929" s="33">
        <f>IF(BF$7&gt;=$E929,IF(SUMIF($H$1:BE$1,77,$H929:BE929)&lt;$D929,$H929,0),0)</f>
        <v>0</v>
      </c>
      <c r="BG929" s="33">
        <f>IF(BG$7&gt;=$E929,IF(SUMIF($H$1:BF$1,77,$H929:BF929)&lt;$D929,$H929,0),0)</f>
        <v>0</v>
      </c>
      <c r="BH929" s="35">
        <f t="shared" si="339"/>
        <v>36.79</v>
      </c>
    </row>
    <row r="930" spans="1:60" s="11" customFormat="1" x14ac:dyDescent="0.25">
      <c r="A930" s="145" t="s">
        <v>1308</v>
      </c>
      <c r="B930" s="147" t="s">
        <v>1309</v>
      </c>
      <c r="C930" s="127" t="s">
        <v>27</v>
      </c>
      <c r="D930" s="146">
        <v>10.38</v>
      </c>
      <c r="E930" s="118">
        <v>46905</v>
      </c>
      <c r="F930" s="118">
        <v>46935</v>
      </c>
      <c r="G930" s="32">
        <f t="shared" si="334"/>
        <v>1</v>
      </c>
      <c r="H930" s="33">
        <f t="shared" si="335"/>
        <v>10.38</v>
      </c>
      <c r="I930" s="36">
        <f>IF(I$7&gt;=$E930,IF(SUMIF($H$1:H$1,77,$H930:H930)&lt;$D930,$H930,0),0)</f>
        <v>0</v>
      </c>
      <c r="J930" s="36">
        <f>IF(J$7&gt;=$E930,IF(SUMIF($H$1:I$1,77,$H930:I930)&lt;$D930,$H930,0),0)</f>
        <v>0</v>
      </c>
      <c r="K930" s="36">
        <f>IF(K$7&gt;=$E930,IF(SUMIF($H$1:J$1,77,$H930:J930)&lt;$D930,$H930,0),0)</f>
        <v>0</v>
      </c>
      <c r="L930" s="36">
        <f>IF(L$7&gt;=$E930,IF(SUMIF($H$1:K$1,77,$H930:K930)&lt;$D930,$H930,0),0)</f>
        <v>0</v>
      </c>
      <c r="M930" s="36">
        <f>IF(M$7&gt;=$E930,IF(SUMIF($H$1:L$1,77,$H930:L930)&lt;$D930,$H930,0),0)</f>
        <v>0</v>
      </c>
      <c r="N930" s="36">
        <f>IF(N$7&gt;=$E930,IF(SUMIF($H$1:M$1,77,$H930:M930)&lt;$D930,$H930,0),0)</f>
        <v>0</v>
      </c>
      <c r="O930" s="36">
        <f>IF(O$7&gt;=$E930,IF(SUMIF($H$1:N$1,77,$H930:N930)&lt;$D930,$H930,0),0)</f>
        <v>0</v>
      </c>
      <c r="P930" s="36">
        <f>IF(P$7&gt;=$E930,IF(SUMIF($H$1:O$1,77,$H930:O930)&lt;$D930,$H930,0),0)</f>
        <v>0</v>
      </c>
      <c r="Q930" s="36">
        <f>IF(Q$7&gt;=$E930,IF(SUMIF($H$1:P$1,77,$H930:P930)&lt;$D930,$H930,0),0)</f>
        <v>0</v>
      </c>
      <c r="R930" s="36">
        <f>IF(R$7&gt;=$E930,IF(SUMIF($H$1:Q$1,77,$H930:Q930)&lt;$D930,$H930,0),0)</f>
        <v>0</v>
      </c>
      <c r="S930" s="36">
        <f>IF(S$7&gt;=$E930,IF(SUMIF($H$1:R$1,77,$H930:R930)&lt;$D930,$H930,0),0)</f>
        <v>0</v>
      </c>
      <c r="T930" s="36">
        <f>IF(T$7&gt;=$E930,IF(SUMIF($H$1:S$1,77,$H930:S930)&lt;$D930,$H930,0),0)</f>
        <v>0</v>
      </c>
      <c r="U930" s="35">
        <f t="shared" si="336"/>
        <v>0</v>
      </c>
      <c r="V930" s="36">
        <f>IF(V$7&gt;=$E930,IF(SUMIF($H$1:U$1,77,$H930:U930)&lt;$D930,$H930,0),0)</f>
        <v>0</v>
      </c>
      <c r="W930" s="36">
        <f>IF(W$7&gt;=$E930,IF(SUMIF($H$1:V$1,77,$H930:V930)&lt;$D930,$H930,0),0)</f>
        <v>0</v>
      </c>
      <c r="X930" s="36">
        <f>IF(X$7&gt;=$E930,IF(SUMIF($H$1:W$1,77,$H930:W930)&lt;$D930,$H930,0),0)</f>
        <v>0</v>
      </c>
      <c r="Y930" s="36">
        <f>IF(Y$7&gt;=$E930,IF(SUMIF($H$1:X$1,77,$H930:X930)&lt;$D930,$H930,0),0)</f>
        <v>0</v>
      </c>
      <c r="Z930" s="36">
        <f>IF(Z$7&gt;=$E930,IF(SUMIF($H$1:Y$1,77,$H930:Y930)&lt;$D930,$H930,0),0)</f>
        <v>0</v>
      </c>
      <c r="AA930" s="36">
        <f>IF(AA$7&gt;=$E930,IF(SUMIF($H$1:Z$1,77,$H930:Z930)&lt;$D930,$H930,0),0)</f>
        <v>0</v>
      </c>
      <c r="AB930" s="36">
        <f>IF(AB$7&gt;=$E930,IF(SUMIF($H$1:AA$1,77,$H930:AA930)&lt;$D930,$H930,0),0)</f>
        <v>0</v>
      </c>
      <c r="AC930" s="36">
        <f>IF(AC$7&gt;=$E930,IF(SUMIF($H$1:AB$1,77,$H930:AB930)&lt;$D930,$H930,0),0)</f>
        <v>0</v>
      </c>
      <c r="AD930" s="36">
        <f>IF(AD$7&gt;=$E930,IF(SUMIF($H$1:AC$1,77,$H930:AC930)&lt;$D930,$H930,0),0)</f>
        <v>0</v>
      </c>
      <c r="AE930" s="36">
        <f>IF(AE$7&gt;=$E930,IF(SUMIF($H$1:AD$1,77,$H930:AD930)&lt;$D930,$H930,0),0)</f>
        <v>0</v>
      </c>
      <c r="AF930" s="36">
        <f>IF(AF$7&gt;=$E930,IF(SUMIF($H$1:AE$1,77,$H930:AE930)&lt;$D930,$H930,0),0)</f>
        <v>0</v>
      </c>
      <c r="AG930" s="36">
        <f>IF(AG$7&gt;=$E930,IF(SUMIF($H$1:AF$1,77,$H930:AF930)&lt;$D930,$H930,0),0)</f>
        <v>0</v>
      </c>
      <c r="AH930" s="35">
        <f t="shared" si="337"/>
        <v>0</v>
      </c>
      <c r="AI930" s="36">
        <f>IF(AI$7&gt;=$E930,IF(SUMIF($H$1:AH$1,77,$H930:AH930)&lt;$D930,$H930,0),0)</f>
        <v>0</v>
      </c>
      <c r="AJ930" s="36">
        <f>IF(AJ$7&gt;=$E930,IF(SUMIF($H$1:AI$1,77,$H930:AI930)&lt;$D930,$H930,0),0)</f>
        <v>0</v>
      </c>
      <c r="AK930" s="36">
        <f>IF(AK$7&gt;=$E930,IF(SUMIF($H$1:AJ$1,77,$H930:AJ930)&lt;$D930,$H930,0),0)</f>
        <v>0</v>
      </c>
      <c r="AL930" s="36">
        <f>IF(AL$7&gt;=$E930,IF(SUMIF($H$1:AK$1,77,$H930:AK930)&lt;$D930,$H930,0),0)</f>
        <v>0</v>
      </c>
      <c r="AM930" s="36">
        <f>IF(AM$7&gt;=$E930,IF(SUMIF($H$1:AL$1,77,$H930:AL930)&lt;$D930,$H930,0),0)</f>
        <v>0</v>
      </c>
      <c r="AN930" s="36">
        <f>IF(AN$7&gt;=$E930,IF(SUMIF($H$1:AM$1,77,$H930:AM930)&lt;$D930,$H930,0),0)</f>
        <v>0</v>
      </c>
      <c r="AO930" s="36">
        <f>IF(AO$7&gt;=$E930,IF(SUMIF($H$1:AN$1,77,$H930:AN930)&lt;$D930,$H930,0),0)</f>
        <v>0</v>
      </c>
      <c r="AP930" s="36">
        <f>IF(AP$7&gt;=$E930,IF(SUMIF($H$1:AO$1,77,$H930:AO930)&lt;$D930,$H930,0),0)</f>
        <v>0</v>
      </c>
      <c r="AQ930" s="36">
        <f>IF(AQ$7&gt;=$E930,IF(SUMIF($H$1:AP$1,77,$H930:AP930)&lt;$D930,$H930,0),0)</f>
        <v>0</v>
      </c>
      <c r="AR930" s="36">
        <f>IF(AR$7&gt;=$E930,IF(SUMIF($H$1:AQ$1,77,$H930:AQ930)&lt;$D930,$H930,0),0)</f>
        <v>0</v>
      </c>
      <c r="AS930" s="36">
        <f>IF(AS$7&gt;=$E930,IF(SUMIF($H$1:AR$1,77,$H930:AR930)&lt;$D930,$H930,0),0)</f>
        <v>0</v>
      </c>
      <c r="AT930" s="36">
        <f>IF(AT$7&gt;=$E930,IF(SUMIF($H$1:AS$1,77,$H930:AS930)&lt;$D930,$H930,0),0)</f>
        <v>0</v>
      </c>
      <c r="AU930" s="35">
        <f t="shared" si="338"/>
        <v>0</v>
      </c>
      <c r="AV930" s="33">
        <f>IF(AV$7&gt;=$E930,IF(SUMIF($H$1:AU$1,77,$H930:AU930)&lt;$D930,$H930,0),0)</f>
        <v>0</v>
      </c>
      <c r="AW930" s="33">
        <f>IF(AW$7&gt;=$E930,IF(SUMIF($H$1:AV$1,77,$H930:AV930)&lt;$D930,$H930,0),0)</f>
        <v>0</v>
      </c>
      <c r="AX930" s="33">
        <f>IF(AX$7&gt;=$E930,IF(SUMIF($H$1:AW$1,77,$H930:AW930)&lt;$D930,$H930,0),0)</f>
        <v>0</v>
      </c>
      <c r="AY930" s="33">
        <f>IF(AY$7&gt;=$E930,IF(SUMIF($H$1:AX$1,77,$H930:AX930)&lt;$D930,$H930,0),0)</f>
        <v>0</v>
      </c>
      <c r="AZ930" s="33">
        <f>IF(AZ$7&gt;=$E930,IF(SUMIF($H$1:AY$1,77,$H930:AY930)&lt;$D930,$H930,0),0)</f>
        <v>0</v>
      </c>
      <c r="BA930" s="33">
        <f>IF(BA$7&gt;=$E930,IF(SUMIF($H$1:AZ$1,77,$H930:AZ930)&lt;$D930,$H930,0),0)</f>
        <v>10.38</v>
      </c>
      <c r="BB930" s="33">
        <f>IF(BB$7&gt;=$E930,IF(SUMIF($H$1:BA$1,77,$H930:BA930)&lt;$D930,$H930,0),0)</f>
        <v>0</v>
      </c>
      <c r="BC930" s="33">
        <f>IF(BC$7&gt;=$E930,IF(SUMIF($H$1:BB$1,77,$H930:BB930)&lt;$D930,$H930,0),0)</f>
        <v>0</v>
      </c>
      <c r="BD930" s="33">
        <f>IF(BD$7&gt;=$E930,IF(SUMIF($H$1:BC$1,77,$H930:BC930)&lt;$D930,$H930,0),0)</f>
        <v>0</v>
      </c>
      <c r="BE930" s="33">
        <f>IF(BE$7&gt;=$E930,IF(SUMIF($H$1:BD$1,77,$H930:BD930)&lt;$D930,$H930,0),0)</f>
        <v>0</v>
      </c>
      <c r="BF930" s="33">
        <f>IF(BF$7&gt;=$E930,IF(SUMIF($H$1:BE$1,77,$H930:BE930)&lt;$D930,$H930,0),0)</f>
        <v>0</v>
      </c>
      <c r="BG930" s="33">
        <f>IF(BG$7&gt;=$E930,IF(SUMIF($H$1:BF$1,77,$H930:BF930)&lt;$D930,$H930,0),0)</f>
        <v>0</v>
      </c>
      <c r="BH930" s="35">
        <f t="shared" si="339"/>
        <v>10.38</v>
      </c>
    </row>
    <row r="931" spans="1:60" s="11" customFormat="1" x14ac:dyDescent="0.25">
      <c r="A931" s="145" t="s">
        <v>1310</v>
      </c>
      <c r="B931" s="147" t="s">
        <v>344</v>
      </c>
      <c r="C931" s="127" t="s">
        <v>27</v>
      </c>
      <c r="D931" s="146">
        <v>111.9</v>
      </c>
      <c r="E931" s="118">
        <v>46905</v>
      </c>
      <c r="F931" s="118">
        <v>46935</v>
      </c>
      <c r="G931" s="32">
        <f t="shared" si="334"/>
        <v>1</v>
      </c>
      <c r="H931" s="33">
        <f t="shared" si="335"/>
        <v>111.9</v>
      </c>
      <c r="I931" s="36">
        <f>IF(I$7&gt;=$E931,IF(SUMIF($H$1:H$1,77,$H931:H931)&lt;$D931,$H931,0),0)</f>
        <v>0</v>
      </c>
      <c r="J931" s="36">
        <f>IF(J$7&gt;=$E931,IF(SUMIF($H$1:I$1,77,$H931:I931)&lt;$D931,$H931,0),0)</f>
        <v>0</v>
      </c>
      <c r="K931" s="36">
        <f>IF(K$7&gt;=$E931,IF(SUMIF($H$1:J$1,77,$H931:J931)&lt;$D931,$H931,0),0)</f>
        <v>0</v>
      </c>
      <c r="L931" s="36">
        <f>IF(L$7&gt;=$E931,IF(SUMIF($H$1:K$1,77,$H931:K931)&lt;$D931,$H931,0),0)</f>
        <v>0</v>
      </c>
      <c r="M931" s="36">
        <f>IF(M$7&gt;=$E931,IF(SUMIF($H$1:L$1,77,$H931:L931)&lt;$D931,$H931,0),0)</f>
        <v>0</v>
      </c>
      <c r="N931" s="36">
        <f>IF(N$7&gt;=$E931,IF(SUMIF($H$1:M$1,77,$H931:M931)&lt;$D931,$H931,0),0)</f>
        <v>0</v>
      </c>
      <c r="O931" s="36">
        <f>IF(O$7&gt;=$E931,IF(SUMIF($H$1:N$1,77,$H931:N931)&lt;$D931,$H931,0),0)</f>
        <v>0</v>
      </c>
      <c r="P931" s="36">
        <f>IF(P$7&gt;=$E931,IF(SUMIF($H$1:O$1,77,$H931:O931)&lt;$D931,$H931,0),0)</f>
        <v>0</v>
      </c>
      <c r="Q931" s="36">
        <f>IF(Q$7&gt;=$E931,IF(SUMIF($H$1:P$1,77,$H931:P931)&lt;$D931,$H931,0),0)</f>
        <v>0</v>
      </c>
      <c r="R931" s="36">
        <f>IF(R$7&gt;=$E931,IF(SUMIF($H$1:Q$1,77,$H931:Q931)&lt;$D931,$H931,0),0)</f>
        <v>0</v>
      </c>
      <c r="S931" s="36">
        <f>IF(S$7&gt;=$E931,IF(SUMIF($H$1:R$1,77,$H931:R931)&lt;$D931,$H931,0),0)</f>
        <v>0</v>
      </c>
      <c r="T931" s="36">
        <f>IF(T$7&gt;=$E931,IF(SUMIF($H$1:S$1,77,$H931:S931)&lt;$D931,$H931,0),0)</f>
        <v>0</v>
      </c>
      <c r="U931" s="35">
        <f t="shared" si="336"/>
        <v>0</v>
      </c>
      <c r="V931" s="36">
        <f>IF(V$7&gt;=$E931,IF(SUMIF($H$1:U$1,77,$H931:U931)&lt;$D931,$H931,0),0)</f>
        <v>0</v>
      </c>
      <c r="W931" s="36">
        <f>IF(W$7&gt;=$E931,IF(SUMIF($H$1:V$1,77,$H931:V931)&lt;$D931,$H931,0),0)</f>
        <v>0</v>
      </c>
      <c r="X931" s="36">
        <f>IF(X$7&gt;=$E931,IF(SUMIF($H$1:W$1,77,$H931:W931)&lt;$D931,$H931,0),0)</f>
        <v>0</v>
      </c>
      <c r="Y931" s="36">
        <f>IF(Y$7&gt;=$E931,IF(SUMIF($H$1:X$1,77,$H931:X931)&lt;$D931,$H931,0),0)</f>
        <v>0</v>
      </c>
      <c r="Z931" s="36">
        <f>IF(Z$7&gt;=$E931,IF(SUMIF($H$1:Y$1,77,$H931:Y931)&lt;$D931,$H931,0),0)</f>
        <v>0</v>
      </c>
      <c r="AA931" s="36">
        <f>IF(AA$7&gt;=$E931,IF(SUMIF($H$1:Z$1,77,$H931:Z931)&lt;$D931,$H931,0),0)</f>
        <v>0</v>
      </c>
      <c r="AB931" s="36">
        <f>IF(AB$7&gt;=$E931,IF(SUMIF($H$1:AA$1,77,$H931:AA931)&lt;$D931,$H931,0),0)</f>
        <v>0</v>
      </c>
      <c r="AC931" s="36">
        <f>IF(AC$7&gt;=$E931,IF(SUMIF($H$1:AB$1,77,$H931:AB931)&lt;$D931,$H931,0),0)</f>
        <v>0</v>
      </c>
      <c r="AD931" s="36">
        <f>IF(AD$7&gt;=$E931,IF(SUMIF($H$1:AC$1,77,$H931:AC931)&lt;$D931,$H931,0),0)</f>
        <v>0</v>
      </c>
      <c r="AE931" s="36">
        <f>IF(AE$7&gt;=$E931,IF(SUMIF($H$1:AD$1,77,$H931:AD931)&lt;$D931,$H931,0),0)</f>
        <v>0</v>
      </c>
      <c r="AF931" s="36">
        <f>IF(AF$7&gt;=$E931,IF(SUMIF($H$1:AE$1,77,$H931:AE931)&lt;$D931,$H931,0),0)</f>
        <v>0</v>
      </c>
      <c r="AG931" s="36">
        <f>IF(AG$7&gt;=$E931,IF(SUMIF($H$1:AF$1,77,$H931:AF931)&lt;$D931,$H931,0),0)</f>
        <v>0</v>
      </c>
      <c r="AH931" s="35">
        <f t="shared" si="337"/>
        <v>0</v>
      </c>
      <c r="AI931" s="36">
        <f>IF(AI$7&gt;=$E931,IF(SUMIF($H$1:AH$1,77,$H931:AH931)&lt;$D931,$H931,0),0)</f>
        <v>0</v>
      </c>
      <c r="AJ931" s="36">
        <f>IF(AJ$7&gt;=$E931,IF(SUMIF($H$1:AI$1,77,$H931:AI931)&lt;$D931,$H931,0),0)</f>
        <v>0</v>
      </c>
      <c r="AK931" s="36">
        <f>IF(AK$7&gt;=$E931,IF(SUMIF($H$1:AJ$1,77,$H931:AJ931)&lt;$D931,$H931,0),0)</f>
        <v>0</v>
      </c>
      <c r="AL931" s="36">
        <f>IF(AL$7&gt;=$E931,IF(SUMIF($H$1:AK$1,77,$H931:AK931)&lt;$D931,$H931,0),0)</f>
        <v>0</v>
      </c>
      <c r="AM931" s="36">
        <f>IF(AM$7&gt;=$E931,IF(SUMIF($H$1:AL$1,77,$H931:AL931)&lt;$D931,$H931,0),0)</f>
        <v>0</v>
      </c>
      <c r="AN931" s="36">
        <f>IF(AN$7&gt;=$E931,IF(SUMIF($H$1:AM$1,77,$H931:AM931)&lt;$D931,$H931,0),0)</f>
        <v>0</v>
      </c>
      <c r="AO931" s="36">
        <f>IF(AO$7&gt;=$E931,IF(SUMIF($H$1:AN$1,77,$H931:AN931)&lt;$D931,$H931,0),0)</f>
        <v>0</v>
      </c>
      <c r="AP931" s="36">
        <f>IF(AP$7&gt;=$E931,IF(SUMIF($H$1:AO$1,77,$H931:AO931)&lt;$D931,$H931,0),0)</f>
        <v>0</v>
      </c>
      <c r="AQ931" s="36">
        <f>IF(AQ$7&gt;=$E931,IF(SUMIF($H$1:AP$1,77,$H931:AP931)&lt;$D931,$H931,0),0)</f>
        <v>0</v>
      </c>
      <c r="AR931" s="36">
        <f>IF(AR$7&gt;=$E931,IF(SUMIF($H$1:AQ$1,77,$H931:AQ931)&lt;$D931,$H931,0),0)</f>
        <v>0</v>
      </c>
      <c r="AS931" s="36">
        <f>IF(AS$7&gt;=$E931,IF(SUMIF($H$1:AR$1,77,$H931:AR931)&lt;$D931,$H931,0),0)</f>
        <v>0</v>
      </c>
      <c r="AT931" s="36">
        <f>IF(AT$7&gt;=$E931,IF(SUMIF($H$1:AS$1,77,$H931:AS931)&lt;$D931,$H931,0),0)</f>
        <v>0</v>
      </c>
      <c r="AU931" s="35">
        <f t="shared" si="338"/>
        <v>0</v>
      </c>
      <c r="AV931" s="33">
        <f>IF(AV$7&gt;=$E931,IF(SUMIF($H$1:AU$1,77,$H931:AU931)&lt;$D931,$H931,0),0)</f>
        <v>0</v>
      </c>
      <c r="AW931" s="33">
        <f>IF(AW$7&gt;=$E931,IF(SUMIF($H$1:AV$1,77,$H931:AV931)&lt;$D931,$H931,0),0)</f>
        <v>0</v>
      </c>
      <c r="AX931" s="33">
        <f>IF(AX$7&gt;=$E931,IF(SUMIF($H$1:AW$1,77,$H931:AW931)&lt;$D931,$H931,0),0)</f>
        <v>0</v>
      </c>
      <c r="AY931" s="33">
        <f>IF(AY$7&gt;=$E931,IF(SUMIF($H$1:AX$1,77,$H931:AX931)&lt;$D931,$H931,0),0)</f>
        <v>0</v>
      </c>
      <c r="AZ931" s="33">
        <f>IF(AZ$7&gt;=$E931,IF(SUMIF($H$1:AY$1,77,$H931:AY931)&lt;$D931,$H931,0),0)</f>
        <v>0</v>
      </c>
      <c r="BA931" s="33">
        <f>IF(BA$7&gt;=$E931,IF(SUMIF($H$1:AZ$1,77,$H931:AZ931)&lt;$D931,$H931,0),0)</f>
        <v>111.9</v>
      </c>
      <c r="BB931" s="33">
        <f>IF(BB$7&gt;=$E931,IF(SUMIF($H$1:BA$1,77,$H931:BA931)&lt;$D931,$H931,0),0)</f>
        <v>0</v>
      </c>
      <c r="BC931" s="33">
        <f>IF(BC$7&gt;=$E931,IF(SUMIF($H$1:BB$1,77,$H931:BB931)&lt;$D931,$H931,0),0)</f>
        <v>0</v>
      </c>
      <c r="BD931" s="33">
        <f>IF(BD$7&gt;=$E931,IF(SUMIF($H$1:BC$1,77,$H931:BC931)&lt;$D931,$H931,0),0)</f>
        <v>0</v>
      </c>
      <c r="BE931" s="33">
        <f>IF(BE$7&gt;=$E931,IF(SUMIF($H$1:BD$1,77,$H931:BD931)&lt;$D931,$H931,0),0)</f>
        <v>0</v>
      </c>
      <c r="BF931" s="33">
        <f>IF(BF$7&gt;=$E931,IF(SUMIF($H$1:BE$1,77,$H931:BE931)&lt;$D931,$H931,0),0)</f>
        <v>0</v>
      </c>
      <c r="BG931" s="33">
        <f>IF(BG$7&gt;=$E931,IF(SUMIF($H$1:BF$1,77,$H931:BF931)&lt;$D931,$H931,0),0)</f>
        <v>0</v>
      </c>
      <c r="BH931" s="35">
        <f t="shared" si="339"/>
        <v>111.9</v>
      </c>
    </row>
    <row r="932" spans="1:60" s="11" customFormat="1" ht="30" x14ac:dyDescent="0.25">
      <c r="A932" s="145" t="s">
        <v>1311</v>
      </c>
      <c r="B932" s="147" t="s">
        <v>1312</v>
      </c>
      <c r="C932" s="127" t="s">
        <v>27</v>
      </c>
      <c r="D932" s="150">
        <v>51.6</v>
      </c>
      <c r="E932" s="118">
        <v>46905</v>
      </c>
      <c r="F932" s="118">
        <v>46935</v>
      </c>
      <c r="G932" s="32">
        <f t="shared" si="334"/>
        <v>1</v>
      </c>
      <c r="H932" s="33">
        <f t="shared" si="335"/>
        <v>51.6</v>
      </c>
      <c r="I932" s="36">
        <f>IF(I$7&gt;=$E932,IF(SUMIF($H$1:H$1,77,$H932:H932)&lt;$D932,$H932,0),0)</f>
        <v>0</v>
      </c>
      <c r="J932" s="36">
        <f>IF(J$7&gt;=$E932,IF(SUMIF($H$1:I$1,77,$H932:I932)&lt;$D932,$H932,0),0)</f>
        <v>0</v>
      </c>
      <c r="K932" s="36">
        <f>IF(K$7&gt;=$E932,IF(SUMIF($H$1:J$1,77,$H932:J932)&lt;$D932,$H932,0),0)</f>
        <v>0</v>
      </c>
      <c r="L932" s="36">
        <f>IF(L$7&gt;=$E932,IF(SUMIF($H$1:K$1,77,$H932:K932)&lt;$D932,$H932,0),0)</f>
        <v>0</v>
      </c>
      <c r="M932" s="36">
        <f>IF(M$7&gt;=$E932,IF(SUMIF($H$1:L$1,77,$H932:L932)&lt;$D932,$H932,0),0)</f>
        <v>0</v>
      </c>
      <c r="N932" s="36">
        <f>IF(N$7&gt;=$E932,IF(SUMIF($H$1:M$1,77,$H932:M932)&lt;$D932,$H932,0),0)</f>
        <v>0</v>
      </c>
      <c r="O932" s="36">
        <f>IF(O$7&gt;=$E932,IF(SUMIF($H$1:N$1,77,$H932:N932)&lt;$D932,$H932,0),0)</f>
        <v>0</v>
      </c>
      <c r="P932" s="36">
        <f>IF(P$7&gt;=$E932,IF(SUMIF($H$1:O$1,77,$H932:O932)&lt;$D932,$H932,0),0)</f>
        <v>0</v>
      </c>
      <c r="Q932" s="36">
        <f>IF(Q$7&gt;=$E932,IF(SUMIF($H$1:P$1,77,$H932:P932)&lt;$D932,$H932,0),0)</f>
        <v>0</v>
      </c>
      <c r="R932" s="36">
        <f>IF(R$7&gt;=$E932,IF(SUMIF($H$1:Q$1,77,$H932:Q932)&lt;$D932,$H932,0),0)</f>
        <v>0</v>
      </c>
      <c r="S932" s="36">
        <f>IF(S$7&gt;=$E932,IF(SUMIF($H$1:R$1,77,$H932:R932)&lt;$D932,$H932,0),0)</f>
        <v>0</v>
      </c>
      <c r="T932" s="36">
        <f>IF(T$7&gt;=$E932,IF(SUMIF($H$1:S$1,77,$H932:S932)&lt;$D932,$H932,0),0)</f>
        <v>0</v>
      </c>
      <c r="U932" s="35">
        <f t="shared" si="336"/>
        <v>0</v>
      </c>
      <c r="V932" s="36">
        <f>IF(V$7&gt;=$E932,IF(SUMIF($H$1:U$1,77,$H932:U932)&lt;$D932,$H932,0),0)</f>
        <v>0</v>
      </c>
      <c r="W932" s="36">
        <f>IF(W$7&gt;=$E932,IF(SUMIF($H$1:V$1,77,$H932:V932)&lt;$D932,$H932,0),0)</f>
        <v>0</v>
      </c>
      <c r="X932" s="36">
        <f>IF(X$7&gt;=$E932,IF(SUMIF($H$1:W$1,77,$H932:W932)&lt;$D932,$H932,0),0)</f>
        <v>0</v>
      </c>
      <c r="Y932" s="36">
        <f>IF(Y$7&gt;=$E932,IF(SUMIF($H$1:X$1,77,$H932:X932)&lt;$D932,$H932,0),0)</f>
        <v>0</v>
      </c>
      <c r="Z932" s="36">
        <f>IF(Z$7&gt;=$E932,IF(SUMIF($H$1:Y$1,77,$H932:Y932)&lt;$D932,$H932,0),0)</f>
        <v>0</v>
      </c>
      <c r="AA932" s="36">
        <f>IF(AA$7&gt;=$E932,IF(SUMIF($H$1:Z$1,77,$H932:Z932)&lt;$D932,$H932,0),0)</f>
        <v>0</v>
      </c>
      <c r="AB932" s="36">
        <f>IF(AB$7&gt;=$E932,IF(SUMIF($H$1:AA$1,77,$H932:AA932)&lt;$D932,$H932,0),0)</f>
        <v>0</v>
      </c>
      <c r="AC932" s="36">
        <f>IF(AC$7&gt;=$E932,IF(SUMIF($H$1:AB$1,77,$H932:AB932)&lt;$D932,$H932,0),0)</f>
        <v>0</v>
      </c>
      <c r="AD932" s="36">
        <f>IF(AD$7&gt;=$E932,IF(SUMIF($H$1:AC$1,77,$H932:AC932)&lt;$D932,$H932,0),0)</f>
        <v>0</v>
      </c>
      <c r="AE932" s="36">
        <f>IF(AE$7&gt;=$E932,IF(SUMIF($H$1:AD$1,77,$H932:AD932)&lt;$D932,$H932,0),0)</f>
        <v>0</v>
      </c>
      <c r="AF932" s="36">
        <f>IF(AF$7&gt;=$E932,IF(SUMIF($H$1:AE$1,77,$H932:AE932)&lt;$D932,$H932,0),0)</f>
        <v>0</v>
      </c>
      <c r="AG932" s="36">
        <f>IF(AG$7&gt;=$E932,IF(SUMIF($H$1:AF$1,77,$H932:AF932)&lt;$D932,$H932,0),0)</f>
        <v>0</v>
      </c>
      <c r="AH932" s="35">
        <f t="shared" si="337"/>
        <v>0</v>
      </c>
      <c r="AI932" s="36">
        <f>IF(AI$7&gt;=$E932,IF(SUMIF($H$1:AH$1,77,$H932:AH932)&lt;$D932,$H932,0),0)</f>
        <v>0</v>
      </c>
      <c r="AJ932" s="36">
        <f>IF(AJ$7&gt;=$E932,IF(SUMIF($H$1:AI$1,77,$H932:AI932)&lt;$D932,$H932,0),0)</f>
        <v>0</v>
      </c>
      <c r="AK932" s="36">
        <f>IF(AK$7&gt;=$E932,IF(SUMIF($H$1:AJ$1,77,$H932:AJ932)&lt;$D932,$H932,0),0)</f>
        <v>0</v>
      </c>
      <c r="AL932" s="36">
        <f>IF(AL$7&gt;=$E932,IF(SUMIF($H$1:AK$1,77,$H932:AK932)&lt;$D932,$H932,0),0)</f>
        <v>0</v>
      </c>
      <c r="AM932" s="36">
        <f>IF(AM$7&gt;=$E932,IF(SUMIF($H$1:AL$1,77,$H932:AL932)&lt;$D932,$H932,0),0)</f>
        <v>0</v>
      </c>
      <c r="AN932" s="36">
        <f>IF(AN$7&gt;=$E932,IF(SUMIF($H$1:AM$1,77,$H932:AM932)&lt;$D932,$H932,0),0)</f>
        <v>0</v>
      </c>
      <c r="AO932" s="36">
        <f>IF(AO$7&gt;=$E932,IF(SUMIF($H$1:AN$1,77,$H932:AN932)&lt;$D932,$H932,0),0)</f>
        <v>0</v>
      </c>
      <c r="AP932" s="36">
        <f>IF(AP$7&gt;=$E932,IF(SUMIF($H$1:AO$1,77,$H932:AO932)&lt;$D932,$H932,0),0)</f>
        <v>0</v>
      </c>
      <c r="AQ932" s="36">
        <f>IF(AQ$7&gt;=$E932,IF(SUMIF($H$1:AP$1,77,$H932:AP932)&lt;$D932,$H932,0),0)</f>
        <v>0</v>
      </c>
      <c r="AR932" s="36">
        <f>IF(AR$7&gt;=$E932,IF(SUMIF($H$1:AQ$1,77,$H932:AQ932)&lt;$D932,$H932,0),0)</f>
        <v>0</v>
      </c>
      <c r="AS932" s="36">
        <f>IF(AS$7&gt;=$E932,IF(SUMIF($H$1:AR$1,77,$H932:AR932)&lt;$D932,$H932,0),0)</f>
        <v>0</v>
      </c>
      <c r="AT932" s="36">
        <f>IF(AT$7&gt;=$E932,IF(SUMIF($H$1:AS$1,77,$H932:AS932)&lt;$D932,$H932,0),0)</f>
        <v>0</v>
      </c>
      <c r="AU932" s="35">
        <f t="shared" si="338"/>
        <v>0</v>
      </c>
      <c r="AV932" s="33">
        <f>IF(AV$7&gt;=$E932,IF(SUMIF($H$1:AU$1,77,$H932:AU932)&lt;$D932,$H932,0),0)</f>
        <v>0</v>
      </c>
      <c r="AW932" s="33">
        <f>IF(AW$7&gt;=$E932,IF(SUMIF($H$1:AV$1,77,$H932:AV932)&lt;$D932,$H932,0),0)</f>
        <v>0</v>
      </c>
      <c r="AX932" s="33">
        <f>IF(AX$7&gt;=$E932,IF(SUMIF($H$1:AW$1,77,$H932:AW932)&lt;$D932,$H932,0),0)</f>
        <v>0</v>
      </c>
      <c r="AY932" s="33">
        <f>IF(AY$7&gt;=$E932,IF(SUMIF($H$1:AX$1,77,$H932:AX932)&lt;$D932,$H932,0),0)</f>
        <v>0</v>
      </c>
      <c r="AZ932" s="33">
        <f>IF(AZ$7&gt;=$E932,IF(SUMIF($H$1:AY$1,77,$H932:AY932)&lt;$D932,$H932,0),0)</f>
        <v>0</v>
      </c>
      <c r="BA932" s="33">
        <f>IF(BA$7&gt;=$E932,IF(SUMIF($H$1:AZ$1,77,$H932:AZ932)&lt;$D932,$H932,0),0)</f>
        <v>51.6</v>
      </c>
      <c r="BB932" s="33">
        <f>IF(BB$7&gt;=$E932,IF(SUMIF($H$1:BA$1,77,$H932:BA932)&lt;$D932,$H932,0),0)</f>
        <v>0</v>
      </c>
      <c r="BC932" s="33">
        <f>IF(BC$7&gt;=$E932,IF(SUMIF($H$1:BB$1,77,$H932:BB932)&lt;$D932,$H932,0),0)</f>
        <v>0</v>
      </c>
      <c r="BD932" s="33">
        <f>IF(BD$7&gt;=$E932,IF(SUMIF($H$1:BC$1,77,$H932:BC932)&lt;$D932,$H932,0),0)</f>
        <v>0</v>
      </c>
      <c r="BE932" s="33">
        <f>IF(BE$7&gt;=$E932,IF(SUMIF($H$1:BD$1,77,$H932:BD932)&lt;$D932,$H932,0),0)</f>
        <v>0</v>
      </c>
      <c r="BF932" s="33">
        <f>IF(BF$7&gt;=$E932,IF(SUMIF($H$1:BE$1,77,$H932:BE932)&lt;$D932,$H932,0),0)</f>
        <v>0</v>
      </c>
      <c r="BG932" s="33">
        <f>IF(BG$7&gt;=$E932,IF(SUMIF($H$1:BF$1,77,$H932:BF932)&lt;$D932,$H932,0),0)</f>
        <v>0</v>
      </c>
      <c r="BH932" s="35">
        <f t="shared" si="339"/>
        <v>51.6</v>
      </c>
    </row>
    <row r="933" spans="1:60" s="11" customFormat="1" ht="30" x14ac:dyDescent="0.25">
      <c r="A933" s="145" t="s">
        <v>1313</v>
      </c>
      <c r="B933" s="147" t="s">
        <v>1314</v>
      </c>
      <c r="C933" s="127" t="s">
        <v>27</v>
      </c>
      <c r="D933" s="150">
        <v>79.7</v>
      </c>
      <c r="E933" s="118">
        <v>46905</v>
      </c>
      <c r="F933" s="118">
        <v>46935</v>
      </c>
      <c r="G933" s="32">
        <f t="shared" si="334"/>
        <v>1</v>
      </c>
      <c r="H933" s="33">
        <f t="shared" si="335"/>
        <v>79.7</v>
      </c>
      <c r="I933" s="36">
        <f>IF(I$7&gt;=$E933,IF(SUMIF($H$1:H$1,77,$H933:H933)&lt;$D933,$H933,0),0)</f>
        <v>0</v>
      </c>
      <c r="J933" s="36">
        <f>IF(J$7&gt;=$E933,IF(SUMIF($H$1:I$1,77,$H933:I933)&lt;$D933,$H933,0),0)</f>
        <v>0</v>
      </c>
      <c r="K933" s="36">
        <f>IF(K$7&gt;=$E933,IF(SUMIF($H$1:J$1,77,$H933:J933)&lt;$D933,$H933,0),0)</f>
        <v>0</v>
      </c>
      <c r="L933" s="36">
        <f>IF(L$7&gt;=$E933,IF(SUMIF($H$1:K$1,77,$H933:K933)&lt;$D933,$H933,0),0)</f>
        <v>0</v>
      </c>
      <c r="M933" s="36">
        <f>IF(M$7&gt;=$E933,IF(SUMIF($H$1:L$1,77,$H933:L933)&lt;$D933,$H933,0),0)</f>
        <v>0</v>
      </c>
      <c r="N933" s="36">
        <f>IF(N$7&gt;=$E933,IF(SUMIF($H$1:M$1,77,$H933:M933)&lt;$D933,$H933,0),0)</f>
        <v>0</v>
      </c>
      <c r="O933" s="36">
        <f>IF(O$7&gt;=$E933,IF(SUMIF($H$1:N$1,77,$H933:N933)&lt;$D933,$H933,0),0)</f>
        <v>0</v>
      </c>
      <c r="P933" s="36">
        <f>IF(P$7&gt;=$E933,IF(SUMIF($H$1:O$1,77,$H933:O933)&lt;$D933,$H933,0),0)</f>
        <v>0</v>
      </c>
      <c r="Q933" s="36">
        <f>IF(Q$7&gt;=$E933,IF(SUMIF($H$1:P$1,77,$H933:P933)&lt;$D933,$H933,0),0)</f>
        <v>0</v>
      </c>
      <c r="R933" s="36">
        <f>IF(R$7&gt;=$E933,IF(SUMIF($H$1:Q$1,77,$H933:Q933)&lt;$D933,$H933,0),0)</f>
        <v>0</v>
      </c>
      <c r="S933" s="36">
        <f>IF(S$7&gt;=$E933,IF(SUMIF($H$1:R$1,77,$H933:R933)&lt;$D933,$H933,0),0)</f>
        <v>0</v>
      </c>
      <c r="T933" s="36">
        <f>IF(T$7&gt;=$E933,IF(SUMIF($H$1:S$1,77,$H933:S933)&lt;$D933,$H933,0),0)</f>
        <v>0</v>
      </c>
      <c r="U933" s="35">
        <f t="shared" si="336"/>
        <v>0</v>
      </c>
      <c r="V933" s="36">
        <f>IF(V$7&gt;=$E933,IF(SUMIF($H$1:U$1,77,$H933:U933)&lt;$D933,$H933,0),0)</f>
        <v>0</v>
      </c>
      <c r="W933" s="36">
        <f>IF(W$7&gt;=$E933,IF(SUMIF($H$1:V$1,77,$H933:V933)&lt;$D933,$H933,0),0)</f>
        <v>0</v>
      </c>
      <c r="X933" s="36">
        <f>IF(X$7&gt;=$E933,IF(SUMIF($H$1:W$1,77,$H933:W933)&lt;$D933,$H933,0),0)</f>
        <v>0</v>
      </c>
      <c r="Y933" s="36">
        <f>IF(Y$7&gt;=$E933,IF(SUMIF($H$1:X$1,77,$H933:X933)&lt;$D933,$H933,0),0)</f>
        <v>0</v>
      </c>
      <c r="Z933" s="36">
        <f>IF(Z$7&gt;=$E933,IF(SUMIF($H$1:Y$1,77,$H933:Y933)&lt;$D933,$H933,0),0)</f>
        <v>0</v>
      </c>
      <c r="AA933" s="36">
        <f>IF(AA$7&gt;=$E933,IF(SUMIF($H$1:Z$1,77,$H933:Z933)&lt;$D933,$H933,0),0)</f>
        <v>0</v>
      </c>
      <c r="AB933" s="36">
        <f>IF(AB$7&gt;=$E933,IF(SUMIF($H$1:AA$1,77,$H933:AA933)&lt;$D933,$H933,0),0)</f>
        <v>0</v>
      </c>
      <c r="AC933" s="36">
        <f>IF(AC$7&gt;=$E933,IF(SUMIF($H$1:AB$1,77,$H933:AB933)&lt;$D933,$H933,0),0)</f>
        <v>0</v>
      </c>
      <c r="AD933" s="36">
        <f>IF(AD$7&gt;=$E933,IF(SUMIF($H$1:AC$1,77,$H933:AC933)&lt;$D933,$H933,0),0)</f>
        <v>0</v>
      </c>
      <c r="AE933" s="36">
        <f>IF(AE$7&gt;=$E933,IF(SUMIF($H$1:AD$1,77,$H933:AD933)&lt;$D933,$H933,0),0)</f>
        <v>0</v>
      </c>
      <c r="AF933" s="36">
        <f>IF(AF$7&gt;=$E933,IF(SUMIF($H$1:AE$1,77,$H933:AE933)&lt;$D933,$H933,0),0)</f>
        <v>0</v>
      </c>
      <c r="AG933" s="36">
        <f>IF(AG$7&gt;=$E933,IF(SUMIF($H$1:AF$1,77,$H933:AF933)&lt;$D933,$H933,0),0)</f>
        <v>0</v>
      </c>
      <c r="AH933" s="35">
        <f t="shared" si="337"/>
        <v>0</v>
      </c>
      <c r="AI933" s="36">
        <f>IF(AI$7&gt;=$E933,IF(SUMIF($H$1:AH$1,77,$H933:AH933)&lt;$D933,$H933,0),0)</f>
        <v>0</v>
      </c>
      <c r="AJ933" s="36">
        <f>IF(AJ$7&gt;=$E933,IF(SUMIF($H$1:AI$1,77,$H933:AI933)&lt;$D933,$H933,0),0)</f>
        <v>0</v>
      </c>
      <c r="AK933" s="36">
        <f>IF(AK$7&gt;=$E933,IF(SUMIF($H$1:AJ$1,77,$H933:AJ933)&lt;$D933,$H933,0),0)</f>
        <v>0</v>
      </c>
      <c r="AL933" s="36">
        <f>IF(AL$7&gt;=$E933,IF(SUMIF($H$1:AK$1,77,$H933:AK933)&lt;$D933,$H933,0),0)</f>
        <v>0</v>
      </c>
      <c r="AM933" s="36">
        <f>IF(AM$7&gt;=$E933,IF(SUMIF($H$1:AL$1,77,$H933:AL933)&lt;$D933,$H933,0),0)</f>
        <v>0</v>
      </c>
      <c r="AN933" s="36">
        <f>IF(AN$7&gt;=$E933,IF(SUMIF($H$1:AM$1,77,$H933:AM933)&lt;$D933,$H933,0),0)</f>
        <v>0</v>
      </c>
      <c r="AO933" s="36">
        <f>IF(AO$7&gt;=$E933,IF(SUMIF($H$1:AN$1,77,$H933:AN933)&lt;$D933,$H933,0),0)</f>
        <v>0</v>
      </c>
      <c r="AP933" s="36">
        <f>IF(AP$7&gt;=$E933,IF(SUMIF($H$1:AO$1,77,$H933:AO933)&lt;$D933,$H933,0),0)</f>
        <v>0</v>
      </c>
      <c r="AQ933" s="36">
        <f>IF(AQ$7&gt;=$E933,IF(SUMIF($H$1:AP$1,77,$H933:AP933)&lt;$D933,$H933,0),0)</f>
        <v>0</v>
      </c>
      <c r="AR933" s="36">
        <f>IF(AR$7&gt;=$E933,IF(SUMIF($H$1:AQ$1,77,$H933:AQ933)&lt;$D933,$H933,0),0)</f>
        <v>0</v>
      </c>
      <c r="AS933" s="36">
        <f>IF(AS$7&gt;=$E933,IF(SUMIF($H$1:AR$1,77,$H933:AR933)&lt;$D933,$H933,0),0)</f>
        <v>0</v>
      </c>
      <c r="AT933" s="36">
        <f>IF(AT$7&gt;=$E933,IF(SUMIF($H$1:AS$1,77,$H933:AS933)&lt;$D933,$H933,0),0)</f>
        <v>0</v>
      </c>
      <c r="AU933" s="35">
        <f t="shared" si="338"/>
        <v>0</v>
      </c>
      <c r="AV933" s="33">
        <f>IF(AV$7&gt;=$E933,IF(SUMIF($H$1:AU$1,77,$H933:AU933)&lt;$D933,$H933,0),0)</f>
        <v>0</v>
      </c>
      <c r="AW933" s="33">
        <f>IF(AW$7&gt;=$E933,IF(SUMIF($H$1:AV$1,77,$H933:AV933)&lt;$D933,$H933,0),0)</f>
        <v>0</v>
      </c>
      <c r="AX933" s="33">
        <f>IF(AX$7&gt;=$E933,IF(SUMIF($H$1:AW$1,77,$H933:AW933)&lt;$D933,$H933,0),0)</f>
        <v>0</v>
      </c>
      <c r="AY933" s="33">
        <f>IF(AY$7&gt;=$E933,IF(SUMIF($H$1:AX$1,77,$H933:AX933)&lt;$D933,$H933,0),0)</f>
        <v>0</v>
      </c>
      <c r="AZ933" s="33">
        <f>IF(AZ$7&gt;=$E933,IF(SUMIF($H$1:AY$1,77,$H933:AY933)&lt;$D933,$H933,0),0)</f>
        <v>0</v>
      </c>
      <c r="BA933" s="33">
        <f>IF(BA$7&gt;=$E933,IF(SUMIF($H$1:AZ$1,77,$H933:AZ933)&lt;$D933,$H933,0),0)</f>
        <v>79.7</v>
      </c>
      <c r="BB933" s="33">
        <f>IF(BB$7&gt;=$E933,IF(SUMIF($H$1:BA$1,77,$H933:BA933)&lt;$D933,$H933,0),0)</f>
        <v>0</v>
      </c>
      <c r="BC933" s="33">
        <f>IF(BC$7&gt;=$E933,IF(SUMIF($H$1:BB$1,77,$H933:BB933)&lt;$D933,$H933,0),0)</f>
        <v>0</v>
      </c>
      <c r="BD933" s="33">
        <f>IF(BD$7&gt;=$E933,IF(SUMIF($H$1:BC$1,77,$H933:BC933)&lt;$D933,$H933,0),0)</f>
        <v>0</v>
      </c>
      <c r="BE933" s="33">
        <f>IF(BE$7&gt;=$E933,IF(SUMIF($H$1:BD$1,77,$H933:BD933)&lt;$D933,$H933,0),0)</f>
        <v>0</v>
      </c>
      <c r="BF933" s="33">
        <f>IF(BF$7&gt;=$E933,IF(SUMIF($H$1:BE$1,77,$H933:BE933)&lt;$D933,$H933,0),0)</f>
        <v>0</v>
      </c>
      <c r="BG933" s="33">
        <f>IF(BG$7&gt;=$E933,IF(SUMIF($H$1:BF$1,77,$H933:BF933)&lt;$D933,$H933,0),0)</f>
        <v>0</v>
      </c>
      <c r="BH933" s="35">
        <f t="shared" si="339"/>
        <v>79.7</v>
      </c>
    </row>
    <row r="934" spans="1:60" s="11" customFormat="1" ht="30" x14ac:dyDescent="0.25">
      <c r="A934" s="145" t="s">
        <v>1315</v>
      </c>
      <c r="B934" s="147" t="s">
        <v>1316</v>
      </c>
      <c r="C934" s="127" t="s">
        <v>27</v>
      </c>
      <c r="D934" s="150">
        <v>98</v>
      </c>
      <c r="E934" s="118">
        <v>46905</v>
      </c>
      <c r="F934" s="118">
        <v>46935</v>
      </c>
      <c r="G934" s="32">
        <f t="shared" si="334"/>
        <v>1</v>
      </c>
      <c r="H934" s="33">
        <f t="shared" si="335"/>
        <v>98</v>
      </c>
      <c r="I934" s="36">
        <f>IF(I$7&gt;=$E934,IF(SUMIF($H$1:H$1,77,$H934:H934)&lt;$D934,$H934,0),0)</f>
        <v>0</v>
      </c>
      <c r="J934" s="36">
        <f>IF(J$7&gt;=$E934,IF(SUMIF($H$1:I$1,77,$H934:I934)&lt;$D934,$H934,0),0)</f>
        <v>0</v>
      </c>
      <c r="K934" s="36">
        <f>IF(K$7&gt;=$E934,IF(SUMIF($H$1:J$1,77,$H934:J934)&lt;$D934,$H934,0),0)</f>
        <v>0</v>
      </c>
      <c r="L934" s="36">
        <f>IF(L$7&gt;=$E934,IF(SUMIF($H$1:K$1,77,$H934:K934)&lt;$D934,$H934,0),0)</f>
        <v>0</v>
      </c>
      <c r="M934" s="36">
        <f>IF(M$7&gt;=$E934,IF(SUMIF($H$1:L$1,77,$H934:L934)&lt;$D934,$H934,0),0)</f>
        <v>0</v>
      </c>
      <c r="N934" s="36">
        <f>IF(N$7&gt;=$E934,IF(SUMIF($H$1:M$1,77,$H934:M934)&lt;$D934,$H934,0),0)</f>
        <v>0</v>
      </c>
      <c r="O934" s="36">
        <f>IF(O$7&gt;=$E934,IF(SUMIF($H$1:N$1,77,$H934:N934)&lt;$D934,$H934,0),0)</f>
        <v>0</v>
      </c>
      <c r="P934" s="36">
        <f>IF(P$7&gt;=$E934,IF(SUMIF($H$1:O$1,77,$H934:O934)&lt;$D934,$H934,0),0)</f>
        <v>0</v>
      </c>
      <c r="Q934" s="36">
        <f>IF(Q$7&gt;=$E934,IF(SUMIF($H$1:P$1,77,$H934:P934)&lt;$D934,$H934,0),0)</f>
        <v>0</v>
      </c>
      <c r="R934" s="36">
        <f>IF(R$7&gt;=$E934,IF(SUMIF($H$1:Q$1,77,$H934:Q934)&lt;$D934,$H934,0),0)</f>
        <v>0</v>
      </c>
      <c r="S934" s="36">
        <f>IF(S$7&gt;=$E934,IF(SUMIF($H$1:R$1,77,$H934:R934)&lt;$D934,$H934,0),0)</f>
        <v>0</v>
      </c>
      <c r="T934" s="36">
        <f>IF(T$7&gt;=$E934,IF(SUMIF($H$1:S$1,77,$H934:S934)&lt;$D934,$H934,0),0)</f>
        <v>0</v>
      </c>
      <c r="U934" s="35">
        <f t="shared" si="336"/>
        <v>0</v>
      </c>
      <c r="V934" s="36">
        <f>IF(V$7&gt;=$E934,IF(SUMIF($H$1:U$1,77,$H934:U934)&lt;$D934,$H934,0),0)</f>
        <v>0</v>
      </c>
      <c r="W934" s="36">
        <f>IF(W$7&gt;=$E934,IF(SUMIF($H$1:V$1,77,$H934:V934)&lt;$D934,$H934,0),0)</f>
        <v>0</v>
      </c>
      <c r="X934" s="36">
        <f>IF(X$7&gt;=$E934,IF(SUMIF($H$1:W$1,77,$H934:W934)&lt;$D934,$H934,0),0)</f>
        <v>0</v>
      </c>
      <c r="Y934" s="36">
        <f>IF(Y$7&gt;=$E934,IF(SUMIF($H$1:X$1,77,$H934:X934)&lt;$D934,$H934,0),0)</f>
        <v>0</v>
      </c>
      <c r="Z934" s="36">
        <f>IF(Z$7&gt;=$E934,IF(SUMIF($H$1:Y$1,77,$H934:Y934)&lt;$D934,$H934,0),0)</f>
        <v>0</v>
      </c>
      <c r="AA934" s="36">
        <f>IF(AA$7&gt;=$E934,IF(SUMIF($H$1:Z$1,77,$H934:Z934)&lt;$D934,$H934,0),0)</f>
        <v>0</v>
      </c>
      <c r="AB934" s="36">
        <f>IF(AB$7&gt;=$E934,IF(SUMIF($H$1:AA$1,77,$H934:AA934)&lt;$D934,$H934,0),0)</f>
        <v>0</v>
      </c>
      <c r="AC934" s="36">
        <f>IF(AC$7&gt;=$E934,IF(SUMIF($H$1:AB$1,77,$H934:AB934)&lt;$D934,$H934,0),0)</f>
        <v>0</v>
      </c>
      <c r="AD934" s="36">
        <f>IF(AD$7&gt;=$E934,IF(SUMIF($H$1:AC$1,77,$H934:AC934)&lt;$D934,$H934,0),0)</f>
        <v>0</v>
      </c>
      <c r="AE934" s="36">
        <f>IF(AE$7&gt;=$E934,IF(SUMIF($H$1:AD$1,77,$H934:AD934)&lt;$D934,$H934,0),0)</f>
        <v>0</v>
      </c>
      <c r="AF934" s="36">
        <f>IF(AF$7&gt;=$E934,IF(SUMIF($H$1:AE$1,77,$H934:AE934)&lt;$D934,$H934,0),0)</f>
        <v>0</v>
      </c>
      <c r="AG934" s="36">
        <f>IF(AG$7&gt;=$E934,IF(SUMIF($H$1:AF$1,77,$H934:AF934)&lt;$D934,$H934,0),0)</f>
        <v>0</v>
      </c>
      <c r="AH934" s="35">
        <f t="shared" si="337"/>
        <v>0</v>
      </c>
      <c r="AI934" s="36">
        <f>IF(AI$7&gt;=$E934,IF(SUMIF($H$1:AH$1,77,$H934:AH934)&lt;$D934,$H934,0),0)</f>
        <v>0</v>
      </c>
      <c r="AJ934" s="36">
        <f>IF(AJ$7&gt;=$E934,IF(SUMIF($H$1:AI$1,77,$H934:AI934)&lt;$D934,$H934,0),0)</f>
        <v>0</v>
      </c>
      <c r="AK934" s="36">
        <f>IF(AK$7&gt;=$E934,IF(SUMIF($H$1:AJ$1,77,$H934:AJ934)&lt;$D934,$H934,0),0)</f>
        <v>0</v>
      </c>
      <c r="AL934" s="36">
        <f>IF(AL$7&gt;=$E934,IF(SUMIF($H$1:AK$1,77,$H934:AK934)&lt;$D934,$H934,0),0)</f>
        <v>0</v>
      </c>
      <c r="AM934" s="36">
        <f>IF(AM$7&gt;=$E934,IF(SUMIF($H$1:AL$1,77,$H934:AL934)&lt;$D934,$H934,0),0)</f>
        <v>0</v>
      </c>
      <c r="AN934" s="36">
        <f>IF(AN$7&gt;=$E934,IF(SUMIF($H$1:AM$1,77,$H934:AM934)&lt;$D934,$H934,0),0)</f>
        <v>0</v>
      </c>
      <c r="AO934" s="36">
        <f>IF(AO$7&gt;=$E934,IF(SUMIF($H$1:AN$1,77,$H934:AN934)&lt;$D934,$H934,0),0)</f>
        <v>0</v>
      </c>
      <c r="AP934" s="36">
        <f>IF(AP$7&gt;=$E934,IF(SUMIF($H$1:AO$1,77,$H934:AO934)&lt;$D934,$H934,0),0)</f>
        <v>0</v>
      </c>
      <c r="AQ934" s="36">
        <f>IF(AQ$7&gt;=$E934,IF(SUMIF($H$1:AP$1,77,$H934:AP934)&lt;$D934,$H934,0),0)</f>
        <v>0</v>
      </c>
      <c r="AR934" s="36">
        <f>IF(AR$7&gt;=$E934,IF(SUMIF($H$1:AQ$1,77,$H934:AQ934)&lt;$D934,$H934,0),0)</f>
        <v>0</v>
      </c>
      <c r="AS934" s="36">
        <f>IF(AS$7&gt;=$E934,IF(SUMIF($H$1:AR$1,77,$H934:AR934)&lt;$D934,$H934,0),0)</f>
        <v>0</v>
      </c>
      <c r="AT934" s="36">
        <f>IF(AT$7&gt;=$E934,IF(SUMIF($H$1:AS$1,77,$H934:AS934)&lt;$D934,$H934,0),0)</f>
        <v>0</v>
      </c>
      <c r="AU934" s="35">
        <f t="shared" si="338"/>
        <v>0</v>
      </c>
      <c r="AV934" s="33">
        <f>IF(AV$7&gt;=$E934,IF(SUMIF($H$1:AU$1,77,$H934:AU934)&lt;$D934,$H934,0),0)</f>
        <v>0</v>
      </c>
      <c r="AW934" s="33">
        <f>IF(AW$7&gt;=$E934,IF(SUMIF($H$1:AV$1,77,$H934:AV934)&lt;$D934,$H934,0),0)</f>
        <v>0</v>
      </c>
      <c r="AX934" s="33">
        <f>IF(AX$7&gt;=$E934,IF(SUMIF($H$1:AW$1,77,$H934:AW934)&lt;$D934,$H934,0),0)</f>
        <v>0</v>
      </c>
      <c r="AY934" s="33">
        <f>IF(AY$7&gt;=$E934,IF(SUMIF($H$1:AX$1,77,$H934:AX934)&lt;$D934,$H934,0),0)</f>
        <v>0</v>
      </c>
      <c r="AZ934" s="33">
        <f>IF(AZ$7&gt;=$E934,IF(SUMIF($H$1:AY$1,77,$H934:AY934)&lt;$D934,$H934,0),0)</f>
        <v>0</v>
      </c>
      <c r="BA934" s="33">
        <f>IF(BA$7&gt;=$E934,IF(SUMIF($H$1:AZ$1,77,$H934:AZ934)&lt;$D934,$H934,0),0)</f>
        <v>98</v>
      </c>
      <c r="BB934" s="33">
        <f>IF(BB$7&gt;=$E934,IF(SUMIF($H$1:BA$1,77,$H934:BA934)&lt;$D934,$H934,0),0)</f>
        <v>0</v>
      </c>
      <c r="BC934" s="33">
        <f>IF(BC$7&gt;=$E934,IF(SUMIF($H$1:BB$1,77,$H934:BB934)&lt;$D934,$H934,0),0)</f>
        <v>0</v>
      </c>
      <c r="BD934" s="33">
        <f>IF(BD$7&gt;=$E934,IF(SUMIF($H$1:BC$1,77,$H934:BC934)&lt;$D934,$H934,0),0)</f>
        <v>0</v>
      </c>
      <c r="BE934" s="33">
        <f>IF(BE$7&gt;=$E934,IF(SUMIF($H$1:BD$1,77,$H934:BD934)&lt;$D934,$H934,0),0)</f>
        <v>0</v>
      </c>
      <c r="BF934" s="33">
        <f>IF(BF$7&gt;=$E934,IF(SUMIF($H$1:BE$1,77,$H934:BE934)&lt;$D934,$H934,0),0)</f>
        <v>0</v>
      </c>
      <c r="BG934" s="33">
        <f>IF(BG$7&gt;=$E934,IF(SUMIF($H$1:BF$1,77,$H934:BF934)&lt;$D934,$H934,0),0)</f>
        <v>0</v>
      </c>
      <c r="BH934" s="35">
        <f t="shared" si="339"/>
        <v>98</v>
      </c>
    </row>
    <row r="935" spans="1:60" s="11" customFormat="1" ht="30" x14ac:dyDescent="0.25">
      <c r="A935" s="145" t="s">
        <v>1317</v>
      </c>
      <c r="B935" s="147" t="s">
        <v>1318</v>
      </c>
      <c r="C935" s="127" t="s">
        <v>27</v>
      </c>
      <c r="D935" s="146">
        <v>98</v>
      </c>
      <c r="E935" s="118">
        <v>46905</v>
      </c>
      <c r="F935" s="118">
        <v>46935</v>
      </c>
      <c r="G935" s="32">
        <f t="shared" si="334"/>
        <v>1</v>
      </c>
      <c r="H935" s="33">
        <f t="shared" si="335"/>
        <v>98</v>
      </c>
      <c r="I935" s="36">
        <f>IF(I$7&gt;=$E935,IF(SUMIF($H$1:H$1,77,$H935:H935)&lt;$D935,$H935,0),0)</f>
        <v>0</v>
      </c>
      <c r="J935" s="36">
        <f>IF(J$7&gt;=$E935,IF(SUMIF($H$1:I$1,77,$H935:I935)&lt;$D935,$H935,0),0)</f>
        <v>0</v>
      </c>
      <c r="K935" s="36">
        <f>IF(K$7&gt;=$E935,IF(SUMIF($H$1:J$1,77,$H935:J935)&lt;$D935,$H935,0),0)</f>
        <v>0</v>
      </c>
      <c r="L935" s="36">
        <f>IF(L$7&gt;=$E935,IF(SUMIF($H$1:K$1,77,$H935:K935)&lt;$D935,$H935,0),0)</f>
        <v>0</v>
      </c>
      <c r="M935" s="36">
        <f>IF(M$7&gt;=$E935,IF(SUMIF($H$1:L$1,77,$H935:L935)&lt;$D935,$H935,0),0)</f>
        <v>0</v>
      </c>
      <c r="N935" s="36">
        <f>IF(N$7&gt;=$E935,IF(SUMIF($H$1:M$1,77,$H935:M935)&lt;$D935,$H935,0),0)</f>
        <v>0</v>
      </c>
      <c r="O935" s="36">
        <f>IF(O$7&gt;=$E935,IF(SUMIF($H$1:N$1,77,$H935:N935)&lt;$D935,$H935,0),0)</f>
        <v>0</v>
      </c>
      <c r="P935" s="36">
        <f>IF(P$7&gt;=$E935,IF(SUMIF($H$1:O$1,77,$H935:O935)&lt;$D935,$H935,0),0)</f>
        <v>0</v>
      </c>
      <c r="Q935" s="36">
        <f>IF(Q$7&gt;=$E935,IF(SUMIF($H$1:P$1,77,$H935:P935)&lt;$D935,$H935,0),0)</f>
        <v>0</v>
      </c>
      <c r="R935" s="36">
        <f>IF(R$7&gt;=$E935,IF(SUMIF($H$1:Q$1,77,$H935:Q935)&lt;$D935,$H935,0),0)</f>
        <v>0</v>
      </c>
      <c r="S935" s="36">
        <f>IF(S$7&gt;=$E935,IF(SUMIF($H$1:R$1,77,$H935:R935)&lt;$D935,$H935,0),0)</f>
        <v>0</v>
      </c>
      <c r="T935" s="36">
        <f>IF(T$7&gt;=$E935,IF(SUMIF($H$1:S$1,77,$H935:S935)&lt;$D935,$H935,0),0)</f>
        <v>0</v>
      </c>
      <c r="U935" s="35">
        <f t="shared" si="336"/>
        <v>0</v>
      </c>
      <c r="V935" s="36">
        <f>IF(V$7&gt;=$E935,IF(SUMIF($H$1:U$1,77,$H935:U935)&lt;$D935,$H935,0),0)</f>
        <v>0</v>
      </c>
      <c r="W935" s="36">
        <f>IF(W$7&gt;=$E935,IF(SUMIF($H$1:V$1,77,$H935:V935)&lt;$D935,$H935,0),0)</f>
        <v>0</v>
      </c>
      <c r="X935" s="36">
        <f>IF(X$7&gt;=$E935,IF(SUMIF($H$1:W$1,77,$H935:W935)&lt;$D935,$H935,0),0)</f>
        <v>0</v>
      </c>
      <c r="Y935" s="36">
        <f>IF(Y$7&gt;=$E935,IF(SUMIF($H$1:X$1,77,$H935:X935)&lt;$D935,$H935,0),0)</f>
        <v>0</v>
      </c>
      <c r="Z935" s="36">
        <f>IF(Z$7&gt;=$E935,IF(SUMIF($H$1:Y$1,77,$H935:Y935)&lt;$D935,$H935,0),0)</f>
        <v>0</v>
      </c>
      <c r="AA935" s="36">
        <f>IF(AA$7&gt;=$E935,IF(SUMIF($H$1:Z$1,77,$H935:Z935)&lt;$D935,$H935,0),0)</f>
        <v>0</v>
      </c>
      <c r="AB935" s="36">
        <f>IF(AB$7&gt;=$E935,IF(SUMIF($H$1:AA$1,77,$H935:AA935)&lt;$D935,$H935,0),0)</f>
        <v>0</v>
      </c>
      <c r="AC935" s="36">
        <f>IF(AC$7&gt;=$E935,IF(SUMIF($H$1:AB$1,77,$H935:AB935)&lt;$D935,$H935,0),0)</f>
        <v>0</v>
      </c>
      <c r="AD935" s="36">
        <f>IF(AD$7&gt;=$E935,IF(SUMIF($H$1:AC$1,77,$H935:AC935)&lt;$D935,$H935,0),0)</f>
        <v>0</v>
      </c>
      <c r="AE935" s="36">
        <f>IF(AE$7&gt;=$E935,IF(SUMIF($H$1:AD$1,77,$H935:AD935)&lt;$D935,$H935,0),0)</f>
        <v>0</v>
      </c>
      <c r="AF935" s="36">
        <f>IF(AF$7&gt;=$E935,IF(SUMIF($H$1:AE$1,77,$H935:AE935)&lt;$D935,$H935,0),0)</f>
        <v>0</v>
      </c>
      <c r="AG935" s="36">
        <f>IF(AG$7&gt;=$E935,IF(SUMIF($H$1:AF$1,77,$H935:AF935)&lt;$D935,$H935,0),0)</f>
        <v>0</v>
      </c>
      <c r="AH935" s="35">
        <f t="shared" si="337"/>
        <v>0</v>
      </c>
      <c r="AI935" s="36">
        <f>IF(AI$7&gt;=$E935,IF(SUMIF($H$1:AH$1,77,$H935:AH935)&lt;$D935,$H935,0),0)</f>
        <v>0</v>
      </c>
      <c r="AJ935" s="36">
        <f>IF(AJ$7&gt;=$E935,IF(SUMIF($H$1:AI$1,77,$H935:AI935)&lt;$D935,$H935,0),0)</f>
        <v>0</v>
      </c>
      <c r="AK935" s="36">
        <f>IF(AK$7&gt;=$E935,IF(SUMIF($H$1:AJ$1,77,$H935:AJ935)&lt;$D935,$H935,0),0)</f>
        <v>0</v>
      </c>
      <c r="AL935" s="36">
        <f>IF(AL$7&gt;=$E935,IF(SUMIF($H$1:AK$1,77,$H935:AK935)&lt;$D935,$H935,0),0)</f>
        <v>0</v>
      </c>
      <c r="AM935" s="36">
        <f>IF(AM$7&gt;=$E935,IF(SUMIF($H$1:AL$1,77,$H935:AL935)&lt;$D935,$H935,0),0)</f>
        <v>0</v>
      </c>
      <c r="AN935" s="36">
        <f>IF(AN$7&gt;=$E935,IF(SUMIF($H$1:AM$1,77,$H935:AM935)&lt;$D935,$H935,0),0)</f>
        <v>0</v>
      </c>
      <c r="AO935" s="36">
        <f>IF(AO$7&gt;=$E935,IF(SUMIF($H$1:AN$1,77,$H935:AN935)&lt;$D935,$H935,0),0)</f>
        <v>0</v>
      </c>
      <c r="AP935" s="36">
        <f>IF(AP$7&gt;=$E935,IF(SUMIF($H$1:AO$1,77,$H935:AO935)&lt;$D935,$H935,0),0)</f>
        <v>0</v>
      </c>
      <c r="AQ935" s="36">
        <f>IF(AQ$7&gt;=$E935,IF(SUMIF($H$1:AP$1,77,$H935:AP935)&lt;$D935,$H935,0),0)</f>
        <v>0</v>
      </c>
      <c r="AR935" s="36">
        <f>IF(AR$7&gt;=$E935,IF(SUMIF($H$1:AQ$1,77,$H935:AQ935)&lt;$D935,$H935,0),0)</f>
        <v>0</v>
      </c>
      <c r="AS935" s="36">
        <f>IF(AS$7&gt;=$E935,IF(SUMIF($H$1:AR$1,77,$H935:AR935)&lt;$D935,$H935,0),0)</f>
        <v>0</v>
      </c>
      <c r="AT935" s="36">
        <f>IF(AT$7&gt;=$E935,IF(SUMIF($H$1:AS$1,77,$H935:AS935)&lt;$D935,$H935,0),0)</f>
        <v>0</v>
      </c>
      <c r="AU935" s="35">
        <f t="shared" si="338"/>
        <v>0</v>
      </c>
      <c r="AV935" s="33">
        <f>IF(AV$7&gt;=$E935,IF(SUMIF($H$1:AU$1,77,$H935:AU935)&lt;$D935,$H935,0),0)</f>
        <v>0</v>
      </c>
      <c r="AW935" s="33">
        <f>IF(AW$7&gt;=$E935,IF(SUMIF($H$1:AV$1,77,$H935:AV935)&lt;$D935,$H935,0),0)</f>
        <v>0</v>
      </c>
      <c r="AX935" s="33">
        <f>IF(AX$7&gt;=$E935,IF(SUMIF($H$1:AW$1,77,$H935:AW935)&lt;$D935,$H935,0),0)</f>
        <v>0</v>
      </c>
      <c r="AY935" s="33">
        <f>IF(AY$7&gt;=$E935,IF(SUMIF($H$1:AX$1,77,$H935:AX935)&lt;$D935,$H935,0),0)</f>
        <v>0</v>
      </c>
      <c r="AZ935" s="33">
        <f>IF(AZ$7&gt;=$E935,IF(SUMIF($H$1:AY$1,77,$H935:AY935)&lt;$D935,$H935,0),0)</f>
        <v>0</v>
      </c>
      <c r="BA935" s="33">
        <f>IF(BA$7&gt;=$E935,IF(SUMIF($H$1:AZ$1,77,$H935:AZ935)&lt;$D935,$H935,0),0)</f>
        <v>98</v>
      </c>
      <c r="BB935" s="33">
        <f>IF(BB$7&gt;=$E935,IF(SUMIF($H$1:BA$1,77,$H935:BA935)&lt;$D935,$H935,0),0)</f>
        <v>0</v>
      </c>
      <c r="BC935" s="33">
        <f>IF(BC$7&gt;=$E935,IF(SUMIF($H$1:BB$1,77,$H935:BB935)&lt;$D935,$H935,0),0)</f>
        <v>0</v>
      </c>
      <c r="BD935" s="33">
        <f>IF(BD$7&gt;=$E935,IF(SUMIF($H$1:BC$1,77,$H935:BC935)&lt;$D935,$H935,0),0)</f>
        <v>0</v>
      </c>
      <c r="BE935" s="33">
        <f>IF(BE$7&gt;=$E935,IF(SUMIF($H$1:BD$1,77,$H935:BD935)&lt;$D935,$H935,0),0)</f>
        <v>0</v>
      </c>
      <c r="BF935" s="33">
        <f>IF(BF$7&gt;=$E935,IF(SUMIF($H$1:BE$1,77,$H935:BE935)&lt;$D935,$H935,0),0)</f>
        <v>0</v>
      </c>
      <c r="BG935" s="33">
        <f>IF(BG$7&gt;=$E935,IF(SUMIF($H$1:BF$1,77,$H935:BF935)&lt;$D935,$H935,0),0)</f>
        <v>0</v>
      </c>
      <c r="BH935" s="35">
        <f t="shared" si="339"/>
        <v>98</v>
      </c>
    </row>
    <row r="936" spans="1:60" s="11" customFormat="1" x14ac:dyDescent="0.25">
      <c r="A936" s="51"/>
      <c r="B936" s="152" t="s">
        <v>1319</v>
      </c>
      <c r="C936" s="143"/>
      <c r="D936" s="153"/>
      <c r="E936" s="88"/>
      <c r="F936" s="88"/>
      <c r="G936" s="88"/>
      <c r="H936" s="88"/>
      <c r="I936" s="88"/>
      <c r="J936" s="88"/>
      <c r="K936" s="88"/>
      <c r="L936" s="88"/>
      <c r="M936" s="88"/>
      <c r="N936" s="88"/>
      <c r="O936" s="88"/>
      <c r="P936" s="88"/>
      <c r="Q936" s="88"/>
      <c r="R936" s="88"/>
      <c r="S936" s="88"/>
      <c r="T936" s="88"/>
      <c r="U936" s="89"/>
      <c r="V936" s="88"/>
      <c r="W936" s="88"/>
      <c r="X936" s="88"/>
      <c r="Y936" s="88"/>
      <c r="Z936" s="88"/>
      <c r="AA936" s="88"/>
      <c r="AB936" s="88"/>
      <c r="AC936" s="88"/>
      <c r="AD936" s="88"/>
      <c r="AE936" s="88"/>
      <c r="AF936" s="88"/>
      <c r="AG936" s="88"/>
      <c r="AH936" s="89"/>
      <c r="AI936" s="88"/>
      <c r="AJ936" s="88"/>
      <c r="AK936" s="88"/>
      <c r="AL936" s="88"/>
      <c r="AM936" s="88"/>
      <c r="AN936" s="88"/>
      <c r="AO936" s="88"/>
      <c r="AP936" s="88"/>
      <c r="AQ936" s="88"/>
      <c r="AR936" s="88"/>
      <c r="AS936" s="88"/>
      <c r="AT936" s="88"/>
      <c r="AU936" s="89"/>
      <c r="AV936" s="88"/>
      <c r="AW936" s="88"/>
      <c r="AX936" s="88"/>
      <c r="AY936" s="88"/>
      <c r="AZ936" s="88"/>
      <c r="BA936" s="88"/>
      <c r="BB936" s="88"/>
      <c r="BC936" s="88"/>
      <c r="BD936" s="88"/>
      <c r="BE936" s="88"/>
      <c r="BF936" s="88"/>
      <c r="BG936" s="88"/>
      <c r="BH936" s="89"/>
    </row>
    <row r="937" spans="1:60" s="11" customFormat="1" ht="30" x14ac:dyDescent="0.25">
      <c r="A937" s="148" t="s">
        <v>1320</v>
      </c>
      <c r="B937" s="149" t="s">
        <v>1321</v>
      </c>
      <c r="C937" s="125" t="s">
        <v>27</v>
      </c>
      <c r="D937" s="150">
        <v>12.5</v>
      </c>
      <c r="E937" s="46">
        <v>46935</v>
      </c>
      <c r="F937" s="46">
        <v>46966</v>
      </c>
      <c r="G937" s="32">
        <f t="shared" ref="G937:G942" si="340">DATEDIF(E937,F937,"m")</f>
        <v>1</v>
      </c>
      <c r="H937" s="33">
        <f t="shared" ref="H937:H942" si="341">D937/G937</f>
        <v>12.5</v>
      </c>
      <c r="I937" s="36">
        <f>IF(I$7&gt;=$E937,IF(SUMIF($H$1:H$1,77,$H937:H937)&lt;$D937,$H937,0),0)</f>
        <v>0</v>
      </c>
      <c r="J937" s="36">
        <f>IF(J$7&gt;=$E937,IF(SUMIF($H$1:I$1,77,$H937:I937)&lt;$D937,$H937,0),0)</f>
        <v>0</v>
      </c>
      <c r="K937" s="36">
        <f>IF(K$7&gt;=$E937,IF(SUMIF($H$1:J$1,77,$H937:J937)&lt;$D937,$H937,0),0)</f>
        <v>0</v>
      </c>
      <c r="L937" s="36">
        <f>IF(L$7&gt;=$E937,IF(SUMIF($H$1:K$1,77,$H937:K937)&lt;$D937,$H937,0),0)</f>
        <v>0</v>
      </c>
      <c r="M937" s="36">
        <f>IF(M$7&gt;=$E937,IF(SUMIF($H$1:L$1,77,$H937:L937)&lt;$D937,$H937,0),0)</f>
        <v>0</v>
      </c>
      <c r="N937" s="36">
        <f>IF(N$7&gt;=$E937,IF(SUMIF($H$1:M$1,77,$H937:M937)&lt;$D937,$H937,0),0)</f>
        <v>0</v>
      </c>
      <c r="O937" s="36">
        <f>IF(O$7&gt;=$E937,IF(SUMIF($H$1:N$1,77,$H937:N937)&lt;$D937,$H937,0),0)</f>
        <v>0</v>
      </c>
      <c r="P937" s="36">
        <f>IF(P$7&gt;=$E937,IF(SUMIF($H$1:O$1,77,$H937:O937)&lt;$D937,$H937,0),0)</f>
        <v>0</v>
      </c>
      <c r="Q937" s="36">
        <f>IF(Q$7&gt;=$E937,IF(SUMIF($H$1:P$1,77,$H937:P937)&lt;$D937,$H937,0),0)</f>
        <v>0</v>
      </c>
      <c r="R937" s="36">
        <f>IF(R$7&gt;=$E937,IF(SUMIF($H$1:Q$1,77,$H937:Q937)&lt;$D937,$H937,0),0)</f>
        <v>0</v>
      </c>
      <c r="S937" s="36">
        <f>IF(S$7&gt;=$E937,IF(SUMIF($H$1:R$1,77,$H937:R937)&lt;$D937,$H937,0),0)</f>
        <v>0</v>
      </c>
      <c r="T937" s="36">
        <f>IF(T$7&gt;=$E937,IF(SUMIF($H$1:S$1,77,$H937:S937)&lt;$D937,$H937,0),0)</f>
        <v>0</v>
      </c>
      <c r="U937" s="35">
        <f t="shared" ref="U937:U942" si="342">SUMIF(I$1:T$1,77,I937:T937)</f>
        <v>0</v>
      </c>
      <c r="V937" s="36">
        <f>IF(V$7&gt;=$E937,IF(SUMIF($H$1:U$1,77,$H937:U937)&lt;$D937,$H937,0),0)</f>
        <v>0</v>
      </c>
      <c r="W937" s="36">
        <f>IF(W$7&gt;=$E937,IF(SUMIF($H$1:V$1,77,$H937:V937)&lt;$D937,$H937,0),0)</f>
        <v>0</v>
      </c>
      <c r="X937" s="36">
        <f>IF(X$7&gt;=$E937,IF(SUMIF($H$1:W$1,77,$H937:W937)&lt;$D937,$H937,0),0)</f>
        <v>0</v>
      </c>
      <c r="Y937" s="36">
        <f>IF(Y$7&gt;=$E937,IF(SUMIF($H$1:X$1,77,$H937:X937)&lt;$D937,$H937,0),0)</f>
        <v>0</v>
      </c>
      <c r="Z937" s="36">
        <f>IF(Z$7&gt;=$E937,IF(SUMIF($H$1:Y$1,77,$H937:Y937)&lt;$D937,$H937,0),0)</f>
        <v>0</v>
      </c>
      <c r="AA937" s="36">
        <f>IF(AA$7&gt;=$E937,IF(SUMIF($H$1:Z$1,77,$H937:Z937)&lt;$D937,$H937,0),0)</f>
        <v>0</v>
      </c>
      <c r="AB937" s="36">
        <f>IF(AB$7&gt;=$E937,IF(SUMIF($H$1:AA$1,77,$H937:AA937)&lt;$D937,$H937,0),0)</f>
        <v>0</v>
      </c>
      <c r="AC937" s="36">
        <f>IF(AC$7&gt;=$E937,IF(SUMIF($H$1:AB$1,77,$H937:AB937)&lt;$D937,$H937,0),0)</f>
        <v>0</v>
      </c>
      <c r="AD937" s="36">
        <f>IF(AD$7&gt;=$E937,IF(SUMIF($H$1:AC$1,77,$H937:AC937)&lt;$D937,$H937,0),0)</f>
        <v>0</v>
      </c>
      <c r="AE937" s="36">
        <f>IF(AE$7&gt;=$E937,IF(SUMIF($H$1:AD$1,77,$H937:AD937)&lt;$D937,$H937,0),0)</f>
        <v>0</v>
      </c>
      <c r="AF937" s="36">
        <f>IF(AF$7&gt;=$E937,IF(SUMIF($H$1:AE$1,77,$H937:AE937)&lt;$D937,$H937,0),0)</f>
        <v>0</v>
      </c>
      <c r="AG937" s="36">
        <f>IF(AG$7&gt;=$E937,IF(SUMIF($H$1:AF$1,77,$H937:AF937)&lt;$D937,$H937,0),0)</f>
        <v>0</v>
      </c>
      <c r="AH937" s="35">
        <f t="shared" ref="AH937:AH942" si="343">SUMIF(V$1:AG$1,77,V937:AG937)</f>
        <v>0</v>
      </c>
      <c r="AI937" s="36">
        <f>IF(AI$7&gt;=$E937,IF(SUMIF($H$1:AH$1,77,$H937:AH937)&lt;$D937,$H937,0),0)</f>
        <v>0</v>
      </c>
      <c r="AJ937" s="36">
        <f>IF(AJ$7&gt;=$E937,IF(SUMIF($H$1:AI$1,77,$H937:AI937)&lt;$D937,$H937,0),0)</f>
        <v>0</v>
      </c>
      <c r="AK937" s="36">
        <f>IF(AK$7&gt;=$E937,IF(SUMIF($H$1:AJ$1,77,$H937:AJ937)&lt;$D937,$H937,0),0)</f>
        <v>0</v>
      </c>
      <c r="AL937" s="36">
        <f>IF(AL$7&gt;=$E937,IF(SUMIF($H$1:AK$1,77,$H937:AK937)&lt;$D937,$H937,0),0)</f>
        <v>0</v>
      </c>
      <c r="AM937" s="36">
        <f>IF(AM$7&gt;=$E937,IF(SUMIF($H$1:AL$1,77,$H937:AL937)&lt;$D937,$H937,0),0)</f>
        <v>0</v>
      </c>
      <c r="AN937" s="36">
        <f>IF(AN$7&gt;=$E937,IF(SUMIF($H$1:AM$1,77,$H937:AM937)&lt;$D937,$H937,0),0)</f>
        <v>0</v>
      </c>
      <c r="AO937" s="36">
        <f>IF(AO$7&gt;=$E937,IF(SUMIF($H$1:AN$1,77,$H937:AN937)&lt;$D937,$H937,0),0)</f>
        <v>0</v>
      </c>
      <c r="AP937" s="36">
        <f>IF(AP$7&gt;=$E937,IF(SUMIF($H$1:AO$1,77,$H937:AO937)&lt;$D937,$H937,0),0)</f>
        <v>0</v>
      </c>
      <c r="AQ937" s="36">
        <f>IF(AQ$7&gt;=$E937,IF(SUMIF($H$1:AP$1,77,$H937:AP937)&lt;$D937,$H937,0),0)</f>
        <v>0</v>
      </c>
      <c r="AR937" s="36">
        <f>IF(AR$7&gt;=$E937,IF(SUMIF($H$1:AQ$1,77,$H937:AQ937)&lt;$D937,$H937,0),0)</f>
        <v>0</v>
      </c>
      <c r="AS937" s="36">
        <f>IF(AS$7&gt;=$E937,IF(SUMIF($H$1:AR$1,77,$H937:AR937)&lt;$D937,$H937,0),0)</f>
        <v>0</v>
      </c>
      <c r="AT937" s="36">
        <f>IF(AT$7&gt;=$E937,IF(SUMIF($H$1:AS$1,77,$H937:AS937)&lt;$D937,$H937,0),0)</f>
        <v>0</v>
      </c>
      <c r="AU937" s="35">
        <f t="shared" ref="AU937:AU942" si="344">SUMIF(AI$1:AT$1,77,AI937:AT937)</f>
        <v>0</v>
      </c>
      <c r="AV937" s="33">
        <f>IF(AV$7&gt;=$E937,IF(SUMIF($H$1:AU$1,77,$H937:AU937)&lt;$D937,$H937,0),0)</f>
        <v>0</v>
      </c>
      <c r="AW937" s="33">
        <f>IF(AW$7&gt;=$E937,IF(SUMIF($H$1:AV$1,77,$H937:AV937)&lt;$D937,$H937,0),0)</f>
        <v>0</v>
      </c>
      <c r="AX937" s="33">
        <f>IF(AX$7&gt;=$E937,IF(SUMIF($H$1:AW$1,77,$H937:AW937)&lt;$D937,$H937,0),0)</f>
        <v>0</v>
      </c>
      <c r="AY937" s="33">
        <f>IF(AY$7&gt;=$E937,IF(SUMIF($H$1:AX$1,77,$H937:AX937)&lt;$D937,$H937,0),0)</f>
        <v>0</v>
      </c>
      <c r="AZ937" s="33">
        <f>IF(AZ$7&gt;=$E937,IF(SUMIF($H$1:AY$1,77,$H937:AY937)&lt;$D937,$H937,0),0)</f>
        <v>0</v>
      </c>
      <c r="BA937" s="33">
        <f>IF(BA$7&gt;=$E937,IF(SUMIF($H$1:AZ$1,77,$H937:AZ937)&lt;$D937,$H937,0),0)</f>
        <v>0</v>
      </c>
      <c r="BB937" s="33">
        <f>IF(BB$7&gt;=$E937,IF(SUMIF($H$1:BA$1,77,$H937:BA937)&lt;$D937,$H937,0),0)</f>
        <v>12.5</v>
      </c>
      <c r="BC937" s="33">
        <f>IF(BC$7&gt;=$E937,IF(SUMIF($H$1:BB$1,77,$H937:BB937)&lt;$D937,$H937,0),0)</f>
        <v>0</v>
      </c>
      <c r="BD937" s="33">
        <f>IF(BD$7&gt;=$E937,IF(SUMIF($H$1:BC$1,77,$H937:BC937)&lt;$D937,$H937,0),0)</f>
        <v>0</v>
      </c>
      <c r="BE937" s="33">
        <f>IF(BE$7&gt;=$E937,IF(SUMIF($H$1:BD$1,77,$H937:BD937)&lt;$D937,$H937,0),0)</f>
        <v>0</v>
      </c>
      <c r="BF937" s="33">
        <f>IF(BF$7&gt;=$E937,IF(SUMIF($H$1:BE$1,77,$H937:BE937)&lt;$D937,$H937,0),0)</f>
        <v>0</v>
      </c>
      <c r="BG937" s="33">
        <f>IF(BG$7&gt;=$E937,IF(SUMIF($H$1:BF$1,77,$H937:BF937)&lt;$D937,$H937,0),0)</f>
        <v>0</v>
      </c>
      <c r="BH937" s="35">
        <f t="shared" ref="BH937:BH942" si="345">SUMIF(AV$1:BG$1,77,AV937:BG937)</f>
        <v>12.5</v>
      </c>
    </row>
    <row r="938" spans="1:60" s="11" customFormat="1" x14ac:dyDescent="0.25">
      <c r="A938" s="148" t="s">
        <v>1322</v>
      </c>
      <c r="B938" s="149" t="s">
        <v>1323</v>
      </c>
      <c r="C938" s="125" t="s">
        <v>55</v>
      </c>
      <c r="D938" s="150">
        <v>3.375</v>
      </c>
      <c r="E938" s="46">
        <v>46935</v>
      </c>
      <c r="F938" s="46">
        <v>46966</v>
      </c>
      <c r="G938" s="32">
        <f t="shared" si="340"/>
        <v>1</v>
      </c>
      <c r="H938" s="33">
        <f t="shared" si="341"/>
        <v>3.375</v>
      </c>
      <c r="I938" s="36">
        <f>IF(I$7&gt;=$E938,IF(SUMIF($H$1:H$1,77,$H938:H938)&lt;$D938,$H938,0),0)</f>
        <v>0</v>
      </c>
      <c r="J938" s="36">
        <f>IF(J$7&gt;=$E938,IF(SUMIF($H$1:I$1,77,$H938:I938)&lt;$D938,$H938,0),0)</f>
        <v>0</v>
      </c>
      <c r="K938" s="36">
        <f>IF(K$7&gt;=$E938,IF(SUMIF($H$1:J$1,77,$H938:J938)&lt;$D938,$H938,0),0)</f>
        <v>0</v>
      </c>
      <c r="L938" s="36">
        <f>IF(L$7&gt;=$E938,IF(SUMIF($H$1:K$1,77,$H938:K938)&lt;$D938,$H938,0),0)</f>
        <v>0</v>
      </c>
      <c r="M938" s="36">
        <f>IF(M$7&gt;=$E938,IF(SUMIF($H$1:L$1,77,$H938:L938)&lt;$D938,$H938,0),0)</f>
        <v>0</v>
      </c>
      <c r="N938" s="36">
        <f>IF(N$7&gt;=$E938,IF(SUMIF($H$1:M$1,77,$H938:M938)&lt;$D938,$H938,0),0)</f>
        <v>0</v>
      </c>
      <c r="O938" s="36">
        <f>IF(O$7&gt;=$E938,IF(SUMIF($H$1:N$1,77,$H938:N938)&lt;$D938,$H938,0),0)</f>
        <v>0</v>
      </c>
      <c r="P938" s="36">
        <f>IF(P$7&gt;=$E938,IF(SUMIF($H$1:O$1,77,$H938:O938)&lt;$D938,$H938,0),0)</f>
        <v>0</v>
      </c>
      <c r="Q938" s="36">
        <f>IF(Q$7&gt;=$E938,IF(SUMIF($H$1:P$1,77,$H938:P938)&lt;$D938,$H938,0),0)</f>
        <v>0</v>
      </c>
      <c r="R938" s="36">
        <f>IF(R$7&gt;=$E938,IF(SUMIF($H$1:Q$1,77,$H938:Q938)&lt;$D938,$H938,0),0)</f>
        <v>0</v>
      </c>
      <c r="S938" s="36">
        <f>IF(S$7&gt;=$E938,IF(SUMIF($H$1:R$1,77,$H938:R938)&lt;$D938,$H938,0),0)</f>
        <v>0</v>
      </c>
      <c r="T938" s="36">
        <f>IF(T$7&gt;=$E938,IF(SUMIF($H$1:S$1,77,$H938:S938)&lt;$D938,$H938,0),0)</f>
        <v>0</v>
      </c>
      <c r="U938" s="35">
        <f t="shared" si="342"/>
        <v>0</v>
      </c>
      <c r="V938" s="36">
        <f>IF(V$7&gt;=$E938,IF(SUMIF($H$1:U$1,77,$H938:U938)&lt;$D938,$H938,0),0)</f>
        <v>0</v>
      </c>
      <c r="W938" s="36">
        <f>IF(W$7&gt;=$E938,IF(SUMIF($H$1:V$1,77,$H938:V938)&lt;$D938,$H938,0),0)</f>
        <v>0</v>
      </c>
      <c r="X938" s="36">
        <f>IF(X$7&gt;=$E938,IF(SUMIF($H$1:W$1,77,$H938:W938)&lt;$D938,$H938,0),0)</f>
        <v>0</v>
      </c>
      <c r="Y938" s="36">
        <f>IF(Y$7&gt;=$E938,IF(SUMIF($H$1:X$1,77,$H938:X938)&lt;$D938,$H938,0),0)</f>
        <v>0</v>
      </c>
      <c r="Z938" s="36">
        <f>IF(Z$7&gt;=$E938,IF(SUMIF($H$1:Y$1,77,$H938:Y938)&lt;$D938,$H938,0),0)</f>
        <v>0</v>
      </c>
      <c r="AA938" s="36">
        <f>IF(AA$7&gt;=$E938,IF(SUMIF($H$1:Z$1,77,$H938:Z938)&lt;$D938,$H938,0),0)</f>
        <v>0</v>
      </c>
      <c r="AB938" s="36">
        <f>IF(AB$7&gt;=$E938,IF(SUMIF($H$1:AA$1,77,$H938:AA938)&lt;$D938,$H938,0),0)</f>
        <v>0</v>
      </c>
      <c r="AC938" s="36">
        <f>IF(AC$7&gt;=$E938,IF(SUMIF($H$1:AB$1,77,$H938:AB938)&lt;$D938,$H938,0),0)</f>
        <v>0</v>
      </c>
      <c r="AD938" s="36">
        <f>IF(AD$7&gt;=$E938,IF(SUMIF($H$1:AC$1,77,$H938:AC938)&lt;$D938,$H938,0),0)</f>
        <v>0</v>
      </c>
      <c r="AE938" s="36">
        <f>IF(AE$7&gt;=$E938,IF(SUMIF($H$1:AD$1,77,$H938:AD938)&lt;$D938,$H938,0),0)</f>
        <v>0</v>
      </c>
      <c r="AF938" s="36">
        <f>IF(AF$7&gt;=$E938,IF(SUMIF($H$1:AE$1,77,$H938:AE938)&lt;$D938,$H938,0),0)</f>
        <v>0</v>
      </c>
      <c r="AG938" s="36">
        <f>IF(AG$7&gt;=$E938,IF(SUMIF($H$1:AF$1,77,$H938:AF938)&lt;$D938,$H938,0),0)</f>
        <v>0</v>
      </c>
      <c r="AH938" s="35">
        <f t="shared" si="343"/>
        <v>0</v>
      </c>
      <c r="AI938" s="36">
        <f>IF(AI$7&gt;=$E938,IF(SUMIF($H$1:AH$1,77,$H938:AH938)&lt;$D938,$H938,0),0)</f>
        <v>0</v>
      </c>
      <c r="AJ938" s="36">
        <f>IF(AJ$7&gt;=$E938,IF(SUMIF($H$1:AI$1,77,$H938:AI938)&lt;$D938,$H938,0),0)</f>
        <v>0</v>
      </c>
      <c r="AK938" s="36">
        <f>IF(AK$7&gt;=$E938,IF(SUMIF($H$1:AJ$1,77,$H938:AJ938)&lt;$D938,$H938,0),0)</f>
        <v>0</v>
      </c>
      <c r="AL938" s="36">
        <f>IF(AL$7&gt;=$E938,IF(SUMIF($H$1:AK$1,77,$H938:AK938)&lt;$D938,$H938,0),0)</f>
        <v>0</v>
      </c>
      <c r="AM938" s="36">
        <f>IF(AM$7&gt;=$E938,IF(SUMIF($H$1:AL$1,77,$H938:AL938)&lt;$D938,$H938,0),0)</f>
        <v>0</v>
      </c>
      <c r="AN938" s="36">
        <f>IF(AN$7&gt;=$E938,IF(SUMIF($H$1:AM$1,77,$H938:AM938)&lt;$D938,$H938,0),0)</f>
        <v>0</v>
      </c>
      <c r="AO938" s="36">
        <f>IF(AO$7&gt;=$E938,IF(SUMIF($H$1:AN$1,77,$H938:AN938)&lt;$D938,$H938,0),0)</f>
        <v>0</v>
      </c>
      <c r="AP938" s="36">
        <f>IF(AP$7&gt;=$E938,IF(SUMIF($H$1:AO$1,77,$H938:AO938)&lt;$D938,$H938,0),0)</f>
        <v>0</v>
      </c>
      <c r="AQ938" s="36">
        <f>IF(AQ$7&gt;=$E938,IF(SUMIF($H$1:AP$1,77,$H938:AP938)&lt;$D938,$H938,0),0)</f>
        <v>0</v>
      </c>
      <c r="AR938" s="36">
        <f>IF(AR$7&gt;=$E938,IF(SUMIF($H$1:AQ$1,77,$H938:AQ938)&lt;$D938,$H938,0),0)</f>
        <v>0</v>
      </c>
      <c r="AS938" s="36">
        <f>IF(AS$7&gt;=$E938,IF(SUMIF($H$1:AR$1,77,$H938:AR938)&lt;$D938,$H938,0),0)</f>
        <v>0</v>
      </c>
      <c r="AT938" s="36">
        <f>IF(AT$7&gt;=$E938,IF(SUMIF($H$1:AS$1,77,$H938:AS938)&lt;$D938,$H938,0),0)</f>
        <v>0</v>
      </c>
      <c r="AU938" s="35">
        <f t="shared" si="344"/>
        <v>0</v>
      </c>
      <c r="AV938" s="33">
        <f>IF(AV$7&gt;=$E938,IF(SUMIF($H$1:AU$1,77,$H938:AU938)&lt;$D938,$H938,0),0)</f>
        <v>0</v>
      </c>
      <c r="AW938" s="33">
        <f>IF(AW$7&gt;=$E938,IF(SUMIF($H$1:AV$1,77,$H938:AV938)&lt;$D938,$H938,0),0)</f>
        <v>0</v>
      </c>
      <c r="AX938" s="33">
        <f>IF(AX$7&gt;=$E938,IF(SUMIF($H$1:AW$1,77,$H938:AW938)&lt;$D938,$H938,0),0)</f>
        <v>0</v>
      </c>
      <c r="AY938" s="33">
        <f>IF(AY$7&gt;=$E938,IF(SUMIF($H$1:AX$1,77,$H938:AX938)&lt;$D938,$H938,0),0)</f>
        <v>0</v>
      </c>
      <c r="AZ938" s="33">
        <f>IF(AZ$7&gt;=$E938,IF(SUMIF($H$1:AY$1,77,$H938:AY938)&lt;$D938,$H938,0),0)</f>
        <v>0</v>
      </c>
      <c r="BA938" s="33">
        <f>IF(BA$7&gt;=$E938,IF(SUMIF($H$1:AZ$1,77,$H938:AZ938)&lt;$D938,$H938,0),0)</f>
        <v>0</v>
      </c>
      <c r="BB938" s="33">
        <f>IF(BB$7&gt;=$E938,IF(SUMIF($H$1:BA$1,77,$H938:BA938)&lt;$D938,$H938,0),0)</f>
        <v>3.375</v>
      </c>
      <c r="BC938" s="33">
        <f>IF(BC$7&gt;=$E938,IF(SUMIF($H$1:BB$1,77,$H938:BB938)&lt;$D938,$H938,0),0)</f>
        <v>0</v>
      </c>
      <c r="BD938" s="33">
        <f>IF(BD$7&gt;=$E938,IF(SUMIF($H$1:BC$1,77,$H938:BC938)&lt;$D938,$H938,0),0)</f>
        <v>0</v>
      </c>
      <c r="BE938" s="33">
        <f>IF(BE$7&gt;=$E938,IF(SUMIF($H$1:BD$1,77,$H938:BD938)&lt;$D938,$H938,0),0)</f>
        <v>0</v>
      </c>
      <c r="BF938" s="33">
        <f>IF(BF$7&gt;=$E938,IF(SUMIF($H$1:BE$1,77,$H938:BE938)&lt;$D938,$H938,0),0)</f>
        <v>0</v>
      </c>
      <c r="BG938" s="33">
        <f>IF(BG$7&gt;=$E938,IF(SUMIF($H$1:BF$1,77,$H938:BF938)&lt;$D938,$H938,0),0)</f>
        <v>0</v>
      </c>
      <c r="BH938" s="35">
        <f t="shared" si="345"/>
        <v>3.375</v>
      </c>
    </row>
    <row r="939" spans="1:60" s="11" customFormat="1" x14ac:dyDescent="0.25">
      <c r="A939" s="148" t="s">
        <v>1324</v>
      </c>
      <c r="B939" s="149" t="s">
        <v>1325</v>
      </c>
      <c r="C939" s="125" t="s">
        <v>27</v>
      </c>
      <c r="D939" s="150">
        <v>12.5</v>
      </c>
      <c r="E939" s="46">
        <v>46935</v>
      </c>
      <c r="F939" s="46">
        <v>46966</v>
      </c>
      <c r="G939" s="32">
        <f t="shared" si="340"/>
        <v>1</v>
      </c>
      <c r="H939" s="33">
        <f t="shared" si="341"/>
        <v>12.5</v>
      </c>
      <c r="I939" s="36">
        <f>IF(I$7&gt;=$E939,IF(SUMIF($H$1:H$1,77,$H939:H939)&lt;$D939,$H939,0),0)</f>
        <v>0</v>
      </c>
      <c r="J939" s="36">
        <f>IF(J$7&gt;=$E939,IF(SUMIF($H$1:I$1,77,$H939:I939)&lt;$D939,$H939,0),0)</f>
        <v>0</v>
      </c>
      <c r="K939" s="36">
        <f>IF(K$7&gt;=$E939,IF(SUMIF($H$1:J$1,77,$H939:J939)&lt;$D939,$H939,0),0)</f>
        <v>0</v>
      </c>
      <c r="L939" s="36">
        <f>IF(L$7&gt;=$E939,IF(SUMIF($H$1:K$1,77,$H939:K939)&lt;$D939,$H939,0),0)</f>
        <v>0</v>
      </c>
      <c r="M939" s="36">
        <f>IF(M$7&gt;=$E939,IF(SUMIF($H$1:L$1,77,$H939:L939)&lt;$D939,$H939,0),0)</f>
        <v>0</v>
      </c>
      <c r="N939" s="36">
        <f>IF(N$7&gt;=$E939,IF(SUMIF($H$1:M$1,77,$H939:M939)&lt;$D939,$H939,0),0)</f>
        <v>0</v>
      </c>
      <c r="O939" s="36">
        <f>IF(O$7&gt;=$E939,IF(SUMIF($H$1:N$1,77,$H939:N939)&lt;$D939,$H939,0),0)</f>
        <v>0</v>
      </c>
      <c r="P939" s="36">
        <f>IF(P$7&gt;=$E939,IF(SUMIF($H$1:O$1,77,$H939:O939)&lt;$D939,$H939,0),0)</f>
        <v>0</v>
      </c>
      <c r="Q939" s="36">
        <f>IF(Q$7&gt;=$E939,IF(SUMIF($H$1:P$1,77,$H939:P939)&lt;$D939,$H939,0),0)</f>
        <v>0</v>
      </c>
      <c r="R939" s="36">
        <f>IF(R$7&gt;=$E939,IF(SUMIF($H$1:Q$1,77,$H939:Q939)&lt;$D939,$H939,0),0)</f>
        <v>0</v>
      </c>
      <c r="S939" s="36">
        <f>IF(S$7&gt;=$E939,IF(SUMIF($H$1:R$1,77,$H939:R939)&lt;$D939,$H939,0),0)</f>
        <v>0</v>
      </c>
      <c r="T939" s="36">
        <f>IF(T$7&gt;=$E939,IF(SUMIF($H$1:S$1,77,$H939:S939)&lt;$D939,$H939,0),0)</f>
        <v>0</v>
      </c>
      <c r="U939" s="35">
        <f t="shared" si="342"/>
        <v>0</v>
      </c>
      <c r="V939" s="36">
        <f>IF(V$7&gt;=$E939,IF(SUMIF($H$1:U$1,77,$H939:U939)&lt;$D939,$H939,0),0)</f>
        <v>0</v>
      </c>
      <c r="W939" s="36">
        <f>IF(W$7&gt;=$E939,IF(SUMIF($H$1:V$1,77,$H939:V939)&lt;$D939,$H939,0),0)</f>
        <v>0</v>
      </c>
      <c r="X939" s="36">
        <f>IF(X$7&gt;=$E939,IF(SUMIF($H$1:W$1,77,$H939:W939)&lt;$D939,$H939,0),0)</f>
        <v>0</v>
      </c>
      <c r="Y939" s="36">
        <f>IF(Y$7&gt;=$E939,IF(SUMIF($H$1:X$1,77,$H939:X939)&lt;$D939,$H939,0),0)</f>
        <v>0</v>
      </c>
      <c r="Z939" s="36">
        <f>IF(Z$7&gt;=$E939,IF(SUMIF($H$1:Y$1,77,$H939:Y939)&lt;$D939,$H939,0),0)</f>
        <v>0</v>
      </c>
      <c r="AA939" s="36">
        <f>IF(AA$7&gt;=$E939,IF(SUMIF($H$1:Z$1,77,$H939:Z939)&lt;$D939,$H939,0),0)</f>
        <v>0</v>
      </c>
      <c r="AB939" s="36">
        <f>IF(AB$7&gt;=$E939,IF(SUMIF($H$1:AA$1,77,$H939:AA939)&lt;$D939,$H939,0),0)</f>
        <v>0</v>
      </c>
      <c r="AC939" s="36">
        <f>IF(AC$7&gt;=$E939,IF(SUMIF($H$1:AB$1,77,$H939:AB939)&lt;$D939,$H939,0),0)</f>
        <v>0</v>
      </c>
      <c r="AD939" s="36">
        <f>IF(AD$7&gt;=$E939,IF(SUMIF($H$1:AC$1,77,$H939:AC939)&lt;$D939,$H939,0),0)</f>
        <v>0</v>
      </c>
      <c r="AE939" s="36">
        <f>IF(AE$7&gt;=$E939,IF(SUMIF($H$1:AD$1,77,$H939:AD939)&lt;$D939,$H939,0),0)</f>
        <v>0</v>
      </c>
      <c r="AF939" s="36">
        <f>IF(AF$7&gt;=$E939,IF(SUMIF($H$1:AE$1,77,$H939:AE939)&lt;$D939,$H939,0),0)</f>
        <v>0</v>
      </c>
      <c r="AG939" s="36">
        <f>IF(AG$7&gt;=$E939,IF(SUMIF($H$1:AF$1,77,$H939:AF939)&lt;$D939,$H939,0),0)</f>
        <v>0</v>
      </c>
      <c r="AH939" s="35">
        <f t="shared" si="343"/>
        <v>0</v>
      </c>
      <c r="AI939" s="36">
        <f>IF(AI$7&gt;=$E939,IF(SUMIF($H$1:AH$1,77,$H939:AH939)&lt;$D939,$H939,0),0)</f>
        <v>0</v>
      </c>
      <c r="AJ939" s="36">
        <f>IF(AJ$7&gt;=$E939,IF(SUMIF($H$1:AI$1,77,$H939:AI939)&lt;$D939,$H939,0),0)</f>
        <v>0</v>
      </c>
      <c r="AK939" s="36">
        <f>IF(AK$7&gt;=$E939,IF(SUMIF($H$1:AJ$1,77,$H939:AJ939)&lt;$D939,$H939,0),0)</f>
        <v>0</v>
      </c>
      <c r="AL939" s="36">
        <f>IF(AL$7&gt;=$E939,IF(SUMIF($H$1:AK$1,77,$H939:AK939)&lt;$D939,$H939,0),0)</f>
        <v>0</v>
      </c>
      <c r="AM939" s="36">
        <f>IF(AM$7&gt;=$E939,IF(SUMIF($H$1:AL$1,77,$H939:AL939)&lt;$D939,$H939,0),0)</f>
        <v>0</v>
      </c>
      <c r="AN939" s="36">
        <f>IF(AN$7&gt;=$E939,IF(SUMIF($H$1:AM$1,77,$H939:AM939)&lt;$D939,$H939,0),0)</f>
        <v>0</v>
      </c>
      <c r="AO939" s="36">
        <f>IF(AO$7&gt;=$E939,IF(SUMIF($H$1:AN$1,77,$H939:AN939)&lt;$D939,$H939,0),0)</f>
        <v>0</v>
      </c>
      <c r="AP939" s="36">
        <f>IF(AP$7&gt;=$E939,IF(SUMIF($H$1:AO$1,77,$H939:AO939)&lt;$D939,$H939,0),0)</f>
        <v>0</v>
      </c>
      <c r="AQ939" s="36">
        <f>IF(AQ$7&gt;=$E939,IF(SUMIF($H$1:AP$1,77,$H939:AP939)&lt;$D939,$H939,0),0)</f>
        <v>0</v>
      </c>
      <c r="AR939" s="36">
        <f>IF(AR$7&gt;=$E939,IF(SUMIF($H$1:AQ$1,77,$H939:AQ939)&lt;$D939,$H939,0),0)</f>
        <v>0</v>
      </c>
      <c r="AS939" s="36">
        <f>IF(AS$7&gt;=$E939,IF(SUMIF($H$1:AR$1,77,$H939:AR939)&lt;$D939,$H939,0),0)</f>
        <v>0</v>
      </c>
      <c r="AT939" s="36">
        <f>IF(AT$7&gt;=$E939,IF(SUMIF($H$1:AS$1,77,$H939:AS939)&lt;$D939,$H939,0),0)</f>
        <v>0</v>
      </c>
      <c r="AU939" s="35">
        <f t="shared" si="344"/>
        <v>0</v>
      </c>
      <c r="AV939" s="33">
        <f>IF(AV$7&gt;=$E939,IF(SUMIF($H$1:AU$1,77,$H939:AU939)&lt;$D939,$H939,0),0)</f>
        <v>0</v>
      </c>
      <c r="AW939" s="33">
        <f>IF(AW$7&gt;=$E939,IF(SUMIF($H$1:AV$1,77,$H939:AV939)&lt;$D939,$H939,0),0)</f>
        <v>0</v>
      </c>
      <c r="AX939" s="33">
        <f>IF(AX$7&gt;=$E939,IF(SUMIF($H$1:AW$1,77,$H939:AW939)&lt;$D939,$H939,0),0)</f>
        <v>0</v>
      </c>
      <c r="AY939" s="33">
        <f>IF(AY$7&gt;=$E939,IF(SUMIF($H$1:AX$1,77,$H939:AX939)&lt;$D939,$H939,0),0)</f>
        <v>0</v>
      </c>
      <c r="AZ939" s="33">
        <f>IF(AZ$7&gt;=$E939,IF(SUMIF($H$1:AY$1,77,$H939:AY939)&lt;$D939,$H939,0),0)</f>
        <v>0</v>
      </c>
      <c r="BA939" s="33">
        <f>IF(BA$7&gt;=$E939,IF(SUMIF($H$1:AZ$1,77,$H939:AZ939)&lt;$D939,$H939,0),0)</f>
        <v>0</v>
      </c>
      <c r="BB939" s="33">
        <f>IF(BB$7&gt;=$E939,IF(SUMIF($H$1:BA$1,77,$H939:BA939)&lt;$D939,$H939,0),0)</f>
        <v>12.5</v>
      </c>
      <c r="BC939" s="33">
        <f>IF(BC$7&gt;=$E939,IF(SUMIF($H$1:BB$1,77,$H939:BB939)&lt;$D939,$H939,0),0)</f>
        <v>0</v>
      </c>
      <c r="BD939" s="33">
        <f>IF(BD$7&gt;=$E939,IF(SUMIF($H$1:BC$1,77,$H939:BC939)&lt;$D939,$H939,0),0)</f>
        <v>0</v>
      </c>
      <c r="BE939" s="33">
        <f>IF(BE$7&gt;=$E939,IF(SUMIF($H$1:BD$1,77,$H939:BD939)&lt;$D939,$H939,0),0)</f>
        <v>0</v>
      </c>
      <c r="BF939" s="33">
        <f>IF(BF$7&gt;=$E939,IF(SUMIF($H$1:BE$1,77,$H939:BE939)&lt;$D939,$H939,0),0)</f>
        <v>0</v>
      </c>
      <c r="BG939" s="33">
        <f>IF(BG$7&gt;=$E939,IF(SUMIF($H$1:BF$1,77,$H939:BF939)&lt;$D939,$H939,0),0)</f>
        <v>0</v>
      </c>
      <c r="BH939" s="35">
        <f t="shared" si="345"/>
        <v>12.5</v>
      </c>
    </row>
    <row r="940" spans="1:60" s="11" customFormat="1" ht="30" x14ac:dyDescent="0.25">
      <c r="A940" s="148" t="s">
        <v>1326</v>
      </c>
      <c r="B940" s="149" t="s">
        <v>1327</v>
      </c>
      <c r="C940" s="125" t="s">
        <v>27</v>
      </c>
      <c r="D940" s="150">
        <v>12.5</v>
      </c>
      <c r="E940" s="46">
        <v>46935</v>
      </c>
      <c r="F940" s="46">
        <v>46966</v>
      </c>
      <c r="G940" s="32">
        <f t="shared" si="340"/>
        <v>1</v>
      </c>
      <c r="H940" s="33">
        <f t="shared" si="341"/>
        <v>12.5</v>
      </c>
      <c r="I940" s="36">
        <f>IF(I$7&gt;=$E940,IF(SUMIF($H$1:H$1,77,$H940:H940)&lt;$D940,$H940,0),0)</f>
        <v>0</v>
      </c>
      <c r="J940" s="36">
        <f>IF(J$7&gt;=$E940,IF(SUMIF($H$1:I$1,77,$H940:I940)&lt;$D940,$H940,0),0)</f>
        <v>0</v>
      </c>
      <c r="K940" s="36">
        <f>IF(K$7&gt;=$E940,IF(SUMIF($H$1:J$1,77,$H940:J940)&lt;$D940,$H940,0),0)</f>
        <v>0</v>
      </c>
      <c r="L940" s="36">
        <f>IF(L$7&gt;=$E940,IF(SUMIF($H$1:K$1,77,$H940:K940)&lt;$D940,$H940,0),0)</f>
        <v>0</v>
      </c>
      <c r="M940" s="36">
        <f>IF(M$7&gt;=$E940,IF(SUMIF($H$1:L$1,77,$H940:L940)&lt;$D940,$H940,0),0)</f>
        <v>0</v>
      </c>
      <c r="N940" s="36">
        <f>IF(N$7&gt;=$E940,IF(SUMIF($H$1:M$1,77,$H940:M940)&lt;$D940,$H940,0),0)</f>
        <v>0</v>
      </c>
      <c r="O940" s="36">
        <f>IF(O$7&gt;=$E940,IF(SUMIF($H$1:N$1,77,$H940:N940)&lt;$D940,$H940,0),0)</f>
        <v>0</v>
      </c>
      <c r="P940" s="36">
        <f>IF(P$7&gt;=$E940,IF(SUMIF($H$1:O$1,77,$H940:O940)&lt;$D940,$H940,0),0)</f>
        <v>0</v>
      </c>
      <c r="Q940" s="36">
        <f>IF(Q$7&gt;=$E940,IF(SUMIF($H$1:P$1,77,$H940:P940)&lt;$D940,$H940,0),0)</f>
        <v>0</v>
      </c>
      <c r="R940" s="36">
        <f>IF(R$7&gt;=$E940,IF(SUMIF($H$1:Q$1,77,$H940:Q940)&lt;$D940,$H940,0),0)</f>
        <v>0</v>
      </c>
      <c r="S940" s="36">
        <f>IF(S$7&gt;=$E940,IF(SUMIF($H$1:R$1,77,$H940:R940)&lt;$D940,$H940,0),0)</f>
        <v>0</v>
      </c>
      <c r="T940" s="36">
        <f>IF(T$7&gt;=$E940,IF(SUMIF($H$1:S$1,77,$H940:S940)&lt;$D940,$H940,0),0)</f>
        <v>0</v>
      </c>
      <c r="U940" s="35">
        <f t="shared" si="342"/>
        <v>0</v>
      </c>
      <c r="V940" s="36">
        <f>IF(V$7&gt;=$E940,IF(SUMIF($H$1:U$1,77,$H940:U940)&lt;$D940,$H940,0),0)</f>
        <v>0</v>
      </c>
      <c r="W940" s="36">
        <f>IF(W$7&gt;=$E940,IF(SUMIF($H$1:V$1,77,$H940:V940)&lt;$D940,$H940,0),0)</f>
        <v>0</v>
      </c>
      <c r="X940" s="36">
        <f>IF(X$7&gt;=$E940,IF(SUMIF($H$1:W$1,77,$H940:W940)&lt;$D940,$H940,0),0)</f>
        <v>0</v>
      </c>
      <c r="Y940" s="36">
        <f>IF(Y$7&gt;=$E940,IF(SUMIF($H$1:X$1,77,$H940:X940)&lt;$D940,$H940,0),0)</f>
        <v>0</v>
      </c>
      <c r="Z940" s="36">
        <f>IF(Z$7&gt;=$E940,IF(SUMIF($H$1:Y$1,77,$H940:Y940)&lt;$D940,$H940,0),0)</f>
        <v>0</v>
      </c>
      <c r="AA940" s="36">
        <f>IF(AA$7&gt;=$E940,IF(SUMIF($H$1:Z$1,77,$H940:Z940)&lt;$D940,$H940,0),0)</f>
        <v>0</v>
      </c>
      <c r="AB940" s="36">
        <f>IF(AB$7&gt;=$E940,IF(SUMIF($H$1:AA$1,77,$H940:AA940)&lt;$D940,$H940,0),0)</f>
        <v>0</v>
      </c>
      <c r="AC940" s="36">
        <f>IF(AC$7&gt;=$E940,IF(SUMIF($H$1:AB$1,77,$H940:AB940)&lt;$D940,$H940,0),0)</f>
        <v>0</v>
      </c>
      <c r="AD940" s="36">
        <f>IF(AD$7&gt;=$E940,IF(SUMIF($H$1:AC$1,77,$H940:AC940)&lt;$D940,$H940,0),0)</f>
        <v>0</v>
      </c>
      <c r="AE940" s="36">
        <f>IF(AE$7&gt;=$E940,IF(SUMIF($H$1:AD$1,77,$H940:AD940)&lt;$D940,$H940,0),0)</f>
        <v>0</v>
      </c>
      <c r="AF940" s="36">
        <f>IF(AF$7&gt;=$E940,IF(SUMIF($H$1:AE$1,77,$H940:AE940)&lt;$D940,$H940,0),0)</f>
        <v>0</v>
      </c>
      <c r="AG940" s="36">
        <f>IF(AG$7&gt;=$E940,IF(SUMIF($H$1:AF$1,77,$H940:AF940)&lt;$D940,$H940,0),0)</f>
        <v>0</v>
      </c>
      <c r="AH940" s="35">
        <f t="shared" si="343"/>
        <v>0</v>
      </c>
      <c r="AI940" s="36">
        <f>IF(AI$7&gt;=$E940,IF(SUMIF($H$1:AH$1,77,$H940:AH940)&lt;$D940,$H940,0),0)</f>
        <v>0</v>
      </c>
      <c r="AJ940" s="36">
        <f>IF(AJ$7&gt;=$E940,IF(SUMIF($H$1:AI$1,77,$H940:AI940)&lt;$D940,$H940,0),0)</f>
        <v>0</v>
      </c>
      <c r="AK940" s="36">
        <f>IF(AK$7&gt;=$E940,IF(SUMIF($H$1:AJ$1,77,$H940:AJ940)&lt;$D940,$H940,0),0)</f>
        <v>0</v>
      </c>
      <c r="AL940" s="36">
        <f>IF(AL$7&gt;=$E940,IF(SUMIF($H$1:AK$1,77,$H940:AK940)&lt;$D940,$H940,0),0)</f>
        <v>0</v>
      </c>
      <c r="AM940" s="36">
        <f>IF(AM$7&gt;=$E940,IF(SUMIF($H$1:AL$1,77,$H940:AL940)&lt;$D940,$H940,0),0)</f>
        <v>0</v>
      </c>
      <c r="AN940" s="36">
        <f>IF(AN$7&gt;=$E940,IF(SUMIF($H$1:AM$1,77,$H940:AM940)&lt;$D940,$H940,0),0)</f>
        <v>0</v>
      </c>
      <c r="AO940" s="36">
        <f>IF(AO$7&gt;=$E940,IF(SUMIF($H$1:AN$1,77,$H940:AN940)&lt;$D940,$H940,0),0)</f>
        <v>0</v>
      </c>
      <c r="AP940" s="36">
        <f>IF(AP$7&gt;=$E940,IF(SUMIF($H$1:AO$1,77,$H940:AO940)&lt;$D940,$H940,0),0)</f>
        <v>0</v>
      </c>
      <c r="AQ940" s="36">
        <f>IF(AQ$7&gt;=$E940,IF(SUMIF($H$1:AP$1,77,$H940:AP940)&lt;$D940,$H940,0),0)</f>
        <v>0</v>
      </c>
      <c r="AR940" s="36">
        <f>IF(AR$7&gt;=$E940,IF(SUMIF($H$1:AQ$1,77,$H940:AQ940)&lt;$D940,$H940,0),0)</f>
        <v>0</v>
      </c>
      <c r="AS940" s="36">
        <f>IF(AS$7&gt;=$E940,IF(SUMIF($H$1:AR$1,77,$H940:AR940)&lt;$D940,$H940,0),0)</f>
        <v>0</v>
      </c>
      <c r="AT940" s="36">
        <f>IF(AT$7&gt;=$E940,IF(SUMIF($H$1:AS$1,77,$H940:AS940)&lt;$D940,$H940,0),0)</f>
        <v>0</v>
      </c>
      <c r="AU940" s="35">
        <f t="shared" si="344"/>
        <v>0</v>
      </c>
      <c r="AV940" s="33">
        <f>IF(AV$7&gt;=$E940,IF(SUMIF($H$1:AU$1,77,$H940:AU940)&lt;$D940,$H940,0),0)</f>
        <v>0</v>
      </c>
      <c r="AW940" s="33">
        <f>IF(AW$7&gt;=$E940,IF(SUMIF($H$1:AV$1,77,$H940:AV940)&lt;$D940,$H940,0),0)</f>
        <v>0</v>
      </c>
      <c r="AX940" s="33">
        <f>IF(AX$7&gt;=$E940,IF(SUMIF($H$1:AW$1,77,$H940:AW940)&lt;$D940,$H940,0),0)</f>
        <v>0</v>
      </c>
      <c r="AY940" s="33">
        <f>IF(AY$7&gt;=$E940,IF(SUMIF($H$1:AX$1,77,$H940:AX940)&lt;$D940,$H940,0),0)</f>
        <v>0</v>
      </c>
      <c r="AZ940" s="33">
        <f>IF(AZ$7&gt;=$E940,IF(SUMIF($H$1:AY$1,77,$H940:AY940)&lt;$D940,$H940,0),0)</f>
        <v>0</v>
      </c>
      <c r="BA940" s="33">
        <f>IF(BA$7&gt;=$E940,IF(SUMIF($H$1:AZ$1,77,$H940:AZ940)&lt;$D940,$H940,0),0)</f>
        <v>0</v>
      </c>
      <c r="BB940" s="33">
        <f>IF(BB$7&gt;=$E940,IF(SUMIF($H$1:BA$1,77,$H940:BA940)&lt;$D940,$H940,0),0)</f>
        <v>12.5</v>
      </c>
      <c r="BC940" s="33">
        <f>IF(BC$7&gt;=$E940,IF(SUMIF($H$1:BB$1,77,$H940:BB940)&lt;$D940,$H940,0),0)</f>
        <v>0</v>
      </c>
      <c r="BD940" s="33">
        <f>IF(BD$7&gt;=$E940,IF(SUMIF($H$1:BC$1,77,$H940:BC940)&lt;$D940,$H940,0),0)</f>
        <v>0</v>
      </c>
      <c r="BE940" s="33">
        <f>IF(BE$7&gt;=$E940,IF(SUMIF($H$1:BD$1,77,$H940:BD940)&lt;$D940,$H940,0),0)</f>
        <v>0</v>
      </c>
      <c r="BF940" s="33">
        <f>IF(BF$7&gt;=$E940,IF(SUMIF($H$1:BE$1,77,$H940:BE940)&lt;$D940,$H940,0),0)</f>
        <v>0</v>
      </c>
      <c r="BG940" s="33">
        <f>IF(BG$7&gt;=$E940,IF(SUMIF($H$1:BF$1,77,$H940:BF940)&lt;$D940,$H940,0),0)</f>
        <v>0</v>
      </c>
      <c r="BH940" s="35">
        <f t="shared" si="345"/>
        <v>12.5</v>
      </c>
    </row>
    <row r="941" spans="1:60" s="11" customFormat="1" ht="30" x14ac:dyDescent="0.25">
      <c r="A941" s="148" t="s">
        <v>1328</v>
      </c>
      <c r="B941" s="149" t="s">
        <v>1316</v>
      </c>
      <c r="C941" s="125" t="s">
        <v>27</v>
      </c>
      <c r="D941" s="150">
        <v>12.5</v>
      </c>
      <c r="E941" s="46">
        <v>46935</v>
      </c>
      <c r="F941" s="46">
        <v>46966</v>
      </c>
      <c r="G941" s="32">
        <f t="shared" si="340"/>
        <v>1</v>
      </c>
      <c r="H941" s="33">
        <f t="shared" si="341"/>
        <v>12.5</v>
      </c>
      <c r="I941" s="36">
        <f>IF(I$7&gt;=$E941,IF(SUMIF($H$1:H$1,77,$H941:H941)&lt;$D941,$H941,0),0)</f>
        <v>0</v>
      </c>
      <c r="J941" s="36">
        <f>IF(J$7&gt;=$E941,IF(SUMIF($H$1:I$1,77,$H941:I941)&lt;$D941,$H941,0),0)</f>
        <v>0</v>
      </c>
      <c r="K941" s="36">
        <f>IF(K$7&gt;=$E941,IF(SUMIF($H$1:J$1,77,$H941:J941)&lt;$D941,$H941,0),0)</f>
        <v>0</v>
      </c>
      <c r="L941" s="36">
        <f>IF(L$7&gt;=$E941,IF(SUMIF($H$1:K$1,77,$H941:K941)&lt;$D941,$H941,0),0)</f>
        <v>0</v>
      </c>
      <c r="M941" s="36">
        <f>IF(M$7&gt;=$E941,IF(SUMIF($H$1:L$1,77,$H941:L941)&lt;$D941,$H941,0),0)</f>
        <v>0</v>
      </c>
      <c r="N941" s="36">
        <f>IF(N$7&gt;=$E941,IF(SUMIF($H$1:M$1,77,$H941:M941)&lt;$D941,$H941,0),0)</f>
        <v>0</v>
      </c>
      <c r="O941" s="36">
        <f>IF(O$7&gt;=$E941,IF(SUMIF($H$1:N$1,77,$H941:N941)&lt;$D941,$H941,0),0)</f>
        <v>0</v>
      </c>
      <c r="P941" s="36">
        <f>IF(P$7&gt;=$E941,IF(SUMIF($H$1:O$1,77,$H941:O941)&lt;$D941,$H941,0),0)</f>
        <v>0</v>
      </c>
      <c r="Q941" s="36">
        <f>IF(Q$7&gt;=$E941,IF(SUMIF($H$1:P$1,77,$H941:P941)&lt;$D941,$H941,0),0)</f>
        <v>0</v>
      </c>
      <c r="R941" s="36">
        <f>IF(R$7&gt;=$E941,IF(SUMIF($H$1:Q$1,77,$H941:Q941)&lt;$D941,$H941,0),0)</f>
        <v>0</v>
      </c>
      <c r="S941" s="36">
        <f>IF(S$7&gt;=$E941,IF(SUMIF($H$1:R$1,77,$H941:R941)&lt;$D941,$H941,0),0)</f>
        <v>0</v>
      </c>
      <c r="T941" s="36">
        <f>IF(T$7&gt;=$E941,IF(SUMIF($H$1:S$1,77,$H941:S941)&lt;$D941,$H941,0),0)</f>
        <v>0</v>
      </c>
      <c r="U941" s="35">
        <f t="shared" si="342"/>
        <v>0</v>
      </c>
      <c r="V941" s="36">
        <f>IF(V$7&gt;=$E941,IF(SUMIF($H$1:U$1,77,$H941:U941)&lt;$D941,$H941,0),0)</f>
        <v>0</v>
      </c>
      <c r="W941" s="36">
        <f>IF(W$7&gt;=$E941,IF(SUMIF($H$1:V$1,77,$H941:V941)&lt;$D941,$H941,0),0)</f>
        <v>0</v>
      </c>
      <c r="X941" s="36">
        <f>IF(X$7&gt;=$E941,IF(SUMIF($H$1:W$1,77,$H941:W941)&lt;$D941,$H941,0),0)</f>
        <v>0</v>
      </c>
      <c r="Y941" s="36">
        <f>IF(Y$7&gt;=$E941,IF(SUMIF($H$1:X$1,77,$H941:X941)&lt;$D941,$H941,0),0)</f>
        <v>0</v>
      </c>
      <c r="Z941" s="36">
        <f>IF(Z$7&gt;=$E941,IF(SUMIF($H$1:Y$1,77,$H941:Y941)&lt;$D941,$H941,0),0)</f>
        <v>0</v>
      </c>
      <c r="AA941" s="36">
        <f>IF(AA$7&gt;=$E941,IF(SUMIF($H$1:Z$1,77,$H941:Z941)&lt;$D941,$H941,0),0)</f>
        <v>0</v>
      </c>
      <c r="AB941" s="36">
        <f>IF(AB$7&gt;=$E941,IF(SUMIF($H$1:AA$1,77,$H941:AA941)&lt;$D941,$H941,0),0)</f>
        <v>0</v>
      </c>
      <c r="AC941" s="36">
        <f>IF(AC$7&gt;=$E941,IF(SUMIF($H$1:AB$1,77,$H941:AB941)&lt;$D941,$H941,0),0)</f>
        <v>0</v>
      </c>
      <c r="AD941" s="36">
        <f>IF(AD$7&gt;=$E941,IF(SUMIF($H$1:AC$1,77,$H941:AC941)&lt;$D941,$H941,0),0)</f>
        <v>0</v>
      </c>
      <c r="AE941" s="36">
        <f>IF(AE$7&gt;=$E941,IF(SUMIF($H$1:AD$1,77,$H941:AD941)&lt;$D941,$H941,0),0)</f>
        <v>0</v>
      </c>
      <c r="AF941" s="36">
        <f>IF(AF$7&gt;=$E941,IF(SUMIF($H$1:AE$1,77,$H941:AE941)&lt;$D941,$H941,0),0)</f>
        <v>0</v>
      </c>
      <c r="AG941" s="36">
        <f>IF(AG$7&gt;=$E941,IF(SUMIF($H$1:AF$1,77,$H941:AF941)&lt;$D941,$H941,0),0)</f>
        <v>0</v>
      </c>
      <c r="AH941" s="35">
        <f t="shared" si="343"/>
        <v>0</v>
      </c>
      <c r="AI941" s="36">
        <f>IF(AI$7&gt;=$E941,IF(SUMIF($H$1:AH$1,77,$H941:AH941)&lt;$D941,$H941,0),0)</f>
        <v>0</v>
      </c>
      <c r="AJ941" s="36">
        <f>IF(AJ$7&gt;=$E941,IF(SUMIF($H$1:AI$1,77,$H941:AI941)&lt;$D941,$H941,0),0)</f>
        <v>0</v>
      </c>
      <c r="AK941" s="36">
        <f>IF(AK$7&gt;=$E941,IF(SUMIF($H$1:AJ$1,77,$H941:AJ941)&lt;$D941,$H941,0),0)</f>
        <v>0</v>
      </c>
      <c r="AL941" s="36">
        <f>IF(AL$7&gt;=$E941,IF(SUMIF($H$1:AK$1,77,$H941:AK941)&lt;$D941,$H941,0),0)</f>
        <v>0</v>
      </c>
      <c r="AM941" s="36">
        <f>IF(AM$7&gt;=$E941,IF(SUMIF($H$1:AL$1,77,$H941:AL941)&lt;$D941,$H941,0),0)</f>
        <v>0</v>
      </c>
      <c r="AN941" s="36">
        <f>IF(AN$7&gt;=$E941,IF(SUMIF($H$1:AM$1,77,$H941:AM941)&lt;$D941,$H941,0),0)</f>
        <v>0</v>
      </c>
      <c r="AO941" s="36">
        <f>IF(AO$7&gt;=$E941,IF(SUMIF($H$1:AN$1,77,$H941:AN941)&lt;$D941,$H941,0),0)</f>
        <v>0</v>
      </c>
      <c r="AP941" s="36">
        <f>IF(AP$7&gt;=$E941,IF(SUMIF($H$1:AO$1,77,$H941:AO941)&lt;$D941,$H941,0),0)</f>
        <v>0</v>
      </c>
      <c r="AQ941" s="36">
        <f>IF(AQ$7&gt;=$E941,IF(SUMIF($H$1:AP$1,77,$H941:AP941)&lt;$D941,$H941,0),0)</f>
        <v>0</v>
      </c>
      <c r="AR941" s="36">
        <f>IF(AR$7&gt;=$E941,IF(SUMIF($H$1:AQ$1,77,$H941:AQ941)&lt;$D941,$H941,0),0)</f>
        <v>0</v>
      </c>
      <c r="AS941" s="36">
        <f>IF(AS$7&gt;=$E941,IF(SUMIF($H$1:AR$1,77,$H941:AR941)&lt;$D941,$H941,0),0)</f>
        <v>0</v>
      </c>
      <c r="AT941" s="36">
        <f>IF(AT$7&gt;=$E941,IF(SUMIF($H$1:AS$1,77,$H941:AS941)&lt;$D941,$H941,0),0)</f>
        <v>0</v>
      </c>
      <c r="AU941" s="35">
        <f t="shared" si="344"/>
        <v>0</v>
      </c>
      <c r="AV941" s="33">
        <f>IF(AV$7&gt;=$E941,IF(SUMIF($H$1:AU$1,77,$H941:AU941)&lt;$D941,$H941,0),0)</f>
        <v>0</v>
      </c>
      <c r="AW941" s="33">
        <f>IF(AW$7&gt;=$E941,IF(SUMIF($H$1:AV$1,77,$H941:AV941)&lt;$D941,$H941,0),0)</f>
        <v>0</v>
      </c>
      <c r="AX941" s="33">
        <f>IF(AX$7&gt;=$E941,IF(SUMIF($H$1:AW$1,77,$H941:AW941)&lt;$D941,$H941,0),0)</f>
        <v>0</v>
      </c>
      <c r="AY941" s="33">
        <f>IF(AY$7&gt;=$E941,IF(SUMIF($H$1:AX$1,77,$H941:AX941)&lt;$D941,$H941,0),0)</f>
        <v>0</v>
      </c>
      <c r="AZ941" s="33">
        <f>IF(AZ$7&gt;=$E941,IF(SUMIF($H$1:AY$1,77,$H941:AY941)&lt;$D941,$H941,0),0)</f>
        <v>0</v>
      </c>
      <c r="BA941" s="33">
        <f>IF(BA$7&gt;=$E941,IF(SUMIF($H$1:AZ$1,77,$H941:AZ941)&lt;$D941,$H941,0),0)</f>
        <v>0</v>
      </c>
      <c r="BB941" s="33">
        <f>IF(BB$7&gt;=$E941,IF(SUMIF($H$1:BA$1,77,$H941:BA941)&lt;$D941,$H941,0),0)</f>
        <v>12.5</v>
      </c>
      <c r="BC941" s="33">
        <f>IF(BC$7&gt;=$E941,IF(SUMIF($H$1:BB$1,77,$H941:BB941)&lt;$D941,$H941,0),0)</f>
        <v>0</v>
      </c>
      <c r="BD941" s="33">
        <f>IF(BD$7&gt;=$E941,IF(SUMIF($H$1:BC$1,77,$H941:BC941)&lt;$D941,$H941,0),0)</f>
        <v>0</v>
      </c>
      <c r="BE941" s="33">
        <f>IF(BE$7&gt;=$E941,IF(SUMIF($H$1:BD$1,77,$H941:BD941)&lt;$D941,$H941,0),0)</f>
        <v>0</v>
      </c>
      <c r="BF941" s="33">
        <f>IF(BF$7&gt;=$E941,IF(SUMIF($H$1:BE$1,77,$H941:BE941)&lt;$D941,$H941,0),0)</f>
        <v>0</v>
      </c>
      <c r="BG941" s="33">
        <f>IF(BG$7&gt;=$E941,IF(SUMIF($H$1:BF$1,77,$H941:BF941)&lt;$D941,$H941,0),0)</f>
        <v>0</v>
      </c>
      <c r="BH941" s="35">
        <f t="shared" si="345"/>
        <v>12.5</v>
      </c>
    </row>
    <row r="942" spans="1:60" s="11" customFormat="1" ht="30" x14ac:dyDescent="0.25">
      <c r="A942" s="148" t="s">
        <v>1329</v>
      </c>
      <c r="B942" s="149" t="s">
        <v>1330</v>
      </c>
      <c r="C942" s="125" t="s">
        <v>27</v>
      </c>
      <c r="D942" s="150">
        <v>12.5</v>
      </c>
      <c r="E942" s="46">
        <v>46935</v>
      </c>
      <c r="F942" s="46">
        <v>46966</v>
      </c>
      <c r="G942" s="32">
        <f t="shared" si="340"/>
        <v>1</v>
      </c>
      <c r="H942" s="33">
        <f t="shared" si="341"/>
        <v>12.5</v>
      </c>
      <c r="I942" s="36">
        <f>IF(I$7&gt;=$E942,IF(SUMIF($H$1:H$1,77,$H942:H942)&lt;$D942,$H942,0),0)</f>
        <v>0</v>
      </c>
      <c r="J942" s="36">
        <f>IF(J$7&gt;=$E942,IF(SUMIF($H$1:I$1,77,$H942:I942)&lt;$D942,$H942,0),0)</f>
        <v>0</v>
      </c>
      <c r="K942" s="36">
        <f>IF(K$7&gt;=$E942,IF(SUMIF($H$1:J$1,77,$H942:J942)&lt;$D942,$H942,0),0)</f>
        <v>0</v>
      </c>
      <c r="L942" s="36">
        <f>IF(L$7&gt;=$E942,IF(SUMIF($H$1:K$1,77,$H942:K942)&lt;$D942,$H942,0),0)</f>
        <v>0</v>
      </c>
      <c r="M942" s="36">
        <f>IF(M$7&gt;=$E942,IF(SUMIF($H$1:L$1,77,$H942:L942)&lt;$D942,$H942,0),0)</f>
        <v>0</v>
      </c>
      <c r="N942" s="36">
        <f>IF(N$7&gt;=$E942,IF(SUMIF($H$1:M$1,77,$H942:M942)&lt;$D942,$H942,0),0)</f>
        <v>0</v>
      </c>
      <c r="O942" s="36">
        <f>IF(O$7&gt;=$E942,IF(SUMIF($H$1:N$1,77,$H942:N942)&lt;$D942,$H942,0),0)</f>
        <v>0</v>
      </c>
      <c r="P942" s="36">
        <f>IF(P$7&gt;=$E942,IF(SUMIF($H$1:O$1,77,$H942:O942)&lt;$D942,$H942,0),0)</f>
        <v>0</v>
      </c>
      <c r="Q942" s="36">
        <f>IF(Q$7&gt;=$E942,IF(SUMIF($H$1:P$1,77,$H942:P942)&lt;$D942,$H942,0),0)</f>
        <v>0</v>
      </c>
      <c r="R942" s="36">
        <f>IF(R$7&gt;=$E942,IF(SUMIF($H$1:Q$1,77,$H942:Q942)&lt;$D942,$H942,0),0)</f>
        <v>0</v>
      </c>
      <c r="S942" s="36">
        <f>IF(S$7&gt;=$E942,IF(SUMIF($H$1:R$1,77,$H942:R942)&lt;$D942,$H942,0),0)</f>
        <v>0</v>
      </c>
      <c r="T942" s="36">
        <f>IF(T$7&gt;=$E942,IF(SUMIF($H$1:S$1,77,$H942:S942)&lt;$D942,$H942,0),0)</f>
        <v>0</v>
      </c>
      <c r="U942" s="35">
        <f t="shared" si="342"/>
        <v>0</v>
      </c>
      <c r="V942" s="36">
        <f>IF(V$7&gt;=$E942,IF(SUMIF($H$1:U$1,77,$H942:U942)&lt;$D942,$H942,0),0)</f>
        <v>0</v>
      </c>
      <c r="W942" s="36">
        <f>IF(W$7&gt;=$E942,IF(SUMIF($H$1:V$1,77,$H942:V942)&lt;$D942,$H942,0),0)</f>
        <v>0</v>
      </c>
      <c r="X942" s="36">
        <f>IF(X$7&gt;=$E942,IF(SUMIF($H$1:W$1,77,$H942:W942)&lt;$D942,$H942,0),0)</f>
        <v>0</v>
      </c>
      <c r="Y942" s="36">
        <f>IF(Y$7&gt;=$E942,IF(SUMIF($H$1:X$1,77,$H942:X942)&lt;$D942,$H942,0),0)</f>
        <v>0</v>
      </c>
      <c r="Z942" s="36">
        <f>IF(Z$7&gt;=$E942,IF(SUMIF($H$1:Y$1,77,$H942:Y942)&lt;$D942,$H942,0),0)</f>
        <v>0</v>
      </c>
      <c r="AA942" s="36">
        <f>IF(AA$7&gt;=$E942,IF(SUMIF($H$1:Z$1,77,$H942:Z942)&lt;$D942,$H942,0),0)</f>
        <v>0</v>
      </c>
      <c r="AB942" s="36">
        <f>IF(AB$7&gt;=$E942,IF(SUMIF($H$1:AA$1,77,$H942:AA942)&lt;$D942,$H942,0),0)</f>
        <v>0</v>
      </c>
      <c r="AC942" s="36">
        <f>IF(AC$7&gt;=$E942,IF(SUMIF($H$1:AB$1,77,$H942:AB942)&lt;$D942,$H942,0),0)</f>
        <v>0</v>
      </c>
      <c r="AD942" s="36">
        <f>IF(AD$7&gt;=$E942,IF(SUMIF($H$1:AC$1,77,$H942:AC942)&lt;$D942,$H942,0),0)</f>
        <v>0</v>
      </c>
      <c r="AE942" s="36">
        <f>IF(AE$7&gt;=$E942,IF(SUMIF($H$1:AD$1,77,$H942:AD942)&lt;$D942,$H942,0),0)</f>
        <v>0</v>
      </c>
      <c r="AF942" s="36">
        <f>IF(AF$7&gt;=$E942,IF(SUMIF($H$1:AE$1,77,$H942:AE942)&lt;$D942,$H942,0),0)</f>
        <v>0</v>
      </c>
      <c r="AG942" s="36">
        <f>IF(AG$7&gt;=$E942,IF(SUMIF($H$1:AF$1,77,$H942:AF942)&lt;$D942,$H942,0),0)</f>
        <v>0</v>
      </c>
      <c r="AH942" s="35">
        <f t="shared" si="343"/>
        <v>0</v>
      </c>
      <c r="AI942" s="36">
        <f>IF(AI$7&gt;=$E942,IF(SUMIF($H$1:AH$1,77,$H942:AH942)&lt;$D942,$H942,0),0)</f>
        <v>0</v>
      </c>
      <c r="AJ942" s="36">
        <f>IF(AJ$7&gt;=$E942,IF(SUMIF($H$1:AI$1,77,$H942:AI942)&lt;$D942,$H942,0),0)</f>
        <v>0</v>
      </c>
      <c r="AK942" s="36">
        <f>IF(AK$7&gt;=$E942,IF(SUMIF($H$1:AJ$1,77,$H942:AJ942)&lt;$D942,$H942,0),0)</f>
        <v>0</v>
      </c>
      <c r="AL942" s="36">
        <f>IF(AL$7&gt;=$E942,IF(SUMIF($H$1:AK$1,77,$H942:AK942)&lt;$D942,$H942,0),0)</f>
        <v>0</v>
      </c>
      <c r="AM942" s="36">
        <f>IF(AM$7&gt;=$E942,IF(SUMIF($H$1:AL$1,77,$H942:AL942)&lt;$D942,$H942,0),0)</f>
        <v>0</v>
      </c>
      <c r="AN942" s="36">
        <f>IF(AN$7&gt;=$E942,IF(SUMIF($H$1:AM$1,77,$H942:AM942)&lt;$D942,$H942,0),0)</f>
        <v>0</v>
      </c>
      <c r="AO942" s="36">
        <f>IF(AO$7&gt;=$E942,IF(SUMIF($H$1:AN$1,77,$H942:AN942)&lt;$D942,$H942,0),0)</f>
        <v>0</v>
      </c>
      <c r="AP942" s="36">
        <f>IF(AP$7&gt;=$E942,IF(SUMIF($H$1:AO$1,77,$H942:AO942)&lt;$D942,$H942,0),0)</f>
        <v>0</v>
      </c>
      <c r="AQ942" s="36">
        <f>IF(AQ$7&gt;=$E942,IF(SUMIF($H$1:AP$1,77,$H942:AP942)&lt;$D942,$H942,0),0)</f>
        <v>0</v>
      </c>
      <c r="AR942" s="36">
        <f>IF(AR$7&gt;=$E942,IF(SUMIF($H$1:AQ$1,77,$H942:AQ942)&lt;$D942,$H942,0),0)</f>
        <v>0</v>
      </c>
      <c r="AS942" s="36">
        <f>IF(AS$7&gt;=$E942,IF(SUMIF($H$1:AR$1,77,$H942:AR942)&lt;$D942,$H942,0),0)</f>
        <v>0</v>
      </c>
      <c r="AT942" s="36">
        <f>IF(AT$7&gt;=$E942,IF(SUMIF($H$1:AS$1,77,$H942:AS942)&lt;$D942,$H942,0),0)</f>
        <v>0</v>
      </c>
      <c r="AU942" s="35">
        <f t="shared" si="344"/>
        <v>0</v>
      </c>
      <c r="AV942" s="33">
        <f>IF(AV$7&gt;=$E942,IF(SUMIF($H$1:AU$1,77,$H942:AU942)&lt;$D942,$H942,0),0)</f>
        <v>0</v>
      </c>
      <c r="AW942" s="33">
        <f>IF(AW$7&gt;=$E942,IF(SUMIF($H$1:AV$1,77,$H942:AV942)&lt;$D942,$H942,0),0)</f>
        <v>0</v>
      </c>
      <c r="AX942" s="33">
        <f>IF(AX$7&gt;=$E942,IF(SUMIF($H$1:AW$1,77,$H942:AW942)&lt;$D942,$H942,0),0)</f>
        <v>0</v>
      </c>
      <c r="AY942" s="33">
        <f>IF(AY$7&gt;=$E942,IF(SUMIF($H$1:AX$1,77,$H942:AX942)&lt;$D942,$H942,0),0)</f>
        <v>0</v>
      </c>
      <c r="AZ942" s="33">
        <f>IF(AZ$7&gt;=$E942,IF(SUMIF($H$1:AY$1,77,$H942:AY942)&lt;$D942,$H942,0),0)</f>
        <v>0</v>
      </c>
      <c r="BA942" s="33">
        <f>IF(BA$7&gt;=$E942,IF(SUMIF($H$1:AZ$1,77,$H942:AZ942)&lt;$D942,$H942,0),0)</f>
        <v>0</v>
      </c>
      <c r="BB942" s="33">
        <f>IF(BB$7&gt;=$E942,IF(SUMIF($H$1:BA$1,77,$H942:BA942)&lt;$D942,$H942,0),0)</f>
        <v>12.5</v>
      </c>
      <c r="BC942" s="33">
        <f>IF(BC$7&gt;=$E942,IF(SUMIF($H$1:BB$1,77,$H942:BB942)&lt;$D942,$H942,0),0)</f>
        <v>0</v>
      </c>
      <c r="BD942" s="33">
        <f>IF(BD$7&gt;=$E942,IF(SUMIF($H$1:BC$1,77,$H942:BC942)&lt;$D942,$H942,0),0)</f>
        <v>0</v>
      </c>
      <c r="BE942" s="33">
        <f>IF(BE$7&gt;=$E942,IF(SUMIF($H$1:BD$1,77,$H942:BD942)&lt;$D942,$H942,0),0)</f>
        <v>0</v>
      </c>
      <c r="BF942" s="33">
        <f>IF(BF$7&gt;=$E942,IF(SUMIF($H$1:BE$1,77,$H942:BE942)&lt;$D942,$H942,0),0)</f>
        <v>0</v>
      </c>
      <c r="BG942" s="33">
        <f>IF(BG$7&gt;=$E942,IF(SUMIF($H$1:BF$1,77,$H942:BF942)&lt;$D942,$H942,0),0)</f>
        <v>0</v>
      </c>
      <c r="BH942" s="35">
        <f t="shared" si="345"/>
        <v>12.5</v>
      </c>
    </row>
    <row r="943" spans="1:60" s="11" customFormat="1" ht="18" customHeight="1" x14ac:dyDescent="0.25">
      <c r="A943" s="119" t="s">
        <v>1331</v>
      </c>
      <c r="B943" s="120" t="s">
        <v>1332</v>
      </c>
      <c r="C943" s="121"/>
      <c r="D943" s="122"/>
      <c r="E943" s="122"/>
      <c r="F943" s="122"/>
      <c r="G943" s="122"/>
      <c r="H943" s="122"/>
      <c r="I943" s="122"/>
      <c r="J943" s="122"/>
      <c r="K943" s="122"/>
      <c r="L943" s="122"/>
      <c r="M943" s="122"/>
      <c r="N943" s="122"/>
      <c r="O943" s="122"/>
      <c r="P943" s="122"/>
      <c r="Q943" s="122"/>
      <c r="R943" s="122"/>
      <c r="S943" s="122"/>
      <c r="T943" s="122"/>
      <c r="U943" s="123"/>
      <c r="V943" s="122"/>
      <c r="W943" s="122"/>
      <c r="X943" s="122"/>
      <c r="Y943" s="122"/>
      <c r="Z943" s="122"/>
      <c r="AA943" s="122"/>
      <c r="AB943" s="122"/>
      <c r="AC943" s="122"/>
      <c r="AD943" s="122"/>
      <c r="AE943" s="122"/>
      <c r="AF943" s="122"/>
      <c r="AG943" s="122"/>
      <c r="AH943" s="123"/>
      <c r="AI943" s="122"/>
      <c r="AJ943" s="122"/>
      <c r="AK943" s="122"/>
      <c r="AL943" s="122"/>
      <c r="AM943" s="122"/>
      <c r="AN943" s="122"/>
      <c r="AO943" s="122"/>
      <c r="AP943" s="122"/>
      <c r="AQ943" s="122"/>
      <c r="AR943" s="122"/>
      <c r="AS943" s="122"/>
      <c r="AT943" s="122"/>
      <c r="AU943" s="123"/>
      <c r="AV943" s="122"/>
      <c r="AW943" s="122"/>
      <c r="AX943" s="122"/>
      <c r="AY943" s="122"/>
      <c r="AZ943" s="122"/>
      <c r="BA943" s="122"/>
      <c r="BB943" s="122"/>
      <c r="BC943" s="122"/>
      <c r="BD943" s="122"/>
      <c r="BE943" s="122"/>
      <c r="BF943" s="122"/>
      <c r="BG943" s="122"/>
      <c r="BH943" s="123"/>
    </row>
    <row r="944" spans="1:60" s="11" customFormat="1" x14ac:dyDescent="0.25">
      <c r="A944" s="145" t="s">
        <v>1333</v>
      </c>
      <c r="B944" s="147" t="s">
        <v>168</v>
      </c>
      <c r="C944" s="127" t="s">
        <v>55</v>
      </c>
      <c r="D944" s="146">
        <v>4772.8999999999996</v>
      </c>
      <c r="E944" s="46">
        <v>46874</v>
      </c>
      <c r="F944" s="46">
        <v>46905</v>
      </c>
      <c r="G944" s="32">
        <f>DATEDIF(E944,F944,"m")</f>
        <v>1</v>
      </c>
      <c r="H944" s="33">
        <f>D944/G944</f>
        <v>4772.8999999999996</v>
      </c>
      <c r="I944" s="36">
        <f>IF(I$7&gt;=$E944,IF(SUMIF($H$1:H$1,77,$H944:H944)&lt;$D944,$H944,0),0)</f>
        <v>0</v>
      </c>
      <c r="J944" s="36">
        <f>IF(J$7&gt;=$E944,IF(SUMIF($H$1:I$1,77,$H944:I944)&lt;$D944,$H944,0),0)</f>
        <v>0</v>
      </c>
      <c r="K944" s="36">
        <f>IF(K$7&gt;=$E944,IF(SUMIF($H$1:J$1,77,$H944:J944)&lt;$D944,$H944,0),0)</f>
        <v>0</v>
      </c>
      <c r="L944" s="36">
        <f>IF(L$7&gt;=$E944,IF(SUMIF($H$1:K$1,77,$H944:K944)&lt;$D944,$H944,0),0)</f>
        <v>0</v>
      </c>
      <c r="M944" s="36">
        <f>IF(M$7&gt;=$E944,IF(SUMIF($H$1:L$1,77,$H944:L944)&lt;$D944,$H944,0),0)</f>
        <v>0</v>
      </c>
      <c r="N944" s="36">
        <f>IF(N$7&gt;=$E944,IF(SUMIF($H$1:M$1,77,$H944:M944)&lt;$D944,$H944,0),0)</f>
        <v>0</v>
      </c>
      <c r="O944" s="36">
        <f>IF(O$7&gt;=$E944,IF(SUMIF($H$1:N$1,77,$H944:N944)&lt;$D944,$H944,0),0)</f>
        <v>0</v>
      </c>
      <c r="P944" s="36">
        <f>IF(P$7&gt;=$E944,IF(SUMIF($H$1:O$1,77,$H944:O944)&lt;$D944,$H944,0),0)</f>
        <v>0</v>
      </c>
      <c r="Q944" s="36">
        <f>IF(Q$7&gt;=$E944,IF(SUMIF($H$1:P$1,77,$H944:P944)&lt;$D944,$H944,0),0)</f>
        <v>0</v>
      </c>
      <c r="R944" s="36">
        <f>IF(R$7&gt;=$E944,IF(SUMIF($H$1:Q$1,77,$H944:Q944)&lt;$D944,$H944,0),0)</f>
        <v>0</v>
      </c>
      <c r="S944" s="36">
        <f>IF(S$7&gt;=$E944,IF(SUMIF($H$1:R$1,77,$H944:R944)&lt;$D944,$H944,0),0)</f>
        <v>0</v>
      </c>
      <c r="T944" s="36">
        <f>IF(T$7&gt;=$E944,IF(SUMIF($H$1:S$1,77,$H944:S944)&lt;$D944,$H944,0),0)</f>
        <v>0</v>
      </c>
      <c r="U944" s="35">
        <f>SUMIF(I$1:T$1,77,I944:T944)</f>
        <v>0</v>
      </c>
      <c r="V944" s="36">
        <f>IF(V$7&gt;=$E944,IF(SUMIF($H$1:U$1,77,$H944:U944)&lt;$D944,$H944,0),0)</f>
        <v>0</v>
      </c>
      <c r="W944" s="36">
        <f>IF(W$7&gt;=$E944,IF(SUMIF($H$1:V$1,77,$H944:V944)&lt;$D944,$H944,0),0)</f>
        <v>0</v>
      </c>
      <c r="X944" s="36">
        <f>IF(X$7&gt;=$E944,IF(SUMIF($H$1:W$1,77,$H944:W944)&lt;$D944,$H944,0),0)</f>
        <v>0</v>
      </c>
      <c r="Y944" s="36">
        <f>IF(Y$7&gt;=$E944,IF(SUMIF($H$1:X$1,77,$H944:X944)&lt;$D944,$H944,0),0)</f>
        <v>0</v>
      </c>
      <c r="Z944" s="36">
        <f>IF(Z$7&gt;=$E944,IF(SUMIF($H$1:Y$1,77,$H944:Y944)&lt;$D944,$H944,0),0)</f>
        <v>0</v>
      </c>
      <c r="AA944" s="36">
        <f>IF(AA$7&gt;=$E944,IF(SUMIF($H$1:Z$1,77,$H944:Z944)&lt;$D944,$H944,0),0)</f>
        <v>0</v>
      </c>
      <c r="AB944" s="36">
        <f>IF(AB$7&gt;=$E944,IF(SUMIF($H$1:AA$1,77,$H944:AA944)&lt;$D944,$H944,0),0)</f>
        <v>0</v>
      </c>
      <c r="AC944" s="36">
        <f>IF(AC$7&gt;=$E944,IF(SUMIF($H$1:AB$1,77,$H944:AB944)&lt;$D944,$H944,0),0)</f>
        <v>0</v>
      </c>
      <c r="AD944" s="36">
        <f>IF(AD$7&gt;=$E944,IF(SUMIF($H$1:AC$1,77,$H944:AC944)&lt;$D944,$H944,0),0)</f>
        <v>0</v>
      </c>
      <c r="AE944" s="36">
        <f>IF(AE$7&gt;=$E944,IF(SUMIF($H$1:AD$1,77,$H944:AD944)&lt;$D944,$H944,0),0)</f>
        <v>0</v>
      </c>
      <c r="AF944" s="36">
        <f>IF(AF$7&gt;=$E944,IF(SUMIF($H$1:AE$1,77,$H944:AE944)&lt;$D944,$H944,0),0)</f>
        <v>0</v>
      </c>
      <c r="AG944" s="36">
        <f>IF(AG$7&gt;=$E944,IF(SUMIF($H$1:AF$1,77,$H944:AF944)&lt;$D944,$H944,0),0)</f>
        <v>0</v>
      </c>
      <c r="AH944" s="35">
        <f>SUMIF(V$1:AG$1,77,V944:AG944)</f>
        <v>0</v>
      </c>
      <c r="AI944" s="36">
        <f>IF(AI$7&gt;=$E944,IF(SUMIF($H$1:AH$1,77,$H944:AH944)&lt;$D944,$H944,0),0)</f>
        <v>0</v>
      </c>
      <c r="AJ944" s="36">
        <f>IF(AJ$7&gt;=$E944,IF(SUMIF($H$1:AI$1,77,$H944:AI944)&lt;$D944,$H944,0),0)</f>
        <v>0</v>
      </c>
      <c r="AK944" s="36">
        <f>IF(AK$7&gt;=$E944,IF(SUMIF($H$1:AJ$1,77,$H944:AJ944)&lt;$D944,$H944,0),0)</f>
        <v>0</v>
      </c>
      <c r="AL944" s="36">
        <f>IF(AL$7&gt;=$E944,IF(SUMIF($H$1:AK$1,77,$H944:AK944)&lt;$D944,$H944,0),0)</f>
        <v>0</v>
      </c>
      <c r="AM944" s="36">
        <f>IF(AM$7&gt;=$E944,IF(SUMIF($H$1:AL$1,77,$H944:AL944)&lt;$D944,$H944,0),0)</f>
        <v>0</v>
      </c>
      <c r="AN944" s="36">
        <f>IF(AN$7&gt;=$E944,IF(SUMIF($H$1:AM$1,77,$H944:AM944)&lt;$D944,$H944,0),0)</f>
        <v>0</v>
      </c>
      <c r="AO944" s="36">
        <f>IF(AO$7&gt;=$E944,IF(SUMIF($H$1:AN$1,77,$H944:AN944)&lt;$D944,$H944,0),0)</f>
        <v>0</v>
      </c>
      <c r="AP944" s="36">
        <f>IF(AP$7&gt;=$E944,IF(SUMIF($H$1:AO$1,77,$H944:AO944)&lt;$D944,$H944,0),0)</f>
        <v>0</v>
      </c>
      <c r="AQ944" s="36">
        <f>IF(AQ$7&gt;=$E944,IF(SUMIF($H$1:AP$1,77,$H944:AP944)&lt;$D944,$H944,0),0)</f>
        <v>0</v>
      </c>
      <c r="AR944" s="36">
        <f>IF(AR$7&gt;=$E944,IF(SUMIF($H$1:AQ$1,77,$H944:AQ944)&lt;$D944,$H944,0),0)</f>
        <v>0</v>
      </c>
      <c r="AS944" s="36">
        <f>IF(AS$7&gt;=$E944,IF(SUMIF($H$1:AR$1,77,$H944:AR944)&lt;$D944,$H944,0),0)</f>
        <v>0</v>
      </c>
      <c r="AT944" s="36">
        <f>IF(AT$7&gt;=$E944,IF(SUMIF($H$1:AS$1,77,$H944:AS944)&lt;$D944,$H944,0),0)</f>
        <v>0</v>
      </c>
      <c r="AU944" s="35">
        <f>SUMIF(AI$1:AT$1,77,AI944:AT944)</f>
        <v>0</v>
      </c>
      <c r="AV944" s="33">
        <f>IF(AV$7&gt;=$E944,IF(SUMIF($H$1:AU$1,77,$H944:AU944)&lt;$D944,$H944,0),0)</f>
        <v>0</v>
      </c>
      <c r="AW944" s="33">
        <f>IF(AW$7&gt;=$E944,IF(SUMIF($H$1:AV$1,77,$H944:AV944)&lt;$D944,$H944,0),0)</f>
        <v>0</v>
      </c>
      <c r="AX944" s="33">
        <f>IF(AX$7&gt;=$E944,IF(SUMIF($H$1:AW$1,77,$H944:AW944)&lt;$D944,$H944,0),0)</f>
        <v>0</v>
      </c>
      <c r="AY944" s="33">
        <f>IF(AY$7&gt;=$E944,IF(SUMIF($H$1:AX$1,77,$H944:AX944)&lt;$D944,$H944,0),0)</f>
        <v>0</v>
      </c>
      <c r="AZ944" s="33">
        <f>IF(AZ$7&gt;=$E944,IF(SUMIF($H$1:AY$1,77,$H944:AY944)&lt;$D944,$H944,0),0)</f>
        <v>4772.8999999999996</v>
      </c>
      <c r="BA944" s="33">
        <f>IF(BA$7&gt;=$E944,IF(SUMIF($H$1:AZ$1,77,$H944:AZ944)&lt;$D944,$H944,0),0)</f>
        <v>0</v>
      </c>
      <c r="BB944" s="33">
        <f>IF(BB$7&gt;=$E944,IF(SUMIF($H$1:BA$1,77,$H944:BA944)&lt;$D944,$H944,0),0)</f>
        <v>0</v>
      </c>
      <c r="BC944" s="33">
        <f>IF(BC$7&gt;=$E944,IF(SUMIF($H$1:BB$1,77,$H944:BB944)&lt;$D944,$H944,0),0)</f>
        <v>0</v>
      </c>
      <c r="BD944" s="33">
        <f>IF(BD$7&gt;=$E944,IF(SUMIF($H$1:BC$1,77,$H944:BC944)&lt;$D944,$H944,0),0)</f>
        <v>0</v>
      </c>
      <c r="BE944" s="33">
        <f>IF(BE$7&gt;=$E944,IF(SUMIF($H$1:BD$1,77,$H944:BD944)&lt;$D944,$H944,0),0)</f>
        <v>0</v>
      </c>
      <c r="BF944" s="33">
        <f>IF(BF$7&gt;=$E944,IF(SUMIF($H$1:BE$1,77,$H944:BE944)&lt;$D944,$H944,0),0)</f>
        <v>0</v>
      </c>
      <c r="BG944" s="33">
        <f>IF(BG$7&gt;=$E944,IF(SUMIF($H$1:BF$1,77,$H944:BF944)&lt;$D944,$H944,0),0)</f>
        <v>0</v>
      </c>
      <c r="BH944" s="35">
        <f>SUMIF(AV$1:BG$1,77,AV944:BG944)</f>
        <v>4772.8999999999996</v>
      </c>
    </row>
    <row r="945" spans="1:60" s="11" customFormat="1" x14ac:dyDescent="0.25">
      <c r="A945" s="145" t="s">
        <v>1334</v>
      </c>
      <c r="B945" s="147" t="s">
        <v>1335</v>
      </c>
      <c r="C945" s="127" t="s">
        <v>55</v>
      </c>
      <c r="D945" s="146">
        <v>25164.6</v>
      </c>
      <c r="E945" s="46">
        <v>46874</v>
      </c>
      <c r="F945" s="46">
        <v>46905</v>
      </c>
      <c r="G945" s="32">
        <f>DATEDIF(E945,F945,"m")</f>
        <v>1</v>
      </c>
      <c r="H945" s="33">
        <f>D945/G945</f>
        <v>25164.6</v>
      </c>
      <c r="I945" s="36">
        <f>IF(I$7&gt;=$E945,IF(SUMIF($H$1:H$1,77,$H945:H945)&lt;$D945,$H945,0),0)</f>
        <v>0</v>
      </c>
      <c r="J945" s="36">
        <f>IF(J$7&gt;=$E945,IF(SUMIF($H$1:I$1,77,$H945:I945)&lt;$D945,$H945,0),0)</f>
        <v>0</v>
      </c>
      <c r="K945" s="36">
        <f>IF(K$7&gt;=$E945,IF(SUMIF($H$1:J$1,77,$H945:J945)&lt;$D945,$H945,0),0)</f>
        <v>0</v>
      </c>
      <c r="L945" s="36">
        <f>IF(L$7&gt;=$E945,IF(SUMIF($H$1:K$1,77,$H945:K945)&lt;$D945,$H945,0),0)</f>
        <v>0</v>
      </c>
      <c r="M945" s="36">
        <f>IF(M$7&gt;=$E945,IF(SUMIF($H$1:L$1,77,$H945:L945)&lt;$D945,$H945,0),0)</f>
        <v>0</v>
      </c>
      <c r="N945" s="36">
        <f>IF(N$7&gt;=$E945,IF(SUMIF($H$1:M$1,77,$H945:M945)&lt;$D945,$H945,0),0)</f>
        <v>0</v>
      </c>
      <c r="O945" s="36">
        <f>IF(O$7&gt;=$E945,IF(SUMIF($H$1:N$1,77,$H945:N945)&lt;$D945,$H945,0),0)</f>
        <v>0</v>
      </c>
      <c r="P945" s="36">
        <f>IF(P$7&gt;=$E945,IF(SUMIF($H$1:O$1,77,$H945:O945)&lt;$D945,$H945,0),0)</f>
        <v>0</v>
      </c>
      <c r="Q945" s="36">
        <f>IF(Q$7&gt;=$E945,IF(SUMIF($H$1:P$1,77,$H945:P945)&lt;$D945,$H945,0),0)</f>
        <v>0</v>
      </c>
      <c r="R945" s="36">
        <f>IF(R$7&gt;=$E945,IF(SUMIF($H$1:Q$1,77,$H945:Q945)&lt;$D945,$H945,0),0)</f>
        <v>0</v>
      </c>
      <c r="S945" s="36">
        <f>IF(S$7&gt;=$E945,IF(SUMIF($H$1:R$1,77,$H945:R945)&lt;$D945,$H945,0),0)</f>
        <v>0</v>
      </c>
      <c r="T945" s="36">
        <f>IF(T$7&gt;=$E945,IF(SUMIF($H$1:S$1,77,$H945:S945)&lt;$D945,$H945,0),0)</f>
        <v>0</v>
      </c>
      <c r="U945" s="35">
        <f>SUMIF(I$1:T$1,77,I945:T945)</f>
        <v>0</v>
      </c>
      <c r="V945" s="36">
        <f>IF(V$7&gt;=$E945,IF(SUMIF($H$1:U$1,77,$H945:U945)&lt;$D945,$H945,0),0)</f>
        <v>0</v>
      </c>
      <c r="W945" s="36">
        <f>IF(W$7&gt;=$E945,IF(SUMIF($H$1:V$1,77,$H945:V945)&lt;$D945,$H945,0),0)</f>
        <v>0</v>
      </c>
      <c r="X945" s="36">
        <f>IF(X$7&gt;=$E945,IF(SUMIF($H$1:W$1,77,$H945:W945)&lt;$D945,$H945,0),0)</f>
        <v>0</v>
      </c>
      <c r="Y945" s="36">
        <f>IF(Y$7&gt;=$E945,IF(SUMIF($H$1:X$1,77,$H945:X945)&lt;$D945,$H945,0),0)</f>
        <v>0</v>
      </c>
      <c r="Z945" s="36">
        <f>IF(Z$7&gt;=$E945,IF(SUMIF($H$1:Y$1,77,$H945:Y945)&lt;$D945,$H945,0),0)</f>
        <v>0</v>
      </c>
      <c r="AA945" s="36">
        <f>IF(AA$7&gt;=$E945,IF(SUMIF($H$1:Z$1,77,$H945:Z945)&lt;$D945,$H945,0),0)</f>
        <v>0</v>
      </c>
      <c r="AB945" s="36">
        <f>IF(AB$7&gt;=$E945,IF(SUMIF($H$1:AA$1,77,$H945:AA945)&lt;$D945,$H945,0),0)</f>
        <v>0</v>
      </c>
      <c r="AC945" s="36">
        <f>IF(AC$7&gt;=$E945,IF(SUMIF($H$1:AB$1,77,$H945:AB945)&lt;$D945,$H945,0),0)</f>
        <v>0</v>
      </c>
      <c r="AD945" s="36">
        <f>IF(AD$7&gt;=$E945,IF(SUMIF($H$1:AC$1,77,$H945:AC945)&lt;$D945,$H945,0),0)</f>
        <v>0</v>
      </c>
      <c r="AE945" s="36">
        <f>IF(AE$7&gt;=$E945,IF(SUMIF($H$1:AD$1,77,$H945:AD945)&lt;$D945,$H945,0),0)</f>
        <v>0</v>
      </c>
      <c r="AF945" s="36">
        <f>IF(AF$7&gt;=$E945,IF(SUMIF($H$1:AE$1,77,$H945:AE945)&lt;$D945,$H945,0),0)</f>
        <v>0</v>
      </c>
      <c r="AG945" s="36">
        <f>IF(AG$7&gt;=$E945,IF(SUMIF($H$1:AF$1,77,$H945:AF945)&lt;$D945,$H945,0),0)</f>
        <v>0</v>
      </c>
      <c r="AH945" s="35">
        <f>SUMIF(V$1:AG$1,77,V945:AG945)</f>
        <v>0</v>
      </c>
      <c r="AI945" s="36">
        <f>IF(AI$7&gt;=$E945,IF(SUMIF($H$1:AH$1,77,$H945:AH945)&lt;$D945,$H945,0),0)</f>
        <v>0</v>
      </c>
      <c r="AJ945" s="36">
        <f>IF(AJ$7&gt;=$E945,IF(SUMIF($H$1:AI$1,77,$H945:AI945)&lt;$D945,$H945,0),0)</f>
        <v>0</v>
      </c>
      <c r="AK945" s="36">
        <f>IF(AK$7&gt;=$E945,IF(SUMIF($H$1:AJ$1,77,$H945:AJ945)&lt;$D945,$H945,0),0)</f>
        <v>0</v>
      </c>
      <c r="AL945" s="36">
        <f>IF(AL$7&gt;=$E945,IF(SUMIF($H$1:AK$1,77,$H945:AK945)&lt;$D945,$H945,0),0)</f>
        <v>0</v>
      </c>
      <c r="AM945" s="36">
        <f>IF(AM$7&gt;=$E945,IF(SUMIF($H$1:AL$1,77,$H945:AL945)&lt;$D945,$H945,0),0)</f>
        <v>0</v>
      </c>
      <c r="AN945" s="36">
        <f>IF(AN$7&gt;=$E945,IF(SUMIF($H$1:AM$1,77,$H945:AM945)&lt;$D945,$H945,0),0)</f>
        <v>0</v>
      </c>
      <c r="AO945" s="36">
        <f>IF(AO$7&gt;=$E945,IF(SUMIF($H$1:AN$1,77,$H945:AN945)&lt;$D945,$H945,0),0)</f>
        <v>0</v>
      </c>
      <c r="AP945" s="36">
        <f>IF(AP$7&gt;=$E945,IF(SUMIF($H$1:AO$1,77,$H945:AO945)&lt;$D945,$H945,0),0)</f>
        <v>0</v>
      </c>
      <c r="AQ945" s="36">
        <f>IF(AQ$7&gt;=$E945,IF(SUMIF($H$1:AP$1,77,$H945:AP945)&lt;$D945,$H945,0),0)</f>
        <v>0</v>
      </c>
      <c r="AR945" s="36">
        <f>IF(AR$7&gt;=$E945,IF(SUMIF($H$1:AQ$1,77,$H945:AQ945)&lt;$D945,$H945,0),0)</f>
        <v>0</v>
      </c>
      <c r="AS945" s="36">
        <f>IF(AS$7&gt;=$E945,IF(SUMIF($H$1:AR$1,77,$H945:AR945)&lt;$D945,$H945,0),0)</f>
        <v>0</v>
      </c>
      <c r="AT945" s="36">
        <f>IF(AT$7&gt;=$E945,IF(SUMIF($H$1:AS$1,77,$H945:AS945)&lt;$D945,$H945,0),0)</f>
        <v>0</v>
      </c>
      <c r="AU945" s="35">
        <f>SUMIF(AI$1:AT$1,77,AI945:AT945)</f>
        <v>0</v>
      </c>
      <c r="AV945" s="33">
        <f>IF(AV$7&gt;=$E945,IF(SUMIF($H$1:AU$1,77,$H945:AU945)&lt;$D945,$H945,0),0)</f>
        <v>0</v>
      </c>
      <c r="AW945" s="33">
        <f>IF(AW$7&gt;=$E945,IF(SUMIF($H$1:AV$1,77,$H945:AV945)&lt;$D945,$H945,0),0)</f>
        <v>0</v>
      </c>
      <c r="AX945" s="33">
        <f>IF(AX$7&gt;=$E945,IF(SUMIF($H$1:AW$1,77,$H945:AW945)&lt;$D945,$H945,0),0)</f>
        <v>0</v>
      </c>
      <c r="AY945" s="33">
        <f>IF(AY$7&gt;=$E945,IF(SUMIF($H$1:AX$1,77,$H945:AX945)&lt;$D945,$H945,0),0)</f>
        <v>0</v>
      </c>
      <c r="AZ945" s="33">
        <f>IF(AZ$7&gt;=$E945,IF(SUMIF($H$1:AY$1,77,$H945:AY945)&lt;$D945,$H945,0),0)</f>
        <v>25164.6</v>
      </c>
      <c r="BA945" s="33">
        <f>IF(BA$7&gt;=$E945,IF(SUMIF($H$1:AZ$1,77,$H945:AZ945)&lt;$D945,$H945,0),0)</f>
        <v>0</v>
      </c>
      <c r="BB945" s="33">
        <f>IF(BB$7&gt;=$E945,IF(SUMIF($H$1:BA$1,77,$H945:BA945)&lt;$D945,$H945,0),0)</f>
        <v>0</v>
      </c>
      <c r="BC945" s="33">
        <f>IF(BC$7&gt;=$E945,IF(SUMIF($H$1:BB$1,77,$H945:BB945)&lt;$D945,$H945,0),0)</f>
        <v>0</v>
      </c>
      <c r="BD945" s="33">
        <f>IF(BD$7&gt;=$E945,IF(SUMIF($H$1:BC$1,77,$H945:BC945)&lt;$D945,$H945,0),0)</f>
        <v>0</v>
      </c>
      <c r="BE945" s="33">
        <f>IF(BE$7&gt;=$E945,IF(SUMIF($H$1:BD$1,77,$H945:BD945)&lt;$D945,$H945,0),0)</f>
        <v>0</v>
      </c>
      <c r="BF945" s="33">
        <f>IF(BF$7&gt;=$E945,IF(SUMIF($H$1:BE$1,77,$H945:BE945)&lt;$D945,$H945,0),0)</f>
        <v>0</v>
      </c>
      <c r="BG945" s="33">
        <f>IF(BG$7&gt;=$E945,IF(SUMIF($H$1:BF$1,77,$H945:BF945)&lt;$D945,$H945,0),0)</f>
        <v>0</v>
      </c>
      <c r="BH945" s="35">
        <f>SUMIF(AV$1:BG$1,77,AV945:BG945)</f>
        <v>25164.6</v>
      </c>
    </row>
    <row r="946" spans="1:60" s="11" customFormat="1" ht="28.5" x14ac:dyDescent="0.25">
      <c r="A946" s="51"/>
      <c r="B946" s="134" t="s">
        <v>1336</v>
      </c>
      <c r="C946" s="127"/>
      <c r="D946" s="146"/>
      <c r="E946" s="88"/>
      <c r="F946" s="88"/>
      <c r="G946" s="88"/>
      <c r="H946" s="88"/>
      <c r="I946" s="88"/>
      <c r="J946" s="88"/>
      <c r="K946" s="88"/>
      <c r="L946" s="88"/>
      <c r="M946" s="88"/>
      <c r="N946" s="88"/>
      <c r="O946" s="88"/>
      <c r="P946" s="88"/>
      <c r="Q946" s="88"/>
      <c r="R946" s="88"/>
      <c r="S946" s="88"/>
      <c r="T946" s="88"/>
      <c r="U946" s="89"/>
      <c r="V946" s="88"/>
      <c r="W946" s="88"/>
      <c r="X946" s="88"/>
      <c r="Y946" s="88"/>
      <c r="Z946" s="88"/>
      <c r="AA946" s="88"/>
      <c r="AB946" s="88"/>
      <c r="AC946" s="88"/>
      <c r="AD946" s="88"/>
      <c r="AE946" s="88"/>
      <c r="AF946" s="88"/>
      <c r="AG946" s="88"/>
      <c r="AH946" s="89"/>
      <c r="AI946" s="88"/>
      <c r="AJ946" s="88"/>
      <c r="AK946" s="88"/>
      <c r="AL946" s="88"/>
      <c r="AM946" s="88"/>
      <c r="AN946" s="88"/>
      <c r="AO946" s="88"/>
      <c r="AP946" s="88"/>
      <c r="AQ946" s="88"/>
      <c r="AR946" s="88"/>
      <c r="AS946" s="88"/>
      <c r="AT946" s="88"/>
      <c r="AU946" s="89"/>
      <c r="AV946" s="88"/>
      <c r="AW946" s="88"/>
      <c r="AX946" s="88"/>
      <c r="AY946" s="88"/>
      <c r="AZ946" s="88"/>
      <c r="BA946" s="88"/>
      <c r="BB946" s="88"/>
      <c r="BC946" s="88"/>
      <c r="BD946" s="88"/>
      <c r="BE946" s="88"/>
      <c r="BF946" s="88"/>
      <c r="BG946" s="88"/>
      <c r="BH946" s="89"/>
    </row>
    <row r="947" spans="1:60" s="11" customFormat="1" x14ac:dyDescent="0.25">
      <c r="A947" s="145" t="s">
        <v>1337</v>
      </c>
      <c r="B947" s="147" t="s">
        <v>1338</v>
      </c>
      <c r="C947" s="127" t="s">
        <v>55</v>
      </c>
      <c r="D947" s="146">
        <v>1028.0999999999999</v>
      </c>
      <c r="E947" s="46">
        <v>46905</v>
      </c>
      <c r="F947" s="46">
        <v>46935</v>
      </c>
      <c r="G947" s="32">
        <f t="shared" ref="G947:G953" si="346">DATEDIF(E947,F947,"m")</f>
        <v>1</v>
      </c>
      <c r="H947" s="33">
        <f t="shared" ref="H947:H953" si="347">D947/G947</f>
        <v>1028.0999999999999</v>
      </c>
      <c r="I947" s="36">
        <f>IF(I$7&gt;=$E947,IF(SUMIF($H$1:H$1,77,$H947:H947)&lt;$D947,$H947,0),0)</f>
        <v>0</v>
      </c>
      <c r="J947" s="36">
        <f>IF(J$7&gt;=$E947,IF(SUMIF($H$1:I$1,77,$H947:I947)&lt;$D947,$H947,0),0)</f>
        <v>0</v>
      </c>
      <c r="K947" s="36">
        <f>IF(K$7&gt;=$E947,IF(SUMIF($H$1:J$1,77,$H947:J947)&lt;$D947,$H947,0),0)</f>
        <v>0</v>
      </c>
      <c r="L947" s="36">
        <f>IF(L$7&gt;=$E947,IF(SUMIF($H$1:K$1,77,$H947:K947)&lt;$D947,$H947,0),0)</f>
        <v>0</v>
      </c>
      <c r="M947" s="36">
        <f>IF(M$7&gt;=$E947,IF(SUMIF($H$1:L$1,77,$H947:L947)&lt;$D947,$H947,0),0)</f>
        <v>0</v>
      </c>
      <c r="N947" s="36">
        <f>IF(N$7&gt;=$E947,IF(SUMIF($H$1:M$1,77,$H947:M947)&lt;$D947,$H947,0),0)</f>
        <v>0</v>
      </c>
      <c r="O947" s="36">
        <f>IF(O$7&gt;=$E947,IF(SUMIF($H$1:N$1,77,$H947:N947)&lt;$D947,$H947,0),0)</f>
        <v>0</v>
      </c>
      <c r="P947" s="36">
        <f>IF(P$7&gt;=$E947,IF(SUMIF($H$1:O$1,77,$H947:O947)&lt;$D947,$H947,0),0)</f>
        <v>0</v>
      </c>
      <c r="Q947" s="36">
        <f>IF(Q$7&gt;=$E947,IF(SUMIF($H$1:P$1,77,$H947:P947)&lt;$D947,$H947,0),0)</f>
        <v>0</v>
      </c>
      <c r="R947" s="36">
        <f>IF(R$7&gt;=$E947,IF(SUMIF($H$1:Q$1,77,$H947:Q947)&lt;$D947,$H947,0),0)</f>
        <v>0</v>
      </c>
      <c r="S947" s="36">
        <f>IF(S$7&gt;=$E947,IF(SUMIF($H$1:R$1,77,$H947:R947)&lt;$D947,$H947,0),0)</f>
        <v>0</v>
      </c>
      <c r="T947" s="36">
        <f>IF(T$7&gt;=$E947,IF(SUMIF($H$1:S$1,77,$H947:S947)&lt;$D947,$H947,0),0)</f>
        <v>0</v>
      </c>
      <c r="U947" s="35">
        <f t="shared" ref="U947:U953" si="348">SUMIF(I$1:T$1,77,I947:T947)</f>
        <v>0</v>
      </c>
      <c r="V947" s="36">
        <f>IF(V$7&gt;=$E947,IF(SUMIF($H$1:U$1,77,$H947:U947)&lt;$D947,$H947,0),0)</f>
        <v>0</v>
      </c>
      <c r="W947" s="36">
        <f>IF(W$7&gt;=$E947,IF(SUMIF($H$1:V$1,77,$H947:V947)&lt;$D947,$H947,0),0)</f>
        <v>0</v>
      </c>
      <c r="X947" s="36">
        <f>IF(X$7&gt;=$E947,IF(SUMIF($H$1:W$1,77,$H947:W947)&lt;$D947,$H947,0),0)</f>
        <v>0</v>
      </c>
      <c r="Y947" s="36">
        <f>IF(Y$7&gt;=$E947,IF(SUMIF($H$1:X$1,77,$H947:X947)&lt;$D947,$H947,0),0)</f>
        <v>0</v>
      </c>
      <c r="Z947" s="36">
        <f>IF(Z$7&gt;=$E947,IF(SUMIF($H$1:Y$1,77,$H947:Y947)&lt;$D947,$H947,0),0)</f>
        <v>0</v>
      </c>
      <c r="AA947" s="36">
        <f>IF(AA$7&gt;=$E947,IF(SUMIF($H$1:Z$1,77,$H947:Z947)&lt;$D947,$H947,0),0)</f>
        <v>0</v>
      </c>
      <c r="AB947" s="36">
        <f>IF(AB$7&gt;=$E947,IF(SUMIF($H$1:AA$1,77,$H947:AA947)&lt;$D947,$H947,0),0)</f>
        <v>0</v>
      </c>
      <c r="AC947" s="36">
        <f>IF(AC$7&gt;=$E947,IF(SUMIF($H$1:AB$1,77,$H947:AB947)&lt;$D947,$H947,0),0)</f>
        <v>0</v>
      </c>
      <c r="AD947" s="36">
        <f>IF(AD$7&gt;=$E947,IF(SUMIF($H$1:AC$1,77,$H947:AC947)&lt;$D947,$H947,0),0)</f>
        <v>0</v>
      </c>
      <c r="AE947" s="36">
        <f>IF(AE$7&gt;=$E947,IF(SUMIF($H$1:AD$1,77,$H947:AD947)&lt;$D947,$H947,0),0)</f>
        <v>0</v>
      </c>
      <c r="AF947" s="36">
        <f>IF(AF$7&gt;=$E947,IF(SUMIF($H$1:AE$1,77,$H947:AE947)&lt;$D947,$H947,0),0)</f>
        <v>0</v>
      </c>
      <c r="AG947" s="36">
        <f>IF(AG$7&gt;=$E947,IF(SUMIF($H$1:AF$1,77,$H947:AF947)&lt;$D947,$H947,0),0)</f>
        <v>0</v>
      </c>
      <c r="AH947" s="35">
        <f t="shared" ref="AH947:AH953" si="349">SUMIF(V$1:AG$1,77,V947:AG947)</f>
        <v>0</v>
      </c>
      <c r="AI947" s="36">
        <f>IF(AI$7&gt;=$E947,IF(SUMIF($H$1:AH$1,77,$H947:AH947)&lt;$D947,$H947,0),0)</f>
        <v>0</v>
      </c>
      <c r="AJ947" s="36">
        <f>IF(AJ$7&gt;=$E947,IF(SUMIF($H$1:AI$1,77,$H947:AI947)&lt;$D947,$H947,0),0)</f>
        <v>0</v>
      </c>
      <c r="AK947" s="36">
        <f>IF(AK$7&gt;=$E947,IF(SUMIF($H$1:AJ$1,77,$H947:AJ947)&lt;$D947,$H947,0),0)</f>
        <v>0</v>
      </c>
      <c r="AL947" s="36">
        <f>IF(AL$7&gt;=$E947,IF(SUMIF($H$1:AK$1,77,$H947:AK947)&lt;$D947,$H947,0),0)</f>
        <v>0</v>
      </c>
      <c r="AM947" s="36">
        <f>IF(AM$7&gt;=$E947,IF(SUMIF($H$1:AL$1,77,$H947:AL947)&lt;$D947,$H947,0),0)</f>
        <v>0</v>
      </c>
      <c r="AN947" s="36">
        <f>IF(AN$7&gt;=$E947,IF(SUMIF($H$1:AM$1,77,$H947:AM947)&lt;$D947,$H947,0),0)</f>
        <v>0</v>
      </c>
      <c r="AO947" s="36">
        <f>IF(AO$7&gt;=$E947,IF(SUMIF($H$1:AN$1,77,$H947:AN947)&lt;$D947,$H947,0),0)</f>
        <v>0</v>
      </c>
      <c r="AP947" s="36">
        <f>IF(AP$7&gt;=$E947,IF(SUMIF($H$1:AO$1,77,$H947:AO947)&lt;$D947,$H947,0),0)</f>
        <v>0</v>
      </c>
      <c r="AQ947" s="36">
        <f>IF(AQ$7&gt;=$E947,IF(SUMIF($H$1:AP$1,77,$H947:AP947)&lt;$D947,$H947,0),0)</f>
        <v>0</v>
      </c>
      <c r="AR947" s="36">
        <f>IF(AR$7&gt;=$E947,IF(SUMIF($H$1:AQ$1,77,$H947:AQ947)&lt;$D947,$H947,0),0)</f>
        <v>0</v>
      </c>
      <c r="AS947" s="36">
        <f>IF(AS$7&gt;=$E947,IF(SUMIF($H$1:AR$1,77,$H947:AR947)&lt;$D947,$H947,0),0)</f>
        <v>0</v>
      </c>
      <c r="AT947" s="36">
        <f>IF(AT$7&gt;=$E947,IF(SUMIF($H$1:AS$1,77,$H947:AS947)&lt;$D947,$H947,0),0)</f>
        <v>0</v>
      </c>
      <c r="AU947" s="35">
        <f t="shared" ref="AU947:AU953" si="350">SUMIF(AI$1:AT$1,77,AI947:AT947)</f>
        <v>0</v>
      </c>
      <c r="AV947" s="33">
        <f>IF(AV$7&gt;=$E947,IF(SUMIF($H$1:AU$1,77,$H947:AU947)&lt;$D947,$H947,0),0)</f>
        <v>0</v>
      </c>
      <c r="AW947" s="33">
        <f>IF(AW$7&gt;=$E947,IF(SUMIF($H$1:AV$1,77,$H947:AV947)&lt;$D947,$H947,0),0)</f>
        <v>0</v>
      </c>
      <c r="AX947" s="33">
        <f>IF(AX$7&gt;=$E947,IF(SUMIF($H$1:AW$1,77,$H947:AW947)&lt;$D947,$H947,0),0)</f>
        <v>0</v>
      </c>
      <c r="AY947" s="33">
        <f>IF(AY$7&gt;=$E947,IF(SUMIF($H$1:AX$1,77,$H947:AX947)&lt;$D947,$H947,0),0)</f>
        <v>0</v>
      </c>
      <c r="AZ947" s="33">
        <f>IF(AZ$7&gt;=$E947,IF(SUMIF($H$1:AY$1,77,$H947:AY947)&lt;$D947,$H947,0),0)</f>
        <v>0</v>
      </c>
      <c r="BA947" s="33">
        <f>IF(BA$7&gt;=$E947,IF(SUMIF($H$1:AZ$1,77,$H947:AZ947)&lt;$D947,$H947,0),0)</f>
        <v>1028.0999999999999</v>
      </c>
      <c r="BB947" s="33">
        <f>IF(BB$7&gt;=$E947,IF(SUMIF($H$1:BA$1,77,$H947:BA947)&lt;$D947,$H947,0),0)</f>
        <v>0</v>
      </c>
      <c r="BC947" s="33">
        <f>IF(BC$7&gt;=$E947,IF(SUMIF($H$1:BB$1,77,$H947:BB947)&lt;$D947,$H947,0),0)</f>
        <v>0</v>
      </c>
      <c r="BD947" s="33">
        <f>IF(BD$7&gt;=$E947,IF(SUMIF($H$1:BC$1,77,$H947:BC947)&lt;$D947,$H947,0),0)</f>
        <v>0</v>
      </c>
      <c r="BE947" s="33">
        <f>IF(BE$7&gt;=$E947,IF(SUMIF($H$1:BD$1,77,$H947:BD947)&lt;$D947,$H947,0),0)</f>
        <v>0</v>
      </c>
      <c r="BF947" s="33">
        <f>IF(BF$7&gt;=$E947,IF(SUMIF($H$1:BE$1,77,$H947:BE947)&lt;$D947,$H947,0),0)</f>
        <v>0</v>
      </c>
      <c r="BG947" s="33">
        <f>IF(BG$7&gt;=$E947,IF(SUMIF($H$1:BF$1,77,$H947:BF947)&lt;$D947,$H947,0),0)</f>
        <v>0</v>
      </c>
      <c r="BH947" s="35">
        <f t="shared" ref="BH947:BH953" si="351">SUMIF(AV$1:BG$1,77,AV947:BG947)</f>
        <v>1028.0999999999999</v>
      </c>
    </row>
    <row r="948" spans="1:60" s="11" customFormat="1" x14ac:dyDescent="0.25">
      <c r="A948" s="148" t="s">
        <v>1339</v>
      </c>
      <c r="B948" s="149" t="s">
        <v>1340</v>
      </c>
      <c r="C948" s="125" t="s">
        <v>55</v>
      </c>
      <c r="D948" s="150">
        <v>720.7</v>
      </c>
      <c r="E948" s="46">
        <v>46905</v>
      </c>
      <c r="F948" s="46">
        <v>46997</v>
      </c>
      <c r="G948" s="32">
        <f t="shared" si="346"/>
        <v>3</v>
      </c>
      <c r="H948" s="33">
        <f t="shared" si="347"/>
        <v>240.23333333333335</v>
      </c>
      <c r="I948" s="36">
        <f>IF(I$7&gt;=$E948,IF(SUMIF($H$1:H$1,77,$H948:H948)&lt;$D948,$H948,0),0)</f>
        <v>0</v>
      </c>
      <c r="J948" s="36">
        <f>IF(J$7&gt;=$E948,IF(SUMIF($H$1:I$1,77,$H948:I948)&lt;$D948,$H948,0),0)</f>
        <v>0</v>
      </c>
      <c r="K948" s="36">
        <f>IF(K$7&gt;=$E948,IF(SUMIF($H$1:J$1,77,$H948:J948)&lt;$D948,$H948,0),0)</f>
        <v>0</v>
      </c>
      <c r="L948" s="36">
        <f>IF(L$7&gt;=$E948,IF(SUMIF($H$1:K$1,77,$H948:K948)&lt;$D948,$H948,0),0)</f>
        <v>0</v>
      </c>
      <c r="M948" s="36">
        <f>IF(M$7&gt;=$E948,IF(SUMIF($H$1:L$1,77,$H948:L948)&lt;$D948,$H948,0),0)</f>
        <v>0</v>
      </c>
      <c r="N948" s="36">
        <f>IF(N$7&gt;=$E948,IF(SUMIF($H$1:M$1,77,$H948:M948)&lt;$D948,$H948,0),0)</f>
        <v>0</v>
      </c>
      <c r="O948" s="36">
        <f>IF(O$7&gt;=$E948,IF(SUMIF($H$1:N$1,77,$H948:N948)&lt;$D948,$H948,0),0)</f>
        <v>0</v>
      </c>
      <c r="P948" s="36">
        <f>IF(P$7&gt;=$E948,IF(SUMIF($H$1:O$1,77,$H948:O948)&lt;$D948,$H948,0),0)</f>
        <v>0</v>
      </c>
      <c r="Q948" s="36">
        <f>IF(Q$7&gt;=$E948,IF(SUMIF($H$1:P$1,77,$H948:P948)&lt;$D948,$H948,0),0)</f>
        <v>0</v>
      </c>
      <c r="R948" s="36">
        <f>IF(R$7&gt;=$E948,IF(SUMIF($H$1:Q$1,77,$H948:Q948)&lt;$D948,$H948,0),0)</f>
        <v>0</v>
      </c>
      <c r="S948" s="36">
        <f>IF(S$7&gt;=$E948,IF(SUMIF($H$1:R$1,77,$H948:R948)&lt;$D948,$H948,0),0)</f>
        <v>0</v>
      </c>
      <c r="T948" s="36">
        <f>IF(T$7&gt;=$E948,IF(SUMIF($H$1:S$1,77,$H948:S948)&lt;$D948,$H948,0),0)</f>
        <v>0</v>
      </c>
      <c r="U948" s="35">
        <f t="shared" si="348"/>
        <v>0</v>
      </c>
      <c r="V948" s="36">
        <f>IF(V$7&gt;=$E948,IF(SUMIF($H$1:U$1,77,$H948:U948)&lt;$D948,$H948,0),0)</f>
        <v>0</v>
      </c>
      <c r="W948" s="36">
        <f>IF(W$7&gt;=$E948,IF(SUMIF($H$1:V$1,77,$H948:V948)&lt;$D948,$H948,0),0)</f>
        <v>0</v>
      </c>
      <c r="X948" s="36">
        <f>IF(X$7&gt;=$E948,IF(SUMIF($H$1:W$1,77,$H948:W948)&lt;$D948,$H948,0),0)</f>
        <v>0</v>
      </c>
      <c r="Y948" s="36">
        <f>IF(Y$7&gt;=$E948,IF(SUMIF($H$1:X$1,77,$H948:X948)&lt;$D948,$H948,0),0)</f>
        <v>0</v>
      </c>
      <c r="Z948" s="36">
        <f>IF(Z$7&gt;=$E948,IF(SUMIF($H$1:Y$1,77,$H948:Y948)&lt;$D948,$H948,0),0)</f>
        <v>0</v>
      </c>
      <c r="AA948" s="36">
        <f>IF(AA$7&gt;=$E948,IF(SUMIF($H$1:Z$1,77,$H948:Z948)&lt;$D948,$H948,0),0)</f>
        <v>0</v>
      </c>
      <c r="AB948" s="36">
        <f>IF(AB$7&gt;=$E948,IF(SUMIF($H$1:AA$1,77,$H948:AA948)&lt;$D948,$H948,0),0)</f>
        <v>0</v>
      </c>
      <c r="AC948" s="36">
        <f>IF(AC$7&gt;=$E948,IF(SUMIF($H$1:AB$1,77,$H948:AB948)&lt;$D948,$H948,0),0)</f>
        <v>0</v>
      </c>
      <c r="AD948" s="36">
        <f>IF(AD$7&gt;=$E948,IF(SUMIF($H$1:AC$1,77,$H948:AC948)&lt;$D948,$H948,0),0)</f>
        <v>0</v>
      </c>
      <c r="AE948" s="36">
        <f>IF(AE$7&gt;=$E948,IF(SUMIF($H$1:AD$1,77,$H948:AD948)&lt;$D948,$H948,0),0)</f>
        <v>0</v>
      </c>
      <c r="AF948" s="36">
        <f>IF(AF$7&gt;=$E948,IF(SUMIF($H$1:AE$1,77,$H948:AE948)&lt;$D948,$H948,0),0)</f>
        <v>0</v>
      </c>
      <c r="AG948" s="36">
        <f>IF(AG$7&gt;=$E948,IF(SUMIF($H$1:AF$1,77,$H948:AF948)&lt;$D948,$H948,0),0)</f>
        <v>0</v>
      </c>
      <c r="AH948" s="35">
        <f t="shared" si="349"/>
        <v>0</v>
      </c>
      <c r="AI948" s="36">
        <f>IF(AI$7&gt;=$E948,IF(SUMIF($H$1:AH$1,77,$H948:AH948)&lt;$D948,$H948,0),0)</f>
        <v>0</v>
      </c>
      <c r="AJ948" s="36">
        <f>IF(AJ$7&gt;=$E948,IF(SUMIF($H$1:AI$1,77,$H948:AI948)&lt;$D948,$H948,0),0)</f>
        <v>0</v>
      </c>
      <c r="AK948" s="36">
        <f>IF(AK$7&gt;=$E948,IF(SUMIF($H$1:AJ$1,77,$H948:AJ948)&lt;$D948,$H948,0),0)</f>
        <v>0</v>
      </c>
      <c r="AL948" s="36">
        <f>IF(AL$7&gt;=$E948,IF(SUMIF($H$1:AK$1,77,$H948:AK948)&lt;$D948,$H948,0),0)</f>
        <v>0</v>
      </c>
      <c r="AM948" s="36">
        <f>IF(AM$7&gt;=$E948,IF(SUMIF($H$1:AL$1,77,$H948:AL948)&lt;$D948,$H948,0),0)</f>
        <v>0</v>
      </c>
      <c r="AN948" s="36">
        <f>IF(AN$7&gt;=$E948,IF(SUMIF($H$1:AM$1,77,$H948:AM948)&lt;$D948,$H948,0),0)</f>
        <v>0</v>
      </c>
      <c r="AO948" s="36">
        <f>IF(AO$7&gt;=$E948,IF(SUMIF($H$1:AN$1,77,$H948:AN948)&lt;$D948,$H948,0),0)</f>
        <v>0</v>
      </c>
      <c r="AP948" s="36">
        <f>IF(AP$7&gt;=$E948,IF(SUMIF($H$1:AO$1,77,$H948:AO948)&lt;$D948,$H948,0),0)</f>
        <v>0</v>
      </c>
      <c r="AQ948" s="36">
        <f>IF(AQ$7&gt;=$E948,IF(SUMIF($H$1:AP$1,77,$H948:AP948)&lt;$D948,$H948,0),0)</f>
        <v>0</v>
      </c>
      <c r="AR948" s="36">
        <f>IF(AR$7&gt;=$E948,IF(SUMIF($H$1:AQ$1,77,$H948:AQ948)&lt;$D948,$H948,0),0)</f>
        <v>0</v>
      </c>
      <c r="AS948" s="36">
        <f>IF(AS$7&gt;=$E948,IF(SUMIF($H$1:AR$1,77,$H948:AR948)&lt;$D948,$H948,0),0)</f>
        <v>0</v>
      </c>
      <c r="AT948" s="36">
        <f>IF(AT$7&gt;=$E948,IF(SUMIF($H$1:AS$1,77,$H948:AS948)&lt;$D948,$H948,0),0)</f>
        <v>0</v>
      </c>
      <c r="AU948" s="35">
        <f t="shared" si="350"/>
        <v>0</v>
      </c>
      <c r="AV948" s="33">
        <f>IF(AV$7&gt;=$E948,IF(SUMIF($H$1:AU$1,77,$H948:AU948)&lt;$D948,$H948,0),0)</f>
        <v>0</v>
      </c>
      <c r="AW948" s="33">
        <f>IF(AW$7&gt;=$E948,IF(SUMIF($H$1:AV$1,77,$H948:AV948)&lt;$D948,$H948,0),0)</f>
        <v>0</v>
      </c>
      <c r="AX948" s="33">
        <f>IF(AX$7&gt;=$E948,IF(SUMIF($H$1:AW$1,77,$H948:AW948)&lt;$D948,$H948,0),0)</f>
        <v>0</v>
      </c>
      <c r="AY948" s="33">
        <f>IF(AY$7&gt;=$E948,IF(SUMIF($H$1:AX$1,77,$H948:AX948)&lt;$D948,$H948,0),0)</f>
        <v>0</v>
      </c>
      <c r="AZ948" s="33">
        <f>IF(AZ$7&gt;=$E948,IF(SUMIF($H$1:AY$1,77,$H948:AY948)&lt;$D948,$H948,0),0)</f>
        <v>0</v>
      </c>
      <c r="BA948" s="33">
        <f>IF(BA$7&gt;=$E948,IF(SUMIF($H$1:AZ$1,77,$H948:AZ948)&lt;$D948,$H948,0),0)</f>
        <v>240.23333333333335</v>
      </c>
      <c r="BB948" s="33">
        <f>IF(BB$7&gt;=$E948,IF(SUMIF($H$1:BA$1,77,$H948:BA948)&lt;$D948,$H948,0),0)</f>
        <v>240.23333333333335</v>
      </c>
      <c r="BC948" s="33">
        <f>IF(BC$7&gt;=$E948,IF(SUMIF($H$1:BB$1,77,$H948:BB948)&lt;$D948,$H948,0),0)</f>
        <v>240.23333333333335</v>
      </c>
      <c r="BD948" s="33">
        <f>IF(BD$7&gt;=$E948,IF(SUMIF($H$1:BC$1,77,$H948:BC948)&lt;$D948,$H948,0),0)</f>
        <v>0</v>
      </c>
      <c r="BE948" s="33">
        <f>IF(BE$7&gt;=$E948,IF(SUMIF($H$1:BD$1,77,$H948:BD948)&lt;$D948,$H948,0),0)</f>
        <v>0</v>
      </c>
      <c r="BF948" s="33">
        <f>IF(BF$7&gt;=$E948,IF(SUMIF($H$1:BE$1,77,$H948:BE948)&lt;$D948,$H948,0),0)</f>
        <v>0</v>
      </c>
      <c r="BG948" s="33">
        <f>IF(BG$7&gt;=$E948,IF(SUMIF($H$1:BF$1,77,$H948:BF948)&lt;$D948,$H948,0),0)</f>
        <v>0</v>
      </c>
      <c r="BH948" s="35">
        <f t="shared" si="351"/>
        <v>720.7</v>
      </c>
    </row>
    <row r="949" spans="1:60" s="11" customFormat="1" x14ac:dyDescent="0.25">
      <c r="A949" s="148" t="s">
        <v>1341</v>
      </c>
      <c r="B949" s="149" t="s">
        <v>1342</v>
      </c>
      <c r="C949" s="125" t="s">
        <v>32</v>
      </c>
      <c r="D949" s="150">
        <v>429</v>
      </c>
      <c r="E949" s="46">
        <v>46905</v>
      </c>
      <c r="F949" s="46">
        <v>46997</v>
      </c>
      <c r="G949" s="32">
        <f t="shared" si="346"/>
        <v>3</v>
      </c>
      <c r="H949" s="33">
        <f t="shared" si="347"/>
        <v>143</v>
      </c>
      <c r="I949" s="36">
        <f>IF(I$7&gt;=$E949,IF(SUMIF($H$1:H$1,77,$H949:H949)&lt;$D949,$H949,0),0)</f>
        <v>0</v>
      </c>
      <c r="J949" s="36">
        <f>IF(J$7&gt;=$E949,IF(SUMIF($H$1:I$1,77,$H949:I949)&lt;$D949,$H949,0),0)</f>
        <v>0</v>
      </c>
      <c r="K949" s="36">
        <f>IF(K$7&gt;=$E949,IF(SUMIF($H$1:J$1,77,$H949:J949)&lt;$D949,$H949,0),0)</f>
        <v>0</v>
      </c>
      <c r="L949" s="36">
        <f>IF(L$7&gt;=$E949,IF(SUMIF($H$1:K$1,77,$H949:K949)&lt;$D949,$H949,0),0)</f>
        <v>0</v>
      </c>
      <c r="M949" s="36">
        <f>IF(M$7&gt;=$E949,IF(SUMIF($H$1:L$1,77,$H949:L949)&lt;$D949,$H949,0),0)</f>
        <v>0</v>
      </c>
      <c r="N949" s="36">
        <f>IF(N$7&gt;=$E949,IF(SUMIF($H$1:M$1,77,$H949:M949)&lt;$D949,$H949,0),0)</f>
        <v>0</v>
      </c>
      <c r="O949" s="36">
        <f>IF(O$7&gt;=$E949,IF(SUMIF($H$1:N$1,77,$H949:N949)&lt;$D949,$H949,0),0)</f>
        <v>0</v>
      </c>
      <c r="P949" s="36">
        <f>IF(P$7&gt;=$E949,IF(SUMIF($H$1:O$1,77,$H949:O949)&lt;$D949,$H949,0),0)</f>
        <v>0</v>
      </c>
      <c r="Q949" s="36">
        <f>IF(Q$7&gt;=$E949,IF(SUMIF($H$1:P$1,77,$H949:P949)&lt;$D949,$H949,0),0)</f>
        <v>0</v>
      </c>
      <c r="R949" s="36">
        <f>IF(R$7&gt;=$E949,IF(SUMIF($H$1:Q$1,77,$H949:Q949)&lt;$D949,$H949,0),0)</f>
        <v>0</v>
      </c>
      <c r="S949" s="36">
        <f>IF(S$7&gt;=$E949,IF(SUMIF($H$1:R$1,77,$H949:R949)&lt;$D949,$H949,0),0)</f>
        <v>0</v>
      </c>
      <c r="T949" s="36">
        <f>IF(T$7&gt;=$E949,IF(SUMIF($H$1:S$1,77,$H949:S949)&lt;$D949,$H949,0),0)</f>
        <v>0</v>
      </c>
      <c r="U949" s="35">
        <f t="shared" si="348"/>
        <v>0</v>
      </c>
      <c r="V949" s="36">
        <f>IF(V$7&gt;=$E949,IF(SUMIF($H$1:U$1,77,$H949:U949)&lt;$D949,$H949,0),0)</f>
        <v>0</v>
      </c>
      <c r="W949" s="36">
        <f>IF(W$7&gt;=$E949,IF(SUMIF($H$1:V$1,77,$H949:V949)&lt;$D949,$H949,0),0)</f>
        <v>0</v>
      </c>
      <c r="X949" s="36">
        <f>IF(X$7&gt;=$E949,IF(SUMIF($H$1:W$1,77,$H949:W949)&lt;$D949,$H949,0),0)</f>
        <v>0</v>
      </c>
      <c r="Y949" s="36">
        <f>IF(Y$7&gt;=$E949,IF(SUMIF($H$1:X$1,77,$H949:X949)&lt;$D949,$H949,0),0)</f>
        <v>0</v>
      </c>
      <c r="Z949" s="36">
        <f>IF(Z$7&gt;=$E949,IF(SUMIF($H$1:Y$1,77,$H949:Y949)&lt;$D949,$H949,0),0)</f>
        <v>0</v>
      </c>
      <c r="AA949" s="36">
        <f>IF(AA$7&gt;=$E949,IF(SUMIF($H$1:Z$1,77,$H949:Z949)&lt;$D949,$H949,0),0)</f>
        <v>0</v>
      </c>
      <c r="AB949" s="36">
        <f>IF(AB$7&gt;=$E949,IF(SUMIF($H$1:AA$1,77,$H949:AA949)&lt;$D949,$H949,0),0)</f>
        <v>0</v>
      </c>
      <c r="AC949" s="36">
        <f>IF(AC$7&gt;=$E949,IF(SUMIF($H$1:AB$1,77,$H949:AB949)&lt;$D949,$H949,0),0)</f>
        <v>0</v>
      </c>
      <c r="AD949" s="36">
        <f>IF(AD$7&gt;=$E949,IF(SUMIF($H$1:AC$1,77,$H949:AC949)&lt;$D949,$H949,0),0)</f>
        <v>0</v>
      </c>
      <c r="AE949" s="36">
        <f>IF(AE$7&gt;=$E949,IF(SUMIF($H$1:AD$1,77,$H949:AD949)&lt;$D949,$H949,0),0)</f>
        <v>0</v>
      </c>
      <c r="AF949" s="36">
        <f>IF(AF$7&gt;=$E949,IF(SUMIF($H$1:AE$1,77,$H949:AE949)&lt;$D949,$H949,0),0)</f>
        <v>0</v>
      </c>
      <c r="AG949" s="36">
        <f>IF(AG$7&gt;=$E949,IF(SUMIF($H$1:AF$1,77,$H949:AF949)&lt;$D949,$H949,0),0)</f>
        <v>0</v>
      </c>
      <c r="AH949" s="35">
        <f t="shared" si="349"/>
        <v>0</v>
      </c>
      <c r="AI949" s="36">
        <f>IF(AI$7&gt;=$E949,IF(SUMIF($H$1:AH$1,77,$H949:AH949)&lt;$D949,$H949,0),0)</f>
        <v>0</v>
      </c>
      <c r="AJ949" s="36">
        <f>IF(AJ$7&gt;=$E949,IF(SUMIF($H$1:AI$1,77,$H949:AI949)&lt;$D949,$H949,0),0)</f>
        <v>0</v>
      </c>
      <c r="AK949" s="36">
        <f>IF(AK$7&gt;=$E949,IF(SUMIF($H$1:AJ$1,77,$H949:AJ949)&lt;$D949,$H949,0),0)</f>
        <v>0</v>
      </c>
      <c r="AL949" s="36">
        <f>IF(AL$7&gt;=$E949,IF(SUMIF($H$1:AK$1,77,$H949:AK949)&lt;$D949,$H949,0),0)</f>
        <v>0</v>
      </c>
      <c r="AM949" s="36">
        <f>IF(AM$7&gt;=$E949,IF(SUMIF($H$1:AL$1,77,$H949:AL949)&lt;$D949,$H949,0),0)</f>
        <v>0</v>
      </c>
      <c r="AN949" s="36">
        <f>IF(AN$7&gt;=$E949,IF(SUMIF($H$1:AM$1,77,$H949:AM949)&lt;$D949,$H949,0),0)</f>
        <v>0</v>
      </c>
      <c r="AO949" s="36">
        <f>IF(AO$7&gt;=$E949,IF(SUMIF($H$1:AN$1,77,$H949:AN949)&lt;$D949,$H949,0),0)</f>
        <v>0</v>
      </c>
      <c r="AP949" s="36">
        <f>IF(AP$7&gt;=$E949,IF(SUMIF($H$1:AO$1,77,$H949:AO949)&lt;$D949,$H949,0),0)</f>
        <v>0</v>
      </c>
      <c r="AQ949" s="36">
        <f>IF(AQ$7&gt;=$E949,IF(SUMIF($H$1:AP$1,77,$H949:AP949)&lt;$D949,$H949,0),0)</f>
        <v>0</v>
      </c>
      <c r="AR949" s="36">
        <f>IF(AR$7&gt;=$E949,IF(SUMIF($H$1:AQ$1,77,$H949:AQ949)&lt;$D949,$H949,0),0)</f>
        <v>0</v>
      </c>
      <c r="AS949" s="36">
        <f>IF(AS$7&gt;=$E949,IF(SUMIF($H$1:AR$1,77,$H949:AR949)&lt;$D949,$H949,0),0)</f>
        <v>0</v>
      </c>
      <c r="AT949" s="36">
        <f>IF(AT$7&gt;=$E949,IF(SUMIF($H$1:AS$1,77,$H949:AS949)&lt;$D949,$H949,0),0)</f>
        <v>0</v>
      </c>
      <c r="AU949" s="35">
        <f t="shared" si="350"/>
        <v>0</v>
      </c>
      <c r="AV949" s="33">
        <f>IF(AV$7&gt;=$E949,IF(SUMIF($H$1:AU$1,77,$H949:AU949)&lt;$D949,$H949,0),0)</f>
        <v>0</v>
      </c>
      <c r="AW949" s="33">
        <f>IF(AW$7&gt;=$E949,IF(SUMIF($H$1:AV$1,77,$H949:AV949)&lt;$D949,$H949,0),0)</f>
        <v>0</v>
      </c>
      <c r="AX949" s="33">
        <f>IF(AX$7&gt;=$E949,IF(SUMIF($H$1:AW$1,77,$H949:AW949)&lt;$D949,$H949,0),0)</f>
        <v>0</v>
      </c>
      <c r="AY949" s="33">
        <f>IF(AY$7&gt;=$E949,IF(SUMIF($H$1:AX$1,77,$H949:AX949)&lt;$D949,$H949,0),0)</f>
        <v>0</v>
      </c>
      <c r="AZ949" s="33">
        <f>IF(AZ$7&gt;=$E949,IF(SUMIF($H$1:AY$1,77,$H949:AY949)&lt;$D949,$H949,0),0)</f>
        <v>0</v>
      </c>
      <c r="BA949" s="33">
        <f>IF(BA$7&gt;=$E949,IF(SUMIF($H$1:AZ$1,77,$H949:AZ949)&lt;$D949,$H949,0),0)</f>
        <v>143</v>
      </c>
      <c r="BB949" s="33">
        <f>IF(BB$7&gt;=$E949,IF(SUMIF($H$1:BA$1,77,$H949:BA949)&lt;$D949,$H949,0),0)</f>
        <v>143</v>
      </c>
      <c r="BC949" s="33">
        <f>IF(BC$7&gt;=$E949,IF(SUMIF($H$1:BB$1,77,$H949:BB949)&lt;$D949,$H949,0),0)</f>
        <v>143</v>
      </c>
      <c r="BD949" s="33">
        <f>IF(BD$7&gt;=$E949,IF(SUMIF($H$1:BC$1,77,$H949:BC949)&lt;$D949,$H949,0),0)</f>
        <v>0</v>
      </c>
      <c r="BE949" s="33">
        <f>IF(BE$7&gt;=$E949,IF(SUMIF($H$1:BD$1,77,$H949:BD949)&lt;$D949,$H949,0),0)</f>
        <v>0</v>
      </c>
      <c r="BF949" s="33">
        <f>IF(BF$7&gt;=$E949,IF(SUMIF($H$1:BE$1,77,$H949:BE949)&lt;$D949,$H949,0),0)</f>
        <v>0</v>
      </c>
      <c r="BG949" s="33">
        <f>IF(BG$7&gt;=$E949,IF(SUMIF($H$1:BF$1,77,$H949:BF949)&lt;$D949,$H949,0),0)</f>
        <v>0</v>
      </c>
      <c r="BH949" s="35">
        <f t="shared" si="351"/>
        <v>429</v>
      </c>
    </row>
    <row r="950" spans="1:60" s="11" customFormat="1" ht="30" x14ac:dyDescent="0.25">
      <c r="A950" s="148" t="s">
        <v>1343</v>
      </c>
      <c r="B950" s="149" t="s">
        <v>1344</v>
      </c>
      <c r="C950" s="125" t="s">
        <v>27</v>
      </c>
      <c r="D950" s="150">
        <v>5140.3999999999996</v>
      </c>
      <c r="E950" s="46">
        <v>46905</v>
      </c>
      <c r="F950" s="46">
        <v>46997</v>
      </c>
      <c r="G950" s="32">
        <f t="shared" si="346"/>
        <v>3</v>
      </c>
      <c r="H950" s="33">
        <f t="shared" si="347"/>
        <v>1713.4666666666665</v>
      </c>
      <c r="I950" s="36">
        <f>IF(I$7&gt;=$E950,IF(SUMIF($H$1:H$1,77,$H950:H950)&lt;$D950,$H950,0),0)</f>
        <v>0</v>
      </c>
      <c r="J950" s="36">
        <f>IF(J$7&gt;=$E950,IF(SUMIF($H$1:I$1,77,$H950:I950)&lt;$D950,$H950,0),0)</f>
        <v>0</v>
      </c>
      <c r="K950" s="36">
        <f>IF(K$7&gt;=$E950,IF(SUMIF($H$1:J$1,77,$H950:J950)&lt;$D950,$H950,0),0)</f>
        <v>0</v>
      </c>
      <c r="L950" s="36">
        <f>IF(L$7&gt;=$E950,IF(SUMIF($H$1:K$1,77,$H950:K950)&lt;$D950,$H950,0),0)</f>
        <v>0</v>
      </c>
      <c r="M950" s="36">
        <f>IF(M$7&gt;=$E950,IF(SUMIF($H$1:L$1,77,$H950:L950)&lt;$D950,$H950,0),0)</f>
        <v>0</v>
      </c>
      <c r="N950" s="36">
        <f>IF(N$7&gt;=$E950,IF(SUMIF($H$1:M$1,77,$H950:M950)&lt;$D950,$H950,0),0)</f>
        <v>0</v>
      </c>
      <c r="O950" s="36">
        <f>IF(O$7&gt;=$E950,IF(SUMIF($H$1:N$1,77,$H950:N950)&lt;$D950,$H950,0),0)</f>
        <v>0</v>
      </c>
      <c r="P950" s="36">
        <f>IF(P$7&gt;=$E950,IF(SUMIF($H$1:O$1,77,$H950:O950)&lt;$D950,$H950,0),0)</f>
        <v>0</v>
      </c>
      <c r="Q950" s="36">
        <f>IF(Q$7&gt;=$E950,IF(SUMIF($H$1:P$1,77,$H950:P950)&lt;$D950,$H950,0),0)</f>
        <v>0</v>
      </c>
      <c r="R950" s="36">
        <f>IF(R$7&gt;=$E950,IF(SUMIF($H$1:Q$1,77,$H950:Q950)&lt;$D950,$H950,0),0)</f>
        <v>0</v>
      </c>
      <c r="S950" s="36">
        <f>IF(S$7&gt;=$E950,IF(SUMIF($H$1:R$1,77,$H950:R950)&lt;$D950,$H950,0),0)</f>
        <v>0</v>
      </c>
      <c r="T950" s="36">
        <f>IF(T$7&gt;=$E950,IF(SUMIF($H$1:S$1,77,$H950:S950)&lt;$D950,$H950,0),0)</f>
        <v>0</v>
      </c>
      <c r="U950" s="35">
        <f t="shared" si="348"/>
        <v>0</v>
      </c>
      <c r="V950" s="36">
        <f>IF(V$7&gt;=$E950,IF(SUMIF($H$1:U$1,77,$H950:U950)&lt;$D950,$H950,0),0)</f>
        <v>0</v>
      </c>
      <c r="W950" s="36">
        <f>IF(W$7&gt;=$E950,IF(SUMIF($H$1:V$1,77,$H950:V950)&lt;$D950,$H950,0),0)</f>
        <v>0</v>
      </c>
      <c r="X950" s="36">
        <f>IF(X$7&gt;=$E950,IF(SUMIF($H$1:W$1,77,$H950:W950)&lt;$D950,$H950,0),0)</f>
        <v>0</v>
      </c>
      <c r="Y950" s="36">
        <f>IF(Y$7&gt;=$E950,IF(SUMIF($H$1:X$1,77,$H950:X950)&lt;$D950,$H950,0),0)</f>
        <v>0</v>
      </c>
      <c r="Z950" s="36">
        <f>IF(Z$7&gt;=$E950,IF(SUMIF($H$1:Y$1,77,$H950:Y950)&lt;$D950,$H950,0),0)</f>
        <v>0</v>
      </c>
      <c r="AA950" s="36">
        <f>IF(AA$7&gt;=$E950,IF(SUMIF($H$1:Z$1,77,$H950:Z950)&lt;$D950,$H950,0),0)</f>
        <v>0</v>
      </c>
      <c r="AB950" s="36">
        <f>IF(AB$7&gt;=$E950,IF(SUMIF($H$1:AA$1,77,$H950:AA950)&lt;$D950,$H950,0),0)</f>
        <v>0</v>
      </c>
      <c r="AC950" s="36">
        <f>IF(AC$7&gt;=$E950,IF(SUMIF($H$1:AB$1,77,$H950:AB950)&lt;$D950,$H950,0),0)</f>
        <v>0</v>
      </c>
      <c r="AD950" s="36">
        <f>IF(AD$7&gt;=$E950,IF(SUMIF($H$1:AC$1,77,$H950:AC950)&lt;$D950,$H950,0),0)</f>
        <v>0</v>
      </c>
      <c r="AE950" s="36">
        <f>IF(AE$7&gt;=$E950,IF(SUMIF($H$1:AD$1,77,$H950:AD950)&lt;$D950,$H950,0),0)</f>
        <v>0</v>
      </c>
      <c r="AF950" s="36">
        <f>IF(AF$7&gt;=$E950,IF(SUMIF($H$1:AE$1,77,$H950:AE950)&lt;$D950,$H950,0),0)</f>
        <v>0</v>
      </c>
      <c r="AG950" s="36">
        <f>IF(AG$7&gt;=$E950,IF(SUMIF($H$1:AF$1,77,$H950:AF950)&lt;$D950,$H950,0),0)</f>
        <v>0</v>
      </c>
      <c r="AH950" s="35">
        <f t="shared" si="349"/>
        <v>0</v>
      </c>
      <c r="AI950" s="36">
        <f>IF(AI$7&gt;=$E950,IF(SUMIF($H$1:AH$1,77,$H950:AH950)&lt;$D950,$H950,0),0)</f>
        <v>0</v>
      </c>
      <c r="AJ950" s="36">
        <f>IF(AJ$7&gt;=$E950,IF(SUMIF($H$1:AI$1,77,$H950:AI950)&lt;$D950,$H950,0),0)</f>
        <v>0</v>
      </c>
      <c r="AK950" s="36">
        <f>IF(AK$7&gt;=$E950,IF(SUMIF($H$1:AJ$1,77,$H950:AJ950)&lt;$D950,$H950,0),0)</f>
        <v>0</v>
      </c>
      <c r="AL950" s="36">
        <f>IF(AL$7&gt;=$E950,IF(SUMIF($H$1:AK$1,77,$H950:AK950)&lt;$D950,$H950,0),0)</f>
        <v>0</v>
      </c>
      <c r="AM950" s="36">
        <f>IF(AM$7&gt;=$E950,IF(SUMIF($H$1:AL$1,77,$H950:AL950)&lt;$D950,$H950,0),0)</f>
        <v>0</v>
      </c>
      <c r="AN950" s="36">
        <f>IF(AN$7&gt;=$E950,IF(SUMIF($H$1:AM$1,77,$H950:AM950)&lt;$D950,$H950,0),0)</f>
        <v>0</v>
      </c>
      <c r="AO950" s="36">
        <f>IF(AO$7&gt;=$E950,IF(SUMIF($H$1:AN$1,77,$H950:AN950)&lt;$D950,$H950,0),0)</f>
        <v>0</v>
      </c>
      <c r="AP950" s="36">
        <f>IF(AP$7&gt;=$E950,IF(SUMIF($H$1:AO$1,77,$H950:AO950)&lt;$D950,$H950,0),0)</f>
        <v>0</v>
      </c>
      <c r="AQ950" s="36">
        <f>IF(AQ$7&gt;=$E950,IF(SUMIF($H$1:AP$1,77,$H950:AP950)&lt;$D950,$H950,0),0)</f>
        <v>0</v>
      </c>
      <c r="AR950" s="36">
        <f>IF(AR$7&gt;=$E950,IF(SUMIF($H$1:AQ$1,77,$H950:AQ950)&lt;$D950,$H950,0),0)</f>
        <v>0</v>
      </c>
      <c r="AS950" s="36">
        <f>IF(AS$7&gt;=$E950,IF(SUMIF($H$1:AR$1,77,$H950:AR950)&lt;$D950,$H950,0),0)</f>
        <v>0</v>
      </c>
      <c r="AT950" s="36">
        <f>IF(AT$7&gt;=$E950,IF(SUMIF($H$1:AS$1,77,$H950:AS950)&lt;$D950,$H950,0),0)</f>
        <v>0</v>
      </c>
      <c r="AU950" s="35">
        <f t="shared" si="350"/>
        <v>0</v>
      </c>
      <c r="AV950" s="33">
        <f>IF(AV$7&gt;=$E950,IF(SUMIF($H$1:AU$1,77,$H950:AU950)&lt;$D950,$H950,0),0)</f>
        <v>0</v>
      </c>
      <c r="AW950" s="33">
        <f>IF(AW$7&gt;=$E950,IF(SUMIF($H$1:AV$1,77,$H950:AV950)&lt;$D950,$H950,0),0)</f>
        <v>0</v>
      </c>
      <c r="AX950" s="33">
        <f>IF(AX$7&gt;=$E950,IF(SUMIF($H$1:AW$1,77,$H950:AW950)&lt;$D950,$H950,0),0)</f>
        <v>0</v>
      </c>
      <c r="AY950" s="33">
        <f>IF(AY$7&gt;=$E950,IF(SUMIF($H$1:AX$1,77,$H950:AX950)&lt;$D950,$H950,0),0)</f>
        <v>0</v>
      </c>
      <c r="AZ950" s="33">
        <f>IF(AZ$7&gt;=$E950,IF(SUMIF($H$1:AY$1,77,$H950:AY950)&lt;$D950,$H950,0),0)</f>
        <v>0</v>
      </c>
      <c r="BA950" s="33">
        <f>IF(BA$7&gt;=$E950,IF(SUMIF($H$1:AZ$1,77,$H950:AZ950)&lt;$D950,$H950,0),0)</f>
        <v>1713.4666666666665</v>
      </c>
      <c r="BB950" s="33">
        <f>IF(BB$7&gt;=$E950,IF(SUMIF($H$1:BA$1,77,$H950:BA950)&lt;$D950,$H950,0),0)</f>
        <v>1713.4666666666665</v>
      </c>
      <c r="BC950" s="33">
        <f>IF(BC$7&gt;=$E950,IF(SUMIF($H$1:BB$1,77,$H950:BB950)&lt;$D950,$H950,0),0)</f>
        <v>1713.4666666666665</v>
      </c>
      <c r="BD950" s="33">
        <f>IF(BD$7&gt;=$E950,IF(SUMIF($H$1:BC$1,77,$H950:BC950)&lt;$D950,$H950,0),0)</f>
        <v>0</v>
      </c>
      <c r="BE950" s="33">
        <f>IF(BE$7&gt;=$E950,IF(SUMIF($H$1:BD$1,77,$H950:BD950)&lt;$D950,$H950,0),0)</f>
        <v>0</v>
      </c>
      <c r="BF950" s="33">
        <f>IF(BF$7&gt;=$E950,IF(SUMIF($H$1:BE$1,77,$H950:BE950)&lt;$D950,$H950,0),0)</f>
        <v>0</v>
      </c>
      <c r="BG950" s="33">
        <f>IF(BG$7&gt;=$E950,IF(SUMIF($H$1:BF$1,77,$H950:BF950)&lt;$D950,$H950,0),0)</f>
        <v>0</v>
      </c>
      <c r="BH950" s="35">
        <f t="shared" si="351"/>
        <v>5140.3999999999996</v>
      </c>
    </row>
    <row r="951" spans="1:60" s="11" customFormat="1" ht="30" x14ac:dyDescent="0.25">
      <c r="A951" s="148" t="s">
        <v>1345</v>
      </c>
      <c r="B951" s="149" t="s">
        <v>1346</v>
      </c>
      <c r="C951" s="125" t="s">
        <v>1347</v>
      </c>
      <c r="D951" s="150">
        <v>194</v>
      </c>
      <c r="E951" s="46">
        <v>46905</v>
      </c>
      <c r="F951" s="46">
        <v>46935</v>
      </c>
      <c r="G951" s="32">
        <f t="shared" si="346"/>
        <v>1</v>
      </c>
      <c r="H951" s="33">
        <f t="shared" si="347"/>
        <v>194</v>
      </c>
      <c r="I951" s="36">
        <f>IF(I$7&gt;=$E951,IF(SUMIF($H$1:H$1,77,$H951:H951)&lt;$D951,$H951,0),0)</f>
        <v>0</v>
      </c>
      <c r="J951" s="36">
        <f>IF(J$7&gt;=$E951,IF(SUMIF($H$1:I$1,77,$H951:I951)&lt;$D951,$H951,0),0)</f>
        <v>0</v>
      </c>
      <c r="K951" s="36">
        <f>IF(K$7&gt;=$E951,IF(SUMIF($H$1:J$1,77,$H951:J951)&lt;$D951,$H951,0),0)</f>
        <v>0</v>
      </c>
      <c r="L951" s="36">
        <f>IF(L$7&gt;=$E951,IF(SUMIF($H$1:K$1,77,$H951:K951)&lt;$D951,$H951,0),0)</f>
        <v>0</v>
      </c>
      <c r="M951" s="36">
        <f>IF(M$7&gt;=$E951,IF(SUMIF($H$1:L$1,77,$H951:L951)&lt;$D951,$H951,0),0)</f>
        <v>0</v>
      </c>
      <c r="N951" s="36">
        <f>IF(N$7&gt;=$E951,IF(SUMIF($H$1:M$1,77,$H951:M951)&lt;$D951,$H951,0),0)</f>
        <v>0</v>
      </c>
      <c r="O951" s="36">
        <f>IF(O$7&gt;=$E951,IF(SUMIF($H$1:N$1,77,$H951:N951)&lt;$D951,$H951,0),0)</f>
        <v>0</v>
      </c>
      <c r="P951" s="36">
        <f>IF(P$7&gt;=$E951,IF(SUMIF($H$1:O$1,77,$H951:O951)&lt;$D951,$H951,0),0)</f>
        <v>0</v>
      </c>
      <c r="Q951" s="36">
        <f>IF(Q$7&gt;=$E951,IF(SUMIF($H$1:P$1,77,$H951:P951)&lt;$D951,$H951,0),0)</f>
        <v>0</v>
      </c>
      <c r="R951" s="36">
        <f>IF(R$7&gt;=$E951,IF(SUMIF($H$1:Q$1,77,$H951:Q951)&lt;$D951,$H951,0),0)</f>
        <v>0</v>
      </c>
      <c r="S951" s="36">
        <f>IF(S$7&gt;=$E951,IF(SUMIF($H$1:R$1,77,$H951:R951)&lt;$D951,$H951,0),0)</f>
        <v>0</v>
      </c>
      <c r="T951" s="36">
        <f>IF(T$7&gt;=$E951,IF(SUMIF($H$1:S$1,77,$H951:S951)&lt;$D951,$H951,0),0)</f>
        <v>0</v>
      </c>
      <c r="U951" s="35">
        <f t="shared" si="348"/>
        <v>0</v>
      </c>
      <c r="V951" s="36">
        <f>IF(V$7&gt;=$E951,IF(SUMIF($H$1:U$1,77,$H951:U951)&lt;$D951,$H951,0),0)</f>
        <v>0</v>
      </c>
      <c r="W951" s="36">
        <f>IF(W$7&gt;=$E951,IF(SUMIF($H$1:V$1,77,$H951:V951)&lt;$D951,$H951,0),0)</f>
        <v>0</v>
      </c>
      <c r="X951" s="36">
        <f>IF(X$7&gt;=$E951,IF(SUMIF($H$1:W$1,77,$H951:W951)&lt;$D951,$H951,0),0)</f>
        <v>0</v>
      </c>
      <c r="Y951" s="36">
        <f>IF(Y$7&gt;=$E951,IF(SUMIF($H$1:X$1,77,$H951:X951)&lt;$D951,$H951,0),0)</f>
        <v>0</v>
      </c>
      <c r="Z951" s="36">
        <f>IF(Z$7&gt;=$E951,IF(SUMIF($H$1:Y$1,77,$H951:Y951)&lt;$D951,$H951,0),0)</f>
        <v>0</v>
      </c>
      <c r="AA951" s="36">
        <f>IF(AA$7&gt;=$E951,IF(SUMIF($H$1:Z$1,77,$H951:Z951)&lt;$D951,$H951,0),0)</f>
        <v>0</v>
      </c>
      <c r="AB951" s="36">
        <f>IF(AB$7&gt;=$E951,IF(SUMIF($H$1:AA$1,77,$H951:AA951)&lt;$D951,$H951,0),0)</f>
        <v>0</v>
      </c>
      <c r="AC951" s="36">
        <f>IF(AC$7&gt;=$E951,IF(SUMIF($H$1:AB$1,77,$H951:AB951)&lt;$D951,$H951,0),0)</f>
        <v>0</v>
      </c>
      <c r="AD951" s="36">
        <f>IF(AD$7&gt;=$E951,IF(SUMIF($H$1:AC$1,77,$H951:AC951)&lt;$D951,$H951,0),0)</f>
        <v>0</v>
      </c>
      <c r="AE951" s="36">
        <f>IF(AE$7&gt;=$E951,IF(SUMIF($H$1:AD$1,77,$H951:AD951)&lt;$D951,$H951,0),0)</f>
        <v>0</v>
      </c>
      <c r="AF951" s="36">
        <f>IF(AF$7&gt;=$E951,IF(SUMIF($H$1:AE$1,77,$H951:AE951)&lt;$D951,$H951,0),0)</f>
        <v>0</v>
      </c>
      <c r="AG951" s="36">
        <f>IF(AG$7&gt;=$E951,IF(SUMIF($H$1:AF$1,77,$H951:AF951)&lt;$D951,$H951,0),0)</f>
        <v>0</v>
      </c>
      <c r="AH951" s="35">
        <f t="shared" si="349"/>
        <v>0</v>
      </c>
      <c r="AI951" s="36">
        <f>IF(AI$7&gt;=$E951,IF(SUMIF($H$1:AH$1,77,$H951:AH951)&lt;$D951,$H951,0),0)</f>
        <v>0</v>
      </c>
      <c r="AJ951" s="36">
        <f>IF(AJ$7&gt;=$E951,IF(SUMIF($H$1:AI$1,77,$H951:AI951)&lt;$D951,$H951,0),0)</f>
        <v>0</v>
      </c>
      <c r="AK951" s="36">
        <f>IF(AK$7&gt;=$E951,IF(SUMIF($H$1:AJ$1,77,$H951:AJ951)&lt;$D951,$H951,0),0)</f>
        <v>0</v>
      </c>
      <c r="AL951" s="36">
        <f>IF(AL$7&gt;=$E951,IF(SUMIF($H$1:AK$1,77,$H951:AK951)&lt;$D951,$H951,0),0)</f>
        <v>0</v>
      </c>
      <c r="AM951" s="36">
        <f>IF(AM$7&gt;=$E951,IF(SUMIF($H$1:AL$1,77,$H951:AL951)&lt;$D951,$H951,0),0)</f>
        <v>0</v>
      </c>
      <c r="AN951" s="36">
        <f>IF(AN$7&gt;=$E951,IF(SUMIF($H$1:AM$1,77,$H951:AM951)&lt;$D951,$H951,0),0)</f>
        <v>0</v>
      </c>
      <c r="AO951" s="36">
        <f>IF(AO$7&gt;=$E951,IF(SUMIF($H$1:AN$1,77,$H951:AN951)&lt;$D951,$H951,0),0)</f>
        <v>0</v>
      </c>
      <c r="AP951" s="36">
        <f>IF(AP$7&gt;=$E951,IF(SUMIF($H$1:AO$1,77,$H951:AO951)&lt;$D951,$H951,0),0)</f>
        <v>0</v>
      </c>
      <c r="AQ951" s="36">
        <f>IF(AQ$7&gt;=$E951,IF(SUMIF($H$1:AP$1,77,$H951:AP951)&lt;$D951,$H951,0),0)</f>
        <v>0</v>
      </c>
      <c r="AR951" s="36">
        <f>IF(AR$7&gt;=$E951,IF(SUMIF($H$1:AQ$1,77,$H951:AQ951)&lt;$D951,$H951,0),0)</f>
        <v>0</v>
      </c>
      <c r="AS951" s="36">
        <f>IF(AS$7&gt;=$E951,IF(SUMIF($H$1:AR$1,77,$H951:AR951)&lt;$D951,$H951,0),0)</f>
        <v>0</v>
      </c>
      <c r="AT951" s="36">
        <f>IF(AT$7&gt;=$E951,IF(SUMIF($H$1:AS$1,77,$H951:AS951)&lt;$D951,$H951,0),0)</f>
        <v>0</v>
      </c>
      <c r="AU951" s="35">
        <f t="shared" si="350"/>
        <v>0</v>
      </c>
      <c r="AV951" s="33">
        <f>IF(AV$7&gt;=$E951,IF(SUMIF($H$1:AU$1,77,$H951:AU951)&lt;$D951,$H951,0),0)</f>
        <v>0</v>
      </c>
      <c r="AW951" s="33">
        <f>IF(AW$7&gt;=$E951,IF(SUMIF($H$1:AV$1,77,$H951:AV951)&lt;$D951,$H951,0),0)</f>
        <v>0</v>
      </c>
      <c r="AX951" s="33">
        <f>IF(AX$7&gt;=$E951,IF(SUMIF($H$1:AW$1,77,$H951:AW951)&lt;$D951,$H951,0),0)</f>
        <v>0</v>
      </c>
      <c r="AY951" s="33">
        <f>IF(AY$7&gt;=$E951,IF(SUMIF($H$1:AX$1,77,$H951:AX951)&lt;$D951,$H951,0),0)</f>
        <v>0</v>
      </c>
      <c r="AZ951" s="33">
        <f>IF(AZ$7&gt;=$E951,IF(SUMIF($H$1:AY$1,77,$H951:AY951)&lt;$D951,$H951,0),0)</f>
        <v>0</v>
      </c>
      <c r="BA951" s="33">
        <f>IF(BA$7&gt;=$E951,IF(SUMIF($H$1:AZ$1,77,$H951:AZ951)&lt;$D951,$H951,0),0)</f>
        <v>194</v>
      </c>
      <c r="BB951" s="33">
        <f>IF(BB$7&gt;=$E951,IF(SUMIF($H$1:BA$1,77,$H951:BA951)&lt;$D951,$H951,0),0)</f>
        <v>0</v>
      </c>
      <c r="BC951" s="33">
        <f>IF(BC$7&gt;=$E951,IF(SUMIF($H$1:BB$1,77,$H951:BB951)&lt;$D951,$H951,0),0)</f>
        <v>0</v>
      </c>
      <c r="BD951" s="33">
        <f>IF(BD$7&gt;=$E951,IF(SUMIF($H$1:BC$1,77,$H951:BC951)&lt;$D951,$H951,0),0)</f>
        <v>0</v>
      </c>
      <c r="BE951" s="33">
        <f>IF(BE$7&gt;=$E951,IF(SUMIF($H$1:BD$1,77,$H951:BD951)&lt;$D951,$H951,0),0)</f>
        <v>0</v>
      </c>
      <c r="BF951" s="33">
        <f>IF(BF$7&gt;=$E951,IF(SUMIF($H$1:BE$1,77,$H951:BE951)&lt;$D951,$H951,0),0)</f>
        <v>0</v>
      </c>
      <c r="BG951" s="33">
        <f>IF(BG$7&gt;=$E951,IF(SUMIF($H$1:BF$1,77,$H951:BF951)&lt;$D951,$H951,0),0)</f>
        <v>0</v>
      </c>
      <c r="BH951" s="35">
        <f t="shared" si="351"/>
        <v>194</v>
      </c>
    </row>
    <row r="952" spans="1:60" s="11" customFormat="1" x14ac:dyDescent="0.25">
      <c r="A952" s="148" t="s">
        <v>1348</v>
      </c>
      <c r="B952" s="149" t="s">
        <v>84</v>
      </c>
      <c r="C952" s="125" t="s">
        <v>55</v>
      </c>
      <c r="D952" s="150">
        <v>159.1</v>
      </c>
      <c r="E952" s="46">
        <v>46905</v>
      </c>
      <c r="F952" s="46">
        <v>46935</v>
      </c>
      <c r="G952" s="32">
        <f t="shared" si="346"/>
        <v>1</v>
      </c>
      <c r="H952" s="33">
        <f t="shared" si="347"/>
        <v>159.1</v>
      </c>
      <c r="I952" s="36">
        <f>IF(I$7&gt;=$E952,IF(SUMIF($H$1:H$1,77,$H952:H952)&lt;$D952,$H952,0),0)</f>
        <v>0</v>
      </c>
      <c r="J952" s="36">
        <f>IF(J$7&gt;=$E952,IF(SUMIF($H$1:I$1,77,$H952:I952)&lt;$D952,$H952,0),0)</f>
        <v>0</v>
      </c>
      <c r="K952" s="36">
        <f>IF(K$7&gt;=$E952,IF(SUMIF($H$1:J$1,77,$H952:J952)&lt;$D952,$H952,0),0)</f>
        <v>0</v>
      </c>
      <c r="L952" s="36">
        <f>IF(L$7&gt;=$E952,IF(SUMIF($H$1:K$1,77,$H952:K952)&lt;$D952,$H952,0),0)</f>
        <v>0</v>
      </c>
      <c r="M952" s="36">
        <f>IF(M$7&gt;=$E952,IF(SUMIF($H$1:L$1,77,$H952:L952)&lt;$D952,$H952,0),0)</f>
        <v>0</v>
      </c>
      <c r="N952" s="36">
        <f>IF(N$7&gt;=$E952,IF(SUMIF($H$1:M$1,77,$H952:M952)&lt;$D952,$H952,0),0)</f>
        <v>0</v>
      </c>
      <c r="O952" s="36">
        <f>IF(O$7&gt;=$E952,IF(SUMIF($H$1:N$1,77,$H952:N952)&lt;$D952,$H952,0),0)</f>
        <v>0</v>
      </c>
      <c r="P952" s="36">
        <f>IF(P$7&gt;=$E952,IF(SUMIF($H$1:O$1,77,$H952:O952)&lt;$D952,$H952,0),0)</f>
        <v>0</v>
      </c>
      <c r="Q952" s="36">
        <f>IF(Q$7&gt;=$E952,IF(SUMIF($H$1:P$1,77,$H952:P952)&lt;$D952,$H952,0),0)</f>
        <v>0</v>
      </c>
      <c r="R952" s="36">
        <f>IF(R$7&gt;=$E952,IF(SUMIF($H$1:Q$1,77,$H952:Q952)&lt;$D952,$H952,0),0)</f>
        <v>0</v>
      </c>
      <c r="S952" s="36">
        <f>IF(S$7&gt;=$E952,IF(SUMIF($H$1:R$1,77,$H952:R952)&lt;$D952,$H952,0),0)</f>
        <v>0</v>
      </c>
      <c r="T952" s="36">
        <f>IF(T$7&gt;=$E952,IF(SUMIF($H$1:S$1,77,$H952:S952)&lt;$D952,$H952,0),0)</f>
        <v>0</v>
      </c>
      <c r="U952" s="35">
        <f t="shared" si="348"/>
        <v>0</v>
      </c>
      <c r="V952" s="36">
        <f>IF(V$7&gt;=$E952,IF(SUMIF($H$1:U$1,77,$H952:U952)&lt;$D952,$H952,0),0)</f>
        <v>0</v>
      </c>
      <c r="W952" s="36">
        <f>IF(W$7&gt;=$E952,IF(SUMIF($H$1:V$1,77,$H952:V952)&lt;$D952,$H952,0),0)</f>
        <v>0</v>
      </c>
      <c r="X952" s="36">
        <f>IF(X$7&gt;=$E952,IF(SUMIF($H$1:W$1,77,$H952:W952)&lt;$D952,$H952,0),0)</f>
        <v>0</v>
      </c>
      <c r="Y952" s="36">
        <f>IF(Y$7&gt;=$E952,IF(SUMIF($H$1:X$1,77,$H952:X952)&lt;$D952,$H952,0),0)</f>
        <v>0</v>
      </c>
      <c r="Z952" s="36">
        <f>IF(Z$7&gt;=$E952,IF(SUMIF($H$1:Y$1,77,$H952:Y952)&lt;$D952,$H952,0),0)</f>
        <v>0</v>
      </c>
      <c r="AA952" s="36">
        <f>IF(AA$7&gt;=$E952,IF(SUMIF($H$1:Z$1,77,$H952:Z952)&lt;$D952,$H952,0),0)</f>
        <v>0</v>
      </c>
      <c r="AB952" s="36">
        <f>IF(AB$7&gt;=$E952,IF(SUMIF($H$1:AA$1,77,$H952:AA952)&lt;$D952,$H952,0),0)</f>
        <v>0</v>
      </c>
      <c r="AC952" s="36">
        <f>IF(AC$7&gt;=$E952,IF(SUMIF($H$1:AB$1,77,$H952:AB952)&lt;$D952,$H952,0),0)</f>
        <v>0</v>
      </c>
      <c r="AD952" s="36">
        <f>IF(AD$7&gt;=$E952,IF(SUMIF($H$1:AC$1,77,$H952:AC952)&lt;$D952,$H952,0),0)</f>
        <v>0</v>
      </c>
      <c r="AE952" s="36">
        <f>IF(AE$7&gt;=$E952,IF(SUMIF($H$1:AD$1,77,$H952:AD952)&lt;$D952,$H952,0),0)</f>
        <v>0</v>
      </c>
      <c r="AF952" s="36">
        <f>IF(AF$7&gt;=$E952,IF(SUMIF($H$1:AE$1,77,$H952:AE952)&lt;$D952,$H952,0),0)</f>
        <v>0</v>
      </c>
      <c r="AG952" s="36">
        <f>IF(AG$7&gt;=$E952,IF(SUMIF($H$1:AF$1,77,$H952:AF952)&lt;$D952,$H952,0),0)</f>
        <v>0</v>
      </c>
      <c r="AH952" s="35">
        <f t="shared" si="349"/>
        <v>0</v>
      </c>
      <c r="AI952" s="36">
        <f>IF(AI$7&gt;=$E952,IF(SUMIF($H$1:AH$1,77,$H952:AH952)&lt;$D952,$H952,0),0)</f>
        <v>0</v>
      </c>
      <c r="AJ952" s="36">
        <f>IF(AJ$7&gt;=$E952,IF(SUMIF($H$1:AI$1,77,$H952:AI952)&lt;$D952,$H952,0),0)</f>
        <v>0</v>
      </c>
      <c r="AK952" s="36">
        <f>IF(AK$7&gt;=$E952,IF(SUMIF($H$1:AJ$1,77,$H952:AJ952)&lt;$D952,$H952,0),0)</f>
        <v>0</v>
      </c>
      <c r="AL952" s="36">
        <f>IF(AL$7&gt;=$E952,IF(SUMIF($H$1:AK$1,77,$H952:AK952)&lt;$D952,$H952,0),0)</f>
        <v>0</v>
      </c>
      <c r="AM952" s="36">
        <f>IF(AM$7&gt;=$E952,IF(SUMIF($H$1:AL$1,77,$H952:AL952)&lt;$D952,$H952,0),0)</f>
        <v>0</v>
      </c>
      <c r="AN952" s="36">
        <f>IF(AN$7&gt;=$E952,IF(SUMIF($H$1:AM$1,77,$H952:AM952)&lt;$D952,$H952,0),0)</f>
        <v>0</v>
      </c>
      <c r="AO952" s="36">
        <f>IF(AO$7&gt;=$E952,IF(SUMIF($H$1:AN$1,77,$H952:AN952)&lt;$D952,$H952,0),0)</f>
        <v>0</v>
      </c>
      <c r="AP952" s="36">
        <f>IF(AP$7&gt;=$E952,IF(SUMIF($H$1:AO$1,77,$H952:AO952)&lt;$D952,$H952,0),0)</f>
        <v>0</v>
      </c>
      <c r="AQ952" s="36">
        <f>IF(AQ$7&gt;=$E952,IF(SUMIF($H$1:AP$1,77,$H952:AP952)&lt;$D952,$H952,0),0)</f>
        <v>0</v>
      </c>
      <c r="AR952" s="36">
        <f>IF(AR$7&gt;=$E952,IF(SUMIF($H$1:AQ$1,77,$H952:AQ952)&lt;$D952,$H952,0),0)</f>
        <v>0</v>
      </c>
      <c r="AS952" s="36">
        <f>IF(AS$7&gt;=$E952,IF(SUMIF($H$1:AR$1,77,$H952:AR952)&lt;$D952,$H952,0),0)</f>
        <v>0</v>
      </c>
      <c r="AT952" s="36">
        <f>IF(AT$7&gt;=$E952,IF(SUMIF($H$1:AS$1,77,$H952:AS952)&lt;$D952,$H952,0),0)</f>
        <v>0</v>
      </c>
      <c r="AU952" s="35">
        <f t="shared" si="350"/>
        <v>0</v>
      </c>
      <c r="AV952" s="33">
        <f>IF(AV$7&gt;=$E952,IF(SUMIF($H$1:AU$1,77,$H952:AU952)&lt;$D952,$H952,0),0)</f>
        <v>0</v>
      </c>
      <c r="AW952" s="33">
        <f>IF(AW$7&gt;=$E952,IF(SUMIF($H$1:AV$1,77,$H952:AV952)&lt;$D952,$H952,0),0)</f>
        <v>0</v>
      </c>
      <c r="AX952" s="33">
        <f>IF(AX$7&gt;=$E952,IF(SUMIF($H$1:AW$1,77,$H952:AW952)&lt;$D952,$H952,0),0)</f>
        <v>0</v>
      </c>
      <c r="AY952" s="33">
        <f>IF(AY$7&gt;=$E952,IF(SUMIF($H$1:AX$1,77,$H952:AX952)&lt;$D952,$H952,0),0)</f>
        <v>0</v>
      </c>
      <c r="AZ952" s="33">
        <f>IF(AZ$7&gt;=$E952,IF(SUMIF($H$1:AY$1,77,$H952:AY952)&lt;$D952,$H952,0),0)</f>
        <v>0</v>
      </c>
      <c r="BA952" s="33">
        <f>IF(BA$7&gt;=$E952,IF(SUMIF($H$1:AZ$1,77,$H952:AZ952)&lt;$D952,$H952,0),0)</f>
        <v>159.1</v>
      </c>
      <c r="BB952" s="33">
        <f>IF(BB$7&gt;=$E952,IF(SUMIF($H$1:BA$1,77,$H952:BA952)&lt;$D952,$H952,0),0)</f>
        <v>0</v>
      </c>
      <c r="BC952" s="33">
        <f>IF(BC$7&gt;=$E952,IF(SUMIF($H$1:BB$1,77,$H952:BB952)&lt;$D952,$H952,0),0)</f>
        <v>0</v>
      </c>
      <c r="BD952" s="33">
        <f>IF(BD$7&gt;=$E952,IF(SUMIF($H$1:BC$1,77,$H952:BC952)&lt;$D952,$H952,0),0)</f>
        <v>0</v>
      </c>
      <c r="BE952" s="33">
        <f>IF(BE$7&gt;=$E952,IF(SUMIF($H$1:BD$1,77,$H952:BD952)&lt;$D952,$H952,0),0)</f>
        <v>0</v>
      </c>
      <c r="BF952" s="33">
        <f>IF(BF$7&gt;=$E952,IF(SUMIF($H$1:BE$1,77,$H952:BE952)&lt;$D952,$H952,0),0)</f>
        <v>0</v>
      </c>
      <c r="BG952" s="33">
        <f>IF(BG$7&gt;=$E952,IF(SUMIF($H$1:BF$1,77,$H952:BF952)&lt;$D952,$H952,0),0)</f>
        <v>0</v>
      </c>
      <c r="BH952" s="35">
        <f t="shared" si="351"/>
        <v>159.1</v>
      </c>
    </row>
    <row r="953" spans="1:60" s="11" customFormat="1" x14ac:dyDescent="0.25">
      <c r="A953" s="148" t="s">
        <v>1349</v>
      </c>
      <c r="B953" s="149" t="s">
        <v>84</v>
      </c>
      <c r="C953" s="125" t="s">
        <v>55</v>
      </c>
      <c r="D953" s="150">
        <v>16625.8</v>
      </c>
      <c r="E953" s="46">
        <v>46935</v>
      </c>
      <c r="F953" s="46">
        <v>46997</v>
      </c>
      <c r="G953" s="32">
        <f t="shared" si="346"/>
        <v>2</v>
      </c>
      <c r="H953" s="33">
        <f t="shared" si="347"/>
        <v>8312.9</v>
      </c>
      <c r="I953" s="36">
        <f>IF(I$7&gt;=$E953,IF(SUMIF($H$1:H$1,77,$H953:H953)&lt;$D953,$H953,0),0)</f>
        <v>0</v>
      </c>
      <c r="J953" s="36">
        <f>IF(J$7&gt;=$E953,IF(SUMIF($H$1:I$1,77,$H953:I953)&lt;$D953,$H953,0),0)</f>
        <v>0</v>
      </c>
      <c r="K953" s="36">
        <f>IF(K$7&gt;=$E953,IF(SUMIF($H$1:J$1,77,$H953:J953)&lt;$D953,$H953,0),0)</f>
        <v>0</v>
      </c>
      <c r="L953" s="36">
        <f>IF(L$7&gt;=$E953,IF(SUMIF($H$1:K$1,77,$H953:K953)&lt;$D953,$H953,0),0)</f>
        <v>0</v>
      </c>
      <c r="M953" s="36">
        <f>IF(M$7&gt;=$E953,IF(SUMIF($H$1:L$1,77,$H953:L953)&lt;$D953,$H953,0),0)</f>
        <v>0</v>
      </c>
      <c r="N953" s="36">
        <f>IF(N$7&gt;=$E953,IF(SUMIF($H$1:M$1,77,$H953:M953)&lt;$D953,$H953,0),0)</f>
        <v>0</v>
      </c>
      <c r="O953" s="36">
        <f>IF(O$7&gt;=$E953,IF(SUMIF($H$1:N$1,77,$H953:N953)&lt;$D953,$H953,0),0)</f>
        <v>0</v>
      </c>
      <c r="P953" s="36">
        <f>IF(P$7&gt;=$E953,IF(SUMIF($H$1:O$1,77,$H953:O953)&lt;$D953,$H953,0),0)</f>
        <v>0</v>
      </c>
      <c r="Q953" s="36">
        <f>IF(Q$7&gt;=$E953,IF(SUMIF($H$1:P$1,77,$H953:P953)&lt;$D953,$H953,0),0)</f>
        <v>0</v>
      </c>
      <c r="R953" s="36">
        <f>IF(R$7&gt;=$E953,IF(SUMIF($H$1:Q$1,77,$H953:Q953)&lt;$D953,$H953,0),0)</f>
        <v>0</v>
      </c>
      <c r="S953" s="36">
        <f>IF(S$7&gt;=$E953,IF(SUMIF($H$1:R$1,77,$H953:R953)&lt;$D953,$H953,0),0)</f>
        <v>0</v>
      </c>
      <c r="T953" s="36">
        <f>IF(T$7&gt;=$E953,IF(SUMIF($H$1:S$1,77,$H953:S953)&lt;$D953,$H953,0),0)</f>
        <v>0</v>
      </c>
      <c r="U953" s="35">
        <f t="shared" si="348"/>
        <v>0</v>
      </c>
      <c r="V953" s="36">
        <f>IF(V$7&gt;=$E953,IF(SUMIF($H$1:U$1,77,$H953:U953)&lt;$D953,$H953,0),0)</f>
        <v>0</v>
      </c>
      <c r="W953" s="36">
        <f>IF(W$7&gt;=$E953,IF(SUMIF($H$1:V$1,77,$H953:V953)&lt;$D953,$H953,0),0)</f>
        <v>0</v>
      </c>
      <c r="X953" s="36">
        <f>IF(X$7&gt;=$E953,IF(SUMIF($H$1:W$1,77,$H953:W953)&lt;$D953,$H953,0),0)</f>
        <v>0</v>
      </c>
      <c r="Y953" s="36">
        <f>IF(Y$7&gt;=$E953,IF(SUMIF($H$1:X$1,77,$H953:X953)&lt;$D953,$H953,0),0)</f>
        <v>0</v>
      </c>
      <c r="Z953" s="36">
        <f>IF(Z$7&gt;=$E953,IF(SUMIF($H$1:Y$1,77,$H953:Y953)&lt;$D953,$H953,0),0)</f>
        <v>0</v>
      </c>
      <c r="AA953" s="36">
        <f>IF(AA$7&gt;=$E953,IF(SUMIF($H$1:Z$1,77,$H953:Z953)&lt;$D953,$H953,0),0)</f>
        <v>0</v>
      </c>
      <c r="AB953" s="36">
        <f>IF(AB$7&gt;=$E953,IF(SUMIF($H$1:AA$1,77,$H953:AA953)&lt;$D953,$H953,0),0)</f>
        <v>0</v>
      </c>
      <c r="AC953" s="36">
        <f>IF(AC$7&gt;=$E953,IF(SUMIF($H$1:AB$1,77,$H953:AB953)&lt;$D953,$H953,0),0)</f>
        <v>0</v>
      </c>
      <c r="AD953" s="36">
        <f>IF(AD$7&gt;=$E953,IF(SUMIF($H$1:AC$1,77,$H953:AC953)&lt;$D953,$H953,0),0)</f>
        <v>0</v>
      </c>
      <c r="AE953" s="36">
        <f>IF(AE$7&gt;=$E953,IF(SUMIF($H$1:AD$1,77,$H953:AD953)&lt;$D953,$H953,0),0)</f>
        <v>0</v>
      </c>
      <c r="AF953" s="36">
        <f>IF(AF$7&gt;=$E953,IF(SUMIF($H$1:AE$1,77,$H953:AE953)&lt;$D953,$H953,0),0)</f>
        <v>0</v>
      </c>
      <c r="AG953" s="36">
        <f>IF(AG$7&gt;=$E953,IF(SUMIF($H$1:AF$1,77,$H953:AF953)&lt;$D953,$H953,0),0)</f>
        <v>0</v>
      </c>
      <c r="AH953" s="35">
        <f t="shared" si="349"/>
        <v>0</v>
      </c>
      <c r="AI953" s="36">
        <f>IF(AI$7&gt;=$E953,IF(SUMIF($H$1:AH$1,77,$H953:AH953)&lt;$D953,$H953,0),0)</f>
        <v>0</v>
      </c>
      <c r="AJ953" s="36">
        <f>IF(AJ$7&gt;=$E953,IF(SUMIF($H$1:AI$1,77,$H953:AI953)&lt;$D953,$H953,0),0)</f>
        <v>0</v>
      </c>
      <c r="AK953" s="36">
        <f>IF(AK$7&gt;=$E953,IF(SUMIF($H$1:AJ$1,77,$H953:AJ953)&lt;$D953,$H953,0),0)</f>
        <v>0</v>
      </c>
      <c r="AL953" s="36">
        <f>IF(AL$7&gt;=$E953,IF(SUMIF($H$1:AK$1,77,$H953:AK953)&lt;$D953,$H953,0),0)</f>
        <v>0</v>
      </c>
      <c r="AM953" s="36">
        <f>IF(AM$7&gt;=$E953,IF(SUMIF($H$1:AL$1,77,$H953:AL953)&lt;$D953,$H953,0),0)</f>
        <v>0</v>
      </c>
      <c r="AN953" s="36">
        <f>IF(AN$7&gt;=$E953,IF(SUMIF($H$1:AM$1,77,$H953:AM953)&lt;$D953,$H953,0),0)</f>
        <v>0</v>
      </c>
      <c r="AO953" s="36">
        <f>IF(AO$7&gt;=$E953,IF(SUMIF($H$1:AN$1,77,$H953:AN953)&lt;$D953,$H953,0),0)</f>
        <v>0</v>
      </c>
      <c r="AP953" s="36">
        <f>IF(AP$7&gt;=$E953,IF(SUMIF($H$1:AO$1,77,$H953:AO953)&lt;$D953,$H953,0),0)</f>
        <v>0</v>
      </c>
      <c r="AQ953" s="36">
        <f>IF(AQ$7&gt;=$E953,IF(SUMIF($H$1:AP$1,77,$H953:AP953)&lt;$D953,$H953,0),0)</f>
        <v>0</v>
      </c>
      <c r="AR953" s="36">
        <f>IF(AR$7&gt;=$E953,IF(SUMIF($H$1:AQ$1,77,$H953:AQ953)&lt;$D953,$H953,0),0)</f>
        <v>0</v>
      </c>
      <c r="AS953" s="36">
        <f>IF(AS$7&gt;=$E953,IF(SUMIF($H$1:AR$1,77,$H953:AR953)&lt;$D953,$H953,0),0)</f>
        <v>0</v>
      </c>
      <c r="AT953" s="36">
        <f>IF(AT$7&gt;=$E953,IF(SUMIF($H$1:AS$1,77,$H953:AS953)&lt;$D953,$H953,0),0)</f>
        <v>0</v>
      </c>
      <c r="AU953" s="35">
        <f t="shared" si="350"/>
        <v>0</v>
      </c>
      <c r="AV953" s="33">
        <f>IF(AV$7&gt;=$E953,IF(SUMIF($H$1:AU$1,77,$H953:AU953)&lt;$D953,$H953,0),0)</f>
        <v>0</v>
      </c>
      <c r="AW953" s="33">
        <f>IF(AW$7&gt;=$E953,IF(SUMIF($H$1:AV$1,77,$H953:AV953)&lt;$D953,$H953,0),0)</f>
        <v>0</v>
      </c>
      <c r="AX953" s="33">
        <f>IF(AX$7&gt;=$E953,IF(SUMIF($H$1:AW$1,77,$H953:AW953)&lt;$D953,$H953,0),0)</f>
        <v>0</v>
      </c>
      <c r="AY953" s="33">
        <f>IF(AY$7&gt;=$E953,IF(SUMIF($H$1:AX$1,77,$H953:AX953)&lt;$D953,$H953,0),0)</f>
        <v>0</v>
      </c>
      <c r="AZ953" s="33">
        <f>IF(AZ$7&gt;=$E953,IF(SUMIF($H$1:AY$1,77,$H953:AY953)&lt;$D953,$H953,0),0)</f>
        <v>0</v>
      </c>
      <c r="BA953" s="33">
        <f>IF(BA$7&gt;=$E953,IF(SUMIF($H$1:AZ$1,77,$H953:AZ953)&lt;$D953,$H953,0),0)</f>
        <v>0</v>
      </c>
      <c r="BB953" s="33">
        <f>IF(BB$7&gt;=$E953,IF(SUMIF($H$1:BA$1,77,$H953:BA953)&lt;$D953,$H953,0),0)</f>
        <v>8312.9</v>
      </c>
      <c r="BC953" s="33">
        <f>IF(BC$7&gt;=$E953,IF(SUMIF($H$1:BB$1,77,$H953:BB953)&lt;$D953,$H953,0),0)</f>
        <v>8312.9</v>
      </c>
      <c r="BD953" s="33">
        <f>IF(BD$7&gt;=$E953,IF(SUMIF($H$1:BC$1,77,$H953:BC953)&lt;$D953,$H953,0),0)</f>
        <v>0</v>
      </c>
      <c r="BE953" s="33">
        <f>IF(BE$7&gt;=$E953,IF(SUMIF($H$1:BD$1,77,$H953:BD953)&lt;$D953,$H953,0),0)</f>
        <v>0</v>
      </c>
      <c r="BF953" s="33">
        <f>IF(BF$7&gt;=$E953,IF(SUMIF($H$1:BE$1,77,$H953:BE953)&lt;$D953,$H953,0),0)</f>
        <v>0</v>
      </c>
      <c r="BG953" s="33">
        <f>IF(BG$7&gt;=$E953,IF(SUMIF($H$1:BF$1,77,$H953:BF953)&lt;$D953,$H953,0),0)</f>
        <v>0</v>
      </c>
      <c r="BH953" s="35">
        <f t="shared" si="351"/>
        <v>16625.8</v>
      </c>
    </row>
    <row r="954" spans="1:60" s="45" customFormat="1" x14ac:dyDescent="0.25">
      <c r="A954" s="39" t="s">
        <v>1350</v>
      </c>
      <c r="B954" s="40" t="s">
        <v>1351</v>
      </c>
      <c r="C954" s="41"/>
      <c r="D954" s="42"/>
      <c r="E954" s="43"/>
      <c r="F954" s="43"/>
      <c r="G954" s="43"/>
      <c r="H954" s="43"/>
      <c r="I954" s="43"/>
      <c r="J954" s="43"/>
      <c r="K954" s="43"/>
      <c r="L954" s="43"/>
      <c r="M954" s="43"/>
      <c r="N954" s="43"/>
      <c r="O954" s="43"/>
      <c r="P954" s="43"/>
      <c r="Q954" s="43"/>
      <c r="R954" s="43"/>
      <c r="S954" s="43"/>
      <c r="T954" s="43"/>
      <c r="U954" s="44"/>
      <c r="V954" s="43"/>
      <c r="W954" s="43"/>
      <c r="X954" s="43"/>
      <c r="Y954" s="43"/>
      <c r="Z954" s="43"/>
      <c r="AA954" s="43"/>
      <c r="AB954" s="43"/>
      <c r="AC954" s="43"/>
      <c r="AD954" s="43"/>
      <c r="AE954" s="43"/>
      <c r="AF954" s="43"/>
      <c r="AG954" s="43"/>
      <c r="AH954" s="44"/>
      <c r="AI954" s="43"/>
      <c r="AJ954" s="43"/>
      <c r="AK954" s="43"/>
      <c r="AL954" s="43"/>
      <c r="AM954" s="43"/>
      <c r="AN954" s="43"/>
      <c r="AO954" s="43"/>
      <c r="AP954" s="43"/>
      <c r="AQ954" s="43"/>
      <c r="AR954" s="43"/>
      <c r="AS954" s="43"/>
      <c r="AT954" s="43"/>
      <c r="AU954" s="44"/>
      <c r="AV954" s="43"/>
      <c r="AW954" s="43"/>
      <c r="AX954" s="43"/>
      <c r="AY954" s="43"/>
      <c r="AZ954" s="43"/>
      <c r="BA954" s="43"/>
      <c r="BB954" s="43"/>
      <c r="BC954" s="43"/>
      <c r="BD954" s="43"/>
      <c r="BE954" s="43"/>
      <c r="BF954" s="43"/>
      <c r="BG954" s="43"/>
      <c r="BH954" s="44"/>
    </row>
    <row r="955" spans="1:60" s="11" customFormat="1" x14ac:dyDescent="0.25">
      <c r="A955" s="119"/>
      <c r="B955" s="120" t="s">
        <v>678</v>
      </c>
      <c r="C955" s="121"/>
      <c r="D955" s="122"/>
      <c r="E955" s="122"/>
      <c r="F955" s="122"/>
      <c r="G955" s="122"/>
      <c r="H955" s="122"/>
      <c r="I955" s="122"/>
      <c r="J955" s="122"/>
      <c r="K955" s="122"/>
      <c r="L955" s="122"/>
      <c r="M955" s="122"/>
      <c r="N955" s="122"/>
      <c r="O955" s="122"/>
      <c r="P955" s="122"/>
      <c r="Q955" s="122"/>
      <c r="R955" s="122"/>
      <c r="S955" s="122"/>
      <c r="T955" s="122"/>
      <c r="U955" s="123"/>
      <c r="V955" s="122"/>
      <c r="W955" s="122"/>
      <c r="X955" s="122"/>
      <c r="Y955" s="122"/>
      <c r="Z955" s="122"/>
      <c r="AA955" s="122"/>
      <c r="AB955" s="122"/>
      <c r="AC955" s="122"/>
      <c r="AD955" s="122"/>
      <c r="AE955" s="122"/>
      <c r="AF955" s="122"/>
      <c r="AG955" s="122"/>
      <c r="AH955" s="123"/>
      <c r="AI955" s="122"/>
      <c r="AJ955" s="122"/>
      <c r="AK955" s="122"/>
      <c r="AL955" s="122"/>
      <c r="AM955" s="122"/>
      <c r="AN955" s="122"/>
      <c r="AO955" s="122"/>
      <c r="AP955" s="122"/>
      <c r="AQ955" s="122"/>
      <c r="AR955" s="122"/>
      <c r="AS955" s="122"/>
      <c r="AT955" s="122"/>
      <c r="AU955" s="123"/>
      <c r="AV955" s="122"/>
      <c r="AW955" s="122"/>
      <c r="AX955" s="122"/>
      <c r="AY955" s="122"/>
      <c r="AZ955" s="122"/>
      <c r="BA955" s="122"/>
      <c r="BB955" s="122"/>
      <c r="BC955" s="122"/>
      <c r="BD955" s="122"/>
      <c r="BE955" s="122"/>
      <c r="BF955" s="122"/>
      <c r="BG955" s="122"/>
      <c r="BH955" s="123"/>
    </row>
    <row r="956" spans="1:60" s="11" customFormat="1" x14ac:dyDescent="0.25">
      <c r="A956" s="148" t="s">
        <v>1352</v>
      </c>
      <c r="B956" s="124" t="s">
        <v>1353</v>
      </c>
      <c r="C956" s="125" t="s">
        <v>55</v>
      </c>
      <c r="D956" s="150">
        <v>92381</v>
      </c>
      <c r="E956" s="31">
        <v>45748</v>
      </c>
      <c r="F956" s="31">
        <v>45809</v>
      </c>
      <c r="G956" s="32">
        <f>DATEDIF(E956,F956,"m")</f>
        <v>2</v>
      </c>
      <c r="H956" s="33">
        <f t="shared" ref="H956:H965" si="352">D956/G956</f>
        <v>46190.5</v>
      </c>
      <c r="I956" s="36">
        <f>IF(I$7&gt;=$E956,IF(SUMIF($H$1:H$1,77,$H956:H956)&lt;$D956,$H956,0),0)</f>
        <v>0</v>
      </c>
      <c r="J956" s="36">
        <f>IF(J$7&gt;=$E956,IF(SUMIF($H$1:I$1,77,$H956:I956)&lt;$D956,$H956,0),0)</f>
        <v>0</v>
      </c>
      <c r="K956" s="36">
        <f>IF(K$7&gt;=$E956,IF(SUMIF($H$1:J$1,77,$H956:J956)&lt;$D956,$H956,0),0)</f>
        <v>0</v>
      </c>
      <c r="L956" s="36">
        <f>IF(L$7&gt;=$E956,IF(SUMIF($H$1:K$1,77,$H956:K956)&lt;$D956,$H956,0),0)</f>
        <v>46190.5</v>
      </c>
      <c r="M956" s="36">
        <f>IF(M$7&gt;=$E956,IF(SUMIF($H$1:L$1,77,$H956:L956)&lt;$D956,$H956,0),0)</f>
        <v>46190.5</v>
      </c>
      <c r="N956" s="36">
        <f>IF(N$7&gt;=$E956,IF(SUMIF($H$1:M$1,77,$H956:M956)&lt;$D956,$H956,0),0)</f>
        <v>0</v>
      </c>
      <c r="O956" s="36">
        <f>IF(O$7&gt;=$E956,IF(SUMIF($H$1:N$1,77,$H956:N956)&lt;$D956,$H956,0),0)</f>
        <v>0</v>
      </c>
      <c r="P956" s="36">
        <f>IF(P$7&gt;=$E956,IF(SUMIF($H$1:O$1,77,$H956:O956)&lt;$D956,$H956,0),0)</f>
        <v>0</v>
      </c>
      <c r="Q956" s="36">
        <f>IF(Q$7&gt;=$E956,IF(SUMIF($H$1:P$1,77,$H956:P956)&lt;$D956,$H956,0),0)</f>
        <v>0</v>
      </c>
      <c r="R956" s="36">
        <f>IF(R$7&gt;=$E956,IF(SUMIF($H$1:Q$1,77,$H956:Q956)&lt;$D956,$H956,0),0)</f>
        <v>0</v>
      </c>
      <c r="S956" s="36">
        <f>IF(S$7&gt;=$E956,IF(SUMIF($H$1:R$1,77,$H956:R956)&lt;$D956,$H956,0),0)</f>
        <v>0</v>
      </c>
      <c r="T956" s="36">
        <f>IF(T$7&gt;=$E956,IF(SUMIF($H$1:S$1,77,$H956:S956)&lt;$D956,$H956,0),0)</f>
        <v>0</v>
      </c>
      <c r="U956" s="35">
        <f t="shared" ref="U956:U965" si="353">SUMIF(I$1:T$1,77,I956:T956)</f>
        <v>92381</v>
      </c>
      <c r="V956" s="36">
        <f>IF(V$7&gt;=$E956,IF(SUMIF($H$1:U$1,77,$H956:U956)&lt;$D956,$H956,0),0)</f>
        <v>0</v>
      </c>
      <c r="W956" s="36">
        <f>IF(W$7&gt;=$E956,IF(SUMIF($H$1:V$1,77,$H956:V956)&lt;$D956,$H956,0),0)</f>
        <v>0</v>
      </c>
      <c r="X956" s="36">
        <f>IF(X$7&gt;=$E956,IF(SUMIF($H$1:W$1,77,$H956:W956)&lt;$D956,$H956,0),0)</f>
        <v>0</v>
      </c>
      <c r="Y956" s="36">
        <f>IF(Y$7&gt;=$E956,IF(SUMIF($H$1:X$1,77,$H956:X956)&lt;$D956,$H956,0),0)</f>
        <v>0</v>
      </c>
      <c r="Z956" s="36">
        <f>IF(Z$7&gt;=$E956,IF(SUMIF($H$1:Y$1,77,$H956:Y956)&lt;$D956,$H956,0),0)</f>
        <v>0</v>
      </c>
      <c r="AA956" s="36">
        <f>IF(AA$7&gt;=$E956,IF(SUMIF($H$1:Z$1,77,$H956:Z956)&lt;$D956,$H956,0),0)</f>
        <v>0</v>
      </c>
      <c r="AB956" s="36">
        <f>IF(AB$7&gt;=$E956,IF(SUMIF($H$1:AA$1,77,$H956:AA956)&lt;$D956,$H956,0),0)</f>
        <v>0</v>
      </c>
      <c r="AC956" s="36">
        <f>IF(AC$7&gt;=$E956,IF(SUMIF($H$1:AB$1,77,$H956:AB956)&lt;$D956,$H956,0),0)</f>
        <v>0</v>
      </c>
      <c r="AD956" s="36">
        <f>IF(AD$7&gt;=$E956,IF(SUMIF($H$1:AC$1,77,$H956:AC956)&lt;$D956,$H956,0),0)</f>
        <v>0</v>
      </c>
      <c r="AE956" s="36">
        <f>IF(AE$7&gt;=$E956,IF(SUMIF($H$1:AD$1,77,$H956:AD956)&lt;$D956,$H956,0),0)</f>
        <v>0</v>
      </c>
      <c r="AF956" s="36">
        <f>IF(AF$7&gt;=$E956,IF(SUMIF($H$1:AE$1,77,$H956:AE956)&lt;$D956,$H956,0),0)</f>
        <v>0</v>
      </c>
      <c r="AG956" s="36">
        <f>IF(AG$7&gt;=$E956,IF(SUMIF($H$1:AF$1,77,$H956:AF956)&lt;$D956,$H956,0),0)</f>
        <v>0</v>
      </c>
      <c r="AH956" s="35">
        <f t="shared" ref="AH956:AH965" si="354">SUMIF(V$1:AG$1,77,V956:AG956)</f>
        <v>0</v>
      </c>
      <c r="AI956" s="36">
        <f>IF(AI$7&gt;=$E956,IF(SUMIF($H$1:AH$1,77,$H956:AH956)&lt;$D956,$H956,0),0)</f>
        <v>0</v>
      </c>
      <c r="AJ956" s="36">
        <f>IF(AJ$7&gt;=$E956,IF(SUMIF($H$1:AI$1,77,$H956:AI956)&lt;$D956,$H956,0),0)</f>
        <v>0</v>
      </c>
      <c r="AK956" s="36">
        <f>IF(AK$7&gt;=$E956,IF(SUMIF($H$1:AJ$1,77,$H956:AJ956)&lt;$D956,$H956,0),0)</f>
        <v>0</v>
      </c>
      <c r="AL956" s="36">
        <f>IF(AL$7&gt;=$E956,IF(SUMIF($H$1:AK$1,77,$H956:AK956)&lt;$D956,$H956,0),0)</f>
        <v>0</v>
      </c>
      <c r="AM956" s="36">
        <f>IF(AM$7&gt;=$E956,IF(SUMIF($H$1:AL$1,77,$H956:AL956)&lt;$D956,$H956,0),0)</f>
        <v>0</v>
      </c>
      <c r="AN956" s="36">
        <f>IF(AN$7&gt;=$E956,IF(SUMIF($H$1:AM$1,77,$H956:AM956)&lt;$D956,$H956,0),0)</f>
        <v>0</v>
      </c>
      <c r="AO956" s="36">
        <f>IF(AO$7&gt;=$E956,IF(SUMIF($H$1:AN$1,77,$H956:AN956)&lt;$D956,$H956,0),0)</f>
        <v>0</v>
      </c>
      <c r="AP956" s="36">
        <f>IF(AP$7&gt;=$E956,IF(SUMIF($H$1:AO$1,77,$H956:AO956)&lt;$D956,$H956,0),0)</f>
        <v>0</v>
      </c>
      <c r="AQ956" s="36">
        <f>IF(AQ$7&gt;=$E956,IF(SUMIF($H$1:AP$1,77,$H956:AP956)&lt;$D956,$H956,0),0)</f>
        <v>0</v>
      </c>
      <c r="AR956" s="36">
        <f>IF(AR$7&gt;=$E956,IF(SUMIF($H$1:AQ$1,77,$H956:AQ956)&lt;$D956,$H956,0),0)</f>
        <v>0</v>
      </c>
      <c r="AS956" s="36">
        <f>IF(AS$7&gt;=$E956,IF(SUMIF($H$1:AR$1,77,$H956:AR956)&lt;$D956,$H956,0),0)</f>
        <v>0</v>
      </c>
      <c r="AT956" s="36">
        <f>IF(AT$7&gt;=$E956,IF(SUMIF($H$1:AS$1,77,$H956:AS956)&lt;$D956,$H956,0),0)</f>
        <v>0</v>
      </c>
      <c r="AU956" s="35">
        <f t="shared" ref="AU956:AU965" si="355">SUMIF(AI$1:AT$1,77,AI956:AT956)</f>
        <v>0</v>
      </c>
      <c r="AV956" s="33">
        <f>IF(AV$7&gt;=$E956,IF(SUMIF($H$1:AU$1,77,$H956:AU956)&lt;$D956,$H956,0),0)</f>
        <v>0</v>
      </c>
      <c r="AW956" s="33">
        <f>IF(AW$7&gt;=$E956,IF(SUMIF($H$1:AV$1,77,$H956:AV956)&lt;$D956,$H956,0),0)</f>
        <v>0</v>
      </c>
      <c r="AX956" s="33">
        <f>IF(AX$7&gt;=$E956,IF(SUMIF($H$1:AW$1,77,$H956:AW956)&lt;$D956,$H956,0),0)</f>
        <v>0</v>
      </c>
      <c r="AY956" s="33">
        <f>IF(AY$7&gt;=$E956,IF(SUMIF($H$1:AX$1,77,$H956:AX956)&lt;$D956,$H956,0),0)</f>
        <v>0</v>
      </c>
      <c r="AZ956" s="33">
        <f>IF(AZ$7&gt;=$E956,IF(SUMIF($H$1:AY$1,77,$H956:AY956)&lt;$D956,$H956,0),0)</f>
        <v>0</v>
      </c>
      <c r="BA956" s="33">
        <f>IF(BA$7&gt;=$E956,IF(SUMIF($H$1:AZ$1,77,$H956:AZ956)&lt;$D956,$H956,0),0)</f>
        <v>0</v>
      </c>
      <c r="BB956" s="33">
        <f>IF(BB$7&gt;=$E956,IF(SUMIF($H$1:BA$1,77,$H956:BA956)&lt;$D956,$H956,0),0)</f>
        <v>0</v>
      </c>
      <c r="BC956" s="33">
        <f>IF(BC$7&gt;=$E956,IF(SUMIF($H$1:BB$1,77,$H956:BB956)&lt;$D956,$H956,0),0)</f>
        <v>0</v>
      </c>
      <c r="BD956" s="33">
        <f>IF(BD$7&gt;=$E956,IF(SUMIF($H$1:BC$1,77,$H956:BC956)&lt;$D956,$H956,0),0)</f>
        <v>0</v>
      </c>
      <c r="BE956" s="33">
        <f>IF(BE$7&gt;=$E956,IF(SUMIF($H$1:BD$1,77,$H956:BD956)&lt;$D956,$H956,0),0)</f>
        <v>0</v>
      </c>
      <c r="BF956" s="33">
        <f>IF(BF$7&gt;=$E956,IF(SUMIF($H$1:BE$1,77,$H956:BE956)&lt;$D956,$H956,0),0)</f>
        <v>0</v>
      </c>
      <c r="BG956" s="33">
        <f>IF(BG$7&gt;=$E956,IF(SUMIF($H$1:BF$1,77,$H956:BF956)&lt;$D956,$H956,0),0)</f>
        <v>0</v>
      </c>
      <c r="BH956" s="35">
        <f t="shared" ref="BH956:BH965" si="356">SUMIF(AV$1:BG$1,77,AV956:BG956)</f>
        <v>0</v>
      </c>
    </row>
    <row r="957" spans="1:60" s="11" customFormat="1" x14ac:dyDescent="0.25">
      <c r="A957" s="148" t="s">
        <v>1354</v>
      </c>
      <c r="B957" s="124" t="s">
        <v>1355</v>
      </c>
      <c r="C957" s="125" t="s">
        <v>55</v>
      </c>
      <c r="D957" s="150">
        <v>92381</v>
      </c>
      <c r="E957" s="46">
        <v>46997</v>
      </c>
      <c r="F957" s="46">
        <v>47088</v>
      </c>
      <c r="G957" s="32">
        <f>DATEDIF(E957,F957,"m")</f>
        <v>3</v>
      </c>
      <c r="H957" s="33">
        <f t="shared" si="352"/>
        <v>30793.666666666668</v>
      </c>
      <c r="I957" s="36">
        <f>IF(I$7&gt;=$E957,IF(SUMIF($H$1:H$1,77,$H957:H957)&lt;$D957,$H957,0),0)</f>
        <v>0</v>
      </c>
      <c r="J957" s="36">
        <f>IF(J$7&gt;=$E957,IF(SUMIF($H$1:I$1,77,$H957:I957)&lt;$D957,$H957,0),0)</f>
        <v>0</v>
      </c>
      <c r="K957" s="36">
        <f>IF(K$7&gt;=$E957,IF(SUMIF($H$1:J$1,77,$H957:J957)&lt;$D957,$H957,0),0)</f>
        <v>0</v>
      </c>
      <c r="L957" s="36">
        <f>IF(L$7&gt;=$E957,IF(SUMIF($H$1:K$1,77,$H957:K957)&lt;$D957,$H957,0),0)</f>
        <v>0</v>
      </c>
      <c r="M957" s="36">
        <f>IF(M$7&gt;=$E957,IF(SUMIF($H$1:L$1,77,$H957:L957)&lt;$D957,$H957,0),0)</f>
        <v>0</v>
      </c>
      <c r="N957" s="36">
        <f>IF(N$7&gt;=$E957,IF(SUMIF($H$1:M$1,77,$H957:M957)&lt;$D957,$H957,0),0)</f>
        <v>0</v>
      </c>
      <c r="O957" s="36">
        <f>IF(O$7&gt;=$E957,IF(SUMIF($H$1:N$1,77,$H957:N957)&lt;$D957,$H957,0),0)</f>
        <v>0</v>
      </c>
      <c r="P957" s="36">
        <f>IF(P$7&gt;=$E957,IF(SUMIF($H$1:O$1,77,$H957:O957)&lt;$D957,$H957,0),0)</f>
        <v>0</v>
      </c>
      <c r="Q957" s="36">
        <f>IF(Q$7&gt;=$E957,IF(SUMIF($H$1:P$1,77,$H957:P957)&lt;$D957,$H957,0),0)</f>
        <v>0</v>
      </c>
      <c r="R957" s="36">
        <f>IF(R$7&gt;=$E957,IF(SUMIF($H$1:Q$1,77,$H957:Q957)&lt;$D957,$H957,0),0)</f>
        <v>0</v>
      </c>
      <c r="S957" s="36">
        <f>IF(S$7&gt;=$E957,IF(SUMIF($H$1:R$1,77,$H957:R957)&lt;$D957,$H957,0),0)</f>
        <v>0</v>
      </c>
      <c r="T957" s="36">
        <f>IF(T$7&gt;=$E957,IF(SUMIF($H$1:S$1,77,$H957:S957)&lt;$D957,$H957,0),0)</f>
        <v>0</v>
      </c>
      <c r="U957" s="35">
        <f t="shared" si="353"/>
        <v>0</v>
      </c>
      <c r="V957" s="36">
        <f>IF(V$7&gt;=$E957,IF(SUMIF($H$1:U$1,77,$H957:U957)&lt;$D957,$H957,0),0)</f>
        <v>0</v>
      </c>
      <c r="W957" s="36">
        <f>IF(W$7&gt;=$E957,IF(SUMIF($H$1:V$1,77,$H957:V957)&lt;$D957,$H957,0),0)</f>
        <v>0</v>
      </c>
      <c r="X957" s="36">
        <f>IF(X$7&gt;=$E957,IF(SUMIF($H$1:W$1,77,$H957:W957)&lt;$D957,$H957,0),0)</f>
        <v>0</v>
      </c>
      <c r="Y957" s="36">
        <f>IF(Y$7&gt;=$E957,IF(SUMIF($H$1:X$1,77,$H957:X957)&lt;$D957,$H957,0),0)</f>
        <v>0</v>
      </c>
      <c r="Z957" s="36">
        <f>IF(Z$7&gt;=$E957,IF(SUMIF($H$1:Y$1,77,$H957:Y957)&lt;$D957,$H957,0),0)</f>
        <v>0</v>
      </c>
      <c r="AA957" s="36">
        <f>IF(AA$7&gt;=$E957,IF(SUMIF($H$1:Z$1,77,$H957:Z957)&lt;$D957,$H957,0),0)</f>
        <v>0</v>
      </c>
      <c r="AB957" s="36">
        <f>IF(AB$7&gt;=$E957,IF(SUMIF($H$1:AA$1,77,$H957:AA957)&lt;$D957,$H957,0),0)</f>
        <v>0</v>
      </c>
      <c r="AC957" s="36">
        <f>IF(AC$7&gt;=$E957,IF(SUMIF($H$1:AB$1,77,$H957:AB957)&lt;$D957,$H957,0),0)</f>
        <v>0</v>
      </c>
      <c r="AD957" s="36">
        <f>IF(AD$7&gt;=$E957,IF(SUMIF($H$1:AC$1,77,$H957:AC957)&lt;$D957,$H957,0),0)</f>
        <v>0</v>
      </c>
      <c r="AE957" s="36">
        <f>IF(AE$7&gt;=$E957,IF(SUMIF($H$1:AD$1,77,$H957:AD957)&lt;$D957,$H957,0),0)</f>
        <v>0</v>
      </c>
      <c r="AF957" s="36">
        <f>IF(AF$7&gt;=$E957,IF(SUMIF($H$1:AE$1,77,$H957:AE957)&lt;$D957,$H957,0),0)</f>
        <v>0</v>
      </c>
      <c r="AG957" s="36">
        <f>IF(AG$7&gt;=$E957,IF(SUMIF($H$1:AF$1,77,$H957:AF957)&lt;$D957,$H957,0),0)</f>
        <v>0</v>
      </c>
      <c r="AH957" s="35">
        <f t="shared" si="354"/>
        <v>0</v>
      </c>
      <c r="AI957" s="36">
        <f>IF(AI$7&gt;=$E957,IF(SUMIF($H$1:AH$1,77,$H957:AH957)&lt;$D957,$H957,0),0)</f>
        <v>0</v>
      </c>
      <c r="AJ957" s="36">
        <f>IF(AJ$7&gt;=$E957,IF(SUMIF($H$1:AI$1,77,$H957:AI957)&lt;$D957,$H957,0),0)</f>
        <v>0</v>
      </c>
      <c r="AK957" s="36">
        <f>IF(AK$7&gt;=$E957,IF(SUMIF($H$1:AJ$1,77,$H957:AJ957)&lt;$D957,$H957,0),0)</f>
        <v>0</v>
      </c>
      <c r="AL957" s="36">
        <f>IF(AL$7&gt;=$E957,IF(SUMIF($H$1:AK$1,77,$H957:AK957)&lt;$D957,$H957,0),0)</f>
        <v>0</v>
      </c>
      <c r="AM957" s="36">
        <f>IF(AM$7&gt;=$E957,IF(SUMIF($H$1:AL$1,77,$H957:AL957)&lt;$D957,$H957,0),0)</f>
        <v>0</v>
      </c>
      <c r="AN957" s="36">
        <f>IF(AN$7&gt;=$E957,IF(SUMIF($H$1:AM$1,77,$H957:AM957)&lt;$D957,$H957,0),0)</f>
        <v>0</v>
      </c>
      <c r="AO957" s="36">
        <f>IF(AO$7&gt;=$E957,IF(SUMIF($H$1:AN$1,77,$H957:AN957)&lt;$D957,$H957,0),0)</f>
        <v>0</v>
      </c>
      <c r="AP957" s="36">
        <f>IF(AP$7&gt;=$E957,IF(SUMIF($H$1:AO$1,77,$H957:AO957)&lt;$D957,$H957,0),0)</f>
        <v>0</v>
      </c>
      <c r="AQ957" s="36">
        <f>IF(AQ$7&gt;=$E957,IF(SUMIF($H$1:AP$1,77,$H957:AP957)&lt;$D957,$H957,0),0)</f>
        <v>0</v>
      </c>
      <c r="AR957" s="36">
        <f>IF(AR$7&gt;=$E957,IF(SUMIF($H$1:AQ$1,77,$H957:AQ957)&lt;$D957,$H957,0),0)</f>
        <v>0</v>
      </c>
      <c r="AS957" s="36">
        <f>IF(AS$7&gt;=$E957,IF(SUMIF($H$1:AR$1,77,$H957:AR957)&lt;$D957,$H957,0),0)</f>
        <v>0</v>
      </c>
      <c r="AT957" s="36">
        <f>IF(AT$7&gt;=$E957,IF(SUMIF($H$1:AS$1,77,$H957:AS957)&lt;$D957,$H957,0),0)</f>
        <v>0</v>
      </c>
      <c r="AU957" s="35">
        <f t="shared" si="355"/>
        <v>0</v>
      </c>
      <c r="AV957" s="33">
        <f>IF(AV$7&gt;=$E957,IF(SUMIF($H$1:AU$1,77,$H957:AU957)&lt;$D957,$H957,0),0)</f>
        <v>0</v>
      </c>
      <c r="AW957" s="33">
        <f>IF(AW$7&gt;=$E957,IF(SUMIF($H$1:AV$1,77,$H957:AV957)&lt;$D957,$H957,0),0)</f>
        <v>0</v>
      </c>
      <c r="AX957" s="33">
        <f>IF(AX$7&gt;=$E957,IF(SUMIF($H$1:AW$1,77,$H957:AW957)&lt;$D957,$H957,0),0)</f>
        <v>0</v>
      </c>
      <c r="AY957" s="33">
        <f>IF(AY$7&gt;=$E957,IF(SUMIF($H$1:AX$1,77,$H957:AX957)&lt;$D957,$H957,0),0)</f>
        <v>0</v>
      </c>
      <c r="AZ957" s="33">
        <f>IF(AZ$7&gt;=$E957,IF(SUMIF($H$1:AY$1,77,$H957:AY957)&lt;$D957,$H957,0),0)</f>
        <v>0</v>
      </c>
      <c r="BA957" s="33">
        <f>IF(BA$7&gt;=$E957,IF(SUMIF($H$1:AZ$1,77,$H957:AZ957)&lt;$D957,$H957,0),0)</f>
        <v>0</v>
      </c>
      <c r="BB957" s="33">
        <f>IF(BB$7&gt;=$E957,IF(SUMIF($H$1:BA$1,77,$H957:BA957)&lt;$D957,$H957,0),0)</f>
        <v>0</v>
      </c>
      <c r="BC957" s="33">
        <f>IF(BC$7&gt;=$E957,IF(SUMIF($H$1:BB$1,77,$H957:BB957)&lt;$D957,$H957,0),0)</f>
        <v>0</v>
      </c>
      <c r="BD957" s="33">
        <f>IF(BD$7&gt;=$E957,IF(SUMIF($H$1:BC$1,77,$H957:BC957)&lt;$D957,$H957,0),0)</f>
        <v>30793.666666666668</v>
      </c>
      <c r="BE957" s="33">
        <f>IF(BE$7&gt;=$E957,IF(SUMIF($H$1:BD$1,77,$H957:BD957)&lt;$D957,$H957,0),0)</f>
        <v>30793.666666666668</v>
      </c>
      <c r="BF957" s="33">
        <f>IF(BF$7&gt;=$E957,IF(SUMIF($H$1:BE$1,77,$H957:BE957)&lt;$D957,$H957,0),0)</f>
        <v>30793.666666666668</v>
      </c>
      <c r="BG957" s="33">
        <f>IF(BG$7&gt;=$E957,IF(SUMIF($H$1:BF$1,77,$H957:BF957)&lt;$D957,$H957,0),0)</f>
        <v>0</v>
      </c>
      <c r="BH957" s="35">
        <f t="shared" si="356"/>
        <v>92381</v>
      </c>
    </row>
    <row r="958" spans="1:60" s="11" customFormat="1" x14ac:dyDescent="0.25">
      <c r="A958" s="148" t="s">
        <v>1356</v>
      </c>
      <c r="B958" s="124" t="s">
        <v>456</v>
      </c>
      <c r="C958" s="125" t="s">
        <v>55</v>
      </c>
      <c r="D958" s="150">
        <v>27891.817999999999</v>
      </c>
      <c r="E958" s="31">
        <v>45748</v>
      </c>
      <c r="F958" s="31">
        <v>45809</v>
      </c>
      <c r="G958" s="32">
        <f t="shared" ref="G958:G963" si="357">DATEDIF(E958,F958,"m")</f>
        <v>2</v>
      </c>
      <c r="H958" s="33">
        <f t="shared" si="352"/>
        <v>13945.909</v>
      </c>
      <c r="I958" s="36">
        <f>IF(I$7&gt;=$E958,IF(SUMIF($H$1:H$1,77,$H958:H958)&lt;$D958,$H958,0),0)</f>
        <v>0</v>
      </c>
      <c r="J958" s="36">
        <f>IF(J$7&gt;=$E958,IF(SUMIF($H$1:I$1,77,$H958:I958)&lt;$D958,$H958,0),0)</f>
        <v>0</v>
      </c>
      <c r="K958" s="36">
        <f>IF(K$7&gt;=$E958,IF(SUMIF($H$1:J$1,77,$H958:J958)&lt;$D958,$H958,0),0)</f>
        <v>0</v>
      </c>
      <c r="L958" s="36">
        <f>IF(L$7&gt;=$E958,IF(SUMIF($H$1:K$1,77,$H958:K958)&lt;$D958,$H958,0),0)</f>
        <v>13945.909</v>
      </c>
      <c r="M958" s="36">
        <f>IF(M$7&gt;=$E958,IF(SUMIF($H$1:L$1,77,$H958:L958)&lt;$D958,$H958,0),0)</f>
        <v>13945.909</v>
      </c>
      <c r="N958" s="36">
        <f>IF(N$7&gt;=$E958,IF(SUMIF($H$1:M$1,77,$H958:M958)&lt;$D958,$H958,0),0)</f>
        <v>0</v>
      </c>
      <c r="O958" s="36">
        <f>IF(O$7&gt;=$E958,IF(SUMIF($H$1:N$1,77,$H958:N958)&lt;$D958,$H958,0),0)</f>
        <v>0</v>
      </c>
      <c r="P958" s="36">
        <f>IF(P$7&gt;=$E958,IF(SUMIF($H$1:O$1,77,$H958:O958)&lt;$D958,$H958,0),0)</f>
        <v>0</v>
      </c>
      <c r="Q958" s="36">
        <f>IF(Q$7&gt;=$E958,IF(SUMIF($H$1:P$1,77,$H958:P958)&lt;$D958,$H958,0),0)</f>
        <v>0</v>
      </c>
      <c r="R958" s="36">
        <f>IF(R$7&gt;=$E958,IF(SUMIF($H$1:Q$1,77,$H958:Q958)&lt;$D958,$H958,0),0)</f>
        <v>0</v>
      </c>
      <c r="S958" s="36">
        <f>IF(S$7&gt;=$E958,IF(SUMIF($H$1:R$1,77,$H958:R958)&lt;$D958,$H958,0),0)</f>
        <v>0</v>
      </c>
      <c r="T958" s="36">
        <f>IF(T$7&gt;=$E958,IF(SUMIF($H$1:S$1,77,$H958:S958)&lt;$D958,$H958,0),0)</f>
        <v>0</v>
      </c>
      <c r="U958" s="35">
        <f t="shared" si="353"/>
        <v>27891.817999999999</v>
      </c>
      <c r="V958" s="36">
        <f>IF(V$7&gt;=$E958,IF(SUMIF($H$1:U$1,77,$H958:U958)&lt;$D958,$H958,0),0)</f>
        <v>0</v>
      </c>
      <c r="W958" s="36">
        <f>IF(W$7&gt;=$E958,IF(SUMIF($H$1:V$1,77,$H958:V958)&lt;$D958,$H958,0),0)</f>
        <v>0</v>
      </c>
      <c r="X958" s="36">
        <f>IF(X$7&gt;=$E958,IF(SUMIF($H$1:W$1,77,$H958:W958)&lt;$D958,$H958,0),0)</f>
        <v>0</v>
      </c>
      <c r="Y958" s="36">
        <f>IF(Y$7&gt;=$E958,IF(SUMIF($H$1:X$1,77,$H958:X958)&lt;$D958,$H958,0),0)</f>
        <v>0</v>
      </c>
      <c r="Z958" s="36">
        <f>IF(Z$7&gt;=$E958,IF(SUMIF($H$1:Y$1,77,$H958:Y958)&lt;$D958,$H958,0),0)</f>
        <v>0</v>
      </c>
      <c r="AA958" s="36">
        <f>IF(AA$7&gt;=$E958,IF(SUMIF($H$1:Z$1,77,$H958:Z958)&lt;$D958,$H958,0),0)</f>
        <v>0</v>
      </c>
      <c r="AB958" s="36">
        <f>IF(AB$7&gt;=$E958,IF(SUMIF($H$1:AA$1,77,$H958:AA958)&lt;$D958,$H958,0),0)</f>
        <v>0</v>
      </c>
      <c r="AC958" s="36">
        <f>IF(AC$7&gt;=$E958,IF(SUMIF($H$1:AB$1,77,$H958:AB958)&lt;$D958,$H958,0),0)</f>
        <v>0</v>
      </c>
      <c r="AD958" s="36">
        <f>IF(AD$7&gt;=$E958,IF(SUMIF($H$1:AC$1,77,$H958:AC958)&lt;$D958,$H958,0),0)</f>
        <v>0</v>
      </c>
      <c r="AE958" s="36">
        <f>IF(AE$7&gt;=$E958,IF(SUMIF($H$1:AD$1,77,$H958:AD958)&lt;$D958,$H958,0),0)</f>
        <v>0</v>
      </c>
      <c r="AF958" s="36">
        <f>IF(AF$7&gt;=$E958,IF(SUMIF($H$1:AE$1,77,$H958:AE958)&lt;$D958,$H958,0),0)</f>
        <v>0</v>
      </c>
      <c r="AG958" s="36">
        <f>IF(AG$7&gt;=$E958,IF(SUMIF($H$1:AF$1,77,$H958:AF958)&lt;$D958,$H958,0),0)</f>
        <v>0</v>
      </c>
      <c r="AH958" s="35">
        <f t="shared" si="354"/>
        <v>0</v>
      </c>
      <c r="AI958" s="36">
        <f>IF(AI$7&gt;=$E958,IF(SUMIF($H$1:AH$1,77,$H958:AH958)&lt;$D958,$H958,0),0)</f>
        <v>0</v>
      </c>
      <c r="AJ958" s="36">
        <f>IF(AJ$7&gt;=$E958,IF(SUMIF($H$1:AI$1,77,$H958:AI958)&lt;$D958,$H958,0),0)</f>
        <v>0</v>
      </c>
      <c r="AK958" s="36">
        <f>IF(AK$7&gt;=$E958,IF(SUMIF($H$1:AJ$1,77,$H958:AJ958)&lt;$D958,$H958,0),0)</f>
        <v>0</v>
      </c>
      <c r="AL958" s="36">
        <f>IF(AL$7&gt;=$E958,IF(SUMIF($H$1:AK$1,77,$H958:AK958)&lt;$D958,$H958,0),0)</f>
        <v>0</v>
      </c>
      <c r="AM958" s="36">
        <f>IF(AM$7&gt;=$E958,IF(SUMIF($H$1:AL$1,77,$H958:AL958)&lt;$D958,$H958,0),0)</f>
        <v>0</v>
      </c>
      <c r="AN958" s="36">
        <f>IF(AN$7&gt;=$E958,IF(SUMIF($H$1:AM$1,77,$H958:AM958)&lt;$D958,$H958,0),0)</f>
        <v>0</v>
      </c>
      <c r="AO958" s="36">
        <f>IF(AO$7&gt;=$E958,IF(SUMIF($H$1:AN$1,77,$H958:AN958)&lt;$D958,$H958,0),0)</f>
        <v>0</v>
      </c>
      <c r="AP958" s="36">
        <f>IF(AP$7&gt;=$E958,IF(SUMIF($H$1:AO$1,77,$H958:AO958)&lt;$D958,$H958,0),0)</f>
        <v>0</v>
      </c>
      <c r="AQ958" s="36">
        <f>IF(AQ$7&gt;=$E958,IF(SUMIF($H$1:AP$1,77,$H958:AP958)&lt;$D958,$H958,0),0)</f>
        <v>0</v>
      </c>
      <c r="AR958" s="36">
        <f>IF(AR$7&gt;=$E958,IF(SUMIF($H$1:AQ$1,77,$H958:AQ958)&lt;$D958,$H958,0),0)</f>
        <v>0</v>
      </c>
      <c r="AS958" s="36">
        <f>IF(AS$7&gt;=$E958,IF(SUMIF($H$1:AR$1,77,$H958:AR958)&lt;$D958,$H958,0),0)</f>
        <v>0</v>
      </c>
      <c r="AT958" s="36">
        <f>IF(AT$7&gt;=$E958,IF(SUMIF($H$1:AS$1,77,$H958:AS958)&lt;$D958,$H958,0),0)</f>
        <v>0</v>
      </c>
      <c r="AU958" s="35">
        <f t="shared" si="355"/>
        <v>0</v>
      </c>
      <c r="AV958" s="33">
        <f>IF(AV$7&gt;=$E958,IF(SUMIF($H$1:AU$1,77,$H958:AU958)&lt;$D958,$H958,0),0)</f>
        <v>0</v>
      </c>
      <c r="AW958" s="33">
        <f>IF(AW$7&gt;=$E958,IF(SUMIF($H$1:AV$1,77,$H958:AV958)&lt;$D958,$H958,0),0)</f>
        <v>0</v>
      </c>
      <c r="AX958" s="33">
        <f>IF(AX$7&gt;=$E958,IF(SUMIF($H$1:AW$1,77,$H958:AW958)&lt;$D958,$H958,0),0)</f>
        <v>0</v>
      </c>
      <c r="AY958" s="33">
        <f>IF(AY$7&gt;=$E958,IF(SUMIF($H$1:AX$1,77,$H958:AX958)&lt;$D958,$H958,0),0)</f>
        <v>0</v>
      </c>
      <c r="AZ958" s="33">
        <f>IF(AZ$7&gt;=$E958,IF(SUMIF($H$1:AY$1,77,$H958:AY958)&lt;$D958,$H958,0),0)</f>
        <v>0</v>
      </c>
      <c r="BA958" s="33">
        <f>IF(BA$7&gt;=$E958,IF(SUMIF($H$1:AZ$1,77,$H958:AZ958)&lt;$D958,$H958,0),0)</f>
        <v>0</v>
      </c>
      <c r="BB958" s="33">
        <f>IF(BB$7&gt;=$E958,IF(SUMIF($H$1:BA$1,77,$H958:BA958)&lt;$D958,$H958,0),0)</f>
        <v>0</v>
      </c>
      <c r="BC958" s="33">
        <f>IF(BC$7&gt;=$E958,IF(SUMIF($H$1:BB$1,77,$H958:BB958)&lt;$D958,$H958,0),0)</f>
        <v>0</v>
      </c>
      <c r="BD958" s="33">
        <f>IF(BD$7&gt;=$E958,IF(SUMIF($H$1:BC$1,77,$H958:BC958)&lt;$D958,$H958,0),0)</f>
        <v>0</v>
      </c>
      <c r="BE958" s="33">
        <f>IF(BE$7&gt;=$E958,IF(SUMIF($H$1:BD$1,77,$H958:BD958)&lt;$D958,$H958,0),0)</f>
        <v>0</v>
      </c>
      <c r="BF958" s="33">
        <f>IF(BF$7&gt;=$E958,IF(SUMIF($H$1:BE$1,77,$H958:BE958)&lt;$D958,$H958,0),0)</f>
        <v>0</v>
      </c>
      <c r="BG958" s="33">
        <f>IF(BG$7&gt;=$E958,IF(SUMIF($H$1:BF$1,77,$H958:BF958)&lt;$D958,$H958,0),0)</f>
        <v>0</v>
      </c>
      <c r="BH958" s="35">
        <f t="shared" si="356"/>
        <v>0</v>
      </c>
    </row>
    <row r="959" spans="1:60" s="11" customFormat="1" x14ac:dyDescent="0.25">
      <c r="A959" s="148" t="s">
        <v>1357</v>
      </c>
      <c r="B959" s="124" t="s">
        <v>1358</v>
      </c>
      <c r="C959" s="125" t="s">
        <v>55</v>
      </c>
      <c r="D959" s="150">
        <v>27891.817999999999</v>
      </c>
      <c r="E959" s="46">
        <v>46997</v>
      </c>
      <c r="F959" s="46">
        <v>47088</v>
      </c>
      <c r="G959" s="32">
        <f t="shared" si="357"/>
        <v>3</v>
      </c>
      <c r="H959" s="33">
        <f t="shared" si="352"/>
        <v>9297.2726666666658</v>
      </c>
      <c r="I959" s="36">
        <f>IF(I$7&gt;=$E959,IF(SUMIF($H$1:H$1,77,$H959:H959)&lt;$D959,$H959,0),0)</f>
        <v>0</v>
      </c>
      <c r="J959" s="36">
        <f>IF(J$7&gt;=$E959,IF(SUMIF($H$1:I$1,77,$H959:I959)&lt;$D959,$H959,0),0)</f>
        <v>0</v>
      </c>
      <c r="K959" s="36">
        <f>IF(K$7&gt;=$E959,IF(SUMIF($H$1:J$1,77,$H959:J959)&lt;$D959,$H959,0),0)</f>
        <v>0</v>
      </c>
      <c r="L959" s="36">
        <f>IF(L$7&gt;=$E959,IF(SUMIF($H$1:K$1,77,$H959:K959)&lt;$D959,$H959,0),0)</f>
        <v>0</v>
      </c>
      <c r="M959" s="36">
        <f>IF(M$7&gt;=$E959,IF(SUMIF($H$1:L$1,77,$H959:L959)&lt;$D959,$H959,0),0)</f>
        <v>0</v>
      </c>
      <c r="N959" s="36">
        <f>IF(N$7&gt;=$E959,IF(SUMIF($H$1:M$1,77,$H959:M959)&lt;$D959,$H959,0),0)</f>
        <v>0</v>
      </c>
      <c r="O959" s="36">
        <f>IF(O$7&gt;=$E959,IF(SUMIF($H$1:N$1,77,$H959:N959)&lt;$D959,$H959,0),0)</f>
        <v>0</v>
      </c>
      <c r="P959" s="36">
        <f>IF(P$7&gt;=$E959,IF(SUMIF($H$1:O$1,77,$H959:O959)&lt;$D959,$H959,0),0)</f>
        <v>0</v>
      </c>
      <c r="Q959" s="36">
        <f>IF(Q$7&gt;=$E959,IF(SUMIF($H$1:P$1,77,$H959:P959)&lt;$D959,$H959,0),0)</f>
        <v>0</v>
      </c>
      <c r="R959" s="36">
        <f>IF(R$7&gt;=$E959,IF(SUMIF($H$1:Q$1,77,$H959:Q959)&lt;$D959,$H959,0),0)</f>
        <v>0</v>
      </c>
      <c r="S959" s="36">
        <f>IF(S$7&gt;=$E959,IF(SUMIF($H$1:R$1,77,$H959:R959)&lt;$D959,$H959,0),0)</f>
        <v>0</v>
      </c>
      <c r="T959" s="36">
        <f>IF(T$7&gt;=$E959,IF(SUMIF($H$1:S$1,77,$H959:S959)&lt;$D959,$H959,0),0)</f>
        <v>0</v>
      </c>
      <c r="U959" s="35">
        <f t="shared" si="353"/>
        <v>0</v>
      </c>
      <c r="V959" s="36">
        <f>IF(V$7&gt;=$E959,IF(SUMIF($H$1:U$1,77,$H959:U959)&lt;$D959,$H959,0),0)</f>
        <v>0</v>
      </c>
      <c r="W959" s="36">
        <f>IF(W$7&gt;=$E959,IF(SUMIF($H$1:V$1,77,$H959:V959)&lt;$D959,$H959,0),0)</f>
        <v>0</v>
      </c>
      <c r="X959" s="36">
        <f>IF(X$7&gt;=$E959,IF(SUMIF($H$1:W$1,77,$H959:W959)&lt;$D959,$H959,0),0)</f>
        <v>0</v>
      </c>
      <c r="Y959" s="36">
        <f>IF(Y$7&gt;=$E959,IF(SUMIF($H$1:X$1,77,$H959:X959)&lt;$D959,$H959,0),0)</f>
        <v>0</v>
      </c>
      <c r="Z959" s="36">
        <f>IF(Z$7&gt;=$E959,IF(SUMIF($H$1:Y$1,77,$H959:Y959)&lt;$D959,$H959,0),0)</f>
        <v>0</v>
      </c>
      <c r="AA959" s="36">
        <f>IF(AA$7&gt;=$E959,IF(SUMIF($H$1:Z$1,77,$H959:Z959)&lt;$D959,$H959,0),0)</f>
        <v>0</v>
      </c>
      <c r="AB959" s="36">
        <f>IF(AB$7&gt;=$E959,IF(SUMIF($H$1:AA$1,77,$H959:AA959)&lt;$D959,$H959,0),0)</f>
        <v>0</v>
      </c>
      <c r="AC959" s="36">
        <f>IF(AC$7&gt;=$E959,IF(SUMIF($H$1:AB$1,77,$H959:AB959)&lt;$D959,$H959,0),0)</f>
        <v>0</v>
      </c>
      <c r="AD959" s="36">
        <f>IF(AD$7&gt;=$E959,IF(SUMIF($H$1:AC$1,77,$H959:AC959)&lt;$D959,$H959,0),0)</f>
        <v>0</v>
      </c>
      <c r="AE959" s="36">
        <f>IF(AE$7&gt;=$E959,IF(SUMIF($H$1:AD$1,77,$H959:AD959)&lt;$D959,$H959,0),0)</f>
        <v>0</v>
      </c>
      <c r="AF959" s="36">
        <f>IF(AF$7&gt;=$E959,IF(SUMIF($H$1:AE$1,77,$H959:AE959)&lt;$D959,$H959,0),0)</f>
        <v>0</v>
      </c>
      <c r="AG959" s="36">
        <f>IF(AG$7&gt;=$E959,IF(SUMIF($H$1:AF$1,77,$H959:AF959)&lt;$D959,$H959,0),0)</f>
        <v>0</v>
      </c>
      <c r="AH959" s="35">
        <f t="shared" si="354"/>
        <v>0</v>
      </c>
      <c r="AI959" s="36">
        <f>IF(AI$7&gt;=$E959,IF(SUMIF($H$1:AH$1,77,$H959:AH959)&lt;$D959,$H959,0),0)</f>
        <v>0</v>
      </c>
      <c r="AJ959" s="36">
        <f>IF(AJ$7&gt;=$E959,IF(SUMIF($H$1:AI$1,77,$H959:AI959)&lt;$D959,$H959,0),0)</f>
        <v>0</v>
      </c>
      <c r="AK959" s="36">
        <f>IF(AK$7&gt;=$E959,IF(SUMIF($H$1:AJ$1,77,$H959:AJ959)&lt;$D959,$H959,0),0)</f>
        <v>0</v>
      </c>
      <c r="AL959" s="36">
        <f>IF(AL$7&gt;=$E959,IF(SUMIF($H$1:AK$1,77,$H959:AK959)&lt;$D959,$H959,0),0)</f>
        <v>0</v>
      </c>
      <c r="AM959" s="36">
        <f>IF(AM$7&gt;=$E959,IF(SUMIF($H$1:AL$1,77,$H959:AL959)&lt;$D959,$H959,0),0)</f>
        <v>0</v>
      </c>
      <c r="AN959" s="36">
        <f>IF(AN$7&gt;=$E959,IF(SUMIF($H$1:AM$1,77,$H959:AM959)&lt;$D959,$H959,0),0)</f>
        <v>0</v>
      </c>
      <c r="AO959" s="36">
        <f>IF(AO$7&gt;=$E959,IF(SUMIF($H$1:AN$1,77,$H959:AN959)&lt;$D959,$H959,0),0)</f>
        <v>0</v>
      </c>
      <c r="AP959" s="36">
        <f>IF(AP$7&gt;=$E959,IF(SUMIF($H$1:AO$1,77,$H959:AO959)&lt;$D959,$H959,0),0)</f>
        <v>0</v>
      </c>
      <c r="AQ959" s="36">
        <f>IF(AQ$7&gt;=$E959,IF(SUMIF($H$1:AP$1,77,$H959:AP959)&lt;$D959,$H959,0),0)</f>
        <v>0</v>
      </c>
      <c r="AR959" s="36">
        <f>IF(AR$7&gt;=$E959,IF(SUMIF($H$1:AQ$1,77,$H959:AQ959)&lt;$D959,$H959,0),0)</f>
        <v>0</v>
      </c>
      <c r="AS959" s="36">
        <f>IF(AS$7&gt;=$E959,IF(SUMIF($H$1:AR$1,77,$H959:AR959)&lt;$D959,$H959,0),0)</f>
        <v>0</v>
      </c>
      <c r="AT959" s="36">
        <f>IF(AT$7&gt;=$E959,IF(SUMIF($H$1:AS$1,77,$H959:AS959)&lt;$D959,$H959,0),0)</f>
        <v>0</v>
      </c>
      <c r="AU959" s="35">
        <f t="shared" si="355"/>
        <v>0</v>
      </c>
      <c r="AV959" s="33">
        <f>IF(AV$7&gt;=$E959,IF(SUMIF($H$1:AU$1,77,$H959:AU959)&lt;$D959,$H959,0),0)</f>
        <v>0</v>
      </c>
      <c r="AW959" s="33">
        <f>IF(AW$7&gt;=$E959,IF(SUMIF($H$1:AV$1,77,$H959:AV959)&lt;$D959,$H959,0),0)</f>
        <v>0</v>
      </c>
      <c r="AX959" s="33">
        <f>IF(AX$7&gt;=$E959,IF(SUMIF($H$1:AW$1,77,$H959:AW959)&lt;$D959,$H959,0),0)</f>
        <v>0</v>
      </c>
      <c r="AY959" s="33">
        <f>IF(AY$7&gt;=$E959,IF(SUMIF($H$1:AX$1,77,$H959:AX959)&lt;$D959,$H959,0),0)</f>
        <v>0</v>
      </c>
      <c r="AZ959" s="33">
        <f>IF(AZ$7&gt;=$E959,IF(SUMIF($H$1:AY$1,77,$H959:AY959)&lt;$D959,$H959,0),0)</f>
        <v>0</v>
      </c>
      <c r="BA959" s="33">
        <f>IF(BA$7&gt;=$E959,IF(SUMIF($H$1:AZ$1,77,$H959:AZ959)&lt;$D959,$H959,0),0)</f>
        <v>0</v>
      </c>
      <c r="BB959" s="33">
        <f>IF(BB$7&gt;=$E959,IF(SUMIF($H$1:BA$1,77,$H959:BA959)&lt;$D959,$H959,0),0)</f>
        <v>0</v>
      </c>
      <c r="BC959" s="33">
        <f>IF(BC$7&gt;=$E959,IF(SUMIF($H$1:BB$1,77,$H959:BB959)&lt;$D959,$H959,0),0)</f>
        <v>0</v>
      </c>
      <c r="BD959" s="33">
        <f>IF(BD$7&gt;=$E959,IF(SUMIF($H$1:BC$1,77,$H959:BC959)&lt;$D959,$H959,0),0)</f>
        <v>9297.2726666666658</v>
      </c>
      <c r="BE959" s="33">
        <f>IF(BE$7&gt;=$E959,IF(SUMIF($H$1:BD$1,77,$H959:BD959)&lt;$D959,$H959,0),0)</f>
        <v>9297.2726666666658</v>
      </c>
      <c r="BF959" s="33">
        <f>IF(BF$7&gt;=$E959,IF(SUMIF($H$1:BE$1,77,$H959:BE959)&lt;$D959,$H959,0),0)</f>
        <v>9297.2726666666658</v>
      </c>
      <c r="BG959" s="33">
        <f>IF(BG$7&gt;=$E959,IF(SUMIF($H$1:BF$1,77,$H959:BF959)&lt;$D959,$H959,0),0)</f>
        <v>0</v>
      </c>
      <c r="BH959" s="35">
        <f t="shared" si="356"/>
        <v>27891.817999999999</v>
      </c>
    </row>
    <row r="960" spans="1:60" s="11" customFormat="1" x14ac:dyDescent="0.25">
      <c r="A960" s="148" t="s">
        <v>1359</v>
      </c>
      <c r="B960" s="124" t="s">
        <v>1360</v>
      </c>
      <c r="C960" s="125" t="s">
        <v>55</v>
      </c>
      <c r="D960" s="150">
        <v>2591</v>
      </c>
      <c r="E960" s="31">
        <v>45778</v>
      </c>
      <c r="F960" s="31">
        <v>45809</v>
      </c>
      <c r="G960" s="32">
        <f t="shared" si="357"/>
        <v>1</v>
      </c>
      <c r="H960" s="33">
        <f t="shared" si="352"/>
        <v>2591</v>
      </c>
      <c r="I960" s="36">
        <f>IF(I$7&gt;=$E960,IF(SUMIF($H$1:H$1,77,$H960:H960)&lt;$D960,$H960,0),0)</f>
        <v>0</v>
      </c>
      <c r="J960" s="36">
        <f>IF(J$7&gt;=$E960,IF(SUMIF($H$1:I$1,77,$H960:I960)&lt;$D960,$H960,0),0)</f>
        <v>0</v>
      </c>
      <c r="K960" s="36">
        <f>IF(K$7&gt;=$E960,IF(SUMIF($H$1:J$1,77,$H960:J960)&lt;$D960,$H960,0),0)</f>
        <v>0</v>
      </c>
      <c r="L960" s="36">
        <f>IF(L$7&gt;=$E960,IF(SUMIF($H$1:K$1,77,$H960:K960)&lt;$D960,$H960,0),0)</f>
        <v>0</v>
      </c>
      <c r="M960" s="36">
        <f>IF(M$7&gt;=$E960,IF(SUMIF($H$1:L$1,77,$H960:L960)&lt;$D960,$H960,0),0)</f>
        <v>2591</v>
      </c>
      <c r="N960" s="36">
        <f>IF(N$7&gt;=$E960,IF(SUMIF($H$1:M$1,77,$H960:M960)&lt;$D960,$H960,0),0)</f>
        <v>0</v>
      </c>
      <c r="O960" s="36">
        <f>IF(O$7&gt;=$E960,IF(SUMIF($H$1:N$1,77,$H960:N960)&lt;$D960,$H960,0),0)</f>
        <v>0</v>
      </c>
      <c r="P960" s="36">
        <f>IF(P$7&gt;=$E960,IF(SUMIF($H$1:O$1,77,$H960:O960)&lt;$D960,$H960,0),0)</f>
        <v>0</v>
      </c>
      <c r="Q960" s="36">
        <f>IF(Q$7&gt;=$E960,IF(SUMIF($H$1:P$1,77,$H960:P960)&lt;$D960,$H960,0),0)</f>
        <v>0</v>
      </c>
      <c r="R960" s="36">
        <f>IF(R$7&gt;=$E960,IF(SUMIF($H$1:Q$1,77,$H960:Q960)&lt;$D960,$H960,0),0)</f>
        <v>0</v>
      </c>
      <c r="S960" s="36">
        <f>IF(S$7&gt;=$E960,IF(SUMIF($H$1:R$1,77,$H960:R960)&lt;$D960,$H960,0),0)</f>
        <v>0</v>
      </c>
      <c r="T960" s="36">
        <f>IF(T$7&gt;=$E960,IF(SUMIF($H$1:S$1,77,$H960:S960)&lt;$D960,$H960,0),0)</f>
        <v>0</v>
      </c>
      <c r="U960" s="35">
        <f t="shared" si="353"/>
        <v>2591</v>
      </c>
      <c r="V960" s="36">
        <f>IF(V$7&gt;=$E960,IF(SUMIF($H$1:U$1,77,$H960:U960)&lt;$D960,$H960,0),0)</f>
        <v>0</v>
      </c>
      <c r="W960" s="36">
        <f>IF(W$7&gt;=$E960,IF(SUMIF($H$1:V$1,77,$H960:V960)&lt;$D960,$H960,0),0)</f>
        <v>0</v>
      </c>
      <c r="X960" s="36">
        <f>IF(X$7&gt;=$E960,IF(SUMIF($H$1:W$1,77,$H960:W960)&lt;$D960,$H960,0),0)</f>
        <v>0</v>
      </c>
      <c r="Y960" s="36">
        <f>IF(Y$7&gt;=$E960,IF(SUMIF($H$1:X$1,77,$H960:X960)&lt;$D960,$H960,0),0)</f>
        <v>0</v>
      </c>
      <c r="Z960" s="36">
        <f>IF(Z$7&gt;=$E960,IF(SUMIF($H$1:Y$1,77,$H960:Y960)&lt;$D960,$H960,0),0)</f>
        <v>0</v>
      </c>
      <c r="AA960" s="36">
        <f>IF(AA$7&gt;=$E960,IF(SUMIF($H$1:Z$1,77,$H960:Z960)&lt;$D960,$H960,0),0)</f>
        <v>0</v>
      </c>
      <c r="AB960" s="36">
        <f>IF(AB$7&gt;=$E960,IF(SUMIF($H$1:AA$1,77,$H960:AA960)&lt;$D960,$H960,0),0)</f>
        <v>0</v>
      </c>
      <c r="AC960" s="36">
        <f>IF(AC$7&gt;=$E960,IF(SUMIF($H$1:AB$1,77,$H960:AB960)&lt;$D960,$H960,0),0)</f>
        <v>0</v>
      </c>
      <c r="AD960" s="36">
        <f>IF(AD$7&gt;=$E960,IF(SUMIF($H$1:AC$1,77,$H960:AC960)&lt;$D960,$H960,0),0)</f>
        <v>0</v>
      </c>
      <c r="AE960" s="36">
        <f>IF(AE$7&gt;=$E960,IF(SUMIF($H$1:AD$1,77,$H960:AD960)&lt;$D960,$H960,0),0)</f>
        <v>0</v>
      </c>
      <c r="AF960" s="36">
        <f>IF(AF$7&gt;=$E960,IF(SUMIF($H$1:AE$1,77,$H960:AE960)&lt;$D960,$H960,0),0)</f>
        <v>0</v>
      </c>
      <c r="AG960" s="36">
        <f>IF(AG$7&gt;=$E960,IF(SUMIF($H$1:AF$1,77,$H960:AF960)&lt;$D960,$H960,0),0)</f>
        <v>0</v>
      </c>
      <c r="AH960" s="35">
        <f t="shared" si="354"/>
        <v>0</v>
      </c>
      <c r="AI960" s="36">
        <f>IF(AI$7&gt;=$E960,IF(SUMIF($H$1:AH$1,77,$H960:AH960)&lt;$D960,$H960,0),0)</f>
        <v>0</v>
      </c>
      <c r="AJ960" s="36">
        <f>IF(AJ$7&gt;=$E960,IF(SUMIF($H$1:AI$1,77,$H960:AI960)&lt;$D960,$H960,0),0)</f>
        <v>0</v>
      </c>
      <c r="AK960" s="36">
        <f>IF(AK$7&gt;=$E960,IF(SUMIF($H$1:AJ$1,77,$H960:AJ960)&lt;$D960,$H960,0),0)</f>
        <v>0</v>
      </c>
      <c r="AL960" s="36">
        <f>IF(AL$7&gt;=$E960,IF(SUMIF($H$1:AK$1,77,$H960:AK960)&lt;$D960,$H960,0),0)</f>
        <v>0</v>
      </c>
      <c r="AM960" s="36">
        <f>IF(AM$7&gt;=$E960,IF(SUMIF($H$1:AL$1,77,$H960:AL960)&lt;$D960,$H960,0),0)</f>
        <v>0</v>
      </c>
      <c r="AN960" s="36">
        <f>IF(AN$7&gt;=$E960,IF(SUMIF($H$1:AM$1,77,$H960:AM960)&lt;$D960,$H960,0),0)</f>
        <v>0</v>
      </c>
      <c r="AO960" s="36">
        <f>IF(AO$7&gt;=$E960,IF(SUMIF($H$1:AN$1,77,$H960:AN960)&lt;$D960,$H960,0),0)</f>
        <v>0</v>
      </c>
      <c r="AP960" s="36">
        <f>IF(AP$7&gt;=$E960,IF(SUMIF($H$1:AO$1,77,$H960:AO960)&lt;$D960,$H960,0),0)</f>
        <v>0</v>
      </c>
      <c r="AQ960" s="36">
        <f>IF(AQ$7&gt;=$E960,IF(SUMIF($H$1:AP$1,77,$H960:AP960)&lt;$D960,$H960,0),0)</f>
        <v>0</v>
      </c>
      <c r="AR960" s="36">
        <f>IF(AR$7&gt;=$E960,IF(SUMIF($H$1:AQ$1,77,$H960:AQ960)&lt;$D960,$H960,0),0)</f>
        <v>0</v>
      </c>
      <c r="AS960" s="36">
        <f>IF(AS$7&gt;=$E960,IF(SUMIF($H$1:AR$1,77,$H960:AR960)&lt;$D960,$H960,0),0)</f>
        <v>0</v>
      </c>
      <c r="AT960" s="36">
        <f>IF(AT$7&gt;=$E960,IF(SUMIF($H$1:AS$1,77,$H960:AS960)&lt;$D960,$H960,0),0)</f>
        <v>0</v>
      </c>
      <c r="AU960" s="35">
        <f t="shared" si="355"/>
        <v>0</v>
      </c>
      <c r="AV960" s="33">
        <f>IF(AV$7&gt;=$E960,IF(SUMIF($H$1:AU$1,77,$H960:AU960)&lt;$D960,$H960,0),0)</f>
        <v>0</v>
      </c>
      <c r="AW960" s="33">
        <f>IF(AW$7&gt;=$E960,IF(SUMIF($H$1:AV$1,77,$H960:AV960)&lt;$D960,$H960,0),0)</f>
        <v>0</v>
      </c>
      <c r="AX960" s="33">
        <f>IF(AX$7&gt;=$E960,IF(SUMIF($H$1:AW$1,77,$H960:AW960)&lt;$D960,$H960,0),0)</f>
        <v>0</v>
      </c>
      <c r="AY960" s="33">
        <f>IF(AY$7&gt;=$E960,IF(SUMIF($H$1:AX$1,77,$H960:AX960)&lt;$D960,$H960,0),0)</f>
        <v>0</v>
      </c>
      <c r="AZ960" s="33">
        <f>IF(AZ$7&gt;=$E960,IF(SUMIF($H$1:AY$1,77,$H960:AY960)&lt;$D960,$H960,0),0)</f>
        <v>0</v>
      </c>
      <c r="BA960" s="33">
        <f>IF(BA$7&gt;=$E960,IF(SUMIF($H$1:AZ$1,77,$H960:AZ960)&lt;$D960,$H960,0),0)</f>
        <v>0</v>
      </c>
      <c r="BB960" s="33">
        <f>IF(BB$7&gt;=$E960,IF(SUMIF($H$1:BA$1,77,$H960:BA960)&lt;$D960,$H960,0),0)</f>
        <v>0</v>
      </c>
      <c r="BC960" s="33">
        <f>IF(BC$7&gt;=$E960,IF(SUMIF($H$1:BB$1,77,$H960:BB960)&lt;$D960,$H960,0),0)</f>
        <v>0</v>
      </c>
      <c r="BD960" s="33">
        <f>IF(BD$7&gt;=$E960,IF(SUMIF($H$1:BC$1,77,$H960:BC960)&lt;$D960,$H960,0),0)</f>
        <v>0</v>
      </c>
      <c r="BE960" s="33">
        <f>IF(BE$7&gt;=$E960,IF(SUMIF($H$1:BD$1,77,$H960:BD960)&lt;$D960,$H960,0),0)</f>
        <v>0</v>
      </c>
      <c r="BF960" s="33">
        <f>IF(BF$7&gt;=$E960,IF(SUMIF($H$1:BE$1,77,$H960:BE960)&lt;$D960,$H960,0),0)</f>
        <v>0</v>
      </c>
      <c r="BG960" s="33">
        <f>IF(BG$7&gt;=$E960,IF(SUMIF($H$1:BF$1,77,$H960:BF960)&lt;$D960,$H960,0),0)</f>
        <v>0</v>
      </c>
      <c r="BH960" s="35">
        <f t="shared" si="356"/>
        <v>0</v>
      </c>
    </row>
    <row r="961" spans="1:60" s="11" customFormat="1" x14ac:dyDescent="0.25">
      <c r="A961" s="148" t="s">
        <v>1361</v>
      </c>
      <c r="B961" s="124" t="s">
        <v>1362</v>
      </c>
      <c r="C961" s="125" t="s">
        <v>55</v>
      </c>
      <c r="D961" s="150">
        <v>2591</v>
      </c>
      <c r="E961" s="46">
        <v>46997</v>
      </c>
      <c r="F961" s="46">
        <v>47088</v>
      </c>
      <c r="G961" s="32">
        <f t="shared" si="357"/>
        <v>3</v>
      </c>
      <c r="H961" s="33">
        <f t="shared" si="352"/>
        <v>863.66666666666663</v>
      </c>
      <c r="I961" s="36">
        <f>IF(I$7&gt;=$E961,IF(SUMIF($H$1:H$1,77,$H961:H961)&lt;$D961,$H961,0),0)</f>
        <v>0</v>
      </c>
      <c r="J961" s="36">
        <f>IF(J$7&gt;=$E961,IF(SUMIF($H$1:I$1,77,$H961:I961)&lt;$D961,$H961,0),0)</f>
        <v>0</v>
      </c>
      <c r="K961" s="36">
        <f>IF(K$7&gt;=$E961,IF(SUMIF($H$1:J$1,77,$H961:J961)&lt;$D961,$H961,0),0)</f>
        <v>0</v>
      </c>
      <c r="L961" s="36">
        <f>IF(L$7&gt;=$E961,IF(SUMIF($H$1:K$1,77,$H961:K961)&lt;$D961,$H961,0),0)</f>
        <v>0</v>
      </c>
      <c r="M961" s="36">
        <f>IF(M$7&gt;=$E961,IF(SUMIF($H$1:L$1,77,$H961:L961)&lt;$D961,$H961,0),0)</f>
        <v>0</v>
      </c>
      <c r="N961" s="36">
        <f>IF(N$7&gt;=$E961,IF(SUMIF($H$1:M$1,77,$H961:M961)&lt;$D961,$H961,0),0)</f>
        <v>0</v>
      </c>
      <c r="O961" s="36">
        <f>IF(O$7&gt;=$E961,IF(SUMIF($H$1:N$1,77,$H961:N961)&lt;$D961,$H961,0),0)</f>
        <v>0</v>
      </c>
      <c r="P961" s="36">
        <f>IF(P$7&gt;=$E961,IF(SUMIF($H$1:O$1,77,$H961:O961)&lt;$D961,$H961,0),0)</f>
        <v>0</v>
      </c>
      <c r="Q961" s="36">
        <f>IF(Q$7&gt;=$E961,IF(SUMIF($H$1:P$1,77,$H961:P961)&lt;$D961,$H961,0),0)</f>
        <v>0</v>
      </c>
      <c r="R961" s="36">
        <f>IF(R$7&gt;=$E961,IF(SUMIF($H$1:Q$1,77,$H961:Q961)&lt;$D961,$H961,0),0)</f>
        <v>0</v>
      </c>
      <c r="S961" s="36">
        <f>IF(S$7&gt;=$E961,IF(SUMIF($H$1:R$1,77,$H961:R961)&lt;$D961,$H961,0),0)</f>
        <v>0</v>
      </c>
      <c r="T961" s="36">
        <f>IF(T$7&gt;=$E961,IF(SUMIF($H$1:S$1,77,$H961:S961)&lt;$D961,$H961,0),0)</f>
        <v>0</v>
      </c>
      <c r="U961" s="35">
        <f t="shared" si="353"/>
        <v>0</v>
      </c>
      <c r="V961" s="36">
        <f>IF(V$7&gt;=$E961,IF(SUMIF($H$1:U$1,77,$H961:U961)&lt;$D961,$H961,0),0)</f>
        <v>0</v>
      </c>
      <c r="W961" s="36">
        <f>IF(W$7&gt;=$E961,IF(SUMIF($H$1:V$1,77,$H961:V961)&lt;$D961,$H961,0),0)</f>
        <v>0</v>
      </c>
      <c r="X961" s="36">
        <f>IF(X$7&gt;=$E961,IF(SUMIF($H$1:W$1,77,$H961:W961)&lt;$D961,$H961,0),0)</f>
        <v>0</v>
      </c>
      <c r="Y961" s="36">
        <f>IF(Y$7&gt;=$E961,IF(SUMIF($H$1:X$1,77,$H961:X961)&lt;$D961,$H961,0),0)</f>
        <v>0</v>
      </c>
      <c r="Z961" s="36">
        <f>IF(Z$7&gt;=$E961,IF(SUMIF($H$1:Y$1,77,$H961:Y961)&lt;$D961,$H961,0),0)</f>
        <v>0</v>
      </c>
      <c r="AA961" s="36">
        <f>IF(AA$7&gt;=$E961,IF(SUMIF($H$1:Z$1,77,$H961:Z961)&lt;$D961,$H961,0),0)</f>
        <v>0</v>
      </c>
      <c r="AB961" s="36">
        <f>IF(AB$7&gt;=$E961,IF(SUMIF($H$1:AA$1,77,$H961:AA961)&lt;$D961,$H961,0),0)</f>
        <v>0</v>
      </c>
      <c r="AC961" s="36">
        <f>IF(AC$7&gt;=$E961,IF(SUMIF($H$1:AB$1,77,$H961:AB961)&lt;$D961,$H961,0),0)</f>
        <v>0</v>
      </c>
      <c r="AD961" s="36">
        <f>IF(AD$7&gt;=$E961,IF(SUMIF($H$1:AC$1,77,$H961:AC961)&lt;$D961,$H961,0),0)</f>
        <v>0</v>
      </c>
      <c r="AE961" s="36">
        <f>IF(AE$7&gt;=$E961,IF(SUMIF($H$1:AD$1,77,$H961:AD961)&lt;$D961,$H961,0),0)</f>
        <v>0</v>
      </c>
      <c r="AF961" s="36">
        <f>IF(AF$7&gt;=$E961,IF(SUMIF($H$1:AE$1,77,$H961:AE961)&lt;$D961,$H961,0),0)</f>
        <v>0</v>
      </c>
      <c r="AG961" s="36">
        <f>IF(AG$7&gt;=$E961,IF(SUMIF($H$1:AF$1,77,$H961:AF961)&lt;$D961,$H961,0),0)</f>
        <v>0</v>
      </c>
      <c r="AH961" s="35">
        <f t="shared" si="354"/>
        <v>0</v>
      </c>
      <c r="AI961" s="36">
        <f>IF(AI$7&gt;=$E961,IF(SUMIF($H$1:AH$1,77,$H961:AH961)&lt;$D961,$H961,0),0)</f>
        <v>0</v>
      </c>
      <c r="AJ961" s="36">
        <f>IF(AJ$7&gt;=$E961,IF(SUMIF($H$1:AI$1,77,$H961:AI961)&lt;$D961,$H961,0),0)</f>
        <v>0</v>
      </c>
      <c r="AK961" s="36">
        <f>IF(AK$7&gt;=$E961,IF(SUMIF($H$1:AJ$1,77,$H961:AJ961)&lt;$D961,$H961,0),0)</f>
        <v>0</v>
      </c>
      <c r="AL961" s="36">
        <f>IF(AL$7&gt;=$E961,IF(SUMIF($H$1:AK$1,77,$H961:AK961)&lt;$D961,$H961,0),0)</f>
        <v>0</v>
      </c>
      <c r="AM961" s="36">
        <f>IF(AM$7&gt;=$E961,IF(SUMIF($H$1:AL$1,77,$H961:AL961)&lt;$D961,$H961,0),0)</f>
        <v>0</v>
      </c>
      <c r="AN961" s="36">
        <f>IF(AN$7&gt;=$E961,IF(SUMIF($H$1:AM$1,77,$H961:AM961)&lt;$D961,$H961,0),0)</f>
        <v>0</v>
      </c>
      <c r="AO961" s="36">
        <f>IF(AO$7&gt;=$E961,IF(SUMIF($H$1:AN$1,77,$H961:AN961)&lt;$D961,$H961,0),0)</f>
        <v>0</v>
      </c>
      <c r="AP961" s="36">
        <f>IF(AP$7&gt;=$E961,IF(SUMIF($H$1:AO$1,77,$H961:AO961)&lt;$D961,$H961,0),0)</f>
        <v>0</v>
      </c>
      <c r="AQ961" s="36">
        <f>IF(AQ$7&gt;=$E961,IF(SUMIF($H$1:AP$1,77,$H961:AP961)&lt;$D961,$H961,0),0)</f>
        <v>0</v>
      </c>
      <c r="AR961" s="36">
        <f>IF(AR$7&gt;=$E961,IF(SUMIF($H$1:AQ$1,77,$H961:AQ961)&lt;$D961,$H961,0),0)</f>
        <v>0</v>
      </c>
      <c r="AS961" s="36">
        <f>IF(AS$7&gt;=$E961,IF(SUMIF($H$1:AR$1,77,$H961:AR961)&lt;$D961,$H961,0),0)</f>
        <v>0</v>
      </c>
      <c r="AT961" s="36">
        <f>IF(AT$7&gt;=$E961,IF(SUMIF($H$1:AS$1,77,$H961:AS961)&lt;$D961,$H961,0),0)</f>
        <v>0</v>
      </c>
      <c r="AU961" s="35">
        <f t="shared" si="355"/>
        <v>0</v>
      </c>
      <c r="AV961" s="33">
        <f>IF(AV$7&gt;=$E961,IF(SUMIF($H$1:AU$1,77,$H961:AU961)&lt;$D961,$H961,0),0)</f>
        <v>0</v>
      </c>
      <c r="AW961" s="33">
        <f>IF(AW$7&gt;=$E961,IF(SUMIF($H$1:AV$1,77,$H961:AV961)&lt;$D961,$H961,0),0)</f>
        <v>0</v>
      </c>
      <c r="AX961" s="33">
        <f>IF(AX$7&gt;=$E961,IF(SUMIF($H$1:AW$1,77,$H961:AW961)&lt;$D961,$H961,0),0)</f>
        <v>0</v>
      </c>
      <c r="AY961" s="33">
        <f>IF(AY$7&gt;=$E961,IF(SUMIF($H$1:AX$1,77,$H961:AX961)&lt;$D961,$H961,0),0)</f>
        <v>0</v>
      </c>
      <c r="AZ961" s="33">
        <f>IF(AZ$7&gt;=$E961,IF(SUMIF($H$1:AY$1,77,$H961:AY961)&lt;$D961,$H961,0),0)</f>
        <v>0</v>
      </c>
      <c r="BA961" s="33">
        <f>IF(BA$7&gt;=$E961,IF(SUMIF($H$1:AZ$1,77,$H961:AZ961)&lt;$D961,$H961,0),0)</f>
        <v>0</v>
      </c>
      <c r="BB961" s="33">
        <f>IF(BB$7&gt;=$E961,IF(SUMIF($H$1:BA$1,77,$H961:BA961)&lt;$D961,$H961,0),0)</f>
        <v>0</v>
      </c>
      <c r="BC961" s="33">
        <f>IF(BC$7&gt;=$E961,IF(SUMIF($H$1:BB$1,77,$H961:BB961)&lt;$D961,$H961,0),0)</f>
        <v>0</v>
      </c>
      <c r="BD961" s="33">
        <f>IF(BD$7&gt;=$E961,IF(SUMIF($H$1:BC$1,77,$H961:BC961)&lt;$D961,$H961,0),0)</f>
        <v>863.66666666666663</v>
      </c>
      <c r="BE961" s="33">
        <f>IF(BE$7&gt;=$E961,IF(SUMIF($H$1:BD$1,77,$H961:BD961)&lt;$D961,$H961,0),0)</f>
        <v>863.66666666666663</v>
      </c>
      <c r="BF961" s="33">
        <f>IF(BF$7&gt;=$E961,IF(SUMIF($H$1:BE$1,77,$H961:BE961)&lt;$D961,$H961,0),0)</f>
        <v>863.66666666666663</v>
      </c>
      <c r="BG961" s="33">
        <f>IF(BG$7&gt;=$E961,IF(SUMIF($H$1:BF$1,77,$H961:BF961)&lt;$D961,$H961,0),0)</f>
        <v>0</v>
      </c>
      <c r="BH961" s="35">
        <f t="shared" si="356"/>
        <v>2591</v>
      </c>
    </row>
    <row r="962" spans="1:60" s="11" customFormat="1" x14ac:dyDescent="0.25">
      <c r="A962" s="148" t="s">
        <v>1363</v>
      </c>
      <c r="B962" s="124" t="s">
        <v>460</v>
      </c>
      <c r="C962" s="125" t="s">
        <v>55</v>
      </c>
      <c r="D962" s="150">
        <v>940.8</v>
      </c>
      <c r="E962" s="31">
        <v>45778</v>
      </c>
      <c r="F962" s="31">
        <v>45839</v>
      </c>
      <c r="G962" s="32">
        <f t="shared" si="357"/>
        <v>2</v>
      </c>
      <c r="H962" s="33">
        <f t="shared" si="352"/>
        <v>470.4</v>
      </c>
      <c r="I962" s="36">
        <f>IF(I$7&gt;=$E962,IF(SUMIF($H$1:H$1,77,$H962:H962)&lt;$D962,$H962,0),0)</f>
        <v>0</v>
      </c>
      <c r="J962" s="36">
        <f>IF(J$7&gt;=$E962,IF(SUMIF($H$1:I$1,77,$H962:I962)&lt;$D962,$H962,0),0)</f>
        <v>0</v>
      </c>
      <c r="K962" s="36">
        <f>IF(K$7&gt;=$E962,IF(SUMIF($H$1:J$1,77,$H962:J962)&lt;$D962,$H962,0),0)</f>
        <v>0</v>
      </c>
      <c r="L962" s="36">
        <f>IF(L$7&gt;=$E962,IF(SUMIF($H$1:K$1,77,$H962:K962)&lt;$D962,$H962,0),0)</f>
        <v>0</v>
      </c>
      <c r="M962" s="36">
        <f>IF(M$7&gt;=$E962,IF(SUMIF($H$1:L$1,77,$H962:L962)&lt;$D962,$H962,0),0)</f>
        <v>470.4</v>
      </c>
      <c r="N962" s="36">
        <f>IF(N$7&gt;=$E962,IF(SUMIF($H$1:M$1,77,$H962:M962)&lt;$D962,$H962,0),0)</f>
        <v>470.4</v>
      </c>
      <c r="O962" s="36">
        <f>IF(O$7&gt;=$E962,IF(SUMIF($H$1:N$1,77,$H962:N962)&lt;$D962,$H962,0),0)</f>
        <v>0</v>
      </c>
      <c r="P962" s="36">
        <f>IF(P$7&gt;=$E962,IF(SUMIF($H$1:O$1,77,$H962:O962)&lt;$D962,$H962,0),0)</f>
        <v>0</v>
      </c>
      <c r="Q962" s="36">
        <f>IF(Q$7&gt;=$E962,IF(SUMIF($H$1:P$1,77,$H962:P962)&lt;$D962,$H962,0),0)</f>
        <v>0</v>
      </c>
      <c r="R962" s="36">
        <f>IF(R$7&gt;=$E962,IF(SUMIF($H$1:Q$1,77,$H962:Q962)&lt;$D962,$H962,0),0)</f>
        <v>0</v>
      </c>
      <c r="S962" s="36">
        <f>IF(S$7&gt;=$E962,IF(SUMIF($H$1:R$1,77,$H962:R962)&lt;$D962,$H962,0),0)</f>
        <v>0</v>
      </c>
      <c r="T962" s="36">
        <f>IF(T$7&gt;=$E962,IF(SUMIF($H$1:S$1,77,$H962:S962)&lt;$D962,$H962,0),0)</f>
        <v>0</v>
      </c>
      <c r="U962" s="35">
        <f t="shared" si="353"/>
        <v>940.8</v>
      </c>
      <c r="V962" s="36">
        <f>IF(V$7&gt;=$E962,IF(SUMIF($H$1:U$1,77,$H962:U962)&lt;$D962,$H962,0),0)</f>
        <v>0</v>
      </c>
      <c r="W962" s="36">
        <f>IF(W$7&gt;=$E962,IF(SUMIF($H$1:V$1,77,$H962:V962)&lt;$D962,$H962,0),0)</f>
        <v>0</v>
      </c>
      <c r="X962" s="36">
        <f>IF(X$7&gt;=$E962,IF(SUMIF($H$1:W$1,77,$H962:W962)&lt;$D962,$H962,0),0)</f>
        <v>0</v>
      </c>
      <c r="Y962" s="36">
        <f>IF(Y$7&gt;=$E962,IF(SUMIF($H$1:X$1,77,$H962:X962)&lt;$D962,$H962,0),0)</f>
        <v>0</v>
      </c>
      <c r="Z962" s="36">
        <f>IF(Z$7&gt;=$E962,IF(SUMIF($H$1:Y$1,77,$H962:Y962)&lt;$D962,$H962,0),0)</f>
        <v>0</v>
      </c>
      <c r="AA962" s="36">
        <f>IF(AA$7&gt;=$E962,IF(SUMIF($H$1:Z$1,77,$H962:Z962)&lt;$D962,$H962,0),0)</f>
        <v>0</v>
      </c>
      <c r="AB962" s="36">
        <f>IF(AB$7&gt;=$E962,IF(SUMIF($H$1:AA$1,77,$H962:AA962)&lt;$D962,$H962,0),0)</f>
        <v>0</v>
      </c>
      <c r="AC962" s="36">
        <f>IF(AC$7&gt;=$E962,IF(SUMIF($H$1:AB$1,77,$H962:AB962)&lt;$D962,$H962,0),0)</f>
        <v>0</v>
      </c>
      <c r="AD962" s="36">
        <f>IF(AD$7&gt;=$E962,IF(SUMIF($H$1:AC$1,77,$H962:AC962)&lt;$D962,$H962,0),0)</f>
        <v>0</v>
      </c>
      <c r="AE962" s="36">
        <f>IF(AE$7&gt;=$E962,IF(SUMIF($H$1:AD$1,77,$H962:AD962)&lt;$D962,$H962,0),0)</f>
        <v>0</v>
      </c>
      <c r="AF962" s="36">
        <f>IF(AF$7&gt;=$E962,IF(SUMIF($H$1:AE$1,77,$H962:AE962)&lt;$D962,$H962,0),0)</f>
        <v>0</v>
      </c>
      <c r="AG962" s="36">
        <f>IF(AG$7&gt;=$E962,IF(SUMIF($H$1:AF$1,77,$H962:AF962)&lt;$D962,$H962,0),0)</f>
        <v>0</v>
      </c>
      <c r="AH962" s="35">
        <f t="shared" si="354"/>
        <v>0</v>
      </c>
      <c r="AI962" s="36">
        <f>IF(AI$7&gt;=$E962,IF(SUMIF($H$1:AH$1,77,$H962:AH962)&lt;$D962,$H962,0),0)</f>
        <v>0</v>
      </c>
      <c r="AJ962" s="36">
        <f>IF(AJ$7&gt;=$E962,IF(SUMIF($H$1:AI$1,77,$H962:AI962)&lt;$D962,$H962,0),0)</f>
        <v>0</v>
      </c>
      <c r="AK962" s="36">
        <f>IF(AK$7&gt;=$E962,IF(SUMIF($H$1:AJ$1,77,$H962:AJ962)&lt;$D962,$H962,0),0)</f>
        <v>0</v>
      </c>
      <c r="AL962" s="36">
        <f>IF(AL$7&gt;=$E962,IF(SUMIF($H$1:AK$1,77,$H962:AK962)&lt;$D962,$H962,0),0)</f>
        <v>0</v>
      </c>
      <c r="AM962" s="36">
        <f>IF(AM$7&gt;=$E962,IF(SUMIF($H$1:AL$1,77,$H962:AL962)&lt;$D962,$H962,0),0)</f>
        <v>0</v>
      </c>
      <c r="AN962" s="36">
        <f>IF(AN$7&gt;=$E962,IF(SUMIF($H$1:AM$1,77,$H962:AM962)&lt;$D962,$H962,0),0)</f>
        <v>0</v>
      </c>
      <c r="AO962" s="36">
        <f>IF(AO$7&gt;=$E962,IF(SUMIF($H$1:AN$1,77,$H962:AN962)&lt;$D962,$H962,0),0)</f>
        <v>0</v>
      </c>
      <c r="AP962" s="36">
        <f>IF(AP$7&gt;=$E962,IF(SUMIF($H$1:AO$1,77,$H962:AO962)&lt;$D962,$H962,0),0)</f>
        <v>0</v>
      </c>
      <c r="AQ962" s="36">
        <f>IF(AQ$7&gt;=$E962,IF(SUMIF($H$1:AP$1,77,$H962:AP962)&lt;$D962,$H962,0),0)</f>
        <v>0</v>
      </c>
      <c r="AR962" s="36">
        <f>IF(AR$7&gt;=$E962,IF(SUMIF($H$1:AQ$1,77,$H962:AQ962)&lt;$D962,$H962,0),0)</f>
        <v>0</v>
      </c>
      <c r="AS962" s="36">
        <f>IF(AS$7&gt;=$E962,IF(SUMIF($H$1:AR$1,77,$H962:AR962)&lt;$D962,$H962,0),0)</f>
        <v>0</v>
      </c>
      <c r="AT962" s="36">
        <f>IF(AT$7&gt;=$E962,IF(SUMIF($H$1:AS$1,77,$H962:AS962)&lt;$D962,$H962,0),0)</f>
        <v>0</v>
      </c>
      <c r="AU962" s="35">
        <f t="shared" si="355"/>
        <v>0</v>
      </c>
      <c r="AV962" s="33">
        <f>IF(AV$7&gt;=$E962,IF(SUMIF($H$1:AU$1,77,$H962:AU962)&lt;$D962,$H962,0),0)</f>
        <v>0</v>
      </c>
      <c r="AW962" s="33">
        <f>IF(AW$7&gt;=$E962,IF(SUMIF($H$1:AV$1,77,$H962:AV962)&lt;$D962,$H962,0),0)</f>
        <v>0</v>
      </c>
      <c r="AX962" s="33">
        <f>IF(AX$7&gt;=$E962,IF(SUMIF($H$1:AW$1,77,$H962:AW962)&lt;$D962,$H962,0),0)</f>
        <v>0</v>
      </c>
      <c r="AY962" s="33">
        <f>IF(AY$7&gt;=$E962,IF(SUMIF($H$1:AX$1,77,$H962:AX962)&lt;$D962,$H962,0),0)</f>
        <v>0</v>
      </c>
      <c r="AZ962" s="33">
        <f>IF(AZ$7&gt;=$E962,IF(SUMIF($H$1:AY$1,77,$H962:AY962)&lt;$D962,$H962,0),0)</f>
        <v>0</v>
      </c>
      <c r="BA962" s="33">
        <f>IF(BA$7&gt;=$E962,IF(SUMIF($H$1:AZ$1,77,$H962:AZ962)&lt;$D962,$H962,0),0)</f>
        <v>0</v>
      </c>
      <c r="BB962" s="33">
        <f>IF(BB$7&gt;=$E962,IF(SUMIF($H$1:BA$1,77,$H962:BA962)&lt;$D962,$H962,0),0)</f>
        <v>0</v>
      </c>
      <c r="BC962" s="33">
        <f>IF(BC$7&gt;=$E962,IF(SUMIF($H$1:BB$1,77,$H962:BB962)&lt;$D962,$H962,0),0)</f>
        <v>0</v>
      </c>
      <c r="BD962" s="33">
        <f>IF(BD$7&gt;=$E962,IF(SUMIF($H$1:BC$1,77,$H962:BC962)&lt;$D962,$H962,0),0)</f>
        <v>0</v>
      </c>
      <c r="BE962" s="33">
        <f>IF(BE$7&gt;=$E962,IF(SUMIF($H$1:BD$1,77,$H962:BD962)&lt;$D962,$H962,0),0)</f>
        <v>0</v>
      </c>
      <c r="BF962" s="33">
        <f>IF(BF$7&gt;=$E962,IF(SUMIF($H$1:BE$1,77,$H962:BE962)&lt;$D962,$H962,0),0)</f>
        <v>0</v>
      </c>
      <c r="BG962" s="33">
        <f>IF(BG$7&gt;=$E962,IF(SUMIF($H$1:BF$1,77,$H962:BF962)&lt;$D962,$H962,0),0)</f>
        <v>0</v>
      </c>
      <c r="BH962" s="35">
        <f t="shared" si="356"/>
        <v>0</v>
      </c>
    </row>
    <row r="963" spans="1:60" s="11" customFormat="1" x14ac:dyDescent="0.25">
      <c r="A963" s="148" t="s">
        <v>1364</v>
      </c>
      <c r="B963" s="124" t="s">
        <v>462</v>
      </c>
      <c r="C963" s="125" t="s">
        <v>55</v>
      </c>
      <c r="D963" s="150">
        <v>940.8</v>
      </c>
      <c r="E963" s="46">
        <v>46997</v>
      </c>
      <c r="F963" s="46">
        <v>47088</v>
      </c>
      <c r="G963" s="32">
        <f t="shared" si="357"/>
        <v>3</v>
      </c>
      <c r="H963" s="33">
        <f t="shared" si="352"/>
        <v>313.59999999999997</v>
      </c>
      <c r="I963" s="36">
        <f>IF(I$7&gt;=$E963,IF(SUMIF($H$1:H$1,77,$H963:H963)&lt;$D963,$H963,0),0)</f>
        <v>0</v>
      </c>
      <c r="J963" s="36">
        <f>IF(J$7&gt;=$E963,IF(SUMIF($H$1:I$1,77,$H963:I963)&lt;$D963,$H963,0),0)</f>
        <v>0</v>
      </c>
      <c r="K963" s="36">
        <f>IF(K$7&gt;=$E963,IF(SUMIF($H$1:J$1,77,$H963:J963)&lt;$D963,$H963,0),0)</f>
        <v>0</v>
      </c>
      <c r="L963" s="36">
        <f>IF(L$7&gt;=$E963,IF(SUMIF($H$1:K$1,77,$H963:K963)&lt;$D963,$H963,0),0)</f>
        <v>0</v>
      </c>
      <c r="M963" s="36">
        <f>IF(M$7&gt;=$E963,IF(SUMIF($H$1:L$1,77,$H963:L963)&lt;$D963,$H963,0),0)</f>
        <v>0</v>
      </c>
      <c r="N963" s="36">
        <f>IF(N$7&gt;=$E963,IF(SUMIF($H$1:M$1,77,$H963:M963)&lt;$D963,$H963,0),0)</f>
        <v>0</v>
      </c>
      <c r="O963" s="36">
        <f>IF(O$7&gt;=$E963,IF(SUMIF($H$1:N$1,77,$H963:N963)&lt;$D963,$H963,0),0)</f>
        <v>0</v>
      </c>
      <c r="P963" s="36">
        <f>IF(P$7&gt;=$E963,IF(SUMIF($H$1:O$1,77,$H963:O963)&lt;$D963,$H963,0),0)</f>
        <v>0</v>
      </c>
      <c r="Q963" s="36">
        <f>IF(Q$7&gt;=$E963,IF(SUMIF($H$1:P$1,77,$H963:P963)&lt;$D963,$H963,0),0)</f>
        <v>0</v>
      </c>
      <c r="R963" s="36">
        <f>IF(R$7&gt;=$E963,IF(SUMIF($H$1:Q$1,77,$H963:Q963)&lt;$D963,$H963,0),0)</f>
        <v>0</v>
      </c>
      <c r="S963" s="36">
        <f>IF(S$7&gt;=$E963,IF(SUMIF($H$1:R$1,77,$H963:R963)&lt;$D963,$H963,0),0)</f>
        <v>0</v>
      </c>
      <c r="T963" s="36">
        <f>IF(T$7&gt;=$E963,IF(SUMIF($H$1:S$1,77,$H963:S963)&lt;$D963,$H963,0),0)</f>
        <v>0</v>
      </c>
      <c r="U963" s="35">
        <f t="shared" si="353"/>
        <v>0</v>
      </c>
      <c r="V963" s="36">
        <f>IF(V$7&gt;=$E963,IF(SUMIF($H$1:U$1,77,$H963:U963)&lt;$D963,$H963,0),0)</f>
        <v>0</v>
      </c>
      <c r="W963" s="36">
        <f>IF(W$7&gt;=$E963,IF(SUMIF($H$1:V$1,77,$H963:V963)&lt;$D963,$H963,0),0)</f>
        <v>0</v>
      </c>
      <c r="X963" s="36">
        <f>IF(X$7&gt;=$E963,IF(SUMIF($H$1:W$1,77,$H963:W963)&lt;$D963,$H963,0),0)</f>
        <v>0</v>
      </c>
      <c r="Y963" s="36">
        <f>IF(Y$7&gt;=$E963,IF(SUMIF($H$1:X$1,77,$H963:X963)&lt;$D963,$H963,0),0)</f>
        <v>0</v>
      </c>
      <c r="Z963" s="36">
        <f>IF(Z$7&gt;=$E963,IF(SUMIF($H$1:Y$1,77,$H963:Y963)&lt;$D963,$H963,0),0)</f>
        <v>0</v>
      </c>
      <c r="AA963" s="36">
        <f>IF(AA$7&gt;=$E963,IF(SUMIF($H$1:Z$1,77,$H963:Z963)&lt;$D963,$H963,0),0)</f>
        <v>0</v>
      </c>
      <c r="AB963" s="36">
        <f>IF(AB$7&gt;=$E963,IF(SUMIF($H$1:AA$1,77,$H963:AA963)&lt;$D963,$H963,0),0)</f>
        <v>0</v>
      </c>
      <c r="AC963" s="36">
        <f>IF(AC$7&gt;=$E963,IF(SUMIF($H$1:AB$1,77,$H963:AB963)&lt;$D963,$H963,0),0)</f>
        <v>0</v>
      </c>
      <c r="AD963" s="36">
        <f>IF(AD$7&gt;=$E963,IF(SUMIF($H$1:AC$1,77,$H963:AC963)&lt;$D963,$H963,0),0)</f>
        <v>0</v>
      </c>
      <c r="AE963" s="36">
        <f>IF(AE$7&gt;=$E963,IF(SUMIF($H$1:AD$1,77,$H963:AD963)&lt;$D963,$H963,0),0)</f>
        <v>0</v>
      </c>
      <c r="AF963" s="36">
        <f>IF(AF$7&gt;=$E963,IF(SUMIF($H$1:AE$1,77,$H963:AE963)&lt;$D963,$H963,0),0)</f>
        <v>0</v>
      </c>
      <c r="AG963" s="36">
        <f>IF(AG$7&gt;=$E963,IF(SUMIF($H$1:AF$1,77,$H963:AF963)&lt;$D963,$H963,0),0)</f>
        <v>0</v>
      </c>
      <c r="AH963" s="35">
        <f t="shared" si="354"/>
        <v>0</v>
      </c>
      <c r="AI963" s="36">
        <f>IF(AI$7&gt;=$E963,IF(SUMIF($H$1:AH$1,77,$H963:AH963)&lt;$D963,$H963,0),0)</f>
        <v>0</v>
      </c>
      <c r="AJ963" s="36">
        <f>IF(AJ$7&gt;=$E963,IF(SUMIF($H$1:AI$1,77,$H963:AI963)&lt;$D963,$H963,0),0)</f>
        <v>0</v>
      </c>
      <c r="AK963" s="36">
        <f>IF(AK$7&gt;=$E963,IF(SUMIF($H$1:AJ$1,77,$H963:AJ963)&lt;$D963,$H963,0),0)</f>
        <v>0</v>
      </c>
      <c r="AL963" s="36">
        <f>IF(AL$7&gt;=$E963,IF(SUMIF($H$1:AK$1,77,$H963:AK963)&lt;$D963,$H963,0),0)</f>
        <v>0</v>
      </c>
      <c r="AM963" s="36">
        <f>IF(AM$7&gt;=$E963,IF(SUMIF($H$1:AL$1,77,$H963:AL963)&lt;$D963,$H963,0),0)</f>
        <v>0</v>
      </c>
      <c r="AN963" s="36">
        <f>IF(AN$7&gt;=$E963,IF(SUMIF($H$1:AM$1,77,$H963:AM963)&lt;$D963,$H963,0),0)</f>
        <v>0</v>
      </c>
      <c r="AO963" s="36">
        <f>IF(AO$7&gt;=$E963,IF(SUMIF($H$1:AN$1,77,$H963:AN963)&lt;$D963,$H963,0),0)</f>
        <v>0</v>
      </c>
      <c r="AP963" s="36">
        <f>IF(AP$7&gt;=$E963,IF(SUMIF($H$1:AO$1,77,$H963:AO963)&lt;$D963,$H963,0),0)</f>
        <v>0</v>
      </c>
      <c r="AQ963" s="36">
        <f>IF(AQ$7&gt;=$E963,IF(SUMIF($H$1:AP$1,77,$H963:AP963)&lt;$D963,$H963,0),0)</f>
        <v>0</v>
      </c>
      <c r="AR963" s="36">
        <f>IF(AR$7&gt;=$E963,IF(SUMIF($H$1:AQ$1,77,$H963:AQ963)&lt;$D963,$H963,0),0)</f>
        <v>0</v>
      </c>
      <c r="AS963" s="36">
        <f>IF(AS$7&gt;=$E963,IF(SUMIF($H$1:AR$1,77,$H963:AR963)&lt;$D963,$H963,0),0)</f>
        <v>0</v>
      </c>
      <c r="AT963" s="36">
        <f>IF(AT$7&gt;=$E963,IF(SUMIF($H$1:AS$1,77,$H963:AS963)&lt;$D963,$H963,0),0)</f>
        <v>0</v>
      </c>
      <c r="AU963" s="35">
        <f t="shared" si="355"/>
        <v>0</v>
      </c>
      <c r="AV963" s="33">
        <f>IF(AV$7&gt;=$E963,IF(SUMIF($H$1:AU$1,77,$H963:AU963)&lt;$D963,$H963,0),0)</f>
        <v>0</v>
      </c>
      <c r="AW963" s="33">
        <f>IF(AW$7&gt;=$E963,IF(SUMIF($H$1:AV$1,77,$H963:AV963)&lt;$D963,$H963,0),0)</f>
        <v>0</v>
      </c>
      <c r="AX963" s="33">
        <f>IF(AX$7&gt;=$E963,IF(SUMIF($H$1:AW$1,77,$H963:AW963)&lt;$D963,$H963,0),0)</f>
        <v>0</v>
      </c>
      <c r="AY963" s="33">
        <f>IF(AY$7&gt;=$E963,IF(SUMIF($H$1:AX$1,77,$H963:AX963)&lt;$D963,$H963,0),0)</f>
        <v>0</v>
      </c>
      <c r="AZ963" s="33">
        <f>IF(AZ$7&gt;=$E963,IF(SUMIF($H$1:AY$1,77,$H963:AY963)&lt;$D963,$H963,0),0)</f>
        <v>0</v>
      </c>
      <c r="BA963" s="33">
        <f>IF(BA$7&gt;=$E963,IF(SUMIF($H$1:AZ$1,77,$H963:AZ963)&lt;$D963,$H963,0),0)</f>
        <v>0</v>
      </c>
      <c r="BB963" s="33">
        <f>IF(BB$7&gt;=$E963,IF(SUMIF($H$1:BA$1,77,$H963:BA963)&lt;$D963,$H963,0),0)</f>
        <v>0</v>
      </c>
      <c r="BC963" s="33">
        <f>IF(BC$7&gt;=$E963,IF(SUMIF($H$1:BB$1,77,$H963:BB963)&lt;$D963,$H963,0),0)</f>
        <v>0</v>
      </c>
      <c r="BD963" s="33">
        <f>IF(BD$7&gt;=$E963,IF(SUMIF($H$1:BC$1,77,$H963:BC963)&lt;$D963,$H963,0),0)</f>
        <v>313.59999999999997</v>
      </c>
      <c r="BE963" s="33">
        <f>IF(BE$7&gt;=$E963,IF(SUMIF($H$1:BD$1,77,$H963:BD963)&lt;$D963,$H963,0),0)</f>
        <v>313.59999999999997</v>
      </c>
      <c r="BF963" s="33">
        <f>IF(BF$7&gt;=$E963,IF(SUMIF($H$1:BE$1,77,$H963:BE963)&lt;$D963,$H963,0),0)</f>
        <v>313.59999999999997</v>
      </c>
      <c r="BG963" s="33">
        <f>IF(BG$7&gt;=$E963,IF(SUMIF($H$1:BF$1,77,$H963:BF963)&lt;$D963,$H963,0),0)</f>
        <v>0</v>
      </c>
      <c r="BH963" s="35">
        <f t="shared" si="356"/>
        <v>940.8</v>
      </c>
    </row>
    <row r="964" spans="1:60" s="11" customFormat="1" x14ac:dyDescent="0.25">
      <c r="A964" s="148" t="s">
        <v>1365</v>
      </c>
      <c r="B964" s="124" t="s">
        <v>1366</v>
      </c>
      <c r="C964" s="125" t="s">
        <v>32</v>
      </c>
      <c r="D964" s="150">
        <v>660</v>
      </c>
      <c r="E964" s="31">
        <v>45839</v>
      </c>
      <c r="F964" s="31">
        <v>45870</v>
      </c>
      <c r="G964" s="32">
        <f>DATEDIF(E964,F964,"m")</f>
        <v>1</v>
      </c>
      <c r="H964" s="33">
        <f t="shared" si="352"/>
        <v>660</v>
      </c>
      <c r="I964" s="36">
        <f>IF(I$7&gt;=$E964,IF(SUMIF($H$1:H$1,77,$H964:H964)&lt;$D964,$H964,0),0)</f>
        <v>0</v>
      </c>
      <c r="J964" s="36">
        <f>IF(J$7&gt;=$E964,IF(SUMIF($H$1:I$1,77,$H964:I964)&lt;$D964,$H964,0),0)</f>
        <v>0</v>
      </c>
      <c r="K964" s="36">
        <f>IF(K$7&gt;=$E964,IF(SUMIF($H$1:J$1,77,$H964:J964)&lt;$D964,$H964,0),0)</f>
        <v>0</v>
      </c>
      <c r="L964" s="36">
        <f>IF(L$7&gt;=$E964,IF(SUMIF($H$1:K$1,77,$H964:K964)&lt;$D964,$H964,0),0)</f>
        <v>0</v>
      </c>
      <c r="M964" s="36">
        <f>IF(M$7&gt;=$E964,IF(SUMIF($H$1:L$1,77,$H964:L964)&lt;$D964,$H964,0),0)</f>
        <v>0</v>
      </c>
      <c r="N964" s="36">
        <f>IF(N$7&gt;=$E964,IF(SUMIF($H$1:M$1,77,$H964:M964)&lt;$D964,$H964,0),0)</f>
        <v>0</v>
      </c>
      <c r="O964" s="36">
        <f>IF(O$7&gt;=$E964,IF(SUMIF($H$1:N$1,77,$H964:N964)&lt;$D964,$H964,0),0)</f>
        <v>660</v>
      </c>
      <c r="P964" s="36">
        <f>IF(P$7&gt;=$E964,IF(SUMIF($H$1:O$1,77,$H964:O964)&lt;$D964,$H964,0),0)</f>
        <v>0</v>
      </c>
      <c r="Q964" s="36">
        <f>IF(Q$7&gt;=$E964,IF(SUMIF($H$1:P$1,77,$H964:P964)&lt;$D964,$H964,0),0)</f>
        <v>0</v>
      </c>
      <c r="R964" s="36">
        <f>IF(R$7&gt;=$E964,IF(SUMIF($H$1:Q$1,77,$H964:Q964)&lt;$D964,$H964,0),0)</f>
        <v>0</v>
      </c>
      <c r="S964" s="36">
        <f>IF(S$7&gt;=$E964,IF(SUMIF($H$1:R$1,77,$H964:R964)&lt;$D964,$H964,0),0)</f>
        <v>0</v>
      </c>
      <c r="T964" s="36">
        <f>IF(T$7&gt;=$E964,IF(SUMIF($H$1:S$1,77,$H964:S964)&lt;$D964,$H964,0),0)</f>
        <v>0</v>
      </c>
      <c r="U964" s="35">
        <f t="shared" si="353"/>
        <v>660</v>
      </c>
      <c r="V964" s="36">
        <f>IF(V$7&gt;=$E964,IF(SUMIF($H$1:U$1,77,$H964:U964)&lt;$D964,$H964,0),0)</f>
        <v>0</v>
      </c>
      <c r="W964" s="36">
        <f>IF(W$7&gt;=$E964,IF(SUMIF($H$1:V$1,77,$H964:V964)&lt;$D964,$H964,0),0)</f>
        <v>0</v>
      </c>
      <c r="X964" s="36">
        <f>IF(X$7&gt;=$E964,IF(SUMIF($H$1:W$1,77,$H964:W964)&lt;$D964,$H964,0),0)</f>
        <v>0</v>
      </c>
      <c r="Y964" s="36">
        <f>IF(Y$7&gt;=$E964,IF(SUMIF($H$1:X$1,77,$H964:X964)&lt;$D964,$H964,0),0)</f>
        <v>0</v>
      </c>
      <c r="Z964" s="36">
        <f>IF(Z$7&gt;=$E964,IF(SUMIF($H$1:Y$1,77,$H964:Y964)&lt;$D964,$H964,0),0)</f>
        <v>0</v>
      </c>
      <c r="AA964" s="36">
        <f>IF(AA$7&gt;=$E964,IF(SUMIF($H$1:Z$1,77,$H964:Z964)&lt;$D964,$H964,0),0)</f>
        <v>0</v>
      </c>
      <c r="AB964" s="36">
        <f>IF(AB$7&gt;=$E964,IF(SUMIF($H$1:AA$1,77,$H964:AA964)&lt;$D964,$H964,0),0)</f>
        <v>0</v>
      </c>
      <c r="AC964" s="36">
        <f>IF(AC$7&gt;=$E964,IF(SUMIF($H$1:AB$1,77,$H964:AB964)&lt;$D964,$H964,0),0)</f>
        <v>0</v>
      </c>
      <c r="AD964" s="36">
        <f>IF(AD$7&gt;=$E964,IF(SUMIF($H$1:AC$1,77,$H964:AC964)&lt;$D964,$H964,0),0)</f>
        <v>0</v>
      </c>
      <c r="AE964" s="36">
        <f>IF(AE$7&gt;=$E964,IF(SUMIF($H$1:AD$1,77,$H964:AD964)&lt;$D964,$H964,0),0)</f>
        <v>0</v>
      </c>
      <c r="AF964" s="36">
        <f>IF(AF$7&gt;=$E964,IF(SUMIF($H$1:AE$1,77,$H964:AE964)&lt;$D964,$H964,0),0)</f>
        <v>0</v>
      </c>
      <c r="AG964" s="36">
        <f>IF(AG$7&gt;=$E964,IF(SUMIF($H$1:AF$1,77,$H964:AF964)&lt;$D964,$H964,0),0)</f>
        <v>0</v>
      </c>
      <c r="AH964" s="35">
        <f t="shared" si="354"/>
        <v>0</v>
      </c>
      <c r="AI964" s="36">
        <f>IF(AI$7&gt;=$E964,IF(SUMIF($H$1:AH$1,77,$H964:AH964)&lt;$D964,$H964,0),0)</f>
        <v>0</v>
      </c>
      <c r="AJ964" s="36">
        <f>IF(AJ$7&gt;=$E964,IF(SUMIF($H$1:AI$1,77,$H964:AI964)&lt;$D964,$H964,0),0)</f>
        <v>0</v>
      </c>
      <c r="AK964" s="36">
        <f>IF(AK$7&gt;=$E964,IF(SUMIF($H$1:AJ$1,77,$H964:AJ964)&lt;$D964,$H964,0),0)</f>
        <v>0</v>
      </c>
      <c r="AL964" s="36">
        <f>IF(AL$7&gt;=$E964,IF(SUMIF($H$1:AK$1,77,$H964:AK964)&lt;$D964,$H964,0),0)</f>
        <v>0</v>
      </c>
      <c r="AM964" s="36">
        <f>IF(AM$7&gt;=$E964,IF(SUMIF($H$1:AL$1,77,$H964:AL964)&lt;$D964,$H964,0),0)</f>
        <v>0</v>
      </c>
      <c r="AN964" s="36">
        <f>IF(AN$7&gt;=$E964,IF(SUMIF($H$1:AM$1,77,$H964:AM964)&lt;$D964,$H964,0),0)</f>
        <v>0</v>
      </c>
      <c r="AO964" s="36">
        <f>IF(AO$7&gt;=$E964,IF(SUMIF($H$1:AN$1,77,$H964:AN964)&lt;$D964,$H964,0),0)</f>
        <v>0</v>
      </c>
      <c r="AP964" s="36">
        <f>IF(AP$7&gt;=$E964,IF(SUMIF($H$1:AO$1,77,$H964:AO964)&lt;$D964,$H964,0),0)</f>
        <v>0</v>
      </c>
      <c r="AQ964" s="36">
        <f>IF(AQ$7&gt;=$E964,IF(SUMIF($H$1:AP$1,77,$H964:AP964)&lt;$D964,$H964,0),0)</f>
        <v>0</v>
      </c>
      <c r="AR964" s="36">
        <f>IF(AR$7&gt;=$E964,IF(SUMIF($H$1:AQ$1,77,$H964:AQ964)&lt;$D964,$H964,0),0)</f>
        <v>0</v>
      </c>
      <c r="AS964" s="36">
        <f>IF(AS$7&gt;=$E964,IF(SUMIF($H$1:AR$1,77,$H964:AR964)&lt;$D964,$H964,0),0)</f>
        <v>0</v>
      </c>
      <c r="AT964" s="36">
        <f>IF(AT$7&gt;=$E964,IF(SUMIF($H$1:AS$1,77,$H964:AS964)&lt;$D964,$H964,0),0)</f>
        <v>0</v>
      </c>
      <c r="AU964" s="35">
        <f t="shared" si="355"/>
        <v>0</v>
      </c>
      <c r="AV964" s="33">
        <f>IF(AV$7&gt;=$E964,IF(SUMIF($H$1:AU$1,77,$H964:AU964)&lt;$D964,$H964,0),0)</f>
        <v>0</v>
      </c>
      <c r="AW964" s="33">
        <f>IF(AW$7&gt;=$E964,IF(SUMIF($H$1:AV$1,77,$H964:AV964)&lt;$D964,$H964,0),0)</f>
        <v>0</v>
      </c>
      <c r="AX964" s="33">
        <f>IF(AX$7&gt;=$E964,IF(SUMIF($H$1:AW$1,77,$H964:AW964)&lt;$D964,$H964,0),0)</f>
        <v>0</v>
      </c>
      <c r="AY964" s="33">
        <f>IF(AY$7&gt;=$E964,IF(SUMIF($H$1:AX$1,77,$H964:AX964)&lt;$D964,$H964,0),0)</f>
        <v>0</v>
      </c>
      <c r="AZ964" s="33">
        <f>IF(AZ$7&gt;=$E964,IF(SUMIF($H$1:AY$1,77,$H964:AY964)&lt;$D964,$H964,0),0)</f>
        <v>0</v>
      </c>
      <c r="BA964" s="33">
        <f>IF(BA$7&gt;=$E964,IF(SUMIF($H$1:AZ$1,77,$H964:AZ964)&lt;$D964,$H964,0),0)</f>
        <v>0</v>
      </c>
      <c r="BB964" s="33">
        <f>IF(BB$7&gt;=$E964,IF(SUMIF($H$1:BA$1,77,$H964:BA964)&lt;$D964,$H964,0),0)</f>
        <v>0</v>
      </c>
      <c r="BC964" s="33">
        <f>IF(BC$7&gt;=$E964,IF(SUMIF($H$1:BB$1,77,$H964:BB964)&lt;$D964,$H964,0),0)</f>
        <v>0</v>
      </c>
      <c r="BD964" s="33">
        <f>IF(BD$7&gt;=$E964,IF(SUMIF($H$1:BC$1,77,$H964:BC964)&lt;$D964,$H964,0),0)</f>
        <v>0</v>
      </c>
      <c r="BE964" s="33">
        <f>IF(BE$7&gt;=$E964,IF(SUMIF($H$1:BD$1,77,$H964:BD964)&lt;$D964,$H964,0),0)</f>
        <v>0</v>
      </c>
      <c r="BF964" s="33">
        <f>IF(BF$7&gt;=$E964,IF(SUMIF($H$1:BE$1,77,$H964:BE964)&lt;$D964,$H964,0),0)</f>
        <v>0</v>
      </c>
      <c r="BG964" s="33">
        <f>IF(BG$7&gt;=$E964,IF(SUMIF($H$1:BF$1,77,$H964:BF964)&lt;$D964,$H964,0),0)</f>
        <v>0</v>
      </c>
      <c r="BH964" s="35">
        <f t="shared" si="356"/>
        <v>0</v>
      </c>
    </row>
    <row r="965" spans="1:60" s="11" customFormat="1" x14ac:dyDescent="0.25">
      <c r="A965" s="148" t="s">
        <v>1367</v>
      </c>
      <c r="B965" s="124" t="s">
        <v>1368</v>
      </c>
      <c r="C965" s="125" t="s">
        <v>32</v>
      </c>
      <c r="D965" s="150">
        <v>660</v>
      </c>
      <c r="E965" s="46">
        <v>46997</v>
      </c>
      <c r="F965" s="46">
        <v>47088</v>
      </c>
      <c r="G965" s="32">
        <f>DATEDIF(E965,F965,"m")</f>
        <v>3</v>
      </c>
      <c r="H965" s="33">
        <f t="shared" si="352"/>
        <v>220</v>
      </c>
      <c r="I965" s="36">
        <f>IF(I$7&gt;=$E965,IF(SUMIF($H$1:H$1,77,$H965:H965)&lt;$D965,$H965,0),0)</f>
        <v>0</v>
      </c>
      <c r="J965" s="36">
        <f>IF(J$7&gt;=$E965,IF(SUMIF($H$1:I$1,77,$H965:I965)&lt;$D965,$H965,0),0)</f>
        <v>0</v>
      </c>
      <c r="K965" s="36">
        <f>IF(K$7&gt;=$E965,IF(SUMIF($H$1:J$1,77,$H965:J965)&lt;$D965,$H965,0),0)</f>
        <v>0</v>
      </c>
      <c r="L965" s="36">
        <f>IF(L$7&gt;=$E965,IF(SUMIF($H$1:K$1,77,$H965:K965)&lt;$D965,$H965,0),0)</f>
        <v>0</v>
      </c>
      <c r="M965" s="36">
        <f>IF(M$7&gt;=$E965,IF(SUMIF($H$1:L$1,77,$H965:L965)&lt;$D965,$H965,0),0)</f>
        <v>0</v>
      </c>
      <c r="N965" s="36">
        <f>IF(N$7&gt;=$E965,IF(SUMIF($H$1:M$1,77,$H965:M965)&lt;$D965,$H965,0),0)</f>
        <v>0</v>
      </c>
      <c r="O965" s="36">
        <f>IF(O$7&gt;=$E965,IF(SUMIF($H$1:N$1,77,$H965:N965)&lt;$D965,$H965,0),0)</f>
        <v>0</v>
      </c>
      <c r="P965" s="36">
        <f>IF(P$7&gt;=$E965,IF(SUMIF($H$1:O$1,77,$H965:O965)&lt;$D965,$H965,0),0)</f>
        <v>0</v>
      </c>
      <c r="Q965" s="36">
        <f>IF(Q$7&gt;=$E965,IF(SUMIF($H$1:P$1,77,$H965:P965)&lt;$D965,$H965,0),0)</f>
        <v>0</v>
      </c>
      <c r="R965" s="36">
        <f>IF(R$7&gt;=$E965,IF(SUMIF($H$1:Q$1,77,$H965:Q965)&lt;$D965,$H965,0),0)</f>
        <v>0</v>
      </c>
      <c r="S965" s="36">
        <f>IF(S$7&gt;=$E965,IF(SUMIF($H$1:R$1,77,$H965:R965)&lt;$D965,$H965,0),0)</f>
        <v>0</v>
      </c>
      <c r="T965" s="36">
        <f>IF(T$7&gt;=$E965,IF(SUMIF($H$1:S$1,77,$H965:S965)&lt;$D965,$H965,0),0)</f>
        <v>0</v>
      </c>
      <c r="U965" s="35">
        <f t="shared" si="353"/>
        <v>0</v>
      </c>
      <c r="V965" s="36">
        <f>IF(V$7&gt;=$E965,IF(SUMIF($H$1:U$1,77,$H965:U965)&lt;$D965,$H965,0),0)</f>
        <v>0</v>
      </c>
      <c r="W965" s="36">
        <f>IF(W$7&gt;=$E965,IF(SUMIF($H$1:V$1,77,$H965:V965)&lt;$D965,$H965,0),0)</f>
        <v>0</v>
      </c>
      <c r="X965" s="36">
        <f>IF(X$7&gt;=$E965,IF(SUMIF($H$1:W$1,77,$H965:W965)&lt;$D965,$H965,0),0)</f>
        <v>0</v>
      </c>
      <c r="Y965" s="36">
        <f>IF(Y$7&gt;=$E965,IF(SUMIF($H$1:X$1,77,$H965:X965)&lt;$D965,$H965,0),0)</f>
        <v>0</v>
      </c>
      <c r="Z965" s="36">
        <f>IF(Z$7&gt;=$E965,IF(SUMIF($H$1:Y$1,77,$H965:Y965)&lt;$D965,$H965,0),0)</f>
        <v>0</v>
      </c>
      <c r="AA965" s="36">
        <f>IF(AA$7&gt;=$E965,IF(SUMIF($H$1:Z$1,77,$H965:Z965)&lt;$D965,$H965,0),0)</f>
        <v>0</v>
      </c>
      <c r="AB965" s="36">
        <f>IF(AB$7&gt;=$E965,IF(SUMIF($H$1:AA$1,77,$H965:AA965)&lt;$D965,$H965,0),0)</f>
        <v>0</v>
      </c>
      <c r="AC965" s="36">
        <f>IF(AC$7&gt;=$E965,IF(SUMIF($H$1:AB$1,77,$H965:AB965)&lt;$D965,$H965,0),0)</f>
        <v>0</v>
      </c>
      <c r="AD965" s="36">
        <f>IF(AD$7&gt;=$E965,IF(SUMIF($H$1:AC$1,77,$H965:AC965)&lt;$D965,$H965,0),0)</f>
        <v>0</v>
      </c>
      <c r="AE965" s="36">
        <f>IF(AE$7&gt;=$E965,IF(SUMIF($H$1:AD$1,77,$H965:AD965)&lt;$D965,$H965,0),0)</f>
        <v>0</v>
      </c>
      <c r="AF965" s="36">
        <f>IF(AF$7&gt;=$E965,IF(SUMIF($H$1:AE$1,77,$H965:AE965)&lt;$D965,$H965,0),0)</f>
        <v>0</v>
      </c>
      <c r="AG965" s="36">
        <f>IF(AG$7&gt;=$E965,IF(SUMIF($H$1:AF$1,77,$H965:AF965)&lt;$D965,$H965,0),0)</f>
        <v>0</v>
      </c>
      <c r="AH965" s="35">
        <f t="shared" si="354"/>
        <v>0</v>
      </c>
      <c r="AI965" s="36">
        <f>IF(AI$7&gt;=$E965,IF(SUMIF($H$1:AH$1,77,$H965:AH965)&lt;$D965,$H965,0),0)</f>
        <v>0</v>
      </c>
      <c r="AJ965" s="36">
        <f>IF(AJ$7&gt;=$E965,IF(SUMIF($H$1:AI$1,77,$H965:AI965)&lt;$D965,$H965,0),0)</f>
        <v>0</v>
      </c>
      <c r="AK965" s="36">
        <f>IF(AK$7&gt;=$E965,IF(SUMIF($H$1:AJ$1,77,$H965:AJ965)&lt;$D965,$H965,0),0)</f>
        <v>0</v>
      </c>
      <c r="AL965" s="36">
        <f>IF(AL$7&gt;=$E965,IF(SUMIF($H$1:AK$1,77,$H965:AK965)&lt;$D965,$H965,0),0)</f>
        <v>0</v>
      </c>
      <c r="AM965" s="36">
        <f>IF(AM$7&gt;=$E965,IF(SUMIF($H$1:AL$1,77,$H965:AL965)&lt;$D965,$H965,0),0)</f>
        <v>0</v>
      </c>
      <c r="AN965" s="36">
        <f>IF(AN$7&gt;=$E965,IF(SUMIF($H$1:AM$1,77,$H965:AM965)&lt;$D965,$H965,0),0)</f>
        <v>0</v>
      </c>
      <c r="AO965" s="36">
        <f>IF(AO$7&gt;=$E965,IF(SUMIF($H$1:AN$1,77,$H965:AN965)&lt;$D965,$H965,0),0)</f>
        <v>0</v>
      </c>
      <c r="AP965" s="36">
        <f>IF(AP$7&gt;=$E965,IF(SUMIF($H$1:AO$1,77,$H965:AO965)&lt;$D965,$H965,0),0)</f>
        <v>0</v>
      </c>
      <c r="AQ965" s="36">
        <f>IF(AQ$7&gt;=$E965,IF(SUMIF($H$1:AP$1,77,$H965:AP965)&lt;$D965,$H965,0),0)</f>
        <v>0</v>
      </c>
      <c r="AR965" s="36">
        <f>IF(AR$7&gt;=$E965,IF(SUMIF($H$1:AQ$1,77,$H965:AQ965)&lt;$D965,$H965,0),0)</f>
        <v>0</v>
      </c>
      <c r="AS965" s="36">
        <f>IF(AS$7&gt;=$E965,IF(SUMIF($H$1:AR$1,77,$H965:AR965)&lt;$D965,$H965,0),0)</f>
        <v>0</v>
      </c>
      <c r="AT965" s="36">
        <f>IF(AT$7&gt;=$E965,IF(SUMIF($H$1:AS$1,77,$H965:AS965)&lt;$D965,$H965,0),0)</f>
        <v>0</v>
      </c>
      <c r="AU965" s="35">
        <f t="shared" si="355"/>
        <v>0</v>
      </c>
      <c r="AV965" s="33">
        <f>IF(AV$7&gt;=$E965,IF(SUMIF($H$1:AU$1,77,$H965:AU965)&lt;$D965,$H965,0),0)</f>
        <v>0</v>
      </c>
      <c r="AW965" s="33">
        <f>IF(AW$7&gt;=$E965,IF(SUMIF($H$1:AV$1,77,$H965:AV965)&lt;$D965,$H965,0),0)</f>
        <v>0</v>
      </c>
      <c r="AX965" s="33">
        <f>IF(AX$7&gt;=$E965,IF(SUMIF($H$1:AW$1,77,$H965:AW965)&lt;$D965,$H965,0),0)</f>
        <v>0</v>
      </c>
      <c r="AY965" s="33">
        <f>IF(AY$7&gt;=$E965,IF(SUMIF($H$1:AX$1,77,$H965:AX965)&lt;$D965,$H965,0),0)</f>
        <v>0</v>
      </c>
      <c r="AZ965" s="33">
        <f>IF(AZ$7&gt;=$E965,IF(SUMIF($H$1:AY$1,77,$H965:AY965)&lt;$D965,$H965,0),0)</f>
        <v>0</v>
      </c>
      <c r="BA965" s="33">
        <f>IF(BA$7&gt;=$E965,IF(SUMIF($H$1:AZ$1,77,$H965:AZ965)&lt;$D965,$H965,0),0)</f>
        <v>0</v>
      </c>
      <c r="BB965" s="33">
        <f>IF(BB$7&gt;=$E965,IF(SUMIF($H$1:BA$1,77,$H965:BA965)&lt;$D965,$H965,0),0)</f>
        <v>0</v>
      </c>
      <c r="BC965" s="33">
        <f>IF(BC$7&gt;=$E965,IF(SUMIF($H$1:BB$1,77,$H965:BB965)&lt;$D965,$H965,0),0)</f>
        <v>0</v>
      </c>
      <c r="BD965" s="33">
        <f>IF(BD$7&gt;=$E965,IF(SUMIF($H$1:BC$1,77,$H965:BC965)&lt;$D965,$H965,0),0)</f>
        <v>220</v>
      </c>
      <c r="BE965" s="33">
        <f>IF(BE$7&gt;=$E965,IF(SUMIF($H$1:BD$1,77,$H965:BD965)&lt;$D965,$H965,0),0)</f>
        <v>220</v>
      </c>
      <c r="BF965" s="33">
        <f>IF(BF$7&gt;=$E965,IF(SUMIF($H$1:BE$1,77,$H965:BE965)&lt;$D965,$H965,0),0)</f>
        <v>220</v>
      </c>
      <c r="BG965" s="33">
        <f>IF(BG$7&gt;=$E965,IF(SUMIF($H$1:BF$1,77,$H965:BF965)&lt;$D965,$H965,0),0)</f>
        <v>0</v>
      </c>
      <c r="BH965" s="35">
        <f t="shared" si="356"/>
        <v>660</v>
      </c>
    </row>
    <row r="966" spans="1:60" s="11" customFormat="1" x14ac:dyDescent="0.25">
      <c r="A966" s="119"/>
      <c r="B966" s="120" t="s">
        <v>1369</v>
      </c>
      <c r="C966" s="121"/>
      <c r="D966" s="122"/>
      <c r="E966" s="122"/>
      <c r="F966" s="122"/>
      <c r="G966" s="122"/>
      <c r="H966" s="122"/>
      <c r="I966" s="122"/>
      <c r="J966" s="122"/>
      <c r="K966" s="122"/>
      <c r="L966" s="122"/>
      <c r="M966" s="122"/>
      <c r="N966" s="122"/>
      <c r="O966" s="122"/>
      <c r="P966" s="122"/>
      <c r="Q966" s="122"/>
      <c r="R966" s="122"/>
      <c r="S966" s="122"/>
      <c r="T966" s="122"/>
      <c r="U966" s="123"/>
      <c r="V966" s="122"/>
      <c r="W966" s="122"/>
      <c r="X966" s="122"/>
      <c r="Y966" s="122"/>
      <c r="Z966" s="122"/>
      <c r="AA966" s="122"/>
      <c r="AB966" s="122"/>
      <c r="AC966" s="122"/>
      <c r="AD966" s="122"/>
      <c r="AE966" s="122"/>
      <c r="AF966" s="122"/>
      <c r="AG966" s="122"/>
      <c r="AH966" s="123"/>
      <c r="AI966" s="122"/>
      <c r="AJ966" s="122"/>
      <c r="AK966" s="122"/>
      <c r="AL966" s="122"/>
      <c r="AM966" s="122"/>
      <c r="AN966" s="122"/>
      <c r="AO966" s="122"/>
      <c r="AP966" s="122"/>
      <c r="AQ966" s="122"/>
      <c r="AR966" s="122"/>
      <c r="AS966" s="122"/>
      <c r="AT966" s="122"/>
      <c r="AU966" s="123"/>
      <c r="AV966" s="122"/>
      <c r="AW966" s="122"/>
      <c r="AX966" s="122"/>
      <c r="AY966" s="122"/>
      <c r="AZ966" s="122"/>
      <c r="BA966" s="122"/>
      <c r="BB966" s="122"/>
      <c r="BC966" s="122"/>
      <c r="BD966" s="122"/>
      <c r="BE966" s="122"/>
      <c r="BF966" s="122"/>
      <c r="BG966" s="122"/>
      <c r="BH966" s="123"/>
    </row>
    <row r="967" spans="1:60" s="11" customFormat="1" x14ac:dyDescent="0.25">
      <c r="A967" s="145" t="s">
        <v>1370</v>
      </c>
      <c r="B967" s="126" t="s">
        <v>775</v>
      </c>
      <c r="C967" s="127" t="s">
        <v>46</v>
      </c>
      <c r="D967" s="58">
        <v>7549.38</v>
      </c>
      <c r="E967" s="80">
        <v>45839</v>
      </c>
      <c r="F967" s="80">
        <v>46204</v>
      </c>
      <c r="G967" s="32">
        <f>DATEDIF(E967,F967,"m")</f>
        <v>12</v>
      </c>
      <c r="H967" s="33">
        <f>D967/G967</f>
        <v>629.11500000000001</v>
      </c>
      <c r="I967" s="36">
        <f>IF(I$7&gt;=$E967,IF(SUMIF($H$1:H$1,77,$H967:H967)&lt;$D967,$H967,0),0)</f>
        <v>0</v>
      </c>
      <c r="J967" s="36">
        <f>IF(J$7&gt;=$E967,IF(SUMIF($H$1:I$1,77,$H967:I967)&lt;$D967,$H967,0),0)</f>
        <v>0</v>
      </c>
      <c r="K967" s="36">
        <f>IF(K$7&gt;=$E967,IF(SUMIF($H$1:J$1,77,$H967:J967)&lt;$D967,$H967,0),0)</f>
        <v>0</v>
      </c>
      <c r="L967" s="36">
        <f>IF(L$7&gt;=$E967,IF(SUMIF($H$1:K$1,77,$H967:K967)&lt;$D967,$H967,0),0)</f>
        <v>0</v>
      </c>
      <c r="M967" s="36">
        <f>IF(M$7&gt;=$E967,IF(SUMIF($H$1:L$1,77,$H967:L967)&lt;$D967,$H967,0),0)</f>
        <v>0</v>
      </c>
      <c r="N967" s="36">
        <f>IF(N$7&gt;=$E967,IF(SUMIF($H$1:M$1,77,$H967:M967)&lt;$D967,$H967,0),0)</f>
        <v>0</v>
      </c>
      <c r="O967" s="36">
        <f>IF(O$7&gt;=$E967,IF(SUMIF($H$1:N$1,77,$H967:N967)&lt;$D967,$H967,0),0)</f>
        <v>629.11500000000001</v>
      </c>
      <c r="P967" s="36">
        <f>IF(P$7&gt;=$E967,IF(SUMIF($H$1:O$1,77,$H967:O967)&lt;$D967,$H967,0),0)</f>
        <v>629.11500000000001</v>
      </c>
      <c r="Q967" s="36">
        <f>IF(Q$7&gt;=$E967,IF(SUMIF($H$1:P$1,77,$H967:P967)&lt;$D967,$H967,0),0)</f>
        <v>629.11500000000001</v>
      </c>
      <c r="R967" s="36">
        <f>IF(R$7&gt;=$E967,IF(SUMIF($H$1:Q$1,77,$H967:Q967)&lt;$D967,$H967,0),0)</f>
        <v>629.11500000000001</v>
      </c>
      <c r="S967" s="36">
        <f>IF(S$7&gt;=$E967,IF(SUMIF($H$1:R$1,77,$H967:R967)&lt;$D967,$H967,0),0)</f>
        <v>629.11500000000001</v>
      </c>
      <c r="T967" s="36">
        <f>IF(T$7&gt;=$E967,IF(SUMIF($H$1:S$1,77,$H967:S967)&lt;$D967,$H967,0),0)</f>
        <v>629.11500000000001</v>
      </c>
      <c r="U967" s="35">
        <f>SUMIF(I$1:T$1,77,I967:T967)</f>
        <v>3774.6899999999996</v>
      </c>
      <c r="V967" s="36">
        <f>IF(V$7&gt;=$E967,IF(SUMIF($H$1:U$1,77,$H967:U967)&lt;$D967,$H967,0),0)</f>
        <v>629.11500000000001</v>
      </c>
      <c r="W967" s="36">
        <f>IF(W$7&gt;=$E967,IF(SUMIF($H$1:V$1,77,$H967:V967)&lt;$D967,$H967,0),0)</f>
        <v>629.11500000000001</v>
      </c>
      <c r="X967" s="36">
        <f>IF(X$7&gt;=$E967,IF(SUMIF($H$1:W$1,77,$H967:W967)&lt;$D967,$H967,0),0)</f>
        <v>629.11500000000001</v>
      </c>
      <c r="Y967" s="36">
        <f>IF(Y$7&gt;=$E967,IF(SUMIF($H$1:X$1,77,$H967:X967)&lt;$D967,$H967,0),0)</f>
        <v>629.11500000000001</v>
      </c>
      <c r="Z967" s="36">
        <f>IF(Z$7&gt;=$E967,IF(SUMIF($H$1:Y$1,77,$H967:Y967)&lt;$D967,$H967,0),0)</f>
        <v>629.11500000000001</v>
      </c>
      <c r="AA967" s="36">
        <f>IF(AA$7&gt;=$E967,IF(SUMIF($H$1:Z$1,77,$H967:Z967)&lt;$D967,$H967,0),0)</f>
        <v>629.11500000000001</v>
      </c>
      <c r="AB967" s="36">
        <f>IF(AB$7&gt;=$E967,IF(SUMIF($H$1:AA$1,77,$H967:AA967)&lt;$D967,$H967,0),0)</f>
        <v>0</v>
      </c>
      <c r="AC967" s="36">
        <f>IF(AC$7&gt;=$E967,IF(SUMIF($H$1:AB$1,77,$H967:AB967)&lt;$D967,$H967,0),0)</f>
        <v>0</v>
      </c>
      <c r="AD967" s="36">
        <f>IF(AD$7&gt;=$E967,IF(SUMIF($H$1:AC$1,77,$H967:AC967)&lt;$D967,$H967,0),0)</f>
        <v>0</v>
      </c>
      <c r="AE967" s="36">
        <f>IF(AE$7&gt;=$E967,IF(SUMIF($H$1:AD$1,77,$H967:AD967)&lt;$D967,$H967,0),0)</f>
        <v>0</v>
      </c>
      <c r="AF967" s="36">
        <f>IF(AF$7&gt;=$E967,IF(SUMIF($H$1:AE$1,77,$H967:AE967)&lt;$D967,$H967,0),0)</f>
        <v>0</v>
      </c>
      <c r="AG967" s="36">
        <f>IF(AG$7&gt;=$E967,IF(SUMIF($H$1:AF$1,77,$H967:AF967)&lt;$D967,$H967,0),0)</f>
        <v>0</v>
      </c>
      <c r="AH967" s="35">
        <f>SUMIF(V$1:AG$1,77,V967:AG967)</f>
        <v>3774.6899999999996</v>
      </c>
      <c r="AI967" s="36">
        <f>IF(AI$7&gt;=$E967,IF(SUMIF($H$1:AH$1,77,$H967:AH967)&lt;$D967,$H967,0),0)</f>
        <v>0</v>
      </c>
      <c r="AJ967" s="36">
        <f>IF(AJ$7&gt;=$E967,IF(SUMIF($H$1:AI$1,77,$H967:AI967)&lt;$D967,$H967,0),0)</f>
        <v>0</v>
      </c>
      <c r="AK967" s="36">
        <f>IF(AK$7&gt;=$E967,IF(SUMIF($H$1:AJ$1,77,$H967:AJ967)&lt;$D967,$H967,0),0)</f>
        <v>0</v>
      </c>
      <c r="AL967" s="36">
        <f>IF(AL$7&gt;=$E967,IF(SUMIF($H$1:AK$1,77,$H967:AK967)&lt;$D967,$H967,0),0)</f>
        <v>0</v>
      </c>
      <c r="AM967" s="36">
        <f>IF(AM$7&gt;=$E967,IF(SUMIF($H$1:AL$1,77,$H967:AL967)&lt;$D967,$H967,0),0)</f>
        <v>0</v>
      </c>
      <c r="AN967" s="36">
        <f>IF(AN$7&gt;=$E967,IF(SUMIF($H$1:AM$1,77,$H967:AM967)&lt;$D967,$H967,0),0)</f>
        <v>0</v>
      </c>
      <c r="AO967" s="36">
        <f>IF(AO$7&gt;=$E967,IF(SUMIF($H$1:AN$1,77,$H967:AN967)&lt;$D967,$H967,0),0)</f>
        <v>0</v>
      </c>
      <c r="AP967" s="36">
        <f>IF(AP$7&gt;=$E967,IF(SUMIF($H$1:AO$1,77,$H967:AO967)&lt;$D967,$H967,0),0)</f>
        <v>0</v>
      </c>
      <c r="AQ967" s="36">
        <f>IF(AQ$7&gt;=$E967,IF(SUMIF($H$1:AP$1,77,$H967:AP967)&lt;$D967,$H967,0),0)</f>
        <v>0</v>
      </c>
      <c r="AR967" s="36">
        <f>IF(AR$7&gt;=$E967,IF(SUMIF($H$1:AQ$1,77,$H967:AQ967)&lt;$D967,$H967,0),0)</f>
        <v>0</v>
      </c>
      <c r="AS967" s="36">
        <f>IF(AS$7&gt;=$E967,IF(SUMIF($H$1:AR$1,77,$H967:AR967)&lt;$D967,$H967,0),0)</f>
        <v>0</v>
      </c>
      <c r="AT967" s="36">
        <f>IF(AT$7&gt;=$E967,IF(SUMIF($H$1:AS$1,77,$H967:AS967)&lt;$D967,$H967,0),0)</f>
        <v>0</v>
      </c>
      <c r="AU967" s="35">
        <f>SUMIF(AI$1:AT$1,77,AI967:AT967)</f>
        <v>0</v>
      </c>
      <c r="AV967" s="33">
        <f>IF(AV$7&gt;=$E967,IF(SUMIF($H$1:AU$1,77,$H967:AU967)&lt;$D967,$H967,0),0)</f>
        <v>0</v>
      </c>
      <c r="AW967" s="33">
        <f>IF(AW$7&gt;=$E967,IF(SUMIF($H$1:AV$1,77,$H967:AV967)&lt;$D967,$H967,0),0)</f>
        <v>0</v>
      </c>
      <c r="AX967" s="33">
        <f>IF(AX$7&gt;=$E967,IF(SUMIF($H$1:AW$1,77,$H967:AW967)&lt;$D967,$H967,0),0)</f>
        <v>0</v>
      </c>
      <c r="AY967" s="33">
        <f>IF(AY$7&gt;=$E967,IF(SUMIF($H$1:AX$1,77,$H967:AX967)&lt;$D967,$H967,0),0)</f>
        <v>0</v>
      </c>
      <c r="AZ967" s="33">
        <f>IF(AZ$7&gt;=$E967,IF(SUMIF($H$1:AY$1,77,$H967:AY967)&lt;$D967,$H967,0),0)</f>
        <v>0</v>
      </c>
      <c r="BA967" s="33">
        <f>IF(BA$7&gt;=$E967,IF(SUMIF($H$1:AZ$1,77,$H967:AZ967)&lt;$D967,$H967,0),0)</f>
        <v>0</v>
      </c>
      <c r="BB967" s="33">
        <f>IF(BB$7&gt;=$E967,IF(SUMIF($H$1:BA$1,77,$H967:BA967)&lt;$D967,$H967,0),0)</f>
        <v>0</v>
      </c>
      <c r="BC967" s="33">
        <f>IF(BC$7&gt;=$E967,IF(SUMIF($H$1:BB$1,77,$H967:BB967)&lt;$D967,$H967,0),0)</f>
        <v>0</v>
      </c>
      <c r="BD967" s="33">
        <f>IF(BD$7&gt;=$E967,IF(SUMIF($H$1:BC$1,77,$H967:BC967)&lt;$D967,$H967,0),0)</f>
        <v>0</v>
      </c>
      <c r="BE967" s="33">
        <f>IF(BE$7&gt;=$E967,IF(SUMIF($H$1:BD$1,77,$H967:BD967)&lt;$D967,$H967,0),0)</f>
        <v>0</v>
      </c>
      <c r="BF967" s="33">
        <f>IF(BF$7&gt;=$E967,IF(SUMIF($H$1:BE$1,77,$H967:BE967)&lt;$D967,$H967,0),0)</f>
        <v>0</v>
      </c>
      <c r="BG967" s="33">
        <f>IF(BG$7&gt;=$E967,IF(SUMIF($H$1:BF$1,77,$H967:BF967)&lt;$D967,$H967,0),0)</f>
        <v>0</v>
      </c>
      <c r="BH967" s="35">
        <f>SUMIF(AV$1:BG$1,77,AV967:BG967)</f>
        <v>0</v>
      </c>
    </row>
    <row r="968" spans="1:60" s="11" customFormat="1" x14ac:dyDescent="0.25">
      <c r="A968" s="145" t="s">
        <v>1371</v>
      </c>
      <c r="B968" s="126" t="s">
        <v>438</v>
      </c>
      <c r="C968" s="127" t="s">
        <v>46</v>
      </c>
      <c r="D968" s="146">
        <v>7549.38</v>
      </c>
      <c r="E968" s="80">
        <v>45931</v>
      </c>
      <c r="F968" s="80">
        <v>46235</v>
      </c>
      <c r="G968" s="32">
        <f>DATEDIF(E968,F968,"m")</f>
        <v>10</v>
      </c>
      <c r="H968" s="33">
        <f>D968/G968</f>
        <v>754.93799999999999</v>
      </c>
      <c r="I968" s="36">
        <f>IF(I$7&gt;=$E968,IF(SUMIF($H$1:H$1,77,$H968:H968)&lt;$D968,$H968,0),0)</f>
        <v>0</v>
      </c>
      <c r="J968" s="36">
        <f>IF(J$7&gt;=$E968,IF(SUMIF($H$1:I$1,77,$H968:I968)&lt;$D968,$H968,0),0)</f>
        <v>0</v>
      </c>
      <c r="K968" s="36">
        <f>IF(K$7&gt;=$E968,IF(SUMIF($H$1:J$1,77,$H968:J968)&lt;$D968,$H968,0),0)</f>
        <v>0</v>
      </c>
      <c r="L968" s="36">
        <f>IF(L$7&gt;=$E968,IF(SUMIF($H$1:K$1,77,$H968:K968)&lt;$D968,$H968,0),0)</f>
        <v>0</v>
      </c>
      <c r="M968" s="36">
        <f>IF(M$7&gt;=$E968,IF(SUMIF($H$1:L$1,77,$H968:L968)&lt;$D968,$H968,0),0)</f>
        <v>0</v>
      </c>
      <c r="N968" s="36">
        <f>IF(N$7&gt;=$E968,IF(SUMIF($H$1:M$1,77,$H968:M968)&lt;$D968,$H968,0),0)</f>
        <v>0</v>
      </c>
      <c r="O968" s="36">
        <f>IF(O$7&gt;=$E968,IF(SUMIF($H$1:N$1,77,$H968:N968)&lt;$D968,$H968,0),0)</f>
        <v>0</v>
      </c>
      <c r="P968" s="36">
        <f>IF(P$7&gt;=$E968,IF(SUMIF($H$1:O$1,77,$H968:O968)&lt;$D968,$H968,0),0)</f>
        <v>0</v>
      </c>
      <c r="Q968" s="36">
        <f>IF(Q$7&gt;=$E968,IF(SUMIF($H$1:P$1,77,$H968:P968)&lt;$D968,$H968,0),0)</f>
        <v>0</v>
      </c>
      <c r="R968" s="36">
        <f>IF(R$7&gt;=$E968,IF(SUMIF($H$1:Q$1,77,$H968:Q968)&lt;$D968,$H968,0),0)</f>
        <v>754.93799999999999</v>
      </c>
      <c r="S968" s="36">
        <f>IF(S$7&gt;=$E968,IF(SUMIF($H$1:R$1,77,$H968:R968)&lt;$D968,$H968,0),0)</f>
        <v>754.93799999999999</v>
      </c>
      <c r="T968" s="36">
        <f>IF(T$7&gt;=$E968,IF(SUMIF($H$1:S$1,77,$H968:S968)&lt;$D968,$H968,0),0)</f>
        <v>754.93799999999999</v>
      </c>
      <c r="U968" s="35">
        <f>SUMIF(I$1:T$1,77,I968:T968)</f>
        <v>2264.8139999999999</v>
      </c>
      <c r="V968" s="36">
        <f>IF(V$7&gt;=$E968,IF(SUMIF($H$1:U$1,77,$H968:U968)&lt;$D968,$H968,0),0)</f>
        <v>754.93799999999999</v>
      </c>
      <c r="W968" s="36">
        <f>IF(W$7&gt;=$E968,IF(SUMIF($H$1:V$1,77,$H968:V968)&lt;$D968,$H968,0),0)</f>
        <v>754.93799999999999</v>
      </c>
      <c r="X968" s="36">
        <f>IF(X$7&gt;=$E968,IF(SUMIF($H$1:W$1,77,$H968:W968)&lt;$D968,$H968,0),0)</f>
        <v>754.93799999999999</v>
      </c>
      <c r="Y968" s="36">
        <f>IF(Y$7&gt;=$E968,IF(SUMIF($H$1:X$1,77,$H968:X968)&lt;$D968,$H968,0),0)</f>
        <v>754.93799999999999</v>
      </c>
      <c r="Z968" s="36">
        <f>IF(Z$7&gt;=$E968,IF(SUMIF($H$1:Y$1,77,$H968:Y968)&lt;$D968,$H968,0),0)</f>
        <v>754.93799999999999</v>
      </c>
      <c r="AA968" s="36">
        <f>IF(AA$7&gt;=$E968,IF(SUMIF($H$1:Z$1,77,$H968:Z968)&lt;$D968,$H968,0),0)</f>
        <v>754.93799999999999</v>
      </c>
      <c r="AB968" s="36">
        <f>IF(AB$7&gt;=$E968,IF(SUMIF($H$1:AA$1,77,$H968:AA968)&lt;$D968,$H968,0),0)</f>
        <v>754.93799999999999</v>
      </c>
      <c r="AC968" s="36">
        <f>IF(AC$7&gt;=$E968,IF(SUMIF($H$1:AB$1,77,$H968:AB968)&lt;$D968,$H968,0),0)</f>
        <v>0</v>
      </c>
      <c r="AD968" s="36">
        <f>IF(AD$7&gt;=$E968,IF(SUMIF($H$1:AC$1,77,$H968:AC968)&lt;$D968,$H968,0),0)</f>
        <v>0</v>
      </c>
      <c r="AE968" s="36">
        <f>IF(AE$7&gt;=$E968,IF(SUMIF($H$1:AD$1,77,$H968:AD968)&lt;$D968,$H968,0),0)</f>
        <v>0</v>
      </c>
      <c r="AF968" s="36">
        <f>IF(AF$7&gt;=$E968,IF(SUMIF($H$1:AE$1,77,$H968:AE968)&lt;$D968,$H968,0),0)</f>
        <v>0</v>
      </c>
      <c r="AG968" s="36">
        <f>IF(AG$7&gt;=$E968,IF(SUMIF($H$1:AF$1,77,$H968:AF968)&lt;$D968,$H968,0),0)</f>
        <v>0</v>
      </c>
      <c r="AH968" s="35">
        <f>SUMIF(V$1:AG$1,77,V968:AG968)</f>
        <v>5284.5659999999998</v>
      </c>
      <c r="AI968" s="36">
        <f>IF(AI$7&gt;=$E968,IF(SUMIF($H$1:AH$1,77,$H968:AH968)&lt;$D968,$H968,0),0)</f>
        <v>0</v>
      </c>
      <c r="AJ968" s="36">
        <f>IF(AJ$7&gt;=$E968,IF(SUMIF($H$1:AI$1,77,$H968:AI968)&lt;$D968,$H968,0),0)</f>
        <v>0</v>
      </c>
      <c r="AK968" s="36">
        <f>IF(AK$7&gt;=$E968,IF(SUMIF($H$1:AJ$1,77,$H968:AJ968)&lt;$D968,$H968,0),0)</f>
        <v>0</v>
      </c>
      <c r="AL968" s="36">
        <f>IF(AL$7&gt;=$E968,IF(SUMIF($H$1:AK$1,77,$H968:AK968)&lt;$D968,$H968,0),0)</f>
        <v>0</v>
      </c>
      <c r="AM968" s="36">
        <f>IF(AM$7&gt;=$E968,IF(SUMIF($H$1:AL$1,77,$H968:AL968)&lt;$D968,$H968,0),0)</f>
        <v>0</v>
      </c>
      <c r="AN968" s="36">
        <f>IF(AN$7&gt;=$E968,IF(SUMIF($H$1:AM$1,77,$H968:AM968)&lt;$D968,$H968,0),0)</f>
        <v>0</v>
      </c>
      <c r="AO968" s="36">
        <f>IF(AO$7&gt;=$E968,IF(SUMIF($H$1:AN$1,77,$H968:AN968)&lt;$D968,$H968,0),0)</f>
        <v>0</v>
      </c>
      <c r="AP968" s="36">
        <f>IF(AP$7&gt;=$E968,IF(SUMIF($H$1:AO$1,77,$H968:AO968)&lt;$D968,$H968,0),0)</f>
        <v>0</v>
      </c>
      <c r="AQ968" s="36">
        <f>IF(AQ$7&gt;=$E968,IF(SUMIF($H$1:AP$1,77,$H968:AP968)&lt;$D968,$H968,0),0)</f>
        <v>0</v>
      </c>
      <c r="AR968" s="36">
        <f>IF(AR$7&gt;=$E968,IF(SUMIF($H$1:AQ$1,77,$H968:AQ968)&lt;$D968,$H968,0),0)</f>
        <v>0</v>
      </c>
      <c r="AS968" s="36">
        <f>IF(AS$7&gt;=$E968,IF(SUMIF($H$1:AR$1,77,$H968:AR968)&lt;$D968,$H968,0),0)</f>
        <v>0</v>
      </c>
      <c r="AT968" s="36">
        <f>IF(AT$7&gt;=$E968,IF(SUMIF($H$1:AS$1,77,$H968:AS968)&lt;$D968,$H968,0),0)</f>
        <v>0</v>
      </c>
      <c r="AU968" s="35">
        <f>SUMIF(AI$1:AT$1,77,AI968:AT968)</f>
        <v>0</v>
      </c>
      <c r="AV968" s="33">
        <f>IF(AV$7&gt;=$E968,IF(SUMIF($H$1:AU$1,77,$H968:AU968)&lt;$D968,$H968,0),0)</f>
        <v>0</v>
      </c>
      <c r="AW968" s="33">
        <f>IF(AW$7&gt;=$E968,IF(SUMIF($H$1:AV$1,77,$H968:AV968)&lt;$D968,$H968,0),0)</f>
        <v>0</v>
      </c>
      <c r="AX968" s="33">
        <f>IF(AX$7&gt;=$E968,IF(SUMIF($H$1:AW$1,77,$H968:AW968)&lt;$D968,$H968,0),0)</f>
        <v>0</v>
      </c>
      <c r="AY968" s="33">
        <f>IF(AY$7&gt;=$E968,IF(SUMIF($H$1:AX$1,77,$H968:AX968)&lt;$D968,$H968,0),0)</f>
        <v>0</v>
      </c>
      <c r="AZ968" s="33">
        <f>IF(AZ$7&gt;=$E968,IF(SUMIF($H$1:AY$1,77,$H968:AY968)&lt;$D968,$H968,0),0)</f>
        <v>0</v>
      </c>
      <c r="BA968" s="33">
        <f>IF(BA$7&gt;=$E968,IF(SUMIF($H$1:AZ$1,77,$H968:AZ968)&lt;$D968,$H968,0),0)</f>
        <v>0</v>
      </c>
      <c r="BB968" s="33">
        <f>IF(BB$7&gt;=$E968,IF(SUMIF($H$1:BA$1,77,$H968:BA968)&lt;$D968,$H968,0),0)</f>
        <v>0</v>
      </c>
      <c r="BC968" s="33">
        <f>IF(BC$7&gt;=$E968,IF(SUMIF($H$1:BB$1,77,$H968:BB968)&lt;$D968,$H968,0),0)</f>
        <v>0</v>
      </c>
      <c r="BD968" s="33">
        <f>IF(BD$7&gt;=$E968,IF(SUMIF($H$1:BC$1,77,$H968:BC968)&lt;$D968,$H968,0),0)</f>
        <v>0</v>
      </c>
      <c r="BE968" s="33">
        <f>IF(BE$7&gt;=$E968,IF(SUMIF($H$1:BD$1,77,$H968:BD968)&lt;$D968,$H968,0),0)</f>
        <v>0</v>
      </c>
      <c r="BF968" s="33">
        <f>IF(BF$7&gt;=$E968,IF(SUMIF($H$1:BE$1,77,$H968:BE968)&lt;$D968,$H968,0),0)</f>
        <v>0</v>
      </c>
      <c r="BG968" s="33">
        <f>IF(BG$7&gt;=$E968,IF(SUMIF($H$1:BF$1,77,$H968:BF968)&lt;$D968,$H968,0),0)</f>
        <v>0</v>
      </c>
      <c r="BH968" s="35">
        <f>SUMIF(AV$1:BG$1,77,AV968:BG968)</f>
        <v>0</v>
      </c>
    </row>
    <row r="969" spans="1:60" s="11" customFormat="1" x14ac:dyDescent="0.25">
      <c r="A969" s="145" t="s">
        <v>1372</v>
      </c>
      <c r="B969" s="126" t="s">
        <v>90</v>
      </c>
      <c r="C969" s="127" t="s">
        <v>55</v>
      </c>
      <c r="D969" s="146">
        <v>65915</v>
      </c>
      <c r="E969" s="80">
        <v>45839</v>
      </c>
      <c r="F969" s="80">
        <v>46204</v>
      </c>
      <c r="G969" s="32">
        <f>DATEDIF(E969,F969,"m")</f>
        <v>12</v>
      </c>
      <c r="H969" s="33">
        <f>D969/G969</f>
        <v>5492.916666666667</v>
      </c>
      <c r="I969" s="36">
        <f>IF(I$7&gt;=$E969,IF(SUMIF($H$1:H$1,77,$H969:H969)&lt;$D969,$H969,0),0)</f>
        <v>0</v>
      </c>
      <c r="J969" s="36">
        <f>IF(J$7&gt;=$E969,IF(SUMIF($H$1:I$1,77,$H969:I969)&lt;$D969,$H969,0),0)</f>
        <v>0</v>
      </c>
      <c r="K969" s="36">
        <f>IF(K$7&gt;=$E969,IF(SUMIF($H$1:J$1,77,$H969:J969)&lt;$D969,$H969,0),0)</f>
        <v>0</v>
      </c>
      <c r="L969" s="36">
        <f>IF(L$7&gt;=$E969,IF(SUMIF($H$1:K$1,77,$H969:K969)&lt;$D969,$H969,0),0)</f>
        <v>0</v>
      </c>
      <c r="M969" s="36">
        <f>IF(M$7&gt;=$E969,IF(SUMIF($H$1:L$1,77,$H969:L969)&lt;$D969,$H969,0),0)</f>
        <v>0</v>
      </c>
      <c r="N969" s="36">
        <f>IF(N$7&gt;=$E969,IF(SUMIF($H$1:M$1,77,$H969:M969)&lt;$D969,$H969,0),0)</f>
        <v>0</v>
      </c>
      <c r="O969" s="36">
        <f>IF(O$7&gt;=$E969,IF(SUMIF($H$1:N$1,77,$H969:N969)&lt;$D969,$H969,0),0)</f>
        <v>5492.916666666667</v>
      </c>
      <c r="P969" s="36">
        <f>IF(P$7&gt;=$E969,IF(SUMIF($H$1:O$1,77,$H969:O969)&lt;$D969,$H969,0),0)</f>
        <v>5492.916666666667</v>
      </c>
      <c r="Q969" s="36">
        <f>IF(Q$7&gt;=$E969,IF(SUMIF($H$1:P$1,77,$H969:P969)&lt;$D969,$H969,0),0)</f>
        <v>5492.916666666667</v>
      </c>
      <c r="R969" s="36">
        <f>IF(R$7&gt;=$E969,IF(SUMIF($H$1:Q$1,77,$H969:Q969)&lt;$D969,$H969,0),0)</f>
        <v>5492.916666666667</v>
      </c>
      <c r="S969" s="36">
        <f>IF(S$7&gt;=$E969,IF(SUMIF($H$1:R$1,77,$H969:R969)&lt;$D969,$H969,0),0)</f>
        <v>5492.916666666667</v>
      </c>
      <c r="T969" s="36">
        <f>IF(T$7&gt;=$E969,IF(SUMIF($H$1:S$1,77,$H969:S969)&lt;$D969,$H969,0),0)</f>
        <v>5492.916666666667</v>
      </c>
      <c r="U969" s="35">
        <f>SUMIF(I$1:T$1,77,I969:T969)</f>
        <v>32957.5</v>
      </c>
      <c r="V969" s="36">
        <f>IF(V$7&gt;=$E969,IF(SUMIF($H$1:U$1,77,$H969:U969)&lt;$D969,$H969,0),0)</f>
        <v>5492.916666666667</v>
      </c>
      <c r="W969" s="36">
        <f>IF(W$7&gt;=$E969,IF(SUMIF($H$1:V$1,77,$H969:V969)&lt;$D969,$H969,0),0)</f>
        <v>5492.916666666667</v>
      </c>
      <c r="X969" s="36">
        <f>IF(X$7&gt;=$E969,IF(SUMIF($H$1:W$1,77,$H969:W969)&lt;$D969,$H969,0),0)</f>
        <v>5492.916666666667</v>
      </c>
      <c r="Y969" s="36">
        <f>IF(Y$7&gt;=$E969,IF(SUMIF($H$1:X$1,77,$H969:X969)&lt;$D969,$H969,0),0)</f>
        <v>5492.916666666667</v>
      </c>
      <c r="Z969" s="36">
        <f>IF(Z$7&gt;=$E969,IF(SUMIF($H$1:Y$1,77,$H969:Y969)&lt;$D969,$H969,0),0)</f>
        <v>5492.916666666667</v>
      </c>
      <c r="AA969" s="36">
        <f>IF(AA$7&gt;=$E969,IF(SUMIF($H$1:Z$1,77,$H969:Z969)&lt;$D969,$H969,0),0)</f>
        <v>5492.916666666667</v>
      </c>
      <c r="AB969" s="36">
        <f>IF(AB$7&gt;=$E969,IF(SUMIF($H$1:AA$1,77,$H969:AA969)&lt;$D969,$H969,0),0)</f>
        <v>0</v>
      </c>
      <c r="AC969" s="36">
        <f>IF(AC$7&gt;=$E969,IF(SUMIF($H$1:AB$1,77,$H969:AB969)&lt;$D969,$H969,0),0)</f>
        <v>0</v>
      </c>
      <c r="AD969" s="36">
        <f>IF(AD$7&gt;=$E969,IF(SUMIF($H$1:AC$1,77,$H969:AC969)&lt;$D969,$H969,0),0)</f>
        <v>0</v>
      </c>
      <c r="AE969" s="36">
        <f>IF(AE$7&gt;=$E969,IF(SUMIF($H$1:AD$1,77,$H969:AD969)&lt;$D969,$H969,0),0)</f>
        <v>0</v>
      </c>
      <c r="AF969" s="36">
        <f>IF(AF$7&gt;=$E969,IF(SUMIF($H$1:AE$1,77,$H969:AE969)&lt;$D969,$H969,0),0)</f>
        <v>0</v>
      </c>
      <c r="AG969" s="36">
        <f>IF(AG$7&gt;=$E969,IF(SUMIF($H$1:AF$1,77,$H969:AF969)&lt;$D969,$H969,0),0)</f>
        <v>0</v>
      </c>
      <c r="AH969" s="35">
        <f>SUMIF(V$1:AG$1,77,V969:AG969)</f>
        <v>32957.5</v>
      </c>
      <c r="AI969" s="36">
        <f>IF(AI$7&gt;=$E969,IF(SUMIF($H$1:AH$1,77,$H969:AH969)&lt;$D969,$H969,0),0)</f>
        <v>0</v>
      </c>
      <c r="AJ969" s="36">
        <f>IF(AJ$7&gt;=$E969,IF(SUMIF($H$1:AI$1,77,$H969:AI969)&lt;$D969,$H969,0),0)</f>
        <v>0</v>
      </c>
      <c r="AK969" s="36">
        <f>IF(AK$7&gt;=$E969,IF(SUMIF($H$1:AJ$1,77,$H969:AJ969)&lt;$D969,$H969,0),0)</f>
        <v>0</v>
      </c>
      <c r="AL969" s="36">
        <f>IF(AL$7&gt;=$E969,IF(SUMIF($H$1:AK$1,77,$H969:AK969)&lt;$D969,$H969,0),0)</f>
        <v>0</v>
      </c>
      <c r="AM969" s="36">
        <f>IF(AM$7&gt;=$E969,IF(SUMIF($H$1:AL$1,77,$H969:AL969)&lt;$D969,$H969,0),0)</f>
        <v>0</v>
      </c>
      <c r="AN969" s="36">
        <f>IF(AN$7&gt;=$E969,IF(SUMIF($H$1:AM$1,77,$H969:AM969)&lt;$D969,$H969,0),0)</f>
        <v>0</v>
      </c>
      <c r="AO969" s="36">
        <f>IF(AO$7&gt;=$E969,IF(SUMIF($H$1:AN$1,77,$H969:AN969)&lt;$D969,$H969,0),0)</f>
        <v>0</v>
      </c>
      <c r="AP969" s="36">
        <f>IF(AP$7&gt;=$E969,IF(SUMIF($H$1:AO$1,77,$H969:AO969)&lt;$D969,$H969,0),0)</f>
        <v>0</v>
      </c>
      <c r="AQ969" s="36">
        <f>IF(AQ$7&gt;=$E969,IF(SUMIF($H$1:AP$1,77,$H969:AP969)&lt;$D969,$H969,0),0)</f>
        <v>0</v>
      </c>
      <c r="AR969" s="36">
        <f>IF(AR$7&gt;=$E969,IF(SUMIF($H$1:AQ$1,77,$H969:AQ969)&lt;$D969,$H969,0),0)</f>
        <v>0</v>
      </c>
      <c r="AS969" s="36">
        <f>IF(AS$7&gt;=$E969,IF(SUMIF($H$1:AR$1,77,$H969:AR969)&lt;$D969,$H969,0),0)</f>
        <v>0</v>
      </c>
      <c r="AT969" s="36">
        <f>IF(AT$7&gt;=$E969,IF(SUMIF($H$1:AS$1,77,$H969:AS969)&lt;$D969,$H969,0),0)</f>
        <v>0</v>
      </c>
      <c r="AU969" s="35">
        <f>SUMIF(AI$1:AT$1,77,AI969:AT969)</f>
        <v>0</v>
      </c>
      <c r="AV969" s="33">
        <f>IF(AV$7&gt;=$E969,IF(SUMIF($H$1:AU$1,77,$H969:AU969)&lt;$D969,$H969,0),0)</f>
        <v>0</v>
      </c>
      <c r="AW969" s="33">
        <f>IF(AW$7&gt;=$E969,IF(SUMIF($H$1:AV$1,77,$H969:AV969)&lt;$D969,$H969,0),0)</f>
        <v>0</v>
      </c>
      <c r="AX969" s="33">
        <f>IF(AX$7&gt;=$E969,IF(SUMIF($H$1:AW$1,77,$H969:AW969)&lt;$D969,$H969,0),0)</f>
        <v>0</v>
      </c>
      <c r="AY969" s="33">
        <f>IF(AY$7&gt;=$E969,IF(SUMIF($H$1:AX$1,77,$H969:AX969)&lt;$D969,$H969,0),0)</f>
        <v>0</v>
      </c>
      <c r="AZ969" s="33">
        <f>IF(AZ$7&gt;=$E969,IF(SUMIF($H$1:AY$1,77,$H969:AY969)&lt;$D969,$H969,0),0)</f>
        <v>0</v>
      </c>
      <c r="BA969" s="33">
        <f>IF(BA$7&gt;=$E969,IF(SUMIF($H$1:AZ$1,77,$H969:AZ969)&lt;$D969,$H969,0),0)</f>
        <v>0</v>
      </c>
      <c r="BB969" s="33">
        <f>IF(BB$7&gt;=$E969,IF(SUMIF($H$1:BA$1,77,$H969:BA969)&lt;$D969,$H969,0),0)</f>
        <v>0</v>
      </c>
      <c r="BC969" s="33">
        <f>IF(BC$7&gt;=$E969,IF(SUMIF($H$1:BB$1,77,$H969:BB969)&lt;$D969,$H969,0),0)</f>
        <v>0</v>
      </c>
      <c r="BD969" s="33">
        <f>IF(BD$7&gt;=$E969,IF(SUMIF($H$1:BC$1,77,$H969:BC969)&lt;$D969,$H969,0),0)</f>
        <v>0</v>
      </c>
      <c r="BE969" s="33">
        <f>IF(BE$7&gt;=$E969,IF(SUMIF($H$1:BD$1,77,$H969:BD969)&lt;$D969,$H969,0),0)</f>
        <v>0</v>
      </c>
      <c r="BF969" s="33">
        <f>IF(BF$7&gt;=$E969,IF(SUMIF($H$1:BE$1,77,$H969:BE969)&lt;$D969,$H969,0),0)</f>
        <v>0</v>
      </c>
      <c r="BG969" s="33">
        <f>IF(BG$7&gt;=$E969,IF(SUMIF($H$1:BF$1,77,$H969:BF969)&lt;$D969,$H969,0),0)</f>
        <v>0</v>
      </c>
      <c r="BH969" s="35">
        <f>SUMIF(AV$1:BG$1,77,AV969:BG969)</f>
        <v>0</v>
      </c>
    </row>
    <row r="970" spans="1:60" s="11" customFormat="1" x14ac:dyDescent="0.25">
      <c r="A970" s="145" t="s">
        <v>1373</v>
      </c>
      <c r="B970" s="126" t="s">
        <v>441</v>
      </c>
      <c r="C970" s="127" t="s">
        <v>55</v>
      </c>
      <c r="D970" s="146">
        <v>8166</v>
      </c>
      <c r="E970" s="80">
        <v>45839</v>
      </c>
      <c r="F970" s="80">
        <v>46204</v>
      </c>
      <c r="G970" s="32">
        <f>DATEDIF(E970,F970,"m")</f>
        <v>12</v>
      </c>
      <c r="H970" s="33">
        <f>D970/G970</f>
        <v>680.5</v>
      </c>
      <c r="I970" s="36">
        <f>IF(I$7&gt;=$E970,IF(SUMIF($H$1:H$1,77,$H970:H970)&lt;$D970,$H970,0),0)</f>
        <v>0</v>
      </c>
      <c r="J970" s="36">
        <f>IF(J$7&gt;=$E970,IF(SUMIF($H$1:I$1,77,$H970:I970)&lt;$D970,$H970,0),0)</f>
        <v>0</v>
      </c>
      <c r="K970" s="36">
        <f>IF(K$7&gt;=$E970,IF(SUMIF($H$1:J$1,77,$H970:J970)&lt;$D970,$H970,0),0)</f>
        <v>0</v>
      </c>
      <c r="L970" s="36">
        <f>IF(L$7&gt;=$E970,IF(SUMIF($H$1:K$1,77,$H970:K970)&lt;$D970,$H970,0),0)</f>
        <v>0</v>
      </c>
      <c r="M970" s="36">
        <f>IF(M$7&gt;=$E970,IF(SUMIF($H$1:L$1,77,$H970:L970)&lt;$D970,$H970,0),0)</f>
        <v>0</v>
      </c>
      <c r="N970" s="36">
        <f>IF(N$7&gt;=$E970,IF(SUMIF($H$1:M$1,77,$H970:M970)&lt;$D970,$H970,0),0)</f>
        <v>0</v>
      </c>
      <c r="O970" s="36">
        <f>IF(O$7&gt;=$E970,IF(SUMIF($H$1:N$1,77,$H970:N970)&lt;$D970,$H970,0),0)</f>
        <v>680.5</v>
      </c>
      <c r="P970" s="36">
        <f>IF(P$7&gt;=$E970,IF(SUMIF($H$1:O$1,77,$H970:O970)&lt;$D970,$H970,0),0)</f>
        <v>680.5</v>
      </c>
      <c r="Q970" s="36">
        <f>IF(Q$7&gt;=$E970,IF(SUMIF($H$1:P$1,77,$H970:P970)&lt;$D970,$H970,0),0)</f>
        <v>680.5</v>
      </c>
      <c r="R970" s="36">
        <f>IF(R$7&gt;=$E970,IF(SUMIF($H$1:Q$1,77,$H970:Q970)&lt;$D970,$H970,0),0)</f>
        <v>680.5</v>
      </c>
      <c r="S970" s="36">
        <f>IF(S$7&gt;=$E970,IF(SUMIF($H$1:R$1,77,$H970:R970)&lt;$D970,$H970,0),0)</f>
        <v>680.5</v>
      </c>
      <c r="T970" s="36">
        <f>IF(T$7&gt;=$E970,IF(SUMIF($H$1:S$1,77,$H970:S970)&lt;$D970,$H970,0),0)</f>
        <v>680.5</v>
      </c>
      <c r="U970" s="35">
        <f>SUMIF(I$1:T$1,77,I970:T970)</f>
        <v>4083</v>
      </c>
      <c r="V970" s="36">
        <f>IF(V$7&gt;=$E970,IF(SUMIF($H$1:U$1,77,$H970:U970)&lt;$D970,$H970,0),0)</f>
        <v>680.5</v>
      </c>
      <c r="W970" s="36">
        <f>IF(W$7&gt;=$E970,IF(SUMIF($H$1:V$1,77,$H970:V970)&lt;$D970,$H970,0),0)</f>
        <v>680.5</v>
      </c>
      <c r="X970" s="36">
        <f>IF(X$7&gt;=$E970,IF(SUMIF($H$1:W$1,77,$H970:W970)&lt;$D970,$H970,0),0)</f>
        <v>680.5</v>
      </c>
      <c r="Y970" s="36">
        <f>IF(Y$7&gt;=$E970,IF(SUMIF($H$1:X$1,77,$H970:X970)&lt;$D970,$H970,0),0)</f>
        <v>680.5</v>
      </c>
      <c r="Z970" s="36">
        <f>IF(Z$7&gt;=$E970,IF(SUMIF($H$1:Y$1,77,$H970:Y970)&lt;$D970,$H970,0),0)</f>
        <v>680.5</v>
      </c>
      <c r="AA970" s="36">
        <f>IF(AA$7&gt;=$E970,IF(SUMIF($H$1:Z$1,77,$H970:Z970)&lt;$D970,$H970,0),0)</f>
        <v>680.5</v>
      </c>
      <c r="AB970" s="36">
        <f>IF(AB$7&gt;=$E970,IF(SUMIF($H$1:AA$1,77,$H970:AA970)&lt;$D970,$H970,0),0)</f>
        <v>0</v>
      </c>
      <c r="AC970" s="36">
        <f>IF(AC$7&gt;=$E970,IF(SUMIF($H$1:AB$1,77,$H970:AB970)&lt;$D970,$H970,0),0)</f>
        <v>0</v>
      </c>
      <c r="AD970" s="36">
        <f>IF(AD$7&gt;=$E970,IF(SUMIF($H$1:AC$1,77,$H970:AC970)&lt;$D970,$H970,0),0)</f>
        <v>0</v>
      </c>
      <c r="AE970" s="36">
        <f>IF(AE$7&gt;=$E970,IF(SUMIF($H$1:AD$1,77,$H970:AD970)&lt;$D970,$H970,0),0)</f>
        <v>0</v>
      </c>
      <c r="AF970" s="36">
        <f>IF(AF$7&gt;=$E970,IF(SUMIF($H$1:AE$1,77,$H970:AE970)&lt;$D970,$H970,0),0)</f>
        <v>0</v>
      </c>
      <c r="AG970" s="36">
        <f>IF(AG$7&gt;=$E970,IF(SUMIF($H$1:AF$1,77,$H970:AF970)&lt;$D970,$H970,0),0)</f>
        <v>0</v>
      </c>
      <c r="AH970" s="35">
        <f>SUMIF(V$1:AG$1,77,V970:AG970)</f>
        <v>4083</v>
      </c>
      <c r="AI970" s="36">
        <f>IF(AI$7&gt;=$E970,IF(SUMIF($H$1:AH$1,77,$H970:AH970)&lt;$D970,$H970,0),0)</f>
        <v>0</v>
      </c>
      <c r="AJ970" s="36">
        <f>IF(AJ$7&gt;=$E970,IF(SUMIF($H$1:AI$1,77,$H970:AI970)&lt;$D970,$H970,0),0)</f>
        <v>0</v>
      </c>
      <c r="AK970" s="36">
        <f>IF(AK$7&gt;=$E970,IF(SUMIF($H$1:AJ$1,77,$H970:AJ970)&lt;$D970,$H970,0),0)</f>
        <v>0</v>
      </c>
      <c r="AL970" s="36">
        <f>IF(AL$7&gt;=$E970,IF(SUMIF($H$1:AK$1,77,$H970:AK970)&lt;$D970,$H970,0),0)</f>
        <v>0</v>
      </c>
      <c r="AM970" s="36">
        <f>IF(AM$7&gt;=$E970,IF(SUMIF($H$1:AL$1,77,$H970:AL970)&lt;$D970,$H970,0),0)</f>
        <v>0</v>
      </c>
      <c r="AN970" s="36">
        <f>IF(AN$7&gt;=$E970,IF(SUMIF($H$1:AM$1,77,$H970:AM970)&lt;$D970,$H970,0),0)</f>
        <v>0</v>
      </c>
      <c r="AO970" s="36">
        <f>IF(AO$7&gt;=$E970,IF(SUMIF($H$1:AN$1,77,$H970:AN970)&lt;$D970,$H970,0),0)</f>
        <v>0</v>
      </c>
      <c r="AP970" s="36">
        <f>IF(AP$7&gt;=$E970,IF(SUMIF($H$1:AO$1,77,$H970:AO970)&lt;$D970,$H970,0),0)</f>
        <v>0</v>
      </c>
      <c r="AQ970" s="36">
        <f>IF(AQ$7&gt;=$E970,IF(SUMIF($H$1:AP$1,77,$H970:AP970)&lt;$D970,$H970,0),0)</f>
        <v>0</v>
      </c>
      <c r="AR970" s="36">
        <f>IF(AR$7&gt;=$E970,IF(SUMIF($H$1:AQ$1,77,$H970:AQ970)&lt;$D970,$H970,0),0)</f>
        <v>0</v>
      </c>
      <c r="AS970" s="36">
        <f>IF(AS$7&gt;=$E970,IF(SUMIF($H$1:AR$1,77,$H970:AR970)&lt;$D970,$H970,0),0)</f>
        <v>0</v>
      </c>
      <c r="AT970" s="36">
        <f>IF(AT$7&gt;=$E970,IF(SUMIF($H$1:AS$1,77,$H970:AS970)&lt;$D970,$H970,0),0)</f>
        <v>0</v>
      </c>
      <c r="AU970" s="35">
        <f>SUMIF(AI$1:AT$1,77,AI970:AT970)</f>
        <v>0</v>
      </c>
      <c r="AV970" s="33">
        <f>IF(AV$7&gt;=$E970,IF(SUMIF($H$1:AU$1,77,$H970:AU970)&lt;$D970,$H970,0),0)</f>
        <v>0</v>
      </c>
      <c r="AW970" s="33">
        <f>IF(AW$7&gt;=$E970,IF(SUMIF($H$1:AV$1,77,$H970:AV970)&lt;$D970,$H970,0),0)</f>
        <v>0</v>
      </c>
      <c r="AX970" s="33">
        <f>IF(AX$7&gt;=$E970,IF(SUMIF($H$1:AW$1,77,$H970:AW970)&lt;$D970,$H970,0),0)</f>
        <v>0</v>
      </c>
      <c r="AY970" s="33">
        <f>IF(AY$7&gt;=$E970,IF(SUMIF($H$1:AX$1,77,$H970:AX970)&lt;$D970,$H970,0),0)</f>
        <v>0</v>
      </c>
      <c r="AZ970" s="33">
        <f>IF(AZ$7&gt;=$E970,IF(SUMIF($H$1:AY$1,77,$H970:AY970)&lt;$D970,$H970,0),0)</f>
        <v>0</v>
      </c>
      <c r="BA970" s="33">
        <f>IF(BA$7&gt;=$E970,IF(SUMIF($H$1:AZ$1,77,$H970:AZ970)&lt;$D970,$H970,0),0)</f>
        <v>0</v>
      </c>
      <c r="BB970" s="33">
        <f>IF(BB$7&gt;=$E970,IF(SUMIF($H$1:BA$1,77,$H970:BA970)&lt;$D970,$H970,0),0)</f>
        <v>0</v>
      </c>
      <c r="BC970" s="33">
        <f>IF(BC$7&gt;=$E970,IF(SUMIF($H$1:BB$1,77,$H970:BB970)&lt;$D970,$H970,0),0)</f>
        <v>0</v>
      </c>
      <c r="BD970" s="33">
        <f>IF(BD$7&gt;=$E970,IF(SUMIF($H$1:BC$1,77,$H970:BC970)&lt;$D970,$H970,0),0)</f>
        <v>0</v>
      </c>
      <c r="BE970" s="33">
        <f>IF(BE$7&gt;=$E970,IF(SUMIF($H$1:BD$1,77,$H970:BD970)&lt;$D970,$H970,0),0)</f>
        <v>0</v>
      </c>
      <c r="BF970" s="33">
        <f>IF(BF$7&gt;=$E970,IF(SUMIF($H$1:BE$1,77,$H970:BE970)&lt;$D970,$H970,0),0)</f>
        <v>0</v>
      </c>
      <c r="BG970" s="33">
        <f>IF(BG$7&gt;=$E970,IF(SUMIF($H$1:BF$1,77,$H970:BF970)&lt;$D970,$H970,0),0)</f>
        <v>0</v>
      </c>
      <c r="BH970" s="35">
        <f>SUMIF(AV$1:BG$1,77,AV970:BG970)</f>
        <v>0</v>
      </c>
    </row>
    <row r="971" spans="1:60" s="11" customFormat="1" x14ac:dyDescent="0.25">
      <c r="A971" s="145" t="s">
        <v>1374</v>
      </c>
      <c r="B971" s="142" t="s">
        <v>443</v>
      </c>
      <c r="C971" s="143" t="s">
        <v>55</v>
      </c>
      <c r="D971" s="153">
        <v>55025</v>
      </c>
      <c r="E971" s="80">
        <v>45931</v>
      </c>
      <c r="F971" s="80">
        <v>46235</v>
      </c>
      <c r="G971" s="32">
        <f>DATEDIF(E971,F971,"m")</f>
        <v>10</v>
      </c>
      <c r="H971" s="33">
        <f>D971/G971</f>
        <v>5502.5</v>
      </c>
      <c r="I971" s="36">
        <f>IF(I$7&gt;=$E971,IF(SUMIF($H$1:H$1,77,$H971:H971)&lt;$D971,$H971,0),0)</f>
        <v>0</v>
      </c>
      <c r="J971" s="36">
        <f>IF(J$7&gt;=$E971,IF(SUMIF($H$1:I$1,77,$H971:I971)&lt;$D971,$H971,0),0)</f>
        <v>0</v>
      </c>
      <c r="K971" s="36">
        <f>IF(K$7&gt;=$E971,IF(SUMIF($H$1:J$1,77,$H971:J971)&lt;$D971,$H971,0),0)</f>
        <v>0</v>
      </c>
      <c r="L971" s="36">
        <f>IF(L$7&gt;=$E971,IF(SUMIF($H$1:K$1,77,$H971:K971)&lt;$D971,$H971,0),0)</f>
        <v>0</v>
      </c>
      <c r="M971" s="36">
        <f>IF(M$7&gt;=$E971,IF(SUMIF($H$1:L$1,77,$H971:L971)&lt;$D971,$H971,0),0)</f>
        <v>0</v>
      </c>
      <c r="N971" s="36">
        <f>IF(N$7&gt;=$E971,IF(SUMIF($H$1:M$1,77,$H971:M971)&lt;$D971,$H971,0),0)</f>
        <v>0</v>
      </c>
      <c r="O971" s="36">
        <f>IF(O$7&gt;=$E971,IF(SUMIF($H$1:N$1,77,$H971:N971)&lt;$D971,$H971,0),0)</f>
        <v>0</v>
      </c>
      <c r="P971" s="36">
        <f>IF(P$7&gt;=$E971,IF(SUMIF($H$1:O$1,77,$H971:O971)&lt;$D971,$H971,0),0)</f>
        <v>0</v>
      </c>
      <c r="Q971" s="36">
        <f>IF(Q$7&gt;=$E971,IF(SUMIF($H$1:P$1,77,$H971:P971)&lt;$D971,$H971,0),0)</f>
        <v>0</v>
      </c>
      <c r="R971" s="36">
        <f>IF(R$7&gt;=$E971,IF(SUMIF($H$1:Q$1,77,$H971:Q971)&lt;$D971,$H971,0),0)</f>
        <v>5502.5</v>
      </c>
      <c r="S971" s="36">
        <f>IF(S$7&gt;=$E971,IF(SUMIF($H$1:R$1,77,$H971:R971)&lt;$D971,$H971,0),0)</f>
        <v>5502.5</v>
      </c>
      <c r="T971" s="36">
        <f>IF(T$7&gt;=$E971,IF(SUMIF($H$1:S$1,77,$H971:S971)&lt;$D971,$H971,0),0)</f>
        <v>5502.5</v>
      </c>
      <c r="U971" s="35">
        <f>SUMIF(I$1:T$1,77,I971:T971)</f>
        <v>16507.5</v>
      </c>
      <c r="V971" s="36">
        <f>IF(V$7&gt;=$E971,IF(SUMIF($H$1:U$1,77,$H971:U971)&lt;$D971,$H971,0),0)</f>
        <v>5502.5</v>
      </c>
      <c r="W971" s="36">
        <f>IF(W$7&gt;=$E971,IF(SUMIF($H$1:V$1,77,$H971:V971)&lt;$D971,$H971,0),0)</f>
        <v>5502.5</v>
      </c>
      <c r="X971" s="36">
        <f>IF(X$7&gt;=$E971,IF(SUMIF($H$1:W$1,77,$H971:W971)&lt;$D971,$H971,0),0)</f>
        <v>5502.5</v>
      </c>
      <c r="Y971" s="36">
        <f>IF(Y$7&gt;=$E971,IF(SUMIF($H$1:X$1,77,$H971:X971)&lt;$D971,$H971,0),0)</f>
        <v>5502.5</v>
      </c>
      <c r="Z971" s="36">
        <f>IF(Z$7&gt;=$E971,IF(SUMIF($H$1:Y$1,77,$H971:Y971)&lt;$D971,$H971,0),0)</f>
        <v>5502.5</v>
      </c>
      <c r="AA971" s="36">
        <f>IF(AA$7&gt;=$E971,IF(SUMIF($H$1:Z$1,77,$H971:Z971)&lt;$D971,$H971,0),0)</f>
        <v>5502.5</v>
      </c>
      <c r="AB971" s="36">
        <f>IF(AB$7&gt;=$E971,IF(SUMIF($H$1:AA$1,77,$H971:AA971)&lt;$D971,$H971,0),0)</f>
        <v>5502.5</v>
      </c>
      <c r="AC971" s="36">
        <f>IF(AC$7&gt;=$E971,IF(SUMIF($H$1:AB$1,77,$H971:AB971)&lt;$D971,$H971,0),0)</f>
        <v>0</v>
      </c>
      <c r="AD971" s="36">
        <f>IF(AD$7&gt;=$E971,IF(SUMIF($H$1:AC$1,77,$H971:AC971)&lt;$D971,$H971,0),0)</f>
        <v>0</v>
      </c>
      <c r="AE971" s="36">
        <f>IF(AE$7&gt;=$E971,IF(SUMIF($H$1:AD$1,77,$H971:AD971)&lt;$D971,$H971,0),0)</f>
        <v>0</v>
      </c>
      <c r="AF971" s="36">
        <f>IF(AF$7&gt;=$E971,IF(SUMIF($H$1:AE$1,77,$H971:AE971)&lt;$D971,$H971,0),0)</f>
        <v>0</v>
      </c>
      <c r="AG971" s="36">
        <f>IF(AG$7&gt;=$E971,IF(SUMIF($H$1:AF$1,77,$H971:AF971)&lt;$D971,$H971,0),0)</f>
        <v>0</v>
      </c>
      <c r="AH971" s="35">
        <f>SUMIF(V$1:AG$1,77,V971:AG971)</f>
        <v>38517.5</v>
      </c>
      <c r="AI971" s="36">
        <f>IF(AI$7&gt;=$E971,IF(SUMIF($H$1:AH$1,77,$H971:AH971)&lt;$D971,$H971,0),0)</f>
        <v>0</v>
      </c>
      <c r="AJ971" s="36">
        <f>IF(AJ$7&gt;=$E971,IF(SUMIF($H$1:AI$1,77,$H971:AI971)&lt;$D971,$H971,0),0)</f>
        <v>0</v>
      </c>
      <c r="AK971" s="36">
        <f>IF(AK$7&gt;=$E971,IF(SUMIF($H$1:AJ$1,77,$H971:AJ971)&lt;$D971,$H971,0),0)</f>
        <v>0</v>
      </c>
      <c r="AL971" s="36">
        <f>IF(AL$7&gt;=$E971,IF(SUMIF($H$1:AK$1,77,$H971:AK971)&lt;$D971,$H971,0),0)</f>
        <v>0</v>
      </c>
      <c r="AM971" s="36">
        <f>IF(AM$7&gt;=$E971,IF(SUMIF($H$1:AL$1,77,$H971:AL971)&lt;$D971,$H971,0),0)</f>
        <v>0</v>
      </c>
      <c r="AN971" s="36">
        <f>IF(AN$7&gt;=$E971,IF(SUMIF($H$1:AM$1,77,$H971:AM971)&lt;$D971,$H971,0),0)</f>
        <v>0</v>
      </c>
      <c r="AO971" s="36">
        <f>IF(AO$7&gt;=$E971,IF(SUMIF($H$1:AN$1,77,$H971:AN971)&lt;$D971,$H971,0),0)</f>
        <v>0</v>
      </c>
      <c r="AP971" s="36">
        <f>IF(AP$7&gt;=$E971,IF(SUMIF($H$1:AO$1,77,$H971:AO971)&lt;$D971,$H971,0),0)</f>
        <v>0</v>
      </c>
      <c r="AQ971" s="36">
        <f>IF(AQ$7&gt;=$E971,IF(SUMIF($H$1:AP$1,77,$H971:AP971)&lt;$D971,$H971,0),0)</f>
        <v>0</v>
      </c>
      <c r="AR971" s="36">
        <f>IF(AR$7&gt;=$E971,IF(SUMIF($H$1:AQ$1,77,$H971:AQ971)&lt;$D971,$H971,0),0)</f>
        <v>0</v>
      </c>
      <c r="AS971" s="36">
        <f>IF(AS$7&gt;=$E971,IF(SUMIF($H$1:AR$1,77,$H971:AR971)&lt;$D971,$H971,0),0)</f>
        <v>0</v>
      </c>
      <c r="AT971" s="36">
        <f>IF(AT$7&gt;=$E971,IF(SUMIF($H$1:AS$1,77,$H971:AS971)&lt;$D971,$H971,0),0)</f>
        <v>0</v>
      </c>
      <c r="AU971" s="35">
        <f>SUMIF(AI$1:AT$1,77,AI971:AT971)</f>
        <v>0</v>
      </c>
      <c r="AV971" s="33">
        <f>IF(AV$7&gt;=$E971,IF(SUMIF($H$1:AU$1,77,$H971:AU971)&lt;$D971,$H971,0),0)</f>
        <v>0</v>
      </c>
      <c r="AW971" s="33">
        <f>IF(AW$7&gt;=$E971,IF(SUMIF($H$1:AV$1,77,$H971:AV971)&lt;$D971,$H971,0),0)</f>
        <v>0</v>
      </c>
      <c r="AX971" s="33">
        <f>IF(AX$7&gt;=$E971,IF(SUMIF($H$1:AW$1,77,$H971:AW971)&lt;$D971,$H971,0),0)</f>
        <v>0</v>
      </c>
      <c r="AY971" s="33">
        <f>IF(AY$7&gt;=$E971,IF(SUMIF($H$1:AX$1,77,$H971:AX971)&lt;$D971,$H971,0),0)</f>
        <v>0</v>
      </c>
      <c r="AZ971" s="33">
        <f>IF(AZ$7&gt;=$E971,IF(SUMIF($H$1:AY$1,77,$H971:AY971)&lt;$D971,$H971,0),0)</f>
        <v>0</v>
      </c>
      <c r="BA971" s="33">
        <f>IF(BA$7&gt;=$E971,IF(SUMIF($H$1:AZ$1,77,$H971:AZ971)&lt;$D971,$H971,0),0)</f>
        <v>0</v>
      </c>
      <c r="BB971" s="33">
        <f>IF(BB$7&gt;=$E971,IF(SUMIF($H$1:BA$1,77,$H971:BA971)&lt;$D971,$H971,0),0)</f>
        <v>0</v>
      </c>
      <c r="BC971" s="33">
        <f>IF(BC$7&gt;=$E971,IF(SUMIF($H$1:BB$1,77,$H971:BB971)&lt;$D971,$H971,0),0)</f>
        <v>0</v>
      </c>
      <c r="BD971" s="33">
        <f>IF(BD$7&gt;=$E971,IF(SUMIF($H$1:BC$1,77,$H971:BC971)&lt;$D971,$H971,0),0)</f>
        <v>0</v>
      </c>
      <c r="BE971" s="33">
        <f>IF(BE$7&gt;=$E971,IF(SUMIF($H$1:BD$1,77,$H971:BD971)&lt;$D971,$H971,0),0)</f>
        <v>0</v>
      </c>
      <c r="BF971" s="33">
        <f>IF(BF$7&gt;=$E971,IF(SUMIF($H$1:BE$1,77,$H971:BE971)&lt;$D971,$H971,0),0)</f>
        <v>0</v>
      </c>
      <c r="BG971" s="33">
        <f>IF(BG$7&gt;=$E971,IF(SUMIF($H$1:BF$1,77,$H971:BF971)&lt;$D971,$H971,0),0)</f>
        <v>0</v>
      </c>
      <c r="BH971" s="35">
        <f>SUMIF(AV$1:BG$1,77,AV971:BG971)</f>
        <v>0</v>
      </c>
    </row>
    <row r="972" spans="1:60" s="11" customFormat="1" x14ac:dyDescent="0.25">
      <c r="A972" s="119"/>
      <c r="B972" s="120" t="s">
        <v>1375</v>
      </c>
      <c r="C972" s="121"/>
      <c r="D972" s="122"/>
      <c r="E972" s="122"/>
      <c r="F972" s="122"/>
      <c r="G972" s="122"/>
      <c r="H972" s="122"/>
      <c r="I972" s="122"/>
      <c r="J972" s="122"/>
      <c r="K972" s="122"/>
      <c r="L972" s="122"/>
      <c r="M972" s="122"/>
      <c r="N972" s="122"/>
      <c r="O972" s="122"/>
      <c r="P972" s="122"/>
      <c r="Q972" s="122"/>
      <c r="R972" s="122"/>
      <c r="S972" s="122"/>
      <c r="T972" s="122"/>
      <c r="U972" s="123"/>
      <c r="V972" s="122"/>
      <c r="W972" s="122"/>
      <c r="X972" s="122"/>
      <c r="Y972" s="122"/>
      <c r="Z972" s="122"/>
      <c r="AA972" s="122"/>
      <c r="AB972" s="122"/>
      <c r="AC972" s="122"/>
      <c r="AD972" s="122"/>
      <c r="AE972" s="122"/>
      <c r="AF972" s="122"/>
      <c r="AG972" s="122"/>
      <c r="AH972" s="123"/>
      <c r="AI972" s="122"/>
      <c r="AJ972" s="122"/>
      <c r="AK972" s="122"/>
      <c r="AL972" s="122"/>
      <c r="AM972" s="122"/>
      <c r="AN972" s="122"/>
      <c r="AO972" s="122"/>
      <c r="AP972" s="122"/>
      <c r="AQ972" s="122"/>
      <c r="AR972" s="122"/>
      <c r="AS972" s="122"/>
      <c r="AT972" s="122"/>
      <c r="AU972" s="123"/>
      <c r="AV972" s="122"/>
      <c r="AW972" s="122"/>
      <c r="AX972" s="122"/>
      <c r="AY972" s="122"/>
      <c r="AZ972" s="122"/>
      <c r="BA972" s="122"/>
      <c r="BB972" s="122"/>
      <c r="BC972" s="122"/>
      <c r="BD972" s="122"/>
      <c r="BE972" s="122"/>
      <c r="BF972" s="122"/>
      <c r="BG972" s="122"/>
      <c r="BH972" s="123"/>
    </row>
    <row r="973" spans="1:60" s="11" customFormat="1" x14ac:dyDescent="0.25">
      <c r="A973" s="148" t="s">
        <v>1376</v>
      </c>
      <c r="B973" s="124" t="s">
        <v>1377</v>
      </c>
      <c r="C973" s="125" t="s">
        <v>32</v>
      </c>
      <c r="D973" s="150">
        <v>9</v>
      </c>
      <c r="E973" s="31">
        <v>45658</v>
      </c>
      <c r="F973" s="31">
        <v>46023</v>
      </c>
      <c r="G973" s="32">
        <f>DATEDIF(E973,F973,"m")</f>
        <v>12</v>
      </c>
      <c r="H973" s="33">
        <f>D973/G973</f>
        <v>0.75</v>
      </c>
      <c r="I973" s="36">
        <f>IF(I$7&gt;=$E973,IF(SUMIF($H$1:H$1,77,$H973:H973)&lt;$D973,$H973,0),0)</f>
        <v>0.75</v>
      </c>
      <c r="J973" s="36">
        <f>IF(J$7&gt;=$E973,IF(SUMIF($H$1:I$1,77,$H973:I973)&lt;$D973,$H973,0),0)</f>
        <v>0.75</v>
      </c>
      <c r="K973" s="36">
        <f>IF(K$7&gt;=$E973,IF(SUMIF($H$1:J$1,77,$H973:J973)&lt;$D973,$H973,0),0)</f>
        <v>0.75</v>
      </c>
      <c r="L973" s="36">
        <f>IF(L$7&gt;=$E973,IF(SUMIF($H$1:K$1,77,$H973:K973)&lt;$D973,$H973,0),0)</f>
        <v>0.75</v>
      </c>
      <c r="M973" s="36">
        <f>IF(M$7&gt;=$E973,IF(SUMIF($H$1:L$1,77,$H973:L973)&lt;$D973,$H973,0),0)</f>
        <v>0.75</v>
      </c>
      <c r="N973" s="36">
        <f>IF(N$7&gt;=$E973,IF(SUMIF($H$1:M$1,77,$H973:M973)&lt;$D973,$H973,0),0)</f>
        <v>0.75</v>
      </c>
      <c r="O973" s="36">
        <f>IF(O$7&gt;=$E973,IF(SUMIF($H$1:N$1,77,$H973:N973)&lt;$D973,$H973,0),0)</f>
        <v>0.75</v>
      </c>
      <c r="P973" s="36">
        <f>IF(P$7&gt;=$E973,IF(SUMIF($H$1:O$1,77,$H973:O973)&lt;$D973,$H973,0),0)</f>
        <v>0.75</v>
      </c>
      <c r="Q973" s="36">
        <f>IF(Q$7&gt;=$E973,IF(SUMIF($H$1:P$1,77,$H973:P973)&lt;$D973,$H973,0),0)</f>
        <v>0.75</v>
      </c>
      <c r="R973" s="36">
        <f>IF(R$7&gt;=$E973,IF(SUMIF($H$1:Q$1,77,$H973:Q973)&lt;$D973,$H973,0),0)</f>
        <v>0.75</v>
      </c>
      <c r="S973" s="36">
        <f>IF(S$7&gt;=$E973,IF(SUMIF($H$1:R$1,77,$H973:R973)&lt;$D973,$H973,0),0)</f>
        <v>0.75</v>
      </c>
      <c r="T973" s="36">
        <f>IF(T$7&gt;=$E973,IF(SUMIF($H$1:S$1,77,$H973:S973)&lt;$D973,$H973,0),0)</f>
        <v>0.75</v>
      </c>
      <c r="U973" s="35">
        <f>SUMIF(I$1:T$1,77,I973:T973)</f>
        <v>9</v>
      </c>
      <c r="V973" s="36">
        <f>IF(V$7&gt;=$E973,IF(SUMIF($H$1:U$1,77,$H973:U973)&lt;$D973,$H973,0),0)</f>
        <v>0</v>
      </c>
      <c r="W973" s="36">
        <f>IF(W$7&gt;=$E973,IF(SUMIF($H$1:V$1,77,$H973:V973)&lt;$D973,$H973,0),0)</f>
        <v>0</v>
      </c>
      <c r="X973" s="36">
        <f>IF(X$7&gt;=$E973,IF(SUMIF($H$1:W$1,77,$H973:W973)&lt;$D973,$H973,0),0)</f>
        <v>0</v>
      </c>
      <c r="Y973" s="36">
        <f>IF(Y$7&gt;=$E973,IF(SUMIF($H$1:X$1,77,$H973:X973)&lt;$D973,$H973,0),0)</f>
        <v>0</v>
      </c>
      <c r="Z973" s="36">
        <f>IF(Z$7&gt;=$E973,IF(SUMIF($H$1:Y$1,77,$H973:Y973)&lt;$D973,$H973,0),0)</f>
        <v>0</v>
      </c>
      <c r="AA973" s="36">
        <f>IF(AA$7&gt;=$E973,IF(SUMIF($H$1:Z$1,77,$H973:Z973)&lt;$D973,$H973,0),0)</f>
        <v>0</v>
      </c>
      <c r="AB973" s="36">
        <f>IF(AB$7&gt;=$E973,IF(SUMIF($H$1:AA$1,77,$H973:AA973)&lt;$D973,$H973,0),0)</f>
        <v>0</v>
      </c>
      <c r="AC973" s="36">
        <f>IF(AC$7&gt;=$E973,IF(SUMIF($H$1:AB$1,77,$H973:AB973)&lt;$D973,$H973,0),0)</f>
        <v>0</v>
      </c>
      <c r="AD973" s="36">
        <f>IF(AD$7&gt;=$E973,IF(SUMIF($H$1:AC$1,77,$H973:AC973)&lt;$D973,$H973,0),0)</f>
        <v>0</v>
      </c>
      <c r="AE973" s="36">
        <f>IF(AE$7&gt;=$E973,IF(SUMIF($H$1:AD$1,77,$H973:AD973)&lt;$D973,$H973,0),0)</f>
        <v>0</v>
      </c>
      <c r="AF973" s="36">
        <f>IF(AF$7&gt;=$E973,IF(SUMIF($H$1:AE$1,77,$H973:AE973)&lt;$D973,$H973,0),0)</f>
        <v>0</v>
      </c>
      <c r="AG973" s="36">
        <f>IF(AG$7&gt;=$E973,IF(SUMIF($H$1:AF$1,77,$H973:AF973)&lt;$D973,$H973,0),0)</f>
        <v>0</v>
      </c>
      <c r="AH973" s="35">
        <f>SUMIF(V$1:AG$1,77,V973:AG973)</f>
        <v>0</v>
      </c>
      <c r="AI973" s="36">
        <f>IF(AI$7&gt;=$E973,IF(SUMIF($H$1:AH$1,77,$H973:AH973)&lt;$D973,$H973,0),0)</f>
        <v>0</v>
      </c>
      <c r="AJ973" s="36">
        <f>IF(AJ$7&gt;=$E973,IF(SUMIF($H$1:AI$1,77,$H973:AI973)&lt;$D973,$H973,0),0)</f>
        <v>0</v>
      </c>
      <c r="AK973" s="36">
        <f>IF(AK$7&gt;=$E973,IF(SUMIF($H$1:AJ$1,77,$H973:AJ973)&lt;$D973,$H973,0),0)</f>
        <v>0</v>
      </c>
      <c r="AL973" s="36">
        <f>IF(AL$7&gt;=$E973,IF(SUMIF($H$1:AK$1,77,$H973:AK973)&lt;$D973,$H973,0),0)</f>
        <v>0</v>
      </c>
      <c r="AM973" s="36">
        <f>IF(AM$7&gt;=$E973,IF(SUMIF($H$1:AL$1,77,$H973:AL973)&lt;$D973,$H973,0),0)</f>
        <v>0</v>
      </c>
      <c r="AN973" s="36">
        <f>IF(AN$7&gt;=$E973,IF(SUMIF($H$1:AM$1,77,$H973:AM973)&lt;$D973,$H973,0),0)</f>
        <v>0</v>
      </c>
      <c r="AO973" s="36">
        <f>IF(AO$7&gt;=$E973,IF(SUMIF($H$1:AN$1,77,$H973:AN973)&lt;$D973,$H973,0),0)</f>
        <v>0</v>
      </c>
      <c r="AP973" s="36">
        <f>IF(AP$7&gt;=$E973,IF(SUMIF($H$1:AO$1,77,$H973:AO973)&lt;$D973,$H973,0),0)</f>
        <v>0</v>
      </c>
      <c r="AQ973" s="36">
        <f>IF(AQ$7&gt;=$E973,IF(SUMIF($H$1:AP$1,77,$H973:AP973)&lt;$D973,$H973,0),0)</f>
        <v>0</v>
      </c>
      <c r="AR973" s="36">
        <f>IF(AR$7&gt;=$E973,IF(SUMIF($H$1:AQ$1,77,$H973:AQ973)&lt;$D973,$H973,0),0)</f>
        <v>0</v>
      </c>
      <c r="AS973" s="36">
        <f>IF(AS$7&gt;=$E973,IF(SUMIF($H$1:AR$1,77,$H973:AR973)&lt;$D973,$H973,0),0)</f>
        <v>0</v>
      </c>
      <c r="AT973" s="36">
        <f>IF(AT$7&gt;=$E973,IF(SUMIF($H$1:AS$1,77,$H973:AS973)&lt;$D973,$H973,0),0)</f>
        <v>0</v>
      </c>
      <c r="AU973" s="35">
        <f>SUMIF(AI$1:AT$1,77,AI973:AT973)</f>
        <v>0</v>
      </c>
      <c r="AV973" s="33">
        <f>IF(AV$7&gt;=$E973,IF(SUMIF($H$1:AU$1,77,$H973:AU973)&lt;$D973,$H973,0),0)</f>
        <v>0</v>
      </c>
      <c r="AW973" s="33">
        <f>IF(AW$7&gt;=$E973,IF(SUMIF($H$1:AV$1,77,$H973:AV973)&lt;$D973,$H973,0),0)</f>
        <v>0</v>
      </c>
      <c r="AX973" s="33">
        <f>IF(AX$7&gt;=$E973,IF(SUMIF($H$1:AW$1,77,$H973:AW973)&lt;$D973,$H973,0),0)</f>
        <v>0</v>
      </c>
      <c r="AY973" s="33">
        <f>IF(AY$7&gt;=$E973,IF(SUMIF($H$1:AX$1,77,$H973:AX973)&lt;$D973,$H973,0),0)</f>
        <v>0</v>
      </c>
      <c r="AZ973" s="33">
        <f>IF(AZ$7&gt;=$E973,IF(SUMIF($H$1:AY$1,77,$H973:AY973)&lt;$D973,$H973,0),0)</f>
        <v>0</v>
      </c>
      <c r="BA973" s="33">
        <f>IF(BA$7&gt;=$E973,IF(SUMIF($H$1:AZ$1,77,$H973:AZ973)&lt;$D973,$H973,0),0)</f>
        <v>0</v>
      </c>
      <c r="BB973" s="33">
        <f>IF(BB$7&gt;=$E973,IF(SUMIF($H$1:BA$1,77,$H973:BA973)&lt;$D973,$H973,0),0)</f>
        <v>0</v>
      </c>
      <c r="BC973" s="33">
        <f>IF(BC$7&gt;=$E973,IF(SUMIF($H$1:BB$1,77,$H973:BB973)&lt;$D973,$H973,0),0)</f>
        <v>0</v>
      </c>
      <c r="BD973" s="33">
        <f>IF(BD$7&gt;=$E973,IF(SUMIF($H$1:BC$1,77,$H973:BC973)&lt;$D973,$H973,0),0)</f>
        <v>0</v>
      </c>
      <c r="BE973" s="33">
        <f>IF(BE$7&gt;=$E973,IF(SUMIF($H$1:BD$1,77,$H973:BD973)&lt;$D973,$H973,0),0)</f>
        <v>0</v>
      </c>
      <c r="BF973" s="33">
        <f>IF(BF$7&gt;=$E973,IF(SUMIF($H$1:BE$1,77,$H973:BE973)&lt;$D973,$H973,0),0)</f>
        <v>0</v>
      </c>
      <c r="BG973" s="33">
        <f>IF(BG$7&gt;=$E973,IF(SUMIF($H$1:BF$1,77,$H973:BF973)&lt;$D973,$H973,0),0)</f>
        <v>0</v>
      </c>
      <c r="BH973" s="35">
        <f>SUMIF(AV$1:BG$1,77,AV973:BG973)</f>
        <v>0</v>
      </c>
    </row>
    <row r="974" spans="1:60" s="11" customFormat="1" x14ac:dyDescent="0.25">
      <c r="A974" s="148" t="s">
        <v>1378</v>
      </c>
      <c r="B974" s="124" t="s">
        <v>1379</v>
      </c>
      <c r="C974" s="125" t="s">
        <v>32</v>
      </c>
      <c r="D974" s="150">
        <v>9</v>
      </c>
      <c r="E974" s="31">
        <v>45658</v>
      </c>
      <c r="F974" s="31">
        <v>46023</v>
      </c>
      <c r="G974" s="32">
        <f>DATEDIF(E974,F974,"m")</f>
        <v>12</v>
      </c>
      <c r="H974" s="33">
        <f>D974/G974</f>
        <v>0.75</v>
      </c>
      <c r="I974" s="36">
        <f>IF(I$7&gt;=$E974,IF(SUMIF($H$1:H$1,77,$H974:H974)&lt;$D974,$H974,0),0)</f>
        <v>0.75</v>
      </c>
      <c r="J974" s="36">
        <f>IF(J$7&gt;=$E974,IF(SUMIF($H$1:I$1,77,$H974:I974)&lt;$D974,$H974,0),0)</f>
        <v>0.75</v>
      </c>
      <c r="K974" s="36">
        <f>IF(K$7&gt;=$E974,IF(SUMIF($H$1:J$1,77,$H974:J974)&lt;$D974,$H974,0),0)</f>
        <v>0.75</v>
      </c>
      <c r="L974" s="36">
        <f>IF(L$7&gt;=$E974,IF(SUMIF($H$1:K$1,77,$H974:K974)&lt;$D974,$H974,0),0)</f>
        <v>0.75</v>
      </c>
      <c r="M974" s="36">
        <f>IF(M$7&gt;=$E974,IF(SUMIF($H$1:L$1,77,$H974:L974)&lt;$D974,$H974,0),0)</f>
        <v>0.75</v>
      </c>
      <c r="N974" s="36">
        <f>IF(N$7&gt;=$E974,IF(SUMIF($H$1:M$1,77,$H974:M974)&lt;$D974,$H974,0),0)</f>
        <v>0.75</v>
      </c>
      <c r="O974" s="36">
        <f>IF(O$7&gt;=$E974,IF(SUMIF($H$1:N$1,77,$H974:N974)&lt;$D974,$H974,0),0)</f>
        <v>0.75</v>
      </c>
      <c r="P974" s="36">
        <f>IF(P$7&gt;=$E974,IF(SUMIF($H$1:O$1,77,$H974:O974)&lt;$D974,$H974,0),0)</f>
        <v>0.75</v>
      </c>
      <c r="Q974" s="36">
        <f>IF(Q$7&gt;=$E974,IF(SUMIF($H$1:P$1,77,$H974:P974)&lt;$D974,$H974,0),0)</f>
        <v>0.75</v>
      </c>
      <c r="R974" s="36">
        <f>IF(R$7&gt;=$E974,IF(SUMIF($H$1:Q$1,77,$H974:Q974)&lt;$D974,$H974,0),0)</f>
        <v>0.75</v>
      </c>
      <c r="S974" s="36">
        <f>IF(S$7&gt;=$E974,IF(SUMIF($H$1:R$1,77,$H974:R974)&lt;$D974,$H974,0),0)</f>
        <v>0.75</v>
      </c>
      <c r="T974" s="36">
        <f>IF(T$7&gt;=$E974,IF(SUMIF($H$1:S$1,77,$H974:S974)&lt;$D974,$H974,0),0)</f>
        <v>0.75</v>
      </c>
      <c r="U974" s="35">
        <f>SUMIF(I$1:T$1,77,I974:T974)</f>
        <v>9</v>
      </c>
      <c r="V974" s="36">
        <f>IF(V$7&gt;=$E974,IF(SUMIF($H$1:U$1,77,$H974:U974)&lt;$D974,$H974,0),0)</f>
        <v>0</v>
      </c>
      <c r="W974" s="36">
        <f>IF(W$7&gt;=$E974,IF(SUMIF($H$1:V$1,77,$H974:V974)&lt;$D974,$H974,0),0)</f>
        <v>0</v>
      </c>
      <c r="X974" s="36">
        <f>IF(X$7&gt;=$E974,IF(SUMIF($H$1:W$1,77,$H974:W974)&lt;$D974,$H974,0),0)</f>
        <v>0</v>
      </c>
      <c r="Y974" s="36">
        <f>IF(Y$7&gt;=$E974,IF(SUMIF($H$1:X$1,77,$H974:X974)&lt;$D974,$H974,0),0)</f>
        <v>0</v>
      </c>
      <c r="Z974" s="36">
        <f>IF(Z$7&gt;=$E974,IF(SUMIF($H$1:Y$1,77,$H974:Y974)&lt;$D974,$H974,0),0)</f>
        <v>0</v>
      </c>
      <c r="AA974" s="36">
        <f>IF(AA$7&gt;=$E974,IF(SUMIF($H$1:Z$1,77,$H974:Z974)&lt;$D974,$H974,0),0)</f>
        <v>0</v>
      </c>
      <c r="AB974" s="36">
        <f>IF(AB$7&gt;=$E974,IF(SUMIF($H$1:AA$1,77,$H974:AA974)&lt;$D974,$H974,0),0)</f>
        <v>0</v>
      </c>
      <c r="AC974" s="36">
        <f>IF(AC$7&gt;=$E974,IF(SUMIF($H$1:AB$1,77,$H974:AB974)&lt;$D974,$H974,0),0)</f>
        <v>0</v>
      </c>
      <c r="AD974" s="36">
        <f>IF(AD$7&gt;=$E974,IF(SUMIF($H$1:AC$1,77,$H974:AC974)&lt;$D974,$H974,0),0)</f>
        <v>0</v>
      </c>
      <c r="AE974" s="36">
        <f>IF(AE$7&gt;=$E974,IF(SUMIF($H$1:AD$1,77,$H974:AD974)&lt;$D974,$H974,0),0)</f>
        <v>0</v>
      </c>
      <c r="AF974" s="36">
        <f>IF(AF$7&gt;=$E974,IF(SUMIF($H$1:AE$1,77,$H974:AE974)&lt;$D974,$H974,0),0)</f>
        <v>0</v>
      </c>
      <c r="AG974" s="36">
        <f>IF(AG$7&gt;=$E974,IF(SUMIF($H$1:AF$1,77,$H974:AF974)&lt;$D974,$H974,0),0)</f>
        <v>0</v>
      </c>
      <c r="AH974" s="35">
        <f>SUMIF(V$1:AG$1,77,V974:AG974)</f>
        <v>0</v>
      </c>
      <c r="AI974" s="36">
        <f>IF(AI$7&gt;=$E974,IF(SUMIF($H$1:AH$1,77,$H974:AH974)&lt;$D974,$H974,0),0)</f>
        <v>0</v>
      </c>
      <c r="AJ974" s="36">
        <f>IF(AJ$7&gt;=$E974,IF(SUMIF($H$1:AI$1,77,$H974:AI974)&lt;$D974,$H974,0),0)</f>
        <v>0</v>
      </c>
      <c r="AK974" s="36">
        <f>IF(AK$7&gt;=$E974,IF(SUMIF($H$1:AJ$1,77,$H974:AJ974)&lt;$D974,$H974,0),0)</f>
        <v>0</v>
      </c>
      <c r="AL974" s="36">
        <f>IF(AL$7&gt;=$E974,IF(SUMIF($H$1:AK$1,77,$H974:AK974)&lt;$D974,$H974,0),0)</f>
        <v>0</v>
      </c>
      <c r="AM974" s="36">
        <f>IF(AM$7&gt;=$E974,IF(SUMIF($H$1:AL$1,77,$H974:AL974)&lt;$D974,$H974,0),0)</f>
        <v>0</v>
      </c>
      <c r="AN974" s="36">
        <f>IF(AN$7&gt;=$E974,IF(SUMIF($H$1:AM$1,77,$H974:AM974)&lt;$D974,$H974,0),0)</f>
        <v>0</v>
      </c>
      <c r="AO974" s="36">
        <f>IF(AO$7&gt;=$E974,IF(SUMIF($H$1:AN$1,77,$H974:AN974)&lt;$D974,$H974,0),0)</f>
        <v>0</v>
      </c>
      <c r="AP974" s="36">
        <f>IF(AP$7&gt;=$E974,IF(SUMIF($H$1:AO$1,77,$H974:AO974)&lt;$D974,$H974,0),0)</f>
        <v>0</v>
      </c>
      <c r="AQ974" s="36">
        <f>IF(AQ$7&gt;=$E974,IF(SUMIF($H$1:AP$1,77,$H974:AP974)&lt;$D974,$H974,0),0)</f>
        <v>0</v>
      </c>
      <c r="AR974" s="36">
        <f>IF(AR$7&gt;=$E974,IF(SUMIF($H$1:AQ$1,77,$H974:AQ974)&lt;$D974,$H974,0),0)</f>
        <v>0</v>
      </c>
      <c r="AS974" s="36">
        <f>IF(AS$7&gt;=$E974,IF(SUMIF($H$1:AR$1,77,$H974:AR974)&lt;$D974,$H974,0),0)</f>
        <v>0</v>
      </c>
      <c r="AT974" s="36">
        <f>IF(AT$7&gt;=$E974,IF(SUMIF($H$1:AS$1,77,$H974:AS974)&lt;$D974,$H974,0),0)</f>
        <v>0</v>
      </c>
      <c r="AU974" s="35">
        <f>SUMIF(AI$1:AT$1,77,AI974:AT974)</f>
        <v>0</v>
      </c>
      <c r="AV974" s="33">
        <f>IF(AV$7&gt;=$E974,IF(SUMIF($H$1:AU$1,77,$H974:AU974)&lt;$D974,$H974,0),0)</f>
        <v>0</v>
      </c>
      <c r="AW974" s="33">
        <f>IF(AW$7&gt;=$E974,IF(SUMIF($H$1:AV$1,77,$H974:AV974)&lt;$D974,$H974,0),0)</f>
        <v>0</v>
      </c>
      <c r="AX974" s="33">
        <f>IF(AX$7&gt;=$E974,IF(SUMIF($H$1:AW$1,77,$H974:AW974)&lt;$D974,$H974,0),0)</f>
        <v>0</v>
      </c>
      <c r="AY974" s="33">
        <f>IF(AY$7&gt;=$E974,IF(SUMIF($H$1:AX$1,77,$H974:AX974)&lt;$D974,$H974,0),0)</f>
        <v>0</v>
      </c>
      <c r="AZ974" s="33">
        <f>IF(AZ$7&gt;=$E974,IF(SUMIF($H$1:AY$1,77,$H974:AY974)&lt;$D974,$H974,0),0)</f>
        <v>0</v>
      </c>
      <c r="BA974" s="33">
        <f>IF(BA$7&gt;=$E974,IF(SUMIF($H$1:AZ$1,77,$H974:AZ974)&lt;$D974,$H974,0),0)</f>
        <v>0</v>
      </c>
      <c r="BB974" s="33">
        <f>IF(BB$7&gt;=$E974,IF(SUMIF($H$1:BA$1,77,$H974:BA974)&lt;$D974,$H974,0),0)</f>
        <v>0</v>
      </c>
      <c r="BC974" s="33">
        <f>IF(BC$7&gt;=$E974,IF(SUMIF($H$1:BB$1,77,$H974:BB974)&lt;$D974,$H974,0),0)</f>
        <v>0</v>
      </c>
      <c r="BD974" s="33">
        <f>IF(BD$7&gt;=$E974,IF(SUMIF($H$1:BC$1,77,$H974:BC974)&lt;$D974,$H974,0),0)</f>
        <v>0</v>
      </c>
      <c r="BE974" s="33">
        <f>IF(BE$7&gt;=$E974,IF(SUMIF($H$1:BD$1,77,$H974:BD974)&lt;$D974,$H974,0),0)</f>
        <v>0</v>
      </c>
      <c r="BF974" s="33">
        <f>IF(BF$7&gt;=$E974,IF(SUMIF($H$1:BE$1,77,$H974:BE974)&lt;$D974,$H974,0),0)</f>
        <v>0</v>
      </c>
      <c r="BG974" s="33">
        <f>IF(BG$7&gt;=$E974,IF(SUMIF($H$1:BF$1,77,$H974:BF974)&lt;$D974,$H974,0),0)</f>
        <v>0</v>
      </c>
      <c r="BH974" s="35">
        <f>SUMIF(AV$1:BG$1,77,AV974:BG974)</f>
        <v>0</v>
      </c>
    </row>
    <row r="975" spans="1:60" s="11" customFormat="1" x14ac:dyDescent="0.25">
      <c r="A975" s="148" t="s">
        <v>1380</v>
      </c>
      <c r="B975" s="124" t="s">
        <v>1381</v>
      </c>
      <c r="C975" s="125" t="s">
        <v>32</v>
      </c>
      <c r="D975" s="150">
        <v>8</v>
      </c>
      <c r="E975" s="31">
        <v>45658</v>
      </c>
      <c r="F975" s="31">
        <v>46023</v>
      </c>
      <c r="G975" s="32">
        <f>DATEDIF(E975,F975,"m")</f>
        <v>12</v>
      </c>
      <c r="H975" s="33">
        <f>D975/G975</f>
        <v>0.66666666666666663</v>
      </c>
      <c r="I975" s="36">
        <f>IF(I$7&gt;=$E975,IF(SUMIF($H$1:H$1,77,$H975:H975)&lt;$D975,$H975,0),0)</f>
        <v>0.66666666666666663</v>
      </c>
      <c r="J975" s="36">
        <f>IF(J$7&gt;=$E975,IF(SUMIF($H$1:I$1,77,$H975:I975)&lt;$D975,$H975,0),0)</f>
        <v>0.66666666666666663</v>
      </c>
      <c r="K975" s="36">
        <f>IF(K$7&gt;=$E975,IF(SUMIF($H$1:J$1,77,$H975:J975)&lt;$D975,$H975,0),0)</f>
        <v>0.66666666666666663</v>
      </c>
      <c r="L975" s="36">
        <f>IF(L$7&gt;=$E975,IF(SUMIF($H$1:K$1,77,$H975:K975)&lt;$D975,$H975,0),0)</f>
        <v>0.66666666666666663</v>
      </c>
      <c r="M975" s="36">
        <f>IF(M$7&gt;=$E975,IF(SUMIF($H$1:L$1,77,$H975:L975)&lt;$D975,$H975,0),0)</f>
        <v>0.66666666666666663</v>
      </c>
      <c r="N975" s="36">
        <f>IF(N$7&gt;=$E975,IF(SUMIF($H$1:M$1,77,$H975:M975)&lt;$D975,$H975,0),0)</f>
        <v>0.66666666666666663</v>
      </c>
      <c r="O975" s="36">
        <f>IF(O$7&gt;=$E975,IF(SUMIF($H$1:N$1,77,$H975:N975)&lt;$D975,$H975,0),0)</f>
        <v>0.66666666666666663</v>
      </c>
      <c r="P975" s="36">
        <f>IF(P$7&gt;=$E975,IF(SUMIF($H$1:O$1,77,$H975:O975)&lt;$D975,$H975,0),0)</f>
        <v>0.66666666666666663</v>
      </c>
      <c r="Q975" s="36">
        <f>IF(Q$7&gt;=$E975,IF(SUMIF($H$1:P$1,77,$H975:P975)&lt;$D975,$H975,0),0)</f>
        <v>0.66666666666666663</v>
      </c>
      <c r="R975" s="36">
        <f>IF(R$7&gt;=$E975,IF(SUMIF($H$1:Q$1,77,$H975:Q975)&lt;$D975,$H975,0),0)</f>
        <v>0.66666666666666663</v>
      </c>
      <c r="S975" s="36">
        <f>IF(S$7&gt;=$E975,IF(SUMIF($H$1:R$1,77,$H975:R975)&lt;$D975,$H975,0),0)</f>
        <v>0.66666666666666663</v>
      </c>
      <c r="T975" s="36">
        <f>IF(T$7&gt;=$E975,IF(SUMIF($H$1:S$1,77,$H975:S975)&lt;$D975,$H975,0),0)</f>
        <v>0.66666666666666663</v>
      </c>
      <c r="U975" s="35">
        <f>SUMIF(I$1:T$1,77,I975:T975)</f>
        <v>8</v>
      </c>
      <c r="V975" s="36">
        <f>IF(V$7&gt;=$E975,IF(SUMIF($H$1:U$1,77,$H975:U975)&lt;$D975,$H975,0),0)</f>
        <v>0</v>
      </c>
      <c r="W975" s="36">
        <f>IF(W$7&gt;=$E975,IF(SUMIF($H$1:V$1,77,$H975:V975)&lt;$D975,$H975,0),0)</f>
        <v>0</v>
      </c>
      <c r="X975" s="36">
        <f>IF(X$7&gt;=$E975,IF(SUMIF($H$1:W$1,77,$H975:W975)&lt;$D975,$H975,0),0)</f>
        <v>0</v>
      </c>
      <c r="Y975" s="36">
        <f>IF(Y$7&gt;=$E975,IF(SUMIF($H$1:X$1,77,$H975:X975)&lt;$D975,$H975,0),0)</f>
        <v>0</v>
      </c>
      <c r="Z975" s="36">
        <f>IF(Z$7&gt;=$E975,IF(SUMIF($H$1:Y$1,77,$H975:Y975)&lt;$D975,$H975,0),0)</f>
        <v>0</v>
      </c>
      <c r="AA975" s="36">
        <f>IF(AA$7&gt;=$E975,IF(SUMIF($H$1:Z$1,77,$H975:Z975)&lt;$D975,$H975,0),0)</f>
        <v>0</v>
      </c>
      <c r="AB975" s="36">
        <f>IF(AB$7&gt;=$E975,IF(SUMIF($H$1:AA$1,77,$H975:AA975)&lt;$D975,$H975,0),0)</f>
        <v>0</v>
      </c>
      <c r="AC975" s="36">
        <f>IF(AC$7&gt;=$E975,IF(SUMIF($H$1:AB$1,77,$H975:AB975)&lt;$D975,$H975,0),0)</f>
        <v>0</v>
      </c>
      <c r="AD975" s="36">
        <f>IF(AD$7&gt;=$E975,IF(SUMIF($H$1:AC$1,77,$H975:AC975)&lt;$D975,$H975,0),0)</f>
        <v>0</v>
      </c>
      <c r="AE975" s="36">
        <f>IF(AE$7&gt;=$E975,IF(SUMIF($H$1:AD$1,77,$H975:AD975)&lt;$D975,$H975,0),0)</f>
        <v>0</v>
      </c>
      <c r="AF975" s="36">
        <f>IF(AF$7&gt;=$E975,IF(SUMIF($H$1:AE$1,77,$H975:AE975)&lt;$D975,$H975,0),0)</f>
        <v>0</v>
      </c>
      <c r="AG975" s="36">
        <f>IF(AG$7&gt;=$E975,IF(SUMIF($H$1:AF$1,77,$H975:AF975)&lt;$D975,$H975,0),0)</f>
        <v>0</v>
      </c>
      <c r="AH975" s="35">
        <f>SUMIF(V$1:AG$1,77,V975:AG975)</f>
        <v>0</v>
      </c>
      <c r="AI975" s="36">
        <f>IF(AI$7&gt;=$E975,IF(SUMIF($H$1:AH$1,77,$H975:AH975)&lt;$D975,$H975,0),0)</f>
        <v>0</v>
      </c>
      <c r="AJ975" s="36">
        <f>IF(AJ$7&gt;=$E975,IF(SUMIF($H$1:AI$1,77,$H975:AI975)&lt;$D975,$H975,0),0)</f>
        <v>0</v>
      </c>
      <c r="AK975" s="36">
        <f>IF(AK$7&gt;=$E975,IF(SUMIF($H$1:AJ$1,77,$H975:AJ975)&lt;$D975,$H975,0),0)</f>
        <v>0</v>
      </c>
      <c r="AL975" s="36">
        <f>IF(AL$7&gt;=$E975,IF(SUMIF($H$1:AK$1,77,$H975:AK975)&lt;$D975,$H975,0),0)</f>
        <v>0</v>
      </c>
      <c r="AM975" s="36">
        <f>IF(AM$7&gt;=$E975,IF(SUMIF($H$1:AL$1,77,$H975:AL975)&lt;$D975,$H975,0),0)</f>
        <v>0</v>
      </c>
      <c r="AN975" s="36">
        <f>IF(AN$7&gt;=$E975,IF(SUMIF($H$1:AM$1,77,$H975:AM975)&lt;$D975,$H975,0),0)</f>
        <v>0</v>
      </c>
      <c r="AO975" s="36">
        <f>IF(AO$7&gt;=$E975,IF(SUMIF($H$1:AN$1,77,$H975:AN975)&lt;$D975,$H975,0),0)</f>
        <v>0</v>
      </c>
      <c r="AP975" s="36">
        <f>IF(AP$7&gt;=$E975,IF(SUMIF($H$1:AO$1,77,$H975:AO975)&lt;$D975,$H975,0),0)</f>
        <v>0</v>
      </c>
      <c r="AQ975" s="36">
        <f>IF(AQ$7&gt;=$E975,IF(SUMIF($H$1:AP$1,77,$H975:AP975)&lt;$D975,$H975,0),0)</f>
        <v>0</v>
      </c>
      <c r="AR975" s="36">
        <f>IF(AR$7&gt;=$E975,IF(SUMIF($H$1:AQ$1,77,$H975:AQ975)&lt;$D975,$H975,0),0)</f>
        <v>0</v>
      </c>
      <c r="AS975" s="36">
        <f>IF(AS$7&gt;=$E975,IF(SUMIF($H$1:AR$1,77,$H975:AR975)&lt;$D975,$H975,0),0)</f>
        <v>0</v>
      </c>
      <c r="AT975" s="36">
        <f>IF(AT$7&gt;=$E975,IF(SUMIF($H$1:AS$1,77,$H975:AS975)&lt;$D975,$H975,0),0)</f>
        <v>0</v>
      </c>
      <c r="AU975" s="35">
        <f>SUMIF(AI$1:AT$1,77,AI975:AT975)</f>
        <v>0</v>
      </c>
      <c r="AV975" s="33">
        <f>IF(AV$7&gt;=$E975,IF(SUMIF($H$1:AU$1,77,$H975:AU975)&lt;$D975,$H975,0),0)</f>
        <v>0</v>
      </c>
      <c r="AW975" s="33">
        <f>IF(AW$7&gt;=$E975,IF(SUMIF($H$1:AV$1,77,$H975:AV975)&lt;$D975,$H975,0),0)</f>
        <v>0</v>
      </c>
      <c r="AX975" s="33">
        <f>IF(AX$7&gt;=$E975,IF(SUMIF($H$1:AW$1,77,$H975:AW975)&lt;$D975,$H975,0),0)</f>
        <v>0</v>
      </c>
      <c r="AY975" s="33">
        <f>IF(AY$7&gt;=$E975,IF(SUMIF($H$1:AX$1,77,$H975:AX975)&lt;$D975,$H975,0),0)</f>
        <v>0</v>
      </c>
      <c r="AZ975" s="33">
        <f>IF(AZ$7&gt;=$E975,IF(SUMIF($H$1:AY$1,77,$H975:AY975)&lt;$D975,$H975,0),0)</f>
        <v>0</v>
      </c>
      <c r="BA975" s="33">
        <f>IF(BA$7&gt;=$E975,IF(SUMIF($H$1:AZ$1,77,$H975:AZ975)&lt;$D975,$H975,0),0)</f>
        <v>0</v>
      </c>
      <c r="BB975" s="33">
        <f>IF(BB$7&gt;=$E975,IF(SUMIF($H$1:BA$1,77,$H975:BA975)&lt;$D975,$H975,0),0)</f>
        <v>0</v>
      </c>
      <c r="BC975" s="33">
        <f>IF(BC$7&gt;=$E975,IF(SUMIF($H$1:BB$1,77,$H975:BB975)&lt;$D975,$H975,0),0)</f>
        <v>0</v>
      </c>
      <c r="BD975" s="33">
        <f>IF(BD$7&gt;=$E975,IF(SUMIF($H$1:BC$1,77,$H975:BC975)&lt;$D975,$H975,0),0)</f>
        <v>0</v>
      </c>
      <c r="BE975" s="33">
        <f>IF(BE$7&gt;=$E975,IF(SUMIF($H$1:BD$1,77,$H975:BD975)&lt;$D975,$H975,0),0)</f>
        <v>0</v>
      </c>
      <c r="BF975" s="33">
        <f>IF(BF$7&gt;=$E975,IF(SUMIF($H$1:BE$1,77,$H975:BE975)&lt;$D975,$H975,0),0)</f>
        <v>0</v>
      </c>
      <c r="BG975" s="33">
        <f>IF(BG$7&gt;=$E975,IF(SUMIF($H$1:BF$1,77,$H975:BF975)&lt;$D975,$H975,0),0)</f>
        <v>0</v>
      </c>
      <c r="BH975" s="35">
        <f>SUMIF(AV$1:BG$1,77,AV975:BG975)</f>
        <v>0</v>
      </c>
    </row>
    <row r="976" spans="1:60" s="11" customFormat="1" x14ac:dyDescent="0.25">
      <c r="A976" s="148" t="s">
        <v>1382</v>
      </c>
      <c r="B976" s="124" t="s">
        <v>1383</v>
      </c>
      <c r="C976" s="125" t="s">
        <v>32</v>
      </c>
      <c r="D976" s="150">
        <v>8</v>
      </c>
      <c r="E976" s="31">
        <v>45658</v>
      </c>
      <c r="F976" s="31">
        <v>46023</v>
      </c>
      <c r="G976" s="32">
        <f>DATEDIF(E976,F976,"m")</f>
        <v>12</v>
      </c>
      <c r="H976" s="33">
        <f>D976/G976</f>
        <v>0.66666666666666663</v>
      </c>
      <c r="I976" s="36">
        <f>IF(I$7&gt;=$E976,IF(SUMIF($H$1:H$1,77,$H976:H976)&lt;$D976,$H976,0),0)</f>
        <v>0.66666666666666663</v>
      </c>
      <c r="J976" s="36">
        <f>IF(J$7&gt;=$E976,IF(SUMIF($H$1:I$1,77,$H976:I976)&lt;$D976,$H976,0),0)</f>
        <v>0.66666666666666663</v>
      </c>
      <c r="K976" s="36">
        <f>IF(K$7&gt;=$E976,IF(SUMIF($H$1:J$1,77,$H976:J976)&lt;$D976,$H976,0),0)</f>
        <v>0.66666666666666663</v>
      </c>
      <c r="L976" s="36">
        <f>IF(L$7&gt;=$E976,IF(SUMIF($H$1:K$1,77,$H976:K976)&lt;$D976,$H976,0),0)</f>
        <v>0.66666666666666663</v>
      </c>
      <c r="M976" s="36">
        <f>IF(M$7&gt;=$E976,IF(SUMIF($H$1:L$1,77,$H976:L976)&lt;$D976,$H976,0),0)</f>
        <v>0.66666666666666663</v>
      </c>
      <c r="N976" s="36">
        <f>IF(N$7&gt;=$E976,IF(SUMIF($H$1:M$1,77,$H976:M976)&lt;$D976,$H976,0),0)</f>
        <v>0.66666666666666663</v>
      </c>
      <c r="O976" s="36">
        <f>IF(O$7&gt;=$E976,IF(SUMIF($H$1:N$1,77,$H976:N976)&lt;$D976,$H976,0),0)</f>
        <v>0.66666666666666663</v>
      </c>
      <c r="P976" s="36">
        <f>IF(P$7&gt;=$E976,IF(SUMIF($H$1:O$1,77,$H976:O976)&lt;$D976,$H976,0),0)</f>
        <v>0.66666666666666663</v>
      </c>
      <c r="Q976" s="36">
        <f>IF(Q$7&gt;=$E976,IF(SUMIF($H$1:P$1,77,$H976:P976)&lt;$D976,$H976,0),0)</f>
        <v>0.66666666666666663</v>
      </c>
      <c r="R976" s="36">
        <f>IF(R$7&gt;=$E976,IF(SUMIF($H$1:Q$1,77,$H976:Q976)&lt;$D976,$H976,0),0)</f>
        <v>0.66666666666666663</v>
      </c>
      <c r="S976" s="36">
        <f>IF(S$7&gt;=$E976,IF(SUMIF($H$1:R$1,77,$H976:R976)&lt;$D976,$H976,0),0)</f>
        <v>0.66666666666666663</v>
      </c>
      <c r="T976" s="36">
        <f>IF(T$7&gt;=$E976,IF(SUMIF($H$1:S$1,77,$H976:S976)&lt;$D976,$H976,0),0)</f>
        <v>0.66666666666666663</v>
      </c>
      <c r="U976" s="35">
        <f>SUMIF(I$1:T$1,77,I976:T976)</f>
        <v>8</v>
      </c>
      <c r="V976" s="36">
        <f>IF(V$7&gt;=$E976,IF(SUMIF($H$1:U$1,77,$H976:U976)&lt;$D976,$H976,0),0)</f>
        <v>0</v>
      </c>
      <c r="W976" s="36">
        <f>IF(W$7&gt;=$E976,IF(SUMIF($H$1:V$1,77,$H976:V976)&lt;$D976,$H976,0),0)</f>
        <v>0</v>
      </c>
      <c r="X976" s="36">
        <f>IF(X$7&gt;=$E976,IF(SUMIF($H$1:W$1,77,$H976:W976)&lt;$D976,$H976,0),0)</f>
        <v>0</v>
      </c>
      <c r="Y976" s="36">
        <f>IF(Y$7&gt;=$E976,IF(SUMIF($H$1:X$1,77,$H976:X976)&lt;$D976,$H976,0),0)</f>
        <v>0</v>
      </c>
      <c r="Z976" s="36">
        <f>IF(Z$7&gt;=$E976,IF(SUMIF($H$1:Y$1,77,$H976:Y976)&lt;$D976,$H976,0),0)</f>
        <v>0</v>
      </c>
      <c r="AA976" s="36">
        <f>IF(AA$7&gt;=$E976,IF(SUMIF($H$1:Z$1,77,$H976:Z976)&lt;$D976,$H976,0),0)</f>
        <v>0</v>
      </c>
      <c r="AB976" s="36">
        <f>IF(AB$7&gt;=$E976,IF(SUMIF($H$1:AA$1,77,$H976:AA976)&lt;$D976,$H976,0),0)</f>
        <v>0</v>
      </c>
      <c r="AC976" s="36">
        <f>IF(AC$7&gt;=$E976,IF(SUMIF($H$1:AB$1,77,$H976:AB976)&lt;$D976,$H976,0),0)</f>
        <v>0</v>
      </c>
      <c r="AD976" s="36">
        <f>IF(AD$7&gt;=$E976,IF(SUMIF($H$1:AC$1,77,$H976:AC976)&lt;$D976,$H976,0),0)</f>
        <v>0</v>
      </c>
      <c r="AE976" s="36">
        <f>IF(AE$7&gt;=$E976,IF(SUMIF($H$1:AD$1,77,$H976:AD976)&lt;$D976,$H976,0),0)</f>
        <v>0</v>
      </c>
      <c r="AF976" s="36">
        <f>IF(AF$7&gt;=$E976,IF(SUMIF($H$1:AE$1,77,$H976:AE976)&lt;$D976,$H976,0),0)</f>
        <v>0</v>
      </c>
      <c r="AG976" s="36">
        <f>IF(AG$7&gt;=$E976,IF(SUMIF($H$1:AF$1,77,$H976:AF976)&lt;$D976,$H976,0),0)</f>
        <v>0</v>
      </c>
      <c r="AH976" s="35">
        <f>SUMIF(V$1:AG$1,77,V976:AG976)</f>
        <v>0</v>
      </c>
      <c r="AI976" s="36">
        <f>IF(AI$7&gt;=$E976,IF(SUMIF($H$1:AH$1,77,$H976:AH976)&lt;$D976,$H976,0),0)</f>
        <v>0</v>
      </c>
      <c r="AJ976" s="36">
        <f>IF(AJ$7&gt;=$E976,IF(SUMIF($H$1:AI$1,77,$H976:AI976)&lt;$D976,$H976,0),0)</f>
        <v>0</v>
      </c>
      <c r="AK976" s="36">
        <f>IF(AK$7&gt;=$E976,IF(SUMIF($H$1:AJ$1,77,$H976:AJ976)&lt;$D976,$H976,0),0)</f>
        <v>0</v>
      </c>
      <c r="AL976" s="36">
        <f>IF(AL$7&gt;=$E976,IF(SUMIF($H$1:AK$1,77,$H976:AK976)&lt;$D976,$H976,0),0)</f>
        <v>0</v>
      </c>
      <c r="AM976" s="36">
        <f>IF(AM$7&gt;=$E976,IF(SUMIF($H$1:AL$1,77,$H976:AL976)&lt;$D976,$H976,0),0)</f>
        <v>0</v>
      </c>
      <c r="AN976" s="36">
        <f>IF(AN$7&gt;=$E976,IF(SUMIF($H$1:AM$1,77,$H976:AM976)&lt;$D976,$H976,0),0)</f>
        <v>0</v>
      </c>
      <c r="AO976" s="36">
        <f>IF(AO$7&gt;=$E976,IF(SUMIF($H$1:AN$1,77,$H976:AN976)&lt;$D976,$H976,0),0)</f>
        <v>0</v>
      </c>
      <c r="AP976" s="36">
        <f>IF(AP$7&gt;=$E976,IF(SUMIF($H$1:AO$1,77,$H976:AO976)&lt;$D976,$H976,0),0)</f>
        <v>0</v>
      </c>
      <c r="AQ976" s="36">
        <f>IF(AQ$7&gt;=$E976,IF(SUMIF($H$1:AP$1,77,$H976:AP976)&lt;$D976,$H976,0),0)</f>
        <v>0</v>
      </c>
      <c r="AR976" s="36">
        <f>IF(AR$7&gt;=$E976,IF(SUMIF($H$1:AQ$1,77,$H976:AQ976)&lt;$D976,$H976,0),0)</f>
        <v>0</v>
      </c>
      <c r="AS976" s="36">
        <f>IF(AS$7&gt;=$E976,IF(SUMIF($H$1:AR$1,77,$H976:AR976)&lt;$D976,$H976,0),0)</f>
        <v>0</v>
      </c>
      <c r="AT976" s="36">
        <f>IF(AT$7&gt;=$E976,IF(SUMIF($H$1:AS$1,77,$H976:AS976)&lt;$D976,$H976,0),0)</f>
        <v>0</v>
      </c>
      <c r="AU976" s="35">
        <f>SUMIF(AI$1:AT$1,77,AI976:AT976)</f>
        <v>0</v>
      </c>
      <c r="AV976" s="33">
        <f>IF(AV$7&gt;=$E976,IF(SUMIF($H$1:AU$1,77,$H976:AU976)&lt;$D976,$H976,0),0)</f>
        <v>0</v>
      </c>
      <c r="AW976" s="33">
        <f>IF(AW$7&gt;=$E976,IF(SUMIF($H$1:AV$1,77,$H976:AV976)&lt;$D976,$H976,0),0)</f>
        <v>0</v>
      </c>
      <c r="AX976" s="33">
        <f>IF(AX$7&gt;=$E976,IF(SUMIF($H$1:AW$1,77,$H976:AW976)&lt;$D976,$H976,0),0)</f>
        <v>0</v>
      </c>
      <c r="AY976" s="33">
        <f>IF(AY$7&gt;=$E976,IF(SUMIF($H$1:AX$1,77,$H976:AX976)&lt;$D976,$H976,0),0)</f>
        <v>0</v>
      </c>
      <c r="AZ976" s="33">
        <f>IF(AZ$7&gt;=$E976,IF(SUMIF($H$1:AY$1,77,$H976:AY976)&lt;$D976,$H976,0),0)</f>
        <v>0</v>
      </c>
      <c r="BA976" s="33">
        <f>IF(BA$7&gt;=$E976,IF(SUMIF($H$1:AZ$1,77,$H976:AZ976)&lt;$D976,$H976,0),0)</f>
        <v>0</v>
      </c>
      <c r="BB976" s="33">
        <f>IF(BB$7&gt;=$E976,IF(SUMIF($H$1:BA$1,77,$H976:BA976)&lt;$D976,$H976,0),0)</f>
        <v>0</v>
      </c>
      <c r="BC976" s="33">
        <f>IF(BC$7&gt;=$E976,IF(SUMIF($H$1:BB$1,77,$H976:BB976)&lt;$D976,$H976,0),0)</f>
        <v>0</v>
      </c>
      <c r="BD976" s="33">
        <f>IF(BD$7&gt;=$E976,IF(SUMIF($H$1:BC$1,77,$H976:BC976)&lt;$D976,$H976,0),0)</f>
        <v>0</v>
      </c>
      <c r="BE976" s="33">
        <f>IF(BE$7&gt;=$E976,IF(SUMIF($H$1:BD$1,77,$H976:BD976)&lt;$D976,$H976,0),0)</f>
        <v>0</v>
      </c>
      <c r="BF976" s="33">
        <f>IF(BF$7&gt;=$E976,IF(SUMIF($H$1:BE$1,77,$H976:BE976)&lt;$D976,$H976,0),0)</f>
        <v>0</v>
      </c>
      <c r="BG976" s="33">
        <f>IF(BG$7&gt;=$E976,IF(SUMIF($H$1:BF$1,77,$H976:BF976)&lt;$D976,$H976,0),0)</f>
        <v>0</v>
      </c>
      <c r="BH976" s="35">
        <f>SUMIF(AV$1:BG$1,77,AV976:BG976)</f>
        <v>0</v>
      </c>
    </row>
    <row r="977" spans="1:60" s="11" customFormat="1" ht="28.5" x14ac:dyDescent="0.25">
      <c r="A977" s="119"/>
      <c r="B977" s="120" t="s">
        <v>1384</v>
      </c>
      <c r="C977" s="121"/>
      <c r="D977" s="122"/>
      <c r="E977" s="122"/>
      <c r="F977" s="122"/>
      <c r="G977" s="122"/>
      <c r="H977" s="122"/>
      <c r="I977" s="122"/>
      <c r="J977" s="122"/>
      <c r="K977" s="122"/>
      <c r="L977" s="122"/>
      <c r="M977" s="122"/>
      <c r="N977" s="122"/>
      <c r="O977" s="122"/>
      <c r="P977" s="122"/>
      <c r="Q977" s="122"/>
      <c r="R977" s="122"/>
      <c r="S977" s="122"/>
      <c r="T977" s="122"/>
      <c r="U977" s="123"/>
      <c r="V977" s="122"/>
      <c r="W977" s="122"/>
      <c r="X977" s="122"/>
      <c r="Y977" s="122"/>
      <c r="Z977" s="122"/>
      <c r="AA977" s="122"/>
      <c r="AB977" s="122"/>
      <c r="AC977" s="122"/>
      <c r="AD977" s="122"/>
      <c r="AE977" s="122"/>
      <c r="AF977" s="122"/>
      <c r="AG977" s="122"/>
      <c r="AH977" s="123"/>
      <c r="AI977" s="122"/>
      <c r="AJ977" s="122"/>
      <c r="AK977" s="122"/>
      <c r="AL977" s="122"/>
      <c r="AM977" s="122"/>
      <c r="AN977" s="122"/>
      <c r="AO977" s="122"/>
      <c r="AP977" s="122"/>
      <c r="AQ977" s="122"/>
      <c r="AR977" s="122"/>
      <c r="AS977" s="122"/>
      <c r="AT977" s="122"/>
      <c r="AU977" s="123"/>
      <c r="AV977" s="122"/>
      <c r="AW977" s="122"/>
      <c r="AX977" s="122"/>
      <c r="AY977" s="122"/>
      <c r="AZ977" s="122"/>
      <c r="BA977" s="122"/>
      <c r="BB977" s="122"/>
      <c r="BC977" s="122"/>
      <c r="BD977" s="122"/>
      <c r="BE977" s="122"/>
      <c r="BF977" s="122"/>
      <c r="BG977" s="122"/>
      <c r="BH977" s="123"/>
    </row>
    <row r="978" spans="1:60" s="11" customFormat="1" x14ac:dyDescent="0.25">
      <c r="A978" s="145" t="s">
        <v>1385</v>
      </c>
      <c r="B978" s="126" t="s">
        <v>1386</v>
      </c>
      <c r="C978" s="127" t="s">
        <v>32</v>
      </c>
      <c r="D978" s="146">
        <v>1</v>
      </c>
      <c r="E978" s="31">
        <v>45717</v>
      </c>
      <c r="F978" s="31">
        <v>45809</v>
      </c>
      <c r="G978" s="32">
        <f>DATEDIF(E978,F978,"m")</f>
        <v>3</v>
      </c>
      <c r="H978" s="33">
        <f>D978/G978</f>
        <v>0.33333333333333331</v>
      </c>
      <c r="I978" s="36">
        <f>IF(I$7&gt;=$E978,IF(SUMIF($H$1:H$1,77,$H978:H978)&lt;$D978,$H978,0),0)</f>
        <v>0</v>
      </c>
      <c r="J978" s="36">
        <f>IF(J$7&gt;=$E978,IF(SUMIF($H$1:I$1,77,$H978:I978)&lt;$D978,$H978,0),0)</f>
        <v>0</v>
      </c>
      <c r="K978" s="36">
        <f>IF(K$7&gt;=$E978,IF(SUMIF($H$1:J$1,77,$H978:J978)&lt;$D978,$H978,0),0)</f>
        <v>0.33333333333333331</v>
      </c>
      <c r="L978" s="36">
        <f>IF(L$7&gt;=$E978,IF(SUMIF($H$1:K$1,77,$H978:K978)&lt;$D978,$H978,0),0)</f>
        <v>0.33333333333333331</v>
      </c>
      <c r="M978" s="36">
        <f>IF(M$7&gt;=$E978,IF(SUMIF($H$1:L$1,77,$H978:L978)&lt;$D978,$H978,0),0)</f>
        <v>0.33333333333333331</v>
      </c>
      <c r="N978" s="36">
        <f>IF(N$7&gt;=$E978,IF(SUMIF($H$1:M$1,77,$H978:M978)&lt;$D978,$H978,0),0)</f>
        <v>0</v>
      </c>
      <c r="O978" s="36">
        <f>IF(O$7&gt;=$E978,IF(SUMIF($H$1:N$1,77,$H978:N978)&lt;$D978,$H978,0),0)</f>
        <v>0</v>
      </c>
      <c r="P978" s="36">
        <f>IF(P$7&gt;=$E978,IF(SUMIF($H$1:O$1,77,$H978:O978)&lt;$D978,$H978,0),0)</f>
        <v>0</v>
      </c>
      <c r="Q978" s="36">
        <f>IF(Q$7&gt;=$E978,IF(SUMIF($H$1:P$1,77,$H978:P978)&lt;$D978,$H978,0),0)</f>
        <v>0</v>
      </c>
      <c r="R978" s="36">
        <f>IF(R$7&gt;=$E978,IF(SUMIF($H$1:Q$1,77,$H978:Q978)&lt;$D978,$H978,0),0)</f>
        <v>0</v>
      </c>
      <c r="S978" s="36">
        <f>IF(S$7&gt;=$E978,IF(SUMIF($H$1:R$1,77,$H978:R978)&lt;$D978,$H978,0),0)</f>
        <v>0</v>
      </c>
      <c r="T978" s="36">
        <f>IF(T$7&gt;=$E978,IF(SUMIF($H$1:S$1,77,$H978:S978)&lt;$D978,$H978,0),0)</f>
        <v>0</v>
      </c>
      <c r="U978" s="35">
        <f>SUMIF(I$1:T$1,77,I978:T978)</f>
        <v>1</v>
      </c>
      <c r="V978" s="36">
        <f>IF(V$7&gt;=$E978,IF(SUMIF($H$1:U$1,77,$H978:U978)&lt;$D978,$H978,0),0)</f>
        <v>0</v>
      </c>
      <c r="W978" s="36">
        <f>IF(W$7&gt;=$E978,IF(SUMIF($H$1:V$1,77,$H978:V978)&lt;$D978,$H978,0),0)</f>
        <v>0</v>
      </c>
      <c r="X978" s="36">
        <f>IF(X$7&gt;=$E978,IF(SUMIF($H$1:W$1,77,$H978:W978)&lt;$D978,$H978,0),0)</f>
        <v>0</v>
      </c>
      <c r="Y978" s="36">
        <f>IF(Y$7&gt;=$E978,IF(SUMIF($H$1:X$1,77,$H978:X978)&lt;$D978,$H978,0),0)</f>
        <v>0</v>
      </c>
      <c r="Z978" s="36">
        <f>IF(Z$7&gt;=$E978,IF(SUMIF($H$1:Y$1,77,$H978:Y978)&lt;$D978,$H978,0),0)</f>
        <v>0</v>
      </c>
      <c r="AA978" s="36">
        <f>IF(AA$7&gt;=$E978,IF(SUMIF($H$1:Z$1,77,$H978:Z978)&lt;$D978,$H978,0),0)</f>
        <v>0</v>
      </c>
      <c r="AB978" s="36">
        <f>IF(AB$7&gt;=$E978,IF(SUMIF($H$1:AA$1,77,$H978:AA978)&lt;$D978,$H978,0),0)</f>
        <v>0</v>
      </c>
      <c r="AC978" s="36">
        <f>IF(AC$7&gt;=$E978,IF(SUMIF($H$1:AB$1,77,$H978:AB978)&lt;$D978,$H978,0),0)</f>
        <v>0</v>
      </c>
      <c r="AD978" s="36">
        <f>IF(AD$7&gt;=$E978,IF(SUMIF($H$1:AC$1,77,$H978:AC978)&lt;$D978,$H978,0),0)</f>
        <v>0</v>
      </c>
      <c r="AE978" s="36">
        <f>IF(AE$7&gt;=$E978,IF(SUMIF($H$1:AD$1,77,$H978:AD978)&lt;$D978,$H978,0),0)</f>
        <v>0</v>
      </c>
      <c r="AF978" s="36">
        <f>IF(AF$7&gt;=$E978,IF(SUMIF($H$1:AE$1,77,$H978:AE978)&lt;$D978,$H978,0),0)</f>
        <v>0</v>
      </c>
      <c r="AG978" s="36">
        <f>IF(AG$7&gt;=$E978,IF(SUMIF($H$1:AF$1,77,$H978:AF978)&lt;$D978,$H978,0),0)</f>
        <v>0</v>
      </c>
      <c r="AH978" s="35">
        <f>SUMIF(V$1:AG$1,77,V978:AG978)</f>
        <v>0</v>
      </c>
      <c r="AI978" s="36">
        <f>IF(AI$7&gt;=$E978,IF(SUMIF($H$1:AH$1,77,$H978:AH978)&lt;$D978,$H978,0),0)</f>
        <v>0</v>
      </c>
      <c r="AJ978" s="36">
        <f>IF(AJ$7&gt;=$E978,IF(SUMIF($H$1:AI$1,77,$H978:AI978)&lt;$D978,$H978,0),0)</f>
        <v>0</v>
      </c>
      <c r="AK978" s="36">
        <f>IF(AK$7&gt;=$E978,IF(SUMIF($H$1:AJ$1,77,$H978:AJ978)&lt;$D978,$H978,0),0)</f>
        <v>0</v>
      </c>
      <c r="AL978" s="36">
        <f>IF(AL$7&gt;=$E978,IF(SUMIF($H$1:AK$1,77,$H978:AK978)&lt;$D978,$H978,0),0)</f>
        <v>0</v>
      </c>
      <c r="AM978" s="36">
        <f>IF(AM$7&gt;=$E978,IF(SUMIF($H$1:AL$1,77,$H978:AL978)&lt;$D978,$H978,0),0)</f>
        <v>0</v>
      </c>
      <c r="AN978" s="36">
        <f>IF(AN$7&gt;=$E978,IF(SUMIF($H$1:AM$1,77,$H978:AM978)&lt;$D978,$H978,0),0)</f>
        <v>0</v>
      </c>
      <c r="AO978" s="36">
        <f>IF(AO$7&gt;=$E978,IF(SUMIF($H$1:AN$1,77,$H978:AN978)&lt;$D978,$H978,0),0)</f>
        <v>0</v>
      </c>
      <c r="AP978" s="36">
        <f>IF(AP$7&gt;=$E978,IF(SUMIF($H$1:AO$1,77,$H978:AO978)&lt;$D978,$H978,0),0)</f>
        <v>0</v>
      </c>
      <c r="AQ978" s="36">
        <f>IF(AQ$7&gt;=$E978,IF(SUMIF($H$1:AP$1,77,$H978:AP978)&lt;$D978,$H978,0),0)</f>
        <v>0</v>
      </c>
      <c r="AR978" s="36">
        <f>IF(AR$7&gt;=$E978,IF(SUMIF($H$1:AQ$1,77,$H978:AQ978)&lt;$D978,$H978,0),0)</f>
        <v>0</v>
      </c>
      <c r="AS978" s="36">
        <f>IF(AS$7&gt;=$E978,IF(SUMIF($H$1:AR$1,77,$H978:AR978)&lt;$D978,$H978,0),0)</f>
        <v>0</v>
      </c>
      <c r="AT978" s="36">
        <f>IF(AT$7&gt;=$E978,IF(SUMIF($H$1:AS$1,77,$H978:AS978)&lt;$D978,$H978,0),0)</f>
        <v>0</v>
      </c>
      <c r="AU978" s="35">
        <f>SUMIF(AI$1:AT$1,77,AI978:AT978)</f>
        <v>0</v>
      </c>
      <c r="AV978" s="33">
        <f>IF(AV$7&gt;=$E978,IF(SUMIF($H$1:AU$1,77,$H978:AU978)&lt;$D978,$H978,0),0)</f>
        <v>0</v>
      </c>
      <c r="AW978" s="33">
        <f>IF(AW$7&gt;=$E978,IF(SUMIF($H$1:AV$1,77,$H978:AV978)&lt;$D978,$H978,0),0)</f>
        <v>0</v>
      </c>
      <c r="AX978" s="33">
        <f>IF(AX$7&gt;=$E978,IF(SUMIF($H$1:AW$1,77,$H978:AW978)&lt;$D978,$H978,0),0)</f>
        <v>0</v>
      </c>
      <c r="AY978" s="33">
        <f>IF(AY$7&gt;=$E978,IF(SUMIF($H$1:AX$1,77,$H978:AX978)&lt;$D978,$H978,0),0)</f>
        <v>0</v>
      </c>
      <c r="AZ978" s="33">
        <f>IF(AZ$7&gt;=$E978,IF(SUMIF($H$1:AY$1,77,$H978:AY978)&lt;$D978,$H978,0),0)</f>
        <v>0</v>
      </c>
      <c r="BA978" s="33">
        <f>IF(BA$7&gt;=$E978,IF(SUMIF($H$1:AZ$1,77,$H978:AZ978)&lt;$D978,$H978,0),0)</f>
        <v>0</v>
      </c>
      <c r="BB978" s="33">
        <f>IF(BB$7&gt;=$E978,IF(SUMIF($H$1:BA$1,77,$H978:BA978)&lt;$D978,$H978,0),0)</f>
        <v>0</v>
      </c>
      <c r="BC978" s="33">
        <f>IF(BC$7&gt;=$E978,IF(SUMIF($H$1:BB$1,77,$H978:BB978)&lt;$D978,$H978,0),0)</f>
        <v>0</v>
      </c>
      <c r="BD978" s="33">
        <f>IF(BD$7&gt;=$E978,IF(SUMIF($H$1:BC$1,77,$H978:BC978)&lt;$D978,$H978,0),0)</f>
        <v>0</v>
      </c>
      <c r="BE978" s="33">
        <f>IF(BE$7&gt;=$E978,IF(SUMIF($H$1:BD$1,77,$H978:BD978)&lt;$D978,$H978,0),0)</f>
        <v>0</v>
      </c>
      <c r="BF978" s="33">
        <f>IF(BF$7&gt;=$E978,IF(SUMIF($H$1:BE$1,77,$H978:BE978)&lt;$D978,$H978,0),0)</f>
        <v>0</v>
      </c>
      <c r="BG978" s="33">
        <f>IF(BG$7&gt;=$E978,IF(SUMIF($H$1:BF$1,77,$H978:BF978)&lt;$D978,$H978,0),0)</f>
        <v>0</v>
      </c>
      <c r="BH978" s="35">
        <f>SUMIF(AV$1:BG$1,77,AV978:BG978)</f>
        <v>0</v>
      </c>
    </row>
    <row r="979" spans="1:60" s="11" customFormat="1" x14ac:dyDescent="0.25">
      <c r="A979" s="145" t="s">
        <v>1387</v>
      </c>
      <c r="B979" s="126" t="s">
        <v>453</v>
      </c>
      <c r="C979" s="127" t="s">
        <v>32</v>
      </c>
      <c r="D979" s="146">
        <v>1</v>
      </c>
      <c r="E979" s="31">
        <v>45748</v>
      </c>
      <c r="F979" s="31">
        <v>45839</v>
      </c>
      <c r="G979" s="32">
        <f>DATEDIF(E979,F979,"m")</f>
        <v>3</v>
      </c>
      <c r="H979" s="33">
        <f>D979/G979</f>
        <v>0.33333333333333331</v>
      </c>
      <c r="I979" s="36">
        <f>IF(I$7&gt;=$E979,IF(SUMIF($H$1:H$1,77,$H979:H979)&lt;$D979,$H979,0),0)</f>
        <v>0</v>
      </c>
      <c r="J979" s="36">
        <f>IF(J$7&gt;=$E979,IF(SUMIF($H$1:I$1,77,$H979:I979)&lt;$D979,$H979,0),0)</f>
        <v>0</v>
      </c>
      <c r="K979" s="36">
        <f>IF(K$7&gt;=$E979,IF(SUMIF($H$1:J$1,77,$H979:J979)&lt;$D979,$H979,0),0)</f>
        <v>0</v>
      </c>
      <c r="L979" s="36">
        <f>IF(L$7&gt;=$E979,IF(SUMIF($H$1:K$1,77,$H979:K979)&lt;$D979,$H979,0),0)</f>
        <v>0.33333333333333331</v>
      </c>
      <c r="M979" s="36">
        <f>IF(M$7&gt;=$E979,IF(SUMIF($H$1:L$1,77,$H979:L979)&lt;$D979,$H979,0),0)</f>
        <v>0.33333333333333331</v>
      </c>
      <c r="N979" s="36">
        <f>IF(N$7&gt;=$E979,IF(SUMIF($H$1:M$1,77,$H979:M979)&lt;$D979,$H979,0),0)</f>
        <v>0.33333333333333331</v>
      </c>
      <c r="O979" s="36">
        <f>IF(O$7&gt;=$E979,IF(SUMIF($H$1:N$1,77,$H979:N979)&lt;$D979,$H979,0),0)</f>
        <v>0</v>
      </c>
      <c r="P979" s="36">
        <f>IF(P$7&gt;=$E979,IF(SUMIF($H$1:O$1,77,$H979:O979)&lt;$D979,$H979,0),0)</f>
        <v>0</v>
      </c>
      <c r="Q979" s="36">
        <f>IF(Q$7&gt;=$E979,IF(SUMIF($H$1:P$1,77,$H979:P979)&lt;$D979,$H979,0),0)</f>
        <v>0</v>
      </c>
      <c r="R979" s="36">
        <f>IF(R$7&gt;=$E979,IF(SUMIF($H$1:Q$1,77,$H979:Q979)&lt;$D979,$H979,0),0)</f>
        <v>0</v>
      </c>
      <c r="S979" s="36">
        <f>IF(S$7&gt;=$E979,IF(SUMIF($H$1:R$1,77,$H979:R979)&lt;$D979,$H979,0),0)</f>
        <v>0</v>
      </c>
      <c r="T979" s="36">
        <f>IF(T$7&gt;=$E979,IF(SUMIF($H$1:S$1,77,$H979:S979)&lt;$D979,$H979,0),0)</f>
        <v>0</v>
      </c>
      <c r="U979" s="35">
        <f>SUMIF(I$1:T$1,77,I979:T979)</f>
        <v>1</v>
      </c>
      <c r="V979" s="36">
        <f>IF(V$7&gt;=$E979,IF(SUMIF($H$1:U$1,77,$H979:U979)&lt;$D979,$H979,0),0)</f>
        <v>0</v>
      </c>
      <c r="W979" s="36">
        <f>IF(W$7&gt;=$E979,IF(SUMIF($H$1:V$1,77,$H979:V979)&lt;$D979,$H979,0),0)</f>
        <v>0</v>
      </c>
      <c r="X979" s="36">
        <f>IF(X$7&gt;=$E979,IF(SUMIF($H$1:W$1,77,$H979:W979)&lt;$D979,$H979,0),0)</f>
        <v>0</v>
      </c>
      <c r="Y979" s="36">
        <f>IF(Y$7&gt;=$E979,IF(SUMIF($H$1:X$1,77,$H979:X979)&lt;$D979,$H979,0),0)</f>
        <v>0</v>
      </c>
      <c r="Z979" s="36">
        <f>IF(Z$7&gt;=$E979,IF(SUMIF($H$1:Y$1,77,$H979:Y979)&lt;$D979,$H979,0),0)</f>
        <v>0</v>
      </c>
      <c r="AA979" s="36">
        <f>IF(AA$7&gt;=$E979,IF(SUMIF($H$1:Z$1,77,$H979:Z979)&lt;$D979,$H979,0),0)</f>
        <v>0</v>
      </c>
      <c r="AB979" s="36">
        <f>IF(AB$7&gt;=$E979,IF(SUMIF($H$1:AA$1,77,$H979:AA979)&lt;$D979,$H979,0),0)</f>
        <v>0</v>
      </c>
      <c r="AC979" s="36">
        <f>IF(AC$7&gt;=$E979,IF(SUMIF($H$1:AB$1,77,$H979:AB979)&lt;$D979,$H979,0),0)</f>
        <v>0</v>
      </c>
      <c r="AD979" s="36">
        <f>IF(AD$7&gt;=$E979,IF(SUMIF($H$1:AC$1,77,$H979:AC979)&lt;$D979,$H979,0),0)</f>
        <v>0</v>
      </c>
      <c r="AE979" s="36">
        <f>IF(AE$7&gt;=$E979,IF(SUMIF($H$1:AD$1,77,$H979:AD979)&lt;$D979,$H979,0),0)</f>
        <v>0</v>
      </c>
      <c r="AF979" s="36">
        <f>IF(AF$7&gt;=$E979,IF(SUMIF($H$1:AE$1,77,$H979:AE979)&lt;$D979,$H979,0),0)</f>
        <v>0</v>
      </c>
      <c r="AG979" s="36">
        <f>IF(AG$7&gt;=$E979,IF(SUMIF($H$1:AF$1,77,$H979:AF979)&lt;$D979,$H979,0),0)</f>
        <v>0</v>
      </c>
      <c r="AH979" s="35">
        <f>SUMIF(V$1:AG$1,77,V979:AG979)</f>
        <v>0</v>
      </c>
      <c r="AI979" s="36">
        <f>IF(AI$7&gt;=$E979,IF(SUMIF($H$1:AH$1,77,$H979:AH979)&lt;$D979,$H979,0),0)</f>
        <v>0</v>
      </c>
      <c r="AJ979" s="36">
        <f>IF(AJ$7&gt;=$E979,IF(SUMIF($H$1:AI$1,77,$H979:AI979)&lt;$D979,$H979,0),0)</f>
        <v>0</v>
      </c>
      <c r="AK979" s="36">
        <f>IF(AK$7&gt;=$E979,IF(SUMIF($H$1:AJ$1,77,$H979:AJ979)&lt;$D979,$H979,0),0)</f>
        <v>0</v>
      </c>
      <c r="AL979" s="36">
        <f>IF(AL$7&gt;=$E979,IF(SUMIF($H$1:AK$1,77,$H979:AK979)&lt;$D979,$H979,0),0)</f>
        <v>0</v>
      </c>
      <c r="AM979" s="36">
        <f>IF(AM$7&gt;=$E979,IF(SUMIF($H$1:AL$1,77,$H979:AL979)&lt;$D979,$H979,0),0)</f>
        <v>0</v>
      </c>
      <c r="AN979" s="36">
        <f>IF(AN$7&gt;=$E979,IF(SUMIF($H$1:AM$1,77,$H979:AM979)&lt;$D979,$H979,0),0)</f>
        <v>0</v>
      </c>
      <c r="AO979" s="36">
        <f>IF(AO$7&gt;=$E979,IF(SUMIF($H$1:AN$1,77,$H979:AN979)&lt;$D979,$H979,0),0)</f>
        <v>0</v>
      </c>
      <c r="AP979" s="36">
        <f>IF(AP$7&gt;=$E979,IF(SUMIF($H$1:AO$1,77,$H979:AO979)&lt;$D979,$H979,0),0)</f>
        <v>0</v>
      </c>
      <c r="AQ979" s="36">
        <f>IF(AQ$7&gt;=$E979,IF(SUMIF($H$1:AP$1,77,$H979:AP979)&lt;$D979,$H979,0),0)</f>
        <v>0</v>
      </c>
      <c r="AR979" s="36">
        <f>IF(AR$7&gt;=$E979,IF(SUMIF($H$1:AQ$1,77,$H979:AQ979)&lt;$D979,$H979,0),0)</f>
        <v>0</v>
      </c>
      <c r="AS979" s="36">
        <f>IF(AS$7&gt;=$E979,IF(SUMIF($H$1:AR$1,77,$H979:AR979)&lt;$D979,$H979,0),0)</f>
        <v>0</v>
      </c>
      <c r="AT979" s="36">
        <f>IF(AT$7&gt;=$E979,IF(SUMIF($H$1:AS$1,77,$H979:AS979)&lt;$D979,$H979,0),0)</f>
        <v>0</v>
      </c>
      <c r="AU979" s="35">
        <f>SUMIF(AI$1:AT$1,77,AI979:AT979)</f>
        <v>0</v>
      </c>
      <c r="AV979" s="33">
        <f>IF(AV$7&gt;=$E979,IF(SUMIF($H$1:AU$1,77,$H979:AU979)&lt;$D979,$H979,0),0)</f>
        <v>0</v>
      </c>
      <c r="AW979" s="33">
        <f>IF(AW$7&gt;=$E979,IF(SUMIF($H$1:AV$1,77,$H979:AV979)&lt;$D979,$H979,0),0)</f>
        <v>0</v>
      </c>
      <c r="AX979" s="33">
        <f>IF(AX$7&gt;=$E979,IF(SUMIF($H$1:AW$1,77,$H979:AW979)&lt;$D979,$H979,0),0)</f>
        <v>0</v>
      </c>
      <c r="AY979" s="33">
        <f>IF(AY$7&gt;=$E979,IF(SUMIF($H$1:AX$1,77,$H979:AX979)&lt;$D979,$H979,0),0)</f>
        <v>0</v>
      </c>
      <c r="AZ979" s="33">
        <f>IF(AZ$7&gt;=$E979,IF(SUMIF($H$1:AY$1,77,$H979:AY979)&lt;$D979,$H979,0),0)</f>
        <v>0</v>
      </c>
      <c r="BA979" s="33">
        <f>IF(BA$7&gt;=$E979,IF(SUMIF($H$1:AZ$1,77,$H979:AZ979)&lt;$D979,$H979,0),0)</f>
        <v>0</v>
      </c>
      <c r="BB979" s="33">
        <f>IF(BB$7&gt;=$E979,IF(SUMIF($H$1:BA$1,77,$H979:BA979)&lt;$D979,$H979,0),0)</f>
        <v>0</v>
      </c>
      <c r="BC979" s="33">
        <f>IF(BC$7&gt;=$E979,IF(SUMIF($H$1:BB$1,77,$H979:BB979)&lt;$D979,$H979,0),0)</f>
        <v>0</v>
      </c>
      <c r="BD979" s="33">
        <f>IF(BD$7&gt;=$E979,IF(SUMIF($H$1:BC$1,77,$H979:BC979)&lt;$D979,$H979,0),0)</f>
        <v>0</v>
      </c>
      <c r="BE979" s="33">
        <f>IF(BE$7&gt;=$E979,IF(SUMIF($H$1:BD$1,77,$H979:BD979)&lt;$D979,$H979,0),0)</f>
        <v>0</v>
      </c>
      <c r="BF979" s="33">
        <f>IF(BF$7&gt;=$E979,IF(SUMIF($H$1:BE$1,77,$H979:BE979)&lt;$D979,$H979,0),0)</f>
        <v>0</v>
      </c>
      <c r="BG979" s="33">
        <f>IF(BG$7&gt;=$E979,IF(SUMIF($H$1:BF$1,77,$H979:BF979)&lt;$D979,$H979,0),0)</f>
        <v>0</v>
      </c>
      <c r="BH979" s="35">
        <f>SUMIF(AV$1:BG$1,77,AV979:BG979)</f>
        <v>0</v>
      </c>
    </row>
    <row r="980" spans="1:60" s="11" customFormat="1" x14ac:dyDescent="0.25">
      <c r="A980" s="119"/>
      <c r="B980" s="120" t="s">
        <v>1388</v>
      </c>
      <c r="C980" s="121"/>
      <c r="D980" s="122"/>
      <c r="E980" s="122"/>
      <c r="F980" s="122"/>
      <c r="G980" s="122"/>
      <c r="H980" s="122"/>
      <c r="I980" s="122"/>
      <c r="J980" s="122"/>
      <c r="K980" s="122"/>
      <c r="L980" s="122"/>
      <c r="M980" s="122"/>
      <c r="N980" s="122"/>
      <c r="O980" s="122"/>
      <c r="P980" s="122"/>
      <c r="Q980" s="122"/>
      <c r="R980" s="122"/>
      <c r="S980" s="122"/>
      <c r="T980" s="122"/>
      <c r="U980" s="123"/>
      <c r="V980" s="122"/>
      <c r="W980" s="122"/>
      <c r="X980" s="122"/>
      <c r="Y980" s="122"/>
      <c r="Z980" s="122"/>
      <c r="AA980" s="122"/>
      <c r="AB980" s="122"/>
      <c r="AC980" s="122"/>
      <c r="AD980" s="122"/>
      <c r="AE980" s="122"/>
      <c r="AF980" s="122"/>
      <c r="AG980" s="122"/>
      <c r="AH980" s="123"/>
      <c r="AI980" s="122"/>
      <c r="AJ980" s="122"/>
      <c r="AK980" s="122"/>
      <c r="AL980" s="122"/>
      <c r="AM980" s="122"/>
      <c r="AN980" s="122"/>
      <c r="AO980" s="122"/>
      <c r="AP980" s="122"/>
      <c r="AQ980" s="122"/>
      <c r="AR980" s="122"/>
      <c r="AS980" s="122"/>
      <c r="AT980" s="122"/>
      <c r="AU980" s="123"/>
      <c r="AV980" s="122"/>
      <c r="AW980" s="122"/>
      <c r="AX980" s="122"/>
      <c r="AY980" s="122"/>
      <c r="AZ980" s="122"/>
      <c r="BA980" s="122"/>
      <c r="BB980" s="122"/>
      <c r="BC980" s="122"/>
      <c r="BD980" s="122"/>
      <c r="BE980" s="122"/>
      <c r="BF980" s="122"/>
      <c r="BG980" s="122"/>
      <c r="BH980" s="123"/>
    </row>
    <row r="981" spans="1:60" s="11" customFormat="1" x14ac:dyDescent="0.25">
      <c r="A981" s="145" t="s">
        <v>1389</v>
      </c>
      <c r="B981" s="126" t="s">
        <v>705</v>
      </c>
      <c r="C981" s="127" t="s">
        <v>32</v>
      </c>
      <c r="D981" s="146">
        <v>16</v>
      </c>
      <c r="E981" s="31">
        <v>45748</v>
      </c>
      <c r="F981" s="31">
        <v>46023</v>
      </c>
      <c r="G981" s="32">
        <f>DATEDIF(E981,F981,"m")</f>
        <v>9</v>
      </c>
      <c r="H981" s="33">
        <f>D981/G981</f>
        <v>1.7777777777777777</v>
      </c>
      <c r="I981" s="36">
        <f>IF(I$7&gt;=$E981,IF(SUMIF($H$1:H$1,77,$H981:H981)&lt;$D981,$H981,0),0)</f>
        <v>0</v>
      </c>
      <c r="J981" s="36">
        <f>IF(J$7&gt;=$E981,IF(SUMIF($H$1:I$1,77,$H981:I981)&lt;$D981,$H981,0),0)</f>
        <v>0</v>
      </c>
      <c r="K981" s="36">
        <f>IF(K$7&gt;=$E981,IF(SUMIF($H$1:J$1,77,$H981:J981)&lt;$D981,$H981,0),0)</f>
        <v>0</v>
      </c>
      <c r="L981" s="36">
        <f>IF(L$7&gt;=$E981,IF(SUMIF($H$1:K$1,77,$H981:K981)&lt;$D981,$H981,0),0)</f>
        <v>1.7777777777777777</v>
      </c>
      <c r="M981" s="36">
        <f>IF(M$7&gt;=$E981,IF(SUMIF($H$1:L$1,77,$H981:L981)&lt;$D981,$H981,0),0)</f>
        <v>1.7777777777777777</v>
      </c>
      <c r="N981" s="36">
        <f>IF(N$7&gt;=$E981,IF(SUMIF($H$1:M$1,77,$H981:M981)&lt;$D981,$H981,0),0)</f>
        <v>1.7777777777777777</v>
      </c>
      <c r="O981" s="36">
        <f>IF(O$7&gt;=$E981,IF(SUMIF($H$1:N$1,77,$H981:N981)&lt;$D981,$H981,0),0)</f>
        <v>1.7777777777777777</v>
      </c>
      <c r="P981" s="36">
        <f>IF(P$7&gt;=$E981,IF(SUMIF($H$1:O$1,77,$H981:O981)&lt;$D981,$H981,0),0)</f>
        <v>1.7777777777777777</v>
      </c>
      <c r="Q981" s="36">
        <f>IF(Q$7&gt;=$E981,IF(SUMIF($H$1:P$1,77,$H981:P981)&lt;$D981,$H981,0),0)</f>
        <v>1.7777777777777777</v>
      </c>
      <c r="R981" s="36">
        <f>IF(R$7&gt;=$E981,IF(SUMIF($H$1:Q$1,77,$H981:Q981)&lt;$D981,$H981,0),0)</f>
        <v>1.7777777777777777</v>
      </c>
      <c r="S981" s="36">
        <f>IF(S$7&gt;=$E981,IF(SUMIF($H$1:R$1,77,$H981:R981)&lt;$D981,$H981,0),0)</f>
        <v>1.7777777777777777</v>
      </c>
      <c r="T981" s="36">
        <f>IF(T$7&gt;=$E981,IF(SUMIF($H$1:S$1,77,$H981:S981)&lt;$D981,$H981,0),0)</f>
        <v>1.7777777777777777</v>
      </c>
      <c r="U981" s="35">
        <f>SUMIF(I$1:T$1,77,I981:T981)</f>
        <v>16.000000000000004</v>
      </c>
      <c r="V981" s="36">
        <f>IF(V$7&gt;=$E981,IF(SUMIF($H$1:U$1,77,$H981:U981)&lt;$D981,$H981,0),0)</f>
        <v>0</v>
      </c>
      <c r="W981" s="36">
        <f>IF(W$7&gt;=$E981,IF(SUMIF($H$1:V$1,77,$H981:V981)&lt;$D981,$H981,0),0)</f>
        <v>0</v>
      </c>
      <c r="X981" s="36">
        <f>IF(X$7&gt;=$E981,IF(SUMIF($H$1:W$1,77,$H981:W981)&lt;$D981,$H981,0),0)</f>
        <v>0</v>
      </c>
      <c r="Y981" s="36">
        <f>IF(Y$7&gt;=$E981,IF(SUMIF($H$1:X$1,77,$H981:X981)&lt;$D981,$H981,0),0)</f>
        <v>0</v>
      </c>
      <c r="Z981" s="36">
        <f>IF(Z$7&gt;=$E981,IF(SUMIF($H$1:Y$1,77,$H981:Y981)&lt;$D981,$H981,0),0)</f>
        <v>0</v>
      </c>
      <c r="AA981" s="36">
        <f>IF(AA$7&gt;=$E981,IF(SUMIF($H$1:Z$1,77,$H981:Z981)&lt;$D981,$H981,0),0)</f>
        <v>0</v>
      </c>
      <c r="AB981" s="36">
        <f>IF(AB$7&gt;=$E981,IF(SUMIF($H$1:AA$1,77,$H981:AA981)&lt;$D981,$H981,0),0)</f>
        <v>0</v>
      </c>
      <c r="AC981" s="36">
        <f>IF(AC$7&gt;=$E981,IF(SUMIF($H$1:AB$1,77,$H981:AB981)&lt;$D981,$H981,0),0)</f>
        <v>0</v>
      </c>
      <c r="AD981" s="36">
        <f>IF(AD$7&gt;=$E981,IF(SUMIF($H$1:AC$1,77,$H981:AC981)&lt;$D981,$H981,0),0)</f>
        <v>0</v>
      </c>
      <c r="AE981" s="36">
        <f>IF(AE$7&gt;=$E981,IF(SUMIF($H$1:AD$1,77,$H981:AD981)&lt;$D981,$H981,0),0)</f>
        <v>0</v>
      </c>
      <c r="AF981" s="36">
        <f>IF(AF$7&gt;=$E981,IF(SUMIF($H$1:AE$1,77,$H981:AE981)&lt;$D981,$H981,0),0)</f>
        <v>0</v>
      </c>
      <c r="AG981" s="36">
        <f>IF(AG$7&gt;=$E981,IF(SUMIF($H$1:AF$1,77,$H981:AF981)&lt;$D981,$H981,0),0)</f>
        <v>0</v>
      </c>
      <c r="AH981" s="35">
        <f>SUMIF(V$1:AG$1,77,V981:AG981)</f>
        <v>0</v>
      </c>
      <c r="AI981" s="36">
        <f>IF(AI$7&gt;=$E981,IF(SUMIF($H$1:AH$1,77,$H981:AH981)&lt;$D981,$H981,0),0)</f>
        <v>0</v>
      </c>
      <c r="AJ981" s="36">
        <f>IF(AJ$7&gt;=$E981,IF(SUMIF($H$1:AI$1,77,$H981:AI981)&lt;$D981,$H981,0),0)</f>
        <v>0</v>
      </c>
      <c r="AK981" s="36">
        <f>IF(AK$7&gt;=$E981,IF(SUMIF($H$1:AJ$1,77,$H981:AJ981)&lt;$D981,$H981,0),0)</f>
        <v>0</v>
      </c>
      <c r="AL981" s="36">
        <f>IF(AL$7&gt;=$E981,IF(SUMIF($H$1:AK$1,77,$H981:AK981)&lt;$D981,$H981,0),0)</f>
        <v>0</v>
      </c>
      <c r="AM981" s="36">
        <f>IF(AM$7&gt;=$E981,IF(SUMIF($H$1:AL$1,77,$H981:AL981)&lt;$D981,$H981,0),0)</f>
        <v>0</v>
      </c>
      <c r="AN981" s="36">
        <f>IF(AN$7&gt;=$E981,IF(SUMIF($H$1:AM$1,77,$H981:AM981)&lt;$D981,$H981,0),0)</f>
        <v>0</v>
      </c>
      <c r="AO981" s="36">
        <f>IF(AO$7&gt;=$E981,IF(SUMIF($H$1:AN$1,77,$H981:AN981)&lt;$D981,$H981,0),0)</f>
        <v>0</v>
      </c>
      <c r="AP981" s="36">
        <f>IF(AP$7&gt;=$E981,IF(SUMIF($H$1:AO$1,77,$H981:AO981)&lt;$D981,$H981,0),0)</f>
        <v>0</v>
      </c>
      <c r="AQ981" s="36">
        <f>IF(AQ$7&gt;=$E981,IF(SUMIF($H$1:AP$1,77,$H981:AP981)&lt;$D981,$H981,0),0)</f>
        <v>0</v>
      </c>
      <c r="AR981" s="36">
        <f>IF(AR$7&gt;=$E981,IF(SUMIF($H$1:AQ$1,77,$H981:AQ981)&lt;$D981,$H981,0),0)</f>
        <v>0</v>
      </c>
      <c r="AS981" s="36">
        <f>IF(AS$7&gt;=$E981,IF(SUMIF($H$1:AR$1,77,$H981:AR981)&lt;$D981,$H981,0),0)</f>
        <v>0</v>
      </c>
      <c r="AT981" s="36">
        <f>IF(AT$7&gt;=$E981,IF(SUMIF($H$1:AS$1,77,$H981:AS981)&lt;$D981,$H981,0),0)</f>
        <v>0</v>
      </c>
      <c r="AU981" s="35">
        <f>SUMIF(AI$1:AT$1,77,AI981:AT981)</f>
        <v>0</v>
      </c>
      <c r="AV981" s="33">
        <f>IF(AV$7&gt;=$E981,IF(SUMIF($H$1:AU$1,77,$H981:AU981)&lt;$D981,$H981,0),0)</f>
        <v>0</v>
      </c>
      <c r="AW981" s="33">
        <f>IF(AW$7&gt;=$E981,IF(SUMIF($H$1:AV$1,77,$H981:AV981)&lt;$D981,$H981,0),0)</f>
        <v>0</v>
      </c>
      <c r="AX981" s="33">
        <f>IF(AX$7&gt;=$E981,IF(SUMIF($H$1:AW$1,77,$H981:AW981)&lt;$D981,$H981,0),0)</f>
        <v>0</v>
      </c>
      <c r="AY981" s="33">
        <f>IF(AY$7&gt;=$E981,IF(SUMIF($H$1:AX$1,77,$H981:AX981)&lt;$D981,$H981,0),0)</f>
        <v>0</v>
      </c>
      <c r="AZ981" s="33">
        <f>IF(AZ$7&gt;=$E981,IF(SUMIF($H$1:AY$1,77,$H981:AY981)&lt;$D981,$H981,0),0)</f>
        <v>0</v>
      </c>
      <c r="BA981" s="33">
        <f>IF(BA$7&gt;=$E981,IF(SUMIF($H$1:AZ$1,77,$H981:AZ981)&lt;$D981,$H981,0),0)</f>
        <v>0</v>
      </c>
      <c r="BB981" s="33">
        <f>IF(BB$7&gt;=$E981,IF(SUMIF($H$1:BA$1,77,$H981:BA981)&lt;$D981,$H981,0),0)</f>
        <v>0</v>
      </c>
      <c r="BC981" s="33">
        <f>IF(BC$7&gt;=$E981,IF(SUMIF($H$1:BB$1,77,$H981:BB981)&lt;$D981,$H981,0),0)</f>
        <v>0</v>
      </c>
      <c r="BD981" s="33">
        <f>IF(BD$7&gt;=$E981,IF(SUMIF($H$1:BC$1,77,$H981:BC981)&lt;$D981,$H981,0),0)</f>
        <v>0</v>
      </c>
      <c r="BE981" s="33">
        <f>IF(BE$7&gt;=$E981,IF(SUMIF($H$1:BD$1,77,$H981:BD981)&lt;$D981,$H981,0),0)</f>
        <v>0</v>
      </c>
      <c r="BF981" s="33">
        <f>IF(BF$7&gt;=$E981,IF(SUMIF($H$1:BE$1,77,$H981:BE981)&lt;$D981,$H981,0),0)</f>
        <v>0</v>
      </c>
      <c r="BG981" s="33">
        <f>IF(BG$7&gt;=$E981,IF(SUMIF($H$1:BF$1,77,$H981:BF981)&lt;$D981,$H981,0),0)</f>
        <v>0</v>
      </c>
      <c r="BH981" s="35">
        <f>SUMIF(AV$1:BG$1,77,AV981:BG981)</f>
        <v>0</v>
      </c>
    </row>
    <row r="982" spans="1:60" s="11" customFormat="1" x14ac:dyDescent="0.25">
      <c r="A982" s="145" t="s">
        <v>1390</v>
      </c>
      <c r="B982" s="126" t="s">
        <v>466</v>
      </c>
      <c r="C982" s="127" t="s">
        <v>32</v>
      </c>
      <c r="D982" s="146">
        <v>16</v>
      </c>
      <c r="E982" s="31">
        <v>45748</v>
      </c>
      <c r="F982" s="31">
        <v>46023</v>
      </c>
      <c r="G982" s="32">
        <f>DATEDIF(E982,F982,"m")</f>
        <v>9</v>
      </c>
      <c r="H982" s="33">
        <f>D982/G982</f>
        <v>1.7777777777777777</v>
      </c>
      <c r="I982" s="36">
        <f>IF(I$7&gt;=$E982,IF(SUMIF($H$1:H$1,77,$H982:H982)&lt;$D982,$H982,0),0)</f>
        <v>0</v>
      </c>
      <c r="J982" s="36">
        <f>IF(J$7&gt;=$E982,IF(SUMIF($H$1:I$1,77,$H982:I982)&lt;$D982,$H982,0),0)</f>
        <v>0</v>
      </c>
      <c r="K982" s="36">
        <f>IF(K$7&gt;=$E982,IF(SUMIF($H$1:J$1,77,$H982:J982)&lt;$D982,$H982,0),0)</f>
        <v>0</v>
      </c>
      <c r="L982" s="36">
        <f>IF(L$7&gt;=$E982,IF(SUMIF($H$1:K$1,77,$H982:K982)&lt;$D982,$H982,0),0)</f>
        <v>1.7777777777777777</v>
      </c>
      <c r="M982" s="36">
        <f>IF(M$7&gt;=$E982,IF(SUMIF($H$1:L$1,77,$H982:L982)&lt;$D982,$H982,0),0)</f>
        <v>1.7777777777777777</v>
      </c>
      <c r="N982" s="36">
        <f>IF(N$7&gt;=$E982,IF(SUMIF($H$1:M$1,77,$H982:M982)&lt;$D982,$H982,0),0)</f>
        <v>1.7777777777777777</v>
      </c>
      <c r="O982" s="36">
        <f>IF(O$7&gt;=$E982,IF(SUMIF($H$1:N$1,77,$H982:N982)&lt;$D982,$H982,0),0)</f>
        <v>1.7777777777777777</v>
      </c>
      <c r="P982" s="36">
        <f>IF(P$7&gt;=$E982,IF(SUMIF($H$1:O$1,77,$H982:O982)&lt;$D982,$H982,0),0)</f>
        <v>1.7777777777777777</v>
      </c>
      <c r="Q982" s="36">
        <f>IF(Q$7&gt;=$E982,IF(SUMIF($H$1:P$1,77,$H982:P982)&lt;$D982,$H982,0),0)</f>
        <v>1.7777777777777777</v>
      </c>
      <c r="R982" s="36">
        <f>IF(R$7&gt;=$E982,IF(SUMIF($H$1:Q$1,77,$H982:Q982)&lt;$D982,$H982,0),0)</f>
        <v>1.7777777777777777</v>
      </c>
      <c r="S982" s="36">
        <f>IF(S$7&gt;=$E982,IF(SUMIF($H$1:R$1,77,$H982:R982)&lt;$D982,$H982,0),0)</f>
        <v>1.7777777777777777</v>
      </c>
      <c r="T982" s="36">
        <f>IF(T$7&gt;=$E982,IF(SUMIF($H$1:S$1,77,$H982:S982)&lt;$D982,$H982,0),0)</f>
        <v>1.7777777777777777</v>
      </c>
      <c r="U982" s="35">
        <f>SUMIF(I$1:T$1,77,I982:T982)</f>
        <v>16.000000000000004</v>
      </c>
      <c r="V982" s="36">
        <f>IF(V$7&gt;=$E982,IF(SUMIF($H$1:U$1,77,$H982:U982)&lt;$D982,$H982,0),0)</f>
        <v>0</v>
      </c>
      <c r="W982" s="36">
        <f>IF(W$7&gt;=$E982,IF(SUMIF($H$1:V$1,77,$H982:V982)&lt;$D982,$H982,0),0)</f>
        <v>0</v>
      </c>
      <c r="X982" s="36">
        <f>IF(X$7&gt;=$E982,IF(SUMIF($H$1:W$1,77,$H982:W982)&lt;$D982,$H982,0),0)</f>
        <v>0</v>
      </c>
      <c r="Y982" s="36">
        <f>IF(Y$7&gt;=$E982,IF(SUMIF($H$1:X$1,77,$H982:X982)&lt;$D982,$H982,0),0)</f>
        <v>0</v>
      </c>
      <c r="Z982" s="36">
        <f>IF(Z$7&gt;=$E982,IF(SUMIF($H$1:Y$1,77,$H982:Y982)&lt;$D982,$H982,0),0)</f>
        <v>0</v>
      </c>
      <c r="AA982" s="36">
        <f>IF(AA$7&gt;=$E982,IF(SUMIF($H$1:Z$1,77,$H982:Z982)&lt;$D982,$H982,0),0)</f>
        <v>0</v>
      </c>
      <c r="AB982" s="36">
        <f>IF(AB$7&gt;=$E982,IF(SUMIF($H$1:AA$1,77,$H982:AA982)&lt;$D982,$H982,0),0)</f>
        <v>0</v>
      </c>
      <c r="AC982" s="36">
        <f>IF(AC$7&gt;=$E982,IF(SUMIF($H$1:AB$1,77,$H982:AB982)&lt;$D982,$H982,0),0)</f>
        <v>0</v>
      </c>
      <c r="AD982" s="36">
        <f>IF(AD$7&gt;=$E982,IF(SUMIF($H$1:AC$1,77,$H982:AC982)&lt;$D982,$H982,0),0)</f>
        <v>0</v>
      </c>
      <c r="AE982" s="36">
        <f>IF(AE$7&gt;=$E982,IF(SUMIF($H$1:AD$1,77,$H982:AD982)&lt;$D982,$H982,0),0)</f>
        <v>0</v>
      </c>
      <c r="AF982" s="36">
        <f>IF(AF$7&gt;=$E982,IF(SUMIF($H$1:AE$1,77,$H982:AE982)&lt;$D982,$H982,0),0)</f>
        <v>0</v>
      </c>
      <c r="AG982" s="36">
        <f>IF(AG$7&gt;=$E982,IF(SUMIF($H$1:AF$1,77,$H982:AF982)&lt;$D982,$H982,0),0)</f>
        <v>0</v>
      </c>
      <c r="AH982" s="35">
        <f>SUMIF(V$1:AG$1,77,V982:AG982)</f>
        <v>0</v>
      </c>
      <c r="AI982" s="36">
        <f>IF(AI$7&gt;=$E982,IF(SUMIF($H$1:AH$1,77,$H982:AH982)&lt;$D982,$H982,0),0)</f>
        <v>0</v>
      </c>
      <c r="AJ982" s="36">
        <f>IF(AJ$7&gt;=$E982,IF(SUMIF($H$1:AI$1,77,$H982:AI982)&lt;$D982,$H982,0),0)</f>
        <v>0</v>
      </c>
      <c r="AK982" s="36">
        <f>IF(AK$7&gt;=$E982,IF(SUMIF($H$1:AJ$1,77,$H982:AJ982)&lt;$D982,$H982,0),0)</f>
        <v>0</v>
      </c>
      <c r="AL982" s="36">
        <f>IF(AL$7&gt;=$E982,IF(SUMIF($H$1:AK$1,77,$H982:AK982)&lt;$D982,$H982,0),0)</f>
        <v>0</v>
      </c>
      <c r="AM982" s="36">
        <f>IF(AM$7&gt;=$E982,IF(SUMIF($H$1:AL$1,77,$H982:AL982)&lt;$D982,$H982,0),0)</f>
        <v>0</v>
      </c>
      <c r="AN982" s="36">
        <f>IF(AN$7&gt;=$E982,IF(SUMIF($H$1:AM$1,77,$H982:AM982)&lt;$D982,$H982,0),0)</f>
        <v>0</v>
      </c>
      <c r="AO982" s="36">
        <f>IF(AO$7&gt;=$E982,IF(SUMIF($H$1:AN$1,77,$H982:AN982)&lt;$D982,$H982,0),0)</f>
        <v>0</v>
      </c>
      <c r="AP982" s="36">
        <f>IF(AP$7&gt;=$E982,IF(SUMIF($H$1:AO$1,77,$H982:AO982)&lt;$D982,$H982,0),0)</f>
        <v>0</v>
      </c>
      <c r="AQ982" s="36">
        <f>IF(AQ$7&gt;=$E982,IF(SUMIF($H$1:AP$1,77,$H982:AP982)&lt;$D982,$H982,0),0)</f>
        <v>0</v>
      </c>
      <c r="AR982" s="36">
        <f>IF(AR$7&gt;=$E982,IF(SUMIF($H$1:AQ$1,77,$H982:AQ982)&lt;$D982,$H982,0),0)</f>
        <v>0</v>
      </c>
      <c r="AS982" s="36">
        <f>IF(AS$7&gt;=$E982,IF(SUMIF($H$1:AR$1,77,$H982:AR982)&lt;$D982,$H982,0),0)</f>
        <v>0</v>
      </c>
      <c r="AT982" s="36">
        <f>IF(AT$7&gt;=$E982,IF(SUMIF($H$1:AS$1,77,$H982:AS982)&lt;$D982,$H982,0),0)</f>
        <v>0</v>
      </c>
      <c r="AU982" s="35">
        <f>SUMIF(AI$1:AT$1,77,AI982:AT982)</f>
        <v>0</v>
      </c>
      <c r="AV982" s="33">
        <f>IF(AV$7&gt;=$E982,IF(SUMIF($H$1:AU$1,77,$H982:AU982)&lt;$D982,$H982,0),0)</f>
        <v>0</v>
      </c>
      <c r="AW982" s="33">
        <f>IF(AW$7&gt;=$E982,IF(SUMIF($H$1:AV$1,77,$H982:AV982)&lt;$D982,$H982,0),0)</f>
        <v>0</v>
      </c>
      <c r="AX982" s="33">
        <f>IF(AX$7&gt;=$E982,IF(SUMIF($H$1:AW$1,77,$H982:AW982)&lt;$D982,$H982,0),0)</f>
        <v>0</v>
      </c>
      <c r="AY982" s="33">
        <f>IF(AY$7&gt;=$E982,IF(SUMIF($H$1:AX$1,77,$H982:AX982)&lt;$D982,$H982,0),0)</f>
        <v>0</v>
      </c>
      <c r="AZ982" s="33">
        <f>IF(AZ$7&gt;=$E982,IF(SUMIF($H$1:AY$1,77,$H982:AY982)&lt;$D982,$H982,0),0)</f>
        <v>0</v>
      </c>
      <c r="BA982" s="33">
        <f>IF(BA$7&gt;=$E982,IF(SUMIF($H$1:AZ$1,77,$H982:AZ982)&lt;$D982,$H982,0),0)</f>
        <v>0</v>
      </c>
      <c r="BB982" s="33">
        <f>IF(BB$7&gt;=$E982,IF(SUMIF($H$1:BA$1,77,$H982:BA982)&lt;$D982,$H982,0),0)</f>
        <v>0</v>
      </c>
      <c r="BC982" s="33">
        <f>IF(BC$7&gt;=$E982,IF(SUMIF($H$1:BB$1,77,$H982:BB982)&lt;$D982,$H982,0),0)</f>
        <v>0</v>
      </c>
      <c r="BD982" s="33">
        <f>IF(BD$7&gt;=$E982,IF(SUMIF($H$1:BC$1,77,$H982:BC982)&lt;$D982,$H982,0),0)</f>
        <v>0</v>
      </c>
      <c r="BE982" s="33">
        <f>IF(BE$7&gt;=$E982,IF(SUMIF($H$1:BD$1,77,$H982:BD982)&lt;$D982,$H982,0),0)</f>
        <v>0</v>
      </c>
      <c r="BF982" s="33">
        <f>IF(BF$7&gt;=$E982,IF(SUMIF($H$1:BE$1,77,$H982:BE982)&lt;$D982,$H982,0),0)</f>
        <v>0</v>
      </c>
      <c r="BG982" s="33">
        <f>IF(BG$7&gt;=$E982,IF(SUMIF($H$1:BF$1,77,$H982:BF982)&lt;$D982,$H982,0),0)</f>
        <v>0</v>
      </c>
      <c r="BH982" s="35">
        <f>SUMIF(AV$1:BG$1,77,AV982:BG982)</f>
        <v>0</v>
      </c>
    </row>
    <row r="983" spans="1:60" s="11" customFormat="1" x14ac:dyDescent="0.25">
      <c r="A983" s="119"/>
      <c r="B983" s="120" t="s">
        <v>1391</v>
      </c>
      <c r="C983" s="121"/>
      <c r="D983" s="122"/>
      <c r="E983" s="122"/>
      <c r="F983" s="122"/>
      <c r="G983" s="122"/>
      <c r="H983" s="122"/>
      <c r="I983" s="122"/>
      <c r="J983" s="122"/>
      <c r="K983" s="122"/>
      <c r="L983" s="122"/>
      <c r="M983" s="122"/>
      <c r="N983" s="122"/>
      <c r="O983" s="122"/>
      <c r="P983" s="122"/>
      <c r="Q983" s="122"/>
      <c r="R983" s="122"/>
      <c r="S983" s="122"/>
      <c r="T983" s="122"/>
      <c r="U983" s="123"/>
      <c r="V983" s="122"/>
      <c r="W983" s="122"/>
      <c r="X983" s="122"/>
      <c r="Y983" s="122"/>
      <c r="Z983" s="122"/>
      <c r="AA983" s="122"/>
      <c r="AB983" s="122"/>
      <c r="AC983" s="122"/>
      <c r="AD983" s="122"/>
      <c r="AE983" s="122"/>
      <c r="AF983" s="122"/>
      <c r="AG983" s="122"/>
      <c r="AH983" s="123"/>
      <c r="AI983" s="122"/>
      <c r="AJ983" s="122"/>
      <c r="AK983" s="122"/>
      <c r="AL983" s="122"/>
      <c r="AM983" s="122"/>
      <c r="AN983" s="122"/>
      <c r="AO983" s="122"/>
      <c r="AP983" s="122"/>
      <c r="AQ983" s="122"/>
      <c r="AR983" s="122"/>
      <c r="AS983" s="122"/>
      <c r="AT983" s="122"/>
      <c r="AU983" s="123"/>
      <c r="AV983" s="122"/>
      <c r="AW983" s="122"/>
      <c r="AX983" s="122"/>
      <c r="AY983" s="122"/>
      <c r="AZ983" s="122"/>
      <c r="BA983" s="122"/>
      <c r="BB983" s="122"/>
      <c r="BC983" s="122"/>
      <c r="BD983" s="122"/>
      <c r="BE983" s="122"/>
      <c r="BF983" s="122"/>
      <c r="BG983" s="122"/>
      <c r="BH983" s="123"/>
    </row>
    <row r="984" spans="1:60" s="11" customFormat="1" x14ac:dyDescent="0.25">
      <c r="A984" s="145" t="s">
        <v>1392</v>
      </c>
      <c r="B984" s="126" t="s">
        <v>705</v>
      </c>
      <c r="C984" s="127" t="s">
        <v>32</v>
      </c>
      <c r="D984" s="146">
        <v>1</v>
      </c>
      <c r="E984" s="31">
        <v>45717</v>
      </c>
      <c r="F984" s="31">
        <v>46023</v>
      </c>
      <c r="G984" s="32">
        <f>DATEDIF(E984,F984,"m")</f>
        <v>10</v>
      </c>
      <c r="H984" s="33">
        <f>D984/G984</f>
        <v>0.1</v>
      </c>
      <c r="I984" s="36">
        <f>IF(I$7&gt;=$E984,IF(SUMIF($H$1:H$1,77,$H984:H984)&lt;$D984,$H984,0),0)</f>
        <v>0</v>
      </c>
      <c r="J984" s="36">
        <f>IF(J$7&gt;=$E984,IF(SUMIF($H$1:I$1,77,$H984:I984)&lt;$D984,$H984,0),0)</f>
        <v>0</v>
      </c>
      <c r="K984" s="36">
        <f>IF(K$7&gt;=$E984,IF(SUMIF($H$1:J$1,77,$H984:J984)&lt;$D984,$H984,0),0)</f>
        <v>0.1</v>
      </c>
      <c r="L984" s="36">
        <f>IF(L$7&gt;=$E984,IF(SUMIF($H$1:K$1,77,$H984:K984)&lt;$D984,$H984,0),0)</f>
        <v>0.1</v>
      </c>
      <c r="M984" s="36">
        <f>IF(M$7&gt;=$E984,IF(SUMIF($H$1:L$1,77,$H984:L984)&lt;$D984,$H984,0),0)</f>
        <v>0.1</v>
      </c>
      <c r="N984" s="36">
        <f>IF(N$7&gt;=$E984,IF(SUMIF($H$1:M$1,77,$H984:M984)&lt;$D984,$H984,0),0)</f>
        <v>0.1</v>
      </c>
      <c r="O984" s="36">
        <f>IF(O$7&gt;=$E984,IF(SUMIF($H$1:N$1,77,$H984:N984)&lt;$D984,$H984,0),0)</f>
        <v>0.1</v>
      </c>
      <c r="P984" s="36">
        <f>IF(P$7&gt;=$E984,IF(SUMIF($H$1:O$1,77,$H984:O984)&lt;$D984,$H984,0),0)</f>
        <v>0.1</v>
      </c>
      <c r="Q984" s="36">
        <f>IF(Q$7&gt;=$E984,IF(SUMIF($H$1:P$1,77,$H984:P984)&lt;$D984,$H984,0),0)</f>
        <v>0.1</v>
      </c>
      <c r="R984" s="36">
        <f>IF(R$7&gt;=$E984,IF(SUMIF($H$1:Q$1,77,$H984:Q984)&lt;$D984,$H984,0),0)</f>
        <v>0.1</v>
      </c>
      <c r="S984" s="36">
        <f>IF(S$7&gt;=$E984,IF(SUMIF($H$1:R$1,77,$H984:R984)&lt;$D984,$H984,0),0)</f>
        <v>0.1</v>
      </c>
      <c r="T984" s="36">
        <f>IF(T$7&gt;=$E984,IF(SUMIF($H$1:S$1,77,$H984:S984)&lt;$D984,$H984,0),0)</f>
        <v>0.1</v>
      </c>
      <c r="U984" s="35">
        <f>SUMIF(I$1:T$1,77,I984:T984)</f>
        <v>0.99999999999999989</v>
      </c>
      <c r="V984" s="36">
        <f>IF(V$7&gt;=$E984,IF(SUMIF($H$1:U$1,77,$H984:U984)&lt;$D984,$H984,0),0)</f>
        <v>0</v>
      </c>
      <c r="W984" s="36">
        <f>IF(W$7&gt;=$E984,IF(SUMIF($H$1:V$1,77,$H984:V984)&lt;$D984,$H984,0),0)</f>
        <v>0</v>
      </c>
      <c r="X984" s="36">
        <f>IF(X$7&gt;=$E984,IF(SUMIF($H$1:W$1,77,$H984:W984)&lt;$D984,$H984,0),0)</f>
        <v>0</v>
      </c>
      <c r="Y984" s="36">
        <f>IF(Y$7&gt;=$E984,IF(SUMIF($H$1:X$1,77,$H984:X984)&lt;$D984,$H984,0),0)</f>
        <v>0</v>
      </c>
      <c r="Z984" s="36">
        <f>IF(Z$7&gt;=$E984,IF(SUMIF($H$1:Y$1,77,$H984:Y984)&lt;$D984,$H984,0),0)</f>
        <v>0</v>
      </c>
      <c r="AA984" s="36">
        <f>IF(AA$7&gt;=$E984,IF(SUMIF($H$1:Z$1,77,$H984:Z984)&lt;$D984,$H984,0),0)</f>
        <v>0</v>
      </c>
      <c r="AB984" s="36">
        <f>IF(AB$7&gt;=$E984,IF(SUMIF($H$1:AA$1,77,$H984:AA984)&lt;$D984,$H984,0),0)</f>
        <v>0</v>
      </c>
      <c r="AC984" s="36">
        <f>IF(AC$7&gt;=$E984,IF(SUMIF($H$1:AB$1,77,$H984:AB984)&lt;$D984,$H984,0),0)</f>
        <v>0</v>
      </c>
      <c r="AD984" s="36">
        <f>IF(AD$7&gt;=$E984,IF(SUMIF($H$1:AC$1,77,$H984:AC984)&lt;$D984,$H984,0),0)</f>
        <v>0</v>
      </c>
      <c r="AE984" s="36">
        <f>IF(AE$7&gt;=$E984,IF(SUMIF($H$1:AD$1,77,$H984:AD984)&lt;$D984,$H984,0),0)</f>
        <v>0</v>
      </c>
      <c r="AF984" s="36">
        <f>IF(AF$7&gt;=$E984,IF(SUMIF($H$1:AE$1,77,$H984:AE984)&lt;$D984,$H984,0),0)</f>
        <v>0</v>
      </c>
      <c r="AG984" s="36">
        <f>IF(AG$7&gt;=$E984,IF(SUMIF($H$1:AF$1,77,$H984:AF984)&lt;$D984,$H984,0),0)</f>
        <v>0</v>
      </c>
      <c r="AH984" s="35">
        <f>SUMIF(V$1:AG$1,77,V984:AG984)</f>
        <v>0</v>
      </c>
      <c r="AI984" s="36">
        <f>IF(AI$7&gt;=$E984,IF(SUMIF($H$1:AH$1,77,$H984:AH984)&lt;$D984,$H984,0),0)</f>
        <v>0</v>
      </c>
      <c r="AJ984" s="36">
        <f>IF(AJ$7&gt;=$E984,IF(SUMIF($H$1:AI$1,77,$H984:AI984)&lt;$D984,$H984,0),0)</f>
        <v>0</v>
      </c>
      <c r="AK984" s="36">
        <f>IF(AK$7&gt;=$E984,IF(SUMIF($H$1:AJ$1,77,$H984:AJ984)&lt;$D984,$H984,0),0)</f>
        <v>0</v>
      </c>
      <c r="AL984" s="36">
        <f>IF(AL$7&gt;=$E984,IF(SUMIF($H$1:AK$1,77,$H984:AK984)&lt;$D984,$H984,0),0)</f>
        <v>0</v>
      </c>
      <c r="AM984" s="36">
        <f>IF(AM$7&gt;=$E984,IF(SUMIF($H$1:AL$1,77,$H984:AL984)&lt;$D984,$H984,0),0)</f>
        <v>0</v>
      </c>
      <c r="AN984" s="36">
        <f>IF(AN$7&gt;=$E984,IF(SUMIF($H$1:AM$1,77,$H984:AM984)&lt;$D984,$H984,0),0)</f>
        <v>0</v>
      </c>
      <c r="AO984" s="36">
        <f>IF(AO$7&gt;=$E984,IF(SUMIF($H$1:AN$1,77,$H984:AN984)&lt;$D984,$H984,0),0)</f>
        <v>0</v>
      </c>
      <c r="AP984" s="36">
        <f>IF(AP$7&gt;=$E984,IF(SUMIF($H$1:AO$1,77,$H984:AO984)&lt;$D984,$H984,0),0)</f>
        <v>0</v>
      </c>
      <c r="AQ984" s="36">
        <f>IF(AQ$7&gt;=$E984,IF(SUMIF($H$1:AP$1,77,$H984:AP984)&lt;$D984,$H984,0),0)</f>
        <v>0</v>
      </c>
      <c r="AR984" s="36">
        <f>IF(AR$7&gt;=$E984,IF(SUMIF($H$1:AQ$1,77,$H984:AQ984)&lt;$D984,$H984,0),0)</f>
        <v>0</v>
      </c>
      <c r="AS984" s="36">
        <f>IF(AS$7&gt;=$E984,IF(SUMIF($H$1:AR$1,77,$H984:AR984)&lt;$D984,$H984,0),0)</f>
        <v>0</v>
      </c>
      <c r="AT984" s="36">
        <f>IF(AT$7&gt;=$E984,IF(SUMIF($H$1:AS$1,77,$H984:AS984)&lt;$D984,$H984,0),0)</f>
        <v>0</v>
      </c>
      <c r="AU984" s="35">
        <f>SUMIF(AI$1:AT$1,77,AI984:AT984)</f>
        <v>0</v>
      </c>
      <c r="AV984" s="33">
        <f>IF(AV$7&gt;=$E984,IF(SUMIF($H$1:AU$1,77,$H984:AU984)&lt;$D984,$H984,0),0)</f>
        <v>0</v>
      </c>
      <c r="AW984" s="33">
        <f>IF(AW$7&gt;=$E984,IF(SUMIF($H$1:AV$1,77,$H984:AV984)&lt;$D984,$H984,0),0)</f>
        <v>0</v>
      </c>
      <c r="AX984" s="33">
        <f>IF(AX$7&gt;=$E984,IF(SUMIF($H$1:AW$1,77,$H984:AW984)&lt;$D984,$H984,0),0)</f>
        <v>0</v>
      </c>
      <c r="AY984" s="33">
        <f>IF(AY$7&gt;=$E984,IF(SUMIF($H$1:AX$1,77,$H984:AX984)&lt;$D984,$H984,0),0)</f>
        <v>0</v>
      </c>
      <c r="AZ984" s="33">
        <f>IF(AZ$7&gt;=$E984,IF(SUMIF($H$1:AY$1,77,$H984:AY984)&lt;$D984,$H984,0),0)</f>
        <v>0</v>
      </c>
      <c r="BA984" s="33">
        <f>IF(BA$7&gt;=$E984,IF(SUMIF($H$1:AZ$1,77,$H984:AZ984)&lt;$D984,$H984,0),0)</f>
        <v>0</v>
      </c>
      <c r="BB984" s="33">
        <f>IF(BB$7&gt;=$E984,IF(SUMIF($H$1:BA$1,77,$H984:BA984)&lt;$D984,$H984,0),0)</f>
        <v>0</v>
      </c>
      <c r="BC984" s="33">
        <f>IF(BC$7&gt;=$E984,IF(SUMIF($H$1:BB$1,77,$H984:BB984)&lt;$D984,$H984,0),0)</f>
        <v>0</v>
      </c>
      <c r="BD984" s="33">
        <f>IF(BD$7&gt;=$E984,IF(SUMIF($H$1:BC$1,77,$H984:BC984)&lt;$D984,$H984,0),0)</f>
        <v>0</v>
      </c>
      <c r="BE984" s="33">
        <f>IF(BE$7&gt;=$E984,IF(SUMIF($H$1:BD$1,77,$H984:BD984)&lt;$D984,$H984,0),0)</f>
        <v>0</v>
      </c>
      <c r="BF984" s="33">
        <f>IF(BF$7&gt;=$E984,IF(SUMIF($H$1:BE$1,77,$H984:BE984)&lt;$D984,$H984,0),0)</f>
        <v>0</v>
      </c>
      <c r="BG984" s="33">
        <f>IF(BG$7&gt;=$E984,IF(SUMIF($H$1:BF$1,77,$H984:BF984)&lt;$D984,$H984,0),0)</f>
        <v>0</v>
      </c>
      <c r="BH984" s="35">
        <f>SUMIF(AV$1:BG$1,77,AV984:BG984)</f>
        <v>0</v>
      </c>
    </row>
    <row r="985" spans="1:60" s="11" customFormat="1" x14ac:dyDescent="0.25">
      <c r="A985" s="145" t="s">
        <v>1393</v>
      </c>
      <c r="B985" s="126" t="s">
        <v>466</v>
      </c>
      <c r="C985" s="127" t="s">
        <v>32</v>
      </c>
      <c r="D985" s="146">
        <v>1</v>
      </c>
      <c r="E985" s="31">
        <v>45717</v>
      </c>
      <c r="F985" s="31">
        <v>46023</v>
      </c>
      <c r="G985" s="32">
        <f>DATEDIF(E985,F985,"m")</f>
        <v>10</v>
      </c>
      <c r="H985" s="33">
        <f>D985/G985</f>
        <v>0.1</v>
      </c>
      <c r="I985" s="36">
        <f>IF(I$7&gt;=$E985,IF(SUMIF($H$1:H$1,77,$H985:H985)&lt;$D985,$H985,0),0)</f>
        <v>0</v>
      </c>
      <c r="J985" s="36">
        <f>IF(J$7&gt;=$E985,IF(SUMIF($H$1:I$1,77,$H985:I985)&lt;$D985,$H985,0),0)</f>
        <v>0</v>
      </c>
      <c r="K985" s="36">
        <f>IF(K$7&gt;=$E985,IF(SUMIF($H$1:J$1,77,$H985:J985)&lt;$D985,$H985,0),0)</f>
        <v>0.1</v>
      </c>
      <c r="L985" s="36">
        <f>IF(L$7&gt;=$E985,IF(SUMIF($H$1:K$1,77,$H985:K985)&lt;$D985,$H985,0),0)</f>
        <v>0.1</v>
      </c>
      <c r="M985" s="36">
        <f>IF(M$7&gt;=$E985,IF(SUMIF($H$1:L$1,77,$H985:L985)&lt;$D985,$H985,0),0)</f>
        <v>0.1</v>
      </c>
      <c r="N985" s="36">
        <f>IF(N$7&gt;=$E985,IF(SUMIF($H$1:M$1,77,$H985:M985)&lt;$D985,$H985,0),0)</f>
        <v>0.1</v>
      </c>
      <c r="O985" s="36">
        <f>IF(O$7&gt;=$E985,IF(SUMIF($H$1:N$1,77,$H985:N985)&lt;$D985,$H985,0),0)</f>
        <v>0.1</v>
      </c>
      <c r="P985" s="36">
        <f>IF(P$7&gt;=$E985,IF(SUMIF($H$1:O$1,77,$H985:O985)&lt;$D985,$H985,0),0)</f>
        <v>0.1</v>
      </c>
      <c r="Q985" s="36">
        <f>IF(Q$7&gt;=$E985,IF(SUMIF($H$1:P$1,77,$H985:P985)&lt;$D985,$H985,0),0)</f>
        <v>0.1</v>
      </c>
      <c r="R985" s="36">
        <f>IF(R$7&gt;=$E985,IF(SUMIF($H$1:Q$1,77,$H985:Q985)&lt;$D985,$H985,0),0)</f>
        <v>0.1</v>
      </c>
      <c r="S985" s="36">
        <f>IF(S$7&gt;=$E985,IF(SUMIF($H$1:R$1,77,$H985:R985)&lt;$D985,$H985,0),0)</f>
        <v>0.1</v>
      </c>
      <c r="T985" s="36">
        <f>IF(T$7&gt;=$E985,IF(SUMIF($H$1:S$1,77,$H985:S985)&lt;$D985,$H985,0),0)</f>
        <v>0.1</v>
      </c>
      <c r="U985" s="35">
        <f>SUMIF(I$1:T$1,77,I985:T985)</f>
        <v>0.99999999999999989</v>
      </c>
      <c r="V985" s="36">
        <f>IF(V$7&gt;=$E985,IF(SUMIF($H$1:U$1,77,$H985:U985)&lt;$D985,$H985,0),0)</f>
        <v>0</v>
      </c>
      <c r="W985" s="36">
        <f>IF(W$7&gt;=$E985,IF(SUMIF($H$1:V$1,77,$H985:V985)&lt;$D985,$H985,0),0)</f>
        <v>0</v>
      </c>
      <c r="X985" s="36">
        <f>IF(X$7&gt;=$E985,IF(SUMIF($H$1:W$1,77,$H985:W985)&lt;$D985,$H985,0),0)</f>
        <v>0</v>
      </c>
      <c r="Y985" s="36">
        <f>IF(Y$7&gt;=$E985,IF(SUMIF($H$1:X$1,77,$H985:X985)&lt;$D985,$H985,0),0)</f>
        <v>0</v>
      </c>
      <c r="Z985" s="36">
        <f>IF(Z$7&gt;=$E985,IF(SUMIF($H$1:Y$1,77,$H985:Y985)&lt;$D985,$H985,0),0)</f>
        <v>0</v>
      </c>
      <c r="AA985" s="36">
        <f>IF(AA$7&gt;=$E985,IF(SUMIF($H$1:Z$1,77,$H985:Z985)&lt;$D985,$H985,0),0)</f>
        <v>0</v>
      </c>
      <c r="AB985" s="36">
        <f>IF(AB$7&gt;=$E985,IF(SUMIF($H$1:AA$1,77,$H985:AA985)&lt;$D985,$H985,0),0)</f>
        <v>0</v>
      </c>
      <c r="AC985" s="36">
        <f>IF(AC$7&gt;=$E985,IF(SUMIF($H$1:AB$1,77,$H985:AB985)&lt;$D985,$H985,0),0)</f>
        <v>0</v>
      </c>
      <c r="AD985" s="36">
        <f>IF(AD$7&gt;=$E985,IF(SUMIF($H$1:AC$1,77,$H985:AC985)&lt;$D985,$H985,0),0)</f>
        <v>0</v>
      </c>
      <c r="AE985" s="36">
        <f>IF(AE$7&gt;=$E985,IF(SUMIF($H$1:AD$1,77,$H985:AD985)&lt;$D985,$H985,0),0)</f>
        <v>0</v>
      </c>
      <c r="AF985" s="36">
        <f>IF(AF$7&gt;=$E985,IF(SUMIF($H$1:AE$1,77,$H985:AE985)&lt;$D985,$H985,0),0)</f>
        <v>0</v>
      </c>
      <c r="AG985" s="36">
        <f>IF(AG$7&gt;=$E985,IF(SUMIF($H$1:AF$1,77,$H985:AF985)&lt;$D985,$H985,0),0)</f>
        <v>0</v>
      </c>
      <c r="AH985" s="35">
        <f>SUMIF(V$1:AG$1,77,V985:AG985)</f>
        <v>0</v>
      </c>
      <c r="AI985" s="36">
        <f>IF(AI$7&gt;=$E985,IF(SUMIF($H$1:AH$1,77,$H985:AH985)&lt;$D985,$H985,0),0)</f>
        <v>0</v>
      </c>
      <c r="AJ985" s="36">
        <f>IF(AJ$7&gt;=$E985,IF(SUMIF($H$1:AI$1,77,$H985:AI985)&lt;$D985,$H985,0),0)</f>
        <v>0</v>
      </c>
      <c r="AK985" s="36">
        <f>IF(AK$7&gt;=$E985,IF(SUMIF($H$1:AJ$1,77,$H985:AJ985)&lt;$D985,$H985,0),0)</f>
        <v>0</v>
      </c>
      <c r="AL985" s="36">
        <f>IF(AL$7&gt;=$E985,IF(SUMIF($H$1:AK$1,77,$H985:AK985)&lt;$D985,$H985,0),0)</f>
        <v>0</v>
      </c>
      <c r="AM985" s="36">
        <f>IF(AM$7&gt;=$E985,IF(SUMIF($H$1:AL$1,77,$H985:AL985)&lt;$D985,$H985,0),0)</f>
        <v>0</v>
      </c>
      <c r="AN985" s="36">
        <f>IF(AN$7&gt;=$E985,IF(SUMIF($H$1:AM$1,77,$H985:AM985)&lt;$D985,$H985,0),0)</f>
        <v>0</v>
      </c>
      <c r="AO985" s="36">
        <f>IF(AO$7&gt;=$E985,IF(SUMIF($H$1:AN$1,77,$H985:AN985)&lt;$D985,$H985,0),0)</f>
        <v>0</v>
      </c>
      <c r="AP985" s="36">
        <f>IF(AP$7&gt;=$E985,IF(SUMIF($H$1:AO$1,77,$H985:AO985)&lt;$D985,$H985,0),0)</f>
        <v>0</v>
      </c>
      <c r="AQ985" s="36">
        <f>IF(AQ$7&gt;=$E985,IF(SUMIF($H$1:AP$1,77,$H985:AP985)&lt;$D985,$H985,0),0)</f>
        <v>0</v>
      </c>
      <c r="AR985" s="36">
        <f>IF(AR$7&gt;=$E985,IF(SUMIF($H$1:AQ$1,77,$H985:AQ985)&lt;$D985,$H985,0),0)</f>
        <v>0</v>
      </c>
      <c r="AS985" s="36">
        <f>IF(AS$7&gt;=$E985,IF(SUMIF($H$1:AR$1,77,$H985:AR985)&lt;$D985,$H985,0),0)</f>
        <v>0</v>
      </c>
      <c r="AT985" s="36">
        <f>IF(AT$7&gt;=$E985,IF(SUMIF($H$1:AS$1,77,$H985:AS985)&lt;$D985,$H985,0),0)</f>
        <v>0</v>
      </c>
      <c r="AU985" s="35">
        <f>SUMIF(AI$1:AT$1,77,AI985:AT985)</f>
        <v>0</v>
      </c>
      <c r="AV985" s="33">
        <f>IF(AV$7&gt;=$E985,IF(SUMIF($H$1:AU$1,77,$H985:AU985)&lt;$D985,$H985,0),0)</f>
        <v>0</v>
      </c>
      <c r="AW985" s="33">
        <f>IF(AW$7&gt;=$E985,IF(SUMIF($H$1:AV$1,77,$H985:AV985)&lt;$D985,$H985,0),0)</f>
        <v>0</v>
      </c>
      <c r="AX985" s="33">
        <f>IF(AX$7&gt;=$E985,IF(SUMIF($H$1:AW$1,77,$H985:AW985)&lt;$D985,$H985,0),0)</f>
        <v>0</v>
      </c>
      <c r="AY985" s="33">
        <f>IF(AY$7&gt;=$E985,IF(SUMIF($H$1:AX$1,77,$H985:AX985)&lt;$D985,$H985,0),0)</f>
        <v>0</v>
      </c>
      <c r="AZ985" s="33">
        <f>IF(AZ$7&gt;=$E985,IF(SUMIF($H$1:AY$1,77,$H985:AY985)&lt;$D985,$H985,0),0)</f>
        <v>0</v>
      </c>
      <c r="BA985" s="33">
        <f>IF(BA$7&gt;=$E985,IF(SUMIF($H$1:AZ$1,77,$H985:AZ985)&lt;$D985,$H985,0),0)</f>
        <v>0</v>
      </c>
      <c r="BB985" s="33">
        <f>IF(BB$7&gt;=$E985,IF(SUMIF($H$1:BA$1,77,$H985:BA985)&lt;$D985,$H985,0),0)</f>
        <v>0</v>
      </c>
      <c r="BC985" s="33">
        <f>IF(BC$7&gt;=$E985,IF(SUMIF($H$1:BB$1,77,$H985:BB985)&lt;$D985,$H985,0),0)</f>
        <v>0</v>
      </c>
      <c r="BD985" s="33">
        <f>IF(BD$7&gt;=$E985,IF(SUMIF($H$1:BC$1,77,$H985:BC985)&lt;$D985,$H985,0),0)</f>
        <v>0</v>
      </c>
      <c r="BE985" s="33">
        <f>IF(BE$7&gt;=$E985,IF(SUMIF($H$1:BD$1,77,$H985:BD985)&lt;$D985,$H985,0),0)</f>
        <v>0</v>
      </c>
      <c r="BF985" s="33">
        <f>IF(BF$7&gt;=$E985,IF(SUMIF($H$1:BE$1,77,$H985:BE985)&lt;$D985,$H985,0),0)</f>
        <v>0</v>
      </c>
      <c r="BG985" s="33">
        <f>IF(BG$7&gt;=$E985,IF(SUMIF($H$1:BF$1,77,$H985:BF985)&lt;$D985,$H985,0),0)</f>
        <v>0</v>
      </c>
      <c r="BH985" s="35">
        <f>SUMIF(AV$1:BG$1,77,AV985:BG985)</f>
        <v>0</v>
      </c>
    </row>
    <row r="986" spans="1:60" s="11" customFormat="1" x14ac:dyDescent="0.25">
      <c r="A986" s="119"/>
      <c r="B986" s="120" t="s">
        <v>1394</v>
      </c>
      <c r="C986" s="121"/>
      <c r="D986" s="122"/>
      <c r="E986" s="122"/>
      <c r="F986" s="122"/>
      <c r="G986" s="122"/>
      <c r="H986" s="122"/>
      <c r="I986" s="122"/>
      <c r="J986" s="122"/>
      <c r="K986" s="122"/>
      <c r="L986" s="122"/>
      <c r="M986" s="122"/>
      <c r="N986" s="122"/>
      <c r="O986" s="122"/>
      <c r="P986" s="122"/>
      <c r="Q986" s="122"/>
      <c r="R986" s="122"/>
      <c r="S986" s="122"/>
      <c r="T986" s="122"/>
      <c r="U986" s="123"/>
      <c r="V986" s="122"/>
      <c r="W986" s="122"/>
      <c r="X986" s="122"/>
      <c r="Y986" s="122"/>
      <c r="Z986" s="122"/>
      <c r="AA986" s="122"/>
      <c r="AB986" s="122"/>
      <c r="AC986" s="122"/>
      <c r="AD986" s="122"/>
      <c r="AE986" s="122"/>
      <c r="AF986" s="122"/>
      <c r="AG986" s="122"/>
      <c r="AH986" s="123"/>
      <c r="AI986" s="122"/>
      <c r="AJ986" s="122"/>
      <c r="AK986" s="122"/>
      <c r="AL986" s="122"/>
      <c r="AM986" s="122"/>
      <c r="AN986" s="122"/>
      <c r="AO986" s="122"/>
      <c r="AP986" s="122"/>
      <c r="AQ986" s="122"/>
      <c r="AR986" s="122"/>
      <c r="AS986" s="122"/>
      <c r="AT986" s="122"/>
      <c r="AU986" s="123"/>
      <c r="AV986" s="122"/>
      <c r="AW986" s="122"/>
      <c r="AX986" s="122"/>
      <c r="AY986" s="122"/>
      <c r="AZ986" s="122"/>
      <c r="BA986" s="122"/>
      <c r="BB986" s="122"/>
      <c r="BC986" s="122"/>
      <c r="BD986" s="122"/>
      <c r="BE986" s="122"/>
      <c r="BF986" s="122"/>
      <c r="BG986" s="122"/>
      <c r="BH986" s="123"/>
    </row>
    <row r="987" spans="1:60" s="11" customFormat="1" x14ac:dyDescent="0.25">
      <c r="A987" s="145" t="s">
        <v>1395</v>
      </c>
      <c r="B987" s="126" t="s">
        <v>1386</v>
      </c>
      <c r="C987" s="127" t="s">
        <v>32</v>
      </c>
      <c r="D987" s="146">
        <v>1</v>
      </c>
      <c r="E987" s="31">
        <v>45689</v>
      </c>
      <c r="F987" s="31">
        <v>45778</v>
      </c>
      <c r="G987" s="32">
        <f>DATEDIF(E987,F987,"m")</f>
        <v>3</v>
      </c>
      <c r="H987" s="33">
        <f>D987/G987</f>
        <v>0.33333333333333331</v>
      </c>
      <c r="I987" s="36">
        <f>IF(I$7&gt;=$E987,IF(SUMIF($H$1:H$1,77,$H987:H987)&lt;$D987,$H987,0),0)</f>
        <v>0</v>
      </c>
      <c r="J987" s="36">
        <f>IF(J$7&gt;=$E987,IF(SUMIF($H$1:I$1,77,$H987:I987)&lt;$D987,$H987,0),0)</f>
        <v>0.33333333333333331</v>
      </c>
      <c r="K987" s="36">
        <f>IF(K$7&gt;=$E987,IF(SUMIF($H$1:J$1,77,$H987:J987)&lt;$D987,$H987,0),0)</f>
        <v>0.33333333333333331</v>
      </c>
      <c r="L987" s="36">
        <f>IF(L$7&gt;=$E987,IF(SUMIF($H$1:K$1,77,$H987:K987)&lt;$D987,$H987,0),0)</f>
        <v>0.33333333333333331</v>
      </c>
      <c r="M987" s="36">
        <f>IF(M$7&gt;=$E987,IF(SUMIF($H$1:L$1,77,$H987:L987)&lt;$D987,$H987,0),0)</f>
        <v>0</v>
      </c>
      <c r="N987" s="36">
        <f>IF(N$7&gt;=$E987,IF(SUMIF($H$1:M$1,77,$H987:M987)&lt;$D987,$H987,0),0)</f>
        <v>0</v>
      </c>
      <c r="O987" s="36">
        <f>IF(O$7&gt;=$E987,IF(SUMIF($H$1:N$1,77,$H987:N987)&lt;$D987,$H987,0),0)</f>
        <v>0</v>
      </c>
      <c r="P987" s="36">
        <f>IF(P$7&gt;=$E987,IF(SUMIF($H$1:O$1,77,$H987:O987)&lt;$D987,$H987,0),0)</f>
        <v>0</v>
      </c>
      <c r="Q987" s="36">
        <f>IF(Q$7&gt;=$E987,IF(SUMIF($H$1:P$1,77,$H987:P987)&lt;$D987,$H987,0),0)</f>
        <v>0</v>
      </c>
      <c r="R987" s="36">
        <f>IF(R$7&gt;=$E987,IF(SUMIF($H$1:Q$1,77,$H987:Q987)&lt;$D987,$H987,0),0)</f>
        <v>0</v>
      </c>
      <c r="S987" s="36">
        <f>IF(S$7&gt;=$E987,IF(SUMIF($H$1:R$1,77,$H987:R987)&lt;$D987,$H987,0),0)</f>
        <v>0</v>
      </c>
      <c r="T987" s="36">
        <f>IF(T$7&gt;=$E987,IF(SUMIF($H$1:S$1,77,$H987:S987)&lt;$D987,$H987,0),0)</f>
        <v>0</v>
      </c>
      <c r="U987" s="35">
        <f>SUMIF(I$1:T$1,77,I987:T987)</f>
        <v>1</v>
      </c>
      <c r="V987" s="36">
        <f>IF(V$7&gt;=$E987,IF(SUMIF($H$1:U$1,77,$H987:U987)&lt;$D987,$H987,0),0)</f>
        <v>0</v>
      </c>
      <c r="W987" s="36">
        <f>IF(W$7&gt;=$E987,IF(SUMIF($H$1:V$1,77,$H987:V987)&lt;$D987,$H987,0),0)</f>
        <v>0</v>
      </c>
      <c r="X987" s="36">
        <f>IF(X$7&gt;=$E987,IF(SUMIF($H$1:W$1,77,$H987:W987)&lt;$D987,$H987,0),0)</f>
        <v>0</v>
      </c>
      <c r="Y987" s="36">
        <f>IF(Y$7&gt;=$E987,IF(SUMIF($H$1:X$1,77,$H987:X987)&lt;$D987,$H987,0),0)</f>
        <v>0</v>
      </c>
      <c r="Z987" s="36">
        <f>IF(Z$7&gt;=$E987,IF(SUMIF($H$1:Y$1,77,$H987:Y987)&lt;$D987,$H987,0),0)</f>
        <v>0</v>
      </c>
      <c r="AA987" s="36">
        <f>IF(AA$7&gt;=$E987,IF(SUMIF($H$1:Z$1,77,$H987:Z987)&lt;$D987,$H987,0),0)</f>
        <v>0</v>
      </c>
      <c r="AB987" s="36">
        <f>IF(AB$7&gt;=$E987,IF(SUMIF($H$1:AA$1,77,$H987:AA987)&lt;$D987,$H987,0),0)</f>
        <v>0</v>
      </c>
      <c r="AC987" s="36">
        <f>IF(AC$7&gt;=$E987,IF(SUMIF($H$1:AB$1,77,$H987:AB987)&lt;$D987,$H987,0),0)</f>
        <v>0</v>
      </c>
      <c r="AD987" s="36">
        <f>IF(AD$7&gt;=$E987,IF(SUMIF($H$1:AC$1,77,$H987:AC987)&lt;$D987,$H987,0),0)</f>
        <v>0</v>
      </c>
      <c r="AE987" s="36">
        <f>IF(AE$7&gt;=$E987,IF(SUMIF($H$1:AD$1,77,$H987:AD987)&lt;$D987,$H987,0),0)</f>
        <v>0</v>
      </c>
      <c r="AF987" s="36">
        <f>IF(AF$7&gt;=$E987,IF(SUMIF($H$1:AE$1,77,$H987:AE987)&lt;$D987,$H987,0),0)</f>
        <v>0</v>
      </c>
      <c r="AG987" s="36">
        <f>IF(AG$7&gt;=$E987,IF(SUMIF($H$1:AF$1,77,$H987:AF987)&lt;$D987,$H987,0),0)</f>
        <v>0</v>
      </c>
      <c r="AH987" s="35">
        <f>SUMIF(V$1:AG$1,77,V987:AG987)</f>
        <v>0</v>
      </c>
      <c r="AI987" s="36">
        <f>IF(AI$7&gt;=$E987,IF(SUMIF($H$1:AH$1,77,$H987:AH987)&lt;$D987,$H987,0),0)</f>
        <v>0</v>
      </c>
      <c r="AJ987" s="36">
        <f>IF(AJ$7&gt;=$E987,IF(SUMIF($H$1:AI$1,77,$H987:AI987)&lt;$D987,$H987,0),0)</f>
        <v>0</v>
      </c>
      <c r="AK987" s="36">
        <f>IF(AK$7&gt;=$E987,IF(SUMIF($H$1:AJ$1,77,$H987:AJ987)&lt;$D987,$H987,0),0)</f>
        <v>0</v>
      </c>
      <c r="AL987" s="36">
        <f>IF(AL$7&gt;=$E987,IF(SUMIF($H$1:AK$1,77,$H987:AK987)&lt;$D987,$H987,0),0)</f>
        <v>0</v>
      </c>
      <c r="AM987" s="36">
        <f>IF(AM$7&gt;=$E987,IF(SUMIF($H$1:AL$1,77,$H987:AL987)&lt;$D987,$H987,0),0)</f>
        <v>0</v>
      </c>
      <c r="AN987" s="36">
        <f>IF(AN$7&gt;=$E987,IF(SUMIF($H$1:AM$1,77,$H987:AM987)&lt;$D987,$H987,0),0)</f>
        <v>0</v>
      </c>
      <c r="AO987" s="36">
        <f>IF(AO$7&gt;=$E987,IF(SUMIF($H$1:AN$1,77,$H987:AN987)&lt;$D987,$H987,0),0)</f>
        <v>0</v>
      </c>
      <c r="AP987" s="36">
        <f>IF(AP$7&gt;=$E987,IF(SUMIF($H$1:AO$1,77,$H987:AO987)&lt;$D987,$H987,0),0)</f>
        <v>0</v>
      </c>
      <c r="AQ987" s="36">
        <f>IF(AQ$7&gt;=$E987,IF(SUMIF($H$1:AP$1,77,$H987:AP987)&lt;$D987,$H987,0),0)</f>
        <v>0</v>
      </c>
      <c r="AR987" s="36">
        <f>IF(AR$7&gt;=$E987,IF(SUMIF($H$1:AQ$1,77,$H987:AQ987)&lt;$D987,$H987,0),0)</f>
        <v>0</v>
      </c>
      <c r="AS987" s="36">
        <f>IF(AS$7&gt;=$E987,IF(SUMIF($H$1:AR$1,77,$H987:AR987)&lt;$D987,$H987,0),0)</f>
        <v>0</v>
      </c>
      <c r="AT987" s="36">
        <f>IF(AT$7&gt;=$E987,IF(SUMIF($H$1:AS$1,77,$H987:AS987)&lt;$D987,$H987,0),0)</f>
        <v>0</v>
      </c>
      <c r="AU987" s="35">
        <f>SUMIF(AI$1:AT$1,77,AI987:AT987)</f>
        <v>0</v>
      </c>
      <c r="AV987" s="33">
        <f>IF(AV$7&gt;=$E987,IF(SUMIF($H$1:AU$1,77,$H987:AU987)&lt;$D987,$H987,0),0)</f>
        <v>0</v>
      </c>
      <c r="AW987" s="33">
        <f>IF(AW$7&gt;=$E987,IF(SUMIF($H$1:AV$1,77,$H987:AV987)&lt;$D987,$H987,0),0)</f>
        <v>0</v>
      </c>
      <c r="AX987" s="33">
        <f>IF(AX$7&gt;=$E987,IF(SUMIF($H$1:AW$1,77,$H987:AW987)&lt;$D987,$H987,0),0)</f>
        <v>0</v>
      </c>
      <c r="AY987" s="33">
        <f>IF(AY$7&gt;=$E987,IF(SUMIF($H$1:AX$1,77,$H987:AX987)&lt;$D987,$H987,0),0)</f>
        <v>0</v>
      </c>
      <c r="AZ987" s="33">
        <f>IF(AZ$7&gt;=$E987,IF(SUMIF($H$1:AY$1,77,$H987:AY987)&lt;$D987,$H987,0),0)</f>
        <v>0</v>
      </c>
      <c r="BA987" s="33">
        <f>IF(BA$7&gt;=$E987,IF(SUMIF($H$1:AZ$1,77,$H987:AZ987)&lt;$D987,$H987,0),0)</f>
        <v>0</v>
      </c>
      <c r="BB987" s="33">
        <f>IF(BB$7&gt;=$E987,IF(SUMIF($H$1:BA$1,77,$H987:BA987)&lt;$D987,$H987,0),0)</f>
        <v>0</v>
      </c>
      <c r="BC987" s="33">
        <f>IF(BC$7&gt;=$E987,IF(SUMIF($H$1:BB$1,77,$H987:BB987)&lt;$D987,$H987,0),0)</f>
        <v>0</v>
      </c>
      <c r="BD987" s="33">
        <f>IF(BD$7&gt;=$E987,IF(SUMIF($H$1:BC$1,77,$H987:BC987)&lt;$D987,$H987,0),0)</f>
        <v>0</v>
      </c>
      <c r="BE987" s="33">
        <f>IF(BE$7&gt;=$E987,IF(SUMIF($H$1:BD$1,77,$H987:BD987)&lt;$D987,$H987,0),0)</f>
        <v>0</v>
      </c>
      <c r="BF987" s="33">
        <f>IF(BF$7&gt;=$E987,IF(SUMIF($H$1:BE$1,77,$H987:BE987)&lt;$D987,$H987,0),0)</f>
        <v>0</v>
      </c>
      <c r="BG987" s="33">
        <f>IF(BG$7&gt;=$E987,IF(SUMIF($H$1:BF$1,77,$H987:BF987)&lt;$D987,$H987,0),0)</f>
        <v>0</v>
      </c>
      <c r="BH987" s="35">
        <f>SUMIF(AV$1:BG$1,77,AV987:BG987)</f>
        <v>0</v>
      </c>
    </row>
    <row r="988" spans="1:60" s="11" customFormat="1" x14ac:dyDescent="0.25">
      <c r="A988" s="145" t="s">
        <v>1396</v>
      </c>
      <c r="B988" s="126" t="s">
        <v>453</v>
      </c>
      <c r="C988" s="127" t="s">
        <v>32</v>
      </c>
      <c r="D988" s="146">
        <v>1</v>
      </c>
      <c r="E988" s="31">
        <v>45689</v>
      </c>
      <c r="F988" s="31">
        <v>45778</v>
      </c>
      <c r="G988" s="32">
        <f>DATEDIF(E988,F988,"m")</f>
        <v>3</v>
      </c>
      <c r="H988" s="33">
        <f>D988/G988</f>
        <v>0.33333333333333331</v>
      </c>
      <c r="I988" s="36">
        <f>IF(I$7&gt;=$E988,IF(SUMIF($H$1:H$1,77,$H988:H988)&lt;$D988,$H988,0),0)</f>
        <v>0</v>
      </c>
      <c r="J988" s="36">
        <f>IF(J$7&gt;=$E988,IF(SUMIF($H$1:I$1,77,$H988:I988)&lt;$D988,$H988,0),0)</f>
        <v>0.33333333333333331</v>
      </c>
      <c r="K988" s="36">
        <f>IF(K$7&gt;=$E988,IF(SUMIF($H$1:J$1,77,$H988:J988)&lt;$D988,$H988,0),0)</f>
        <v>0.33333333333333331</v>
      </c>
      <c r="L988" s="36">
        <f>IF(L$7&gt;=$E988,IF(SUMIF($H$1:K$1,77,$H988:K988)&lt;$D988,$H988,0),0)</f>
        <v>0.33333333333333331</v>
      </c>
      <c r="M988" s="36">
        <f>IF(M$7&gt;=$E988,IF(SUMIF($H$1:L$1,77,$H988:L988)&lt;$D988,$H988,0),0)</f>
        <v>0</v>
      </c>
      <c r="N988" s="36">
        <f>IF(N$7&gt;=$E988,IF(SUMIF($H$1:M$1,77,$H988:M988)&lt;$D988,$H988,0),0)</f>
        <v>0</v>
      </c>
      <c r="O988" s="36">
        <f>IF(O$7&gt;=$E988,IF(SUMIF($H$1:N$1,77,$H988:N988)&lt;$D988,$H988,0),0)</f>
        <v>0</v>
      </c>
      <c r="P988" s="36">
        <f>IF(P$7&gt;=$E988,IF(SUMIF($H$1:O$1,77,$H988:O988)&lt;$D988,$H988,0),0)</f>
        <v>0</v>
      </c>
      <c r="Q988" s="36">
        <f>IF(Q$7&gt;=$E988,IF(SUMIF($H$1:P$1,77,$H988:P988)&lt;$D988,$H988,0),0)</f>
        <v>0</v>
      </c>
      <c r="R988" s="36">
        <f>IF(R$7&gt;=$E988,IF(SUMIF($H$1:Q$1,77,$H988:Q988)&lt;$D988,$H988,0),0)</f>
        <v>0</v>
      </c>
      <c r="S988" s="36">
        <f>IF(S$7&gt;=$E988,IF(SUMIF($H$1:R$1,77,$H988:R988)&lt;$D988,$H988,0),0)</f>
        <v>0</v>
      </c>
      <c r="T988" s="36">
        <f>IF(T$7&gt;=$E988,IF(SUMIF($H$1:S$1,77,$H988:S988)&lt;$D988,$H988,0),0)</f>
        <v>0</v>
      </c>
      <c r="U988" s="35">
        <f>SUMIF(I$1:T$1,77,I988:T988)</f>
        <v>1</v>
      </c>
      <c r="V988" s="36">
        <f>IF(V$7&gt;=$E988,IF(SUMIF($H$1:U$1,77,$H988:U988)&lt;$D988,$H988,0),0)</f>
        <v>0</v>
      </c>
      <c r="W988" s="36">
        <f>IF(W$7&gt;=$E988,IF(SUMIF($H$1:V$1,77,$H988:V988)&lt;$D988,$H988,0),0)</f>
        <v>0</v>
      </c>
      <c r="X988" s="36">
        <f>IF(X$7&gt;=$E988,IF(SUMIF($H$1:W$1,77,$H988:W988)&lt;$D988,$H988,0),0)</f>
        <v>0</v>
      </c>
      <c r="Y988" s="36">
        <f>IF(Y$7&gt;=$E988,IF(SUMIF($H$1:X$1,77,$H988:X988)&lt;$D988,$H988,0),0)</f>
        <v>0</v>
      </c>
      <c r="Z988" s="36">
        <f>IF(Z$7&gt;=$E988,IF(SUMIF($H$1:Y$1,77,$H988:Y988)&lt;$D988,$H988,0),0)</f>
        <v>0</v>
      </c>
      <c r="AA988" s="36">
        <f>IF(AA$7&gt;=$E988,IF(SUMIF($H$1:Z$1,77,$H988:Z988)&lt;$D988,$H988,0),0)</f>
        <v>0</v>
      </c>
      <c r="AB988" s="36">
        <f>IF(AB$7&gt;=$E988,IF(SUMIF($H$1:AA$1,77,$H988:AA988)&lt;$D988,$H988,0),0)</f>
        <v>0</v>
      </c>
      <c r="AC988" s="36">
        <f>IF(AC$7&gt;=$E988,IF(SUMIF($H$1:AB$1,77,$H988:AB988)&lt;$D988,$H988,0),0)</f>
        <v>0</v>
      </c>
      <c r="AD988" s="36">
        <f>IF(AD$7&gt;=$E988,IF(SUMIF($H$1:AC$1,77,$H988:AC988)&lt;$D988,$H988,0),0)</f>
        <v>0</v>
      </c>
      <c r="AE988" s="36">
        <f>IF(AE$7&gt;=$E988,IF(SUMIF($H$1:AD$1,77,$H988:AD988)&lt;$D988,$H988,0),0)</f>
        <v>0</v>
      </c>
      <c r="AF988" s="36">
        <f>IF(AF$7&gt;=$E988,IF(SUMIF($H$1:AE$1,77,$H988:AE988)&lt;$D988,$H988,0),0)</f>
        <v>0</v>
      </c>
      <c r="AG988" s="36">
        <f>IF(AG$7&gt;=$E988,IF(SUMIF($H$1:AF$1,77,$H988:AF988)&lt;$D988,$H988,0),0)</f>
        <v>0</v>
      </c>
      <c r="AH988" s="35">
        <f>SUMIF(V$1:AG$1,77,V988:AG988)</f>
        <v>0</v>
      </c>
      <c r="AI988" s="36">
        <f>IF(AI$7&gt;=$E988,IF(SUMIF($H$1:AH$1,77,$H988:AH988)&lt;$D988,$H988,0),0)</f>
        <v>0</v>
      </c>
      <c r="AJ988" s="36">
        <f>IF(AJ$7&gt;=$E988,IF(SUMIF($H$1:AI$1,77,$H988:AI988)&lt;$D988,$H988,0),0)</f>
        <v>0</v>
      </c>
      <c r="AK988" s="36">
        <f>IF(AK$7&gt;=$E988,IF(SUMIF($H$1:AJ$1,77,$H988:AJ988)&lt;$D988,$H988,0),0)</f>
        <v>0</v>
      </c>
      <c r="AL988" s="36">
        <f>IF(AL$7&gt;=$E988,IF(SUMIF($H$1:AK$1,77,$H988:AK988)&lt;$D988,$H988,0),0)</f>
        <v>0</v>
      </c>
      <c r="AM988" s="36">
        <f>IF(AM$7&gt;=$E988,IF(SUMIF($H$1:AL$1,77,$H988:AL988)&lt;$D988,$H988,0),0)</f>
        <v>0</v>
      </c>
      <c r="AN988" s="36">
        <f>IF(AN$7&gt;=$E988,IF(SUMIF($H$1:AM$1,77,$H988:AM988)&lt;$D988,$H988,0),0)</f>
        <v>0</v>
      </c>
      <c r="AO988" s="36">
        <f>IF(AO$7&gt;=$E988,IF(SUMIF($H$1:AN$1,77,$H988:AN988)&lt;$D988,$H988,0),0)</f>
        <v>0</v>
      </c>
      <c r="AP988" s="36">
        <f>IF(AP$7&gt;=$E988,IF(SUMIF($H$1:AO$1,77,$H988:AO988)&lt;$D988,$H988,0),0)</f>
        <v>0</v>
      </c>
      <c r="AQ988" s="36">
        <f>IF(AQ$7&gt;=$E988,IF(SUMIF($H$1:AP$1,77,$H988:AP988)&lt;$D988,$H988,0),0)</f>
        <v>0</v>
      </c>
      <c r="AR988" s="36">
        <f>IF(AR$7&gt;=$E988,IF(SUMIF($H$1:AQ$1,77,$H988:AQ988)&lt;$D988,$H988,0),0)</f>
        <v>0</v>
      </c>
      <c r="AS988" s="36">
        <f>IF(AS$7&gt;=$E988,IF(SUMIF($H$1:AR$1,77,$H988:AR988)&lt;$D988,$H988,0),0)</f>
        <v>0</v>
      </c>
      <c r="AT988" s="36">
        <f>IF(AT$7&gt;=$E988,IF(SUMIF($H$1:AS$1,77,$H988:AS988)&lt;$D988,$H988,0),0)</f>
        <v>0</v>
      </c>
      <c r="AU988" s="35">
        <f>SUMIF(AI$1:AT$1,77,AI988:AT988)</f>
        <v>0</v>
      </c>
      <c r="AV988" s="33">
        <f>IF(AV$7&gt;=$E988,IF(SUMIF($H$1:AU$1,77,$H988:AU988)&lt;$D988,$H988,0),0)</f>
        <v>0</v>
      </c>
      <c r="AW988" s="33">
        <f>IF(AW$7&gt;=$E988,IF(SUMIF($H$1:AV$1,77,$H988:AV988)&lt;$D988,$H988,0),0)</f>
        <v>0</v>
      </c>
      <c r="AX988" s="33">
        <f>IF(AX$7&gt;=$E988,IF(SUMIF($H$1:AW$1,77,$H988:AW988)&lt;$D988,$H988,0),0)</f>
        <v>0</v>
      </c>
      <c r="AY988" s="33">
        <f>IF(AY$7&gt;=$E988,IF(SUMIF($H$1:AX$1,77,$H988:AX988)&lt;$D988,$H988,0),0)</f>
        <v>0</v>
      </c>
      <c r="AZ988" s="33">
        <f>IF(AZ$7&gt;=$E988,IF(SUMIF($H$1:AY$1,77,$H988:AY988)&lt;$D988,$H988,0),0)</f>
        <v>0</v>
      </c>
      <c r="BA988" s="33">
        <f>IF(BA$7&gt;=$E988,IF(SUMIF($H$1:AZ$1,77,$H988:AZ988)&lt;$D988,$H988,0),0)</f>
        <v>0</v>
      </c>
      <c r="BB988" s="33">
        <f>IF(BB$7&gt;=$E988,IF(SUMIF($H$1:BA$1,77,$H988:BA988)&lt;$D988,$H988,0),0)</f>
        <v>0</v>
      </c>
      <c r="BC988" s="33">
        <f>IF(BC$7&gt;=$E988,IF(SUMIF($H$1:BB$1,77,$H988:BB988)&lt;$D988,$H988,0),0)</f>
        <v>0</v>
      </c>
      <c r="BD988" s="33">
        <f>IF(BD$7&gt;=$E988,IF(SUMIF($H$1:BC$1,77,$H988:BC988)&lt;$D988,$H988,0),0)</f>
        <v>0</v>
      </c>
      <c r="BE988" s="33">
        <f>IF(BE$7&gt;=$E988,IF(SUMIF($H$1:BD$1,77,$H988:BD988)&lt;$D988,$H988,0),0)</f>
        <v>0</v>
      </c>
      <c r="BF988" s="33">
        <f>IF(BF$7&gt;=$E988,IF(SUMIF($H$1:BE$1,77,$H988:BE988)&lt;$D988,$H988,0),0)</f>
        <v>0</v>
      </c>
      <c r="BG988" s="33">
        <f>IF(BG$7&gt;=$E988,IF(SUMIF($H$1:BF$1,77,$H988:BF988)&lt;$D988,$H988,0),0)</f>
        <v>0</v>
      </c>
      <c r="BH988" s="35">
        <f>SUMIF(AV$1:BG$1,77,AV988:BG988)</f>
        <v>0</v>
      </c>
    </row>
    <row r="989" spans="1:60" s="11" customFormat="1" ht="28.5" x14ac:dyDescent="0.25">
      <c r="A989" s="119"/>
      <c r="B989" s="120" t="s">
        <v>961</v>
      </c>
      <c r="C989" s="121"/>
      <c r="D989" s="122"/>
      <c r="E989" s="122"/>
      <c r="F989" s="122"/>
      <c r="G989" s="122"/>
      <c r="H989" s="122"/>
      <c r="I989" s="122"/>
      <c r="J989" s="122"/>
      <c r="K989" s="122"/>
      <c r="L989" s="122"/>
      <c r="M989" s="122"/>
      <c r="N989" s="122"/>
      <c r="O989" s="122"/>
      <c r="P989" s="122"/>
      <c r="Q989" s="122"/>
      <c r="R989" s="122"/>
      <c r="S989" s="122"/>
      <c r="T989" s="122"/>
      <c r="U989" s="123"/>
      <c r="V989" s="122"/>
      <c r="W989" s="122"/>
      <c r="X989" s="122"/>
      <c r="Y989" s="122"/>
      <c r="Z989" s="122"/>
      <c r="AA989" s="122"/>
      <c r="AB989" s="122"/>
      <c r="AC989" s="122"/>
      <c r="AD989" s="122"/>
      <c r="AE989" s="122"/>
      <c r="AF989" s="122"/>
      <c r="AG989" s="122"/>
      <c r="AH989" s="123"/>
      <c r="AI989" s="122"/>
      <c r="AJ989" s="122"/>
      <c r="AK989" s="122"/>
      <c r="AL989" s="122"/>
      <c r="AM989" s="122"/>
      <c r="AN989" s="122"/>
      <c r="AO989" s="122"/>
      <c r="AP989" s="122"/>
      <c r="AQ989" s="122"/>
      <c r="AR989" s="122"/>
      <c r="AS989" s="122"/>
      <c r="AT989" s="122"/>
      <c r="AU989" s="123"/>
      <c r="AV989" s="122"/>
      <c r="AW989" s="122"/>
      <c r="AX989" s="122"/>
      <c r="AY989" s="122"/>
      <c r="AZ989" s="122"/>
      <c r="BA989" s="122"/>
      <c r="BB989" s="122"/>
      <c r="BC989" s="122"/>
      <c r="BD989" s="122"/>
      <c r="BE989" s="122"/>
      <c r="BF989" s="122"/>
      <c r="BG989" s="122"/>
      <c r="BH989" s="123"/>
    </row>
    <row r="990" spans="1:60" s="11" customFormat="1" x14ac:dyDescent="0.25">
      <c r="A990" s="148" t="s">
        <v>1397</v>
      </c>
      <c r="B990" s="124" t="s">
        <v>1353</v>
      </c>
      <c r="C990" s="125" t="s">
        <v>55</v>
      </c>
      <c r="D990" s="150">
        <v>5547</v>
      </c>
      <c r="E990" s="31">
        <v>45809</v>
      </c>
      <c r="F990" s="31">
        <v>45839</v>
      </c>
      <c r="G990" s="56">
        <f t="shared" ref="G990:G995" si="358">DATEDIF(E990,F990,"m")</f>
        <v>1</v>
      </c>
      <c r="H990" s="33">
        <f t="shared" ref="H990:H995" si="359">D990/G990</f>
        <v>5547</v>
      </c>
      <c r="I990" s="36">
        <f>IF(I$7&gt;=$E990,IF(SUMIF($H$1:H$1,77,$H990:H990)&lt;$D990,$H990,0),0)</f>
        <v>0</v>
      </c>
      <c r="J990" s="36">
        <f>IF(J$7&gt;=$E990,IF(SUMIF($H$1:I$1,77,$H990:I990)&lt;$D990,$H990,0),0)</f>
        <v>0</v>
      </c>
      <c r="K990" s="36">
        <f>IF(K$7&gt;=$E990,IF(SUMIF($H$1:J$1,77,$H990:J990)&lt;$D990,$H990,0),0)</f>
        <v>0</v>
      </c>
      <c r="L990" s="36">
        <f>IF(L$7&gt;=$E990,IF(SUMIF($H$1:K$1,77,$H990:K990)&lt;$D990,$H990,0),0)</f>
        <v>0</v>
      </c>
      <c r="M990" s="36">
        <f>IF(M$7&gt;=$E990,IF(SUMIF($H$1:L$1,77,$H990:L990)&lt;$D990,$H990,0),0)</f>
        <v>0</v>
      </c>
      <c r="N990" s="36">
        <f>IF(N$7&gt;=$E990,IF(SUMIF($H$1:M$1,77,$H990:M990)&lt;$D990,$H990,0),0)</f>
        <v>5547</v>
      </c>
      <c r="O990" s="36">
        <f>IF(O$7&gt;=$E990,IF(SUMIF($H$1:N$1,77,$H990:N990)&lt;$D990,$H990,0),0)</f>
        <v>0</v>
      </c>
      <c r="P990" s="36">
        <f>IF(P$7&gt;=$E990,IF(SUMIF($H$1:O$1,77,$H990:O990)&lt;$D990,$H990,0),0)</f>
        <v>0</v>
      </c>
      <c r="Q990" s="36">
        <f>IF(Q$7&gt;=$E990,IF(SUMIF($H$1:P$1,77,$H990:P990)&lt;$D990,$H990,0),0)</f>
        <v>0</v>
      </c>
      <c r="R990" s="36">
        <f>IF(R$7&gt;=$E990,IF(SUMIF($H$1:Q$1,77,$H990:Q990)&lt;$D990,$H990,0),0)</f>
        <v>0</v>
      </c>
      <c r="S990" s="36">
        <f>IF(S$7&gt;=$E990,IF(SUMIF($H$1:R$1,77,$H990:R990)&lt;$D990,$H990,0),0)</f>
        <v>0</v>
      </c>
      <c r="T990" s="36">
        <f>IF(T$7&gt;=$E990,IF(SUMIF($H$1:S$1,77,$H990:S990)&lt;$D990,$H990,0),0)</f>
        <v>0</v>
      </c>
      <c r="U990" s="35">
        <f t="shared" ref="U990:U995" si="360">SUMIF(I$1:T$1,77,I990:T990)</f>
        <v>5547</v>
      </c>
      <c r="V990" s="36">
        <f>IF(V$7&gt;=$E990,IF(SUMIF($H$1:U$1,77,$H990:U990)&lt;$D990,$H990,0),0)</f>
        <v>0</v>
      </c>
      <c r="W990" s="36">
        <f>IF(W$7&gt;=$E990,IF(SUMIF($H$1:V$1,77,$H990:V990)&lt;$D990,$H990,0),0)</f>
        <v>0</v>
      </c>
      <c r="X990" s="36">
        <f>IF(X$7&gt;=$E990,IF(SUMIF($H$1:W$1,77,$H990:W990)&lt;$D990,$H990,0),0)</f>
        <v>0</v>
      </c>
      <c r="Y990" s="36">
        <f>IF(Y$7&gt;=$E990,IF(SUMIF($H$1:X$1,77,$H990:X990)&lt;$D990,$H990,0),0)</f>
        <v>0</v>
      </c>
      <c r="Z990" s="36">
        <f>IF(Z$7&gt;=$E990,IF(SUMIF($H$1:Y$1,77,$H990:Y990)&lt;$D990,$H990,0),0)</f>
        <v>0</v>
      </c>
      <c r="AA990" s="36">
        <f>IF(AA$7&gt;=$E990,IF(SUMIF($H$1:Z$1,77,$H990:Z990)&lt;$D990,$H990,0),0)</f>
        <v>0</v>
      </c>
      <c r="AB990" s="36">
        <f>IF(AB$7&gt;=$E990,IF(SUMIF($H$1:AA$1,77,$H990:AA990)&lt;$D990,$H990,0),0)</f>
        <v>0</v>
      </c>
      <c r="AC990" s="36">
        <f>IF(AC$7&gt;=$E990,IF(SUMIF($H$1:AB$1,77,$H990:AB990)&lt;$D990,$H990,0),0)</f>
        <v>0</v>
      </c>
      <c r="AD990" s="36">
        <f>IF(AD$7&gt;=$E990,IF(SUMIF($H$1:AC$1,77,$H990:AC990)&lt;$D990,$H990,0),0)</f>
        <v>0</v>
      </c>
      <c r="AE990" s="36">
        <f>IF(AE$7&gt;=$E990,IF(SUMIF($H$1:AD$1,77,$H990:AD990)&lt;$D990,$H990,0),0)</f>
        <v>0</v>
      </c>
      <c r="AF990" s="36">
        <f>IF(AF$7&gt;=$E990,IF(SUMIF($H$1:AE$1,77,$H990:AE990)&lt;$D990,$H990,0),0)</f>
        <v>0</v>
      </c>
      <c r="AG990" s="36">
        <f>IF(AG$7&gt;=$E990,IF(SUMIF($H$1:AF$1,77,$H990:AF990)&lt;$D990,$H990,0),0)</f>
        <v>0</v>
      </c>
      <c r="AH990" s="35">
        <f t="shared" ref="AH990:AH995" si="361">SUMIF(V$1:AG$1,77,V990:AG990)</f>
        <v>0</v>
      </c>
      <c r="AI990" s="36">
        <f>IF(AI$7&gt;=$E990,IF(SUMIF($H$1:AH$1,77,$H990:AH990)&lt;$D990,$H990,0),0)</f>
        <v>0</v>
      </c>
      <c r="AJ990" s="36">
        <f>IF(AJ$7&gt;=$E990,IF(SUMIF($H$1:AI$1,77,$H990:AI990)&lt;$D990,$H990,0),0)</f>
        <v>0</v>
      </c>
      <c r="AK990" s="36">
        <f>IF(AK$7&gt;=$E990,IF(SUMIF($H$1:AJ$1,77,$H990:AJ990)&lt;$D990,$H990,0),0)</f>
        <v>0</v>
      </c>
      <c r="AL990" s="36">
        <f>IF(AL$7&gt;=$E990,IF(SUMIF($H$1:AK$1,77,$H990:AK990)&lt;$D990,$H990,0),0)</f>
        <v>0</v>
      </c>
      <c r="AM990" s="36">
        <f>IF(AM$7&gt;=$E990,IF(SUMIF($H$1:AL$1,77,$H990:AL990)&lt;$D990,$H990,0),0)</f>
        <v>0</v>
      </c>
      <c r="AN990" s="36">
        <f>IF(AN$7&gt;=$E990,IF(SUMIF($H$1:AM$1,77,$H990:AM990)&lt;$D990,$H990,0),0)</f>
        <v>0</v>
      </c>
      <c r="AO990" s="36">
        <f>IF(AO$7&gt;=$E990,IF(SUMIF($H$1:AN$1,77,$H990:AN990)&lt;$D990,$H990,0),0)</f>
        <v>0</v>
      </c>
      <c r="AP990" s="36">
        <f>IF(AP$7&gt;=$E990,IF(SUMIF($H$1:AO$1,77,$H990:AO990)&lt;$D990,$H990,0),0)</f>
        <v>0</v>
      </c>
      <c r="AQ990" s="36">
        <f>IF(AQ$7&gt;=$E990,IF(SUMIF($H$1:AP$1,77,$H990:AP990)&lt;$D990,$H990,0),0)</f>
        <v>0</v>
      </c>
      <c r="AR990" s="36">
        <f>IF(AR$7&gt;=$E990,IF(SUMIF($H$1:AQ$1,77,$H990:AQ990)&lt;$D990,$H990,0),0)</f>
        <v>0</v>
      </c>
      <c r="AS990" s="36">
        <f>IF(AS$7&gt;=$E990,IF(SUMIF($H$1:AR$1,77,$H990:AR990)&lt;$D990,$H990,0),0)</f>
        <v>0</v>
      </c>
      <c r="AT990" s="36">
        <f>IF(AT$7&gt;=$E990,IF(SUMIF($H$1:AS$1,77,$H990:AS990)&lt;$D990,$H990,0),0)</f>
        <v>0</v>
      </c>
      <c r="AU990" s="35">
        <f t="shared" ref="AU990:AU995" si="362">SUMIF(AI$1:AT$1,77,AI990:AT990)</f>
        <v>0</v>
      </c>
      <c r="AV990" s="33">
        <f>IF(AV$7&gt;=$E990,IF(SUMIF($H$1:AU$1,77,$H990:AU990)&lt;$D990,$H990,0),0)</f>
        <v>0</v>
      </c>
      <c r="AW990" s="33">
        <f>IF(AW$7&gt;=$E990,IF(SUMIF($H$1:AV$1,77,$H990:AV990)&lt;$D990,$H990,0),0)</f>
        <v>0</v>
      </c>
      <c r="AX990" s="33">
        <f>IF(AX$7&gt;=$E990,IF(SUMIF($H$1:AW$1,77,$H990:AW990)&lt;$D990,$H990,0),0)</f>
        <v>0</v>
      </c>
      <c r="AY990" s="33">
        <f>IF(AY$7&gt;=$E990,IF(SUMIF($H$1:AX$1,77,$H990:AX990)&lt;$D990,$H990,0),0)</f>
        <v>0</v>
      </c>
      <c r="AZ990" s="33">
        <f>IF(AZ$7&gt;=$E990,IF(SUMIF($H$1:AY$1,77,$H990:AY990)&lt;$D990,$H990,0),0)</f>
        <v>0</v>
      </c>
      <c r="BA990" s="33">
        <f>IF(BA$7&gt;=$E990,IF(SUMIF($H$1:AZ$1,77,$H990:AZ990)&lt;$D990,$H990,0),0)</f>
        <v>0</v>
      </c>
      <c r="BB990" s="33">
        <f>IF(BB$7&gt;=$E990,IF(SUMIF($H$1:BA$1,77,$H990:BA990)&lt;$D990,$H990,0),0)</f>
        <v>0</v>
      </c>
      <c r="BC990" s="33">
        <f>IF(BC$7&gt;=$E990,IF(SUMIF($H$1:BB$1,77,$H990:BB990)&lt;$D990,$H990,0),0)</f>
        <v>0</v>
      </c>
      <c r="BD990" s="33">
        <f>IF(BD$7&gt;=$E990,IF(SUMIF($H$1:BC$1,77,$H990:BC990)&lt;$D990,$H990,0),0)</f>
        <v>0</v>
      </c>
      <c r="BE990" s="33">
        <f>IF(BE$7&gt;=$E990,IF(SUMIF($H$1:BD$1,77,$H990:BD990)&lt;$D990,$H990,0),0)</f>
        <v>0</v>
      </c>
      <c r="BF990" s="33">
        <f>IF(BF$7&gt;=$E990,IF(SUMIF($H$1:BE$1,77,$H990:BE990)&lt;$D990,$H990,0),0)</f>
        <v>0</v>
      </c>
      <c r="BG990" s="33">
        <f>IF(BG$7&gt;=$E990,IF(SUMIF($H$1:BF$1,77,$H990:BF990)&lt;$D990,$H990,0),0)</f>
        <v>0</v>
      </c>
      <c r="BH990" s="35">
        <f t="shared" ref="BH990:BH995" si="363">SUMIF(AV$1:BG$1,77,AV990:BG990)</f>
        <v>0</v>
      </c>
    </row>
    <row r="991" spans="1:60" s="11" customFormat="1" x14ac:dyDescent="0.25">
      <c r="A991" s="148" t="s">
        <v>1398</v>
      </c>
      <c r="B991" s="124" t="s">
        <v>682</v>
      </c>
      <c r="C991" s="125" t="s">
        <v>55</v>
      </c>
      <c r="D991" s="150">
        <v>5547</v>
      </c>
      <c r="E991" s="46">
        <v>46905</v>
      </c>
      <c r="F991" s="46">
        <v>46935</v>
      </c>
      <c r="G991" s="56">
        <f t="shared" si="358"/>
        <v>1</v>
      </c>
      <c r="H991" s="33">
        <f t="shared" si="359"/>
        <v>5547</v>
      </c>
      <c r="I991" s="36">
        <f>IF(I$7&gt;=$E991,IF(SUMIF($H$1:H$1,77,$H991:H991)&lt;$D991,$H991,0),0)</f>
        <v>0</v>
      </c>
      <c r="J991" s="36">
        <f>IF(J$7&gt;=$E991,IF(SUMIF($H$1:I$1,77,$H991:I991)&lt;$D991,$H991,0),0)</f>
        <v>0</v>
      </c>
      <c r="K991" s="36">
        <f>IF(K$7&gt;=$E991,IF(SUMIF($H$1:J$1,77,$H991:J991)&lt;$D991,$H991,0),0)</f>
        <v>0</v>
      </c>
      <c r="L991" s="36">
        <f>IF(L$7&gt;=$E991,IF(SUMIF($H$1:K$1,77,$H991:K991)&lt;$D991,$H991,0),0)</f>
        <v>0</v>
      </c>
      <c r="M991" s="36">
        <f>IF(M$7&gt;=$E991,IF(SUMIF($H$1:L$1,77,$H991:L991)&lt;$D991,$H991,0),0)</f>
        <v>0</v>
      </c>
      <c r="N991" s="36">
        <f>IF(N$7&gt;=$E991,IF(SUMIF($H$1:M$1,77,$H991:M991)&lt;$D991,$H991,0),0)</f>
        <v>0</v>
      </c>
      <c r="O991" s="36">
        <f>IF(O$7&gt;=$E991,IF(SUMIF($H$1:N$1,77,$H991:N991)&lt;$D991,$H991,0),0)</f>
        <v>0</v>
      </c>
      <c r="P991" s="36">
        <f>IF(P$7&gt;=$E991,IF(SUMIF($H$1:O$1,77,$H991:O991)&lt;$D991,$H991,0),0)</f>
        <v>0</v>
      </c>
      <c r="Q991" s="36">
        <f>IF(Q$7&gt;=$E991,IF(SUMIF($H$1:P$1,77,$H991:P991)&lt;$D991,$H991,0),0)</f>
        <v>0</v>
      </c>
      <c r="R991" s="36">
        <f>IF(R$7&gt;=$E991,IF(SUMIF($H$1:Q$1,77,$H991:Q991)&lt;$D991,$H991,0),0)</f>
        <v>0</v>
      </c>
      <c r="S991" s="36">
        <f>IF(S$7&gt;=$E991,IF(SUMIF($H$1:R$1,77,$H991:R991)&lt;$D991,$H991,0),0)</f>
        <v>0</v>
      </c>
      <c r="T991" s="36">
        <f>IF(T$7&gt;=$E991,IF(SUMIF($H$1:S$1,77,$H991:S991)&lt;$D991,$H991,0),0)</f>
        <v>0</v>
      </c>
      <c r="U991" s="35">
        <f t="shared" si="360"/>
        <v>0</v>
      </c>
      <c r="V991" s="36">
        <f>IF(V$7&gt;=$E991,IF(SUMIF($H$1:U$1,77,$H991:U991)&lt;$D991,$H991,0),0)</f>
        <v>0</v>
      </c>
      <c r="W991" s="36">
        <f>IF(W$7&gt;=$E991,IF(SUMIF($H$1:V$1,77,$H991:V991)&lt;$D991,$H991,0),0)</f>
        <v>0</v>
      </c>
      <c r="X991" s="36">
        <f>IF(X$7&gt;=$E991,IF(SUMIF($H$1:W$1,77,$H991:W991)&lt;$D991,$H991,0),0)</f>
        <v>0</v>
      </c>
      <c r="Y991" s="36">
        <f>IF(Y$7&gt;=$E991,IF(SUMIF($H$1:X$1,77,$H991:X991)&lt;$D991,$H991,0),0)</f>
        <v>0</v>
      </c>
      <c r="Z991" s="36">
        <f>IF(Z$7&gt;=$E991,IF(SUMIF($H$1:Y$1,77,$H991:Y991)&lt;$D991,$H991,0),0)</f>
        <v>0</v>
      </c>
      <c r="AA991" s="36">
        <f>IF(AA$7&gt;=$E991,IF(SUMIF($H$1:Z$1,77,$H991:Z991)&lt;$D991,$H991,0),0)</f>
        <v>0</v>
      </c>
      <c r="AB991" s="36">
        <f>IF(AB$7&gt;=$E991,IF(SUMIF($H$1:AA$1,77,$H991:AA991)&lt;$D991,$H991,0),0)</f>
        <v>0</v>
      </c>
      <c r="AC991" s="36">
        <f>IF(AC$7&gt;=$E991,IF(SUMIF($H$1:AB$1,77,$H991:AB991)&lt;$D991,$H991,0),0)</f>
        <v>0</v>
      </c>
      <c r="AD991" s="36">
        <f>IF(AD$7&gt;=$E991,IF(SUMIF($H$1:AC$1,77,$H991:AC991)&lt;$D991,$H991,0),0)</f>
        <v>0</v>
      </c>
      <c r="AE991" s="36">
        <f>IF(AE$7&gt;=$E991,IF(SUMIF($H$1:AD$1,77,$H991:AD991)&lt;$D991,$H991,0),0)</f>
        <v>0</v>
      </c>
      <c r="AF991" s="36">
        <f>IF(AF$7&gt;=$E991,IF(SUMIF($H$1:AE$1,77,$H991:AE991)&lt;$D991,$H991,0),0)</f>
        <v>0</v>
      </c>
      <c r="AG991" s="36">
        <f>IF(AG$7&gt;=$E991,IF(SUMIF($H$1:AF$1,77,$H991:AF991)&lt;$D991,$H991,0),0)</f>
        <v>0</v>
      </c>
      <c r="AH991" s="35">
        <f t="shared" si="361"/>
        <v>0</v>
      </c>
      <c r="AI991" s="36">
        <f>IF(AI$7&gt;=$E991,IF(SUMIF($H$1:AH$1,77,$H991:AH991)&lt;$D991,$H991,0),0)</f>
        <v>0</v>
      </c>
      <c r="AJ991" s="36">
        <f>IF(AJ$7&gt;=$E991,IF(SUMIF($H$1:AI$1,77,$H991:AI991)&lt;$D991,$H991,0),0)</f>
        <v>0</v>
      </c>
      <c r="AK991" s="36">
        <f>IF(AK$7&gt;=$E991,IF(SUMIF($H$1:AJ$1,77,$H991:AJ991)&lt;$D991,$H991,0),0)</f>
        <v>0</v>
      </c>
      <c r="AL991" s="36">
        <f>IF(AL$7&gt;=$E991,IF(SUMIF($H$1:AK$1,77,$H991:AK991)&lt;$D991,$H991,0),0)</f>
        <v>0</v>
      </c>
      <c r="AM991" s="36">
        <f>IF(AM$7&gt;=$E991,IF(SUMIF($H$1:AL$1,77,$H991:AL991)&lt;$D991,$H991,0),0)</f>
        <v>0</v>
      </c>
      <c r="AN991" s="36">
        <f>IF(AN$7&gt;=$E991,IF(SUMIF($H$1:AM$1,77,$H991:AM991)&lt;$D991,$H991,0),0)</f>
        <v>0</v>
      </c>
      <c r="AO991" s="36">
        <f>IF(AO$7&gt;=$E991,IF(SUMIF($H$1:AN$1,77,$H991:AN991)&lt;$D991,$H991,0),0)</f>
        <v>0</v>
      </c>
      <c r="AP991" s="36">
        <f>IF(AP$7&gt;=$E991,IF(SUMIF($H$1:AO$1,77,$H991:AO991)&lt;$D991,$H991,0),0)</f>
        <v>0</v>
      </c>
      <c r="AQ991" s="36">
        <f>IF(AQ$7&gt;=$E991,IF(SUMIF($H$1:AP$1,77,$H991:AP991)&lt;$D991,$H991,0),0)</f>
        <v>0</v>
      </c>
      <c r="AR991" s="36">
        <f>IF(AR$7&gt;=$E991,IF(SUMIF($H$1:AQ$1,77,$H991:AQ991)&lt;$D991,$H991,0),0)</f>
        <v>0</v>
      </c>
      <c r="AS991" s="36">
        <f>IF(AS$7&gt;=$E991,IF(SUMIF($H$1:AR$1,77,$H991:AR991)&lt;$D991,$H991,0),0)</f>
        <v>0</v>
      </c>
      <c r="AT991" s="36">
        <f>IF(AT$7&gt;=$E991,IF(SUMIF($H$1:AS$1,77,$H991:AS991)&lt;$D991,$H991,0),0)</f>
        <v>0</v>
      </c>
      <c r="AU991" s="35">
        <f t="shared" si="362"/>
        <v>0</v>
      </c>
      <c r="AV991" s="33">
        <f>IF(AV$7&gt;=$E991,IF(SUMIF($H$1:AU$1,77,$H991:AU991)&lt;$D991,$H991,0),0)</f>
        <v>0</v>
      </c>
      <c r="AW991" s="33">
        <f>IF(AW$7&gt;=$E991,IF(SUMIF($H$1:AV$1,77,$H991:AV991)&lt;$D991,$H991,0),0)</f>
        <v>0</v>
      </c>
      <c r="AX991" s="33">
        <f>IF(AX$7&gt;=$E991,IF(SUMIF($H$1:AW$1,77,$H991:AW991)&lt;$D991,$H991,0),0)</f>
        <v>0</v>
      </c>
      <c r="AY991" s="33">
        <f>IF(AY$7&gt;=$E991,IF(SUMIF($H$1:AX$1,77,$H991:AX991)&lt;$D991,$H991,0),0)</f>
        <v>0</v>
      </c>
      <c r="AZ991" s="33">
        <f>IF(AZ$7&gt;=$E991,IF(SUMIF($H$1:AY$1,77,$H991:AY991)&lt;$D991,$H991,0),0)</f>
        <v>0</v>
      </c>
      <c r="BA991" s="33">
        <f>IF(BA$7&gt;=$E991,IF(SUMIF($H$1:AZ$1,77,$H991:AZ991)&lt;$D991,$H991,0),0)</f>
        <v>5547</v>
      </c>
      <c r="BB991" s="33">
        <f>IF(BB$7&gt;=$E991,IF(SUMIF($H$1:BA$1,77,$H991:BA991)&lt;$D991,$H991,0),0)</f>
        <v>0</v>
      </c>
      <c r="BC991" s="33">
        <f>IF(BC$7&gt;=$E991,IF(SUMIF($H$1:BB$1,77,$H991:BB991)&lt;$D991,$H991,0),0)</f>
        <v>0</v>
      </c>
      <c r="BD991" s="33">
        <f>IF(BD$7&gt;=$E991,IF(SUMIF($H$1:BC$1,77,$H991:BC991)&lt;$D991,$H991,0),0)</f>
        <v>0</v>
      </c>
      <c r="BE991" s="33">
        <f>IF(BE$7&gt;=$E991,IF(SUMIF($H$1:BD$1,77,$H991:BD991)&lt;$D991,$H991,0),0)</f>
        <v>0</v>
      </c>
      <c r="BF991" s="33">
        <f>IF(BF$7&gt;=$E991,IF(SUMIF($H$1:BE$1,77,$H991:BE991)&lt;$D991,$H991,0),0)</f>
        <v>0</v>
      </c>
      <c r="BG991" s="33">
        <f>IF(BG$7&gt;=$E991,IF(SUMIF($H$1:BF$1,77,$H991:BF991)&lt;$D991,$H991,0),0)</f>
        <v>0</v>
      </c>
      <c r="BH991" s="35">
        <f t="shared" si="363"/>
        <v>5547</v>
      </c>
    </row>
    <row r="992" spans="1:60" s="11" customFormat="1" x14ac:dyDescent="0.25">
      <c r="A992" s="148" t="s">
        <v>1399</v>
      </c>
      <c r="B992" s="124" t="s">
        <v>456</v>
      </c>
      <c r="C992" s="125" t="s">
        <v>55</v>
      </c>
      <c r="D992" s="150">
        <v>3170</v>
      </c>
      <c r="E992" s="31">
        <v>45809</v>
      </c>
      <c r="F992" s="31">
        <v>45839</v>
      </c>
      <c r="G992" s="56">
        <f t="shared" si="358"/>
        <v>1</v>
      </c>
      <c r="H992" s="33">
        <f t="shared" si="359"/>
        <v>3170</v>
      </c>
      <c r="I992" s="36">
        <f>IF(I$7&gt;=$E992,IF(SUMIF($H$1:H$1,77,$H992:H992)&lt;$D992,$H992,0),0)</f>
        <v>0</v>
      </c>
      <c r="J992" s="36">
        <f>IF(J$7&gt;=$E992,IF(SUMIF($H$1:I$1,77,$H992:I992)&lt;$D992,$H992,0),0)</f>
        <v>0</v>
      </c>
      <c r="K992" s="36">
        <f>IF(K$7&gt;=$E992,IF(SUMIF($H$1:J$1,77,$H992:J992)&lt;$D992,$H992,0),0)</f>
        <v>0</v>
      </c>
      <c r="L992" s="36">
        <f>IF(L$7&gt;=$E992,IF(SUMIF($H$1:K$1,77,$H992:K992)&lt;$D992,$H992,0),0)</f>
        <v>0</v>
      </c>
      <c r="M992" s="36">
        <f>IF(M$7&gt;=$E992,IF(SUMIF($H$1:L$1,77,$H992:L992)&lt;$D992,$H992,0),0)</f>
        <v>0</v>
      </c>
      <c r="N992" s="36">
        <f>IF(N$7&gt;=$E992,IF(SUMIF($H$1:M$1,77,$H992:M992)&lt;$D992,$H992,0),0)</f>
        <v>3170</v>
      </c>
      <c r="O992" s="36">
        <f>IF(O$7&gt;=$E992,IF(SUMIF($H$1:N$1,77,$H992:N992)&lt;$D992,$H992,0),0)</f>
        <v>0</v>
      </c>
      <c r="P992" s="36">
        <f>IF(P$7&gt;=$E992,IF(SUMIF($H$1:O$1,77,$H992:O992)&lt;$D992,$H992,0),0)</f>
        <v>0</v>
      </c>
      <c r="Q992" s="36">
        <f>IF(Q$7&gt;=$E992,IF(SUMIF($H$1:P$1,77,$H992:P992)&lt;$D992,$H992,0),0)</f>
        <v>0</v>
      </c>
      <c r="R992" s="36">
        <f>IF(R$7&gt;=$E992,IF(SUMIF($H$1:Q$1,77,$H992:Q992)&lt;$D992,$H992,0),0)</f>
        <v>0</v>
      </c>
      <c r="S992" s="36">
        <f>IF(S$7&gt;=$E992,IF(SUMIF($H$1:R$1,77,$H992:R992)&lt;$D992,$H992,0),0)</f>
        <v>0</v>
      </c>
      <c r="T992" s="36">
        <f>IF(T$7&gt;=$E992,IF(SUMIF($H$1:S$1,77,$H992:S992)&lt;$D992,$H992,0),0)</f>
        <v>0</v>
      </c>
      <c r="U992" s="35">
        <f t="shared" si="360"/>
        <v>3170</v>
      </c>
      <c r="V992" s="36">
        <f>IF(V$7&gt;=$E992,IF(SUMIF($H$1:U$1,77,$H992:U992)&lt;$D992,$H992,0),0)</f>
        <v>0</v>
      </c>
      <c r="W992" s="36">
        <f>IF(W$7&gt;=$E992,IF(SUMIF($H$1:V$1,77,$H992:V992)&lt;$D992,$H992,0),0)</f>
        <v>0</v>
      </c>
      <c r="X992" s="36">
        <f>IF(X$7&gt;=$E992,IF(SUMIF($H$1:W$1,77,$H992:W992)&lt;$D992,$H992,0),0)</f>
        <v>0</v>
      </c>
      <c r="Y992" s="36">
        <f>IF(Y$7&gt;=$E992,IF(SUMIF($H$1:X$1,77,$H992:X992)&lt;$D992,$H992,0),0)</f>
        <v>0</v>
      </c>
      <c r="Z992" s="36">
        <f>IF(Z$7&gt;=$E992,IF(SUMIF($H$1:Y$1,77,$H992:Y992)&lt;$D992,$H992,0),0)</f>
        <v>0</v>
      </c>
      <c r="AA992" s="36">
        <f>IF(AA$7&gt;=$E992,IF(SUMIF($H$1:Z$1,77,$H992:Z992)&lt;$D992,$H992,0),0)</f>
        <v>0</v>
      </c>
      <c r="AB992" s="36">
        <f>IF(AB$7&gt;=$E992,IF(SUMIF($H$1:AA$1,77,$H992:AA992)&lt;$D992,$H992,0),0)</f>
        <v>0</v>
      </c>
      <c r="AC992" s="36">
        <f>IF(AC$7&gt;=$E992,IF(SUMIF($H$1:AB$1,77,$H992:AB992)&lt;$D992,$H992,0),0)</f>
        <v>0</v>
      </c>
      <c r="AD992" s="36">
        <f>IF(AD$7&gt;=$E992,IF(SUMIF($H$1:AC$1,77,$H992:AC992)&lt;$D992,$H992,0),0)</f>
        <v>0</v>
      </c>
      <c r="AE992" s="36">
        <f>IF(AE$7&gt;=$E992,IF(SUMIF($H$1:AD$1,77,$H992:AD992)&lt;$D992,$H992,0),0)</f>
        <v>0</v>
      </c>
      <c r="AF992" s="36">
        <f>IF(AF$7&gt;=$E992,IF(SUMIF($H$1:AE$1,77,$H992:AE992)&lt;$D992,$H992,0),0)</f>
        <v>0</v>
      </c>
      <c r="AG992" s="36">
        <f>IF(AG$7&gt;=$E992,IF(SUMIF($H$1:AF$1,77,$H992:AF992)&lt;$D992,$H992,0),0)</f>
        <v>0</v>
      </c>
      <c r="AH992" s="35">
        <f t="shared" si="361"/>
        <v>0</v>
      </c>
      <c r="AI992" s="36">
        <f>IF(AI$7&gt;=$E992,IF(SUMIF($H$1:AH$1,77,$H992:AH992)&lt;$D992,$H992,0),0)</f>
        <v>0</v>
      </c>
      <c r="AJ992" s="36">
        <f>IF(AJ$7&gt;=$E992,IF(SUMIF($H$1:AI$1,77,$H992:AI992)&lt;$D992,$H992,0),0)</f>
        <v>0</v>
      </c>
      <c r="AK992" s="36">
        <f>IF(AK$7&gt;=$E992,IF(SUMIF($H$1:AJ$1,77,$H992:AJ992)&lt;$D992,$H992,0),0)</f>
        <v>0</v>
      </c>
      <c r="AL992" s="36">
        <f>IF(AL$7&gt;=$E992,IF(SUMIF($H$1:AK$1,77,$H992:AK992)&lt;$D992,$H992,0),0)</f>
        <v>0</v>
      </c>
      <c r="AM992" s="36">
        <f>IF(AM$7&gt;=$E992,IF(SUMIF($H$1:AL$1,77,$H992:AL992)&lt;$D992,$H992,0),0)</f>
        <v>0</v>
      </c>
      <c r="AN992" s="36">
        <f>IF(AN$7&gt;=$E992,IF(SUMIF($H$1:AM$1,77,$H992:AM992)&lt;$D992,$H992,0),0)</f>
        <v>0</v>
      </c>
      <c r="AO992" s="36">
        <f>IF(AO$7&gt;=$E992,IF(SUMIF($H$1:AN$1,77,$H992:AN992)&lt;$D992,$H992,0),0)</f>
        <v>0</v>
      </c>
      <c r="AP992" s="36">
        <f>IF(AP$7&gt;=$E992,IF(SUMIF($H$1:AO$1,77,$H992:AO992)&lt;$D992,$H992,0),0)</f>
        <v>0</v>
      </c>
      <c r="AQ992" s="36">
        <f>IF(AQ$7&gt;=$E992,IF(SUMIF($H$1:AP$1,77,$H992:AP992)&lt;$D992,$H992,0),0)</f>
        <v>0</v>
      </c>
      <c r="AR992" s="36">
        <f>IF(AR$7&gt;=$E992,IF(SUMIF($H$1:AQ$1,77,$H992:AQ992)&lt;$D992,$H992,0),0)</f>
        <v>0</v>
      </c>
      <c r="AS992" s="36">
        <f>IF(AS$7&gt;=$E992,IF(SUMIF($H$1:AR$1,77,$H992:AR992)&lt;$D992,$H992,0),0)</f>
        <v>0</v>
      </c>
      <c r="AT992" s="36">
        <f>IF(AT$7&gt;=$E992,IF(SUMIF($H$1:AS$1,77,$H992:AS992)&lt;$D992,$H992,0),0)</f>
        <v>0</v>
      </c>
      <c r="AU992" s="35">
        <f t="shared" si="362"/>
        <v>0</v>
      </c>
      <c r="AV992" s="33">
        <f>IF(AV$7&gt;=$E992,IF(SUMIF($H$1:AU$1,77,$H992:AU992)&lt;$D992,$H992,0),0)</f>
        <v>0</v>
      </c>
      <c r="AW992" s="33">
        <f>IF(AW$7&gt;=$E992,IF(SUMIF($H$1:AV$1,77,$H992:AV992)&lt;$D992,$H992,0),0)</f>
        <v>0</v>
      </c>
      <c r="AX992" s="33">
        <f>IF(AX$7&gt;=$E992,IF(SUMIF($H$1:AW$1,77,$H992:AW992)&lt;$D992,$H992,0),0)</f>
        <v>0</v>
      </c>
      <c r="AY992" s="33">
        <f>IF(AY$7&gt;=$E992,IF(SUMIF($H$1:AX$1,77,$H992:AX992)&lt;$D992,$H992,0),0)</f>
        <v>0</v>
      </c>
      <c r="AZ992" s="33">
        <f>IF(AZ$7&gt;=$E992,IF(SUMIF($H$1:AY$1,77,$H992:AY992)&lt;$D992,$H992,0),0)</f>
        <v>0</v>
      </c>
      <c r="BA992" s="33">
        <f>IF(BA$7&gt;=$E992,IF(SUMIF($H$1:AZ$1,77,$H992:AZ992)&lt;$D992,$H992,0),0)</f>
        <v>0</v>
      </c>
      <c r="BB992" s="33">
        <f>IF(BB$7&gt;=$E992,IF(SUMIF($H$1:BA$1,77,$H992:BA992)&lt;$D992,$H992,0),0)</f>
        <v>0</v>
      </c>
      <c r="BC992" s="33">
        <f>IF(BC$7&gt;=$E992,IF(SUMIF($H$1:BB$1,77,$H992:BB992)&lt;$D992,$H992,0),0)</f>
        <v>0</v>
      </c>
      <c r="BD992" s="33">
        <f>IF(BD$7&gt;=$E992,IF(SUMIF($H$1:BC$1,77,$H992:BC992)&lt;$D992,$H992,0),0)</f>
        <v>0</v>
      </c>
      <c r="BE992" s="33">
        <f>IF(BE$7&gt;=$E992,IF(SUMIF($H$1:BD$1,77,$H992:BD992)&lt;$D992,$H992,0),0)</f>
        <v>0</v>
      </c>
      <c r="BF992" s="33">
        <f>IF(BF$7&gt;=$E992,IF(SUMIF($H$1:BE$1,77,$H992:BE992)&lt;$D992,$H992,0),0)</f>
        <v>0</v>
      </c>
      <c r="BG992" s="33">
        <f>IF(BG$7&gt;=$E992,IF(SUMIF($H$1:BF$1,77,$H992:BF992)&lt;$D992,$H992,0),0)</f>
        <v>0</v>
      </c>
      <c r="BH992" s="35">
        <f t="shared" si="363"/>
        <v>0</v>
      </c>
    </row>
    <row r="993" spans="1:60" s="11" customFormat="1" x14ac:dyDescent="0.25">
      <c r="A993" s="148" t="s">
        <v>1400</v>
      </c>
      <c r="B993" s="124" t="s">
        <v>458</v>
      </c>
      <c r="C993" s="125" t="s">
        <v>55</v>
      </c>
      <c r="D993" s="150">
        <v>3170</v>
      </c>
      <c r="E993" s="46">
        <v>46905</v>
      </c>
      <c r="F993" s="46">
        <v>46935</v>
      </c>
      <c r="G993" s="56">
        <f t="shared" si="358"/>
        <v>1</v>
      </c>
      <c r="H993" s="33">
        <f t="shared" si="359"/>
        <v>3170</v>
      </c>
      <c r="I993" s="36">
        <f>IF(I$7&gt;=$E993,IF(SUMIF($H$1:H$1,77,$H993:H993)&lt;$D993,$H993,0),0)</f>
        <v>0</v>
      </c>
      <c r="J993" s="36">
        <f>IF(J$7&gt;=$E993,IF(SUMIF($H$1:I$1,77,$H993:I993)&lt;$D993,$H993,0),0)</f>
        <v>0</v>
      </c>
      <c r="K993" s="36">
        <f>IF(K$7&gt;=$E993,IF(SUMIF($H$1:J$1,77,$H993:J993)&lt;$D993,$H993,0),0)</f>
        <v>0</v>
      </c>
      <c r="L993" s="36">
        <f>IF(L$7&gt;=$E993,IF(SUMIF($H$1:K$1,77,$H993:K993)&lt;$D993,$H993,0),0)</f>
        <v>0</v>
      </c>
      <c r="M993" s="36">
        <f>IF(M$7&gt;=$E993,IF(SUMIF($H$1:L$1,77,$H993:L993)&lt;$D993,$H993,0),0)</f>
        <v>0</v>
      </c>
      <c r="N993" s="36">
        <f>IF(N$7&gt;=$E993,IF(SUMIF($H$1:M$1,77,$H993:M993)&lt;$D993,$H993,0),0)</f>
        <v>0</v>
      </c>
      <c r="O993" s="36">
        <f>IF(O$7&gt;=$E993,IF(SUMIF($H$1:N$1,77,$H993:N993)&lt;$D993,$H993,0),0)</f>
        <v>0</v>
      </c>
      <c r="P993" s="36">
        <f>IF(P$7&gt;=$E993,IF(SUMIF($H$1:O$1,77,$H993:O993)&lt;$D993,$H993,0),0)</f>
        <v>0</v>
      </c>
      <c r="Q993" s="36">
        <f>IF(Q$7&gt;=$E993,IF(SUMIF($H$1:P$1,77,$H993:P993)&lt;$D993,$H993,0),0)</f>
        <v>0</v>
      </c>
      <c r="R993" s="36">
        <f>IF(R$7&gt;=$E993,IF(SUMIF($H$1:Q$1,77,$H993:Q993)&lt;$D993,$H993,0),0)</f>
        <v>0</v>
      </c>
      <c r="S993" s="36">
        <f>IF(S$7&gt;=$E993,IF(SUMIF($H$1:R$1,77,$H993:R993)&lt;$D993,$H993,0),0)</f>
        <v>0</v>
      </c>
      <c r="T993" s="36">
        <f>IF(T$7&gt;=$E993,IF(SUMIF($H$1:S$1,77,$H993:S993)&lt;$D993,$H993,0),0)</f>
        <v>0</v>
      </c>
      <c r="U993" s="35">
        <f t="shared" si="360"/>
        <v>0</v>
      </c>
      <c r="V993" s="36">
        <f>IF(V$7&gt;=$E993,IF(SUMIF($H$1:U$1,77,$H993:U993)&lt;$D993,$H993,0),0)</f>
        <v>0</v>
      </c>
      <c r="W993" s="36">
        <f>IF(W$7&gt;=$E993,IF(SUMIF($H$1:V$1,77,$H993:V993)&lt;$D993,$H993,0),0)</f>
        <v>0</v>
      </c>
      <c r="X993" s="36">
        <f>IF(X$7&gt;=$E993,IF(SUMIF($H$1:W$1,77,$H993:W993)&lt;$D993,$H993,0),0)</f>
        <v>0</v>
      </c>
      <c r="Y993" s="36">
        <f>IF(Y$7&gt;=$E993,IF(SUMIF($H$1:X$1,77,$H993:X993)&lt;$D993,$H993,0),0)</f>
        <v>0</v>
      </c>
      <c r="Z993" s="36">
        <f>IF(Z$7&gt;=$E993,IF(SUMIF($H$1:Y$1,77,$H993:Y993)&lt;$D993,$H993,0),0)</f>
        <v>0</v>
      </c>
      <c r="AA993" s="36">
        <f>IF(AA$7&gt;=$E993,IF(SUMIF($H$1:Z$1,77,$H993:Z993)&lt;$D993,$H993,0),0)</f>
        <v>0</v>
      </c>
      <c r="AB993" s="36">
        <f>IF(AB$7&gt;=$E993,IF(SUMIF($H$1:AA$1,77,$H993:AA993)&lt;$D993,$H993,0),0)</f>
        <v>0</v>
      </c>
      <c r="AC993" s="36">
        <f>IF(AC$7&gt;=$E993,IF(SUMIF($H$1:AB$1,77,$H993:AB993)&lt;$D993,$H993,0),0)</f>
        <v>0</v>
      </c>
      <c r="AD993" s="36">
        <f>IF(AD$7&gt;=$E993,IF(SUMIF($H$1:AC$1,77,$H993:AC993)&lt;$D993,$H993,0),0)</f>
        <v>0</v>
      </c>
      <c r="AE993" s="36">
        <f>IF(AE$7&gt;=$E993,IF(SUMIF($H$1:AD$1,77,$H993:AD993)&lt;$D993,$H993,0),0)</f>
        <v>0</v>
      </c>
      <c r="AF993" s="36">
        <f>IF(AF$7&gt;=$E993,IF(SUMIF($H$1:AE$1,77,$H993:AE993)&lt;$D993,$H993,0),0)</f>
        <v>0</v>
      </c>
      <c r="AG993" s="36">
        <f>IF(AG$7&gt;=$E993,IF(SUMIF($H$1:AF$1,77,$H993:AF993)&lt;$D993,$H993,0),0)</f>
        <v>0</v>
      </c>
      <c r="AH993" s="35">
        <f t="shared" si="361"/>
        <v>0</v>
      </c>
      <c r="AI993" s="36">
        <f>IF(AI$7&gt;=$E993,IF(SUMIF($H$1:AH$1,77,$H993:AH993)&lt;$D993,$H993,0),0)</f>
        <v>0</v>
      </c>
      <c r="AJ993" s="36">
        <f>IF(AJ$7&gt;=$E993,IF(SUMIF($H$1:AI$1,77,$H993:AI993)&lt;$D993,$H993,0),0)</f>
        <v>0</v>
      </c>
      <c r="AK993" s="36">
        <f>IF(AK$7&gt;=$E993,IF(SUMIF($H$1:AJ$1,77,$H993:AJ993)&lt;$D993,$H993,0),0)</f>
        <v>0</v>
      </c>
      <c r="AL993" s="36">
        <f>IF(AL$7&gt;=$E993,IF(SUMIF($H$1:AK$1,77,$H993:AK993)&lt;$D993,$H993,0),0)</f>
        <v>0</v>
      </c>
      <c r="AM993" s="36">
        <f>IF(AM$7&gt;=$E993,IF(SUMIF($H$1:AL$1,77,$H993:AL993)&lt;$D993,$H993,0),0)</f>
        <v>0</v>
      </c>
      <c r="AN993" s="36">
        <f>IF(AN$7&gt;=$E993,IF(SUMIF($H$1:AM$1,77,$H993:AM993)&lt;$D993,$H993,0),0)</f>
        <v>0</v>
      </c>
      <c r="AO993" s="36">
        <f>IF(AO$7&gt;=$E993,IF(SUMIF($H$1:AN$1,77,$H993:AN993)&lt;$D993,$H993,0),0)</f>
        <v>0</v>
      </c>
      <c r="AP993" s="36">
        <f>IF(AP$7&gt;=$E993,IF(SUMIF($H$1:AO$1,77,$H993:AO993)&lt;$D993,$H993,0),0)</f>
        <v>0</v>
      </c>
      <c r="AQ993" s="36">
        <f>IF(AQ$7&gt;=$E993,IF(SUMIF($H$1:AP$1,77,$H993:AP993)&lt;$D993,$H993,0),0)</f>
        <v>0</v>
      </c>
      <c r="AR993" s="36">
        <f>IF(AR$7&gt;=$E993,IF(SUMIF($H$1:AQ$1,77,$H993:AQ993)&lt;$D993,$H993,0),0)</f>
        <v>0</v>
      </c>
      <c r="AS993" s="36">
        <f>IF(AS$7&gt;=$E993,IF(SUMIF($H$1:AR$1,77,$H993:AR993)&lt;$D993,$H993,0),0)</f>
        <v>0</v>
      </c>
      <c r="AT993" s="36">
        <f>IF(AT$7&gt;=$E993,IF(SUMIF($H$1:AS$1,77,$H993:AS993)&lt;$D993,$H993,0),0)</f>
        <v>0</v>
      </c>
      <c r="AU993" s="35">
        <f t="shared" si="362"/>
        <v>0</v>
      </c>
      <c r="AV993" s="33">
        <f>IF(AV$7&gt;=$E993,IF(SUMIF($H$1:AU$1,77,$H993:AU993)&lt;$D993,$H993,0),0)</f>
        <v>0</v>
      </c>
      <c r="AW993" s="33">
        <f>IF(AW$7&gt;=$E993,IF(SUMIF($H$1:AV$1,77,$H993:AV993)&lt;$D993,$H993,0),0)</f>
        <v>0</v>
      </c>
      <c r="AX993" s="33">
        <f>IF(AX$7&gt;=$E993,IF(SUMIF($H$1:AW$1,77,$H993:AW993)&lt;$D993,$H993,0),0)</f>
        <v>0</v>
      </c>
      <c r="AY993" s="33">
        <f>IF(AY$7&gt;=$E993,IF(SUMIF($H$1:AX$1,77,$H993:AX993)&lt;$D993,$H993,0),0)</f>
        <v>0</v>
      </c>
      <c r="AZ993" s="33">
        <f>IF(AZ$7&gt;=$E993,IF(SUMIF($H$1:AY$1,77,$H993:AY993)&lt;$D993,$H993,0),0)</f>
        <v>0</v>
      </c>
      <c r="BA993" s="33">
        <f>IF(BA$7&gt;=$E993,IF(SUMIF($H$1:AZ$1,77,$H993:AZ993)&lt;$D993,$H993,0),0)</f>
        <v>3170</v>
      </c>
      <c r="BB993" s="33">
        <f>IF(BB$7&gt;=$E993,IF(SUMIF($H$1:BA$1,77,$H993:BA993)&lt;$D993,$H993,0),0)</f>
        <v>0</v>
      </c>
      <c r="BC993" s="33">
        <f>IF(BC$7&gt;=$E993,IF(SUMIF($H$1:BB$1,77,$H993:BB993)&lt;$D993,$H993,0),0)</f>
        <v>0</v>
      </c>
      <c r="BD993" s="33">
        <f>IF(BD$7&gt;=$E993,IF(SUMIF($H$1:BC$1,77,$H993:BC993)&lt;$D993,$H993,0),0)</f>
        <v>0</v>
      </c>
      <c r="BE993" s="33">
        <f>IF(BE$7&gt;=$E993,IF(SUMIF($H$1:BD$1,77,$H993:BD993)&lt;$D993,$H993,0),0)</f>
        <v>0</v>
      </c>
      <c r="BF993" s="33">
        <f>IF(BF$7&gt;=$E993,IF(SUMIF($H$1:BE$1,77,$H993:BE993)&lt;$D993,$H993,0),0)</f>
        <v>0</v>
      </c>
      <c r="BG993" s="33">
        <f>IF(BG$7&gt;=$E993,IF(SUMIF($H$1:BF$1,77,$H993:BF993)&lt;$D993,$H993,0),0)</f>
        <v>0</v>
      </c>
      <c r="BH993" s="35">
        <f t="shared" si="363"/>
        <v>3170</v>
      </c>
    </row>
    <row r="994" spans="1:60" s="11" customFormat="1" x14ac:dyDescent="0.25">
      <c r="A994" s="148" t="s">
        <v>1401</v>
      </c>
      <c r="B994" s="124" t="s">
        <v>1402</v>
      </c>
      <c r="C994" s="125" t="s">
        <v>55</v>
      </c>
      <c r="D994" s="150">
        <v>3877.4</v>
      </c>
      <c r="E994" s="31">
        <v>45839</v>
      </c>
      <c r="F994" s="31">
        <v>45901</v>
      </c>
      <c r="G994" s="56">
        <f t="shared" si="358"/>
        <v>2</v>
      </c>
      <c r="H994" s="33">
        <f t="shared" si="359"/>
        <v>1938.7</v>
      </c>
      <c r="I994" s="36">
        <f>IF(I$7&gt;=$E994,IF(SUMIF($H$1:H$1,77,$H994:H994)&lt;$D994,$H994,0),0)</f>
        <v>0</v>
      </c>
      <c r="J994" s="36">
        <f>IF(J$7&gt;=$E994,IF(SUMIF($H$1:I$1,77,$H994:I994)&lt;$D994,$H994,0),0)</f>
        <v>0</v>
      </c>
      <c r="K994" s="36">
        <f>IF(K$7&gt;=$E994,IF(SUMIF($H$1:J$1,77,$H994:J994)&lt;$D994,$H994,0),0)</f>
        <v>0</v>
      </c>
      <c r="L994" s="36">
        <f>IF(L$7&gt;=$E994,IF(SUMIF($H$1:K$1,77,$H994:K994)&lt;$D994,$H994,0),0)</f>
        <v>0</v>
      </c>
      <c r="M994" s="36">
        <f>IF(M$7&gt;=$E994,IF(SUMIF($H$1:L$1,77,$H994:L994)&lt;$D994,$H994,0),0)</f>
        <v>0</v>
      </c>
      <c r="N994" s="36">
        <f>IF(N$7&gt;=$E994,IF(SUMIF($H$1:M$1,77,$H994:M994)&lt;$D994,$H994,0),0)</f>
        <v>0</v>
      </c>
      <c r="O994" s="36">
        <f>IF(O$7&gt;=$E994,IF(SUMIF($H$1:N$1,77,$H994:N994)&lt;$D994,$H994,0),0)</f>
        <v>1938.7</v>
      </c>
      <c r="P994" s="36">
        <f>IF(P$7&gt;=$E994,IF(SUMIF($H$1:O$1,77,$H994:O994)&lt;$D994,$H994,0),0)</f>
        <v>1938.7</v>
      </c>
      <c r="Q994" s="36">
        <f>IF(Q$7&gt;=$E994,IF(SUMIF($H$1:P$1,77,$H994:P994)&lt;$D994,$H994,0),0)</f>
        <v>0</v>
      </c>
      <c r="R994" s="36">
        <f>IF(R$7&gt;=$E994,IF(SUMIF($H$1:Q$1,77,$H994:Q994)&lt;$D994,$H994,0),0)</f>
        <v>0</v>
      </c>
      <c r="S994" s="36">
        <f>IF(S$7&gt;=$E994,IF(SUMIF($H$1:R$1,77,$H994:R994)&lt;$D994,$H994,0),0)</f>
        <v>0</v>
      </c>
      <c r="T994" s="36">
        <f>IF(T$7&gt;=$E994,IF(SUMIF($H$1:S$1,77,$H994:S994)&lt;$D994,$H994,0),0)</f>
        <v>0</v>
      </c>
      <c r="U994" s="35">
        <f t="shared" si="360"/>
        <v>3877.4</v>
      </c>
      <c r="V994" s="36">
        <f>IF(V$7&gt;=$E994,IF(SUMIF($H$1:U$1,77,$H994:U994)&lt;$D994,$H994,0),0)</f>
        <v>0</v>
      </c>
      <c r="W994" s="36">
        <f>IF(W$7&gt;=$E994,IF(SUMIF($H$1:V$1,77,$H994:V994)&lt;$D994,$H994,0),0)</f>
        <v>0</v>
      </c>
      <c r="X994" s="36">
        <f>IF(X$7&gt;=$E994,IF(SUMIF($H$1:W$1,77,$H994:W994)&lt;$D994,$H994,0),0)</f>
        <v>0</v>
      </c>
      <c r="Y994" s="36">
        <f>IF(Y$7&gt;=$E994,IF(SUMIF($H$1:X$1,77,$H994:X994)&lt;$D994,$H994,0),0)</f>
        <v>0</v>
      </c>
      <c r="Z994" s="36">
        <f>IF(Z$7&gt;=$E994,IF(SUMIF($H$1:Y$1,77,$H994:Y994)&lt;$D994,$H994,0),0)</f>
        <v>0</v>
      </c>
      <c r="AA994" s="36">
        <f>IF(AA$7&gt;=$E994,IF(SUMIF($H$1:Z$1,77,$H994:Z994)&lt;$D994,$H994,0),0)</f>
        <v>0</v>
      </c>
      <c r="AB994" s="36">
        <f>IF(AB$7&gt;=$E994,IF(SUMIF($H$1:AA$1,77,$H994:AA994)&lt;$D994,$H994,0),0)</f>
        <v>0</v>
      </c>
      <c r="AC994" s="36">
        <f>IF(AC$7&gt;=$E994,IF(SUMIF($H$1:AB$1,77,$H994:AB994)&lt;$D994,$H994,0),0)</f>
        <v>0</v>
      </c>
      <c r="AD994" s="36">
        <f>IF(AD$7&gt;=$E994,IF(SUMIF($H$1:AC$1,77,$H994:AC994)&lt;$D994,$H994,0),0)</f>
        <v>0</v>
      </c>
      <c r="AE994" s="36">
        <f>IF(AE$7&gt;=$E994,IF(SUMIF($H$1:AD$1,77,$H994:AD994)&lt;$D994,$H994,0),0)</f>
        <v>0</v>
      </c>
      <c r="AF994" s="36">
        <f>IF(AF$7&gt;=$E994,IF(SUMIF($H$1:AE$1,77,$H994:AE994)&lt;$D994,$H994,0),0)</f>
        <v>0</v>
      </c>
      <c r="AG994" s="36">
        <f>IF(AG$7&gt;=$E994,IF(SUMIF($H$1:AF$1,77,$H994:AF994)&lt;$D994,$H994,0),0)</f>
        <v>0</v>
      </c>
      <c r="AH994" s="35">
        <f t="shared" si="361"/>
        <v>0</v>
      </c>
      <c r="AI994" s="36">
        <f>IF(AI$7&gt;=$E994,IF(SUMIF($H$1:AH$1,77,$H994:AH994)&lt;$D994,$H994,0),0)</f>
        <v>0</v>
      </c>
      <c r="AJ994" s="36">
        <f>IF(AJ$7&gt;=$E994,IF(SUMIF($H$1:AI$1,77,$H994:AI994)&lt;$D994,$H994,0),0)</f>
        <v>0</v>
      </c>
      <c r="AK994" s="36">
        <f>IF(AK$7&gt;=$E994,IF(SUMIF($H$1:AJ$1,77,$H994:AJ994)&lt;$D994,$H994,0),0)</f>
        <v>0</v>
      </c>
      <c r="AL994" s="36">
        <f>IF(AL$7&gt;=$E994,IF(SUMIF($H$1:AK$1,77,$H994:AK994)&lt;$D994,$H994,0),0)</f>
        <v>0</v>
      </c>
      <c r="AM994" s="36">
        <f>IF(AM$7&gt;=$E994,IF(SUMIF($H$1:AL$1,77,$H994:AL994)&lt;$D994,$H994,0),0)</f>
        <v>0</v>
      </c>
      <c r="AN994" s="36">
        <f>IF(AN$7&gt;=$E994,IF(SUMIF($H$1:AM$1,77,$H994:AM994)&lt;$D994,$H994,0),0)</f>
        <v>0</v>
      </c>
      <c r="AO994" s="36">
        <f>IF(AO$7&gt;=$E994,IF(SUMIF($H$1:AN$1,77,$H994:AN994)&lt;$D994,$H994,0),0)</f>
        <v>0</v>
      </c>
      <c r="AP994" s="36">
        <f>IF(AP$7&gt;=$E994,IF(SUMIF($H$1:AO$1,77,$H994:AO994)&lt;$D994,$H994,0),0)</f>
        <v>0</v>
      </c>
      <c r="AQ994" s="36">
        <f>IF(AQ$7&gt;=$E994,IF(SUMIF($H$1:AP$1,77,$H994:AP994)&lt;$D994,$H994,0),0)</f>
        <v>0</v>
      </c>
      <c r="AR994" s="36">
        <f>IF(AR$7&gt;=$E994,IF(SUMIF($H$1:AQ$1,77,$H994:AQ994)&lt;$D994,$H994,0),0)</f>
        <v>0</v>
      </c>
      <c r="AS994" s="36">
        <f>IF(AS$7&gt;=$E994,IF(SUMIF($H$1:AR$1,77,$H994:AR994)&lt;$D994,$H994,0),0)</f>
        <v>0</v>
      </c>
      <c r="AT994" s="36">
        <f>IF(AT$7&gt;=$E994,IF(SUMIF($H$1:AS$1,77,$H994:AS994)&lt;$D994,$H994,0),0)</f>
        <v>0</v>
      </c>
      <c r="AU994" s="35">
        <f t="shared" si="362"/>
        <v>0</v>
      </c>
      <c r="AV994" s="33">
        <f>IF(AV$7&gt;=$E994,IF(SUMIF($H$1:AU$1,77,$H994:AU994)&lt;$D994,$H994,0),0)</f>
        <v>0</v>
      </c>
      <c r="AW994" s="33">
        <f>IF(AW$7&gt;=$E994,IF(SUMIF($H$1:AV$1,77,$H994:AV994)&lt;$D994,$H994,0),0)</f>
        <v>0</v>
      </c>
      <c r="AX994" s="33">
        <f>IF(AX$7&gt;=$E994,IF(SUMIF($H$1:AW$1,77,$H994:AW994)&lt;$D994,$H994,0),0)</f>
        <v>0</v>
      </c>
      <c r="AY994" s="33">
        <f>IF(AY$7&gt;=$E994,IF(SUMIF($H$1:AX$1,77,$H994:AX994)&lt;$D994,$H994,0),0)</f>
        <v>0</v>
      </c>
      <c r="AZ994" s="33">
        <f>IF(AZ$7&gt;=$E994,IF(SUMIF($H$1:AY$1,77,$H994:AY994)&lt;$D994,$H994,0),0)</f>
        <v>0</v>
      </c>
      <c r="BA994" s="33">
        <f>IF(BA$7&gt;=$E994,IF(SUMIF($H$1:AZ$1,77,$H994:AZ994)&lt;$D994,$H994,0),0)</f>
        <v>0</v>
      </c>
      <c r="BB994" s="33">
        <f>IF(BB$7&gt;=$E994,IF(SUMIF($H$1:BA$1,77,$H994:BA994)&lt;$D994,$H994,0),0)</f>
        <v>0</v>
      </c>
      <c r="BC994" s="33">
        <f>IF(BC$7&gt;=$E994,IF(SUMIF($H$1:BB$1,77,$H994:BB994)&lt;$D994,$H994,0),0)</f>
        <v>0</v>
      </c>
      <c r="BD994" s="33">
        <f>IF(BD$7&gt;=$E994,IF(SUMIF($H$1:BC$1,77,$H994:BC994)&lt;$D994,$H994,0),0)</f>
        <v>0</v>
      </c>
      <c r="BE994" s="33">
        <f>IF(BE$7&gt;=$E994,IF(SUMIF($H$1:BD$1,77,$H994:BD994)&lt;$D994,$H994,0),0)</f>
        <v>0</v>
      </c>
      <c r="BF994" s="33">
        <f>IF(BF$7&gt;=$E994,IF(SUMIF($H$1:BE$1,77,$H994:BE994)&lt;$D994,$H994,0),0)</f>
        <v>0</v>
      </c>
      <c r="BG994" s="33">
        <f>IF(BG$7&gt;=$E994,IF(SUMIF($H$1:BF$1,77,$H994:BF994)&lt;$D994,$H994,0),0)</f>
        <v>0</v>
      </c>
      <c r="BH994" s="35">
        <f t="shared" si="363"/>
        <v>0</v>
      </c>
    </row>
    <row r="995" spans="1:60" s="11" customFormat="1" x14ac:dyDescent="0.25">
      <c r="A995" s="148" t="s">
        <v>1403</v>
      </c>
      <c r="B995" s="124" t="s">
        <v>1404</v>
      </c>
      <c r="C995" s="125" t="s">
        <v>55</v>
      </c>
      <c r="D995" s="150">
        <v>3877.4</v>
      </c>
      <c r="E995" s="46">
        <v>46874</v>
      </c>
      <c r="F995" s="46">
        <v>46905</v>
      </c>
      <c r="G995" s="56">
        <f t="shared" si="358"/>
        <v>1</v>
      </c>
      <c r="H995" s="33">
        <f t="shared" si="359"/>
        <v>3877.4</v>
      </c>
      <c r="I995" s="36">
        <f>IF(I$7&gt;=$E995,IF(SUMIF($H$1:H$1,77,$H995:H995)&lt;$D995,$H995,0),0)</f>
        <v>0</v>
      </c>
      <c r="J995" s="36">
        <f>IF(J$7&gt;=$E995,IF(SUMIF($H$1:I$1,77,$H995:I995)&lt;$D995,$H995,0),0)</f>
        <v>0</v>
      </c>
      <c r="K995" s="36">
        <f>IF(K$7&gt;=$E995,IF(SUMIF($H$1:J$1,77,$H995:J995)&lt;$D995,$H995,0),0)</f>
        <v>0</v>
      </c>
      <c r="L995" s="36">
        <f>IF(L$7&gt;=$E995,IF(SUMIF($H$1:K$1,77,$H995:K995)&lt;$D995,$H995,0),0)</f>
        <v>0</v>
      </c>
      <c r="M995" s="36">
        <f>IF(M$7&gt;=$E995,IF(SUMIF($H$1:L$1,77,$H995:L995)&lt;$D995,$H995,0),0)</f>
        <v>0</v>
      </c>
      <c r="N995" s="36">
        <f>IF(N$7&gt;=$E995,IF(SUMIF($H$1:M$1,77,$H995:M995)&lt;$D995,$H995,0),0)</f>
        <v>0</v>
      </c>
      <c r="O995" s="36">
        <f>IF(O$7&gt;=$E995,IF(SUMIF($H$1:N$1,77,$H995:N995)&lt;$D995,$H995,0),0)</f>
        <v>0</v>
      </c>
      <c r="P995" s="36">
        <f>IF(P$7&gt;=$E995,IF(SUMIF($H$1:O$1,77,$H995:O995)&lt;$D995,$H995,0),0)</f>
        <v>0</v>
      </c>
      <c r="Q995" s="36">
        <f>IF(Q$7&gt;=$E995,IF(SUMIF($H$1:P$1,77,$H995:P995)&lt;$D995,$H995,0),0)</f>
        <v>0</v>
      </c>
      <c r="R995" s="36">
        <f>IF(R$7&gt;=$E995,IF(SUMIF($H$1:Q$1,77,$H995:Q995)&lt;$D995,$H995,0),0)</f>
        <v>0</v>
      </c>
      <c r="S995" s="36">
        <f>IF(S$7&gt;=$E995,IF(SUMIF($H$1:R$1,77,$H995:R995)&lt;$D995,$H995,0),0)</f>
        <v>0</v>
      </c>
      <c r="T995" s="36">
        <f>IF(T$7&gt;=$E995,IF(SUMIF($H$1:S$1,77,$H995:S995)&lt;$D995,$H995,0),0)</f>
        <v>0</v>
      </c>
      <c r="U995" s="35">
        <f t="shared" si="360"/>
        <v>0</v>
      </c>
      <c r="V995" s="36">
        <f>IF(V$7&gt;=$E995,IF(SUMIF($H$1:U$1,77,$H995:U995)&lt;$D995,$H995,0),0)</f>
        <v>0</v>
      </c>
      <c r="W995" s="36">
        <f>IF(W$7&gt;=$E995,IF(SUMIF($H$1:V$1,77,$H995:V995)&lt;$D995,$H995,0),0)</f>
        <v>0</v>
      </c>
      <c r="X995" s="36">
        <f>IF(X$7&gt;=$E995,IF(SUMIF($H$1:W$1,77,$H995:W995)&lt;$D995,$H995,0),0)</f>
        <v>0</v>
      </c>
      <c r="Y995" s="36">
        <f>IF(Y$7&gt;=$E995,IF(SUMIF($H$1:X$1,77,$H995:X995)&lt;$D995,$H995,0),0)</f>
        <v>0</v>
      </c>
      <c r="Z995" s="36">
        <f>IF(Z$7&gt;=$E995,IF(SUMIF($H$1:Y$1,77,$H995:Y995)&lt;$D995,$H995,0),0)</f>
        <v>0</v>
      </c>
      <c r="AA995" s="36">
        <f>IF(AA$7&gt;=$E995,IF(SUMIF($H$1:Z$1,77,$H995:Z995)&lt;$D995,$H995,0),0)</f>
        <v>0</v>
      </c>
      <c r="AB995" s="36">
        <f>IF(AB$7&gt;=$E995,IF(SUMIF($H$1:AA$1,77,$H995:AA995)&lt;$D995,$H995,0),0)</f>
        <v>0</v>
      </c>
      <c r="AC995" s="36">
        <f>IF(AC$7&gt;=$E995,IF(SUMIF($H$1:AB$1,77,$H995:AB995)&lt;$D995,$H995,0),0)</f>
        <v>0</v>
      </c>
      <c r="AD995" s="36">
        <f>IF(AD$7&gt;=$E995,IF(SUMIF($H$1:AC$1,77,$H995:AC995)&lt;$D995,$H995,0),0)</f>
        <v>0</v>
      </c>
      <c r="AE995" s="36">
        <f>IF(AE$7&gt;=$E995,IF(SUMIF($H$1:AD$1,77,$H995:AD995)&lt;$D995,$H995,0),0)</f>
        <v>0</v>
      </c>
      <c r="AF995" s="36">
        <f>IF(AF$7&gt;=$E995,IF(SUMIF($H$1:AE$1,77,$H995:AE995)&lt;$D995,$H995,0),0)</f>
        <v>0</v>
      </c>
      <c r="AG995" s="36">
        <f>IF(AG$7&gt;=$E995,IF(SUMIF($H$1:AF$1,77,$H995:AF995)&lt;$D995,$H995,0),0)</f>
        <v>0</v>
      </c>
      <c r="AH995" s="35">
        <f t="shared" si="361"/>
        <v>0</v>
      </c>
      <c r="AI995" s="36">
        <f>IF(AI$7&gt;=$E995,IF(SUMIF($H$1:AH$1,77,$H995:AH995)&lt;$D995,$H995,0),0)</f>
        <v>0</v>
      </c>
      <c r="AJ995" s="36">
        <f>IF(AJ$7&gt;=$E995,IF(SUMIF($H$1:AI$1,77,$H995:AI995)&lt;$D995,$H995,0),0)</f>
        <v>0</v>
      </c>
      <c r="AK995" s="36">
        <f>IF(AK$7&gt;=$E995,IF(SUMIF($H$1:AJ$1,77,$H995:AJ995)&lt;$D995,$H995,0),0)</f>
        <v>0</v>
      </c>
      <c r="AL995" s="36">
        <f>IF(AL$7&gt;=$E995,IF(SUMIF($H$1:AK$1,77,$H995:AK995)&lt;$D995,$H995,0),0)</f>
        <v>0</v>
      </c>
      <c r="AM995" s="36">
        <f>IF(AM$7&gt;=$E995,IF(SUMIF($H$1:AL$1,77,$H995:AL995)&lt;$D995,$H995,0),0)</f>
        <v>0</v>
      </c>
      <c r="AN995" s="36">
        <f>IF(AN$7&gt;=$E995,IF(SUMIF($H$1:AM$1,77,$H995:AM995)&lt;$D995,$H995,0),0)</f>
        <v>0</v>
      </c>
      <c r="AO995" s="36">
        <f>IF(AO$7&gt;=$E995,IF(SUMIF($H$1:AN$1,77,$H995:AN995)&lt;$D995,$H995,0),0)</f>
        <v>0</v>
      </c>
      <c r="AP995" s="36">
        <f>IF(AP$7&gt;=$E995,IF(SUMIF($H$1:AO$1,77,$H995:AO995)&lt;$D995,$H995,0),0)</f>
        <v>0</v>
      </c>
      <c r="AQ995" s="36">
        <f>IF(AQ$7&gt;=$E995,IF(SUMIF($H$1:AP$1,77,$H995:AP995)&lt;$D995,$H995,0),0)</f>
        <v>0</v>
      </c>
      <c r="AR995" s="36">
        <f>IF(AR$7&gt;=$E995,IF(SUMIF($H$1:AQ$1,77,$H995:AQ995)&lt;$D995,$H995,0),0)</f>
        <v>0</v>
      </c>
      <c r="AS995" s="36">
        <f>IF(AS$7&gt;=$E995,IF(SUMIF($H$1:AR$1,77,$H995:AR995)&lt;$D995,$H995,0),0)</f>
        <v>0</v>
      </c>
      <c r="AT995" s="36">
        <f>IF(AT$7&gt;=$E995,IF(SUMIF($H$1:AS$1,77,$H995:AS995)&lt;$D995,$H995,0),0)</f>
        <v>0</v>
      </c>
      <c r="AU995" s="35">
        <f t="shared" si="362"/>
        <v>0</v>
      </c>
      <c r="AV995" s="33">
        <f>IF(AV$7&gt;=$E995,IF(SUMIF($H$1:AU$1,77,$H995:AU995)&lt;$D995,$H995,0),0)</f>
        <v>0</v>
      </c>
      <c r="AW995" s="33">
        <f>IF(AW$7&gt;=$E995,IF(SUMIF($H$1:AV$1,77,$H995:AV995)&lt;$D995,$H995,0),0)</f>
        <v>0</v>
      </c>
      <c r="AX995" s="33">
        <f>IF(AX$7&gt;=$E995,IF(SUMIF($H$1:AW$1,77,$H995:AW995)&lt;$D995,$H995,0),0)</f>
        <v>0</v>
      </c>
      <c r="AY995" s="33">
        <f>IF(AY$7&gt;=$E995,IF(SUMIF($H$1:AX$1,77,$H995:AX995)&lt;$D995,$H995,0),0)</f>
        <v>0</v>
      </c>
      <c r="AZ995" s="33">
        <f>IF(AZ$7&gt;=$E995,IF(SUMIF($H$1:AY$1,77,$H995:AY995)&lt;$D995,$H995,0),0)</f>
        <v>3877.4</v>
      </c>
      <c r="BA995" s="33">
        <f>IF(BA$7&gt;=$E995,IF(SUMIF($H$1:AZ$1,77,$H995:AZ995)&lt;$D995,$H995,0),0)</f>
        <v>0</v>
      </c>
      <c r="BB995" s="33">
        <f>IF(BB$7&gt;=$E995,IF(SUMIF($H$1:BA$1,77,$H995:BA995)&lt;$D995,$H995,0),0)</f>
        <v>0</v>
      </c>
      <c r="BC995" s="33">
        <f>IF(BC$7&gt;=$E995,IF(SUMIF($H$1:BB$1,77,$H995:BB995)&lt;$D995,$H995,0),0)</f>
        <v>0</v>
      </c>
      <c r="BD995" s="33">
        <f>IF(BD$7&gt;=$E995,IF(SUMIF($H$1:BC$1,77,$H995:BC995)&lt;$D995,$H995,0),0)</f>
        <v>0</v>
      </c>
      <c r="BE995" s="33">
        <f>IF(BE$7&gt;=$E995,IF(SUMIF($H$1:BD$1,77,$H995:BD995)&lt;$D995,$H995,0),0)</f>
        <v>0</v>
      </c>
      <c r="BF995" s="33">
        <f>IF(BF$7&gt;=$E995,IF(SUMIF($H$1:BE$1,77,$H995:BE995)&lt;$D995,$H995,0),0)</f>
        <v>0</v>
      </c>
      <c r="BG995" s="33">
        <f>IF(BG$7&gt;=$E995,IF(SUMIF($H$1:BF$1,77,$H995:BF995)&lt;$D995,$H995,0),0)</f>
        <v>0</v>
      </c>
      <c r="BH995" s="35">
        <f t="shared" si="363"/>
        <v>3877.4</v>
      </c>
    </row>
    <row r="996" spans="1:60" s="11" customFormat="1" ht="28.5" x14ac:dyDescent="0.25">
      <c r="A996" s="119"/>
      <c r="B996" s="120" t="s">
        <v>1405</v>
      </c>
      <c r="C996" s="121"/>
      <c r="D996" s="122"/>
      <c r="E996" s="122"/>
      <c r="F996" s="122"/>
      <c r="G996" s="122"/>
      <c r="H996" s="122"/>
      <c r="I996" s="122"/>
      <c r="J996" s="122"/>
      <c r="K996" s="122"/>
      <c r="L996" s="122"/>
      <c r="M996" s="122"/>
      <c r="N996" s="122"/>
      <c r="O996" s="122"/>
      <c r="P996" s="122"/>
      <c r="Q996" s="122"/>
      <c r="R996" s="122"/>
      <c r="S996" s="122"/>
      <c r="T996" s="122"/>
      <c r="U996" s="123"/>
      <c r="V996" s="122"/>
      <c r="W996" s="122"/>
      <c r="X996" s="122"/>
      <c r="Y996" s="122"/>
      <c r="Z996" s="122"/>
      <c r="AA996" s="122"/>
      <c r="AB996" s="122"/>
      <c r="AC996" s="122"/>
      <c r="AD996" s="122"/>
      <c r="AE996" s="122"/>
      <c r="AF996" s="122"/>
      <c r="AG996" s="122"/>
      <c r="AH996" s="123"/>
      <c r="AI996" s="122"/>
      <c r="AJ996" s="122"/>
      <c r="AK996" s="122"/>
      <c r="AL996" s="122"/>
      <c r="AM996" s="122"/>
      <c r="AN996" s="122"/>
      <c r="AO996" s="122"/>
      <c r="AP996" s="122"/>
      <c r="AQ996" s="122"/>
      <c r="AR996" s="122"/>
      <c r="AS996" s="122"/>
      <c r="AT996" s="122"/>
      <c r="AU996" s="123"/>
      <c r="AV996" s="122"/>
      <c r="AW996" s="122"/>
      <c r="AX996" s="122"/>
      <c r="AY996" s="122"/>
      <c r="AZ996" s="122"/>
      <c r="BA996" s="122"/>
      <c r="BB996" s="122"/>
      <c r="BC996" s="122"/>
      <c r="BD996" s="122"/>
      <c r="BE996" s="122"/>
      <c r="BF996" s="122"/>
      <c r="BG996" s="122"/>
      <c r="BH996" s="123"/>
    </row>
    <row r="997" spans="1:60" s="11" customFormat="1" ht="30" x14ac:dyDescent="0.25">
      <c r="A997" s="145" t="s">
        <v>1406</v>
      </c>
      <c r="B997" s="126" t="s">
        <v>1407</v>
      </c>
      <c r="C997" s="127" t="s">
        <v>470</v>
      </c>
      <c r="D997" s="146">
        <v>1</v>
      </c>
      <c r="E997" s="118">
        <v>46054</v>
      </c>
      <c r="F997" s="118">
        <v>46692</v>
      </c>
      <c r="G997" s="32">
        <f>DATEDIF(E997,F997,"m")</f>
        <v>21</v>
      </c>
      <c r="H997" s="33">
        <f>D997/G997</f>
        <v>4.7619047619047616E-2</v>
      </c>
      <c r="I997" s="36">
        <f>IF(I$7&gt;=$E997,IF(SUMIF($H$1:H$1,77,$H997:H997)&lt;$D997,$H997,0),0)</f>
        <v>0</v>
      </c>
      <c r="J997" s="36">
        <f>IF(J$7&gt;=$E997,IF(SUMIF($H$1:I$1,77,$H997:I997)&lt;$D997,$H997,0),0)</f>
        <v>0</v>
      </c>
      <c r="K997" s="36">
        <f>IF(K$7&gt;=$E997,IF(SUMIF($H$1:J$1,77,$H997:J997)&lt;$D997,$H997,0),0)</f>
        <v>0</v>
      </c>
      <c r="L997" s="36">
        <f>IF(L$7&gt;=$E997,IF(SUMIF($H$1:K$1,77,$H997:K997)&lt;$D997,$H997,0),0)</f>
        <v>0</v>
      </c>
      <c r="M997" s="36">
        <f>IF(M$7&gt;=$E997,IF(SUMIF($H$1:L$1,77,$H997:L997)&lt;$D997,$H997,0),0)</f>
        <v>0</v>
      </c>
      <c r="N997" s="36">
        <f>IF(N$7&gt;=$E997,IF(SUMIF($H$1:M$1,77,$H997:M997)&lt;$D997,$H997,0),0)</f>
        <v>0</v>
      </c>
      <c r="O997" s="36">
        <f>IF(O$7&gt;=$E997,IF(SUMIF($H$1:N$1,77,$H997:N997)&lt;$D997,$H997,0),0)</f>
        <v>0</v>
      </c>
      <c r="P997" s="36">
        <f>IF(P$7&gt;=$E997,IF(SUMIF($H$1:O$1,77,$H997:O997)&lt;$D997,$H997,0),0)</f>
        <v>0</v>
      </c>
      <c r="Q997" s="36">
        <f>IF(Q$7&gt;=$E997,IF(SUMIF($H$1:P$1,77,$H997:P997)&lt;$D997,$H997,0),0)</f>
        <v>0</v>
      </c>
      <c r="R997" s="36">
        <f>IF(R$7&gt;=$E997,IF(SUMIF($H$1:Q$1,77,$H997:Q997)&lt;$D997,$H997,0),0)</f>
        <v>0</v>
      </c>
      <c r="S997" s="36">
        <f>IF(S$7&gt;=$E997,IF(SUMIF($H$1:R$1,77,$H997:R997)&lt;$D997,$H997,0),0)</f>
        <v>0</v>
      </c>
      <c r="T997" s="36">
        <f>IF(T$7&gt;=$E997,IF(SUMIF($H$1:S$1,77,$H997:S997)&lt;$D997,$H997,0),0)</f>
        <v>0</v>
      </c>
      <c r="U997" s="35">
        <f>SUMIF(I$1:T$1,77,I997:T997)</f>
        <v>0</v>
      </c>
      <c r="V997" s="36">
        <f>IF(V$7&gt;=$E997,IF(SUMIF($H$1:U$1,77,$H997:U997)&lt;$D997,$H997,0),0)</f>
        <v>0</v>
      </c>
      <c r="W997" s="36">
        <f>IF(W$7&gt;=$E997,IF(SUMIF($H$1:V$1,77,$H997:V997)&lt;$D997,$H997,0),0)</f>
        <v>4.7619047619047616E-2</v>
      </c>
      <c r="X997" s="36">
        <f>IF(X$7&gt;=$E997,IF(SUMIF($H$1:W$1,77,$H997:W997)&lt;$D997,$H997,0),0)</f>
        <v>4.7619047619047616E-2</v>
      </c>
      <c r="Y997" s="36">
        <f>IF(Y$7&gt;=$E997,IF(SUMIF($H$1:X$1,77,$H997:X997)&lt;$D997,$H997,0),0)</f>
        <v>4.7619047619047616E-2</v>
      </c>
      <c r="Z997" s="36">
        <f>IF(Z$7&gt;=$E997,IF(SUMIF($H$1:Y$1,77,$H997:Y997)&lt;$D997,$H997,0),0)</f>
        <v>4.7619047619047616E-2</v>
      </c>
      <c r="AA997" s="36">
        <f>IF(AA$7&gt;=$E997,IF(SUMIF($H$1:Z$1,77,$H997:Z997)&lt;$D997,$H997,0),0)</f>
        <v>4.7619047619047616E-2</v>
      </c>
      <c r="AB997" s="36">
        <f>IF(AB$7&gt;=$E997,IF(SUMIF($H$1:AA$1,77,$H997:AA997)&lt;$D997,$H997,0),0)</f>
        <v>4.7619047619047616E-2</v>
      </c>
      <c r="AC997" s="36">
        <f>IF(AC$7&gt;=$E997,IF(SUMIF($H$1:AB$1,77,$H997:AB997)&lt;$D997,$H997,0),0)</f>
        <v>4.7619047619047616E-2</v>
      </c>
      <c r="AD997" s="36">
        <f>IF(AD$7&gt;=$E997,IF(SUMIF($H$1:AC$1,77,$H997:AC997)&lt;$D997,$H997,0),0)</f>
        <v>4.7619047619047616E-2</v>
      </c>
      <c r="AE997" s="36">
        <f>IF(AE$7&gt;=$E997,IF(SUMIF($H$1:AD$1,77,$H997:AD997)&lt;$D997,$H997,0),0)</f>
        <v>4.7619047619047616E-2</v>
      </c>
      <c r="AF997" s="36">
        <f>IF(AF$7&gt;=$E997,IF(SUMIF($H$1:AE$1,77,$H997:AE997)&lt;$D997,$H997,0),0)</f>
        <v>4.7619047619047616E-2</v>
      </c>
      <c r="AG997" s="36">
        <f>IF(AG$7&gt;=$E997,IF(SUMIF($H$1:AF$1,77,$H997:AF997)&lt;$D997,$H997,0),0)</f>
        <v>4.7619047619047616E-2</v>
      </c>
      <c r="AH997" s="35">
        <f>SUMIF(V$1:AG$1,77,V997:AG997)</f>
        <v>0.52380952380952372</v>
      </c>
      <c r="AI997" s="36">
        <f>IF(AI$7&gt;=$E997,IF(SUMIF($H$1:AH$1,77,$H997:AH997)&lt;$D997,$H997,0),0)</f>
        <v>4.7619047619047616E-2</v>
      </c>
      <c r="AJ997" s="36">
        <f>IF(AJ$7&gt;=$E997,IF(SUMIF($H$1:AI$1,77,$H997:AI997)&lt;$D997,$H997,0),0)</f>
        <v>4.7619047619047616E-2</v>
      </c>
      <c r="AK997" s="36">
        <f>IF(AK$7&gt;=$E997,IF(SUMIF($H$1:AJ$1,77,$H997:AJ997)&lt;$D997,$H997,0),0)</f>
        <v>4.7619047619047616E-2</v>
      </c>
      <c r="AL997" s="36">
        <f>IF(AL$7&gt;=$E997,IF(SUMIF($H$1:AK$1,77,$H997:AK997)&lt;$D997,$H997,0),0)</f>
        <v>4.7619047619047616E-2</v>
      </c>
      <c r="AM997" s="36">
        <f>IF(AM$7&gt;=$E997,IF(SUMIF($H$1:AL$1,77,$H997:AL997)&lt;$D997,$H997,0),0)</f>
        <v>4.7619047619047616E-2</v>
      </c>
      <c r="AN997" s="36">
        <f>IF(AN$7&gt;=$E997,IF(SUMIF($H$1:AM$1,77,$H997:AM997)&lt;$D997,$H997,0),0)</f>
        <v>4.7619047619047616E-2</v>
      </c>
      <c r="AO997" s="36">
        <f>IF(AO$7&gt;=$E997,IF(SUMIF($H$1:AN$1,77,$H997:AN997)&lt;$D997,$H997,0),0)</f>
        <v>4.7619047619047616E-2</v>
      </c>
      <c r="AP997" s="36">
        <f>IF(AP$7&gt;=$E997,IF(SUMIF($H$1:AO$1,77,$H997:AO997)&lt;$D997,$H997,0),0)</f>
        <v>4.7619047619047616E-2</v>
      </c>
      <c r="AQ997" s="36">
        <f>IF(AQ$7&gt;=$E997,IF(SUMIF($H$1:AP$1,77,$H997:AP997)&lt;$D997,$H997,0),0)</f>
        <v>4.7619047619047616E-2</v>
      </c>
      <c r="AR997" s="36">
        <f>IF(AR$7&gt;=$E997,IF(SUMIF($H$1:AQ$1,77,$H997:AQ997)&lt;$D997,$H997,0),0)</f>
        <v>4.7619047619047616E-2</v>
      </c>
      <c r="AS997" s="36">
        <f>IF(AS$7&gt;=$E997,IF(SUMIF($H$1:AR$1,77,$H997:AR997)&lt;$D997,$H997,0),0)</f>
        <v>0</v>
      </c>
      <c r="AT997" s="36">
        <f>IF(AT$7&gt;=$E997,IF(SUMIF($H$1:AS$1,77,$H997:AS997)&lt;$D997,$H997,0),0)</f>
        <v>0</v>
      </c>
      <c r="AU997" s="35">
        <f>SUMIF(AI$1:AT$1,77,AI997:AT997)</f>
        <v>0.47619047619047616</v>
      </c>
      <c r="AV997" s="33">
        <f>IF(AV$7&gt;=$E997,IF(SUMIF($H$1:AU$1,77,$H997:AU997)&lt;$D997,$H997,0),0)</f>
        <v>0</v>
      </c>
      <c r="AW997" s="33">
        <f>IF(AW$7&gt;=$E997,IF(SUMIF($H$1:AV$1,77,$H997:AV997)&lt;$D997,$H997,0),0)</f>
        <v>0</v>
      </c>
      <c r="AX997" s="33">
        <f>IF(AX$7&gt;=$E997,IF(SUMIF($H$1:AW$1,77,$H997:AW997)&lt;$D997,$H997,0),0)</f>
        <v>0</v>
      </c>
      <c r="AY997" s="33">
        <f>IF(AY$7&gt;=$E997,IF(SUMIF($H$1:AX$1,77,$H997:AX997)&lt;$D997,$H997,0),0)</f>
        <v>0</v>
      </c>
      <c r="AZ997" s="33">
        <f>IF(AZ$7&gt;=$E997,IF(SUMIF($H$1:AY$1,77,$H997:AY997)&lt;$D997,$H997,0),0)</f>
        <v>0</v>
      </c>
      <c r="BA997" s="33">
        <f>IF(BA$7&gt;=$E997,IF(SUMIF($H$1:AZ$1,77,$H997:AZ997)&lt;$D997,$H997,0),0)</f>
        <v>0</v>
      </c>
      <c r="BB997" s="33">
        <f>IF(BB$7&gt;=$E997,IF(SUMIF($H$1:BA$1,77,$H997:BA997)&lt;$D997,$H997,0),0)</f>
        <v>0</v>
      </c>
      <c r="BC997" s="33">
        <f>IF(BC$7&gt;=$E997,IF(SUMIF($H$1:BB$1,77,$H997:BB997)&lt;$D997,$H997,0),0)</f>
        <v>0</v>
      </c>
      <c r="BD997" s="33">
        <f>IF(BD$7&gt;=$E997,IF(SUMIF($H$1:BC$1,77,$H997:BC997)&lt;$D997,$H997,0),0)</f>
        <v>0</v>
      </c>
      <c r="BE997" s="33">
        <f>IF(BE$7&gt;=$E997,IF(SUMIF($H$1:BD$1,77,$H997:BD997)&lt;$D997,$H997,0),0)</f>
        <v>0</v>
      </c>
      <c r="BF997" s="33">
        <f>IF(BF$7&gt;=$E997,IF(SUMIF($H$1:BE$1,77,$H997:BE997)&lt;$D997,$H997,0),0)</f>
        <v>0</v>
      </c>
      <c r="BG997" s="33">
        <f>IF(BG$7&gt;=$E997,IF(SUMIF($H$1:BF$1,77,$H997:BF997)&lt;$D997,$H997,0),0)</f>
        <v>0</v>
      </c>
      <c r="BH997" s="35">
        <f>SUMIF(AV$1:BG$1,77,AV997:BG997)</f>
        <v>0</v>
      </c>
    </row>
    <row r="998" spans="1:60" s="11" customFormat="1" ht="30" x14ac:dyDescent="0.25">
      <c r="A998" s="145" t="s">
        <v>1408</v>
      </c>
      <c r="B998" s="126" t="s">
        <v>1409</v>
      </c>
      <c r="C998" s="127" t="s">
        <v>470</v>
      </c>
      <c r="D998" s="146">
        <v>1</v>
      </c>
      <c r="E998" s="118">
        <v>46296</v>
      </c>
      <c r="F998" s="118">
        <v>46508</v>
      </c>
      <c r="G998" s="32">
        <f>DATEDIF(E998,F998,"m")</f>
        <v>7</v>
      </c>
      <c r="H998" s="33">
        <f>D998/G998</f>
        <v>0.14285714285714285</v>
      </c>
      <c r="I998" s="36">
        <f>IF(I$7&gt;=$E998,IF(SUMIF($H$1:H$1,77,$H998:H998)&lt;$D998,$H998,0),0)</f>
        <v>0</v>
      </c>
      <c r="J998" s="36">
        <f>IF(J$7&gt;=$E998,IF(SUMIF($H$1:I$1,77,$H998:I998)&lt;$D998,$H998,0),0)</f>
        <v>0</v>
      </c>
      <c r="K998" s="36">
        <f>IF(K$7&gt;=$E998,IF(SUMIF($H$1:J$1,77,$H998:J998)&lt;$D998,$H998,0),0)</f>
        <v>0</v>
      </c>
      <c r="L998" s="36">
        <f>IF(L$7&gt;=$E998,IF(SUMIF($H$1:K$1,77,$H998:K998)&lt;$D998,$H998,0),0)</f>
        <v>0</v>
      </c>
      <c r="M998" s="36">
        <f>IF(M$7&gt;=$E998,IF(SUMIF($H$1:L$1,77,$H998:L998)&lt;$D998,$H998,0),0)</f>
        <v>0</v>
      </c>
      <c r="N998" s="36">
        <f>IF(N$7&gt;=$E998,IF(SUMIF($H$1:M$1,77,$H998:M998)&lt;$D998,$H998,0),0)</f>
        <v>0</v>
      </c>
      <c r="O998" s="36">
        <f>IF(O$7&gt;=$E998,IF(SUMIF($H$1:N$1,77,$H998:N998)&lt;$D998,$H998,0),0)</f>
        <v>0</v>
      </c>
      <c r="P998" s="36">
        <f>IF(P$7&gt;=$E998,IF(SUMIF($H$1:O$1,77,$H998:O998)&lt;$D998,$H998,0),0)</f>
        <v>0</v>
      </c>
      <c r="Q998" s="36">
        <f>IF(Q$7&gt;=$E998,IF(SUMIF($H$1:P$1,77,$H998:P998)&lt;$D998,$H998,0),0)</f>
        <v>0</v>
      </c>
      <c r="R998" s="36">
        <f>IF(R$7&gt;=$E998,IF(SUMIF($H$1:Q$1,77,$H998:Q998)&lt;$D998,$H998,0),0)</f>
        <v>0</v>
      </c>
      <c r="S998" s="36">
        <f>IF(S$7&gt;=$E998,IF(SUMIF($H$1:R$1,77,$H998:R998)&lt;$D998,$H998,0),0)</f>
        <v>0</v>
      </c>
      <c r="T998" s="36">
        <f>IF(T$7&gt;=$E998,IF(SUMIF($H$1:S$1,77,$H998:S998)&lt;$D998,$H998,0),0)</f>
        <v>0</v>
      </c>
      <c r="U998" s="35">
        <f>SUMIF(I$1:T$1,77,I998:T998)</f>
        <v>0</v>
      </c>
      <c r="V998" s="36">
        <f>IF(V$7&gt;=$E998,IF(SUMIF($H$1:U$1,77,$H998:U998)&lt;$D998,$H998,0),0)</f>
        <v>0</v>
      </c>
      <c r="W998" s="36">
        <f>IF(W$7&gt;=$E998,IF(SUMIF($H$1:V$1,77,$H998:V998)&lt;$D998,$H998,0),0)</f>
        <v>0</v>
      </c>
      <c r="X998" s="36">
        <f>IF(X$7&gt;=$E998,IF(SUMIF($H$1:W$1,77,$H998:W998)&lt;$D998,$H998,0),0)</f>
        <v>0</v>
      </c>
      <c r="Y998" s="36">
        <f>IF(Y$7&gt;=$E998,IF(SUMIF($H$1:X$1,77,$H998:X998)&lt;$D998,$H998,0),0)</f>
        <v>0</v>
      </c>
      <c r="Z998" s="36">
        <f>IF(Z$7&gt;=$E998,IF(SUMIF($H$1:Y$1,77,$H998:Y998)&lt;$D998,$H998,0),0)</f>
        <v>0</v>
      </c>
      <c r="AA998" s="36">
        <f>IF(AA$7&gt;=$E998,IF(SUMIF($H$1:Z$1,77,$H998:Z998)&lt;$D998,$H998,0),0)</f>
        <v>0</v>
      </c>
      <c r="AB998" s="36">
        <f>IF(AB$7&gt;=$E998,IF(SUMIF($H$1:AA$1,77,$H998:AA998)&lt;$D998,$H998,0),0)</f>
        <v>0</v>
      </c>
      <c r="AC998" s="36">
        <f>IF(AC$7&gt;=$E998,IF(SUMIF($H$1:AB$1,77,$H998:AB998)&lt;$D998,$H998,0),0)</f>
        <v>0</v>
      </c>
      <c r="AD998" s="36">
        <f>IF(AD$7&gt;=$E998,IF(SUMIF($H$1:AC$1,77,$H998:AC998)&lt;$D998,$H998,0),0)</f>
        <v>0</v>
      </c>
      <c r="AE998" s="36">
        <f>IF(AE$7&gt;=$E998,IF(SUMIF($H$1:AD$1,77,$H998:AD998)&lt;$D998,$H998,0),0)</f>
        <v>0.14285714285714285</v>
      </c>
      <c r="AF998" s="36">
        <f>IF(AF$7&gt;=$E998,IF(SUMIF($H$1:AE$1,77,$H998:AE998)&lt;$D998,$H998,0),0)</f>
        <v>0.14285714285714285</v>
      </c>
      <c r="AG998" s="36">
        <f>IF(AG$7&gt;=$E998,IF(SUMIF($H$1:AF$1,77,$H998:AF998)&lt;$D998,$H998,0),0)</f>
        <v>0.14285714285714285</v>
      </c>
      <c r="AH998" s="35">
        <f>SUMIF(V$1:AG$1,77,V998:AG998)</f>
        <v>0.42857142857142855</v>
      </c>
      <c r="AI998" s="36">
        <f>IF(AI$7&gt;=$E998,IF(SUMIF($H$1:AH$1,77,$H998:AH998)&lt;$D998,$H998,0),0)</f>
        <v>0.14285714285714285</v>
      </c>
      <c r="AJ998" s="36">
        <f>IF(AJ$7&gt;=$E998,IF(SUMIF($H$1:AI$1,77,$H998:AI998)&lt;$D998,$H998,0),0)</f>
        <v>0.14285714285714285</v>
      </c>
      <c r="AK998" s="36">
        <f>IF(AK$7&gt;=$E998,IF(SUMIF($H$1:AJ$1,77,$H998:AJ998)&lt;$D998,$H998,0),0)</f>
        <v>0.14285714285714285</v>
      </c>
      <c r="AL998" s="36">
        <f>IF(AL$7&gt;=$E998,IF(SUMIF($H$1:AK$1,77,$H998:AK998)&lt;$D998,$H998,0),0)</f>
        <v>0.14285714285714285</v>
      </c>
      <c r="AM998" s="36">
        <f>IF(AM$7&gt;=$E998,IF(SUMIF($H$1:AL$1,77,$H998:AL998)&lt;$D998,$H998,0),0)</f>
        <v>0</v>
      </c>
      <c r="AN998" s="36">
        <f>IF(AN$7&gt;=$E998,IF(SUMIF($H$1:AM$1,77,$H998:AM998)&lt;$D998,$H998,0),0)</f>
        <v>0</v>
      </c>
      <c r="AO998" s="36">
        <f>IF(AO$7&gt;=$E998,IF(SUMIF($H$1:AN$1,77,$H998:AN998)&lt;$D998,$H998,0),0)</f>
        <v>0</v>
      </c>
      <c r="AP998" s="36">
        <f>IF(AP$7&gt;=$E998,IF(SUMIF($H$1:AO$1,77,$H998:AO998)&lt;$D998,$H998,0),0)</f>
        <v>0</v>
      </c>
      <c r="AQ998" s="36">
        <f>IF(AQ$7&gt;=$E998,IF(SUMIF($H$1:AP$1,77,$H998:AP998)&lt;$D998,$H998,0),0)</f>
        <v>0</v>
      </c>
      <c r="AR998" s="36">
        <f>IF(AR$7&gt;=$E998,IF(SUMIF($H$1:AQ$1,77,$H998:AQ998)&lt;$D998,$H998,0),0)</f>
        <v>0</v>
      </c>
      <c r="AS998" s="36">
        <f>IF(AS$7&gt;=$E998,IF(SUMIF($H$1:AR$1,77,$H998:AR998)&lt;$D998,$H998,0),0)</f>
        <v>0</v>
      </c>
      <c r="AT998" s="36">
        <f>IF(AT$7&gt;=$E998,IF(SUMIF($H$1:AS$1,77,$H998:AS998)&lt;$D998,$H998,0),0)</f>
        <v>0</v>
      </c>
      <c r="AU998" s="35">
        <f>SUMIF(AI$1:AT$1,77,AI998:AT998)</f>
        <v>0.5714285714285714</v>
      </c>
      <c r="AV998" s="33">
        <f>IF(AV$7&gt;=$E998,IF(SUMIF($H$1:AU$1,77,$H998:AU998)&lt;$D998,$H998,0),0)</f>
        <v>0</v>
      </c>
      <c r="AW998" s="33">
        <f>IF(AW$7&gt;=$E998,IF(SUMIF($H$1:AV$1,77,$H998:AV998)&lt;$D998,$H998,0),0)</f>
        <v>0</v>
      </c>
      <c r="AX998" s="33">
        <f>IF(AX$7&gt;=$E998,IF(SUMIF($H$1:AW$1,77,$H998:AW998)&lt;$D998,$H998,0),0)</f>
        <v>0</v>
      </c>
      <c r="AY998" s="33">
        <f>IF(AY$7&gt;=$E998,IF(SUMIF($H$1:AX$1,77,$H998:AX998)&lt;$D998,$H998,0),0)</f>
        <v>0</v>
      </c>
      <c r="AZ998" s="33">
        <f>IF(AZ$7&gt;=$E998,IF(SUMIF($H$1:AY$1,77,$H998:AY998)&lt;$D998,$H998,0),0)</f>
        <v>0</v>
      </c>
      <c r="BA998" s="33">
        <f>IF(BA$7&gt;=$E998,IF(SUMIF($H$1:AZ$1,77,$H998:AZ998)&lt;$D998,$H998,0),0)</f>
        <v>0</v>
      </c>
      <c r="BB998" s="33">
        <f>IF(BB$7&gt;=$E998,IF(SUMIF($H$1:BA$1,77,$H998:BA998)&lt;$D998,$H998,0),0)</f>
        <v>0</v>
      </c>
      <c r="BC998" s="33">
        <f>IF(BC$7&gt;=$E998,IF(SUMIF($H$1:BB$1,77,$H998:BB998)&lt;$D998,$H998,0),0)</f>
        <v>0</v>
      </c>
      <c r="BD998" s="33">
        <f>IF(BD$7&gt;=$E998,IF(SUMIF($H$1:BC$1,77,$H998:BC998)&lt;$D998,$H998,0),0)</f>
        <v>0</v>
      </c>
      <c r="BE998" s="33">
        <f>IF(BE$7&gt;=$E998,IF(SUMIF($H$1:BD$1,77,$H998:BD998)&lt;$D998,$H998,0),0)</f>
        <v>0</v>
      </c>
      <c r="BF998" s="33">
        <f>IF(BF$7&gt;=$E998,IF(SUMIF($H$1:BE$1,77,$H998:BE998)&lt;$D998,$H998,0),0)</f>
        <v>0</v>
      </c>
      <c r="BG998" s="33">
        <f>IF(BG$7&gt;=$E998,IF(SUMIF($H$1:BF$1,77,$H998:BF998)&lt;$D998,$H998,0),0)</f>
        <v>0</v>
      </c>
      <c r="BH998" s="35">
        <f>SUMIF(AV$1:BG$1,77,AV998:BG998)</f>
        <v>0</v>
      </c>
    </row>
    <row r="999" spans="1:60" s="11" customFormat="1" ht="28.5" x14ac:dyDescent="0.25">
      <c r="A999" s="119"/>
      <c r="B999" s="120" t="s">
        <v>1410</v>
      </c>
      <c r="C999" s="121"/>
      <c r="D999" s="122"/>
      <c r="E999" s="122"/>
      <c r="F999" s="122"/>
      <c r="G999" s="122"/>
      <c r="H999" s="122"/>
      <c r="I999" s="122"/>
      <c r="J999" s="122"/>
      <c r="K999" s="122"/>
      <c r="L999" s="122"/>
      <c r="M999" s="122"/>
      <c r="N999" s="122"/>
      <c r="O999" s="122"/>
      <c r="P999" s="122"/>
      <c r="Q999" s="122"/>
      <c r="R999" s="122"/>
      <c r="S999" s="122"/>
      <c r="T999" s="122"/>
      <c r="U999" s="123"/>
      <c r="V999" s="122"/>
      <c r="W999" s="122"/>
      <c r="X999" s="122"/>
      <c r="Y999" s="122"/>
      <c r="Z999" s="122"/>
      <c r="AA999" s="122"/>
      <c r="AB999" s="122"/>
      <c r="AC999" s="122"/>
      <c r="AD999" s="122"/>
      <c r="AE999" s="122"/>
      <c r="AF999" s="122"/>
      <c r="AG999" s="122"/>
      <c r="AH999" s="123"/>
      <c r="AI999" s="122"/>
      <c r="AJ999" s="122"/>
      <c r="AK999" s="122"/>
      <c r="AL999" s="122"/>
      <c r="AM999" s="122"/>
      <c r="AN999" s="122"/>
      <c r="AO999" s="122"/>
      <c r="AP999" s="122"/>
      <c r="AQ999" s="122"/>
      <c r="AR999" s="122"/>
      <c r="AS999" s="122"/>
      <c r="AT999" s="122"/>
      <c r="AU999" s="123"/>
      <c r="AV999" s="122"/>
      <c r="AW999" s="122"/>
      <c r="AX999" s="122"/>
      <c r="AY999" s="122"/>
      <c r="AZ999" s="122"/>
      <c r="BA999" s="122"/>
      <c r="BB999" s="122"/>
      <c r="BC999" s="122"/>
      <c r="BD999" s="122"/>
      <c r="BE999" s="122"/>
      <c r="BF999" s="122"/>
      <c r="BG999" s="122"/>
      <c r="BH999" s="123"/>
    </row>
    <row r="1000" spans="1:60" s="11" customFormat="1" x14ac:dyDescent="0.25">
      <c r="A1000" s="145" t="s">
        <v>1411</v>
      </c>
      <c r="B1000" s="142" t="s">
        <v>527</v>
      </c>
      <c r="C1000" s="127" t="s">
        <v>32</v>
      </c>
      <c r="D1000" s="146">
        <v>1</v>
      </c>
      <c r="E1000" s="46">
        <v>46054</v>
      </c>
      <c r="F1000" s="46">
        <v>46082</v>
      </c>
      <c r="G1000" s="32">
        <f>DATEDIF(E1000,F1000,"m")</f>
        <v>1</v>
      </c>
      <c r="H1000" s="33">
        <f>D1000/G1000</f>
        <v>1</v>
      </c>
      <c r="I1000" s="36">
        <f>IF(I$7&gt;=$E1000,IF(SUMIF($H$1:H$1,77,$H1000:H1000)&lt;$D1000,$H1000,0),0)</f>
        <v>0</v>
      </c>
      <c r="J1000" s="36">
        <f>IF(J$7&gt;=$E1000,IF(SUMIF($H$1:I$1,77,$H1000:I1000)&lt;$D1000,$H1000,0),0)</f>
        <v>0</v>
      </c>
      <c r="K1000" s="36">
        <f>IF(K$7&gt;=$E1000,IF(SUMIF($H$1:J$1,77,$H1000:J1000)&lt;$D1000,$H1000,0),0)</f>
        <v>0</v>
      </c>
      <c r="L1000" s="36">
        <f>IF(L$7&gt;=$E1000,IF(SUMIF($H$1:K$1,77,$H1000:K1000)&lt;$D1000,$H1000,0),0)</f>
        <v>0</v>
      </c>
      <c r="M1000" s="36">
        <f>IF(M$7&gt;=$E1000,IF(SUMIF($H$1:L$1,77,$H1000:L1000)&lt;$D1000,$H1000,0),0)</f>
        <v>0</v>
      </c>
      <c r="N1000" s="36">
        <f>IF(N$7&gt;=$E1000,IF(SUMIF($H$1:M$1,77,$H1000:M1000)&lt;$D1000,$H1000,0),0)</f>
        <v>0</v>
      </c>
      <c r="O1000" s="36">
        <f>IF(O$7&gt;=$E1000,IF(SUMIF($H$1:N$1,77,$H1000:N1000)&lt;$D1000,$H1000,0),0)</f>
        <v>0</v>
      </c>
      <c r="P1000" s="36">
        <f>IF(P$7&gt;=$E1000,IF(SUMIF($H$1:O$1,77,$H1000:O1000)&lt;$D1000,$H1000,0),0)</f>
        <v>0</v>
      </c>
      <c r="Q1000" s="36">
        <f>IF(Q$7&gt;=$E1000,IF(SUMIF($H$1:P$1,77,$H1000:P1000)&lt;$D1000,$H1000,0),0)</f>
        <v>0</v>
      </c>
      <c r="R1000" s="36">
        <f>IF(R$7&gt;=$E1000,IF(SUMIF($H$1:Q$1,77,$H1000:Q1000)&lt;$D1000,$H1000,0),0)</f>
        <v>0</v>
      </c>
      <c r="S1000" s="36">
        <f>IF(S$7&gt;=$E1000,IF(SUMIF($H$1:R$1,77,$H1000:R1000)&lt;$D1000,$H1000,0),0)</f>
        <v>0</v>
      </c>
      <c r="T1000" s="36">
        <f>IF(T$7&gt;=$E1000,IF(SUMIF($H$1:S$1,77,$H1000:S1000)&lt;$D1000,$H1000,0),0)</f>
        <v>0</v>
      </c>
      <c r="U1000" s="35">
        <f>SUMIF(I$1:T$1,77,I1000:T1000)</f>
        <v>0</v>
      </c>
      <c r="V1000" s="36">
        <f>IF(V$7&gt;=$E1000,IF(SUMIF($H$1:U$1,77,$H1000:U1000)&lt;$D1000,$H1000,0),0)</f>
        <v>0</v>
      </c>
      <c r="W1000" s="36">
        <f>IF(W$7&gt;=$E1000,IF(SUMIF($H$1:V$1,77,$H1000:V1000)&lt;$D1000,$H1000,0),0)</f>
        <v>1</v>
      </c>
      <c r="X1000" s="36">
        <f>IF(X$7&gt;=$E1000,IF(SUMIF($H$1:W$1,77,$H1000:W1000)&lt;$D1000,$H1000,0),0)</f>
        <v>0</v>
      </c>
      <c r="Y1000" s="36">
        <f>IF(Y$7&gt;=$E1000,IF(SUMIF($H$1:X$1,77,$H1000:X1000)&lt;$D1000,$H1000,0),0)</f>
        <v>0</v>
      </c>
      <c r="Z1000" s="36">
        <f>IF(Z$7&gt;=$E1000,IF(SUMIF($H$1:Y$1,77,$H1000:Y1000)&lt;$D1000,$H1000,0),0)</f>
        <v>0</v>
      </c>
      <c r="AA1000" s="36">
        <f>IF(AA$7&gt;=$E1000,IF(SUMIF($H$1:Z$1,77,$H1000:Z1000)&lt;$D1000,$H1000,0),0)</f>
        <v>0</v>
      </c>
      <c r="AB1000" s="36">
        <f>IF(AB$7&gt;=$E1000,IF(SUMIF($H$1:AA$1,77,$H1000:AA1000)&lt;$D1000,$H1000,0),0)</f>
        <v>0</v>
      </c>
      <c r="AC1000" s="36">
        <f>IF(AC$7&gt;=$E1000,IF(SUMIF($H$1:AB$1,77,$H1000:AB1000)&lt;$D1000,$H1000,0),0)</f>
        <v>0</v>
      </c>
      <c r="AD1000" s="36">
        <f>IF(AD$7&gt;=$E1000,IF(SUMIF($H$1:AC$1,77,$H1000:AC1000)&lt;$D1000,$H1000,0),0)</f>
        <v>0</v>
      </c>
      <c r="AE1000" s="36">
        <f>IF(AE$7&gt;=$E1000,IF(SUMIF($H$1:AD$1,77,$H1000:AD1000)&lt;$D1000,$H1000,0),0)</f>
        <v>0</v>
      </c>
      <c r="AF1000" s="36">
        <f>IF(AF$7&gt;=$E1000,IF(SUMIF($H$1:AE$1,77,$H1000:AE1000)&lt;$D1000,$H1000,0),0)</f>
        <v>0</v>
      </c>
      <c r="AG1000" s="36">
        <f>IF(AG$7&gt;=$E1000,IF(SUMIF($H$1:AF$1,77,$H1000:AF1000)&lt;$D1000,$H1000,0),0)</f>
        <v>0</v>
      </c>
      <c r="AH1000" s="35">
        <f>SUMIF(V$1:AG$1,77,V1000:AG1000)</f>
        <v>1</v>
      </c>
      <c r="AI1000" s="36">
        <f>IF(AI$7&gt;=$E1000,IF(SUMIF($H$1:AH$1,77,$H1000:AH1000)&lt;$D1000,$H1000,0),0)</f>
        <v>0</v>
      </c>
      <c r="AJ1000" s="36">
        <f>IF(AJ$7&gt;=$E1000,IF(SUMIF($H$1:AI$1,77,$H1000:AI1000)&lt;$D1000,$H1000,0),0)</f>
        <v>0</v>
      </c>
      <c r="AK1000" s="36">
        <f>IF(AK$7&gt;=$E1000,IF(SUMIF($H$1:AJ$1,77,$H1000:AJ1000)&lt;$D1000,$H1000,0),0)</f>
        <v>0</v>
      </c>
      <c r="AL1000" s="36">
        <f>IF(AL$7&gt;=$E1000,IF(SUMIF($H$1:AK$1,77,$H1000:AK1000)&lt;$D1000,$H1000,0),0)</f>
        <v>0</v>
      </c>
      <c r="AM1000" s="36">
        <f>IF(AM$7&gt;=$E1000,IF(SUMIF($H$1:AL$1,77,$H1000:AL1000)&lt;$D1000,$H1000,0),0)</f>
        <v>0</v>
      </c>
      <c r="AN1000" s="36">
        <f>IF(AN$7&gt;=$E1000,IF(SUMIF($H$1:AM$1,77,$H1000:AM1000)&lt;$D1000,$H1000,0),0)</f>
        <v>0</v>
      </c>
      <c r="AO1000" s="36">
        <f>IF(AO$7&gt;=$E1000,IF(SUMIF($H$1:AN$1,77,$H1000:AN1000)&lt;$D1000,$H1000,0),0)</f>
        <v>0</v>
      </c>
      <c r="AP1000" s="36">
        <f>IF(AP$7&gt;=$E1000,IF(SUMIF($H$1:AO$1,77,$H1000:AO1000)&lt;$D1000,$H1000,0),0)</f>
        <v>0</v>
      </c>
      <c r="AQ1000" s="36">
        <f>IF(AQ$7&gt;=$E1000,IF(SUMIF($H$1:AP$1,77,$H1000:AP1000)&lt;$D1000,$H1000,0),0)</f>
        <v>0</v>
      </c>
      <c r="AR1000" s="36">
        <f>IF(AR$7&gt;=$E1000,IF(SUMIF($H$1:AQ$1,77,$H1000:AQ1000)&lt;$D1000,$H1000,0),0)</f>
        <v>0</v>
      </c>
      <c r="AS1000" s="36">
        <f>IF(AS$7&gt;=$E1000,IF(SUMIF($H$1:AR$1,77,$H1000:AR1000)&lt;$D1000,$H1000,0),0)</f>
        <v>0</v>
      </c>
      <c r="AT1000" s="36">
        <f>IF(AT$7&gt;=$E1000,IF(SUMIF($H$1:AS$1,77,$H1000:AS1000)&lt;$D1000,$H1000,0),0)</f>
        <v>0</v>
      </c>
      <c r="AU1000" s="35">
        <f>SUMIF(AI$1:AT$1,77,AI1000:AT1000)</f>
        <v>0</v>
      </c>
      <c r="AV1000" s="33">
        <f>IF(AV$7&gt;=$E1000,IF(SUMIF($H$1:AU$1,77,$H1000:AU1000)&lt;$D1000,$H1000,0),0)</f>
        <v>0</v>
      </c>
      <c r="AW1000" s="33">
        <f>IF(AW$7&gt;=$E1000,IF(SUMIF($H$1:AV$1,77,$H1000:AV1000)&lt;$D1000,$H1000,0),0)</f>
        <v>0</v>
      </c>
      <c r="AX1000" s="33">
        <f>IF(AX$7&gt;=$E1000,IF(SUMIF($H$1:AW$1,77,$H1000:AW1000)&lt;$D1000,$H1000,0),0)</f>
        <v>0</v>
      </c>
      <c r="AY1000" s="33">
        <f>IF(AY$7&gt;=$E1000,IF(SUMIF($H$1:AX$1,77,$H1000:AX1000)&lt;$D1000,$H1000,0),0)</f>
        <v>0</v>
      </c>
      <c r="AZ1000" s="33">
        <f>IF(AZ$7&gt;=$E1000,IF(SUMIF($H$1:AY$1,77,$H1000:AY1000)&lt;$D1000,$H1000,0),0)</f>
        <v>0</v>
      </c>
      <c r="BA1000" s="33">
        <f>IF(BA$7&gt;=$E1000,IF(SUMIF($H$1:AZ$1,77,$H1000:AZ1000)&lt;$D1000,$H1000,0),0)</f>
        <v>0</v>
      </c>
      <c r="BB1000" s="33">
        <f>IF(BB$7&gt;=$E1000,IF(SUMIF($H$1:BA$1,77,$H1000:BA1000)&lt;$D1000,$H1000,0),0)</f>
        <v>0</v>
      </c>
      <c r="BC1000" s="33">
        <f>IF(BC$7&gt;=$E1000,IF(SUMIF($H$1:BB$1,77,$H1000:BB1000)&lt;$D1000,$H1000,0),0)</f>
        <v>0</v>
      </c>
      <c r="BD1000" s="33">
        <f>IF(BD$7&gt;=$E1000,IF(SUMIF($H$1:BC$1,77,$H1000:BC1000)&lt;$D1000,$H1000,0),0)</f>
        <v>0</v>
      </c>
      <c r="BE1000" s="33">
        <f>IF(BE$7&gt;=$E1000,IF(SUMIF($H$1:BD$1,77,$H1000:BD1000)&lt;$D1000,$H1000,0),0)</f>
        <v>0</v>
      </c>
      <c r="BF1000" s="33">
        <f>IF(BF$7&gt;=$E1000,IF(SUMIF($H$1:BE$1,77,$H1000:BE1000)&lt;$D1000,$H1000,0),0)</f>
        <v>0</v>
      </c>
      <c r="BG1000" s="33">
        <f>IF(BG$7&gt;=$E1000,IF(SUMIF($H$1:BF$1,77,$H1000:BF1000)&lt;$D1000,$H1000,0),0)</f>
        <v>0</v>
      </c>
      <c r="BH1000" s="35">
        <f>SUMIF(AV$1:BG$1,77,AV1000:BG1000)</f>
        <v>0</v>
      </c>
    </row>
    <row r="1001" spans="1:60" s="11" customFormat="1" x14ac:dyDescent="0.25">
      <c r="A1001" s="145" t="s">
        <v>1412</v>
      </c>
      <c r="B1001" s="142" t="s">
        <v>529</v>
      </c>
      <c r="C1001" s="127" t="s">
        <v>32</v>
      </c>
      <c r="D1001" s="146">
        <v>1</v>
      </c>
      <c r="E1001" s="46">
        <v>46784</v>
      </c>
      <c r="F1001" s="46">
        <v>46813</v>
      </c>
      <c r="G1001" s="32">
        <f>DATEDIF(E1001,F1001,"m")</f>
        <v>1</v>
      </c>
      <c r="H1001" s="33">
        <f>D1001/G1001</f>
        <v>1</v>
      </c>
      <c r="I1001" s="36">
        <f>IF(I$7&gt;=$E1001,IF(SUMIF($H$1:H$1,77,$H1001:H1001)&lt;$D1001,$H1001,0),0)</f>
        <v>0</v>
      </c>
      <c r="J1001" s="36">
        <f>IF(J$7&gt;=$E1001,IF(SUMIF($H$1:I$1,77,$H1001:I1001)&lt;$D1001,$H1001,0),0)</f>
        <v>0</v>
      </c>
      <c r="K1001" s="36">
        <f>IF(K$7&gt;=$E1001,IF(SUMIF($H$1:J$1,77,$H1001:J1001)&lt;$D1001,$H1001,0),0)</f>
        <v>0</v>
      </c>
      <c r="L1001" s="36">
        <f>IF(L$7&gt;=$E1001,IF(SUMIF($H$1:K$1,77,$H1001:K1001)&lt;$D1001,$H1001,0),0)</f>
        <v>0</v>
      </c>
      <c r="M1001" s="36">
        <f>IF(M$7&gt;=$E1001,IF(SUMIF($H$1:L$1,77,$H1001:L1001)&lt;$D1001,$H1001,0),0)</f>
        <v>0</v>
      </c>
      <c r="N1001" s="36">
        <f>IF(N$7&gt;=$E1001,IF(SUMIF($H$1:M$1,77,$H1001:M1001)&lt;$D1001,$H1001,0),0)</f>
        <v>0</v>
      </c>
      <c r="O1001" s="36">
        <f>IF(O$7&gt;=$E1001,IF(SUMIF($H$1:N$1,77,$H1001:N1001)&lt;$D1001,$H1001,0),0)</f>
        <v>0</v>
      </c>
      <c r="P1001" s="36">
        <f>IF(P$7&gt;=$E1001,IF(SUMIF($H$1:O$1,77,$H1001:O1001)&lt;$D1001,$H1001,0),0)</f>
        <v>0</v>
      </c>
      <c r="Q1001" s="36">
        <f>IF(Q$7&gt;=$E1001,IF(SUMIF($H$1:P$1,77,$H1001:P1001)&lt;$D1001,$H1001,0),0)</f>
        <v>0</v>
      </c>
      <c r="R1001" s="36">
        <f>IF(R$7&gt;=$E1001,IF(SUMIF($H$1:Q$1,77,$H1001:Q1001)&lt;$D1001,$H1001,0),0)</f>
        <v>0</v>
      </c>
      <c r="S1001" s="36">
        <f>IF(S$7&gt;=$E1001,IF(SUMIF($H$1:R$1,77,$H1001:R1001)&lt;$D1001,$H1001,0),0)</f>
        <v>0</v>
      </c>
      <c r="T1001" s="36">
        <f>IF(T$7&gt;=$E1001,IF(SUMIF($H$1:S$1,77,$H1001:S1001)&lt;$D1001,$H1001,0),0)</f>
        <v>0</v>
      </c>
      <c r="U1001" s="35">
        <f>SUMIF(I$1:T$1,77,I1001:T1001)</f>
        <v>0</v>
      </c>
      <c r="V1001" s="36">
        <f>IF(V$7&gt;=$E1001,IF(SUMIF($H$1:U$1,77,$H1001:U1001)&lt;$D1001,$H1001,0),0)</f>
        <v>0</v>
      </c>
      <c r="W1001" s="36">
        <f>IF(W$7&gt;=$E1001,IF(SUMIF($H$1:V$1,77,$H1001:V1001)&lt;$D1001,$H1001,0),0)</f>
        <v>0</v>
      </c>
      <c r="X1001" s="36">
        <f>IF(X$7&gt;=$E1001,IF(SUMIF($H$1:W$1,77,$H1001:W1001)&lt;$D1001,$H1001,0),0)</f>
        <v>0</v>
      </c>
      <c r="Y1001" s="36">
        <f>IF(Y$7&gt;=$E1001,IF(SUMIF($H$1:X$1,77,$H1001:X1001)&lt;$D1001,$H1001,0),0)</f>
        <v>0</v>
      </c>
      <c r="Z1001" s="36">
        <f>IF(Z$7&gt;=$E1001,IF(SUMIF($H$1:Y$1,77,$H1001:Y1001)&lt;$D1001,$H1001,0),0)</f>
        <v>0</v>
      </c>
      <c r="AA1001" s="36">
        <f>IF(AA$7&gt;=$E1001,IF(SUMIF($H$1:Z$1,77,$H1001:Z1001)&lt;$D1001,$H1001,0),0)</f>
        <v>0</v>
      </c>
      <c r="AB1001" s="36">
        <f>IF(AB$7&gt;=$E1001,IF(SUMIF($H$1:AA$1,77,$H1001:AA1001)&lt;$D1001,$H1001,0),0)</f>
        <v>0</v>
      </c>
      <c r="AC1001" s="36">
        <f>IF(AC$7&gt;=$E1001,IF(SUMIF($H$1:AB$1,77,$H1001:AB1001)&lt;$D1001,$H1001,0),0)</f>
        <v>0</v>
      </c>
      <c r="AD1001" s="36">
        <f>IF(AD$7&gt;=$E1001,IF(SUMIF($H$1:AC$1,77,$H1001:AC1001)&lt;$D1001,$H1001,0),0)</f>
        <v>0</v>
      </c>
      <c r="AE1001" s="36">
        <f>IF(AE$7&gt;=$E1001,IF(SUMIF($H$1:AD$1,77,$H1001:AD1001)&lt;$D1001,$H1001,0),0)</f>
        <v>0</v>
      </c>
      <c r="AF1001" s="36">
        <f>IF(AF$7&gt;=$E1001,IF(SUMIF($H$1:AE$1,77,$H1001:AE1001)&lt;$D1001,$H1001,0),0)</f>
        <v>0</v>
      </c>
      <c r="AG1001" s="36">
        <f>IF(AG$7&gt;=$E1001,IF(SUMIF($H$1:AF$1,77,$H1001:AF1001)&lt;$D1001,$H1001,0),0)</f>
        <v>0</v>
      </c>
      <c r="AH1001" s="35">
        <f>SUMIF(V$1:AG$1,77,V1001:AG1001)</f>
        <v>0</v>
      </c>
      <c r="AI1001" s="36">
        <f>IF(AI$7&gt;=$E1001,IF(SUMIF($H$1:AH$1,77,$H1001:AH1001)&lt;$D1001,$H1001,0),0)</f>
        <v>0</v>
      </c>
      <c r="AJ1001" s="36">
        <f>IF(AJ$7&gt;=$E1001,IF(SUMIF($H$1:AI$1,77,$H1001:AI1001)&lt;$D1001,$H1001,0),0)</f>
        <v>0</v>
      </c>
      <c r="AK1001" s="36">
        <f>IF(AK$7&gt;=$E1001,IF(SUMIF($H$1:AJ$1,77,$H1001:AJ1001)&lt;$D1001,$H1001,0),0)</f>
        <v>0</v>
      </c>
      <c r="AL1001" s="36">
        <f>IF(AL$7&gt;=$E1001,IF(SUMIF($H$1:AK$1,77,$H1001:AK1001)&lt;$D1001,$H1001,0),0)</f>
        <v>0</v>
      </c>
      <c r="AM1001" s="36">
        <f>IF(AM$7&gt;=$E1001,IF(SUMIF($H$1:AL$1,77,$H1001:AL1001)&lt;$D1001,$H1001,0),0)</f>
        <v>0</v>
      </c>
      <c r="AN1001" s="36">
        <f>IF(AN$7&gt;=$E1001,IF(SUMIF($H$1:AM$1,77,$H1001:AM1001)&lt;$D1001,$H1001,0),0)</f>
        <v>0</v>
      </c>
      <c r="AO1001" s="36">
        <f>IF(AO$7&gt;=$E1001,IF(SUMIF($H$1:AN$1,77,$H1001:AN1001)&lt;$D1001,$H1001,0),0)</f>
        <v>0</v>
      </c>
      <c r="AP1001" s="36">
        <f>IF(AP$7&gt;=$E1001,IF(SUMIF($H$1:AO$1,77,$H1001:AO1001)&lt;$D1001,$H1001,0),0)</f>
        <v>0</v>
      </c>
      <c r="AQ1001" s="36">
        <f>IF(AQ$7&gt;=$E1001,IF(SUMIF($H$1:AP$1,77,$H1001:AP1001)&lt;$D1001,$H1001,0),0)</f>
        <v>0</v>
      </c>
      <c r="AR1001" s="36">
        <f>IF(AR$7&gt;=$E1001,IF(SUMIF($H$1:AQ$1,77,$H1001:AQ1001)&lt;$D1001,$H1001,0),0)</f>
        <v>0</v>
      </c>
      <c r="AS1001" s="36">
        <f>IF(AS$7&gt;=$E1001,IF(SUMIF($H$1:AR$1,77,$H1001:AR1001)&lt;$D1001,$H1001,0),0)</f>
        <v>0</v>
      </c>
      <c r="AT1001" s="36">
        <f>IF(AT$7&gt;=$E1001,IF(SUMIF($H$1:AS$1,77,$H1001:AS1001)&lt;$D1001,$H1001,0),0)</f>
        <v>0</v>
      </c>
      <c r="AU1001" s="35">
        <f>SUMIF(AI$1:AT$1,77,AI1001:AT1001)</f>
        <v>0</v>
      </c>
      <c r="AV1001" s="33">
        <f>IF(AV$7&gt;=$E1001,IF(SUMIF($H$1:AU$1,77,$H1001:AU1001)&lt;$D1001,$H1001,0),0)</f>
        <v>0</v>
      </c>
      <c r="AW1001" s="33">
        <f>IF(AW$7&gt;=$E1001,IF(SUMIF($H$1:AV$1,77,$H1001:AV1001)&lt;$D1001,$H1001,0),0)</f>
        <v>1</v>
      </c>
      <c r="AX1001" s="33">
        <f>IF(AX$7&gt;=$E1001,IF(SUMIF($H$1:AW$1,77,$H1001:AW1001)&lt;$D1001,$H1001,0),0)</f>
        <v>0</v>
      </c>
      <c r="AY1001" s="33">
        <f>IF(AY$7&gt;=$E1001,IF(SUMIF($H$1:AX$1,77,$H1001:AX1001)&lt;$D1001,$H1001,0),0)</f>
        <v>0</v>
      </c>
      <c r="AZ1001" s="33">
        <f>IF(AZ$7&gt;=$E1001,IF(SUMIF($H$1:AY$1,77,$H1001:AY1001)&lt;$D1001,$H1001,0),0)</f>
        <v>0</v>
      </c>
      <c r="BA1001" s="33">
        <f>IF(BA$7&gt;=$E1001,IF(SUMIF($H$1:AZ$1,77,$H1001:AZ1001)&lt;$D1001,$H1001,0),0)</f>
        <v>0</v>
      </c>
      <c r="BB1001" s="33">
        <f>IF(BB$7&gt;=$E1001,IF(SUMIF($H$1:BA$1,77,$H1001:BA1001)&lt;$D1001,$H1001,0),0)</f>
        <v>0</v>
      </c>
      <c r="BC1001" s="33">
        <f>IF(BC$7&gt;=$E1001,IF(SUMIF($H$1:BB$1,77,$H1001:BB1001)&lt;$D1001,$H1001,0),0)</f>
        <v>0</v>
      </c>
      <c r="BD1001" s="33">
        <f>IF(BD$7&gt;=$E1001,IF(SUMIF($H$1:BC$1,77,$H1001:BC1001)&lt;$D1001,$H1001,0),0)</f>
        <v>0</v>
      </c>
      <c r="BE1001" s="33">
        <f>IF(BE$7&gt;=$E1001,IF(SUMIF($H$1:BD$1,77,$H1001:BD1001)&lt;$D1001,$H1001,0),0)</f>
        <v>0</v>
      </c>
      <c r="BF1001" s="33">
        <f>IF(BF$7&gt;=$E1001,IF(SUMIF($H$1:BE$1,77,$H1001:BE1001)&lt;$D1001,$H1001,0),0)</f>
        <v>0</v>
      </c>
      <c r="BG1001" s="33">
        <f>IF(BG$7&gt;=$E1001,IF(SUMIF($H$1:BF$1,77,$H1001:BF1001)&lt;$D1001,$H1001,0),0)</f>
        <v>0</v>
      </c>
      <c r="BH1001" s="35">
        <f>SUMIF(AV$1:BG$1,77,AV1001:BG1001)</f>
        <v>1</v>
      </c>
    </row>
    <row r="1002" spans="1:60" s="11" customFormat="1" x14ac:dyDescent="0.25">
      <c r="A1002" s="119"/>
      <c r="B1002" s="120" t="s">
        <v>1413</v>
      </c>
      <c r="C1002" s="121"/>
      <c r="D1002" s="122"/>
      <c r="E1002" s="122"/>
      <c r="F1002" s="122"/>
      <c r="G1002" s="122"/>
      <c r="H1002" s="122"/>
      <c r="I1002" s="122"/>
      <c r="J1002" s="122"/>
      <c r="K1002" s="122"/>
      <c r="L1002" s="122"/>
      <c r="M1002" s="122"/>
      <c r="N1002" s="122"/>
      <c r="O1002" s="122"/>
      <c r="P1002" s="122"/>
      <c r="Q1002" s="122"/>
      <c r="R1002" s="122"/>
      <c r="S1002" s="122"/>
      <c r="T1002" s="122"/>
      <c r="U1002" s="123"/>
      <c r="V1002" s="122"/>
      <c r="W1002" s="122"/>
      <c r="X1002" s="122"/>
      <c r="Y1002" s="122"/>
      <c r="Z1002" s="122"/>
      <c r="AA1002" s="122"/>
      <c r="AB1002" s="122"/>
      <c r="AC1002" s="122"/>
      <c r="AD1002" s="122"/>
      <c r="AE1002" s="122"/>
      <c r="AF1002" s="122"/>
      <c r="AG1002" s="122"/>
      <c r="AH1002" s="123"/>
      <c r="AI1002" s="122"/>
      <c r="AJ1002" s="122"/>
      <c r="AK1002" s="122"/>
      <c r="AL1002" s="122"/>
      <c r="AM1002" s="122"/>
      <c r="AN1002" s="122"/>
      <c r="AO1002" s="122"/>
      <c r="AP1002" s="122"/>
      <c r="AQ1002" s="122"/>
      <c r="AR1002" s="122"/>
      <c r="AS1002" s="122"/>
      <c r="AT1002" s="122"/>
      <c r="AU1002" s="123"/>
      <c r="AV1002" s="122"/>
      <c r="AW1002" s="122"/>
      <c r="AX1002" s="122"/>
      <c r="AY1002" s="122"/>
      <c r="AZ1002" s="122"/>
      <c r="BA1002" s="122"/>
      <c r="BB1002" s="122"/>
      <c r="BC1002" s="122"/>
      <c r="BD1002" s="122"/>
      <c r="BE1002" s="122"/>
      <c r="BF1002" s="122"/>
      <c r="BG1002" s="122"/>
      <c r="BH1002" s="123"/>
    </row>
    <row r="1003" spans="1:60" s="11" customFormat="1" x14ac:dyDescent="0.25">
      <c r="A1003" s="145" t="s">
        <v>1414</v>
      </c>
      <c r="B1003" s="126" t="s">
        <v>522</v>
      </c>
      <c r="C1003" s="127" t="s">
        <v>470</v>
      </c>
      <c r="D1003" s="146">
        <v>1</v>
      </c>
      <c r="E1003" s="118">
        <v>46054</v>
      </c>
      <c r="F1003" s="118">
        <v>46692</v>
      </c>
      <c r="G1003" s="32">
        <f>DATEDIF(E1003,F1003,"m")</f>
        <v>21</v>
      </c>
      <c r="H1003" s="33">
        <f>D1003/G1003</f>
        <v>4.7619047619047616E-2</v>
      </c>
      <c r="I1003" s="36">
        <f>IF(I$7&gt;=$E1003,IF(SUMIF($H$1:H$1,77,$H1003:H1003)&lt;$D1003,$H1003,0),0)</f>
        <v>0</v>
      </c>
      <c r="J1003" s="36">
        <f>IF(J$7&gt;=$E1003,IF(SUMIF($H$1:I$1,77,$H1003:I1003)&lt;$D1003,$H1003,0),0)</f>
        <v>0</v>
      </c>
      <c r="K1003" s="36">
        <f>IF(K$7&gt;=$E1003,IF(SUMIF($H$1:J$1,77,$H1003:J1003)&lt;$D1003,$H1003,0),0)</f>
        <v>0</v>
      </c>
      <c r="L1003" s="36">
        <f>IF(L$7&gt;=$E1003,IF(SUMIF($H$1:K$1,77,$H1003:K1003)&lt;$D1003,$H1003,0),0)</f>
        <v>0</v>
      </c>
      <c r="M1003" s="36">
        <f>IF(M$7&gt;=$E1003,IF(SUMIF($H$1:L$1,77,$H1003:L1003)&lt;$D1003,$H1003,0),0)</f>
        <v>0</v>
      </c>
      <c r="N1003" s="36">
        <f>IF(N$7&gt;=$E1003,IF(SUMIF($H$1:M$1,77,$H1003:M1003)&lt;$D1003,$H1003,0),0)</f>
        <v>0</v>
      </c>
      <c r="O1003" s="36">
        <f>IF(O$7&gt;=$E1003,IF(SUMIF($H$1:N$1,77,$H1003:N1003)&lt;$D1003,$H1003,0),0)</f>
        <v>0</v>
      </c>
      <c r="P1003" s="36">
        <f>IF(P$7&gt;=$E1003,IF(SUMIF($H$1:O$1,77,$H1003:O1003)&lt;$D1003,$H1003,0),0)</f>
        <v>0</v>
      </c>
      <c r="Q1003" s="36">
        <f>IF(Q$7&gt;=$E1003,IF(SUMIF($H$1:P$1,77,$H1003:P1003)&lt;$D1003,$H1003,0),0)</f>
        <v>0</v>
      </c>
      <c r="R1003" s="36">
        <f>IF(R$7&gt;=$E1003,IF(SUMIF($H$1:Q$1,77,$H1003:Q1003)&lt;$D1003,$H1003,0),0)</f>
        <v>0</v>
      </c>
      <c r="S1003" s="36">
        <f>IF(S$7&gt;=$E1003,IF(SUMIF($H$1:R$1,77,$H1003:R1003)&lt;$D1003,$H1003,0),0)</f>
        <v>0</v>
      </c>
      <c r="T1003" s="36">
        <f>IF(T$7&gt;=$E1003,IF(SUMIF($H$1:S$1,77,$H1003:S1003)&lt;$D1003,$H1003,0),0)</f>
        <v>0</v>
      </c>
      <c r="U1003" s="35">
        <f>SUMIF(I$1:T$1,77,I1003:T1003)</f>
        <v>0</v>
      </c>
      <c r="V1003" s="36">
        <f>IF(V$7&gt;=$E1003,IF(SUMIF($H$1:U$1,77,$H1003:U1003)&lt;$D1003,$H1003,0),0)</f>
        <v>0</v>
      </c>
      <c r="W1003" s="36">
        <f>IF(W$7&gt;=$E1003,IF(SUMIF($H$1:V$1,77,$H1003:V1003)&lt;$D1003,$H1003,0),0)</f>
        <v>4.7619047619047616E-2</v>
      </c>
      <c r="X1003" s="36">
        <f>IF(X$7&gt;=$E1003,IF(SUMIF($H$1:W$1,77,$H1003:W1003)&lt;$D1003,$H1003,0),0)</f>
        <v>4.7619047619047616E-2</v>
      </c>
      <c r="Y1003" s="36">
        <f>IF(Y$7&gt;=$E1003,IF(SUMIF($H$1:X$1,77,$H1003:X1003)&lt;$D1003,$H1003,0),0)</f>
        <v>4.7619047619047616E-2</v>
      </c>
      <c r="Z1003" s="36">
        <f>IF(Z$7&gt;=$E1003,IF(SUMIF($H$1:Y$1,77,$H1003:Y1003)&lt;$D1003,$H1003,0),0)</f>
        <v>4.7619047619047616E-2</v>
      </c>
      <c r="AA1003" s="36">
        <f>IF(AA$7&gt;=$E1003,IF(SUMIF($H$1:Z$1,77,$H1003:Z1003)&lt;$D1003,$H1003,0),0)</f>
        <v>4.7619047619047616E-2</v>
      </c>
      <c r="AB1003" s="36">
        <f>IF(AB$7&gt;=$E1003,IF(SUMIF($H$1:AA$1,77,$H1003:AA1003)&lt;$D1003,$H1003,0),0)</f>
        <v>4.7619047619047616E-2</v>
      </c>
      <c r="AC1003" s="36">
        <f>IF(AC$7&gt;=$E1003,IF(SUMIF($H$1:AB$1,77,$H1003:AB1003)&lt;$D1003,$H1003,0),0)</f>
        <v>4.7619047619047616E-2</v>
      </c>
      <c r="AD1003" s="36">
        <f>IF(AD$7&gt;=$E1003,IF(SUMIF($H$1:AC$1,77,$H1003:AC1003)&lt;$D1003,$H1003,0),0)</f>
        <v>4.7619047619047616E-2</v>
      </c>
      <c r="AE1003" s="36">
        <f>IF(AE$7&gt;=$E1003,IF(SUMIF($H$1:AD$1,77,$H1003:AD1003)&lt;$D1003,$H1003,0),0)</f>
        <v>4.7619047619047616E-2</v>
      </c>
      <c r="AF1003" s="36">
        <f>IF(AF$7&gt;=$E1003,IF(SUMIF($H$1:AE$1,77,$H1003:AE1003)&lt;$D1003,$H1003,0),0)</f>
        <v>4.7619047619047616E-2</v>
      </c>
      <c r="AG1003" s="36">
        <f>IF(AG$7&gt;=$E1003,IF(SUMIF($H$1:AF$1,77,$H1003:AF1003)&lt;$D1003,$H1003,0),0)</f>
        <v>4.7619047619047616E-2</v>
      </c>
      <c r="AH1003" s="35">
        <f>SUMIF(V$1:AG$1,77,V1003:AG1003)</f>
        <v>0.52380952380952372</v>
      </c>
      <c r="AI1003" s="36">
        <f>IF(AI$7&gt;=$E1003,IF(SUMIF($H$1:AH$1,77,$H1003:AH1003)&lt;$D1003,$H1003,0),0)</f>
        <v>4.7619047619047616E-2</v>
      </c>
      <c r="AJ1003" s="36">
        <f>IF(AJ$7&gt;=$E1003,IF(SUMIF($H$1:AI$1,77,$H1003:AI1003)&lt;$D1003,$H1003,0),0)</f>
        <v>4.7619047619047616E-2</v>
      </c>
      <c r="AK1003" s="36">
        <f>IF(AK$7&gt;=$E1003,IF(SUMIF($H$1:AJ$1,77,$H1003:AJ1003)&lt;$D1003,$H1003,0),0)</f>
        <v>4.7619047619047616E-2</v>
      </c>
      <c r="AL1003" s="36">
        <f>IF(AL$7&gt;=$E1003,IF(SUMIF($H$1:AK$1,77,$H1003:AK1003)&lt;$D1003,$H1003,0),0)</f>
        <v>4.7619047619047616E-2</v>
      </c>
      <c r="AM1003" s="36">
        <f>IF(AM$7&gt;=$E1003,IF(SUMIF($H$1:AL$1,77,$H1003:AL1003)&lt;$D1003,$H1003,0),0)</f>
        <v>4.7619047619047616E-2</v>
      </c>
      <c r="AN1003" s="36">
        <f>IF(AN$7&gt;=$E1003,IF(SUMIF($H$1:AM$1,77,$H1003:AM1003)&lt;$D1003,$H1003,0),0)</f>
        <v>4.7619047619047616E-2</v>
      </c>
      <c r="AO1003" s="36">
        <f>IF(AO$7&gt;=$E1003,IF(SUMIF($H$1:AN$1,77,$H1003:AN1003)&lt;$D1003,$H1003,0),0)</f>
        <v>4.7619047619047616E-2</v>
      </c>
      <c r="AP1003" s="36">
        <f>IF(AP$7&gt;=$E1003,IF(SUMIF($H$1:AO$1,77,$H1003:AO1003)&lt;$D1003,$H1003,0),0)</f>
        <v>4.7619047619047616E-2</v>
      </c>
      <c r="AQ1003" s="36">
        <f>IF(AQ$7&gt;=$E1003,IF(SUMIF($H$1:AP$1,77,$H1003:AP1003)&lt;$D1003,$H1003,0),0)</f>
        <v>4.7619047619047616E-2</v>
      </c>
      <c r="AR1003" s="36">
        <f>IF(AR$7&gt;=$E1003,IF(SUMIF($H$1:AQ$1,77,$H1003:AQ1003)&lt;$D1003,$H1003,0),0)</f>
        <v>4.7619047619047616E-2</v>
      </c>
      <c r="AS1003" s="36">
        <f>IF(AS$7&gt;=$E1003,IF(SUMIF($H$1:AR$1,77,$H1003:AR1003)&lt;$D1003,$H1003,0),0)</f>
        <v>0</v>
      </c>
      <c r="AT1003" s="36">
        <f>IF(AT$7&gt;=$E1003,IF(SUMIF($H$1:AS$1,77,$H1003:AS1003)&lt;$D1003,$H1003,0),0)</f>
        <v>0</v>
      </c>
      <c r="AU1003" s="35">
        <f>SUMIF(AI$1:AT$1,77,AI1003:AT1003)</f>
        <v>0.47619047619047616</v>
      </c>
      <c r="AV1003" s="33">
        <f>IF(AV$7&gt;=$E1003,IF(SUMIF($H$1:AU$1,77,$H1003:AU1003)&lt;$D1003,$H1003,0),0)</f>
        <v>0</v>
      </c>
      <c r="AW1003" s="33">
        <f>IF(AW$7&gt;=$E1003,IF(SUMIF($H$1:AV$1,77,$H1003:AV1003)&lt;$D1003,$H1003,0),0)</f>
        <v>0</v>
      </c>
      <c r="AX1003" s="33">
        <f>IF(AX$7&gt;=$E1003,IF(SUMIF($H$1:AW$1,77,$H1003:AW1003)&lt;$D1003,$H1003,0),0)</f>
        <v>0</v>
      </c>
      <c r="AY1003" s="33">
        <f>IF(AY$7&gt;=$E1003,IF(SUMIF($H$1:AX$1,77,$H1003:AX1003)&lt;$D1003,$H1003,0),0)</f>
        <v>0</v>
      </c>
      <c r="AZ1003" s="33">
        <f>IF(AZ$7&gt;=$E1003,IF(SUMIF($H$1:AY$1,77,$H1003:AY1003)&lt;$D1003,$H1003,0),0)</f>
        <v>0</v>
      </c>
      <c r="BA1003" s="33">
        <f>IF(BA$7&gt;=$E1003,IF(SUMIF($H$1:AZ$1,77,$H1003:AZ1003)&lt;$D1003,$H1003,0),0)</f>
        <v>0</v>
      </c>
      <c r="BB1003" s="33">
        <f>IF(BB$7&gt;=$E1003,IF(SUMIF($H$1:BA$1,77,$H1003:BA1003)&lt;$D1003,$H1003,0),0)</f>
        <v>0</v>
      </c>
      <c r="BC1003" s="33">
        <f>IF(BC$7&gt;=$E1003,IF(SUMIF($H$1:BB$1,77,$H1003:BB1003)&lt;$D1003,$H1003,0),0)</f>
        <v>0</v>
      </c>
      <c r="BD1003" s="33">
        <f>IF(BD$7&gt;=$E1003,IF(SUMIF($H$1:BC$1,77,$H1003:BC1003)&lt;$D1003,$H1003,0),0)</f>
        <v>0</v>
      </c>
      <c r="BE1003" s="33">
        <f>IF(BE$7&gt;=$E1003,IF(SUMIF($H$1:BD$1,77,$H1003:BD1003)&lt;$D1003,$H1003,0),0)</f>
        <v>0</v>
      </c>
      <c r="BF1003" s="33">
        <f>IF(BF$7&gt;=$E1003,IF(SUMIF($H$1:BE$1,77,$H1003:BE1003)&lt;$D1003,$H1003,0),0)</f>
        <v>0</v>
      </c>
      <c r="BG1003" s="33">
        <f>IF(BG$7&gt;=$E1003,IF(SUMIF($H$1:BF$1,77,$H1003:BF1003)&lt;$D1003,$H1003,0),0)</f>
        <v>0</v>
      </c>
      <c r="BH1003" s="35">
        <f>SUMIF(AV$1:BG$1,77,AV1003:BG1003)</f>
        <v>0</v>
      </c>
    </row>
    <row r="1004" spans="1:60" s="11" customFormat="1" x14ac:dyDescent="0.25">
      <c r="A1004" s="145" t="s">
        <v>1415</v>
      </c>
      <c r="B1004" s="126" t="s">
        <v>524</v>
      </c>
      <c r="C1004" s="127" t="s">
        <v>470</v>
      </c>
      <c r="D1004" s="146">
        <v>1</v>
      </c>
      <c r="E1004" s="118">
        <v>46296</v>
      </c>
      <c r="F1004" s="118">
        <v>46905</v>
      </c>
      <c r="G1004" s="32">
        <f>DATEDIF(E1004,F1004,"m")</f>
        <v>20</v>
      </c>
      <c r="H1004" s="33">
        <f>D1004/G1004</f>
        <v>0.05</v>
      </c>
      <c r="I1004" s="36">
        <f>IF(I$7&gt;=$E1004,IF(SUMIF($H$1:H$1,77,$H1004:H1004)&lt;$D1004,$H1004,0),0)</f>
        <v>0</v>
      </c>
      <c r="J1004" s="36">
        <f>IF(J$7&gt;=$E1004,IF(SUMIF($H$1:I$1,77,$H1004:I1004)&lt;$D1004,$H1004,0),0)</f>
        <v>0</v>
      </c>
      <c r="K1004" s="36">
        <f>IF(K$7&gt;=$E1004,IF(SUMIF($H$1:J$1,77,$H1004:J1004)&lt;$D1004,$H1004,0),0)</f>
        <v>0</v>
      </c>
      <c r="L1004" s="36">
        <f>IF(L$7&gt;=$E1004,IF(SUMIF($H$1:K$1,77,$H1004:K1004)&lt;$D1004,$H1004,0),0)</f>
        <v>0</v>
      </c>
      <c r="M1004" s="36">
        <f>IF(M$7&gt;=$E1004,IF(SUMIF($H$1:L$1,77,$H1004:L1004)&lt;$D1004,$H1004,0),0)</f>
        <v>0</v>
      </c>
      <c r="N1004" s="36">
        <f>IF(N$7&gt;=$E1004,IF(SUMIF($H$1:M$1,77,$H1004:M1004)&lt;$D1004,$H1004,0),0)</f>
        <v>0</v>
      </c>
      <c r="O1004" s="36">
        <f>IF(O$7&gt;=$E1004,IF(SUMIF($H$1:N$1,77,$H1004:N1004)&lt;$D1004,$H1004,0),0)</f>
        <v>0</v>
      </c>
      <c r="P1004" s="36">
        <f>IF(P$7&gt;=$E1004,IF(SUMIF($H$1:O$1,77,$H1004:O1004)&lt;$D1004,$H1004,0),0)</f>
        <v>0</v>
      </c>
      <c r="Q1004" s="36">
        <f>IF(Q$7&gt;=$E1004,IF(SUMIF($H$1:P$1,77,$H1004:P1004)&lt;$D1004,$H1004,0),0)</f>
        <v>0</v>
      </c>
      <c r="R1004" s="36">
        <f>IF(R$7&gt;=$E1004,IF(SUMIF($H$1:Q$1,77,$H1004:Q1004)&lt;$D1004,$H1004,0),0)</f>
        <v>0</v>
      </c>
      <c r="S1004" s="36">
        <f>IF(S$7&gt;=$E1004,IF(SUMIF($H$1:R$1,77,$H1004:R1004)&lt;$D1004,$H1004,0),0)</f>
        <v>0</v>
      </c>
      <c r="T1004" s="36">
        <f>IF(T$7&gt;=$E1004,IF(SUMIF($H$1:S$1,77,$H1004:S1004)&lt;$D1004,$H1004,0),0)</f>
        <v>0</v>
      </c>
      <c r="U1004" s="35">
        <f>SUMIF(I$1:T$1,77,I1004:T1004)</f>
        <v>0</v>
      </c>
      <c r="V1004" s="36">
        <f>IF(V$7&gt;=$E1004,IF(SUMIF($H$1:U$1,77,$H1004:U1004)&lt;$D1004,$H1004,0),0)</f>
        <v>0</v>
      </c>
      <c r="W1004" s="36">
        <f>IF(W$7&gt;=$E1004,IF(SUMIF($H$1:V$1,77,$H1004:V1004)&lt;$D1004,$H1004,0),0)</f>
        <v>0</v>
      </c>
      <c r="X1004" s="36">
        <f>IF(X$7&gt;=$E1004,IF(SUMIF($H$1:W$1,77,$H1004:W1004)&lt;$D1004,$H1004,0),0)</f>
        <v>0</v>
      </c>
      <c r="Y1004" s="36">
        <f>IF(Y$7&gt;=$E1004,IF(SUMIF($H$1:X$1,77,$H1004:X1004)&lt;$D1004,$H1004,0),0)</f>
        <v>0</v>
      </c>
      <c r="Z1004" s="36">
        <f>IF(Z$7&gt;=$E1004,IF(SUMIF($H$1:Y$1,77,$H1004:Y1004)&lt;$D1004,$H1004,0),0)</f>
        <v>0</v>
      </c>
      <c r="AA1004" s="36">
        <f>IF(AA$7&gt;=$E1004,IF(SUMIF($H$1:Z$1,77,$H1004:Z1004)&lt;$D1004,$H1004,0),0)</f>
        <v>0</v>
      </c>
      <c r="AB1004" s="36">
        <f>IF(AB$7&gt;=$E1004,IF(SUMIF($H$1:AA$1,77,$H1004:AA1004)&lt;$D1004,$H1004,0),0)</f>
        <v>0</v>
      </c>
      <c r="AC1004" s="36">
        <f>IF(AC$7&gt;=$E1004,IF(SUMIF($H$1:AB$1,77,$H1004:AB1004)&lt;$D1004,$H1004,0),0)</f>
        <v>0</v>
      </c>
      <c r="AD1004" s="36">
        <f>IF(AD$7&gt;=$E1004,IF(SUMIF($H$1:AC$1,77,$H1004:AC1004)&lt;$D1004,$H1004,0),0)</f>
        <v>0</v>
      </c>
      <c r="AE1004" s="36">
        <f>IF(AE$7&gt;=$E1004,IF(SUMIF($H$1:AD$1,77,$H1004:AD1004)&lt;$D1004,$H1004,0),0)</f>
        <v>0.05</v>
      </c>
      <c r="AF1004" s="36">
        <f>IF(AF$7&gt;=$E1004,IF(SUMIF($H$1:AE$1,77,$H1004:AE1004)&lt;$D1004,$H1004,0),0)</f>
        <v>0.05</v>
      </c>
      <c r="AG1004" s="36">
        <f>IF(AG$7&gt;=$E1004,IF(SUMIF($H$1:AF$1,77,$H1004:AF1004)&lt;$D1004,$H1004,0),0)</f>
        <v>0.05</v>
      </c>
      <c r="AH1004" s="35">
        <f>SUMIF(V$1:AG$1,77,V1004:AG1004)</f>
        <v>0.15000000000000002</v>
      </c>
      <c r="AI1004" s="36">
        <f>IF(AI$7&gt;=$E1004,IF(SUMIF($H$1:AH$1,77,$H1004:AH1004)&lt;$D1004,$H1004,0),0)</f>
        <v>0.05</v>
      </c>
      <c r="AJ1004" s="36">
        <f>IF(AJ$7&gt;=$E1004,IF(SUMIF($H$1:AI$1,77,$H1004:AI1004)&lt;$D1004,$H1004,0),0)</f>
        <v>0.05</v>
      </c>
      <c r="AK1004" s="36">
        <f>IF(AK$7&gt;=$E1004,IF(SUMIF($H$1:AJ$1,77,$H1004:AJ1004)&lt;$D1004,$H1004,0),0)</f>
        <v>0.05</v>
      </c>
      <c r="AL1004" s="36">
        <f>IF(AL$7&gt;=$E1004,IF(SUMIF($H$1:AK$1,77,$H1004:AK1004)&lt;$D1004,$H1004,0),0)</f>
        <v>0.05</v>
      </c>
      <c r="AM1004" s="36">
        <f>IF(AM$7&gt;=$E1004,IF(SUMIF($H$1:AL$1,77,$H1004:AL1004)&lt;$D1004,$H1004,0),0)</f>
        <v>0.05</v>
      </c>
      <c r="AN1004" s="36">
        <f>IF(AN$7&gt;=$E1004,IF(SUMIF($H$1:AM$1,77,$H1004:AM1004)&lt;$D1004,$H1004,0),0)</f>
        <v>0.05</v>
      </c>
      <c r="AO1004" s="36">
        <f>IF(AO$7&gt;=$E1004,IF(SUMIF($H$1:AN$1,77,$H1004:AN1004)&lt;$D1004,$H1004,0),0)</f>
        <v>0.05</v>
      </c>
      <c r="AP1004" s="36">
        <f>IF(AP$7&gt;=$E1004,IF(SUMIF($H$1:AO$1,77,$H1004:AO1004)&lt;$D1004,$H1004,0),0)</f>
        <v>0.05</v>
      </c>
      <c r="AQ1004" s="36">
        <f>IF(AQ$7&gt;=$E1004,IF(SUMIF($H$1:AP$1,77,$H1004:AP1004)&lt;$D1004,$H1004,0),0)</f>
        <v>0.05</v>
      </c>
      <c r="AR1004" s="36">
        <f>IF(AR$7&gt;=$E1004,IF(SUMIF($H$1:AQ$1,77,$H1004:AQ1004)&lt;$D1004,$H1004,0),0)</f>
        <v>0.05</v>
      </c>
      <c r="AS1004" s="36">
        <f>IF(AS$7&gt;=$E1004,IF(SUMIF($H$1:AR$1,77,$H1004:AR1004)&lt;$D1004,$H1004,0),0)</f>
        <v>0.05</v>
      </c>
      <c r="AT1004" s="36">
        <f>IF(AT$7&gt;=$E1004,IF(SUMIF($H$1:AS$1,77,$H1004:AS1004)&lt;$D1004,$H1004,0),0)</f>
        <v>0.05</v>
      </c>
      <c r="AU1004" s="35">
        <f>SUMIF(AI$1:AT$1,77,AI1004:AT1004)</f>
        <v>0.6</v>
      </c>
      <c r="AV1004" s="33">
        <f>IF(AV$7&gt;=$E1004,IF(SUMIF($H$1:AU$1,77,$H1004:AU1004)&lt;$D1004,$H1004,0),0)</f>
        <v>0.05</v>
      </c>
      <c r="AW1004" s="33">
        <f>IF(AW$7&gt;=$E1004,IF(SUMIF($H$1:AV$1,77,$H1004:AV1004)&lt;$D1004,$H1004,0),0)</f>
        <v>0.05</v>
      </c>
      <c r="AX1004" s="33">
        <f>IF(AX$7&gt;=$E1004,IF(SUMIF($H$1:AW$1,77,$H1004:AW1004)&lt;$D1004,$H1004,0),0)</f>
        <v>0.05</v>
      </c>
      <c r="AY1004" s="33">
        <f>IF(AY$7&gt;=$E1004,IF(SUMIF($H$1:AX$1,77,$H1004:AX1004)&lt;$D1004,$H1004,0),0)</f>
        <v>0.05</v>
      </c>
      <c r="AZ1004" s="33">
        <f>IF(AZ$7&gt;=$E1004,IF(SUMIF($H$1:AY$1,77,$H1004:AY1004)&lt;$D1004,$H1004,0),0)</f>
        <v>0.05</v>
      </c>
      <c r="BA1004" s="33">
        <f>IF(BA$7&gt;=$E1004,IF(SUMIF($H$1:AZ$1,77,$H1004:AZ1004)&lt;$D1004,$H1004,0),0)</f>
        <v>0</v>
      </c>
      <c r="BB1004" s="33">
        <f>IF(BB$7&gt;=$E1004,IF(SUMIF($H$1:BA$1,77,$H1004:BA1004)&lt;$D1004,$H1004,0),0)</f>
        <v>0</v>
      </c>
      <c r="BC1004" s="33">
        <f>IF(BC$7&gt;=$E1004,IF(SUMIF($H$1:BB$1,77,$H1004:BB1004)&lt;$D1004,$H1004,0),0)</f>
        <v>0</v>
      </c>
      <c r="BD1004" s="33">
        <f>IF(BD$7&gt;=$E1004,IF(SUMIF($H$1:BC$1,77,$H1004:BC1004)&lt;$D1004,$H1004,0),0)</f>
        <v>0</v>
      </c>
      <c r="BE1004" s="33">
        <f>IF(BE$7&gt;=$E1004,IF(SUMIF($H$1:BD$1,77,$H1004:BD1004)&lt;$D1004,$H1004,0),0)</f>
        <v>0</v>
      </c>
      <c r="BF1004" s="33">
        <f>IF(BF$7&gt;=$E1004,IF(SUMIF($H$1:BE$1,77,$H1004:BE1004)&lt;$D1004,$H1004,0),0)</f>
        <v>0</v>
      </c>
      <c r="BG1004" s="33">
        <f>IF(BG$7&gt;=$E1004,IF(SUMIF($H$1:BF$1,77,$H1004:BF1004)&lt;$D1004,$H1004,0),0)</f>
        <v>0</v>
      </c>
      <c r="BH1004" s="35">
        <f>SUMIF(AV$1:BG$1,77,AV1004:BG1004)</f>
        <v>0.25</v>
      </c>
    </row>
    <row r="1005" spans="1:60" s="11" customFormat="1" ht="28.5" x14ac:dyDescent="0.25">
      <c r="A1005" s="119"/>
      <c r="B1005" s="120" t="s">
        <v>1416</v>
      </c>
      <c r="C1005" s="121"/>
      <c r="D1005" s="122"/>
      <c r="E1005" s="122"/>
      <c r="F1005" s="122"/>
      <c r="G1005" s="122"/>
      <c r="H1005" s="122"/>
      <c r="I1005" s="122"/>
      <c r="J1005" s="122"/>
      <c r="K1005" s="122"/>
      <c r="L1005" s="122"/>
      <c r="M1005" s="122"/>
      <c r="N1005" s="122"/>
      <c r="O1005" s="122"/>
      <c r="P1005" s="122"/>
      <c r="Q1005" s="122"/>
      <c r="R1005" s="122"/>
      <c r="S1005" s="122"/>
      <c r="T1005" s="122"/>
      <c r="U1005" s="123"/>
      <c r="V1005" s="122"/>
      <c r="W1005" s="122"/>
      <c r="X1005" s="122"/>
      <c r="Y1005" s="122"/>
      <c r="Z1005" s="122"/>
      <c r="AA1005" s="122"/>
      <c r="AB1005" s="122"/>
      <c r="AC1005" s="122"/>
      <c r="AD1005" s="122"/>
      <c r="AE1005" s="122"/>
      <c r="AF1005" s="122"/>
      <c r="AG1005" s="122"/>
      <c r="AH1005" s="123"/>
      <c r="AI1005" s="122"/>
      <c r="AJ1005" s="122"/>
      <c r="AK1005" s="122"/>
      <c r="AL1005" s="122"/>
      <c r="AM1005" s="122"/>
      <c r="AN1005" s="122"/>
      <c r="AO1005" s="122"/>
      <c r="AP1005" s="122"/>
      <c r="AQ1005" s="122"/>
      <c r="AR1005" s="122"/>
      <c r="AS1005" s="122"/>
      <c r="AT1005" s="122"/>
      <c r="AU1005" s="123"/>
      <c r="AV1005" s="122"/>
      <c r="AW1005" s="122"/>
      <c r="AX1005" s="122"/>
      <c r="AY1005" s="122"/>
      <c r="AZ1005" s="122"/>
      <c r="BA1005" s="122"/>
      <c r="BB1005" s="122"/>
      <c r="BC1005" s="122"/>
      <c r="BD1005" s="122"/>
      <c r="BE1005" s="122"/>
      <c r="BF1005" s="122"/>
      <c r="BG1005" s="122"/>
      <c r="BH1005" s="123"/>
    </row>
    <row r="1006" spans="1:60" s="11" customFormat="1" x14ac:dyDescent="0.25">
      <c r="A1006" s="145" t="s">
        <v>1417</v>
      </c>
      <c r="B1006" s="126" t="s">
        <v>1418</v>
      </c>
      <c r="C1006" s="154" t="s">
        <v>470</v>
      </c>
      <c r="D1006" s="155">
        <v>1</v>
      </c>
      <c r="E1006" s="118">
        <v>46692</v>
      </c>
      <c r="F1006" s="118">
        <v>46722</v>
      </c>
      <c r="G1006" s="32">
        <f>DATEDIF(E1006,F1006,"m")</f>
        <v>1</v>
      </c>
      <c r="H1006" s="33">
        <f>D1006/G1006</f>
        <v>1</v>
      </c>
      <c r="I1006" s="36">
        <f>IF(I$7&gt;=$E1006,IF(SUMIF($H$1:H$1,77,$H1006:H1006)&lt;$D1006,$H1006,0),0)</f>
        <v>0</v>
      </c>
      <c r="J1006" s="36">
        <f>IF(J$7&gt;=$E1006,IF(SUMIF($H$1:I$1,77,$H1006:I1006)&lt;$D1006,$H1006,0),0)</f>
        <v>0</v>
      </c>
      <c r="K1006" s="36">
        <f>IF(K$7&gt;=$E1006,IF(SUMIF($H$1:J$1,77,$H1006:J1006)&lt;$D1006,$H1006,0),0)</f>
        <v>0</v>
      </c>
      <c r="L1006" s="36">
        <f>IF(L$7&gt;=$E1006,IF(SUMIF($H$1:K$1,77,$H1006:K1006)&lt;$D1006,$H1006,0),0)</f>
        <v>0</v>
      </c>
      <c r="M1006" s="36">
        <f>IF(M$7&gt;=$E1006,IF(SUMIF($H$1:L$1,77,$H1006:L1006)&lt;$D1006,$H1006,0),0)</f>
        <v>0</v>
      </c>
      <c r="N1006" s="36">
        <f>IF(N$7&gt;=$E1006,IF(SUMIF($H$1:M$1,77,$H1006:M1006)&lt;$D1006,$H1006,0),0)</f>
        <v>0</v>
      </c>
      <c r="O1006" s="36">
        <f>IF(O$7&gt;=$E1006,IF(SUMIF($H$1:N$1,77,$H1006:N1006)&lt;$D1006,$H1006,0),0)</f>
        <v>0</v>
      </c>
      <c r="P1006" s="36">
        <f>IF(P$7&gt;=$E1006,IF(SUMIF($H$1:O$1,77,$H1006:O1006)&lt;$D1006,$H1006,0),0)</f>
        <v>0</v>
      </c>
      <c r="Q1006" s="36">
        <f>IF(Q$7&gt;=$E1006,IF(SUMIF($H$1:P$1,77,$H1006:P1006)&lt;$D1006,$H1006,0),0)</f>
        <v>0</v>
      </c>
      <c r="R1006" s="36">
        <f>IF(R$7&gt;=$E1006,IF(SUMIF($H$1:Q$1,77,$H1006:Q1006)&lt;$D1006,$H1006,0),0)</f>
        <v>0</v>
      </c>
      <c r="S1006" s="36">
        <f>IF(S$7&gt;=$E1006,IF(SUMIF($H$1:R$1,77,$H1006:R1006)&lt;$D1006,$H1006,0),0)</f>
        <v>0</v>
      </c>
      <c r="T1006" s="36">
        <f>IF(T$7&gt;=$E1006,IF(SUMIF($H$1:S$1,77,$H1006:S1006)&lt;$D1006,$H1006,0),0)</f>
        <v>0</v>
      </c>
      <c r="U1006" s="35">
        <f>SUMIF(I$1:T$1,77,I1006:T1006)</f>
        <v>0</v>
      </c>
      <c r="V1006" s="36">
        <f>IF(V$7&gt;=$E1006,IF(SUMIF($H$1:U$1,77,$H1006:U1006)&lt;$D1006,$H1006,0),0)</f>
        <v>0</v>
      </c>
      <c r="W1006" s="36">
        <f>IF(W$7&gt;=$E1006,IF(SUMIF($H$1:V$1,77,$H1006:V1006)&lt;$D1006,$H1006,0),0)</f>
        <v>0</v>
      </c>
      <c r="X1006" s="36">
        <f>IF(X$7&gt;=$E1006,IF(SUMIF($H$1:W$1,77,$H1006:W1006)&lt;$D1006,$H1006,0),0)</f>
        <v>0</v>
      </c>
      <c r="Y1006" s="36">
        <f>IF(Y$7&gt;=$E1006,IF(SUMIF($H$1:X$1,77,$H1006:X1006)&lt;$D1006,$H1006,0),0)</f>
        <v>0</v>
      </c>
      <c r="Z1006" s="36">
        <f>IF(Z$7&gt;=$E1006,IF(SUMIF($H$1:Y$1,77,$H1006:Y1006)&lt;$D1006,$H1006,0),0)</f>
        <v>0</v>
      </c>
      <c r="AA1006" s="36">
        <f>IF(AA$7&gt;=$E1006,IF(SUMIF($H$1:Z$1,77,$H1006:Z1006)&lt;$D1006,$H1006,0),0)</f>
        <v>0</v>
      </c>
      <c r="AB1006" s="36">
        <f>IF(AB$7&gt;=$E1006,IF(SUMIF($H$1:AA$1,77,$H1006:AA1006)&lt;$D1006,$H1006,0),0)</f>
        <v>0</v>
      </c>
      <c r="AC1006" s="36">
        <f>IF(AC$7&gt;=$E1006,IF(SUMIF($H$1:AB$1,77,$H1006:AB1006)&lt;$D1006,$H1006,0),0)</f>
        <v>0</v>
      </c>
      <c r="AD1006" s="36">
        <f>IF(AD$7&gt;=$E1006,IF(SUMIF($H$1:AC$1,77,$H1006:AC1006)&lt;$D1006,$H1006,0),0)</f>
        <v>0</v>
      </c>
      <c r="AE1006" s="36">
        <f>IF(AE$7&gt;=$E1006,IF(SUMIF($H$1:AD$1,77,$H1006:AD1006)&lt;$D1006,$H1006,0),0)</f>
        <v>0</v>
      </c>
      <c r="AF1006" s="36">
        <f>IF(AF$7&gt;=$E1006,IF(SUMIF($H$1:AE$1,77,$H1006:AE1006)&lt;$D1006,$H1006,0),0)</f>
        <v>0</v>
      </c>
      <c r="AG1006" s="36">
        <f>IF(AG$7&gt;=$E1006,IF(SUMIF($H$1:AF$1,77,$H1006:AF1006)&lt;$D1006,$H1006,0),0)</f>
        <v>0</v>
      </c>
      <c r="AH1006" s="35">
        <f>SUMIF(V$1:AG$1,77,V1006:AG1006)</f>
        <v>0</v>
      </c>
      <c r="AI1006" s="36">
        <f>IF(AI$7&gt;=$E1006,IF(SUMIF($H$1:AH$1,77,$H1006:AH1006)&lt;$D1006,$H1006,0),0)</f>
        <v>0</v>
      </c>
      <c r="AJ1006" s="36">
        <f>IF(AJ$7&gt;=$E1006,IF(SUMIF($H$1:AI$1,77,$H1006:AI1006)&lt;$D1006,$H1006,0),0)</f>
        <v>0</v>
      </c>
      <c r="AK1006" s="36">
        <f>IF(AK$7&gt;=$E1006,IF(SUMIF($H$1:AJ$1,77,$H1006:AJ1006)&lt;$D1006,$H1006,0),0)</f>
        <v>0</v>
      </c>
      <c r="AL1006" s="36">
        <f>IF(AL$7&gt;=$E1006,IF(SUMIF($H$1:AK$1,77,$H1006:AK1006)&lt;$D1006,$H1006,0),0)</f>
        <v>0</v>
      </c>
      <c r="AM1006" s="36">
        <f>IF(AM$7&gt;=$E1006,IF(SUMIF($H$1:AL$1,77,$H1006:AL1006)&lt;$D1006,$H1006,0),0)</f>
        <v>0</v>
      </c>
      <c r="AN1006" s="36">
        <f>IF(AN$7&gt;=$E1006,IF(SUMIF($H$1:AM$1,77,$H1006:AM1006)&lt;$D1006,$H1006,0),0)</f>
        <v>0</v>
      </c>
      <c r="AO1006" s="36">
        <f>IF(AO$7&gt;=$E1006,IF(SUMIF($H$1:AN$1,77,$H1006:AN1006)&lt;$D1006,$H1006,0),0)</f>
        <v>0</v>
      </c>
      <c r="AP1006" s="36">
        <f>IF(AP$7&gt;=$E1006,IF(SUMIF($H$1:AO$1,77,$H1006:AO1006)&lt;$D1006,$H1006,0),0)</f>
        <v>0</v>
      </c>
      <c r="AQ1006" s="36">
        <f>IF(AQ$7&gt;=$E1006,IF(SUMIF($H$1:AP$1,77,$H1006:AP1006)&lt;$D1006,$H1006,0),0)</f>
        <v>0</v>
      </c>
      <c r="AR1006" s="36">
        <f>IF(AR$7&gt;=$E1006,IF(SUMIF($H$1:AQ$1,77,$H1006:AQ1006)&lt;$D1006,$H1006,0),0)</f>
        <v>0</v>
      </c>
      <c r="AS1006" s="36">
        <f>IF(AS$7&gt;=$E1006,IF(SUMIF($H$1:AR$1,77,$H1006:AR1006)&lt;$D1006,$H1006,0),0)</f>
        <v>1</v>
      </c>
      <c r="AT1006" s="36">
        <f>IF(AT$7&gt;=$E1006,IF(SUMIF($H$1:AS$1,77,$H1006:AS1006)&lt;$D1006,$H1006,0),0)</f>
        <v>0</v>
      </c>
      <c r="AU1006" s="35">
        <f>SUMIF(AI$1:AT$1,77,AI1006:AT1006)</f>
        <v>1</v>
      </c>
      <c r="AV1006" s="33">
        <f>IF(AV$7&gt;=$E1006,IF(SUMIF($H$1:AU$1,77,$H1006:AU1006)&lt;$D1006,$H1006,0),0)</f>
        <v>0</v>
      </c>
      <c r="AW1006" s="33">
        <f>IF(AW$7&gt;=$E1006,IF(SUMIF($H$1:AV$1,77,$H1006:AV1006)&lt;$D1006,$H1006,0),0)</f>
        <v>0</v>
      </c>
      <c r="AX1006" s="33">
        <f>IF(AX$7&gt;=$E1006,IF(SUMIF($H$1:AW$1,77,$H1006:AW1006)&lt;$D1006,$H1006,0),0)</f>
        <v>0</v>
      </c>
      <c r="AY1006" s="33">
        <f>IF(AY$7&gt;=$E1006,IF(SUMIF($H$1:AX$1,77,$H1006:AX1006)&lt;$D1006,$H1006,0),0)</f>
        <v>0</v>
      </c>
      <c r="AZ1006" s="33">
        <f>IF(AZ$7&gt;=$E1006,IF(SUMIF($H$1:AY$1,77,$H1006:AY1006)&lt;$D1006,$H1006,0),0)</f>
        <v>0</v>
      </c>
      <c r="BA1006" s="33">
        <f>IF(BA$7&gt;=$E1006,IF(SUMIF($H$1:AZ$1,77,$H1006:AZ1006)&lt;$D1006,$H1006,0),0)</f>
        <v>0</v>
      </c>
      <c r="BB1006" s="33">
        <f>IF(BB$7&gt;=$E1006,IF(SUMIF($H$1:BA$1,77,$H1006:BA1006)&lt;$D1006,$H1006,0),0)</f>
        <v>0</v>
      </c>
      <c r="BC1006" s="33">
        <f>IF(BC$7&gt;=$E1006,IF(SUMIF($H$1:BB$1,77,$H1006:BB1006)&lt;$D1006,$H1006,0),0)</f>
        <v>0</v>
      </c>
      <c r="BD1006" s="33">
        <f>IF(BD$7&gt;=$E1006,IF(SUMIF($H$1:BC$1,77,$H1006:BC1006)&lt;$D1006,$H1006,0),0)</f>
        <v>0</v>
      </c>
      <c r="BE1006" s="33">
        <f>IF(BE$7&gt;=$E1006,IF(SUMIF($H$1:BD$1,77,$H1006:BD1006)&lt;$D1006,$H1006,0),0)</f>
        <v>0</v>
      </c>
      <c r="BF1006" s="33">
        <f>IF(BF$7&gt;=$E1006,IF(SUMIF($H$1:BE$1,77,$H1006:BE1006)&lt;$D1006,$H1006,0),0)</f>
        <v>0</v>
      </c>
      <c r="BG1006" s="33">
        <f>IF(BG$7&gt;=$E1006,IF(SUMIF($H$1:BF$1,77,$H1006:BF1006)&lt;$D1006,$H1006,0),0)</f>
        <v>0</v>
      </c>
      <c r="BH1006" s="35">
        <f>SUMIF(AV$1:BG$1,77,AV1006:BG1006)</f>
        <v>0</v>
      </c>
    </row>
    <row r="1007" spans="1:60" s="11" customFormat="1" x14ac:dyDescent="0.25">
      <c r="A1007" s="145" t="s">
        <v>1419</v>
      </c>
      <c r="B1007" s="126" t="s">
        <v>1420</v>
      </c>
      <c r="C1007" s="154" t="s">
        <v>470</v>
      </c>
      <c r="D1007" s="155">
        <v>1</v>
      </c>
      <c r="E1007" s="118">
        <v>46874</v>
      </c>
      <c r="F1007" s="118">
        <v>46905</v>
      </c>
      <c r="G1007" s="32">
        <f>DATEDIF(E1007,F1007,"m")</f>
        <v>1</v>
      </c>
      <c r="H1007" s="33">
        <f>D1007/G1007</f>
        <v>1</v>
      </c>
      <c r="I1007" s="36">
        <f>IF(I$7&gt;=$E1007,IF(SUMIF($H$1:H$1,77,$H1007:H1007)&lt;$D1007,$H1007,0),0)</f>
        <v>0</v>
      </c>
      <c r="J1007" s="36">
        <f>IF(J$7&gt;=$E1007,IF(SUMIF($H$1:I$1,77,$H1007:I1007)&lt;$D1007,$H1007,0),0)</f>
        <v>0</v>
      </c>
      <c r="K1007" s="36">
        <f>IF(K$7&gt;=$E1007,IF(SUMIF($H$1:J$1,77,$H1007:J1007)&lt;$D1007,$H1007,0),0)</f>
        <v>0</v>
      </c>
      <c r="L1007" s="36">
        <f>IF(L$7&gt;=$E1007,IF(SUMIF($H$1:K$1,77,$H1007:K1007)&lt;$D1007,$H1007,0),0)</f>
        <v>0</v>
      </c>
      <c r="M1007" s="36">
        <f>IF(M$7&gt;=$E1007,IF(SUMIF($H$1:L$1,77,$H1007:L1007)&lt;$D1007,$H1007,0),0)</f>
        <v>0</v>
      </c>
      <c r="N1007" s="36">
        <f>IF(N$7&gt;=$E1007,IF(SUMIF($H$1:M$1,77,$H1007:M1007)&lt;$D1007,$H1007,0),0)</f>
        <v>0</v>
      </c>
      <c r="O1007" s="36">
        <f>IF(O$7&gt;=$E1007,IF(SUMIF($H$1:N$1,77,$H1007:N1007)&lt;$D1007,$H1007,0),0)</f>
        <v>0</v>
      </c>
      <c r="P1007" s="36">
        <f>IF(P$7&gt;=$E1007,IF(SUMIF($H$1:O$1,77,$H1007:O1007)&lt;$D1007,$H1007,0),0)</f>
        <v>0</v>
      </c>
      <c r="Q1007" s="36">
        <f>IF(Q$7&gt;=$E1007,IF(SUMIF($H$1:P$1,77,$H1007:P1007)&lt;$D1007,$H1007,0),0)</f>
        <v>0</v>
      </c>
      <c r="R1007" s="36">
        <f>IF(R$7&gt;=$E1007,IF(SUMIF($H$1:Q$1,77,$H1007:Q1007)&lt;$D1007,$H1007,0),0)</f>
        <v>0</v>
      </c>
      <c r="S1007" s="36">
        <f>IF(S$7&gt;=$E1007,IF(SUMIF($H$1:R$1,77,$H1007:R1007)&lt;$D1007,$H1007,0),0)</f>
        <v>0</v>
      </c>
      <c r="T1007" s="36">
        <f>IF(T$7&gt;=$E1007,IF(SUMIF($H$1:S$1,77,$H1007:S1007)&lt;$D1007,$H1007,0),0)</f>
        <v>0</v>
      </c>
      <c r="U1007" s="35">
        <f>SUMIF(I$1:T$1,77,I1007:T1007)</f>
        <v>0</v>
      </c>
      <c r="V1007" s="36">
        <f>IF(V$7&gt;=$E1007,IF(SUMIF($H$1:U$1,77,$H1007:U1007)&lt;$D1007,$H1007,0),0)</f>
        <v>0</v>
      </c>
      <c r="W1007" s="36">
        <f>IF(W$7&gt;=$E1007,IF(SUMIF($H$1:V$1,77,$H1007:V1007)&lt;$D1007,$H1007,0),0)</f>
        <v>0</v>
      </c>
      <c r="X1007" s="36">
        <f>IF(X$7&gt;=$E1007,IF(SUMIF($H$1:W$1,77,$H1007:W1007)&lt;$D1007,$H1007,0),0)</f>
        <v>0</v>
      </c>
      <c r="Y1007" s="36">
        <f>IF(Y$7&gt;=$E1007,IF(SUMIF($H$1:X$1,77,$H1007:X1007)&lt;$D1007,$H1007,0),0)</f>
        <v>0</v>
      </c>
      <c r="Z1007" s="36">
        <f>IF(Z$7&gt;=$E1007,IF(SUMIF($H$1:Y$1,77,$H1007:Y1007)&lt;$D1007,$H1007,0),0)</f>
        <v>0</v>
      </c>
      <c r="AA1007" s="36">
        <f>IF(AA$7&gt;=$E1007,IF(SUMIF($H$1:Z$1,77,$H1007:Z1007)&lt;$D1007,$H1007,0),0)</f>
        <v>0</v>
      </c>
      <c r="AB1007" s="36">
        <f>IF(AB$7&gt;=$E1007,IF(SUMIF($H$1:AA$1,77,$H1007:AA1007)&lt;$D1007,$H1007,0),0)</f>
        <v>0</v>
      </c>
      <c r="AC1007" s="36">
        <f>IF(AC$7&gt;=$E1007,IF(SUMIF($H$1:AB$1,77,$H1007:AB1007)&lt;$D1007,$H1007,0),0)</f>
        <v>0</v>
      </c>
      <c r="AD1007" s="36">
        <f>IF(AD$7&gt;=$E1007,IF(SUMIF($H$1:AC$1,77,$H1007:AC1007)&lt;$D1007,$H1007,0),0)</f>
        <v>0</v>
      </c>
      <c r="AE1007" s="36">
        <f>IF(AE$7&gt;=$E1007,IF(SUMIF($H$1:AD$1,77,$H1007:AD1007)&lt;$D1007,$H1007,0),0)</f>
        <v>0</v>
      </c>
      <c r="AF1007" s="36">
        <f>IF(AF$7&gt;=$E1007,IF(SUMIF($H$1:AE$1,77,$H1007:AE1007)&lt;$D1007,$H1007,0),0)</f>
        <v>0</v>
      </c>
      <c r="AG1007" s="36">
        <f>IF(AG$7&gt;=$E1007,IF(SUMIF($H$1:AF$1,77,$H1007:AF1007)&lt;$D1007,$H1007,0),0)</f>
        <v>0</v>
      </c>
      <c r="AH1007" s="35">
        <f>SUMIF(V$1:AG$1,77,V1007:AG1007)</f>
        <v>0</v>
      </c>
      <c r="AI1007" s="36">
        <f>IF(AI$7&gt;=$E1007,IF(SUMIF($H$1:AH$1,77,$H1007:AH1007)&lt;$D1007,$H1007,0),0)</f>
        <v>0</v>
      </c>
      <c r="AJ1007" s="36">
        <f>IF(AJ$7&gt;=$E1007,IF(SUMIF($H$1:AI$1,77,$H1007:AI1007)&lt;$D1007,$H1007,0),0)</f>
        <v>0</v>
      </c>
      <c r="AK1007" s="36">
        <f>IF(AK$7&gt;=$E1007,IF(SUMIF($H$1:AJ$1,77,$H1007:AJ1007)&lt;$D1007,$H1007,0),0)</f>
        <v>0</v>
      </c>
      <c r="AL1007" s="36">
        <f>IF(AL$7&gt;=$E1007,IF(SUMIF($H$1:AK$1,77,$H1007:AK1007)&lt;$D1007,$H1007,0),0)</f>
        <v>0</v>
      </c>
      <c r="AM1007" s="36">
        <f>IF(AM$7&gt;=$E1007,IF(SUMIF($H$1:AL$1,77,$H1007:AL1007)&lt;$D1007,$H1007,0),0)</f>
        <v>0</v>
      </c>
      <c r="AN1007" s="36">
        <f>IF(AN$7&gt;=$E1007,IF(SUMIF($H$1:AM$1,77,$H1007:AM1007)&lt;$D1007,$H1007,0),0)</f>
        <v>0</v>
      </c>
      <c r="AO1007" s="36">
        <f>IF(AO$7&gt;=$E1007,IF(SUMIF($H$1:AN$1,77,$H1007:AN1007)&lt;$D1007,$H1007,0),0)</f>
        <v>0</v>
      </c>
      <c r="AP1007" s="36">
        <f>IF(AP$7&gt;=$E1007,IF(SUMIF($H$1:AO$1,77,$H1007:AO1007)&lt;$D1007,$H1007,0),0)</f>
        <v>0</v>
      </c>
      <c r="AQ1007" s="36">
        <f>IF(AQ$7&gt;=$E1007,IF(SUMIF($H$1:AP$1,77,$H1007:AP1007)&lt;$D1007,$H1007,0),0)</f>
        <v>0</v>
      </c>
      <c r="AR1007" s="36">
        <f>IF(AR$7&gt;=$E1007,IF(SUMIF($H$1:AQ$1,77,$H1007:AQ1007)&lt;$D1007,$H1007,0),0)</f>
        <v>0</v>
      </c>
      <c r="AS1007" s="36">
        <f>IF(AS$7&gt;=$E1007,IF(SUMIF($H$1:AR$1,77,$H1007:AR1007)&lt;$D1007,$H1007,0),0)</f>
        <v>0</v>
      </c>
      <c r="AT1007" s="36">
        <f>IF(AT$7&gt;=$E1007,IF(SUMIF($H$1:AS$1,77,$H1007:AS1007)&lt;$D1007,$H1007,0),0)</f>
        <v>0</v>
      </c>
      <c r="AU1007" s="35">
        <f>SUMIF(AI$1:AT$1,77,AI1007:AT1007)</f>
        <v>0</v>
      </c>
      <c r="AV1007" s="33">
        <f>IF(AV$7&gt;=$E1007,IF(SUMIF($H$1:AU$1,77,$H1007:AU1007)&lt;$D1007,$H1007,0),0)</f>
        <v>0</v>
      </c>
      <c r="AW1007" s="33">
        <f>IF(AW$7&gt;=$E1007,IF(SUMIF($H$1:AV$1,77,$H1007:AV1007)&lt;$D1007,$H1007,0),0)</f>
        <v>0</v>
      </c>
      <c r="AX1007" s="33">
        <f>IF(AX$7&gt;=$E1007,IF(SUMIF($H$1:AW$1,77,$H1007:AW1007)&lt;$D1007,$H1007,0),0)</f>
        <v>0</v>
      </c>
      <c r="AY1007" s="33">
        <f>IF(AY$7&gt;=$E1007,IF(SUMIF($H$1:AX$1,77,$H1007:AX1007)&lt;$D1007,$H1007,0),0)</f>
        <v>0</v>
      </c>
      <c r="AZ1007" s="33">
        <f>IF(AZ$7&gt;=$E1007,IF(SUMIF($H$1:AY$1,77,$H1007:AY1007)&lt;$D1007,$H1007,0),0)</f>
        <v>1</v>
      </c>
      <c r="BA1007" s="33">
        <f>IF(BA$7&gt;=$E1007,IF(SUMIF($H$1:AZ$1,77,$H1007:AZ1007)&lt;$D1007,$H1007,0),0)</f>
        <v>0</v>
      </c>
      <c r="BB1007" s="33">
        <f>IF(BB$7&gt;=$E1007,IF(SUMIF($H$1:BA$1,77,$H1007:BA1007)&lt;$D1007,$H1007,0),0)</f>
        <v>0</v>
      </c>
      <c r="BC1007" s="33">
        <f>IF(BC$7&gt;=$E1007,IF(SUMIF($H$1:BB$1,77,$H1007:BB1007)&lt;$D1007,$H1007,0),0)</f>
        <v>0</v>
      </c>
      <c r="BD1007" s="33">
        <f>IF(BD$7&gt;=$E1007,IF(SUMIF($H$1:BC$1,77,$H1007:BC1007)&lt;$D1007,$H1007,0),0)</f>
        <v>0</v>
      </c>
      <c r="BE1007" s="33">
        <f>IF(BE$7&gt;=$E1007,IF(SUMIF($H$1:BD$1,77,$H1007:BD1007)&lt;$D1007,$H1007,0),0)</f>
        <v>0</v>
      </c>
      <c r="BF1007" s="33">
        <f>IF(BF$7&gt;=$E1007,IF(SUMIF($H$1:BE$1,77,$H1007:BE1007)&lt;$D1007,$H1007,0),0)</f>
        <v>0</v>
      </c>
      <c r="BG1007" s="33">
        <f>IF(BG$7&gt;=$E1007,IF(SUMIF($H$1:BF$1,77,$H1007:BF1007)&lt;$D1007,$H1007,0),0)</f>
        <v>0</v>
      </c>
      <c r="BH1007" s="35">
        <f>SUMIF(AV$1:BG$1,77,AV1007:BG1007)</f>
        <v>1</v>
      </c>
    </row>
    <row r="1008" spans="1:60" s="11" customFormat="1" x14ac:dyDescent="0.25">
      <c r="A1008" s="119"/>
      <c r="B1008" s="120" t="s">
        <v>1421</v>
      </c>
      <c r="C1008" s="121"/>
      <c r="D1008" s="122"/>
      <c r="E1008" s="122"/>
      <c r="F1008" s="122"/>
      <c r="G1008" s="122"/>
      <c r="H1008" s="122"/>
      <c r="I1008" s="122"/>
      <c r="J1008" s="122"/>
      <c r="K1008" s="122"/>
      <c r="L1008" s="122"/>
      <c r="M1008" s="122"/>
      <c r="N1008" s="122"/>
      <c r="O1008" s="122"/>
      <c r="P1008" s="122"/>
      <c r="Q1008" s="122"/>
      <c r="R1008" s="122"/>
      <c r="S1008" s="122"/>
      <c r="T1008" s="122"/>
      <c r="U1008" s="123"/>
      <c r="V1008" s="122"/>
      <c r="W1008" s="122"/>
      <c r="X1008" s="122"/>
      <c r="Y1008" s="122"/>
      <c r="Z1008" s="122"/>
      <c r="AA1008" s="122"/>
      <c r="AB1008" s="122"/>
      <c r="AC1008" s="122"/>
      <c r="AD1008" s="122"/>
      <c r="AE1008" s="122"/>
      <c r="AF1008" s="122"/>
      <c r="AG1008" s="122"/>
      <c r="AH1008" s="123"/>
      <c r="AI1008" s="122"/>
      <c r="AJ1008" s="122"/>
      <c r="AK1008" s="122"/>
      <c r="AL1008" s="122"/>
      <c r="AM1008" s="122"/>
      <c r="AN1008" s="122"/>
      <c r="AO1008" s="122"/>
      <c r="AP1008" s="122"/>
      <c r="AQ1008" s="122"/>
      <c r="AR1008" s="122"/>
      <c r="AS1008" s="122"/>
      <c r="AT1008" s="122"/>
      <c r="AU1008" s="123"/>
      <c r="AV1008" s="122"/>
      <c r="AW1008" s="122"/>
      <c r="AX1008" s="122"/>
      <c r="AY1008" s="122"/>
      <c r="AZ1008" s="122"/>
      <c r="BA1008" s="122"/>
      <c r="BB1008" s="122"/>
      <c r="BC1008" s="122"/>
      <c r="BD1008" s="122"/>
      <c r="BE1008" s="122"/>
      <c r="BF1008" s="122"/>
      <c r="BG1008" s="122"/>
      <c r="BH1008" s="123"/>
    </row>
    <row r="1009" spans="1:60" s="11" customFormat="1" x14ac:dyDescent="0.25">
      <c r="A1009" s="145" t="s">
        <v>1422</v>
      </c>
      <c r="B1009" s="126" t="s">
        <v>1423</v>
      </c>
      <c r="C1009" s="127" t="s">
        <v>470</v>
      </c>
      <c r="D1009" s="146">
        <v>1</v>
      </c>
      <c r="E1009" s="31">
        <v>45839</v>
      </c>
      <c r="F1009" s="31">
        <v>46023</v>
      </c>
      <c r="G1009" s="32">
        <f>DATEDIF(E1009,F1009,"m")</f>
        <v>6</v>
      </c>
      <c r="H1009" s="33">
        <f>D1009/G1009</f>
        <v>0.16666666666666666</v>
      </c>
      <c r="I1009" s="36">
        <f>IF(I$7&gt;=$E1009,IF(SUMIF($H$1:H$1,77,$H1009:H1009)&lt;$D1009,$H1009,0),0)</f>
        <v>0</v>
      </c>
      <c r="J1009" s="36">
        <f>IF(J$7&gt;=$E1009,IF(SUMIF($H$1:I$1,77,$H1009:I1009)&lt;$D1009,$H1009,0),0)</f>
        <v>0</v>
      </c>
      <c r="K1009" s="36">
        <f>IF(K$7&gt;=$E1009,IF(SUMIF($H$1:J$1,77,$H1009:J1009)&lt;$D1009,$H1009,0),0)</f>
        <v>0</v>
      </c>
      <c r="L1009" s="36">
        <f>IF(L$7&gt;=$E1009,IF(SUMIF($H$1:K$1,77,$H1009:K1009)&lt;$D1009,$H1009,0),0)</f>
        <v>0</v>
      </c>
      <c r="M1009" s="36">
        <f>IF(M$7&gt;=$E1009,IF(SUMIF($H$1:L$1,77,$H1009:L1009)&lt;$D1009,$H1009,0),0)</f>
        <v>0</v>
      </c>
      <c r="N1009" s="36">
        <f>IF(N$7&gt;=$E1009,IF(SUMIF($H$1:M$1,77,$H1009:M1009)&lt;$D1009,$H1009,0),0)</f>
        <v>0</v>
      </c>
      <c r="O1009" s="36">
        <f>IF(O$7&gt;=$E1009,IF(SUMIF($H$1:N$1,77,$H1009:N1009)&lt;$D1009,$H1009,0),0)</f>
        <v>0.16666666666666666</v>
      </c>
      <c r="P1009" s="36">
        <f>IF(P$7&gt;=$E1009,IF(SUMIF($H$1:O$1,77,$H1009:O1009)&lt;$D1009,$H1009,0),0)</f>
        <v>0.16666666666666666</v>
      </c>
      <c r="Q1009" s="36">
        <f>IF(Q$7&gt;=$E1009,IF(SUMIF($H$1:P$1,77,$H1009:P1009)&lt;$D1009,$H1009,0),0)</f>
        <v>0.16666666666666666</v>
      </c>
      <c r="R1009" s="36">
        <f>IF(R$7&gt;=$E1009,IF(SUMIF($H$1:Q$1,77,$H1009:Q1009)&lt;$D1009,$H1009,0),0)</f>
        <v>0.16666666666666666</v>
      </c>
      <c r="S1009" s="36">
        <f>IF(S$7&gt;=$E1009,IF(SUMIF($H$1:R$1,77,$H1009:R1009)&lt;$D1009,$H1009,0),0)</f>
        <v>0.16666666666666666</v>
      </c>
      <c r="T1009" s="36">
        <f>IF(T$7&gt;=$E1009,IF(SUMIF($H$1:S$1,77,$H1009:S1009)&lt;$D1009,$H1009,0),0)</f>
        <v>0.16666666666666666</v>
      </c>
      <c r="U1009" s="35">
        <f>SUMIF(I$1:T$1,77,I1009:T1009)</f>
        <v>0.99999999999999989</v>
      </c>
      <c r="V1009" s="36">
        <f>IF(V$7&gt;=$E1009,IF(SUMIF($H$1:U$1,77,$H1009:U1009)&lt;$D1009,$H1009,0),0)</f>
        <v>0</v>
      </c>
      <c r="W1009" s="36">
        <f>IF(W$7&gt;=$E1009,IF(SUMIF($H$1:V$1,77,$H1009:V1009)&lt;$D1009,$H1009,0),0)</f>
        <v>0</v>
      </c>
      <c r="X1009" s="36">
        <f>IF(X$7&gt;=$E1009,IF(SUMIF($H$1:W$1,77,$H1009:W1009)&lt;$D1009,$H1009,0),0)</f>
        <v>0</v>
      </c>
      <c r="Y1009" s="36">
        <f>IF(Y$7&gt;=$E1009,IF(SUMIF($H$1:X$1,77,$H1009:X1009)&lt;$D1009,$H1009,0),0)</f>
        <v>0</v>
      </c>
      <c r="Z1009" s="36">
        <f>IF(Z$7&gt;=$E1009,IF(SUMIF($H$1:Y$1,77,$H1009:Y1009)&lt;$D1009,$H1009,0),0)</f>
        <v>0</v>
      </c>
      <c r="AA1009" s="36">
        <f>IF(AA$7&gt;=$E1009,IF(SUMIF($H$1:Z$1,77,$H1009:Z1009)&lt;$D1009,$H1009,0),0)</f>
        <v>0</v>
      </c>
      <c r="AB1009" s="36">
        <f>IF(AB$7&gt;=$E1009,IF(SUMIF($H$1:AA$1,77,$H1009:AA1009)&lt;$D1009,$H1009,0),0)</f>
        <v>0</v>
      </c>
      <c r="AC1009" s="36">
        <f>IF(AC$7&gt;=$E1009,IF(SUMIF($H$1:AB$1,77,$H1009:AB1009)&lt;$D1009,$H1009,0),0)</f>
        <v>0</v>
      </c>
      <c r="AD1009" s="36">
        <f>IF(AD$7&gt;=$E1009,IF(SUMIF($H$1:AC$1,77,$H1009:AC1009)&lt;$D1009,$H1009,0),0)</f>
        <v>0</v>
      </c>
      <c r="AE1009" s="36">
        <f>IF(AE$7&gt;=$E1009,IF(SUMIF($H$1:AD$1,77,$H1009:AD1009)&lt;$D1009,$H1009,0),0)</f>
        <v>0</v>
      </c>
      <c r="AF1009" s="36">
        <f>IF(AF$7&gt;=$E1009,IF(SUMIF($H$1:AE$1,77,$H1009:AE1009)&lt;$D1009,$H1009,0),0)</f>
        <v>0</v>
      </c>
      <c r="AG1009" s="36">
        <f>IF(AG$7&gt;=$E1009,IF(SUMIF($H$1:AF$1,77,$H1009:AF1009)&lt;$D1009,$H1009,0),0)</f>
        <v>0</v>
      </c>
      <c r="AH1009" s="35">
        <f>SUMIF(V$1:AG$1,77,V1009:AG1009)</f>
        <v>0</v>
      </c>
      <c r="AI1009" s="36">
        <f>IF(AI$7&gt;=$E1009,IF(SUMIF($H$1:AH$1,77,$H1009:AH1009)&lt;$D1009,$H1009,0),0)</f>
        <v>0</v>
      </c>
      <c r="AJ1009" s="36">
        <f>IF(AJ$7&gt;=$E1009,IF(SUMIF($H$1:AI$1,77,$H1009:AI1009)&lt;$D1009,$H1009,0),0)</f>
        <v>0</v>
      </c>
      <c r="AK1009" s="36">
        <f>IF(AK$7&gt;=$E1009,IF(SUMIF($H$1:AJ$1,77,$H1009:AJ1009)&lt;$D1009,$H1009,0),0)</f>
        <v>0</v>
      </c>
      <c r="AL1009" s="36">
        <f>IF(AL$7&gt;=$E1009,IF(SUMIF($H$1:AK$1,77,$H1009:AK1009)&lt;$D1009,$H1009,0),0)</f>
        <v>0</v>
      </c>
      <c r="AM1009" s="36">
        <f>IF(AM$7&gt;=$E1009,IF(SUMIF($H$1:AL$1,77,$H1009:AL1009)&lt;$D1009,$H1009,0),0)</f>
        <v>0</v>
      </c>
      <c r="AN1009" s="36">
        <f>IF(AN$7&gt;=$E1009,IF(SUMIF($H$1:AM$1,77,$H1009:AM1009)&lt;$D1009,$H1009,0),0)</f>
        <v>0</v>
      </c>
      <c r="AO1009" s="36">
        <f>IF(AO$7&gt;=$E1009,IF(SUMIF($H$1:AN$1,77,$H1009:AN1009)&lt;$D1009,$H1009,0),0)</f>
        <v>0</v>
      </c>
      <c r="AP1009" s="36">
        <f>IF(AP$7&gt;=$E1009,IF(SUMIF($H$1:AO$1,77,$H1009:AO1009)&lt;$D1009,$H1009,0),0)</f>
        <v>0</v>
      </c>
      <c r="AQ1009" s="36">
        <f>IF(AQ$7&gt;=$E1009,IF(SUMIF($H$1:AP$1,77,$H1009:AP1009)&lt;$D1009,$H1009,0),0)</f>
        <v>0</v>
      </c>
      <c r="AR1009" s="36">
        <f>IF(AR$7&gt;=$E1009,IF(SUMIF($H$1:AQ$1,77,$H1009:AQ1009)&lt;$D1009,$H1009,0),0)</f>
        <v>0</v>
      </c>
      <c r="AS1009" s="36">
        <f>IF(AS$7&gt;=$E1009,IF(SUMIF($H$1:AR$1,77,$H1009:AR1009)&lt;$D1009,$H1009,0),0)</f>
        <v>0</v>
      </c>
      <c r="AT1009" s="36">
        <f>IF(AT$7&gt;=$E1009,IF(SUMIF($H$1:AS$1,77,$H1009:AS1009)&lt;$D1009,$H1009,0),0)</f>
        <v>0</v>
      </c>
      <c r="AU1009" s="35">
        <f>SUMIF(AI$1:AT$1,77,AI1009:AT1009)</f>
        <v>0</v>
      </c>
      <c r="AV1009" s="33">
        <f>IF(AV$7&gt;=$E1009,IF(SUMIF($H$1:AU$1,77,$H1009:AU1009)&lt;$D1009,$H1009,0),0)</f>
        <v>0</v>
      </c>
      <c r="AW1009" s="33">
        <f>IF(AW$7&gt;=$E1009,IF(SUMIF($H$1:AV$1,77,$H1009:AV1009)&lt;$D1009,$H1009,0),0)</f>
        <v>0</v>
      </c>
      <c r="AX1009" s="33">
        <f>IF(AX$7&gt;=$E1009,IF(SUMIF($H$1:AW$1,77,$H1009:AW1009)&lt;$D1009,$H1009,0),0)</f>
        <v>0</v>
      </c>
      <c r="AY1009" s="33">
        <f>IF(AY$7&gt;=$E1009,IF(SUMIF($H$1:AX$1,77,$H1009:AX1009)&lt;$D1009,$H1009,0),0)</f>
        <v>0</v>
      </c>
      <c r="AZ1009" s="33">
        <f>IF(AZ$7&gt;=$E1009,IF(SUMIF($H$1:AY$1,77,$H1009:AY1009)&lt;$D1009,$H1009,0),0)</f>
        <v>0</v>
      </c>
      <c r="BA1009" s="33">
        <f>IF(BA$7&gt;=$E1009,IF(SUMIF($H$1:AZ$1,77,$H1009:AZ1009)&lt;$D1009,$H1009,0),0)</f>
        <v>0</v>
      </c>
      <c r="BB1009" s="33">
        <f>IF(BB$7&gt;=$E1009,IF(SUMIF($H$1:BA$1,77,$H1009:BA1009)&lt;$D1009,$H1009,0),0)</f>
        <v>0</v>
      </c>
      <c r="BC1009" s="33">
        <f>IF(BC$7&gt;=$E1009,IF(SUMIF($H$1:BB$1,77,$H1009:BB1009)&lt;$D1009,$H1009,0),0)</f>
        <v>0</v>
      </c>
      <c r="BD1009" s="33">
        <f>IF(BD$7&gt;=$E1009,IF(SUMIF($H$1:BC$1,77,$H1009:BC1009)&lt;$D1009,$H1009,0),0)</f>
        <v>0</v>
      </c>
      <c r="BE1009" s="33">
        <f>IF(BE$7&gt;=$E1009,IF(SUMIF($H$1:BD$1,77,$H1009:BD1009)&lt;$D1009,$H1009,0),0)</f>
        <v>0</v>
      </c>
      <c r="BF1009" s="33">
        <f>IF(BF$7&gt;=$E1009,IF(SUMIF($H$1:BE$1,77,$H1009:BE1009)&lt;$D1009,$H1009,0),0)</f>
        <v>0</v>
      </c>
      <c r="BG1009" s="33">
        <f>IF(BG$7&gt;=$E1009,IF(SUMIF($H$1:BF$1,77,$H1009:BF1009)&lt;$D1009,$H1009,0),0)</f>
        <v>0</v>
      </c>
      <c r="BH1009" s="35">
        <f>SUMIF(AV$1:BG$1,77,AV1009:BG1009)</f>
        <v>0</v>
      </c>
    </row>
    <row r="1010" spans="1:60" s="11" customFormat="1" x14ac:dyDescent="0.25">
      <c r="A1010" s="145" t="s">
        <v>1424</v>
      </c>
      <c r="B1010" s="126" t="s">
        <v>1425</v>
      </c>
      <c r="C1010" s="127" t="s">
        <v>470</v>
      </c>
      <c r="D1010" s="146">
        <v>1</v>
      </c>
      <c r="E1010" s="118">
        <v>46023</v>
      </c>
      <c r="F1010" s="118">
        <v>46082</v>
      </c>
      <c r="G1010" s="32">
        <f>DATEDIF(E1010,F1010,"m")</f>
        <v>2</v>
      </c>
      <c r="H1010" s="33">
        <f>D1010/G1010</f>
        <v>0.5</v>
      </c>
      <c r="I1010" s="36">
        <f>IF(I$7&gt;=$E1010,IF(SUMIF($H$1:H$1,77,$H1010:H1010)&lt;$D1010,$H1010,0),0)</f>
        <v>0</v>
      </c>
      <c r="J1010" s="36">
        <f>IF(J$7&gt;=$E1010,IF(SUMIF($H$1:I$1,77,$H1010:I1010)&lt;$D1010,$H1010,0),0)</f>
        <v>0</v>
      </c>
      <c r="K1010" s="36">
        <f>IF(K$7&gt;=$E1010,IF(SUMIF($H$1:J$1,77,$H1010:J1010)&lt;$D1010,$H1010,0),0)</f>
        <v>0</v>
      </c>
      <c r="L1010" s="36">
        <f>IF(L$7&gt;=$E1010,IF(SUMIF($H$1:K$1,77,$H1010:K1010)&lt;$D1010,$H1010,0),0)</f>
        <v>0</v>
      </c>
      <c r="M1010" s="36">
        <f>IF(M$7&gt;=$E1010,IF(SUMIF($H$1:L$1,77,$H1010:L1010)&lt;$D1010,$H1010,0),0)</f>
        <v>0</v>
      </c>
      <c r="N1010" s="36">
        <f>IF(N$7&gt;=$E1010,IF(SUMIF($H$1:M$1,77,$H1010:M1010)&lt;$D1010,$H1010,0),0)</f>
        <v>0</v>
      </c>
      <c r="O1010" s="36">
        <f>IF(O$7&gt;=$E1010,IF(SUMIF($H$1:N$1,77,$H1010:N1010)&lt;$D1010,$H1010,0),0)</f>
        <v>0</v>
      </c>
      <c r="P1010" s="36">
        <f>IF(P$7&gt;=$E1010,IF(SUMIF($H$1:O$1,77,$H1010:O1010)&lt;$D1010,$H1010,0),0)</f>
        <v>0</v>
      </c>
      <c r="Q1010" s="36">
        <f>IF(Q$7&gt;=$E1010,IF(SUMIF($H$1:P$1,77,$H1010:P1010)&lt;$D1010,$H1010,0),0)</f>
        <v>0</v>
      </c>
      <c r="R1010" s="36">
        <f>IF(R$7&gt;=$E1010,IF(SUMIF($H$1:Q$1,77,$H1010:Q1010)&lt;$D1010,$H1010,0),0)</f>
        <v>0</v>
      </c>
      <c r="S1010" s="36">
        <f>IF(S$7&gt;=$E1010,IF(SUMIF($H$1:R$1,77,$H1010:R1010)&lt;$D1010,$H1010,0),0)</f>
        <v>0</v>
      </c>
      <c r="T1010" s="36">
        <f>IF(T$7&gt;=$E1010,IF(SUMIF($H$1:S$1,77,$H1010:S1010)&lt;$D1010,$H1010,0),0)</f>
        <v>0</v>
      </c>
      <c r="U1010" s="35">
        <f>SUMIF(I$1:T$1,77,I1010:T1010)</f>
        <v>0</v>
      </c>
      <c r="V1010" s="36">
        <f>IF(V$7&gt;=$E1010,IF(SUMIF($H$1:U$1,77,$H1010:U1010)&lt;$D1010,$H1010,0),0)</f>
        <v>0.5</v>
      </c>
      <c r="W1010" s="36">
        <f>IF(W$7&gt;=$E1010,IF(SUMIF($H$1:V$1,77,$H1010:V1010)&lt;$D1010,$H1010,0),0)</f>
        <v>0.5</v>
      </c>
      <c r="X1010" s="36">
        <f>IF(X$7&gt;=$E1010,IF(SUMIF($H$1:W$1,77,$H1010:W1010)&lt;$D1010,$H1010,0),0)</f>
        <v>0</v>
      </c>
      <c r="Y1010" s="36">
        <f>IF(Y$7&gt;=$E1010,IF(SUMIF($H$1:X$1,77,$H1010:X1010)&lt;$D1010,$H1010,0),0)</f>
        <v>0</v>
      </c>
      <c r="Z1010" s="36">
        <f>IF(Z$7&gt;=$E1010,IF(SUMIF($H$1:Y$1,77,$H1010:Y1010)&lt;$D1010,$H1010,0),0)</f>
        <v>0</v>
      </c>
      <c r="AA1010" s="36">
        <f>IF(AA$7&gt;=$E1010,IF(SUMIF($H$1:Z$1,77,$H1010:Z1010)&lt;$D1010,$H1010,0),0)</f>
        <v>0</v>
      </c>
      <c r="AB1010" s="36">
        <f>IF(AB$7&gt;=$E1010,IF(SUMIF($H$1:AA$1,77,$H1010:AA1010)&lt;$D1010,$H1010,0),0)</f>
        <v>0</v>
      </c>
      <c r="AC1010" s="36">
        <f>IF(AC$7&gt;=$E1010,IF(SUMIF($H$1:AB$1,77,$H1010:AB1010)&lt;$D1010,$H1010,0),0)</f>
        <v>0</v>
      </c>
      <c r="AD1010" s="36">
        <f>IF(AD$7&gt;=$E1010,IF(SUMIF($H$1:AC$1,77,$H1010:AC1010)&lt;$D1010,$H1010,0),0)</f>
        <v>0</v>
      </c>
      <c r="AE1010" s="36">
        <f>IF(AE$7&gt;=$E1010,IF(SUMIF($H$1:AD$1,77,$H1010:AD1010)&lt;$D1010,$H1010,0),0)</f>
        <v>0</v>
      </c>
      <c r="AF1010" s="36">
        <f>IF(AF$7&gt;=$E1010,IF(SUMIF($H$1:AE$1,77,$H1010:AE1010)&lt;$D1010,$H1010,0),0)</f>
        <v>0</v>
      </c>
      <c r="AG1010" s="36">
        <f>IF(AG$7&gt;=$E1010,IF(SUMIF($H$1:AF$1,77,$H1010:AF1010)&lt;$D1010,$H1010,0),0)</f>
        <v>0</v>
      </c>
      <c r="AH1010" s="35">
        <f>SUMIF(V$1:AG$1,77,V1010:AG1010)</f>
        <v>1</v>
      </c>
      <c r="AI1010" s="36">
        <f>IF(AI$7&gt;=$E1010,IF(SUMIF($H$1:AH$1,77,$H1010:AH1010)&lt;$D1010,$H1010,0),0)</f>
        <v>0</v>
      </c>
      <c r="AJ1010" s="36">
        <f>IF(AJ$7&gt;=$E1010,IF(SUMIF($H$1:AI$1,77,$H1010:AI1010)&lt;$D1010,$H1010,0),0)</f>
        <v>0</v>
      </c>
      <c r="AK1010" s="36">
        <f>IF(AK$7&gt;=$E1010,IF(SUMIF($H$1:AJ$1,77,$H1010:AJ1010)&lt;$D1010,$H1010,0),0)</f>
        <v>0</v>
      </c>
      <c r="AL1010" s="36">
        <f>IF(AL$7&gt;=$E1010,IF(SUMIF($H$1:AK$1,77,$H1010:AK1010)&lt;$D1010,$H1010,0),0)</f>
        <v>0</v>
      </c>
      <c r="AM1010" s="36">
        <f>IF(AM$7&gt;=$E1010,IF(SUMIF($H$1:AL$1,77,$H1010:AL1010)&lt;$D1010,$H1010,0),0)</f>
        <v>0</v>
      </c>
      <c r="AN1010" s="36">
        <f>IF(AN$7&gt;=$E1010,IF(SUMIF($H$1:AM$1,77,$H1010:AM1010)&lt;$D1010,$H1010,0),0)</f>
        <v>0</v>
      </c>
      <c r="AO1010" s="36">
        <f>IF(AO$7&gt;=$E1010,IF(SUMIF($H$1:AN$1,77,$H1010:AN1010)&lt;$D1010,$H1010,0),0)</f>
        <v>0</v>
      </c>
      <c r="AP1010" s="36">
        <f>IF(AP$7&gt;=$E1010,IF(SUMIF($H$1:AO$1,77,$H1010:AO1010)&lt;$D1010,$H1010,0),0)</f>
        <v>0</v>
      </c>
      <c r="AQ1010" s="36">
        <f>IF(AQ$7&gt;=$E1010,IF(SUMIF($H$1:AP$1,77,$H1010:AP1010)&lt;$D1010,$H1010,0),0)</f>
        <v>0</v>
      </c>
      <c r="AR1010" s="36">
        <f>IF(AR$7&gt;=$E1010,IF(SUMIF($H$1:AQ$1,77,$H1010:AQ1010)&lt;$D1010,$H1010,0),0)</f>
        <v>0</v>
      </c>
      <c r="AS1010" s="36">
        <f>IF(AS$7&gt;=$E1010,IF(SUMIF($H$1:AR$1,77,$H1010:AR1010)&lt;$D1010,$H1010,0),0)</f>
        <v>0</v>
      </c>
      <c r="AT1010" s="36">
        <f>IF(AT$7&gt;=$E1010,IF(SUMIF($H$1:AS$1,77,$H1010:AS1010)&lt;$D1010,$H1010,0),0)</f>
        <v>0</v>
      </c>
      <c r="AU1010" s="35">
        <f>SUMIF(AI$1:AT$1,77,AI1010:AT1010)</f>
        <v>0</v>
      </c>
      <c r="AV1010" s="33">
        <f>IF(AV$7&gt;=$E1010,IF(SUMIF($H$1:AU$1,77,$H1010:AU1010)&lt;$D1010,$H1010,0),0)</f>
        <v>0</v>
      </c>
      <c r="AW1010" s="33">
        <f>IF(AW$7&gt;=$E1010,IF(SUMIF($H$1:AV$1,77,$H1010:AV1010)&lt;$D1010,$H1010,0),0)</f>
        <v>0</v>
      </c>
      <c r="AX1010" s="33">
        <f>IF(AX$7&gt;=$E1010,IF(SUMIF($H$1:AW$1,77,$H1010:AW1010)&lt;$D1010,$H1010,0),0)</f>
        <v>0</v>
      </c>
      <c r="AY1010" s="33">
        <f>IF(AY$7&gt;=$E1010,IF(SUMIF($H$1:AX$1,77,$H1010:AX1010)&lt;$D1010,$H1010,0),0)</f>
        <v>0</v>
      </c>
      <c r="AZ1010" s="33">
        <f>IF(AZ$7&gt;=$E1010,IF(SUMIF($H$1:AY$1,77,$H1010:AY1010)&lt;$D1010,$H1010,0),0)</f>
        <v>0</v>
      </c>
      <c r="BA1010" s="33">
        <f>IF(BA$7&gt;=$E1010,IF(SUMIF($H$1:AZ$1,77,$H1010:AZ1010)&lt;$D1010,$H1010,0),0)</f>
        <v>0</v>
      </c>
      <c r="BB1010" s="33">
        <f>IF(BB$7&gt;=$E1010,IF(SUMIF($H$1:BA$1,77,$H1010:BA1010)&lt;$D1010,$H1010,0),0)</f>
        <v>0</v>
      </c>
      <c r="BC1010" s="33">
        <f>IF(BC$7&gt;=$E1010,IF(SUMIF($H$1:BB$1,77,$H1010:BB1010)&lt;$D1010,$H1010,0),0)</f>
        <v>0</v>
      </c>
      <c r="BD1010" s="33">
        <f>IF(BD$7&gt;=$E1010,IF(SUMIF($H$1:BC$1,77,$H1010:BC1010)&lt;$D1010,$H1010,0),0)</f>
        <v>0</v>
      </c>
      <c r="BE1010" s="33">
        <f>IF(BE$7&gt;=$E1010,IF(SUMIF($H$1:BD$1,77,$H1010:BD1010)&lt;$D1010,$H1010,0),0)</f>
        <v>0</v>
      </c>
      <c r="BF1010" s="33">
        <f>IF(BF$7&gt;=$E1010,IF(SUMIF($H$1:BE$1,77,$H1010:BE1010)&lt;$D1010,$H1010,0),0)</f>
        <v>0</v>
      </c>
      <c r="BG1010" s="33">
        <f>IF(BG$7&gt;=$E1010,IF(SUMIF($H$1:BF$1,77,$H1010:BF1010)&lt;$D1010,$H1010,0),0)</f>
        <v>0</v>
      </c>
      <c r="BH1010" s="35">
        <f>SUMIF(AV$1:BG$1,77,AV1010:BG1010)</f>
        <v>0</v>
      </c>
    </row>
    <row r="1011" spans="1:60" s="45" customFormat="1" ht="28.5" x14ac:dyDescent="0.25">
      <c r="A1011" s="39" t="s">
        <v>1426</v>
      </c>
      <c r="B1011" s="40" t="s">
        <v>1427</v>
      </c>
      <c r="C1011" s="41"/>
      <c r="D1011" s="42"/>
      <c r="E1011" s="43"/>
      <c r="F1011" s="43"/>
      <c r="G1011" s="43"/>
      <c r="H1011" s="43"/>
      <c r="I1011" s="43"/>
      <c r="J1011" s="43"/>
      <c r="K1011" s="43"/>
      <c r="L1011" s="43"/>
      <c r="M1011" s="43"/>
      <c r="N1011" s="43"/>
      <c r="O1011" s="43"/>
      <c r="P1011" s="43"/>
      <c r="Q1011" s="43"/>
      <c r="R1011" s="43"/>
      <c r="S1011" s="43"/>
      <c r="T1011" s="43"/>
      <c r="U1011" s="44"/>
      <c r="V1011" s="43"/>
      <c r="W1011" s="43"/>
      <c r="X1011" s="43"/>
      <c r="Y1011" s="43"/>
      <c r="Z1011" s="43"/>
      <c r="AA1011" s="43"/>
      <c r="AB1011" s="43"/>
      <c r="AC1011" s="43"/>
      <c r="AD1011" s="43"/>
      <c r="AE1011" s="43"/>
      <c r="AF1011" s="43"/>
      <c r="AG1011" s="43"/>
      <c r="AH1011" s="44"/>
      <c r="AI1011" s="43"/>
      <c r="AJ1011" s="43"/>
      <c r="AK1011" s="43"/>
      <c r="AL1011" s="43"/>
      <c r="AM1011" s="43"/>
      <c r="AN1011" s="43"/>
      <c r="AO1011" s="43"/>
      <c r="AP1011" s="43"/>
      <c r="AQ1011" s="43"/>
      <c r="AR1011" s="43"/>
      <c r="AS1011" s="43"/>
      <c r="AT1011" s="43"/>
      <c r="AU1011" s="44"/>
      <c r="AV1011" s="43"/>
      <c r="AW1011" s="43"/>
      <c r="AX1011" s="43"/>
      <c r="AY1011" s="43"/>
      <c r="AZ1011" s="43"/>
      <c r="BA1011" s="43"/>
      <c r="BB1011" s="43"/>
      <c r="BC1011" s="43"/>
      <c r="BD1011" s="43"/>
      <c r="BE1011" s="43"/>
      <c r="BF1011" s="43"/>
      <c r="BG1011" s="43"/>
      <c r="BH1011" s="44"/>
    </row>
    <row r="1012" spans="1:60" s="11" customFormat="1" x14ac:dyDescent="0.25">
      <c r="A1012" s="51"/>
      <c r="B1012" s="134" t="s">
        <v>193</v>
      </c>
      <c r="C1012" s="127"/>
      <c r="D1012" s="146"/>
      <c r="E1012" s="88"/>
      <c r="F1012" s="88"/>
      <c r="G1012" s="88"/>
      <c r="H1012" s="88"/>
      <c r="I1012" s="88"/>
      <c r="J1012" s="88"/>
      <c r="K1012" s="88"/>
      <c r="L1012" s="88"/>
      <c r="M1012" s="88"/>
      <c r="N1012" s="88"/>
      <c r="O1012" s="88"/>
      <c r="P1012" s="88"/>
      <c r="Q1012" s="88"/>
      <c r="R1012" s="88"/>
      <c r="S1012" s="88"/>
      <c r="T1012" s="88"/>
      <c r="U1012" s="89"/>
      <c r="V1012" s="88"/>
      <c r="W1012" s="88"/>
      <c r="X1012" s="88"/>
      <c r="Y1012" s="88"/>
      <c r="Z1012" s="88"/>
      <c r="AA1012" s="88"/>
      <c r="AB1012" s="88"/>
      <c r="AC1012" s="88"/>
      <c r="AD1012" s="88"/>
      <c r="AE1012" s="88"/>
      <c r="AF1012" s="88"/>
      <c r="AG1012" s="88"/>
      <c r="AH1012" s="89"/>
      <c r="AI1012" s="88"/>
      <c r="AJ1012" s="88"/>
      <c r="AK1012" s="88"/>
      <c r="AL1012" s="88"/>
      <c r="AM1012" s="88"/>
      <c r="AN1012" s="88"/>
      <c r="AO1012" s="88"/>
      <c r="AP1012" s="88"/>
      <c r="AQ1012" s="88"/>
      <c r="AR1012" s="88"/>
      <c r="AS1012" s="88"/>
      <c r="AT1012" s="88"/>
      <c r="AU1012" s="89"/>
      <c r="AV1012" s="88"/>
      <c r="AW1012" s="88"/>
      <c r="AX1012" s="88"/>
      <c r="AY1012" s="88"/>
      <c r="AZ1012" s="88"/>
      <c r="BA1012" s="88"/>
      <c r="BB1012" s="88"/>
      <c r="BC1012" s="88"/>
      <c r="BD1012" s="88"/>
      <c r="BE1012" s="88"/>
      <c r="BF1012" s="88"/>
      <c r="BG1012" s="88"/>
      <c r="BH1012" s="89"/>
    </row>
    <row r="1013" spans="1:60" s="11" customFormat="1" x14ac:dyDescent="0.25">
      <c r="A1013" s="85" t="s">
        <v>1428</v>
      </c>
      <c r="B1013" s="130" t="s">
        <v>1429</v>
      </c>
      <c r="C1013" s="125" t="s">
        <v>82</v>
      </c>
      <c r="D1013" s="150">
        <v>208</v>
      </c>
      <c r="E1013" s="118">
        <v>46966</v>
      </c>
      <c r="F1013" s="118">
        <v>46997</v>
      </c>
      <c r="G1013" s="32">
        <f>DATEDIF(E1013,F1013,"m")</f>
        <v>1</v>
      </c>
      <c r="H1013" s="33">
        <f>D1013/G1013</f>
        <v>208</v>
      </c>
      <c r="I1013" s="36">
        <f>IF(I$7&gt;=$E1013,IF(SUMIF($H$1:H$1,77,$H1013:H1013)&lt;$D1013,$H1013,0),0)</f>
        <v>0</v>
      </c>
      <c r="J1013" s="36">
        <f>IF(J$7&gt;=$E1013,IF(SUMIF($H$1:I$1,77,$H1013:I1013)&lt;$D1013,$H1013,0),0)</f>
        <v>0</v>
      </c>
      <c r="K1013" s="36">
        <f>IF(K$7&gt;=$E1013,IF(SUMIF($H$1:J$1,77,$H1013:J1013)&lt;$D1013,$H1013,0),0)</f>
        <v>0</v>
      </c>
      <c r="L1013" s="36">
        <f>IF(L$7&gt;=$E1013,IF(SUMIF($H$1:K$1,77,$H1013:K1013)&lt;$D1013,$H1013,0),0)</f>
        <v>0</v>
      </c>
      <c r="M1013" s="36">
        <f>IF(M$7&gt;=$E1013,IF(SUMIF($H$1:L$1,77,$H1013:L1013)&lt;$D1013,$H1013,0),0)</f>
        <v>0</v>
      </c>
      <c r="N1013" s="36">
        <f>IF(N$7&gt;=$E1013,IF(SUMIF($H$1:M$1,77,$H1013:M1013)&lt;$D1013,$H1013,0),0)</f>
        <v>0</v>
      </c>
      <c r="O1013" s="36">
        <f>IF(O$7&gt;=$E1013,IF(SUMIF($H$1:N$1,77,$H1013:N1013)&lt;$D1013,$H1013,0),0)</f>
        <v>0</v>
      </c>
      <c r="P1013" s="36">
        <f>IF(P$7&gt;=$E1013,IF(SUMIF($H$1:O$1,77,$H1013:O1013)&lt;$D1013,$H1013,0),0)</f>
        <v>0</v>
      </c>
      <c r="Q1013" s="36">
        <f>IF(Q$7&gt;=$E1013,IF(SUMIF($H$1:P$1,77,$H1013:P1013)&lt;$D1013,$H1013,0),0)</f>
        <v>0</v>
      </c>
      <c r="R1013" s="36">
        <f>IF(R$7&gt;=$E1013,IF(SUMIF($H$1:Q$1,77,$H1013:Q1013)&lt;$D1013,$H1013,0),0)</f>
        <v>0</v>
      </c>
      <c r="S1013" s="36">
        <f>IF(S$7&gt;=$E1013,IF(SUMIF($H$1:R$1,77,$H1013:R1013)&lt;$D1013,$H1013,0),0)</f>
        <v>0</v>
      </c>
      <c r="T1013" s="36">
        <f>IF(T$7&gt;=$E1013,IF(SUMIF($H$1:S$1,77,$H1013:S1013)&lt;$D1013,$H1013,0),0)</f>
        <v>0</v>
      </c>
      <c r="U1013" s="35">
        <f>SUMIF(I$1:T$1,77,I1013:T1013)</f>
        <v>0</v>
      </c>
      <c r="V1013" s="36">
        <f>IF(V$7&gt;=$E1013,IF(SUMIF($H$1:U$1,77,$H1013:U1013)&lt;$D1013,$H1013,0),0)</f>
        <v>0</v>
      </c>
      <c r="W1013" s="36">
        <f>IF(W$7&gt;=$E1013,IF(SUMIF($H$1:V$1,77,$H1013:V1013)&lt;$D1013,$H1013,0),0)</f>
        <v>0</v>
      </c>
      <c r="X1013" s="36">
        <f>IF(X$7&gt;=$E1013,IF(SUMIF($H$1:W$1,77,$H1013:W1013)&lt;$D1013,$H1013,0),0)</f>
        <v>0</v>
      </c>
      <c r="Y1013" s="36">
        <f>IF(Y$7&gt;=$E1013,IF(SUMIF($H$1:X$1,77,$H1013:X1013)&lt;$D1013,$H1013,0),0)</f>
        <v>0</v>
      </c>
      <c r="Z1013" s="36">
        <f>IF(Z$7&gt;=$E1013,IF(SUMIF($H$1:Y$1,77,$H1013:Y1013)&lt;$D1013,$H1013,0),0)</f>
        <v>0</v>
      </c>
      <c r="AA1013" s="36">
        <f>IF(AA$7&gt;=$E1013,IF(SUMIF($H$1:Z$1,77,$H1013:Z1013)&lt;$D1013,$H1013,0),0)</f>
        <v>0</v>
      </c>
      <c r="AB1013" s="36">
        <f>IF(AB$7&gt;=$E1013,IF(SUMIF($H$1:AA$1,77,$H1013:AA1013)&lt;$D1013,$H1013,0),0)</f>
        <v>0</v>
      </c>
      <c r="AC1013" s="36">
        <f>IF(AC$7&gt;=$E1013,IF(SUMIF($H$1:AB$1,77,$H1013:AB1013)&lt;$D1013,$H1013,0),0)</f>
        <v>0</v>
      </c>
      <c r="AD1013" s="36">
        <f>IF(AD$7&gt;=$E1013,IF(SUMIF($H$1:AC$1,77,$H1013:AC1013)&lt;$D1013,$H1013,0),0)</f>
        <v>0</v>
      </c>
      <c r="AE1013" s="36">
        <f>IF(AE$7&gt;=$E1013,IF(SUMIF($H$1:AD$1,77,$H1013:AD1013)&lt;$D1013,$H1013,0),0)</f>
        <v>0</v>
      </c>
      <c r="AF1013" s="36">
        <f>IF(AF$7&gt;=$E1013,IF(SUMIF($H$1:AE$1,77,$H1013:AE1013)&lt;$D1013,$H1013,0),0)</f>
        <v>0</v>
      </c>
      <c r="AG1013" s="36">
        <f>IF(AG$7&gt;=$E1013,IF(SUMIF($H$1:AF$1,77,$H1013:AF1013)&lt;$D1013,$H1013,0),0)</f>
        <v>0</v>
      </c>
      <c r="AH1013" s="35">
        <f>SUMIF(V$1:AG$1,77,V1013:AG1013)</f>
        <v>0</v>
      </c>
      <c r="AI1013" s="36">
        <f>IF(AI$7&gt;=$E1013,IF(SUMIF($H$1:AH$1,77,$H1013:AH1013)&lt;$D1013,$H1013,0),0)</f>
        <v>0</v>
      </c>
      <c r="AJ1013" s="36">
        <f>IF(AJ$7&gt;=$E1013,IF(SUMIF($H$1:AI$1,77,$H1013:AI1013)&lt;$D1013,$H1013,0),0)</f>
        <v>0</v>
      </c>
      <c r="AK1013" s="36">
        <f>IF(AK$7&gt;=$E1013,IF(SUMIF($H$1:AJ$1,77,$H1013:AJ1013)&lt;$D1013,$H1013,0),0)</f>
        <v>0</v>
      </c>
      <c r="AL1013" s="36">
        <f>IF(AL$7&gt;=$E1013,IF(SUMIF($H$1:AK$1,77,$H1013:AK1013)&lt;$D1013,$H1013,0),0)</f>
        <v>0</v>
      </c>
      <c r="AM1013" s="36">
        <f>IF(AM$7&gt;=$E1013,IF(SUMIF($H$1:AL$1,77,$H1013:AL1013)&lt;$D1013,$H1013,0),0)</f>
        <v>0</v>
      </c>
      <c r="AN1013" s="36">
        <f>IF(AN$7&gt;=$E1013,IF(SUMIF($H$1:AM$1,77,$H1013:AM1013)&lt;$D1013,$H1013,0),0)</f>
        <v>0</v>
      </c>
      <c r="AO1013" s="36">
        <f>IF(AO$7&gt;=$E1013,IF(SUMIF($H$1:AN$1,77,$H1013:AN1013)&lt;$D1013,$H1013,0),0)</f>
        <v>0</v>
      </c>
      <c r="AP1013" s="36">
        <f>IF(AP$7&gt;=$E1013,IF(SUMIF($H$1:AO$1,77,$H1013:AO1013)&lt;$D1013,$H1013,0),0)</f>
        <v>0</v>
      </c>
      <c r="AQ1013" s="36">
        <f>IF(AQ$7&gt;=$E1013,IF(SUMIF($H$1:AP$1,77,$H1013:AP1013)&lt;$D1013,$H1013,0),0)</f>
        <v>0</v>
      </c>
      <c r="AR1013" s="36">
        <f>IF(AR$7&gt;=$E1013,IF(SUMIF($H$1:AQ$1,77,$H1013:AQ1013)&lt;$D1013,$H1013,0),0)</f>
        <v>0</v>
      </c>
      <c r="AS1013" s="36">
        <f>IF(AS$7&gt;=$E1013,IF(SUMIF($H$1:AR$1,77,$H1013:AR1013)&lt;$D1013,$H1013,0),0)</f>
        <v>0</v>
      </c>
      <c r="AT1013" s="36">
        <f>IF(AT$7&gt;=$E1013,IF(SUMIF($H$1:AS$1,77,$H1013:AS1013)&lt;$D1013,$H1013,0),0)</f>
        <v>0</v>
      </c>
      <c r="AU1013" s="35">
        <f>SUMIF(AI$1:AT$1,77,AI1013:AT1013)</f>
        <v>0</v>
      </c>
      <c r="AV1013" s="33">
        <f>IF(AV$7&gt;=$E1013,IF(SUMIF($H$1:AU$1,77,$H1013:AU1013)&lt;$D1013,$H1013,0),0)</f>
        <v>0</v>
      </c>
      <c r="AW1013" s="33">
        <f>IF(AW$7&gt;=$E1013,IF(SUMIF($H$1:AV$1,77,$H1013:AV1013)&lt;$D1013,$H1013,0),0)</f>
        <v>0</v>
      </c>
      <c r="AX1013" s="33">
        <f>IF(AX$7&gt;=$E1013,IF(SUMIF($H$1:AW$1,77,$H1013:AW1013)&lt;$D1013,$H1013,0),0)</f>
        <v>0</v>
      </c>
      <c r="AY1013" s="33">
        <f>IF(AY$7&gt;=$E1013,IF(SUMIF($H$1:AX$1,77,$H1013:AX1013)&lt;$D1013,$H1013,0),0)</f>
        <v>0</v>
      </c>
      <c r="AZ1013" s="33">
        <f>IF(AZ$7&gt;=$E1013,IF(SUMIF($H$1:AY$1,77,$H1013:AY1013)&lt;$D1013,$H1013,0),0)</f>
        <v>0</v>
      </c>
      <c r="BA1013" s="33">
        <f>IF(BA$7&gt;=$E1013,IF(SUMIF($H$1:AZ$1,77,$H1013:AZ1013)&lt;$D1013,$H1013,0),0)</f>
        <v>0</v>
      </c>
      <c r="BB1013" s="33">
        <f>IF(BB$7&gt;=$E1013,IF(SUMIF($H$1:BA$1,77,$H1013:BA1013)&lt;$D1013,$H1013,0),0)</f>
        <v>0</v>
      </c>
      <c r="BC1013" s="33">
        <f>IF(BC$7&gt;=$E1013,IF(SUMIF($H$1:BB$1,77,$H1013:BB1013)&lt;$D1013,$H1013,0),0)</f>
        <v>208</v>
      </c>
      <c r="BD1013" s="33">
        <f>IF(BD$7&gt;=$E1013,IF(SUMIF($H$1:BC$1,77,$H1013:BC1013)&lt;$D1013,$H1013,0),0)</f>
        <v>0</v>
      </c>
      <c r="BE1013" s="33">
        <f>IF(BE$7&gt;=$E1013,IF(SUMIF($H$1:BD$1,77,$H1013:BD1013)&lt;$D1013,$H1013,0),0)</f>
        <v>0</v>
      </c>
      <c r="BF1013" s="33">
        <f>IF(BF$7&gt;=$E1013,IF(SUMIF($H$1:BE$1,77,$H1013:BE1013)&lt;$D1013,$H1013,0),0)</f>
        <v>0</v>
      </c>
      <c r="BG1013" s="33">
        <f>IF(BG$7&gt;=$E1013,IF(SUMIF($H$1:BF$1,77,$H1013:BF1013)&lt;$D1013,$H1013,0),0)</f>
        <v>0</v>
      </c>
      <c r="BH1013" s="35">
        <f>SUMIF(AV$1:BG$1,77,AV1013:BG1013)</f>
        <v>208</v>
      </c>
    </row>
    <row r="1014" spans="1:60" s="11" customFormat="1" x14ac:dyDescent="0.25">
      <c r="A1014" s="51" t="s">
        <v>1430</v>
      </c>
      <c r="B1014" s="49" t="s">
        <v>1431</v>
      </c>
      <c r="C1014" s="51" t="s">
        <v>1432</v>
      </c>
      <c r="D1014" s="34">
        <v>30</v>
      </c>
      <c r="E1014" s="118">
        <v>46966</v>
      </c>
      <c r="F1014" s="118">
        <v>46997</v>
      </c>
      <c r="G1014" s="32">
        <f>DATEDIF(E1014,F1014,"m")</f>
        <v>1</v>
      </c>
      <c r="H1014" s="33">
        <f>D1014/G1014</f>
        <v>30</v>
      </c>
      <c r="I1014" s="36">
        <f>IF(I$7&gt;=$E1014,IF(SUMIF($H$1:H$1,77,$H1014:H1014)&lt;$D1014,$H1014,0),0)</f>
        <v>0</v>
      </c>
      <c r="J1014" s="36">
        <f>IF(J$7&gt;=$E1014,IF(SUMIF($H$1:I$1,77,$H1014:I1014)&lt;$D1014,$H1014,0),0)</f>
        <v>0</v>
      </c>
      <c r="K1014" s="36">
        <f>IF(K$7&gt;=$E1014,IF(SUMIF($H$1:J$1,77,$H1014:J1014)&lt;$D1014,$H1014,0),0)</f>
        <v>0</v>
      </c>
      <c r="L1014" s="36">
        <f>IF(L$7&gt;=$E1014,IF(SUMIF($H$1:K$1,77,$H1014:K1014)&lt;$D1014,$H1014,0),0)</f>
        <v>0</v>
      </c>
      <c r="M1014" s="36">
        <f>IF(M$7&gt;=$E1014,IF(SUMIF($H$1:L$1,77,$H1014:L1014)&lt;$D1014,$H1014,0),0)</f>
        <v>0</v>
      </c>
      <c r="N1014" s="36">
        <f>IF(N$7&gt;=$E1014,IF(SUMIF($H$1:M$1,77,$H1014:M1014)&lt;$D1014,$H1014,0),0)</f>
        <v>0</v>
      </c>
      <c r="O1014" s="36">
        <f>IF(O$7&gt;=$E1014,IF(SUMIF($H$1:N$1,77,$H1014:N1014)&lt;$D1014,$H1014,0),0)</f>
        <v>0</v>
      </c>
      <c r="P1014" s="36">
        <f>IF(P$7&gt;=$E1014,IF(SUMIF($H$1:O$1,77,$H1014:O1014)&lt;$D1014,$H1014,0),0)</f>
        <v>0</v>
      </c>
      <c r="Q1014" s="36">
        <f>IF(Q$7&gt;=$E1014,IF(SUMIF($H$1:P$1,77,$H1014:P1014)&lt;$D1014,$H1014,0),0)</f>
        <v>0</v>
      </c>
      <c r="R1014" s="36">
        <f>IF(R$7&gt;=$E1014,IF(SUMIF($H$1:Q$1,77,$H1014:Q1014)&lt;$D1014,$H1014,0),0)</f>
        <v>0</v>
      </c>
      <c r="S1014" s="36">
        <f>IF(S$7&gt;=$E1014,IF(SUMIF($H$1:R$1,77,$H1014:R1014)&lt;$D1014,$H1014,0),0)</f>
        <v>0</v>
      </c>
      <c r="T1014" s="36">
        <f>IF(T$7&gt;=$E1014,IF(SUMIF($H$1:S$1,77,$H1014:S1014)&lt;$D1014,$H1014,0),0)</f>
        <v>0</v>
      </c>
      <c r="U1014" s="35">
        <f>SUMIF(I$1:T$1,77,I1014:T1014)</f>
        <v>0</v>
      </c>
      <c r="V1014" s="36">
        <f>IF(V$7&gt;=$E1014,IF(SUMIF($H$1:U$1,77,$H1014:U1014)&lt;$D1014,$H1014,0),0)</f>
        <v>0</v>
      </c>
      <c r="W1014" s="36">
        <f>IF(W$7&gt;=$E1014,IF(SUMIF($H$1:V$1,77,$H1014:V1014)&lt;$D1014,$H1014,0),0)</f>
        <v>0</v>
      </c>
      <c r="X1014" s="36">
        <f>IF(X$7&gt;=$E1014,IF(SUMIF($H$1:W$1,77,$H1014:W1014)&lt;$D1014,$H1014,0),0)</f>
        <v>0</v>
      </c>
      <c r="Y1014" s="36">
        <f>IF(Y$7&gt;=$E1014,IF(SUMIF($H$1:X$1,77,$H1014:X1014)&lt;$D1014,$H1014,0),0)</f>
        <v>0</v>
      </c>
      <c r="Z1014" s="36">
        <f>IF(Z$7&gt;=$E1014,IF(SUMIF($H$1:Y$1,77,$H1014:Y1014)&lt;$D1014,$H1014,0),0)</f>
        <v>0</v>
      </c>
      <c r="AA1014" s="36">
        <f>IF(AA$7&gt;=$E1014,IF(SUMIF($H$1:Z$1,77,$H1014:Z1014)&lt;$D1014,$H1014,0),0)</f>
        <v>0</v>
      </c>
      <c r="AB1014" s="36">
        <f>IF(AB$7&gt;=$E1014,IF(SUMIF($H$1:AA$1,77,$H1014:AA1014)&lt;$D1014,$H1014,0),0)</f>
        <v>0</v>
      </c>
      <c r="AC1014" s="36">
        <f>IF(AC$7&gt;=$E1014,IF(SUMIF($H$1:AB$1,77,$H1014:AB1014)&lt;$D1014,$H1014,0),0)</f>
        <v>0</v>
      </c>
      <c r="AD1014" s="36">
        <f>IF(AD$7&gt;=$E1014,IF(SUMIF($H$1:AC$1,77,$H1014:AC1014)&lt;$D1014,$H1014,0),0)</f>
        <v>0</v>
      </c>
      <c r="AE1014" s="36">
        <f>IF(AE$7&gt;=$E1014,IF(SUMIF($H$1:AD$1,77,$H1014:AD1014)&lt;$D1014,$H1014,0),0)</f>
        <v>0</v>
      </c>
      <c r="AF1014" s="36">
        <f>IF(AF$7&gt;=$E1014,IF(SUMIF($H$1:AE$1,77,$H1014:AE1014)&lt;$D1014,$H1014,0),0)</f>
        <v>0</v>
      </c>
      <c r="AG1014" s="36">
        <f>IF(AG$7&gt;=$E1014,IF(SUMIF($H$1:AF$1,77,$H1014:AF1014)&lt;$D1014,$H1014,0),0)</f>
        <v>0</v>
      </c>
      <c r="AH1014" s="35">
        <f>SUMIF(V$1:AG$1,77,V1014:AG1014)</f>
        <v>0</v>
      </c>
      <c r="AI1014" s="36">
        <f>IF(AI$7&gt;=$E1014,IF(SUMIF($H$1:AH$1,77,$H1014:AH1014)&lt;$D1014,$H1014,0),0)</f>
        <v>0</v>
      </c>
      <c r="AJ1014" s="36">
        <f>IF(AJ$7&gt;=$E1014,IF(SUMIF($H$1:AI$1,77,$H1014:AI1014)&lt;$D1014,$H1014,0),0)</f>
        <v>0</v>
      </c>
      <c r="AK1014" s="36">
        <f>IF(AK$7&gt;=$E1014,IF(SUMIF($H$1:AJ$1,77,$H1014:AJ1014)&lt;$D1014,$H1014,0),0)</f>
        <v>0</v>
      </c>
      <c r="AL1014" s="36">
        <f>IF(AL$7&gt;=$E1014,IF(SUMIF($H$1:AK$1,77,$H1014:AK1014)&lt;$D1014,$H1014,0),0)</f>
        <v>0</v>
      </c>
      <c r="AM1014" s="36">
        <f>IF(AM$7&gt;=$E1014,IF(SUMIF($H$1:AL$1,77,$H1014:AL1014)&lt;$D1014,$H1014,0),0)</f>
        <v>0</v>
      </c>
      <c r="AN1014" s="36">
        <f>IF(AN$7&gt;=$E1014,IF(SUMIF($H$1:AM$1,77,$H1014:AM1014)&lt;$D1014,$H1014,0),0)</f>
        <v>0</v>
      </c>
      <c r="AO1014" s="36">
        <f>IF(AO$7&gt;=$E1014,IF(SUMIF($H$1:AN$1,77,$H1014:AN1014)&lt;$D1014,$H1014,0),0)</f>
        <v>0</v>
      </c>
      <c r="AP1014" s="36">
        <f>IF(AP$7&gt;=$E1014,IF(SUMIF($H$1:AO$1,77,$H1014:AO1014)&lt;$D1014,$H1014,0),0)</f>
        <v>0</v>
      </c>
      <c r="AQ1014" s="36">
        <f>IF(AQ$7&gt;=$E1014,IF(SUMIF($H$1:AP$1,77,$H1014:AP1014)&lt;$D1014,$H1014,0),0)</f>
        <v>0</v>
      </c>
      <c r="AR1014" s="36">
        <f>IF(AR$7&gt;=$E1014,IF(SUMIF($H$1:AQ$1,77,$H1014:AQ1014)&lt;$D1014,$H1014,0),0)</f>
        <v>0</v>
      </c>
      <c r="AS1014" s="36">
        <f>IF(AS$7&gt;=$E1014,IF(SUMIF($H$1:AR$1,77,$H1014:AR1014)&lt;$D1014,$H1014,0),0)</f>
        <v>0</v>
      </c>
      <c r="AT1014" s="36">
        <f>IF(AT$7&gt;=$E1014,IF(SUMIF($H$1:AS$1,77,$H1014:AS1014)&lt;$D1014,$H1014,0),0)</f>
        <v>0</v>
      </c>
      <c r="AU1014" s="35">
        <f>SUMIF(AI$1:AT$1,77,AI1014:AT1014)</f>
        <v>0</v>
      </c>
      <c r="AV1014" s="33">
        <f>IF(AV$7&gt;=$E1014,IF(SUMIF($H$1:AU$1,77,$H1014:AU1014)&lt;$D1014,$H1014,0),0)</f>
        <v>0</v>
      </c>
      <c r="AW1014" s="33">
        <f>IF(AW$7&gt;=$E1014,IF(SUMIF($H$1:AV$1,77,$H1014:AV1014)&lt;$D1014,$H1014,0),0)</f>
        <v>0</v>
      </c>
      <c r="AX1014" s="33">
        <f>IF(AX$7&gt;=$E1014,IF(SUMIF($H$1:AW$1,77,$H1014:AW1014)&lt;$D1014,$H1014,0),0)</f>
        <v>0</v>
      </c>
      <c r="AY1014" s="33">
        <f>IF(AY$7&gt;=$E1014,IF(SUMIF($H$1:AX$1,77,$H1014:AX1014)&lt;$D1014,$H1014,0),0)</f>
        <v>0</v>
      </c>
      <c r="AZ1014" s="33">
        <f>IF(AZ$7&gt;=$E1014,IF(SUMIF($H$1:AY$1,77,$H1014:AY1014)&lt;$D1014,$H1014,0),0)</f>
        <v>0</v>
      </c>
      <c r="BA1014" s="33">
        <f>IF(BA$7&gt;=$E1014,IF(SUMIF($H$1:AZ$1,77,$H1014:AZ1014)&lt;$D1014,$H1014,0),0)</f>
        <v>0</v>
      </c>
      <c r="BB1014" s="33">
        <f>IF(BB$7&gt;=$E1014,IF(SUMIF($H$1:BA$1,77,$H1014:BA1014)&lt;$D1014,$H1014,0),0)</f>
        <v>0</v>
      </c>
      <c r="BC1014" s="33">
        <f>IF(BC$7&gt;=$E1014,IF(SUMIF($H$1:BB$1,77,$H1014:BB1014)&lt;$D1014,$H1014,0),0)</f>
        <v>30</v>
      </c>
      <c r="BD1014" s="33">
        <f>IF(BD$7&gt;=$E1014,IF(SUMIF($H$1:BC$1,77,$H1014:BC1014)&lt;$D1014,$H1014,0),0)</f>
        <v>0</v>
      </c>
      <c r="BE1014" s="33">
        <f>IF(BE$7&gt;=$E1014,IF(SUMIF($H$1:BD$1,77,$H1014:BD1014)&lt;$D1014,$H1014,0),0)</f>
        <v>0</v>
      </c>
      <c r="BF1014" s="33">
        <f>IF(BF$7&gt;=$E1014,IF(SUMIF($H$1:BE$1,77,$H1014:BE1014)&lt;$D1014,$H1014,0),0)</f>
        <v>0</v>
      </c>
      <c r="BG1014" s="33">
        <f>IF(BG$7&gt;=$E1014,IF(SUMIF($H$1:BF$1,77,$H1014:BF1014)&lt;$D1014,$H1014,0),0)</f>
        <v>0</v>
      </c>
      <c r="BH1014" s="35">
        <f>SUMIF(AV$1:BG$1,77,AV1014:BG1014)</f>
        <v>30</v>
      </c>
    </row>
    <row r="1015" spans="1:60" s="45" customFormat="1" x14ac:dyDescent="0.25">
      <c r="A1015" s="59" t="s">
        <v>1433</v>
      </c>
      <c r="B1015" s="71" t="s">
        <v>1434</v>
      </c>
      <c r="C1015" s="72"/>
      <c r="D1015" s="73"/>
      <c r="E1015" s="43"/>
      <c r="F1015" s="43"/>
      <c r="G1015" s="43"/>
      <c r="H1015" s="43"/>
      <c r="I1015" s="43"/>
      <c r="J1015" s="43"/>
      <c r="K1015" s="43"/>
      <c r="L1015" s="43"/>
      <c r="M1015" s="43"/>
      <c r="N1015" s="43"/>
      <c r="O1015" s="43"/>
      <c r="P1015" s="43"/>
      <c r="Q1015" s="43"/>
      <c r="R1015" s="43"/>
      <c r="S1015" s="43"/>
      <c r="T1015" s="43"/>
      <c r="U1015" s="44"/>
      <c r="V1015" s="43"/>
      <c r="W1015" s="43"/>
      <c r="X1015" s="43"/>
      <c r="Y1015" s="43"/>
      <c r="Z1015" s="43"/>
      <c r="AA1015" s="43"/>
      <c r="AB1015" s="43"/>
      <c r="AC1015" s="43"/>
      <c r="AD1015" s="43"/>
      <c r="AE1015" s="43"/>
      <c r="AF1015" s="43"/>
      <c r="AG1015" s="43"/>
      <c r="AH1015" s="44"/>
      <c r="AI1015" s="43"/>
      <c r="AJ1015" s="43"/>
      <c r="AK1015" s="43"/>
      <c r="AL1015" s="43"/>
      <c r="AM1015" s="43"/>
      <c r="AN1015" s="43"/>
      <c r="AO1015" s="43"/>
      <c r="AP1015" s="43"/>
      <c r="AQ1015" s="43"/>
      <c r="AR1015" s="43"/>
      <c r="AS1015" s="43"/>
      <c r="AT1015" s="43"/>
      <c r="AU1015" s="44"/>
      <c r="AV1015" s="43"/>
      <c r="AW1015" s="43"/>
      <c r="AX1015" s="43"/>
      <c r="AY1015" s="43"/>
      <c r="AZ1015" s="43"/>
      <c r="BA1015" s="43"/>
      <c r="BB1015" s="43"/>
      <c r="BC1015" s="43"/>
      <c r="BD1015" s="43"/>
      <c r="BE1015" s="43"/>
      <c r="BF1015" s="43"/>
      <c r="BG1015" s="43"/>
      <c r="BH1015" s="44"/>
    </row>
    <row r="1016" spans="1:60" x14ac:dyDescent="0.25">
      <c r="A1016" s="51" t="s">
        <v>1435</v>
      </c>
      <c r="B1016" s="49" t="s">
        <v>1436</v>
      </c>
      <c r="C1016" s="51" t="s">
        <v>82</v>
      </c>
      <c r="D1016" s="34">
        <v>34</v>
      </c>
      <c r="E1016" s="118">
        <v>46174</v>
      </c>
      <c r="F1016" s="118">
        <v>46235</v>
      </c>
      <c r="G1016" s="32">
        <f>DATEDIF(E1016,F1016,"m")</f>
        <v>2</v>
      </c>
      <c r="H1016" s="33">
        <f>D1016/G1016</f>
        <v>17</v>
      </c>
      <c r="I1016" s="36">
        <f>IF(I$7&gt;=$E1016,IF(SUMIF($H$1:H$1,77,$H1016:H1016)&lt;$D1016,$H1016,0),0)</f>
        <v>0</v>
      </c>
      <c r="J1016" s="36">
        <f>IF(J$7&gt;=$E1016,IF(SUMIF($H$1:I$1,77,$H1016:I1016)&lt;$D1016,$H1016,0),0)</f>
        <v>0</v>
      </c>
      <c r="K1016" s="36">
        <f>IF(K$7&gt;=$E1016,IF(SUMIF($H$1:J$1,77,$H1016:J1016)&lt;$D1016,$H1016,0),0)</f>
        <v>0</v>
      </c>
      <c r="L1016" s="36">
        <f>IF(L$7&gt;=$E1016,IF(SUMIF($H$1:K$1,77,$H1016:K1016)&lt;$D1016,$H1016,0),0)</f>
        <v>0</v>
      </c>
      <c r="M1016" s="36">
        <f>IF(M$7&gt;=$E1016,IF(SUMIF($H$1:L$1,77,$H1016:L1016)&lt;$D1016,$H1016,0),0)</f>
        <v>0</v>
      </c>
      <c r="N1016" s="36">
        <f>IF(N$7&gt;=$E1016,IF(SUMIF($H$1:M$1,77,$H1016:M1016)&lt;$D1016,$H1016,0),0)</f>
        <v>0</v>
      </c>
      <c r="O1016" s="36">
        <f>IF(O$7&gt;=$E1016,IF(SUMIF($H$1:N$1,77,$H1016:N1016)&lt;$D1016,$H1016,0),0)</f>
        <v>0</v>
      </c>
      <c r="P1016" s="36">
        <f>IF(P$7&gt;=$E1016,IF(SUMIF($H$1:O$1,77,$H1016:O1016)&lt;$D1016,$H1016,0),0)</f>
        <v>0</v>
      </c>
      <c r="Q1016" s="36">
        <f>IF(Q$7&gt;=$E1016,IF(SUMIF($H$1:P$1,77,$H1016:P1016)&lt;$D1016,$H1016,0),0)</f>
        <v>0</v>
      </c>
      <c r="R1016" s="36">
        <f>IF(R$7&gt;=$E1016,IF(SUMIF($H$1:Q$1,77,$H1016:Q1016)&lt;$D1016,$H1016,0),0)</f>
        <v>0</v>
      </c>
      <c r="S1016" s="36">
        <f>IF(S$7&gt;=$E1016,IF(SUMIF($H$1:R$1,77,$H1016:R1016)&lt;$D1016,$H1016,0),0)</f>
        <v>0</v>
      </c>
      <c r="T1016" s="36">
        <f>IF(T$7&gt;=$E1016,IF(SUMIF($H$1:S$1,77,$H1016:S1016)&lt;$D1016,$H1016,0),0)</f>
        <v>0</v>
      </c>
      <c r="U1016" s="35">
        <f>SUMIF(I$1:T$1,77,I1016:T1016)</f>
        <v>0</v>
      </c>
      <c r="V1016" s="36">
        <f>IF(V$7&gt;=$E1016,IF(SUMIF($H$1:U$1,77,$H1016:U1016)&lt;$D1016,$H1016,0),0)</f>
        <v>0</v>
      </c>
      <c r="W1016" s="36">
        <f>IF(W$7&gt;=$E1016,IF(SUMIF($H$1:V$1,77,$H1016:V1016)&lt;$D1016,$H1016,0),0)</f>
        <v>0</v>
      </c>
      <c r="X1016" s="36">
        <f>IF(X$7&gt;=$E1016,IF(SUMIF($H$1:W$1,77,$H1016:W1016)&lt;$D1016,$H1016,0),0)</f>
        <v>0</v>
      </c>
      <c r="Y1016" s="36">
        <f>IF(Y$7&gt;=$E1016,IF(SUMIF($H$1:X$1,77,$H1016:X1016)&lt;$D1016,$H1016,0),0)</f>
        <v>0</v>
      </c>
      <c r="Z1016" s="36">
        <f>IF(Z$7&gt;=$E1016,IF(SUMIF($H$1:Y$1,77,$H1016:Y1016)&lt;$D1016,$H1016,0),0)</f>
        <v>0</v>
      </c>
      <c r="AA1016" s="36">
        <f>IF(AA$7&gt;=$E1016,IF(SUMIF($H$1:Z$1,77,$H1016:Z1016)&lt;$D1016,$H1016,0),0)</f>
        <v>17</v>
      </c>
      <c r="AB1016" s="36">
        <f>IF(AB$7&gt;=$E1016,IF(SUMIF($H$1:AA$1,77,$H1016:AA1016)&lt;$D1016,$H1016,0),0)</f>
        <v>17</v>
      </c>
      <c r="AC1016" s="36">
        <f>IF(AC$7&gt;=$E1016,IF(SUMIF($H$1:AB$1,77,$H1016:AB1016)&lt;$D1016,$H1016,0),0)</f>
        <v>0</v>
      </c>
      <c r="AD1016" s="36">
        <f>IF(AD$7&gt;=$E1016,IF(SUMIF($H$1:AC$1,77,$H1016:AC1016)&lt;$D1016,$H1016,0),0)</f>
        <v>0</v>
      </c>
      <c r="AE1016" s="36">
        <f>IF(AE$7&gt;=$E1016,IF(SUMIF($H$1:AD$1,77,$H1016:AD1016)&lt;$D1016,$H1016,0),0)</f>
        <v>0</v>
      </c>
      <c r="AF1016" s="36">
        <f>IF(AF$7&gt;=$E1016,IF(SUMIF($H$1:AE$1,77,$H1016:AE1016)&lt;$D1016,$H1016,0),0)</f>
        <v>0</v>
      </c>
      <c r="AG1016" s="36">
        <f>IF(AG$7&gt;=$E1016,IF(SUMIF($H$1:AF$1,77,$H1016:AF1016)&lt;$D1016,$H1016,0),0)</f>
        <v>0</v>
      </c>
      <c r="AH1016" s="35">
        <f>SUMIF(V$1:AG$1,77,V1016:AG1016)</f>
        <v>34</v>
      </c>
      <c r="AI1016" s="36">
        <f>IF(AI$7&gt;=$E1016,IF(SUMIF($H$1:AH$1,77,$H1016:AH1016)&lt;$D1016,$H1016,0),0)</f>
        <v>0</v>
      </c>
      <c r="AJ1016" s="36">
        <f>IF(AJ$7&gt;=$E1016,IF(SUMIF($H$1:AI$1,77,$H1016:AI1016)&lt;$D1016,$H1016,0),0)</f>
        <v>0</v>
      </c>
      <c r="AK1016" s="36">
        <f>IF(AK$7&gt;=$E1016,IF(SUMIF($H$1:AJ$1,77,$H1016:AJ1016)&lt;$D1016,$H1016,0),0)</f>
        <v>0</v>
      </c>
      <c r="AL1016" s="36">
        <f>IF(AL$7&gt;=$E1016,IF(SUMIF($H$1:AK$1,77,$H1016:AK1016)&lt;$D1016,$H1016,0),0)</f>
        <v>0</v>
      </c>
      <c r="AM1016" s="36">
        <f>IF(AM$7&gt;=$E1016,IF(SUMIF($H$1:AL$1,77,$H1016:AL1016)&lt;$D1016,$H1016,0),0)</f>
        <v>0</v>
      </c>
      <c r="AN1016" s="36">
        <f>IF(AN$7&gt;=$E1016,IF(SUMIF($H$1:AM$1,77,$H1016:AM1016)&lt;$D1016,$H1016,0),0)</f>
        <v>0</v>
      </c>
      <c r="AO1016" s="36">
        <f>IF(AO$7&gt;=$E1016,IF(SUMIF($H$1:AN$1,77,$H1016:AN1016)&lt;$D1016,$H1016,0),0)</f>
        <v>0</v>
      </c>
      <c r="AP1016" s="36">
        <f>IF(AP$7&gt;=$E1016,IF(SUMIF($H$1:AO$1,77,$H1016:AO1016)&lt;$D1016,$H1016,0),0)</f>
        <v>0</v>
      </c>
      <c r="AQ1016" s="36">
        <f>IF(AQ$7&gt;=$E1016,IF(SUMIF($H$1:AP$1,77,$H1016:AP1016)&lt;$D1016,$H1016,0),0)</f>
        <v>0</v>
      </c>
      <c r="AR1016" s="36">
        <f>IF(AR$7&gt;=$E1016,IF(SUMIF($H$1:AQ$1,77,$H1016:AQ1016)&lt;$D1016,$H1016,0),0)</f>
        <v>0</v>
      </c>
      <c r="AS1016" s="36">
        <f>IF(AS$7&gt;=$E1016,IF(SUMIF($H$1:AR$1,77,$H1016:AR1016)&lt;$D1016,$H1016,0),0)</f>
        <v>0</v>
      </c>
      <c r="AT1016" s="36">
        <f>IF(AT$7&gt;=$E1016,IF(SUMIF($H$1:AS$1,77,$H1016:AS1016)&lt;$D1016,$H1016,0),0)</f>
        <v>0</v>
      </c>
      <c r="AU1016" s="35">
        <f>SUMIF(AI$1:AT$1,77,AI1016:AT1016)</f>
        <v>0</v>
      </c>
      <c r="AV1016" s="33">
        <f>IF(AV$7&gt;=$E1016,IF(SUMIF($H$1:AU$1,77,$H1016:AU1016)&lt;$D1016,$H1016,0),0)</f>
        <v>0</v>
      </c>
      <c r="AW1016" s="33">
        <f>IF(AW$7&gt;=$E1016,IF(SUMIF($H$1:AV$1,77,$H1016:AV1016)&lt;$D1016,$H1016,0),0)</f>
        <v>0</v>
      </c>
      <c r="AX1016" s="33">
        <f>IF(AX$7&gt;=$E1016,IF(SUMIF($H$1:AW$1,77,$H1016:AW1016)&lt;$D1016,$H1016,0),0)</f>
        <v>0</v>
      </c>
      <c r="AY1016" s="33">
        <f>IF(AY$7&gt;=$E1016,IF(SUMIF($H$1:AX$1,77,$H1016:AX1016)&lt;$D1016,$H1016,0),0)</f>
        <v>0</v>
      </c>
      <c r="AZ1016" s="33">
        <f>IF(AZ$7&gt;=$E1016,IF(SUMIF($H$1:AY$1,77,$H1016:AY1016)&lt;$D1016,$H1016,0),0)</f>
        <v>0</v>
      </c>
      <c r="BA1016" s="33">
        <f>IF(BA$7&gt;=$E1016,IF(SUMIF($H$1:AZ$1,77,$H1016:AZ1016)&lt;$D1016,$H1016,0),0)</f>
        <v>0</v>
      </c>
      <c r="BB1016" s="33">
        <f>IF(BB$7&gt;=$E1016,IF(SUMIF($H$1:BA$1,77,$H1016:BA1016)&lt;$D1016,$H1016,0),0)</f>
        <v>0</v>
      </c>
      <c r="BC1016" s="33">
        <f>IF(BC$7&gt;=$E1016,IF(SUMIF($H$1:BB$1,77,$H1016:BB1016)&lt;$D1016,$H1016,0),0)</f>
        <v>0</v>
      </c>
      <c r="BD1016" s="33">
        <f>IF(BD$7&gt;=$E1016,IF(SUMIF($H$1:BC$1,77,$H1016:BC1016)&lt;$D1016,$H1016,0),0)</f>
        <v>0</v>
      </c>
      <c r="BE1016" s="33">
        <f>IF(BE$7&gt;=$E1016,IF(SUMIF($H$1:BD$1,77,$H1016:BD1016)&lt;$D1016,$H1016,0),0)</f>
        <v>0</v>
      </c>
      <c r="BF1016" s="33">
        <f>IF(BF$7&gt;=$E1016,IF(SUMIF($H$1:BE$1,77,$H1016:BE1016)&lt;$D1016,$H1016,0),0)</f>
        <v>0</v>
      </c>
      <c r="BG1016" s="33">
        <f>IF(BG$7&gt;=$E1016,IF(SUMIF($H$1:BF$1,77,$H1016:BF1016)&lt;$D1016,$H1016,0),0)</f>
        <v>0</v>
      </c>
      <c r="BH1016" s="35">
        <f>SUMIF(AV$1:BG$1,77,AV1016:BG1016)</f>
        <v>0</v>
      </c>
    </row>
    <row r="1017" spans="1:60" x14ac:dyDescent="0.25">
      <c r="A1017" s="85" t="s">
        <v>1437</v>
      </c>
      <c r="B1017" s="86" t="s">
        <v>1438</v>
      </c>
      <c r="C1017" s="85" t="s">
        <v>55</v>
      </c>
      <c r="D1017" s="58">
        <v>360</v>
      </c>
      <c r="E1017" s="118">
        <v>46204</v>
      </c>
      <c r="F1017" s="118">
        <v>46235</v>
      </c>
      <c r="G1017" s="32">
        <f>DATEDIF(E1017,F1017,"m")</f>
        <v>1</v>
      </c>
      <c r="H1017" s="33">
        <f>D1017/G1017</f>
        <v>360</v>
      </c>
      <c r="I1017" s="36">
        <f>IF(I$7&gt;=$E1017,IF(SUMIF($H$1:H$1,77,$H1017:H1017)&lt;$D1017,$H1017,0),0)</f>
        <v>0</v>
      </c>
      <c r="J1017" s="36">
        <f>IF(J$7&gt;=$E1017,IF(SUMIF($H$1:I$1,77,$H1017:I1017)&lt;$D1017,$H1017,0),0)</f>
        <v>0</v>
      </c>
      <c r="K1017" s="36">
        <f>IF(K$7&gt;=$E1017,IF(SUMIF($H$1:J$1,77,$H1017:J1017)&lt;$D1017,$H1017,0),0)</f>
        <v>0</v>
      </c>
      <c r="L1017" s="36">
        <f>IF(L$7&gt;=$E1017,IF(SUMIF($H$1:K$1,77,$H1017:K1017)&lt;$D1017,$H1017,0),0)</f>
        <v>0</v>
      </c>
      <c r="M1017" s="36">
        <f>IF(M$7&gt;=$E1017,IF(SUMIF($H$1:L$1,77,$H1017:L1017)&lt;$D1017,$H1017,0),0)</f>
        <v>0</v>
      </c>
      <c r="N1017" s="36">
        <f>IF(N$7&gt;=$E1017,IF(SUMIF($H$1:M$1,77,$H1017:M1017)&lt;$D1017,$H1017,0),0)</f>
        <v>0</v>
      </c>
      <c r="O1017" s="36">
        <f>IF(O$7&gt;=$E1017,IF(SUMIF($H$1:N$1,77,$H1017:N1017)&lt;$D1017,$H1017,0),0)</f>
        <v>0</v>
      </c>
      <c r="P1017" s="36">
        <f>IF(P$7&gt;=$E1017,IF(SUMIF($H$1:O$1,77,$H1017:O1017)&lt;$D1017,$H1017,0),0)</f>
        <v>0</v>
      </c>
      <c r="Q1017" s="36">
        <f>IF(Q$7&gt;=$E1017,IF(SUMIF($H$1:P$1,77,$H1017:P1017)&lt;$D1017,$H1017,0),0)</f>
        <v>0</v>
      </c>
      <c r="R1017" s="36">
        <f>IF(R$7&gt;=$E1017,IF(SUMIF($H$1:Q$1,77,$H1017:Q1017)&lt;$D1017,$H1017,0),0)</f>
        <v>0</v>
      </c>
      <c r="S1017" s="36">
        <f>IF(S$7&gt;=$E1017,IF(SUMIF($H$1:R$1,77,$H1017:R1017)&lt;$D1017,$H1017,0),0)</f>
        <v>0</v>
      </c>
      <c r="T1017" s="36">
        <f>IF(T$7&gt;=$E1017,IF(SUMIF($H$1:S$1,77,$H1017:S1017)&lt;$D1017,$H1017,0),0)</f>
        <v>0</v>
      </c>
      <c r="U1017" s="35">
        <f>SUMIF(I$1:T$1,77,I1017:T1017)</f>
        <v>0</v>
      </c>
      <c r="V1017" s="36">
        <f>IF(V$7&gt;=$E1017,IF(SUMIF($H$1:U$1,77,$H1017:U1017)&lt;$D1017,$H1017,0),0)</f>
        <v>0</v>
      </c>
      <c r="W1017" s="36">
        <f>IF(W$7&gt;=$E1017,IF(SUMIF($H$1:V$1,77,$H1017:V1017)&lt;$D1017,$H1017,0),0)</f>
        <v>0</v>
      </c>
      <c r="X1017" s="36">
        <f>IF(X$7&gt;=$E1017,IF(SUMIF($H$1:W$1,77,$H1017:W1017)&lt;$D1017,$H1017,0),0)</f>
        <v>0</v>
      </c>
      <c r="Y1017" s="36">
        <f>IF(Y$7&gt;=$E1017,IF(SUMIF($H$1:X$1,77,$H1017:X1017)&lt;$D1017,$H1017,0),0)</f>
        <v>0</v>
      </c>
      <c r="Z1017" s="36">
        <f>IF(Z$7&gt;=$E1017,IF(SUMIF($H$1:Y$1,77,$H1017:Y1017)&lt;$D1017,$H1017,0),0)</f>
        <v>0</v>
      </c>
      <c r="AA1017" s="36">
        <f>IF(AA$7&gt;=$E1017,IF(SUMIF($H$1:Z$1,77,$H1017:Z1017)&lt;$D1017,$H1017,0),0)</f>
        <v>0</v>
      </c>
      <c r="AB1017" s="36">
        <f>IF(AB$7&gt;=$E1017,IF(SUMIF($H$1:AA$1,77,$H1017:AA1017)&lt;$D1017,$H1017,0),0)</f>
        <v>360</v>
      </c>
      <c r="AC1017" s="36">
        <f>IF(AC$7&gt;=$E1017,IF(SUMIF($H$1:AB$1,77,$H1017:AB1017)&lt;$D1017,$H1017,0),0)</f>
        <v>0</v>
      </c>
      <c r="AD1017" s="36">
        <f>IF(AD$7&gt;=$E1017,IF(SUMIF($H$1:AC$1,77,$H1017:AC1017)&lt;$D1017,$H1017,0),0)</f>
        <v>0</v>
      </c>
      <c r="AE1017" s="36">
        <f>IF(AE$7&gt;=$E1017,IF(SUMIF($H$1:AD$1,77,$H1017:AD1017)&lt;$D1017,$H1017,0),0)</f>
        <v>0</v>
      </c>
      <c r="AF1017" s="36">
        <f>IF(AF$7&gt;=$E1017,IF(SUMIF($H$1:AE$1,77,$H1017:AE1017)&lt;$D1017,$H1017,0),0)</f>
        <v>0</v>
      </c>
      <c r="AG1017" s="36">
        <f>IF(AG$7&gt;=$E1017,IF(SUMIF($H$1:AF$1,77,$H1017:AF1017)&lt;$D1017,$H1017,0),0)</f>
        <v>0</v>
      </c>
      <c r="AH1017" s="35">
        <f>SUMIF(V$1:AG$1,77,V1017:AG1017)</f>
        <v>360</v>
      </c>
      <c r="AI1017" s="36">
        <f>IF(AI$7&gt;=$E1017,IF(SUMIF($H$1:AH$1,77,$H1017:AH1017)&lt;$D1017,$H1017,0),0)</f>
        <v>0</v>
      </c>
      <c r="AJ1017" s="36">
        <f>IF(AJ$7&gt;=$E1017,IF(SUMIF($H$1:AI$1,77,$H1017:AI1017)&lt;$D1017,$H1017,0),0)</f>
        <v>0</v>
      </c>
      <c r="AK1017" s="36">
        <f>IF(AK$7&gt;=$E1017,IF(SUMIF($H$1:AJ$1,77,$H1017:AJ1017)&lt;$D1017,$H1017,0),0)</f>
        <v>0</v>
      </c>
      <c r="AL1017" s="36">
        <f>IF(AL$7&gt;=$E1017,IF(SUMIF($H$1:AK$1,77,$H1017:AK1017)&lt;$D1017,$H1017,0),0)</f>
        <v>0</v>
      </c>
      <c r="AM1017" s="36">
        <f>IF(AM$7&gt;=$E1017,IF(SUMIF($H$1:AL$1,77,$H1017:AL1017)&lt;$D1017,$H1017,0),0)</f>
        <v>0</v>
      </c>
      <c r="AN1017" s="36">
        <f>IF(AN$7&gt;=$E1017,IF(SUMIF($H$1:AM$1,77,$H1017:AM1017)&lt;$D1017,$H1017,0),0)</f>
        <v>0</v>
      </c>
      <c r="AO1017" s="36">
        <f>IF(AO$7&gt;=$E1017,IF(SUMIF($H$1:AN$1,77,$H1017:AN1017)&lt;$D1017,$H1017,0),0)</f>
        <v>0</v>
      </c>
      <c r="AP1017" s="36">
        <f>IF(AP$7&gt;=$E1017,IF(SUMIF($H$1:AO$1,77,$H1017:AO1017)&lt;$D1017,$H1017,0),0)</f>
        <v>0</v>
      </c>
      <c r="AQ1017" s="36">
        <f>IF(AQ$7&gt;=$E1017,IF(SUMIF($H$1:AP$1,77,$H1017:AP1017)&lt;$D1017,$H1017,0),0)</f>
        <v>0</v>
      </c>
      <c r="AR1017" s="36">
        <f>IF(AR$7&gt;=$E1017,IF(SUMIF($H$1:AQ$1,77,$H1017:AQ1017)&lt;$D1017,$H1017,0),0)</f>
        <v>0</v>
      </c>
      <c r="AS1017" s="36">
        <f>IF(AS$7&gt;=$E1017,IF(SUMIF($H$1:AR$1,77,$H1017:AR1017)&lt;$D1017,$H1017,0),0)</f>
        <v>0</v>
      </c>
      <c r="AT1017" s="36">
        <f>IF(AT$7&gt;=$E1017,IF(SUMIF($H$1:AS$1,77,$H1017:AS1017)&lt;$D1017,$H1017,0),0)</f>
        <v>0</v>
      </c>
      <c r="AU1017" s="35">
        <f>SUMIF(AI$1:AT$1,77,AI1017:AT1017)</f>
        <v>0</v>
      </c>
      <c r="AV1017" s="33">
        <f>IF(AV$7&gt;=$E1017,IF(SUMIF($H$1:AU$1,77,$H1017:AU1017)&lt;$D1017,$H1017,0),0)</f>
        <v>0</v>
      </c>
      <c r="AW1017" s="33">
        <f>IF(AW$7&gt;=$E1017,IF(SUMIF($H$1:AV$1,77,$H1017:AV1017)&lt;$D1017,$H1017,0),0)</f>
        <v>0</v>
      </c>
      <c r="AX1017" s="33">
        <f>IF(AX$7&gt;=$E1017,IF(SUMIF($H$1:AW$1,77,$H1017:AW1017)&lt;$D1017,$H1017,0),0)</f>
        <v>0</v>
      </c>
      <c r="AY1017" s="33">
        <f>IF(AY$7&gt;=$E1017,IF(SUMIF($H$1:AX$1,77,$H1017:AX1017)&lt;$D1017,$H1017,0),0)</f>
        <v>0</v>
      </c>
      <c r="AZ1017" s="33">
        <f>IF(AZ$7&gt;=$E1017,IF(SUMIF($H$1:AY$1,77,$H1017:AY1017)&lt;$D1017,$H1017,0),0)</f>
        <v>0</v>
      </c>
      <c r="BA1017" s="33">
        <f>IF(BA$7&gt;=$E1017,IF(SUMIF($H$1:AZ$1,77,$H1017:AZ1017)&lt;$D1017,$H1017,0),0)</f>
        <v>0</v>
      </c>
      <c r="BB1017" s="33">
        <f>IF(BB$7&gt;=$E1017,IF(SUMIF($H$1:BA$1,77,$H1017:BA1017)&lt;$D1017,$H1017,0),0)</f>
        <v>0</v>
      </c>
      <c r="BC1017" s="33">
        <f>IF(BC$7&gt;=$E1017,IF(SUMIF($H$1:BB$1,77,$H1017:BB1017)&lt;$D1017,$H1017,0),0)</f>
        <v>0</v>
      </c>
      <c r="BD1017" s="33">
        <f>IF(BD$7&gt;=$E1017,IF(SUMIF($H$1:BC$1,77,$H1017:BC1017)&lt;$D1017,$H1017,0),0)</f>
        <v>0</v>
      </c>
      <c r="BE1017" s="33">
        <f>IF(BE$7&gt;=$E1017,IF(SUMIF($H$1:BD$1,77,$H1017:BD1017)&lt;$D1017,$H1017,0),0)</f>
        <v>0</v>
      </c>
      <c r="BF1017" s="33">
        <f>IF(BF$7&gt;=$E1017,IF(SUMIF($H$1:BE$1,77,$H1017:BE1017)&lt;$D1017,$H1017,0),0)</f>
        <v>0</v>
      </c>
      <c r="BG1017" s="33">
        <f>IF(BG$7&gt;=$E1017,IF(SUMIF($H$1:BF$1,77,$H1017:BF1017)&lt;$D1017,$H1017,0),0)</f>
        <v>0</v>
      </c>
      <c r="BH1017" s="35">
        <f>SUMIF(AV$1:BG$1,77,AV1017:BG1017)</f>
        <v>0</v>
      </c>
    </row>
    <row r="1018" spans="1:60" x14ac:dyDescent="0.25">
      <c r="A1018" s="85" t="s">
        <v>1439</v>
      </c>
      <c r="B1018" s="86" t="s">
        <v>1440</v>
      </c>
      <c r="C1018" s="85" t="s">
        <v>55</v>
      </c>
      <c r="D1018" s="58">
        <v>3</v>
      </c>
      <c r="E1018" s="118">
        <v>46204</v>
      </c>
      <c r="F1018" s="118">
        <v>46235</v>
      </c>
      <c r="G1018" s="32">
        <f>DATEDIF(E1018,F1018,"m")</f>
        <v>1</v>
      </c>
      <c r="H1018" s="33">
        <f>D1018/G1018</f>
        <v>3</v>
      </c>
      <c r="I1018" s="36">
        <f>IF(I$7&gt;=$E1018,IF(SUMIF($H$1:H$1,77,$H1018:H1018)&lt;$D1018,$H1018,0),0)</f>
        <v>0</v>
      </c>
      <c r="J1018" s="36">
        <f>IF(J$7&gt;=$E1018,IF(SUMIF($H$1:I$1,77,$H1018:I1018)&lt;$D1018,$H1018,0),0)</f>
        <v>0</v>
      </c>
      <c r="K1018" s="36">
        <f>IF(K$7&gt;=$E1018,IF(SUMIF($H$1:J$1,77,$H1018:J1018)&lt;$D1018,$H1018,0),0)</f>
        <v>0</v>
      </c>
      <c r="L1018" s="36">
        <f>IF(L$7&gt;=$E1018,IF(SUMIF($H$1:K$1,77,$H1018:K1018)&lt;$D1018,$H1018,0),0)</f>
        <v>0</v>
      </c>
      <c r="M1018" s="36">
        <f>IF(M$7&gt;=$E1018,IF(SUMIF($H$1:L$1,77,$H1018:L1018)&lt;$D1018,$H1018,0),0)</f>
        <v>0</v>
      </c>
      <c r="N1018" s="36">
        <f>IF(N$7&gt;=$E1018,IF(SUMIF($H$1:M$1,77,$H1018:M1018)&lt;$D1018,$H1018,0),0)</f>
        <v>0</v>
      </c>
      <c r="O1018" s="36">
        <f>IF(O$7&gt;=$E1018,IF(SUMIF($H$1:N$1,77,$H1018:N1018)&lt;$D1018,$H1018,0),0)</f>
        <v>0</v>
      </c>
      <c r="P1018" s="36">
        <f>IF(P$7&gt;=$E1018,IF(SUMIF($H$1:O$1,77,$H1018:O1018)&lt;$D1018,$H1018,0),0)</f>
        <v>0</v>
      </c>
      <c r="Q1018" s="36">
        <f>IF(Q$7&gt;=$E1018,IF(SUMIF($H$1:P$1,77,$H1018:P1018)&lt;$D1018,$H1018,0),0)</f>
        <v>0</v>
      </c>
      <c r="R1018" s="36">
        <f>IF(R$7&gt;=$E1018,IF(SUMIF($H$1:Q$1,77,$H1018:Q1018)&lt;$D1018,$H1018,0),0)</f>
        <v>0</v>
      </c>
      <c r="S1018" s="36">
        <f>IF(S$7&gt;=$E1018,IF(SUMIF($H$1:R$1,77,$H1018:R1018)&lt;$D1018,$H1018,0),0)</f>
        <v>0</v>
      </c>
      <c r="T1018" s="36">
        <f>IF(T$7&gt;=$E1018,IF(SUMIF($H$1:S$1,77,$H1018:S1018)&lt;$D1018,$H1018,0),0)</f>
        <v>0</v>
      </c>
      <c r="U1018" s="35">
        <f>SUMIF(I$1:T$1,77,I1018:T1018)</f>
        <v>0</v>
      </c>
      <c r="V1018" s="36">
        <f>IF(V$7&gt;=$E1018,IF(SUMIF($H$1:U$1,77,$H1018:U1018)&lt;$D1018,$H1018,0),0)</f>
        <v>0</v>
      </c>
      <c r="W1018" s="36">
        <f>IF(W$7&gt;=$E1018,IF(SUMIF($H$1:V$1,77,$H1018:V1018)&lt;$D1018,$H1018,0),0)</f>
        <v>0</v>
      </c>
      <c r="X1018" s="36">
        <f>IF(X$7&gt;=$E1018,IF(SUMIF($H$1:W$1,77,$H1018:W1018)&lt;$D1018,$H1018,0),0)</f>
        <v>0</v>
      </c>
      <c r="Y1018" s="36">
        <f>IF(Y$7&gt;=$E1018,IF(SUMIF($H$1:X$1,77,$H1018:X1018)&lt;$D1018,$H1018,0),0)</f>
        <v>0</v>
      </c>
      <c r="Z1018" s="36">
        <f>IF(Z$7&gt;=$E1018,IF(SUMIF($H$1:Y$1,77,$H1018:Y1018)&lt;$D1018,$H1018,0),0)</f>
        <v>0</v>
      </c>
      <c r="AA1018" s="36">
        <f>IF(AA$7&gt;=$E1018,IF(SUMIF($H$1:Z$1,77,$H1018:Z1018)&lt;$D1018,$H1018,0),0)</f>
        <v>0</v>
      </c>
      <c r="AB1018" s="36">
        <f>IF(AB$7&gt;=$E1018,IF(SUMIF($H$1:AA$1,77,$H1018:AA1018)&lt;$D1018,$H1018,0),0)</f>
        <v>3</v>
      </c>
      <c r="AC1018" s="36">
        <f>IF(AC$7&gt;=$E1018,IF(SUMIF($H$1:AB$1,77,$H1018:AB1018)&lt;$D1018,$H1018,0),0)</f>
        <v>0</v>
      </c>
      <c r="AD1018" s="36">
        <f>IF(AD$7&gt;=$E1018,IF(SUMIF($H$1:AC$1,77,$H1018:AC1018)&lt;$D1018,$H1018,0),0)</f>
        <v>0</v>
      </c>
      <c r="AE1018" s="36">
        <f>IF(AE$7&gt;=$E1018,IF(SUMIF($H$1:AD$1,77,$H1018:AD1018)&lt;$D1018,$H1018,0),0)</f>
        <v>0</v>
      </c>
      <c r="AF1018" s="36">
        <f>IF(AF$7&gt;=$E1018,IF(SUMIF($H$1:AE$1,77,$H1018:AE1018)&lt;$D1018,$H1018,0),0)</f>
        <v>0</v>
      </c>
      <c r="AG1018" s="36">
        <f>IF(AG$7&gt;=$E1018,IF(SUMIF($H$1:AF$1,77,$H1018:AF1018)&lt;$D1018,$H1018,0),0)</f>
        <v>0</v>
      </c>
      <c r="AH1018" s="35">
        <f>SUMIF(V$1:AG$1,77,V1018:AG1018)</f>
        <v>3</v>
      </c>
      <c r="AI1018" s="36">
        <f>IF(AI$7&gt;=$E1018,IF(SUMIF($H$1:AH$1,77,$H1018:AH1018)&lt;$D1018,$H1018,0),0)</f>
        <v>0</v>
      </c>
      <c r="AJ1018" s="36">
        <f>IF(AJ$7&gt;=$E1018,IF(SUMIF($H$1:AI$1,77,$H1018:AI1018)&lt;$D1018,$H1018,0),0)</f>
        <v>0</v>
      </c>
      <c r="AK1018" s="36">
        <f>IF(AK$7&gt;=$E1018,IF(SUMIF($H$1:AJ$1,77,$H1018:AJ1018)&lt;$D1018,$H1018,0),0)</f>
        <v>0</v>
      </c>
      <c r="AL1018" s="36">
        <f>IF(AL$7&gt;=$E1018,IF(SUMIF($H$1:AK$1,77,$H1018:AK1018)&lt;$D1018,$H1018,0),0)</f>
        <v>0</v>
      </c>
      <c r="AM1018" s="36">
        <f>IF(AM$7&gt;=$E1018,IF(SUMIF($H$1:AL$1,77,$H1018:AL1018)&lt;$D1018,$H1018,0),0)</f>
        <v>0</v>
      </c>
      <c r="AN1018" s="36">
        <f>IF(AN$7&gt;=$E1018,IF(SUMIF($H$1:AM$1,77,$H1018:AM1018)&lt;$D1018,$H1018,0),0)</f>
        <v>0</v>
      </c>
      <c r="AO1018" s="36">
        <f>IF(AO$7&gt;=$E1018,IF(SUMIF($H$1:AN$1,77,$H1018:AN1018)&lt;$D1018,$H1018,0),0)</f>
        <v>0</v>
      </c>
      <c r="AP1018" s="36">
        <f>IF(AP$7&gt;=$E1018,IF(SUMIF($H$1:AO$1,77,$H1018:AO1018)&lt;$D1018,$H1018,0),0)</f>
        <v>0</v>
      </c>
      <c r="AQ1018" s="36">
        <f>IF(AQ$7&gt;=$E1018,IF(SUMIF($H$1:AP$1,77,$H1018:AP1018)&lt;$D1018,$H1018,0),0)</f>
        <v>0</v>
      </c>
      <c r="AR1018" s="36">
        <f>IF(AR$7&gt;=$E1018,IF(SUMIF($H$1:AQ$1,77,$H1018:AQ1018)&lt;$D1018,$H1018,0),0)</f>
        <v>0</v>
      </c>
      <c r="AS1018" s="36">
        <f>IF(AS$7&gt;=$E1018,IF(SUMIF($H$1:AR$1,77,$H1018:AR1018)&lt;$D1018,$H1018,0),0)</f>
        <v>0</v>
      </c>
      <c r="AT1018" s="36">
        <f>IF(AT$7&gt;=$E1018,IF(SUMIF($H$1:AS$1,77,$H1018:AS1018)&lt;$D1018,$H1018,0),0)</f>
        <v>0</v>
      </c>
      <c r="AU1018" s="35">
        <f>SUMIF(AI$1:AT$1,77,AI1018:AT1018)</f>
        <v>0</v>
      </c>
      <c r="AV1018" s="33">
        <f>IF(AV$7&gt;=$E1018,IF(SUMIF($H$1:AU$1,77,$H1018:AU1018)&lt;$D1018,$H1018,0),0)</f>
        <v>0</v>
      </c>
      <c r="AW1018" s="33">
        <f>IF(AW$7&gt;=$E1018,IF(SUMIF($H$1:AV$1,77,$H1018:AV1018)&lt;$D1018,$H1018,0),0)</f>
        <v>0</v>
      </c>
      <c r="AX1018" s="33">
        <f>IF(AX$7&gt;=$E1018,IF(SUMIF($H$1:AW$1,77,$H1018:AW1018)&lt;$D1018,$H1018,0),0)</f>
        <v>0</v>
      </c>
      <c r="AY1018" s="33">
        <f>IF(AY$7&gt;=$E1018,IF(SUMIF($H$1:AX$1,77,$H1018:AX1018)&lt;$D1018,$H1018,0),0)</f>
        <v>0</v>
      </c>
      <c r="AZ1018" s="33">
        <f>IF(AZ$7&gt;=$E1018,IF(SUMIF($H$1:AY$1,77,$H1018:AY1018)&lt;$D1018,$H1018,0),0)</f>
        <v>0</v>
      </c>
      <c r="BA1018" s="33">
        <f>IF(BA$7&gt;=$E1018,IF(SUMIF($H$1:AZ$1,77,$H1018:AZ1018)&lt;$D1018,$H1018,0),0)</f>
        <v>0</v>
      </c>
      <c r="BB1018" s="33">
        <f>IF(BB$7&gt;=$E1018,IF(SUMIF($H$1:BA$1,77,$H1018:BA1018)&lt;$D1018,$H1018,0),0)</f>
        <v>0</v>
      </c>
      <c r="BC1018" s="33">
        <f>IF(BC$7&gt;=$E1018,IF(SUMIF($H$1:BB$1,77,$H1018:BB1018)&lt;$D1018,$H1018,0),0)</f>
        <v>0</v>
      </c>
      <c r="BD1018" s="33">
        <f>IF(BD$7&gt;=$E1018,IF(SUMIF($H$1:BC$1,77,$H1018:BC1018)&lt;$D1018,$H1018,0),0)</f>
        <v>0</v>
      </c>
      <c r="BE1018" s="33">
        <f>IF(BE$7&gt;=$E1018,IF(SUMIF($H$1:BD$1,77,$H1018:BD1018)&lt;$D1018,$H1018,0),0)</f>
        <v>0</v>
      </c>
      <c r="BF1018" s="33">
        <f>IF(BF$7&gt;=$E1018,IF(SUMIF($H$1:BE$1,77,$H1018:BE1018)&lt;$D1018,$H1018,0),0)</f>
        <v>0</v>
      </c>
      <c r="BG1018" s="33">
        <f>IF(BG$7&gt;=$E1018,IF(SUMIF($H$1:BF$1,77,$H1018:BF1018)&lt;$D1018,$H1018,0),0)</f>
        <v>0</v>
      </c>
      <c r="BH1018" s="35">
        <f>SUMIF(AV$1:BG$1,77,AV1018:BG1018)</f>
        <v>0</v>
      </c>
    </row>
    <row r="1019" spans="1:60" x14ac:dyDescent="0.25">
      <c r="A1019" s="51" t="s">
        <v>1441</v>
      </c>
      <c r="B1019" s="49" t="s">
        <v>1442</v>
      </c>
      <c r="C1019" s="51" t="s">
        <v>55</v>
      </c>
      <c r="D1019" s="34">
        <v>44</v>
      </c>
      <c r="E1019" s="118">
        <v>46235</v>
      </c>
      <c r="F1019" s="118">
        <v>46266</v>
      </c>
      <c r="G1019" s="32">
        <f>DATEDIF(E1019,F1019,"m")</f>
        <v>1</v>
      </c>
      <c r="H1019" s="33">
        <f>D1019/G1019</f>
        <v>44</v>
      </c>
      <c r="I1019" s="36">
        <f>IF(I$7&gt;=$E1019,IF(SUMIF($H$1:H$1,77,$H1019:H1019)&lt;$D1019,$H1019,0),0)</f>
        <v>0</v>
      </c>
      <c r="J1019" s="36">
        <f>IF(J$7&gt;=$E1019,IF(SUMIF($H$1:I$1,77,$H1019:I1019)&lt;$D1019,$H1019,0),0)</f>
        <v>0</v>
      </c>
      <c r="K1019" s="36">
        <f>IF(K$7&gt;=$E1019,IF(SUMIF($H$1:J$1,77,$H1019:J1019)&lt;$D1019,$H1019,0),0)</f>
        <v>0</v>
      </c>
      <c r="L1019" s="36">
        <f>IF(L$7&gt;=$E1019,IF(SUMIF($H$1:K$1,77,$H1019:K1019)&lt;$D1019,$H1019,0),0)</f>
        <v>0</v>
      </c>
      <c r="M1019" s="36">
        <f>IF(M$7&gt;=$E1019,IF(SUMIF($H$1:L$1,77,$H1019:L1019)&lt;$D1019,$H1019,0),0)</f>
        <v>0</v>
      </c>
      <c r="N1019" s="36">
        <f>IF(N$7&gt;=$E1019,IF(SUMIF($H$1:M$1,77,$H1019:M1019)&lt;$D1019,$H1019,0),0)</f>
        <v>0</v>
      </c>
      <c r="O1019" s="36">
        <f>IF(O$7&gt;=$E1019,IF(SUMIF($H$1:N$1,77,$H1019:N1019)&lt;$D1019,$H1019,0),0)</f>
        <v>0</v>
      </c>
      <c r="P1019" s="36">
        <f>IF(P$7&gt;=$E1019,IF(SUMIF($H$1:O$1,77,$H1019:O1019)&lt;$D1019,$H1019,0),0)</f>
        <v>0</v>
      </c>
      <c r="Q1019" s="36">
        <f>IF(Q$7&gt;=$E1019,IF(SUMIF($H$1:P$1,77,$H1019:P1019)&lt;$D1019,$H1019,0),0)</f>
        <v>0</v>
      </c>
      <c r="R1019" s="36">
        <f>IF(R$7&gt;=$E1019,IF(SUMIF($H$1:Q$1,77,$H1019:Q1019)&lt;$D1019,$H1019,0),0)</f>
        <v>0</v>
      </c>
      <c r="S1019" s="36">
        <f>IF(S$7&gt;=$E1019,IF(SUMIF($H$1:R$1,77,$H1019:R1019)&lt;$D1019,$H1019,0),0)</f>
        <v>0</v>
      </c>
      <c r="T1019" s="36">
        <f>IF(T$7&gt;=$E1019,IF(SUMIF($H$1:S$1,77,$H1019:S1019)&lt;$D1019,$H1019,0),0)</f>
        <v>0</v>
      </c>
      <c r="U1019" s="35">
        <f>SUMIF(I$1:T$1,77,I1019:T1019)</f>
        <v>0</v>
      </c>
      <c r="V1019" s="36">
        <f>IF(V$7&gt;=$E1019,IF(SUMIF($H$1:U$1,77,$H1019:U1019)&lt;$D1019,$H1019,0),0)</f>
        <v>0</v>
      </c>
      <c r="W1019" s="36">
        <f>IF(W$7&gt;=$E1019,IF(SUMIF($H$1:V$1,77,$H1019:V1019)&lt;$D1019,$H1019,0),0)</f>
        <v>0</v>
      </c>
      <c r="X1019" s="36">
        <f>IF(X$7&gt;=$E1019,IF(SUMIF($H$1:W$1,77,$H1019:W1019)&lt;$D1019,$H1019,0),0)</f>
        <v>0</v>
      </c>
      <c r="Y1019" s="36">
        <f>IF(Y$7&gt;=$E1019,IF(SUMIF($H$1:X$1,77,$H1019:X1019)&lt;$D1019,$H1019,0),0)</f>
        <v>0</v>
      </c>
      <c r="Z1019" s="36">
        <f>IF(Z$7&gt;=$E1019,IF(SUMIF($H$1:Y$1,77,$H1019:Y1019)&lt;$D1019,$H1019,0),0)</f>
        <v>0</v>
      </c>
      <c r="AA1019" s="36">
        <f>IF(AA$7&gt;=$E1019,IF(SUMIF($H$1:Z$1,77,$H1019:Z1019)&lt;$D1019,$H1019,0),0)</f>
        <v>0</v>
      </c>
      <c r="AB1019" s="36">
        <f>IF(AB$7&gt;=$E1019,IF(SUMIF($H$1:AA$1,77,$H1019:AA1019)&lt;$D1019,$H1019,0),0)</f>
        <v>0</v>
      </c>
      <c r="AC1019" s="36">
        <f>IF(AC$7&gt;=$E1019,IF(SUMIF($H$1:AB$1,77,$H1019:AB1019)&lt;$D1019,$H1019,0),0)</f>
        <v>44</v>
      </c>
      <c r="AD1019" s="36">
        <f>IF(AD$7&gt;=$E1019,IF(SUMIF($H$1:AC$1,77,$H1019:AC1019)&lt;$D1019,$H1019,0),0)</f>
        <v>0</v>
      </c>
      <c r="AE1019" s="36">
        <f>IF(AE$7&gt;=$E1019,IF(SUMIF($H$1:AD$1,77,$H1019:AD1019)&lt;$D1019,$H1019,0),0)</f>
        <v>0</v>
      </c>
      <c r="AF1019" s="36">
        <f>IF(AF$7&gt;=$E1019,IF(SUMIF($H$1:AE$1,77,$H1019:AE1019)&lt;$D1019,$H1019,0),0)</f>
        <v>0</v>
      </c>
      <c r="AG1019" s="36">
        <f>IF(AG$7&gt;=$E1019,IF(SUMIF($H$1:AF$1,77,$H1019:AF1019)&lt;$D1019,$H1019,0),0)</f>
        <v>0</v>
      </c>
      <c r="AH1019" s="35">
        <f>SUMIF(V$1:AG$1,77,V1019:AG1019)</f>
        <v>44</v>
      </c>
      <c r="AI1019" s="36">
        <f>IF(AI$7&gt;=$E1019,IF(SUMIF($H$1:AH$1,77,$H1019:AH1019)&lt;$D1019,$H1019,0),0)</f>
        <v>0</v>
      </c>
      <c r="AJ1019" s="36">
        <f>IF(AJ$7&gt;=$E1019,IF(SUMIF($H$1:AI$1,77,$H1019:AI1019)&lt;$D1019,$H1019,0),0)</f>
        <v>0</v>
      </c>
      <c r="AK1019" s="36">
        <f>IF(AK$7&gt;=$E1019,IF(SUMIF($H$1:AJ$1,77,$H1019:AJ1019)&lt;$D1019,$H1019,0),0)</f>
        <v>0</v>
      </c>
      <c r="AL1019" s="36">
        <f>IF(AL$7&gt;=$E1019,IF(SUMIF($H$1:AK$1,77,$H1019:AK1019)&lt;$D1019,$H1019,0),0)</f>
        <v>0</v>
      </c>
      <c r="AM1019" s="36">
        <f>IF(AM$7&gt;=$E1019,IF(SUMIF($H$1:AL$1,77,$H1019:AL1019)&lt;$D1019,$H1019,0),0)</f>
        <v>0</v>
      </c>
      <c r="AN1019" s="36">
        <f>IF(AN$7&gt;=$E1019,IF(SUMIF($H$1:AM$1,77,$H1019:AM1019)&lt;$D1019,$H1019,0),0)</f>
        <v>0</v>
      </c>
      <c r="AO1019" s="36">
        <f>IF(AO$7&gt;=$E1019,IF(SUMIF($H$1:AN$1,77,$H1019:AN1019)&lt;$D1019,$H1019,0),0)</f>
        <v>0</v>
      </c>
      <c r="AP1019" s="36">
        <f>IF(AP$7&gt;=$E1019,IF(SUMIF($H$1:AO$1,77,$H1019:AO1019)&lt;$D1019,$H1019,0),0)</f>
        <v>0</v>
      </c>
      <c r="AQ1019" s="36">
        <f>IF(AQ$7&gt;=$E1019,IF(SUMIF($H$1:AP$1,77,$H1019:AP1019)&lt;$D1019,$H1019,0),0)</f>
        <v>0</v>
      </c>
      <c r="AR1019" s="36">
        <f>IF(AR$7&gt;=$E1019,IF(SUMIF($H$1:AQ$1,77,$H1019:AQ1019)&lt;$D1019,$H1019,0),0)</f>
        <v>0</v>
      </c>
      <c r="AS1019" s="36">
        <f>IF(AS$7&gt;=$E1019,IF(SUMIF($H$1:AR$1,77,$H1019:AR1019)&lt;$D1019,$H1019,0),0)</f>
        <v>0</v>
      </c>
      <c r="AT1019" s="36">
        <f>IF(AT$7&gt;=$E1019,IF(SUMIF($H$1:AS$1,77,$H1019:AS1019)&lt;$D1019,$H1019,0),0)</f>
        <v>0</v>
      </c>
      <c r="AU1019" s="35">
        <f>SUMIF(AI$1:AT$1,77,AI1019:AT1019)</f>
        <v>0</v>
      </c>
      <c r="AV1019" s="33">
        <f>IF(AV$7&gt;=$E1019,IF(SUMIF($H$1:AU$1,77,$H1019:AU1019)&lt;$D1019,$H1019,0),0)</f>
        <v>0</v>
      </c>
      <c r="AW1019" s="33">
        <f>IF(AW$7&gt;=$E1019,IF(SUMIF($H$1:AV$1,77,$H1019:AV1019)&lt;$D1019,$H1019,0),0)</f>
        <v>0</v>
      </c>
      <c r="AX1019" s="33">
        <f>IF(AX$7&gt;=$E1019,IF(SUMIF($H$1:AW$1,77,$H1019:AW1019)&lt;$D1019,$H1019,0),0)</f>
        <v>0</v>
      </c>
      <c r="AY1019" s="33">
        <f>IF(AY$7&gt;=$E1019,IF(SUMIF($H$1:AX$1,77,$H1019:AX1019)&lt;$D1019,$H1019,0),0)</f>
        <v>0</v>
      </c>
      <c r="AZ1019" s="33">
        <f>IF(AZ$7&gt;=$E1019,IF(SUMIF($H$1:AY$1,77,$H1019:AY1019)&lt;$D1019,$H1019,0),0)</f>
        <v>0</v>
      </c>
      <c r="BA1019" s="33">
        <f>IF(BA$7&gt;=$E1019,IF(SUMIF($H$1:AZ$1,77,$H1019:AZ1019)&lt;$D1019,$H1019,0),0)</f>
        <v>0</v>
      </c>
      <c r="BB1019" s="33">
        <f>IF(BB$7&gt;=$E1019,IF(SUMIF($H$1:BA$1,77,$H1019:BA1019)&lt;$D1019,$H1019,0),0)</f>
        <v>0</v>
      </c>
      <c r="BC1019" s="33">
        <f>IF(BC$7&gt;=$E1019,IF(SUMIF($H$1:BB$1,77,$H1019:BB1019)&lt;$D1019,$H1019,0),0)</f>
        <v>0</v>
      </c>
      <c r="BD1019" s="33">
        <f>IF(BD$7&gt;=$E1019,IF(SUMIF($H$1:BC$1,77,$H1019:BC1019)&lt;$D1019,$H1019,0),0)</f>
        <v>0</v>
      </c>
      <c r="BE1019" s="33">
        <f>IF(BE$7&gt;=$E1019,IF(SUMIF($H$1:BD$1,77,$H1019:BD1019)&lt;$D1019,$H1019,0),0)</f>
        <v>0</v>
      </c>
      <c r="BF1019" s="33">
        <f>IF(BF$7&gt;=$E1019,IF(SUMIF($H$1:BE$1,77,$H1019:BE1019)&lt;$D1019,$H1019,0),0)</f>
        <v>0</v>
      </c>
      <c r="BG1019" s="33">
        <f>IF(BG$7&gt;=$E1019,IF(SUMIF($H$1:BF$1,77,$H1019:BF1019)&lt;$D1019,$H1019,0),0)</f>
        <v>0</v>
      </c>
      <c r="BH1019" s="35">
        <f>SUMIF(AV$1:BG$1,77,AV1019:BG1019)</f>
        <v>0</v>
      </c>
    </row>
    <row r="1020" spans="1:60" s="69" customFormat="1" x14ac:dyDescent="0.25">
      <c r="A1020" s="39" t="s">
        <v>1443</v>
      </c>
      <c r="B1020" s="40" t="s">
        <v>1444</v>
      </c>
      <c r="C1020" s="41"/>
      <c r="D1020" s="42"/>
      <c r="E1020" s="67"/>
      <c r="F1020" s="67"/>
      <c r="G1020" s="67"/>
      <c r="H1020" s="67"/>
      <c r="I1020" s="67"/>
      <c r="J1020" s="67"/>
      <c r="K1020" s="67"/>
      <c r="L1020" s="67"/>
      <c r="M1020" s="67"/>
      <c r="N1020" s="67"/>
      <c r="O1020" s="67"/>
      <c r="P1020" s="67"/>
      <c r="Q1020" s="67"/>
      <c r="R1020" s="67"/>
      <c r="S1020" s="67"/>
      <c r="T1020" s="67"/>
      <c r="U1020" s="68"/>
      <c r="V1020" s="67"/>
      <c r="W1020" s="67"/>
      <c r="X1020" s="67"/>
      <c r="Y1020" s="67"/>
      <c r="Z1020" s="67"/>
      <c r="AA1020" s="67"/>
      <c r="AB1020" s="67"/>
      <c r="AC1020" s="67"/>
      <c r="AD1020" s="67"/>
      <c r="AE1020" s="67"/>
      <c r="AF1020" s="67"/>
      <c r="AG1020" s="67"/>
      <c r="AH1020" s="68"/>
      <c r="AI1020" s="67"/>
      <c r="AJ1020" s="67"/>
      <c r="AK1020" s="67"/>
      <c r="AL1020" s="67"/>
      <c r="AM1020" s="67"/>
      <c r="AN1020" s="67"/>
      <c r="AO1020" s="67"/>
      <c r="AP1020" s="67"/>
      <c r="AQ1020" s="67"/>
      <c r="AR1020" s="67"/>
      <c r="AS1020" s="67"/>
      <c r="AT1020" s="67"/>
      <c r="AU1020" s="68"/>
      <c r="AV1020" s="67"/>
      <c r="AW1020" s="67"/>
      <c r="AX1020" s="67"/>
      <c r="AY1020" s="67"/>
      <c r="AZ1020" s="67"/>
      <c r="BA1020" s="67"/>
      <c r="BB1020" s="67"/>
      <c r="BC1020" s="67"/>
      <c r="BD1020" s="67"/>
      <c r="BE1020" s="67"/>
      <c r="BF1020" s="67"/>
      <c r="BG1020" s="67"/>
      <c r="BH1020" s="68"/>
    </row>
    <row r="1021" spans="1:60" s="11" customFormat="1" x14ac:dyDescent="0.25">
      <c r="A1021" s="51"/>
      <c r="B1021" s="134" t="s">
        <v>1445</v>
      </c>
      <c r="C1021" s="127"/>
      <c r="D1021" s="146"/>
      <c r="E1021" s="88"/>
      <c r="F1021" s="88"/>
      <c r="G1021" s="88"/>
      <c r="H1021" s="88"/>
      <c r="I1021" s="88"/>
      <c r="J1021" s="88"/>
      <c r="K1021" s="88"/>
      <c r="L1021" s="88"/>
      <c r="M1021" s="88"/>
      <c r="N1021" s="88"/>
      <c r="O1021" s="88"/>
      <c r="P1021" s="88"/>
      <c r="Q1021" s="88"/>
      <c r="R1021" s="88"/>
      <c r="S1021" s="88"/>
      <c r="T1021" s="88"/>
      <c r="U1021" s="89"/>
      <c r="V1021" s="88"/>
      <c r="W1021" s="88"/>
      <c r="X1021" s="88"/>
      <c r="Y1021" s="88"/>
      <c r="Z1021" s="88"/>
      <c r="AA1021" s="88"/>
      <c r="AB1021" s="88"/>
      <c r="AC1021" s="88"/>
      <c r="AD1021" s="88"/>
      <c r="AE1021" s="88"/>
      <c r="AF1021" s="88"/>
      <c r="AG1021" s="88"/>
      <c r="AH1021" s="89"/>
      <c r="AI1021" s="88"/>
      <c r="AJ1021" s="88"/>
      <c r="AK1021" s="88"/>
      <c r="AL1021" s="88"/>
      <c r="AM1021" s="88"/>
      <c r="AN1021" s="88"/>
      <c r="AO1021" s="88"/>
      <c r="AP1021" s="88"/>
      <c r="AQ1021" s="88"/>
      <c r="AR1021" s="88"/>
      <c r="AS1021" s="88"/>
      <c r="AT1021" s="88"/>
      <c r="AU1021" s="89"/>
      <c r="AV1021" s="88"/>
      <c r="AW1021" s="88"/>
      <c r="AX1021" s="88"/>
      <c r="AY1021" s="88"/>
      <c r="AZ1021" s="88"/>
      <c r="BA1021" s="88"/>
      <c r="BB1021" s="88"/>
      <c r="BC1021" s="88"/>
      <c r="BD1021" s="88"/>
      <c r="BE1021" s="88"/>
      <c r="BF1021" s="88"/>
      <c r="BG1021" s="88"/>
      <c r="BH1021" s="89"/>
    </row>
    <row r="1022" spans="1:60" x14ac:dyDescent="0.25">
      <c r="A1022" s="51" t="s">
        <v>1446</v>
      </c>
      <c r="B1022" s="49" t="s">
        <v>1447</v>
      </c>
      <c r="C1022" s="51" t="s">
        <v>55</v>
      </c>
      <c r="D1022" s="58">
        <v>565271.1</v>
      </c>
      <c r="E1022" s="31">
        <v>45627</v>
      </c>
      <c r="F1022" s="31">
        <v>45748</v>
      </c>
      <c r="G1022" s="32">
        <f t="shared" ref="G1022:G1029" si="364">DATEDIF(E1022,F1022,"m")</f>
        <v>4</v>
      </c>
      <c r="H1022" s="33">
        <f t="shared" ref="H1022:H1029" si="365">D1022/G1022</f>
        <v>141317.77499999999</v>
      </c>
      <c r="I1022" s="33">
        <f>IF(I$7&gt;=$E1022,IF(SUMIF($H$1:H$1,77,$H1022:H1022)&lt;$D1022,$H1022,0),0)-66587.21</f>
        <v>74730.564999999988</v>
      </c>
      <c r="J1022" s="33">
        <f>IF(J$7&gt;=$E1022,IF(SUMIF($H$1:I$1,77,$H1022:I1022)&lt;$D1022,$H1022,0),0)</f>
        <v>141317.77499999999</v>
      </c>
      <c r="K1022" s="33">
        <f>IF(K$7&gt;=$E1022,IF(SUMIF($H$1:J$1,77,$H1022:J1022)&lt;$D1022,$H1022,0),0)</f>
        <v>141317.77499999999</v>
      </c>
      <c r="L1022" s="36">
        <f>IF(L$7&gt;=$E1022,IF(SUMIF($H$1:K$1,77,$H1022:K1022)&lt;$D1022,$H1022,0),0)</f>
        <v>141317.77499999999</v>
      </c>
      <c r="M1022" s="36">
        <f>IF(M$7&gt;=$E1022,IF(SUMIF($H$1:L$1,77,$H1022:L1022)&lt;$D1022,$H1022,0),0)</f>
        <v>141317.77499999999</v>
      </c>
      <c r="N1022" s="36">
        <f>IF(N$7&gt;=$E1022,IF(SUMIF($H$1:M$1,77,$H1022:M1022)&lt;$D1022,$H1022,0),0)</f>
        <v>0</v>
      </c>
      <c r="O1022" s="36">
        <f>IF(O$7&gt;=$E1022,IF(SUMIF($H$1:N$1,77,$H1022:N1022)&lt;$D1022,$H1022,0),0)</f>
        <v>0</v>
      </c>
      <c r="P1022" s="36">
        <f>IF(P$7&gt;=$E1022,IF(SUMIF($H$1:O$1,77,$H1022:O1022)&lt;$D1022,$H1022,0),0)</f>
        <v>0</v>
      </c>
      <c r="Q1022" s="36">
        <f>IF(Q$7&gt;=$E1022,IF(SUMIF($H$1:P$1,77,$H1022:P1022)&lt;$D1022,$H1022,0),0)</f>
        <v>0</v>
      </c>
      <c r="R1022" s="36">
        <f>IF(R$7&gt;=$E1022,IF(SUMIF($H$1:Q$1,77,$H1022:Q1022)&lt;$D1022,$H1022,0),0)</f>
        <v>0</v>
      </c>
      <c r="S1022" s="36">
        <f>IF(S$7&gt;=$E1022,IF(SUMIF($H$1:R$1,77,$H1022:R1022)&lt;$D1022,$H1022,0),0)</f>
        <v>0</v>
      </c>
      <c r="T1022" s="36">
        <f>IF(T$7&gt;=$E1022,IF(SUMIF($H$1:S$1,77,$H1022:S1022)&lt;$D1022,$H1022,0),0)</f>
        <v>0</v>
      </c>
      <c r="U1022" s="35">
        <f t="shared" ref="U1022:U1029" si="366">SUMIF(I$1:T$1,77,I1022:T1022)</f>
        <v>640001.66500000004</v>
      </c>
      <c r="V1022" s="36">
        <f>IF(V$7&gt;=$E1022,IF(SUMIF($H$1:U$1,77,$H1022:U1022)&lt;$D1022,$H1022,0),0)</f>
        <v>0</v>
      </c>
      <c r="W1022" s="36">
        <f>IF(W$7&gt;=$E1022,IF(SUMIF($H$1:V$1,77,$H1022:V1022)&lt;$D1022,$H1022,0),0)</f>
        <v>0</v>
      </c>
      <c r="X1022" s="36">
        <f>IF(X$7&gt;=$E1022,IF(SUMIF($H$1:W$1,77,$H1022:W1022)&lt;$D1022,$H1022,0),0)</f>
        <v>0</v>
      </c>
      <c r="Y1022" s="36">
        <f>IF(Y$7&gt;=$E1022,IF(SUMIF($H$1:X$1,77,$H1022:X1022)&lt;$D1022,$H1022,0),0)</f>
        <v>0</v>
      </c>
      <c r="Z1022" s="36">
        <f>IF(Z$7&gt;=$E1022,IF(SUMIF($H$1:Y$1,77,$H1022:Y1022)&lt;$D1022,$H1022,0),0)</f>
        <v>0</v>
      </c>
      <c r="AA1022" s="36">
        <f>IF(AA$7&gt;=$E1022,IF(SUMIF($H$1:Z$1,77,$H1022:Z1022)&lt;$D1022,$H1022,0),0)</f>
        <v>0</v>
      </c>
      <c r="AB1022" s="36">
        <f>IF(AB$7&gt;=$E1022,IF(SUMIF($H$1:AA$1,77,$H1022:AA1022)&lt;$D1022,$H1022,0),0)</f>
        <v>0</v>
      </c>
      <c r="AC1022" s="36">
        <f>IF(AC$7&gt;=$E1022,IF(SUMIF($H$1:AB$1,77,$H1022:AB1022)&lt;$D1022,$H1022,0),0)</f>
        <v>0</v>
      </c>
      <c r="AD1022" s="36">
        <f>IF(AD$7&gt;=$E1022,IF(SUMIF($H$1:AC$1,77,$H1022:AC1022)&lt;$D1022,$H1022,0),0)</f>
        <v>0</v>
      </c>
      <c r="AE1022" s="36">
        <f>IF(AE$7&gt;=$E1022,IF(SUMIF($H$1:AD$1,77,$H1022:AD1022)&lt;$D1022,$H1022,0),0)</f>
        <v>0</v>
      </c>
      <c r="AF1022" s="36">
        <f>IF(AF$7&gt;=$E1022,IF(SUMIF($H$1:AE$1,77,$H1022:AE1022)&lt;$D1022,$H1022,0),0)</f>
        <v>0</v>
      </c>
      <c r="AG1022" s="36">
        <f>IF(AG$7&gt;=$E1022,IF(SUMIF($H$1:AF$1,77,$H1022:AF1022)&lt;$D1022,$H1022,0),0)</f>
        <v>0</v>
      </c>
      <c r="AH1022" s="35">
        <f t="shared" ref="AH1022:AH1029" si="367">SUMIF(V$1:AG$1,77,V1022:AG1022)</f>
        <v>0</v>
      </c>
      <c r="AI1022" s="36">
        <f>IF(AI$7&gt;=$E1022,IF(SUMIF($H$1:AH$1,77,$H1022:AH1022)&lt;$D1022,$H1022,0),0)</f>
        <v>0</v>
      </c>
      <c r="AJ1022" s="36">
        <f>IF(AJ$7&gt;=$E1022,IF(SUMIF($H$1:AI$1,77,$H1022:AI1022)&lt;$D1022,$H1022,0),0)</f>
        <v>0</v>
      </c>
      <c r="AK1022" s="36">
        <f>IF(AK$7&gt;=$E1022,IF(SUMIF($H$1:AJ$1,77,$H1022:AJ1022)&lt;$D1022,$H1022,0),0)</f>
        <v>0</v>
      </c>
      <c r="AL1022" s="36">
        <f>IF(AL$7&gt;=$E1022,IF(SUMIF($H$1:AK$1,77,$H1022:AK1022)&lt;$D1022,$H1022,0),0)</f>
        <v>0</v>
      </c>
      <c r="AM1022" s="36">
        <f>IF(AM$7&gt;=$E1022,IF(SUMIF($H$1:AL$1,77,$H1022:AL1022)&lt;$D1022,$H1022,0),0)</f>
        <v>0</v>
      </c>
      <c r="AN1022" s="36">
        <f>IF(AN$7&gt;=$E1022,IF(SUMIF($H$1:AM$1,77,$H1022:AM1022)&lt;$D1022,$H1022,0),0)</f>
        <v>0</v>
      </c>
      <c r="AO1022" s="36">
        <f>IF(AO$7&gt;=$E1022,IF(SUMIF($H$1:AN$1,77,$H1022:AN1022)&lt;$D1022,$H1022,0),0)</f>
        <v>0</v>
      </c>
      <c r="AP1022" s="36">
        <f>IF(AP$7&gt;=$E1022,IF(SUMIF($H$1:AO$1,77,$H1022:AO1022)&lt;$D1022,$H1022,0),0)</f>
        <v>0</v>
      </c>
      <c r="AQ1022" s="36">
        <f>IF(AQ$7&gt;=$E1022,IF(SUMIF($H$1:AP$1,77,$H1022:AP1022)&lt;$D1022,$H1022,0),0)</f>
        <v>0</v>
      </c>
      <c r="AR1022" s="36">
        <f>IF(AR$7&gt;=$E1022,IF(SUMIF($H$1:AQ$1,77,$H1022:AQ1022)&lt;$D1022,$H1022,0),0)</f>
        <v>0</v>
      </c>
      <c r="AS1022" s="36">
        <f>IF(AS$7&gt;=$E1022,IF(SUMIF($H$1:AR$1,77,$H1022:AR1022)&lt;$D1022,$H1022,0),0)</f>
        <v>0</v>
      </c>
      <c r="AT1022" s="36">
        <f>IF(AT$7&gt;=$E1022,IF(SUMIF($H$1:AS$1,77,$H1022:AS1022)&lt;$D1022,$H1022,0),0)</f>
        <v>0</v>
      </c>
      <c r="AU1022" s="35">
        <f t="shared" ref="AU1022:AU1029" si="368">SUMIF(AI$1:AT$1,77,AI1022:AT1022)</f>
        <v>0</v>
      </c>
      <c r="AV1022" s="33">
        <f>IF(AV$7&gt;=$E1022,IF(SUMIF($H$1:AU$1,77,$H1022:AU1022)&lt;$D1022,$H1022,0),0)</f>
        <v>0</v>
      </c>
      <c r="AW1022" s="33">
        <f>IF(AW$7&gt;=$E1022,IF(SUMIF($H$1:AV$1,77,$H1022:AV1022)&lt;$D1022,$H1022,0),0)</f>
        <v>0</v>
      </c>
      <c r="AX1022" s="33">
        <f>IF(AX$7&gt;=$E1022,IF(SUMIF($H$1:AW$1,77,$H1022:AW1022)&lt;$D1022,$H1022,0),0)</f>
        <v>0</v>
      </c>
      <c r="AY1022" s="33">
        <f>IF(AY$7&gt;=$E1022,IF(SUMIF($H$1:AX$1,77,$H1022:AX1022)&lt;$D1022,$H1022,0),0)</f>
        <v>0</v>
      </c>
      <c r="AZ1022" s="33">
        <f>IF(AZ$7&gt;=$E1022,IF(SUMIF($H$1:AY$1,77,$H1022:AY1022)&lt;$D1022,$H1022,0),0)</f>
        <v>0</v>
      </c>
      <c r="BA1022" s="33">
        <f>IF(BA$7&gt;=$E1022,IF(SUMIF($H$1:AZ$1,77,$H1022:AZ1022)&lt;$D1022,$H1022,0),0)</f>
        <v>0</v>
      </c>
      <c r="BB1022" s="33">
        <f>IF(BB$7&gt;=$E1022,IF(SUMIF($H$1:BA$1,77,$H1022:BA1022)&lt;$D1022,$H1022,0),0)</f>
        <v>0</v>
      </c>
      <c r="BC1022" s="33">
        <f>IF(BC$7&gt;=$E1022,IF(SUMIF($H$1:BB$1,77,$H1022:BB1022)&lt;$D1022,$H1022,0),0)</f>
        <v>0</v>
      </c>
      <c r="BD1022" s="33">
        <f>IF(BD$7&gt;=$E1022,IF(SUMIF($H$1:BC$1,77,$H1022:BC1022)&lt;$D1022,$H1022,0),0)</f>
        <v>0</v>
      </c>
      <c r="BE1022" s="33">
        <f>IF(BE$7&gt;=$E1022,IF(SUMIF($H$1:BD$1,77,$H1022:BD1022)&lt;$D1022,$H1022,0),0)</f>
        <v>0</v>
      </c>
      <c r="BF1022" s="33">
        <f>IF(BF$7&gt;=$E1022,IF(SUMIF($H$1:BE$1,77,$H1022:BE1022)&lt;$D1022,$H1022,0),0)</f>
        <v>0</v>
      </c>
      <c r="BG1022" s="33">
        <f>IF(BG$7&gt;=$E1022,IF(SUMIF($H$1:BF$1,77,$H1022:BF1022)&lt;$D1022,$H1022,0),0)</f>
        <v>0</v>
      </c>
      <c r="BH1022" s="35">
        <f t="shared" ref="BH1022:BH1029" si="369">SUMIF(AV$1:BG$1,77,AV1022:BG1022)</f>
        <v>0</v>
      </c>
    </row>
    <row r="1023" spans="1:60" x14ac:dyDescent="0.25">
      <c r="A1023" s="51" t="s">
        <v>1448</v>
      </c>
      <c r="B1023" s="49" t="s">
        <v>820</v>
      </c>
      <c r="C1023" s="51" t="s">
        <v>55</v>
      </c>
      <c r="D1023" s="58">
        <v>565271.1</v>
      </c>
      <c r="E1023" s="118">
        <v>46997</v>
      </c>
      <c r="F1023" s="118">
        <v>47058</v>
      </c>
      <c r="G1023" s="32">
        <f t="shared" si="364"/>
        <v>2</v>
      </c>
      <c r="H1023" s="33">
        <f t="shared" si="365"/>
        <v>282635.55</v>
      </c>
      <c r="I1023" s="36">
        <f>IF(I$7&gt;=$E1023,IF(SUMIF($H$1:H$1,77,$H1023:H1023)&lt;$D1023,$H1023,0),0)</f>
        <v>0</v>
      </c>
      <c r="J1023" s="36">
        <f>IF(J$7&gt;=$E1023,IF(SUMIF($H$1:I$1,77,$H1023:I1023)&lt;$D1023,$H1023,0),0)</f>
        <v>0</v>
      </c>
      <c r="K1023" s="36">
        <f>IF(K$7&gt;=$E1023,IF(SUMIF($H$1:J$1,77,$H1023:J1023)&lt;$D1023,$H1023,0),0)</f>
        <v>0</v>
      </c>
      <c r="L1023" s="36">
        <f>IF(L$7&gt;=$E1023,IF(SUMIF($H$1:K$1,77,$H1023:K1023)&lt;$D1023,$H1023,0),0)</f>
        <v>0</v>
      </c>
      <c r="M1023" s="36">
        <f>IF(M$7&gt;=$E1023,IF(SUMIF($H$1:L$1,77,$H1023:L1023)&lt;$D1023,$H1023,0),0)</f>
        <v>0</v>
      </c>
      <c r="N1023" s="36">
        <f>IF(N$7&gt;=$E1023,IF(SUMIF($H$1:M$1,77,$H1023:M1023)&lt;$D1023,$H1023,0),0)</f>
        <v>0</v>
      </c>
      <c r="O1023" s="36">
        <f>IF(O$7&gt;=$E1023,IF(SUMIF($H$1:N$1,77,$H1023:N1023)&lt;$D1023,$H1023,0),0)</f>
        <v>0</v>
      </c>
      <c r="P1023" s="36">
        <f>IF(P$7&gt;=$E1023,IF(SUMIF($H$1:O$1,77,$H1023:O1023)&lt;$D1023,$H1023,0),0)</f>
        <v>0</v>
      </c>
      <c r="Q1023" s="36">
        <f>IF(Q$7&gt;=$E1023,IF(SUMIF($H$1:P$1,77,$H1023:P1023)&lt;$D1023,$H1023,0),0)</f>
        <v>0</v>
      </c>
      <c r="R1023" s="36">
        <f>IF(R$7&gt;=$E1023,IF(SUMIF($H$1:Q$1,77,$H1023:Q1023)&lt;$D1023,$H1023,0),0)</f>
        <v>0</v>
      </c>
      <c r="S1023" s="36">
        <f>IF(S$7&gt;=$E1023,IF(SUMIF($H$1:R$1,77,$H1023:R1023)&lt;$D1023,$H1023,0),0)</f>
        <v>0</v>
      </c>
      <c r="T1023" s="36">
        <f>IF(T$7&gt;=$E1023,IF(SUMIF($H$1:S$1,77,$H1023:S1023)&lt;$D1023,$H1023,0),0)</f>
        <v>0</v>
      </c>
      <c r="U1023" s="35">
        <f t="shared" si="366"/>
        <v>0</v>
      </c>
      <c r="V1023" s="36">
        <f>IF(V$7&gt;=$E1023,IF(SUMIF($H$1:U$1,77,$H1023:U1023)&lt;$D1023,$H1023,0),0)</f>
        <v>0</v>
      </c>
      <c r="W1023" s="36">
        <f>IF(W$7&gt;=$E1023,IF(SUMIF($H$1:V$1,77,$H1023:V1023)&lt;$D1023,$H1023,0),0)</f>
        <v>0</v>
      </c>
      <c r="X1023" s="36">
        <f>IF(X$7&gt;=$E1023,IF(SUMIF($H$1:W$1,77,$H1023:W1023)&lt;$D1023,$H1023,0),0)</f>
        <v>0</v>
      </c>
      <c r="Y1023" s="36">
        <f>IF(Y$7&gt;=$E1023,IF(SUMIF($H$1:X$1,77,$H1023:X1023)&lt;$D1023,$H1023,0),0)</f>
        <v>0</v>
      </c>
      <c r="Z1023" s="36">
        <f>IF(Z$7&gt;=$E1023,IF(SUMIF($H$1:Y$1,77,$H1023:Y1023)&lt;$D1023,$H1023,0),0)</f>
        <v>0</v>
      </c>
      <c r="AA1023" s="36">
        <f>IF(AA$7&gt;=$E1023,IF(SUMIF($H$1:Z$1,77,$H1023:Z1023)&lt;$D1023,$H1023,0),0)</f>
        <v>0</v>
      </c>
      <c r="AB1023" s="36">
        <f>IF(AB$7&gt;=$E1023,IF(SUMIF($H$1:AA$1,77,$H1023:AA1023)&lt;$D1023,$H1023,0),0)</f>
        <v>0</v>
      </c>
      <c r="AC1023" s="36">
        <f>IF(AC$7&gt;=$E1023,IF(SUMIF($H$1:AB$1,77,$H1023:AB1023)&lt;$D1023,$H1023,0),0)</f>
        <v>0</v>
      </c>
      <c r="AD1023" s="36">
        <f>IF(AD$7&gt;=$E1023,IF(SUMIF($H$1:AC$1,77,$H1023:AC1023)&lt;$D1023,$H1023,0),0)</f>
        <v>0</v>
      </c>
      <c r="AE1023" s="36">
        <f>IF(AE$7&gt;=$E1023,IF(SUMIF($H$1:AD$1,77,$H1023:AD1023)&lt;$D1023,$H1023,0),0)</f>
        <v>0</v>
      </c>
      <c r="AF1023" s="36">
        <f>IF(AF$7&gt;=$E1023,IF(SUMIF($H$1:AE$1,77,$H1023:AE1023)&lt;$D1023,$H1023,0),0)</f>
        <v>0</v>
      </c>
      <c r="AG1023" s="36">
        <f>IF(AG$7&gt;=$E1023,IF(SUMIF($H$1:AF$1,77,$H1023:AF1023)&lt;$D1023,$H1023,0),0)</f>
        <v>0</v>
      </c>
      <c r="AH1023" s="35">
        <f t="shared" si="367"/>
        <v>0</v>
      </c>
      <c r="AI1023" s="36">
        <f>IF(AI$7&gt;=$E1023,IF(SUMIF($H$1:AH$1,77,$H1023:AH1023)&lt;$D1023,$H1023,0),0)</f>
        <v>0</v>
      </c>
      <c r="AJ1023" s="36">
        <f>IF(AJ$7&gt;=$E1023,IF(SUMIF($H$1:AI$1,77,$H1023:AI1023)&lt;$D1023,$H1023,0),0)</f>
        <v>0</v>
      </c>
      <c r="AK1023" s="36">
        <f>IF(AK$7&gt;=$E1023,IF(SUMIF($H$1:AJ$1,77,$H1023:AJ1023)&lt;$D1023,$H1023,0),0)</f>
        <v>0</v>
      </c>
      <c r="AL1023" s="36">
        <f>IF(AL$7&gt;=$E1023,IF(SUMIF($H$1:AK$1,77,$H1023:AK1023)&lt;$D1023,$H1023,0),0)</f>
        <v>0</v>
      </c>
      <c r="AM1023" s="36">
        <f>IF(AM$7&gt;=$E1023,IF(SUMIF($H$1:AL$1,77,$H1023:AL1023)&lt;$D1023,$H1023,0),0)</f>
        <v>0</v>
      </c>
      <c r="AN1023" s="36">
        <f>IF(AN$7&gt;=$E1023,IF(SUMIF($H$1:AM$1,77,$H1023:AM1023)&lt;$D1023,$H1023,0),0)</f>
        <v>0</v>
      </c>
      <c r="AO1023" s="36">
        <f>IF(AO$7&gt;=$E1023,IF(SUMIF($H$1:AN$1,77,$H1023:AN1023)&lt;$D1023,$H1023,0),0)</f>
        <v>0</v>
      </c>
      <c r="AP1023" s="36">
        <f>IF(AP$7&gt;=$E1023,IF(SUMIF($H$1:AO$1,77,$H1023:AO1023)&lt;$D1023,$H1023,0),0)</f>
        <v>0</v>
      </c>
      <c r="AQ1023" s="36">
        <f>IF(AQ$7&gt;=$E1023,IF(SUMIF($H$1:AP$1,77,$H1023:AP1023)&lt;$D1023,$H1023,0),0)</f>
        <v>0</v>
      </c>
      <c r="AR1023" s="36">
        <f>IF(AR$7&gt;=$E1023,IF(SUMIF($H$1:AQ$1,77,$H1023:AQ1023)&lt;$D1023,$H1023,0),0)</f>
        <v>0</v>
      </c>
      <c r="AS1023" s="36">
        <f>IF(AS$7&gt;=$E1023,IF(SUMIF($H$1:AR$1,77,$H1023:AR1023)&lt;$D1023,$H1023,0),0)</f>
        <v>0</v>
      </c>
      <c r="AT1023" s="36">
        <f>IF(AT$7&gt;=$E1023,IF(SUMIF($H$1:AS$1,77,$H1023:AS1023)&lt;$D1023,$H1023,0),0)</f>
        <v>0</v>
      </c>
      <c r="AU1023" s="35">
        <f t="shared" si="368"/>
        <v>0</v>
      </c>
      <c r="AV1023" s="33">
        <f>IF(AV$7&gt;=$E1023,IF(SUMIF($H$1:AU$1,77,$H1023:AU1023)&lt;$D1023,$H1023,0),0)</f>
        <v>0</v>
      </c>
      <c r="AW1023" s="33">
        <f>IF(AW$7&gt;=$E1023,IF(SUMIF($H$1:AV$1,77,$H1023:AV1023)&lt;$D1023,$H1023,0),0)</f>
        <v>0</v>
      </c>
      <c r="AX1023" s="33">
        <f>IF(AX$7&gt;=$E1023,IF(SUMIF($H$1:AW$1,77,$H1023:AW1023)&lt;$D1023,$H1023,0),0)</f>
        <v>0</v>
      </c>
      <c r="AY1023" s="33">
        <f>IF(AY$7&gt;=$E1023,IF(SUMIF($H$1:AX$1,77,$H1023:AX1023)&lt;$D1023,$H1023,0),0)</f>
        <v>0</v>
      </c>
      <c r="AZ1023" s="33">
        <f>IF(AZ$7&gt;=$E1023,IF(SUMIF($H$1:AY$1,77,$H1023:AY1023)&lt;$D1023,$H1023,0),0)</f>
        <v>0</v>
      </c>
      <c r="BA1023" s="33">
        <f>IF(BA$7&gt;=$E1023,IF(SUMIF($H$1:AZ$1,77,$H1023:AZ1023)&lt;$D1023,$H1023,0),0)</f>
        <v>0</v>
      </c>
      <c r="BB1023" s="33">
        <f>IF(BB$7&gt;=$E1023,IF(SUMIF($H$1:BA$1,77,$H1023:BA1023)&lt;$D1023,$H1023,0),0)</f>
        <v>0</v>
      </c>
      <c r="BC1023" s="33">
        <f>IF(BC$7&gt;=$E1023,IF(SUMIF($H$1:BB$1,77,$H1023:BB1023)&lt;$D1023,$H1023,0),0)</f>
        <v>0</v>
      </c>
      <c r="BD1023" s="33">
        <f>IF(BD$7&gt;=$E1023,IF(SUMIF($H$1:BC$1,77,$H1023:BC1023)&lt;$D1023,$H1023,0),0)</f>
        <v>282635.55</v>
      </c>
      <c r="BE1023" s="33">
        <f>IF(BE$7&gt;=$E1023,IF(SUMIF($H$1:BD$1,77,$H1023:BD1023)&lt;$D1023,$H1023,0),0)</f>
        <v>282635.55</v>
      </c>
      <c r="BF1023" s="33">
        <f>IF(BF$7&gt;=$E1023,IF(SUMIF($H$1:BE$1,77,$H1023:BE1023)&lt;$D1023,$H1023,0),0)</f>
        <v>0</v>
      </c>
      <c r="BG1023" s="33">
        <f>IF(BG$7&gt;=$E1023,IF(SUMIF($H$1:BF$1,77,$H1023:BF1023)&lt;$D1023,$H1023,0),0)</f>
        <v>0</v>
      </c>
      <c r="BH1023" s="35">
        <f t="shared" si="369"/>
        <v>565271.1</v>
      </c>
    </row>
    <row r="1024" spans="1:60" x14ac:dyDescent="0.25">
      <c r="A1024" s="51" t="s">
        <v>1449</v>
      </c>
      <c r="B1024" s="49" t="s">
        <v>1450</v>
      </c>
      <c r="C1024" s="51" t="s">
        <v>55</v>
      </c>
      <c r="D1024" s="58">
        <v>8225</v>
      </c>
      <c r="E1024" s="31">
        <v>45778</v>
      </c>
      <c r="F1024" s="31">
        <v>45839</v>
      </c>
      <c r="G1024" s="32">
        <f t="shared" si="364"/>
        <v>2</v>
      </c>
      <c r="H1024" s="33">
        <f t="shared" si="365"/>
        <v>4112.5</v>
      </c>
      <c r="I1024" s="36">
        <f>IF(I$7&gt;=$E1024,IF(SUMIF($H$1:H$1,77,$H1024:H1024)&lt;$D1024,$H1024,0),0)</f>
        <v>0</v>
      </c>
      <c r="J1024" s="36">
        <f>IF(J$7&gt;=$E1024,IF(SUMIF($H$1:I$1,77,$H1024:I1024)&lt;$D1024,$H1024,0),0)</f>
        <v>0</v>
      </c>
      <c r="K1024" s="36">
        <f>IF(K$7&gt;=$E1024,IF(SUMIF($H$1:J$1,77,$H1024:J1024)&lt;$D1024,$H1024,0),0)</f>
        <v>0</v>
      </c>
      <c r="L1024" s="36">
        <f>IF(L$7&gt;=$E1024,IF(SUMIF($H$1:K$1,77,$H1024:K1024)&lt;$D1024,$H1024,0),0)</f>
        <v>0</v>
      </c>
      <c r="M1024" s="36">
        <f>IF(M$7&gt;=$E1024,IF(SUMIF($H$1:L$1,77,$H1024:L1024)&lt;$D1024,$H1024,0),0)</f>
        <v>4112.5</v>
      </c>
      <c r="N1024" s="36">
        <f>IF(N$7&gt;=$E1024,IF(SUMIF($H$1:M$1,77,$H1024:M1024)&lt;$D1024,$H1024,0),0)</f>
        <v>4112.5</v>
      </c>
      <c r="O1024" s="36">
        <f>IF(O$7&gt;=$E1024,IF(SUMIF($H$1:N$1,77,$H1024:N1024)&lt;$D1024,$H1024,0),0)</f>
        <v>0</v>
      </c>
      <c r="P1024" s="36">
        <f>IF(P$7&gt;=$E1024,IF(SUMIF($H$1:O$1,77,$H1024:O1024)&lt;$D1024,$H1024,0),0)</f>
        <v>0</v>
      </c>
      <c r="Q1024" s="36">
        <f>IF(Q$7&gt;=$E1024,IF(SUMIF($H$1:P$1,77,$H1024:P1024)&lt;$D1024,$H1024,0),0)</f>
        <v>0</v>
      </c>
      <c r="R1024" s="36">
        <f>IF(R$7&gt;=$E1024,IF(SUMIF($H$1:Q$1,77,$H1024:Q1024)&lt;$D1024,$H1024,0),0)</f>
        <v>0</v>
      </c>
      <c r="S1024" s="36">
        <f>IF(S$7&gt;=$E1024,IF(SUMIF($H$1:R$1,77,$H1024:R1024)&lt;$D1024,$H1024,0),0)</f>
        <v>0</v>
      </c>
      <c r="T1024" s="36">
        <f>IF(T$7&gt;=$E1024,IF(SUMIF($H$1:S$1,77,$H1024:S1024)&lt;$D1024,$H1024,0),0)</f>
        <v>0</v>
      </c>
      <c r="U1024" s="35">
        <f t="shared" si="366"/>
        <v>8225</v>
      </c>
      <c r="V1024" s="36">
        <f>IF(V$7&gt;=$E1024,IF(SUMIF($H$1:U$1,77,$H1024:U1024)&lt;$D1024,$H1024,0),0)</f>
        <v>0</v>
      </c>
      <c r="W1024" s="36">
        <f>IF(W$7&gt;=$E1024,IF(SUMIF($H$1:V$1,77,$H1024:V1024)&lt;$D1024,$H1024,0),0)</f>
        <v>0</v>
      </c>
      <c r="X1024" s="36">
        <f>IF(X$7&gt;=$E1024,IF(SUMIF($H$1:W$1,77,$H1024:W1024)&lt;$D1024,$H1024,0),0)</f>
        <v>0</v>
      </c>
      <c r="Y1024" s="36">
        <f>IF(Y$7&gt;=$E1024,IF(SUMIF($H$1:X$1,77,$H1024:X1024)&lt;$D1024,$H1024,0),0)</f>
        <v>0</v>
      </c>
      <c r="Z1024" s="36">
        <f>IF(Z$7&gt;=$E1024,IF(SUMIF($H$1:Y$1,77,$H1024:Y1024)&lt;$D1024,$H1024,0),0)</f>
        <v>0</v>
      </c>
      <c r="AA1024" s="36">
        <f>IF(AA$7&gt;=$E1024,IF(SUMIF($H$1:Z$1,77,$H1024:Z1024)&lt;$D1024,$H1024,0),0)</f>
        <v>0</v>
      </c>
      <c r="AB1024" s="36">
        <f>IF(AB$7&gt;=$E1024,IF(SUMIF($H$1:AA$1,77,$H1024:AA1024)&lt;$D1024,$H1024,0),0)</f>
        <v>0</v>
      </c>
      <c r="AC1024" s="36">
        <f>IF(AC$7&gt;=$E1024,IF(SUMIF($H$1:AB$1,77,$H1024:AB1024)&lt;$D1024,$H1024,0),0)</f>
        <v>0</v>
      </c>
      <c r="AD1024" s="36">
        <f>IF(AD$7&gt;=$E1024,IF(SUMIF($H$1:AC$1,77,$H1024:AC1024)&lt;$D1024,$H1024,0),0)</f>
        <v>0</v>
      </c>
      <c r="AE1024" s="36">
        <f>IF(AE$7&gt;=$E1024,IF(SUMIF($H$1:AD$1,77,$H1024:AD1024)&lt;$D1024,$H1024,0),0)</f>
        <v>0</v>
      </c>
      <c r="AF1024" s="36">
        <f>IF(AF$7&gt;=$E1024,IF(SUMIF($H$1:AE$1,77,$H1024:AE1024)&lt;$D1024,$H1024,0),0)</f>
        <v>0</v>
      </c>
      <c r="AG1024" s="36">
        <f>IF(AG$7&gt;=$E1024,IF(SUMIF($H$1:AF$1,77,$H1024:AF1024)&lt;$D1024,$H1024,0),0)</f>
        <v>0</v>
      </c>
      <c r="AH1024" s="35">
        <f t="shared" si="367"/>
        <v>0</v>
      </c>
      <c r="AI1024" s="36">
        <f>IF(AI$7&gt;=$E1024,IF(SUMIF($H$1:AH$1,77,$H1024:AH1024)&lt;$D1024,$H1024,0),0)</f>
        <v>0</v>
      </c>
      <c r="AJ1024" s="36">
        <f>IF(AJ$7&gt;=$E1024,IF(SUMIF($H$1:AI$1,77,$H1024:AI1024)&lt;$D1024,$H1024,0),0)</f>
        <v>0</v>
      </c>
      <c r="AK1024" s="36">
        <f>IF(AK$7&gt;=$E1024,IF(SUMIF($H$1:AJ$1,77,$H1024:AJ1024)&lt;$D1024,$H1024,0),0)</f>
        <v>0</v>
      </c>
      <c r="AL1024" s="36">
        <f>IF(AL$7&gt;=$E1024,IF(SUMIF($H$1:AK$1,77,$H1024:AK1024)&lt;$D1024,$H1024,0),0)</f>
        <v>0</v>
      </c>
      <c r="AM1024" s="36">
        <f>IF(AM$7&gt;=$E1024,IF(SUMIF($H$1:AL$1,77,$H1024:AL1024)&lt;$D1024,$H1024,0),0)</f>
        <v>0</v>
      </c>
      <c r="AN1024" s="36">
        <f>IF(AN$7&gt;=$E1024,IF(SUMIF($H$1:AM$1,77,$H1024:AM1024)&lt;$D1024,$H1024,0),0)</f>
        <v>0</v>
      </c>
      <c r="AO1024" s="36">
        <f>IF(AO$7&gt;=$E1024,IF(SUMIF($H$1:AN$1,77,$H1024:AN1024)&lt;$D1024,$H1024,0),0)</f>
        <v>0</v>
      </c>
      <c r="AP1024" s="36">
        <f>IF(AP$7&gt;=$E1024,IF(SUMIF($H$1:AO$1,77,$H1024:AO1024)&lt;$D1024,$H1024,0),0)</f>
        <v>0</v>
      </c>
      <c r="AQ1024" s="36">
        <f>IF(AQ$7&gt;=$E1024,IF(SUMIF($H$1:AP$1,77,$H1024:AP1024)&lt;$D1024,$H1024,0),0)</f>
        <v>0</v>
      </c>
      <c r="AR1024" s="36">
        <f>IF(AR$7&gt;=$E1024,IF(SUMIF($H$1:AQ$1,77,$H1024:AQ1024)&lt;$D1024,$H1024,0),0)</f>
        <v>0</v>
      </c>
      <c r="AS1024" s="36">
        <f>IF(AS$7&gt;=$E1024,IF(SUMIF($H$1:AR$1,77,$H1024:AR1024)&lt;$D1024,$H1024,0),0)</f>
        <v>0</v>
      </c>
      <c r="AT1024" s="36">
        <f>IF(AT$7&gt;=$E1024,IF(SUMIF($H$1:AS$1,77,$H1024:AS1024)&lt;$D1024,$H1024,0),0)</f>
        <v>0</v>
      </c>
      <c r="AU1024" s="35">
        <f t="shared" si="368"/>
        <v>0</v>
      </c>
      <c r="AV1024" s="33">
        <f>IF(AV$7&gt;=$E1024,IF(SUMIF($H$1:AU$1,77,$H1024:AU1024)&lt;$D1024,$H1024,0),0)</f>
        <v>0</v>
      </c>
      <c r="AW1024" s="33">
        <f>IF(AW$7&gt;=$E1024,IF(SUMIF($H$1:AV$1,77,$H1024:AV1024)&lt;$D1024,$H1024,0),0)</f>
        <v>0</v>
      </c>
      <c r="AX1024" s="33">
        <f>IF(AX$7&gt;=$E1024,IF(SUMIF($H$1:AW$1,77,$H1024:AW1024)&lt;$D1024,$H1024,0),0)</f>
        <v>0</v>
      </c>
      <c r="AY1024" s="33">
        <f>IF(AY$7&gt;=$E1024,IF(SUMIF($H$1:AX$1,77,$H1024:AX1024)&lt;$D1024,$H1024,0),0)</f>
        <v>0</v>
      </c>
      <c r="AZ1024" s="33">
        <f>IF(AZ$7&gt;=$E1024,IF(SUMIF($H$1:AY$1,77,$H1024:AY1024)&lt;$D1024,$H1024,0),0)</f>
        <v>0</v>
      </c>
      <c r="BA1024" s="33">
        <f>IF(BA$7&gt;=$E1024,IF(SUMIF($H$1:AZ$1,77,$H1024:AZ1024)&lt;$D1024,$H1024,0),0)</f>
        <v>0</v>
      </c>
      <c r="BB1024" s="33">
        <f>IF(BB$7&gt;=$E1024,IF(SUMIF($H$1:BA$1,77,$H1024:BA1024)&lt;$D1024,$H1024,0),0)</f>
        <v>0</v>
      </c>
      <c r="BC1024" s="33">
        <f>IF(BC$7&gt;=$E1024,IF(SUMIF($H$1:BB$1,77,$H1024:BB1024)&lt;$D1024,$H1024,0),0)</f>
        <v>0</v>
      </c>
      <c r="BD1024" s="33">
        <f>IF(BD$7&gt;=$E1024,IF(SUMIF($H$1:BC$1,77,$H1024:BC1024)&lt;$D1024,$H1024,0),0)</f>
        <v>0</v>
      </c>
      <c r="BE1024" s="33">
        <f>IF(BE$7&gt;=$E1024,IF(SUMIF($H$1:BD$1,77,$H1024:BD1024)&lt;$D1024,$H1024,0),0)</f>
        <v>0</v>
      </c>
      <c r="BF1024" s="33">
        <f>IF(BF$7&gt;=$E1024,IF(SUMIF($H$1:BE$1,77,$H1024:BE1024)&lt;$D1024,$H1024,0),0)</f>
        <v>0</v>
      </c>
      <c r="BG1024" s="33">
        <f>IF(BG$7&gt;=$E1024,IF(SUMIF($H$1:BF$1,77,$H1024:BF1024)&lt;$D1024,$H1024,0),0)</f>
        <v>0</v>
      </c>
      <c r="BH1024" s="35">
        <f t="shared" si="369"/>
        <v>0</v>
      </c>
    </row>
    <row r="1025" spans="1:60" x14ac:dyDescent="0.25">
      <c r="A1025" s="51" t="s">
        <v>1451</v>
      </c>
      <c r="B1025" s="49" t="s">
        <v>1452</v>
      </c>
      <c r="C1025" s="51" t="s">
        <v>55</v>
      </c>
      <c r="D1025" s="58">
        <v>8225</v>
      </c>
      <c r="E1025" s="118">
        <v>46997</v>
      </c>
      <c r="F1025" s="118">
        <v>47058</v>
      </c>
      <c r="G1025" s="32">
        <f t="shared" si="364"/>
        <v>2</v>
      </c>
      <c r="H1025" s="33">
        <f t="shared" si="365"/>
        <v>4112.5</v>
      </c>
      <c r="I1025" s="36">
        <f>IF(I$7&gt;=$E1025,IF(SUMIF($H$1:H$1,77,$H1025:H1025)&lt;$D1025,$H1025,0),0)</f>
        <v>0</v>
      </c>
      <c r="J1025" s="36">
        <f>IF(J$7&gt;=$E1025,IF(SUMIF($H$1:I$1,77,$H1025:I1025)&lt;$D1025,$H1025,0),0)</f>
        <v>0</v>
      </c>
      <c r="K1025" s="36">
        <f>IF(K$7&gt;=$E1025,IF(SUMIF($H$1:J$1,77,$H1025:J1025)&lt;$D1025,$H1025,0),0)</f>
        <v>0</v>
      </c>
      <c r="L1025" s="36">
        <f>IF(L$7&gt;=$E1025,IF(SUMIF($H$1:K$1,77,$H1025:K1025)&lt;$D1025,$H1025,0),0)</f>
        <v>0</v>
      </c>
      <c r="M1025" s="36">
        <f>IF(M$7&gt;=$E1025,IF(SUMIF($H$1:L$1,77,$H1025:L1025)&lt;$D1025,$H1025,0),0)</f>
        <v>0</v>
      </c>
      <c r="N1025" s="36">
        <f>IF(N$7&gt;=$E1025,IF(SUMIF($H$1:M$1,77,$H1025:M1025)&lt;$D1025,$H1025,0),0)</f>
        <v>0</v>
      </c>
      <c r="O1025" s="36">
        <f>IF(O$7&gt;=$E1025,IF(SUMIF($H$1:N$1,77,$H1025:N1025)&lt;$D1025,$H1025,0),0)</f>
        <v>0</v>
      </c>
      <c r="P1025" s="36">
        <f>IF(P$7&gt;=$E1025,IF(SUMIF($H$1:O$1,77,$H1025:O1025)&lt;$D1025,$H1025,0),0)</f>
        <v>0</v>
      </c>
      <c r="Q1025" s="36">
        <f>IF(Q$7&gt;=$E1025,IF(SUMIF($H$1:P$1,77,$H1025:P1025)&lt;$D1025,$H1025,0),0)</f>
        <v>0</v>
      </c>
      <c r="R1025" s="36">
        <f>IF(R$7&gt;=$E1025,IF(SUMIF($H$1:Q$1,77,$H1025:Q1025)&lt;$D1025,$H1025,0),0)</f>
        <v>0</v>
      </c>
      <c r="S1025" s="36">
        <f>IF(S$7&gt;=$E1025,IF(SUMIF($H$1:R$1,77,$H1025:R1025)&lt;$D1025,$H1025,0),0)</f>
        <v>0</v>
      </c>
      <c r="T1025" s="36">
        <f>IF(T$7&gt;=$E1025,IF(SUMIF($H$1:S$1,77,$H1025:S1025)&lt;$D1025,$H1025,0),0)</f>
        <v>0</v>
      </c>
      <c r="U1025" s="35">
        <f t="shared" si="366"/>
        <v>0</v>
      </c>
      <c r="V1025" s="36">
        <f>IF(V$7&gt;=$E1025,IF(SUMIF($H$1:U$1,77,$H1025:U1025)&lt;$D1025,$H1025,0),0)</f>
        <v>0</v>
      </c>
      <c r="W1025" s="36">
        <f>IF(W$7&gt;=$E1025,IF(SUMIF($H$1:V$1,77,$H1025:V1025)&lt;$D1025,$H1025,0),0)</f>
        <v>0</v>
      </c>
      <c r="X1025" s="36">
        <f>IF(X$7&gt;=$E1025,IF(SUMIF($H$1:W$1,77,$H1025:W1025)&lt;$D1025,$H1025,0),0)</f>
        <v>0</v>
      </c>
      <c r="Y1025" s="36">
        <f>IF(Y$7&gt;=$E1025,IF(SUMIF($H$1:X$1,77,$H1025:X1025)&lt;$D1025,$H1025,0),0)</f>
        <v>0</v>
      </c>
      <c r="Z1025" s="36">
        <f>IF(Z$7&gt;=$E1025,IF(SUMIF($H$1:Y$1,77,$H1025:Y1025)&lt;$D1025,$H1025,0),0)</f>
        <v>0</v>
      </c>
      <c r="AA1025" s="36">
        <f>IF(AA$7&gt;=$E1025,IF(SUMIF($H$1:Z$1,77,$H1025:Z1025)&lt;$D1025,$H1025,0),0)</f>
        <v>0</v>
      </c>
      <c r="AB1025" s="36">
        <f>IF(AB$7&gt;=$E1025,IF(SUMIF($H$1:AA$1,77,$H1025:AA1025)&lt;$D1025,$H1025,0),0)</f>
        <v>0</v>
      </c>
      <c r="AC1025" s="36">
        <f>IF(AC$7&gt;=$E1025,IF(SUMIF($H$1:AB$1,77,$H1025:AB1025)&lt;$D1025,$H1025,0),0)</f>
        <v>0</v>
      </c>
      <c r="AD1025" s="36">
        <f>IF(AD$7&gt;=$E1025,IF(SUMIF($H$1:AC$1,77,$H1025:AC1025)&lt;$D1025,$H1025,0),0)</f>
        <v>0</v>
      </c>
      <c r="AE1025" s="36">
        <f>IF(AE$7&gt;=$E1025,IF(SUMIF($H$1:AD$1,77,$H1025:AD1025)&lt;$D1025,$H1025,0),0)</f>
        <v>0</v>
      </c>
      <c r="AF1025" s="36">
        <f>IF(AF$7&gt;=$E1025,IF(SUMIF($H$1:AE$1,77,$H1025:AE1025)&lt;$D1025,$H1025,0),0)</f>
        <v>0</v>
      </c>
      <c r="AG1025" s="36">
        <f>IF(AG$7&gt;=$E1025,IF(SUMIF($H$1:AF$1,77,$H1025:AF1025)&lt;$D1025,$H1025,0),0)</f>
        <v>0</v>
      </c>
      <c r="AH1025" s="35">
        <f t="shared" si="367"/>
        <v>0</v>
      </c>
      <c r="AI1025" s="36">
        <f>IF(AI$7&gt;=$E1025,IF(SUMIF($H$1:AH$1,77,$H1025:AH1025)&lt;$D1025,$H1025,0),0)</f>
        <v>0</v>
      </c>
      <c r="AJ1025" s="36">
        <f>IF(AJ$7&gt;=$E1025,IF(SUMIF($H$1:AI$1,77,$H1025:AI1025)&lt;$D1025,$H1025,0),0)</f>
        <v>0</v>
      </c>
      <c r="AK1025" s="36">
        <f>IF(AK$7&gt;=$E1025,IF(SUMIF($H$1:AJ$1,77,$H1025:AJ1025)&lt;$D1025,$H1025,0),0)</f>
        <v>0</v>
      </c>
      <c r="AL1025" s="36">
        <f>IF(AL$7&gt;=$E1025,IF(SUMIF($H$1:AK$1,77,$H1025:AK1025)&lt;$D1025,$H1025,0),0)</f>
        <v>0</v>
      </c>
      <c r="AM1025" s="36">
        <f>IF(AM$7&gt;=$E1025,IF(SUMIF($H$1:AL$1,77,$H1025:AL1025)&lt;$D1025,$H1025,0),0)</f>
        <v>0</v>
      </c>
      <c r="AN1025" s="36">
        <f>IF(AN$7&gt;=$E1025,IF(SUMIF($H$1:AM$1,77,$H1025:AM1025)&lt;$D1025,$H1025,0),0)</f>
        <v>0</v>
      </c>
      <c r="AO1025" s="36">
        <f>IF(AO$7&gt;=$E1025,IF(SUMIF($H$1:AN$1,77,$H1025:AN1025)&lt;$D1025,$H1025,0),0)</f>
        <v>0</v>
      </c>
      <c r="AP1025" s="36">
        <f>IF(AP$7&gt;=$E1025,IF(SUMIF($H$1:AO$1,77,$H1025:AO1025)&lt;$D1025,$H1025,0),0)</f>
        <v>0</v>
      </c>
      <c r="AQ1025" s="36">
        <f>IF(AQ$7&gt;=$E1025,IF(SUMIF($H$1:AP$1,77,$H1025:AP1025)&lt;$D1025,$H1025,0),0)</f>
        <v>0</v>
      </c>
      <c r="AR1025" s="36">
        <f>IF(AR$7&gt;=$E1025,IF(SUMIF($H$1:AQ$1,77,$H1025:AQ1025)&lt;$D1025,$H1025,0),0)</f>
        <v>0</v>
      </c>
      <c r="AS1025" s="36">
        <f>IF(AS$7&gt;=$E1025,IF(SUMIF($H$1:AR$1,77,$H1025:AR1025)&lt;$D1025,$H1025,0),0)</f>
        <v>0</v>
      </c>
      <c r="AT1025" s="36">
        <f>IF(AT$7&gt;=$E1025,IF(SUMIF($H$1:AS$1,77,$H1025:AS1025)&lt;$D1025,$H1025,0),0)</f>
        <v>0</v>
      </c>
      <c r="AU1025" s="35">
        <f t="shared" si="368"/>
        <v>0</v>
      </c>
      <c r="AV1025" s="33">
        <f>IF(AV$7&gt;=$E1025,IF(SUMIF($H$1:AU$1,77,$H1025:AU1025)&lt;$D1025,$H1025,0),0)</f>
        <v>0</v>
      </c>
      <c r="AW1025" s="33">
        <f>IF(AW$7&gt;=$E1025,IF(SUMIF($H$1:AV$1,77,$H1025:AV1025)&lt;$D1025,$H1025,0),0)</f>
        <v>0</v>
      </c>
      <c r="AX1025" s="33">
        <f>IF(AX$7&gt;=$E1025,IF(SUMIF($H$1:AW$1,77,$H1025:AW1025)&lt;$D1025,$H1025,0),0)</f>
        <v>0</v>
      </c>
      <c r="AY1025" s="33">
        <f>IF(AY$7&gt;=$E1025,IF(SUMIF($H$1:AX$1,77,$H1025:AX1025)&lt;$D1025,$H1025,0),0)</f>
        <v>0</v>
      </c>
      <c r="AZ1025" s="33">
        <f>IF(AZ$7&gt;=$E1025,IF(SUMIF($H$1:AY$1,77,$H1025:AY1025)&lt;$D1025,$H1025,0),0)</f>
        <v>0</v>
      </c>
      <c r="BA1025" s="33">
        <f>IF(BA$7&gt;=$E1025,IF(SUMIF($H$1:AZ$1,77,$H1025:AZ1025)&lt;$D1025,$H1025,0),0)</f>
        <v>0</v>
      </c>
      <c r="BB1025" s="33">
        <f>IF(BB$7&gt;=$E1025,IF(SUMIF($H$1:BA$1,77,$H1025:BA1025)&lt;$D1025,$H1025,0),0)</f>
        <v>0</v>
      </c>
      <c r="BC1025" s="33">
        <f>IF(BC$7&gt;=$E1025,IF(SUMIF($H$1:BB$1,77,$H1025:BB1025)&lt;$D1025,$H1025,0),0)</f>
        <v>0</v>
      </c>
      <c r="BD1025" s="33">
        <f>IF(BD$7&gt;=$E1025,IF(SUMIF($H$1:BC$1,77,$H1025:BC1025)&lt;$D1025,$H1025,0),0)</f>
        <v>4112.5</v>
      </c>
      <c r="BE1025" s="33">
        <f>IF(BE$7&gt;=$E1025,IF(SUMIF($H$1:BD$1,77,$H1025:BD1025)&lt;$D1025,$H1025,0),0)</f>
        <v>4112.5</v>
      </c>
      <c r="BF1025" s="33">
        <f>IF(BF$7&gt;=$E1025,IF(SUMIF($H$1:BE$1,77,$H1025:BE1025)&lt;$D1025,$H1025,0),0)</f>
        <v>0</v>
      </c>
      <c r="BG1025" s="33">
        <f>IF(BG$7&gt;=$E1025,IF(SUMIF($H$1:BF$1,77,$H1025:BF1025)&lt;$D1025,$H1025,0),0)</f>
        <v>0</v>
      </c>
      <c r="BH1025" s="35">
        <f t="shared" si="369"/>
        <v>8225</v>
      </c>
    </row>
    <row r="1026" spans="1:60" x14ac:dyDescent="0.25">
      <c r="A1026" s="51" t="s">
        <v>1453</v>
      </c>
      <c r="B1026" s="49" t="s">
        <v>1454</v>
      </c>
      <c r="C1026" s="51" t="s">
        <v>55</v>
      </c>
      <c r="D1026" s="58">
        <v>25026</v>
      </c>
      <c r="E1026" s="118">
        <v>45717</v>
      </c>
      <c r="F1026" s="118">
        <v>45839</v>
      </c>
      <c r="G1026" s="32">
        <f t="shared" si="364"/>
        <v>4</v>
      </c>
      <c r="H1026" s="33">
        <f t="shared" si="365"/>
        <v>6256.5</v>
      </c>
      <c r="I1026" s="36">
        <f>IF(I$7&gt;=$E1026,IF(SUMIF($H$1:H$1,77,$H1026:H1026)&lt;$D1026,$H1026,0),0)</f>
        <v>0</v>
      </c>
      <c r="J1026" s="36">
        <f>IF(J$7&gt;=$E1026,IF(SUMIF($H$1:I$1,77,$H1026:I1026)&lt;$D1026,$H1026,0),0)</f>
        <v>0</v>
      </c>
      <c r="K1026" s="36">
        <f>IF(K$7&gt;=$E1026,IF(SUMIF($H$1:J$1,77,$H1026:J1026)&lt;$D1026,$H1026,0),0)</f>
        <v>6256.5</v>
      </c>
      <c r="L1026" s="36">
        <f>IF(L$7&gt;=$E1026,IF(SUMIF($H$1:K$1,77,$H1026:K1026)&lt;$D1026,$H1026,0),0)</f>
        <v>6256.5</v>
      </c>
      <c r="M1026" s="36">
        <f>IF(M$7&gt;=$E1026,IF(SUMIF($H$1:L$1,77,$H1026:L1026)&lt;$D1026,$H1026,0),0)</f>
        <v>6256.5</v>
      </c>
      <c r="N1026" s="36">
        <f>IF(N$7&gt;=$E1026,IF(SUMIF($H$1:M$1,77,$H1026:M1026)&lt;$D1026,$H1026,0),0)</f>
        <v>6256.5</v>
      </c>
      <c r="O1026" s="36">
        <f>IF(O$7&gt;=$E1026,IF(SUMIF($H$1:N$1,77,$H1026:N1026)&lt;$D1026,$H1026,0),0)</f>
        <v>0</v>
      </c>
      <c r="P1026" s="36">
        <f>IF(P$7&gt;=$E1026,IF(SUMIF($H$1:O$1,77,$H1026:O1026)&lt;$D1026,$H1026,0),0)</f>
        <v>0</v>
      </c>
      <c r="Q1026" s="36">
        <f>IF(Q$7&gt;=$E1026,IF(SUMIF($H$1:P$1,77,$H1026:P1026)&lt;$D1026,$H1026,0),0)</f>
        <v>0</v>
      </c>
      <c r="R1026" s="36">
        <f>IF(R$7&gt;=$E1026,IF(SUMIF($H$1:Q$1,77,$H1026:Q1026)&lt;$D1026,$H1026,0),0)</f>
        <v>0</v>
      </c>
      <c r="S1026" s="36">
        <f>IF(S$7&gt;=$E1026,IF(SUMIF($H$1:R$1,77,$H1026:R1026)&lt;$D1026,$H1026,0),0)</f>
        <v>0</v>
      </c>
      <c r="T1026" s="36">
        <f>IF(T$7&gt;=$E1026,IF(SUMIF($H$1:S$1,77,$H1026:S1026)&lt;$D1026,$H1026,0),0)</f>
        <v>0</v>
      </c>
      <c r="U1026" s="35">
        <f t="shared" si="366"/>
        <v>25026</v>
      </c>
      <c r="V1026" s="36">
        <f>IF(V$7&gt;=$E1026,IF(SUMIF($H$1:U$1,77,$H1026:U1026)&lt;$D1026,$H1026,0),0)</f>
        <v>0</v>
      </c>
      <c r="W1026" s="36">
        <f>IF(W$7&gt;=$E1026,IF(SUMIF($H$1:V$1,77,$H1026:V1026)&lt;$D1026,$H1026,0),0)</f>
        <v>0</v>
      </c>
      <c r="X1026" s="36">
        <f>IF(X$7&gt;=$E1026,IF(SUMIF($H$1:W$1,77,$H1026:W1026)&lt;$D1026,$H1026,0),0)</f>
        <v>0</v>
      </c>
      <c r="Y1026" s="36">
        <f>IF(Y$7&gt;=$E1026,IF(SUMIF($H$1:X$1,77,$H1026:X1026)&lt;$D1026,$H1026,0),0)</f>
        <v>0</v>
      </c>
      <c r="Z1026" s="36">
        <f>IF(Z$7&gt;=$E1026,IF(SUMIF($H$1:Y$1,77,$H1026:Y1026)&lt;$D1026,$H1026,0),0)</f>
        <v>0</v>
      </c>
      <c r="AA1026" s="36">
        <f>IF(AA$7&gt;=$E1026,IF(SUMIF($H$1:Z$1,77,$H1026:Z1026)&lt;$D1026,$H1026,0),0)</f>
        <v>0</v>
      </c>
      <c r="AB1026" s="36">
        <f>IF(AB$7&gt;=$E1026,IF(SUMIF($H$1:AA$1,77,$H1026:AA1026)&lt;$D1026,$H1026,0),0)</f>
        <v>0</v>
      </c>
      <c r="AC1026" s="36">
        <f>IF(AC$7&gt;=$E1026,IF(SUMIF($H$1:AB$1,77,$H1026:AB1026)&lt;$D1026,$H1026,0),0)</f>
        <v>0</v>
      </c>
      <c r="AD1026" s="36">
        <f>IF(AD$7&gt;=$E1026,IF(SUMIF($H$1:AC$1,77,$H1026:AC1026)&lt;$D1026,$H1026,0),0)</f>
        <v>0</v>
      </c>
      <c r="AE1026" s="36">
        <f>IF(AE$7&gt;=$E1026,IF(SUMIF($H$1:AD$1,77,$H1026:AD1026)&lt;$D1026,$H1026,0),0)</f>
        <v>0</v>
      </c>
      <c r="AF1026" s="36">
        <f>IF(AF$7&gt;=$E1026,IF(SUMIF($H$1:AE$1,77,$H1026:AE1026)&lt;$D1026,$H1026,0),0)</f>
        <v>0</v>
      </c>
      <c r="AG1026" s="36">
        <f>IF(AG$7&gt;=$E1026,IF(SUMIF($H$1:AF$1,77,$H1026:AF1026)&lt;$D1026,$H1026,0),0)</f>
        <v>0</v>
      </c>
      <c r="AH1026" s="35">
        <f t="shared" si="367"/>
        <v>0</v>
      </c>
      <c r="AI1026" s="36">
        <f>IF(AI$7&gt;=$E1026,IF(SUMIF($H$1:AH$1,77,$H1026:AH1026)&lt;$D1026,$H1026,0),0)</f>
        <v>0</v>
      </c>
      <c r="AJ1026" s="36">
        <f>IF(AJ$7&gt;=$E1026,IF(SUMIF($H$1:AI$1,77,$H1026:AI1026)&lt;$D1026,$H1026,0),0)</f>
        <v>0</v>
      </c>
      <c r="AK1026" s="36">
        <f>IF(AK$7&gt;=$E1026,IF(SUMIF($H$1:AJ$1,77,$H1026:AJ1026)&lt;$D1026,$H1026,0),0)</f>
        <v>0</v>
      </c>
      <c r="AL1026" s="36">
        <f>IF(AL$7&gt;=$E1026,IF(SUMIF($H$1:AK$1,77,$H1026:AK1026)&lt;$D1026,$H1026,0),0)</f>
        <v>0</v>
      </c>
      <c r="AM1026" s="36">
        <f>IF(AM$7&gt;=$E1026,IF(SUMIF($H$1:AL$1,77,$H1026:AL1026)&lt;$D1026,$H1026,0),0)</f>
        <v>0</v>
      </c>
      <c r="AN1026" s="36">
        <f>IF(AN$7&gt;=$E1026,IF(SUMIF($H$1:AM$1,77,$H1026:AM1026)&lt;$D1026,$H1026,0),0)</f>
        <v>0</v>
      </c>
      <c r="AO1026" s="36">
        <f>IF(AO$7&gt;=$E1026,IF(SUMIF($H$1:AN$1,77,$H1026:AN1026)&lt;$D1026,$H1026,0),0)</f>
        <v>0</v>
      </c>
      <c r="AP1026" s="36">
        <f>IF(AP$7&gt;=$E1026,IF(SUMIF($H$1:AO$1,77,$H1026:AO1026)&lt;$D1026,$H1026,0),0)</f>
        <v>0</v>
      </c>
      <c r="AQ1026" s="36">
        <f>IF(AQ$7&gt;=$E1026,IF(SUMIF($H$1:AP$1,77,$H1026:AP1026)&lt;$D1026,$H1026,0),0)</f>
        <v>0</v>
      </c>
      <c r="AR1026" s="36">
        <f>IF(AR$7&gt;=$E1026,IF(SUMIF($H$1:AQ$1,77,$H1026:AQ1026)&lt;$D1026,$H1026,0),0)</f>
        <v>0</v>
      </c>
      <c r="AS1026" s="36">
        <f>IF(AS$7&gt;=$E1026,IF(SUMIF($H$1:AR$1,77,$H1026:AR1026)&lt;$D1026,$H1026,0),0)</f>
        <v>0</v>
      </c>
      <c r="AT1026" s="36">
        <f>IF(AT$7&gt;=$E1026,IF(SUMIF($H$1:AS$1,77,$H1026:AS1026)&lt;$D1026,$H1026,0),0)</f>
        <v>0</v>
      </c>
      <c r="AU1026" s="35">
        <f t="shared" si="368"/>
        <v>0</v>
      </c>
      <c r="AV1026" s="33">
        <f>IF(AV$7&gt;=$E1026,IF(SUMIF($H$1:AU$1,77,$H1026:AU1026)&lt;$D1026,$H1026,0),0)</f>
        <v>0</v>
      </c>
      <c r="AW1026" s="33">
        <f>IF(AW$7&gt;=$E1026,IF(SUMIF($H$1:AV$1,77,$H1026:AV1026)&lt;$D1026,$H1026,0),0)</f>
        <v>0</v>
      </c>
      <c r="AX1026" s="33">
        <f>IF(AX$7&gt;=$E1026,IF(SUMIF($H$1:AW$1,77,$H1026:AW1026)&lt;$D1026,$H1026,0),0)</f>
        <v>0</v>
      </c>
      <c r="AY1026" s="33">
        <f>IF(AY$7&gt;=$E1026,IF(SUMIF($H$1:AX$1,77,$H1026:AX1026)&lt;$D1026,$H1026,0),0)</f>
        <v>0</v>
      </c>
      <c r="AZ1026" s="33">
        <f>IF(AZ$7&gt;=$E1026,IF(SUMIF($H$1:AY$1,77,$H1026:AY1026)&lt;$D1026,$H1026,0),0)</f>
        <v>0</v>
      </c>
      <c r="BA1026" s="33">
        <f>IF(BA$7&gt;=$E1026,IF(SUMIF($H$1:AZ$1,77,$H1026:AZ1026)&lt;$D1026,$H1026,0),0)</f>
        <v>0</v>
      </c>
      <c r="BB1026" s="33">
        <f>IF(BB$7&gt;=$E1026,IF(SUMIF($H$1:BA$1,77,$H1026:BA1026)&lt;$D1026,$H1026,0),0)</f>
        <v>0</v>
      </c>
      <c r="BC1026" s="33">
        <f>IF(BC$7&gt;=$E1026,IF(SUMIF($H$1:BB$1,77,$H1026:BB1026)&lt;$D1026,$H1026,0),0)</f>
        <v>0</v>
      </c>
      <c r="BD1026" s="33">
        <f>IF(BD$7&gt;=$E1026,IF(SUMIF($H$1:BC$1,77,$H1026:BC1026)&lt;$D1026,$H1026,0),0)</f>
        <v>0</v>
      </c>
      <c r="BE1026" s="33">
        <f>IF(BE$7&gt;=$E1026,IF(SUMIF($H$1:BD$1,77,$H1026:BD1026)&lt;$D1026,$H1026,0),0)</f>
        <v>0</v>
      </c>
      <c r="BF1026" s="33">
        <f>IF(BF$7&gt;=$E1026,IF(SUMIF($H$1:BE$1,77,$H1026:BE1026)&lt;$D1026,$H1026,0),0)</f>
        <v>0</v>
      </c>
      <c r="BG1026" s="33">
        <f>IF(BG$7&gt;=$E1026,IF(SUMIF($H$1:BF$1,77,$H1026:BF1026)&lt;$D1026,$H1026,0),0)</f>
        <v>0</v>
      </c>
      <c r="BH1026" s="35">
        <f t="shared" si="369"/>
        <v>0</v>
      </c>
    </row>
    <row r="1027" spans="1:60" x14ac:dyDescent="0.25">
      <c r="A1027" s="51" t="s">
        <v>1455</v>
      </c>
      <c r="B1027" s="49" t="s">
        <v>1456</v>
      </c>
      <c r="C1027" s="51" t="s">
        <v>55</v>
      </c>
      <c r="D1027" s="58">
        <v>25026</v>
      </c>
      <c r="E1027" s="118">
        <v>46997</v>
      </c>
      <c r="F1027" s="118">
        <v>47058</v>
      </c>
      <c r="G1027" s="32">
        <f t="shared" si="364"/>
        <v>2</v>
      </c>
      <c r="H1027" s="33">
        <f t="shared" si="365"/>
        <v>12513</v>
      </c>
      <c r="I1027" s="36">
        <f>IF(I$7&gt;=$E1027,IF(SUMIF($H$1:H$1,77,$H1027:H1027)&lt;$D1027,$H1027,0),0)</f>
        <v>0</v>
      </c>
      <c r="J1027" s="36">
        <f>IF(J$7&gt;=$E1027,IF(SUMIF($H$1:I$1,77,$H1027:I1027)&lt;$D1027,$H1027,0),0)</f>
        <v>0</v>
      </c>
      <c r="K1027" s="36">
        <f>IF(K$7&gt;=$E1027,IF(SUMIF($H$1:J$1,77,$H1027:J1027)&lt;$D1027,$H1027,0),0)</f>
        <v>0</v>
      </c>
      <c r="L1027" s="36">
        <f>IF(L$7&gt;=$E1027,IF(SUMIF($H$1:K$1,77,$H1027:K1027)&lt;$D1027,$H1027,0),0)</f>
        <v>0</v>
      </c>
      <c r="M1027" s="36">
        <f>IF(M$7&gt;=$E1027,IF(SUMIF($H$1:L$1,77,$H1027:L1027)&lt;$D1027,$H1027,0),0)</f>
        <v>0</v>
      </c>
      <c r="N1027" s="36">
        <f>IF(N$7&gt;=$E1027,IF(SUMIF($H$1:M$1,77,$H1027:M1027)&lt;$D1027,$H1027,0),0)</f>
        <v>0</v>
      </c>
      <c r="O1027" s="36">
        <f>IF(O$7&gt;=$E1027,IF(SUMIF($H$1:N$1,77,$H1027:N1027)&lt;$D1027,$H1027,0),0)</f>
        <v>0</v>
      </c>
      <c r="P1027" s="36">
        <f>IF(P$7&gt;=$E1027,IF(SUMIF($H$1:O$1,77,$H1027:O1027)&lt;$D1027,$H1027,0),0)</f>
        <v>0</v>
      </c>
      <c r="Q1027" s="36">
        <f>IF(Q$7&gt;=$E1027,IF(SUMIF($H$1:P$1,77,$H1027:P1027)&lt;$D1027,$H1027,0),0)</f>
        <v>0</v>
      </c>
      <c r="R1027" s="36">
        <f>IF(R$7&gt;=$E1027,IF(SUMIF($H$1:Q$1,77,$H1027:Q1027)&lt;$D1027,$H1027,0),0)</f>
        <v>0</v>
      </c>
      <c r="S1027" s="36">
        <f>IF(S$7&gt;=$E1027,IF(SUMIF($H$1:R$1,77,$H1027:R1027)&lt;$D1027,$H1027,0),0)</f>
        <v>0</v>
      </c>
      <c r="T1027" s="36">
        <f>IF(T$7&gt;=$E1027,IF(SUMIF($H$1:S$1,77,$H1027:S1027)&lt;$D1027,$H1027,0),0)</f>
        <v>0</v>
      </c>
      <c r="U1027" s="35">
        <f t="shared" si="366"/>
        <v>0</v>
      </c>
      <c r="V1027" s="36">
        <f>IF(V$7&gt;=$E1027,IF(SUMIF($H$1:U$1,77,$H1027:U1027)&lt;$D1027,$H1027,0),0)</f>
        <v>0</v>
      </c>
      <c r="W1027" s="36">
        <f>IF(W$7&gt;=$E1027,IF(SUMIF($H$1:V$1,77,$H1027:V1027)&lt;$D1027,$H1027,0),0)</f>
        <v>0</v>
      </c>
      <c r="X1027" s="36">
        <f>IF(X$7&gt;=$E1027,IF(SUMIF($H$1:W$1,77,$H1027:W1027)&lt;$D1027,$H1027,0),0)</f>
        <v>0</v>
      </c>
      <c r="Y1027" s="36">
        <f>IF(Y$7&gt;=$E1027,IF(SUMIF($H$1:X$1,77,$H1027:X1027)&lt;$D1027,$H1027,0),0)</f>
        <v>0</v>
      </c>
      <c r="Z1027" s="36">
        <f>IF(Z$7&gt;=$E1027,IF(SUMIF($H$1:Y$1,77,$H1027:Y1027)&lt;$D1027,$H1027,0),0)</f>
        <v>0</v>
      </c>
      <c r="AA1027" s="36">
        <f>IF(AA$7&gt;=$E1027,IF(SUMIF($H$1:Z$1,77,$H1027:Z1027)&lt;$D1027,$H1027,0),0)</f>
        <v>0</v>
      </c>
      <c r="AB1027" s="36">
        <f>IF(AB$7&gt;=$E1027,IF(SUMIF($H$1:AA$1,77,$H1027:AA1027)&lt;$D1027,$H1027,0),0)</f>
        <v>0</v>
      </c>
      <c r="AC1027" s="36">
        <f>IF(AC$7&gt;=$E1027,IF(SUMIF($H$1:AB$1,77,$H1027:AB1027)&lt;$D1027,$H1027,0),0)</f>
        <v>0</v>
      </c>
      <c r="AD1027" s="36">
        <f>IF(AD$7&gt;=$E1027,IF(SUMIF($H$1:AC$1,77,$H1027:AC1027)&lt;$D1027,$H1027,0),0)</f>
        <v>0</v>
      </c>
      <c r="AE1027" s="36">
        <f>IF(AE$7&gt;=$E1027,IF(SUMIF($H$1:AD$1,77,$H1027:AD1027)&lt;$D1027,$H1027,0),0)</f>
        <v>0</v>
      </c>
      <c r="AF1027" s="36">
        <f>IF(AF$7&gt;=$E1027,IF(SUMIF($H$1:AE$1,77,$H1027:AE1027)&lt;$D1027,$H1027,0),0)</f>
        <v>0</v>
      </c>
      <c r="AG1027" s="36">
        <f>IF(AG$7&gt;=$E1027,IF(SUMIF($H$1:AF$1,77,$H1027:AF1027)&lt;$D1027,$H1027,0),0)</f>
        <v>0</v>
      </c>
      <c r="AH1027" s="35">
        <f t="shared" si="367"/>
        <v>0</v>
      </c>
      <c r="AI1027" s="36">
        <f>IF(AI$7&gt;=$E1027,IF(SUMIF($H$1:AH$1,77,$H1027:AH1027)&lt;$D1027,$H1027,0),0)</f>
        <v>0</v>
      </c>
      <c r="AJ1027" s="36">
        <f>IF(AJ$7&gt;=$E1027,IF(SUMIF($H$1:AI$1,77,$H1027:AI1027)&lt;$D1027,$H1027,0),0)</f>
        <v>0</v>
      </c>
      <c r="AK1027" s="36">
        <f>IF(AK$7&gt;=$E1027,IF(SUMIF($H$1:AJ$1,77,$H1027:AJ1027)&lt;$D1027,$H1027,0),0)</f>
        <v>0</v>
      </c>
      <c r="AL1027" s="36">
        <f>IF(AL$7&gt;=$E1027,IF(SUMIF($H$1:AK$1,77,$H1027:AK1027)&lt;$D1027,$H1027,0),0)</f>
        <v>0</v>
      </c>
      <c r="AM1027" s="36">
        <f>IF(AM$7&gt;=$E1027,IF(SUMIF($H$1:AL$1,77,$H1027:AL1027)&lt;$D1027,$H1027,0),0)</f>
        <v>0</v>
      </c>
      <c r="AN1027" s="36">
        <f>IF(AN$7&gt;=$E1027,IF(SUMIF($H$1:AM$1,77,$H1027:AM1027)&lt;$D1027,$H1027,0),0)</f>
        <v>0</v>
      </c>
      <c r="AO1027" s="36">
        <f>IF(AO$7&gt;=$E1027,IF(SUMIF($H$1:AN$1,77,$H1027:AN1027)&lt;$D1027,$H1027,0),0)</f>
        <v>0</v>
      </c>
      <c r="AP1027" s="36">
        <f>IF(AP$7&gt;=$E1027,IF(SUMIF($H$1:AO$1,77,$H1027:AO1027)&lt;$D1027,$H1027,0),0)</f>
        <v>0</v>
      </c>
      <c r="AQ1027" s="36">
        <f>IF(AQ$7&gt;=$E1027,IF(SUMIF($H$1:AP$1,77,$H1027:AP1027)&lt;$D1027,$H1027,0),0)</f>
        <v>0</v>
      </c>
      <c r="AR1027" s="36">
        <f>IF(AR$7&gt;=$E1027,IF(SUMIF($H$1:AQ$1,77,$H1027:AQ1027)&lt;$D1027,$H1027,0),0)</f>
        <v>0</v>
      </c>
      <c r="AS1027" s="36">
        <f>IF(AS$7&gt;=$E1027,IF(SUMIF($H$1:AR$1,77,$H1027:AR1027)&lt;$D1027,$H1027,0),0)</f>
        <v>0</v>
      </c>
      <c r="AT1027" s="36">
        <f>IF(AT$7&gt;=$E1027,IF(SUMIF($H$1:AS$1,77,$H1027:AS1027)&lt;$D1027,$H1027,0),0)</f>
        <v>0</v>
      </c>
      <c r="AU1027" s="35">
        <f t="shared" si="368"/>
        <v>0</v>
      </c>
      <c r="AV1027" s="33">
        <f>IF(AV$7&gt;=$E1027,IF(SUMIF($H$1:AU$1,77,$H1027:AU1027)&lt;$D1027,$H1027,0),0)</f>
        <v>0</v>
      </c>
      <c r="AW1027" s="33">
        <f>IF(AW$7&gt;=$E1027,IF(SUMIF($H$1:AV$1,77,$H1027:AV1027)&lt;$D1027,$H1027,0),0)</f>
        <v>0</v>
      </c>
      <c r="AX1027" s="33">
        <f>IF(AX$7&gt;=$E1027,IF(SUMIF($H$1:AW$1,77,$H1027:AW1027)&lt;$D1027,$H1027,0),0)</f>
        <v>0</v>
      </c>
      <c r="AY1027" s="33">
        <f>IF(AY$7&gt;=$E1027,IF(SUMIF($H$1:AX$1,77,$H1027:AX1027)&lt;$D1027,$H1027,0),0)</f>
        <v>0</v>
      </c>
      <c r="AZ1027" s="33">
        <f>IF(AZ$7&gt;=$E1027,IF(SUMIF($H$1:AY$1,77,$H1027:AY1027)&lt;$D1027,$H1027,0),0)</f>
        <v>0</v>
      </c>
      <c r="BA1027" s="33">
        <f>IF(BA$7&gt;=$E1027,IF(SUMIF($H$1:AZ$1,77,$H1027:AZ1027)&lt;$D1027,$H1027,0),0)</f>
        <v>0</v>
      </c>
      <c r="BB1027" s="33">
        <f>IF(BB$7&gt;=$E1027,IF(SUMIF($H$1:BA$1,77,$H1027:BA1027)&lt;$D1027,$H1027,0),0)</f>
        <v>0</v>
      </c>
      <c r="BC1027" s="33">
        <f>IF(BC$7&gt;=$E1027,IF(SUMIF($H$1:BB$1,77,$H1027:BB1027)&lt;$D1027,$H1027,0),0)</f>
        <v>0</v>
      </c>
      <c r="BD1027" s="33">
        <f>IF(BD$7&gt;=$E1027,IF(SUMIF($H$1:BC$1,77,$H1027:BC1027)&lt;$D1027,$H1027,0),0)</f>
        <v>12513</v>
      </c>
      <c r="BE1027" s="33">
        <f>IF(BE$7&gt;=$E1027,IF(SUMIF($H$1:BD$1,77,$H1027:BD1027)&lt;$D1027,$H1027,0),0)</f>
        <v>12513</v>
      </c>
      <c r="BF1027" s="33">
        <f>IF(BF$7&gt;=$E1027,IF(SUMIF($H$1:BE$1,77,$H1027:BE1027)&lt;$D1027,$H1027,0),0)</f>
        <v>0</v>
      </c>
      <c r="BG1027" s="33">
        <f>IF(BG$7&gt;=$E1027,IF(SUMIF($H$1:BF$1,77,$H1027:BF1027)&lt;$D1027,$H1027,0),0)</f>
        <v>0</v>
      </c>
      <c r="BH1027" s="35">
        <f t="shared" si="369"/>
        <v>25026</v>
      </c>
    </row>
    <row r="1028" spans="1:60" x14ac:dyDescent="0.25">
      <c r="A1028" s="51" t="s">
        <v>1457</v>
      </c>
      <c r="B1028" s="49" t="s">
        <v>1458</v>
      </c>
      <c r="C1028" s="51" t="s">
        <v>55</v>
      </c>
      <c r="D1028" s="58">
        <v>29969.56</v>
      </c>
      <c r="E1028" s="31">
        <v>45778</v>
      </c>
      <c r="F1028" s="31">
        <v>45870</v>
      </c>
      <c r="G1028" s="32">
        <f t="shared" si="364"/>
        <v>3</v>
      </c>
      <c r="H1028" s="33">
        <f t="shared" si="365"/>
        <v>9989.8533333333344</v>
      </c>
      <c r="I1028" s="36">
        <f>IF(I$7&gt;=$E1028,IF(SUMIF($H$1:H$1,77,$H1028:H1028)&lt;$D1028,$H1028,0),0)</f>
        <v>0</v>
      </c>
      <c r="J1028" s="36">
        <f>IF(J$7&gt;=$E1028,IF(SUMIF($H$1:I$1,77,$H1028:I1028)&lt;$D1028,$H1028,0),0)</f>
        <v>0</v>
      </c>
      <c r="K1028" s="36">
        <f>IF(K$7&gt;=$E1028,IF(SUMIF($H$1:J$1,77,$H1028:J1028)&lt;$D1028,$H1028,0),0)</f>
        <v>0</v>
      </c>
      <c r="L1028" s="36">
        <f>IF(L$7&gt;=$E1028,IF(SUMIF($H$1:K$1,77,$H1028:K1028)&lt;$D1028,$H1028,0),0)</f>
        <v>0</v>
      </c>
      <c r="M1028" s="36">
        <f>IF(M$7&gt;=$E1028,IF(SUMIF($H$1:L$1,77,$H1028:L1028)&lt;$D1028,$H1028,0),0)</f>
        <v>9989.8533333333344</v>
      </c>
      <c r="N1028" s="36">
        <f>IF(N$7&gt;=$E1028,IF(SUMIF($H$1:M$1,77,$H1028:M1028)&lt;$D1028,$H1028,0),0)</f>
        <v>9989.8533333333344</v>
      </c>
      <c r="O1028" s="36">
        <f>IF(O$7&gt;=$E1028,IF(SUMIF($H$1:N$1,77,$H1028:N1028)&lt;$D1028,$H1028,0),0)</f>
        <v>9989.8533333333344</v>
      </c>
      <c r="P1028" s="36">
        <f>IF(P$7&gt;=$E1028,IF(SUMIF($H$1:O$1,77,$H1028:O1028)&lt;$D1028,$H1028,0),0)</f>
        <v>0</v>
      </c>
      <c r="Q1028" s="36">
        <f>IF(Q$7&gt;=$E1028,IF(SUMIF($H$1:P$1,77,$H1028:P1028)&lt;$D1028,$H1028,0),0)</f>
        <v>0</v>
      </c>
      <c r="R1028" s="36">
        <f>IF(R$7&gt;=$E1028,IF(SUMIF($H$1:Q$1,77,$H1028:Q1028)&lt;$D1028,$H1028,0),0)</f>
        <v>0</v>
      </c>
      <c r="S1028" s="36">
        <f>IF(S$7&gt;=$E1028,IF(SUMIF($H$1:R$1,77,$H1028:R1028)&lt;$D1028,$H1028,0),0)</f>
        <v>0</v>
      </c>
      <c r="T1028" s="36">
        <f>IF(T$7&gt;=$E1028,IF(SUMIF($H$1:S$1,77,$H1028:S1028)&lt;$D1028,$H1028,0),0)</f>
        <v>0</v>
      </c>
      <c r="U1028" s="35">
        <f t="shared" si="366"/>
        <v>29969.560000000005</v>
      </c>
      <c r="V1028" s="36">
        <f>IF(V$7&gt;=$E1028,IF(SUMIF($H$1:U$1,77,$H1028:U1028)&lt;$D1028,$H1028,0),0)</f>
        <v>0</v>
      </c>
      <c r="W1028" s="36">
        <f>IF(W$7&gt;=$E1028,IF(SUMIF($H$1:V$1,77,$H1028:V1028)&lt;$D1028,$H1028,0),0)</f>
        <v>0</v>
      </c>
      <c r="X1028" s="36">
        <f>IF(X$7&gt;=$E1028,IF(SUMIF($H$1:W$1,77,$H1028:W1028)&lt;$D1028,$H1028,0),0)</f>
        <v>0</v>
      </c>
      <c r="Y1028" s="36">
        <f>IF(Y$7&gt;=$E1028,IF(SUMIF($H$1:X$1,77,$H1028:X1028)&lt;$D1028,$H1028,0),0)</f>
        <v>0</v>
      </c>
      <c r="Z1028" s="36">
        <f>IF(Z$7&gt;=$E1028,IF(SUMIF($H$1:Y$1,77,$H1028:Y1028)&lt;$D1028,$H1028,0),0)</f>
        <v>0</v>
      </c>
      <c r="AA1028" s="36">
        <f>IF(AA$7&gt;=$E1028,IF(SUMIF($H$1:Z$1,77,$H1028:Z1028)&lt;$D1028,$H1028,0),0)</f>
        <v>0</v>
      </c>
      <c r="AB1028" s="36">
        <f>IF(AB$7&gt;=$E1028,IF(SUMIF($H$1:AA$1,77,$H1028:AA1028)&lt;$D1028,$H1028,0),0)</f>
        <v>0</v>
      </c>
      <c r="AC1028" s="36">
        <f>IF(AC$7&gt;=$E1028,IF(SUMIF($H$1:AB$1,77,$H1028:AB1028)&lt;$D1028,$H1028,0),0)</f>
        <v>0</v>
      </c>
      <c r="AD1028" s="36">
        <f>IF(AD$7&gt;=$E1028,IF(SUMIF($H$1:AC$1,77,$H1028:AC1028)&lt;$D1028,$H1028,0),0)</f>
        <v>0</v>
      </c>
      <c r="AE1028" s="36">
        <f>IF(AE$7&gt;=$E1028,IF(SUMIF($H$1:AD$1,77,$H1028:AD1028)&lt;$D1028,$H1028,0),0)</f>
        <v>0</v>
      </c>
      <c r="AF1028" s="36">
        <f>IF(AF$7&gt;=$E1028,IF(SUMIF($H$1:AE$1,77,$H1028:AE1028)&lt;$D1028,$H1028,0),0)</f>
        <v>0</v>
      </c>
      <c r="AG1028" s="36">
        <f>IF(AG$7&gt;=$E1028,IF(SUMIF($H$1:AF$1,77,$H1028:AF1028)&lt;$D1028,$H1028,0),0)</f>
        <v>0</v>
      </c>
      <c r="AH1028" s="35">
        <f t="shared" si="367"/>
        <v>0</v>
      </c>
      <c r="AI1028" s="36">
        <f>IF(AI$7&gt;=$E1028,IF(SUMIF($H$1:AH$1,77,$H1028:AH1028)&lt;$D1028,$H1028,0),0)</f>
        <v>0</v>
      </c>
      <c r="AJ1028" s="36">
        <f>IF(AJ$7&gt;=$E1028,IF(SUMIF($H$1:AI$1,77,$H1028:AI1028)&lt;$D1028,$H1028,0),0)</f>
        <v>0</v>
      </c>
      <c r="AK1028" s="36">
        <f>IF(AK$7&gt;=$E1028,IF(SUMIF($H$1:AJ$1,77,$H1028:AJ1028)&lt;$D1028,$H1028,0),0)</f>
        <v>0</v>
      </c>
      <c r="AL1028" s="36">
        <f>IF(AL$7&gt;=$E1028,IF(SUMIF($H$1:AK$1,77,$H1028:AK1028)&lt;$D1028,$H1028,0),0)</f>
        <v>0</v>
      </c>
      <c r="AM1028" s="36">
        <f>IF(AM$7&gt;=$E1028,IF(SUMIF($H$1:AL$1,77,$H1028:AL1028)&lt;$D1028,$H1028,0),0)</f>
        <v>0</v>
      </c>
      <c r="AN1028" s="36">
        <f>IF(AN$7&gt;=$E1028,IF(SUMIF($H$1:AM$1,77,$H1028:AM1028)&lt;$D1028,$H1028,0),0)</f>
        <v>0</v>
      </c>
      <c r="AO1028" s="36">
        <f>IF(AO$7&gt;=$E1028,IF(SUMIF($H$1:AN$1,77,$H1028:AN1028)&lt;$D1028,$H1028,0),0)</f>
        <v>0</v>
      </c>
      <c r="AP1028" s="36">
        <f>IF(AP$7&gt;=$E1028,IF(SUMIF($H$1:AO$1,77,$H1028:AO1028)&lt;$D1028,$H1028,0),0)</f>
        <v>0</v>
      </c>
      <c r="AQ1028" s="36">
        <f>IF(AQ$7&gt;=$E1028,IF(SUMIF($H$1:AP$1,77,$H1028:AP1028)&lt;$D1028,$H1028,0),0)</f>
        <v>0</v>
      </c>
      <c r="AR1028" s="36">
        <f>IF(AR$7&gt;=$E1028,IF(SUMIF($H$1:AQ$1,77,$H1028:AQ1028)&lt;$D1028,$H1028,0),0)</f>
        <v>0</v>
      </c>
      <c r="AS1028" s="36">
        <f>IF(AS$7&gt;=$E1028,IF(SUMIF($H$1:AR$1,77,$H1028:AR1028)&lt;$D1028,$H1028,0),0)</f>
        <v>0</v>
      </c>
      <c r="AT1028" s="36">
        <f>IF(AT$7&gt;=$E1028,IF(SUMIF($H$1:AS$1,77,$H1028:AS1028)&lt;$D1028,$H1028,0),0)</f>
        <v>0</v>
      </c>
      <c r="AU1028" s="35">
        <f t="shared" si="368"/>
        <v>0</v>
      </c>
      <c r="AV1028" s="33">
        <f>IF(AV$7&gt;=$E1028,IF(SUMIF($H$1:AU$1,77,$H1028:AU1028)&lt;$D1028,$H1028,0),0)</f>
        <v>0</v>
      </c>
      <c r="AW1028" s="33">
        <f>IF(AW$7&gt;=$E1028,IF(SUMIF($H$1:AV$1,77,$H1028:AV1028)&lt;$D1028,$H1028,0),0)</f>
        <v>0</v>
      </c>
      <c r="AX1028" s="33">
        <f>IF(AX$7&gt;=$E1028,IF(SUMIF($H$1:AW$1,77,$H1028:AW1028)&lt;$D1028,$H1028,0),0)</f>
        <v>0</v>
      </c>
      <c r="AY1028" s="33">
        <f>IF(AY$7&gt;=$E1028,IF(SUMIF($H$1:AX$1,77,$H1028:AX1028)&lt;$D1028,$H1028,0),0)</f>
        <v>0</v>
      </c>
      <c r="AZ1028" s="33">
        <f>IF(AZ$7&gt;=$E1028,IF(SUMIF($H$1:AY$1,77,$H1028:AY1028)&lt;$D1028,$H1028,0),0)</f>
        <v>0</v>
      </c>
      <c r="BA1028" s="33">
        <f>IF(BA$7&gt;=$E1028,IF(SUMIF($H$1:AZ$1,77,$H1028:AZ1028)&lt;$D1028,$H1028,0),0)</f>
        <v>0</v>
      </c>
      <c r="BB1028" s="33">
        <f>IF(BB$7&gt;=$E1028,IF(SUMIF($H$1:BA$1,77,$H1028:BA1028)&lt;$D1028,$H1028,0),0)</f>
        <v>0</v>
      </c>
      <c r="BC1028" s="33">
        <f>IF(BC$7&gt;=$E1028,IF(SUMIF($H$1:BB$1,77,$H1028:BB1028)&lt;$D1028,$H1028,0),0)</f>
        <v>0</v>
      </c>
      <c r="BD1028" s="33">
        <f>IF(BD$7&gt;=$E1028,IF(SUMIF($H$1:BC$1,77,$H1028:BC1028)&lt;$D1028,$H1028,0),0)</f>
        <v>0</v>
      </c>
      <c r="BE1028" s="33">
        <f>IF(BE$7&gt;=$E1028,IF(SUMIF($H$1:BD$1,77,$H1028:BD1028)&lt;$D1028,$H1028,0),0)</f>
        <v>0</v>
      </c>
      <c r="BF1028" s="33">
        <f>IF(BF$7&gt;=$E1028,IF(SUMIF($H$1:BE$1,77,$H1028:BE1028)&lt;$D1028,$H1028,0),0)</f>
        <v>0</v>
      </c>
      <c r="BG1028" s="33">
        <f>IF(BG$7&gt;=$E1028,IF(SUMIF($H$1:BF$1,77,$H1028:BF1028)&lt;$D1028,$H1028,0),0)</f>
        <v>0</v>
      </c>
      <c r="BH1028" s="35">
        <f t="shared" si="369"/>
        <v>0</v>
      </c>
    </row>
    <row r="1029" spans="1:60" x14ac:dyDescent="0.25">
      <c r="A1029" s="51" t="s">
        <v>1459</v>
      </c>
      <c r="B1029" s="49" t="s">
        <v>1460</v>
      </c>
      <c r="C1029" s="51" t="s">
        <v>55</v>
      </c>
      <c r="D1029" s="58">
        <v>29969.56</v>
      </c>
      <c r="E1029" s="118">
        <v>46997</v>
      </c>
      <c r="F1029" s="118">
        <v>47058</v>
      </c>
      <c r="G1029" s="32">
        <f t="shared" si="364"/>
        <v>2</v>
      </c>
      <c r="H1029" s="33">
        <f t="shared" si="365"/>
        <v>14984.78</v>
      </c>
      <c r="I1029" s="36">
        <f>IF(I$7&gt;=$E1029,IF(SUMIF($H$1:H$1,77,$H1029:H1029)&lt;$D1029,$H1029,0),0)</f>
        <v>0</v>
      </c>
      <c r="J1029" s="36">
        <f>IF(J$7&gt;=$E1029,IF(SUMIF($H$1:I$1,77,$H1029:I1029)&lt;$D1029,$H1029,0),0)</f>
        <v>0</v>
      </c>
      <c r="K1029" s="36">
        <f>IF(K$7&gt;=$E1029,IF(SUMIF($H$1:J$1,77,$H1029:J1029)&lt;$D1029,$H1029,0),0)</f>
        <v>0</v>
      </c>
      <c r="L1029" s="36">
        <f>IF(L$7&gt;=$E1029,IF(SUMIF($H$1:K$1,77,$H1029:K1029)&lt;$D1029,$H1029,0),0)</f>
        <v>0</v>
      </c>
      <c r="M1029" s="36">
        <f>IF(M$7&gt;=$E1029,IF(SUMIF($H$1:L$1,77,$H1029:L1029)&lt;$D1029,$H1029,0),0)</f>
        <v>0</v>
      </c>
      <c r="N1029" s="36">
        <f>IF(N$7&gt;=$E1029,IF(SUMIF($H$1:M$1,77,$H1029:M1029)&lt;$D1029,$H1029,0),0)</f>
        <v>0</v>
      </c>
      <c r="O1029" s="36">
        <f>IF(O$7&gt;=$E1029,IF(SUMIF($H$1:N$1,77,$H1029:N1029)&lt;$D1029,$H1029,0),0)</f>
        <v>0</v>
      </c>
      <c r="P1029" s="36">
        <f>IF(P$7&gt;=$E1029,IF(SUMIF($H$1:O$1,77,$H1029:O1029)&lt;$D1029,$H1029,0),0)</f>
        <v>0</v>
      </c>
      <c r="Q1029" s="36">
        <f>IF(Q$7&gt;=$E1029,IF(SUMIF($H$1:P$1,77,$H1029:P1029)&lt;$D1029,$H1029,0),0)</f>
        <v>0</v>
      </c>
      <c r="R1029" s="36">
        <f>IF(R$7&gt;=$E1029,IF(SUMIF($H$1:Q$1,77,$H1029:Q1029)&lt;$D1029,$H1029,0),0)</f>
        <v>0</v>
      </c>
      <c r="S1029" s="36">
        <f>IF(S$7&gt;=$E1029,IF(SUMIF($H$1:R$1,77,$H1029:R1029)&lt;$D1029,$H1029,0),0)</f>
        <v>0</v>
      </c>
      <c r="T1029" s="36">
        <f>IF(T$7&gt;=$E1029,IF(SUMIF($H$1:S$1,77,$H1029:S1029)&lt;$D1029,$H1029,0),0)</f>
        <v>0</v>
      </c>
      <c r="U1029" s="35">
        <f t="shared" si="366"/>
        <v>0</v>
      </c>
      <c r="V1029" s="36">
        <f>IF(V$7&gt;=$E1029,IF(SUMIF($H$1:U$1,77,$H1029:U1029)&lt;$D1029,$H1029,0),0)</f>
        <v>0</v>
      </c>
      <c r="W1029" s="36">
        <f>IF(W$7&gt;=$E1029,IF(SUMIF($H$1:V$1,77,$H1029:V1029)&lt;$D1029,$H1029,0),0)</f>
        <v>0</v>
      </c>
      <c r="X1029" s="36">
        <f>IF(X$7&gt;=$E1029,IF(SUMIF($H$1:W$1,77,$H1029:W1029)&lt;$D1029,$H1029,0),0)</f>
        <v>0</v>
      </c>
      <c r="Y1029" s="36">
        <f>IF(Y$7&gt;=$E1029,IF(SUMIF($H$1:X$1,77,$H1029:X1029)&lt;$D1029,$H1029,0),0)</f>
        <v>0</v>
      </c>
      <c r="Z1029" s="36">
        <f>IF(Z$7&gt;=$E1029,IF(SUMIF($H$1:Y$1,77,$H1029:Y1029)&lt;$D1029,$H1029,0),0)</f>
        <v>0</v>
      </c>
      <c r="AA1029" s="36">
        <f>IF(AA$7&gt;=$E1029,IF(SUMIF($H$1:Z$1,77,$H1029:Z1029)&lt;$D1029,$H1029,0),0)</f>
        <v>0</v>
      </c>
      <c r="AB1029" s="36">
        <f>IF(AB$7&gt;=$E1029,IF(SUMIF($H$1:AA$1,77,$H1029:AA1029)&lt;$D1029,$H1029,0),0)</f>
        <v>0</v>
      </c>
      <c r="AC1029" s="36">
        <f>IF(AC$7&gt;=$E1029,IF(SUMIF($H$1:AB$1,77,$H1029:AB1029)&lt;$D1029,$H1029,0),0)</f>
        <v>0</v>
      </c>
      <c r="AD1029" s="36">
        <f>IF(AD$7&gt;=$E1029,IF(SUMIF($H$1:AC$1,77,$H1029:AC1029)&lt;$D1029,$H1029,0),0)</f>
        <v>0</v>
      </c>
      <c r="AE1029" s="36">
        <f>IF(AE$7&gt;=$E1029,IF(SUMIF($H$1:AD$1,77,$H1029:AD1029)&lt;$D1029,$H1029,0),0)</f>
        <v>0</v>
      </c>
      <c r="AF1029" s="36">
        <f>IF(AF$7&gt;=$E1029,IF(SUMIF($H$1:AE$1,77,$H1029:AE1029)&lt;$D1029,$H1029,0),0)</f>
        <v>0</v>
      </c>
      <c r="AG1029" s="36">
        <f>IF(AG$7&gt;=$E1029,IF(SUMIF($H$1:AF$1,77,$H1029:AF1029)&lt;$D1029,$H1029,0),0)</f>
        <v>0</v>
      </c>
      <c r="AH1029" s="35">
        <f t="shared" si="367"/>
        <v>0</v>
      </c>
      <c r="AI1029" s="36">
        <f>IF(AI$7&gt;=$E1029,IF(SUMIF($H$1:AH$1,77,$H1029:AH1029)&lt;$D1029,$H1029,0),0)</f>
        <v>0</v>
      </c>
      <c r="AJ1029" s="36">
        <f>IF(AJ$7&gt;=$E1029,IF(SUMIF($H$1:AI$1,77,$H1029:AI1029)&lt;$D1029,$H1029,0),0)</f>
        <v>0</v>
      </c>
      <c r="AK1029" s="36">
        <f>IF(AK$7&gt;=$E1029,IF(SUMIF($H$1:AJ$1,77,$H1029:AJ1029)&lt;$D1029,$H1029,0),0)</f>
        <v>0</v>
      </c>
      <c r="AL1029" s="36">
        <f>IF(AL$7&gt;=$E1029,IF(SUMIF($H$1:AK$1,77,$H1029:AK1029)&lt;$D1029,$H1029,0),0)</f>
        <v>0</v>
      </c>
      <c r="AM1029" s="36">
        <f>IF(AM$7&gt;=$E1029,IF(SUMIF($H$1:AL$1,77,$H1029:AL1029)&lt;$D1029,$H1029,0),0)</f>
        <v>0</v>
      </c>
      <c r="AN1029" s="36">
        <f>IF(AN$7&gt;=$E1029,IF(SUMIF($H$1:AM$1,77,$H1029:AM1029)&lt;$D1029,$H1029,0),0)</f>
        <v>0</v>
      </c>
      <c r="AO1029" s="36">
        <f>IF(AO$7&gt;=$E1029,IF(SUMIF($H$1:AN$1,77,$H1029:AN1029)&lt;$D1029,$H1029,0),0)</f>
        <v>0</v>
      </c>
      <c r="AP1029" s="36">
        <f>IF(AP$7&gt;=$E1029,IF(SUMIF($H$1:AO$1,77,$H1029:AO1029)&lt;$D1029,$H1029,0),0)</f>
        <v>0</v>
      </c>
      <c r="AQ1029" s="36">
        <f>IF(AQ$7&gt;=$E1029,IF(SUMIF($H$1:AP$1,77,$H1029:AP1029)&lt;$D1029,$H1029,0),0)</f>
        <v>0</v>
      </c>
      <c r="AR1029" s="36">
        <f>IF(AR$7&gt;=$E1029,IF(SUMIF($H$1:AQ$1,77,$H1029:AQ1029)&lt;$D1029,$H1029,0),0)</f>
        <v>0</v>
      </c>
      <c r="AS1029" s="36">
        <f>IF(AS$7&gt;=$E1029,IF(SUMIF($H$1:AR$1,77,$H1029:AR1029)&lt;$D1029,$H1029,0),0)</f>
        <v>0</v>
      </c>
      <c r="AT1029" s="36">
        <f>IF(AT$7&gt;=$E1029,IF(SUMIF($H$1:AS$1,77,$H1029:AS1029)&lt;$D1029,$H1029,0),0)</f>
        <v>0</v>
      </c>
      <c r="AU1029" s="35">
        <f t="shared" si="368"/>
        <v>0</v>
      </c>
      <c r="AV1029" s="33">
        <f>IF(AV$7&gt;=$E1029,IF(SUMIF($H$1:AU$1,77,$H1029:AU1029)&lt;$D1029,$H1029,0),0)</f>
        <v>0</v>
      </c>
      <c r="AW1029" s="33">
        <f>IF(AW$7&gt;=$E1029,IF(SUMIF($H$1:AV$1,77,$H1029:AV1029)&lt;$D1029,$H1029,0),0)</f>
        <v>0</v>
      </c>
      <c r="AX1029" s="33">
        <f>IF(AX$7&gt;=$E1029,IF(SUMIF($H$1:AW$1,77,$H1029:AW1029)&lt;$D1029,$H1029,0),0)</f>
        <v>0</v>
      </c>
      <c r="AY1029" s="33">
        <f>IF(AY$7&gt;=$E1029,IF(SUMIF($H$1:AX$1,77,$H1029:AX1029)&lt;$D1029,$H1029,0),0)</f>
        <v>0</v>
      </c>
      <c r="AZ1029" s="33">
        <f>IF(AZ$7&gt;=$E1029,IF(SUMIF($H$1:AY$1,77,$H1029:AY1029)&lt;$D1029,$H1029,0),0)</f>
        <v>0</v>
      </c>
      <c r="BA1029" s="33">
        <f>IF(BA$7&gt;=$E1029,IF(SUMIF($H$1:AZ$1,77,$H1029:AZ1029)&lt;$D1029,$H1029,0),0)</f>
        <v>0</v>
      </c>
      <c r="BB1029" s="33">
        <f>IF(BB$7&gt;=$E1029,IF(SUMIF($H$1:BA$1,77,$H1029:BA1029)&lt;$D1029,$H1029,0),0)</f>
        <v>0</v>
      </c>
      <c r="BC1029" s="33">
        <f>IF(BC$7&gt;=$E1029,IF(SUMIF($H$1:BB$1,77,$H1029:BB1029)&lt;$D1029,$H1029,0),0)</f>
        <v>0</v>
      </c>
      <c r="BD1029" s="33">
        <f>IF(BD$7&gt;=$E1029,IF(SUMIF($H$1:BC$1,77,$H1029:BC1029)&lt;$D1029,$H1029,0),0)</f>
        <v>14984.78</v>
      </c>
      <c r="BE1029" s="33">
        <f>IF(BE$7&gt;=$E1029,IF(SUMIF($H$1:BD$1,77,$H1029:BD1029)&lt;$D1029,$H1029,0),0)</f>
        <v>14984.78</v>
      </c>
      <c r="BF1029" s="33">
        <f>IF(BF$7&gt;=$E1029,IF(SUMIF($H$1:BE$1,77,$H1029:BE1029)&lt;$D1029,$H1029,0),0)</f>
        <v>0</v>
      </c>
      <c r="BG1029" s="33">
        <f>IF(BG$7&gt;=$E1029,IF(SUMIF($H$1:BF$1,77,$H1029:BF1029)&lt;$D1029,$H1029,0),0)</f>
        <v>0</v>
      </c>
      <c r="BH1029" s="35">
        <f t="shared" si="369"/>
        <v>29969.56</v>
      </c>
    </row>
    <row r="1030" spans="1:60" s="11" customFormat="1" x14ac:dyDescent="0.25">
      <c r="A1030" s="51"/>
      <c r="B1030" s="134" t="s">
        <v>1461</v>
      </c>
      <c r="C1030" s="127"/>
      <c r="D1030" s="146"/>
      <c r="E1030" s="88"/>
      <c r="F1030" s="88"/>
      <c r="G1030" s="88"/>
      <c r="H1030" s="88"/>
      <c r="I1030" s="88"/>
      <c r="J1030" s="88"/>
      <c r="K1030" s="88"/>
      <c r="L1030" s="88"/>
      <c r="M1030" s="88"/>
      <c r="N1030" s="88"/>
      <c r="O1030" s="88"/>
      <c r="P1030" s="88"/>
      <c r="Q1030" s="88"/>
      <c r="R1030" s="88"/>
      <c r="S1030" s="88"/>
      <c r="T1030" s="88"/>
      <c r="U1030" s="89"/>
      <c r="V1030" s="88"/>
      <c r="W1030" s="88"/>
      <c r="X1030" s="88"/>
      <c r="Y1030" s="88"/>
      <c r="Z1030" s="88"/>
      <c r="AA1030" s="88"/>
      <c r="AB1030" s="88"/>
      <c r="AC1030" s="88"/>
      <c r="AD1030" s="88"/>
      <c r="AE1030" s="88"/>
      <c r="AF1030" s="88"/>
      <c r="AG1030" s="88"/>
      <c r="AH1030" s="89"/>
      <c r="AI1030" s="88"/>
      <c r="AJ1030" s="88"/>
      <c r="AK1030" s="88"/>
      <c r="AL1030" s="88"/>
      <c r="AM1030" s="88"/>
      <c r="AN1030" s="88"/>
      <c r="AO1030" s="88"/>
      <c r="AP1030" s="88"/>
      <c r="AQ1030" s="88"/>
      <c r="AR1030" s="88"/>
      <c r="AS1030" s="88"/>
      <c r="AT1030" s="88"/>
      <c r="AU1030" s="89"/>
      <c r="AV1030" s="88"/>
      <c r="AW1030" s="88"/>
      <c r="AX1030" s="88"/>
      <c r="AY1030" s="88"/>
      <c r="AZ1030" s="88"/>
      <c r="BA1030" s="88"/>
      <c r="BB1030" s="88"/>
      <c r="BC1030" s="88"/>
      <c r="BD1030" s="88"/>
      <c r="BE1030" s="88"/>
      <c r="BF1030" s="88"/>
      <c r="BG1030" s="88"/>
      <c r="BH1030" s="89"/>
    </row>
    <row r="1031" spans="1:60" x14ac:dyDescent="0.25">
      <c r="A1031" s="85" t="s">
        <v>1462</v>
      </c>
      <c r="B1031" s="86" t="s">
        <v>818</v>
      </c>
      <c r="C1031" s="85" t="s">
        <v>32</v>
      </c>
      <c r="D1031" s="58">
        <v>1</v>
      </c>
      <c r="E1031" s="31">
        <v>45689</v>
      </c>
      <c r="F1031" s="31">
        <v>45870</v>
      </c>
      <c r="G1031" s="32">
        <f>DATEDIF(E1031,F1031,"m")</f>
        <v>6</v>
      </c>
      <c r="H1031" s="33">
        <f>D1031/G1031</f>
        <v>0.16666666666666666</v>
      </c>
      <c r="I1031" s="36">
        <f>IF(I$7&gt;=$E1031,IF(SUMIF($H$1:H$1,77,$H1031:H1031)&lt;$D1031,$H1031,0),0)</f>
        <v>0</v>
      </c>
      <c r="J1031" s="36">
        <f>IF(J$7&gt;=$E1031,IF(SUMIF($H$1:I$1,77,$H1031:I1031)&lt;$D1031,$H1031,0),0)</f>
        <v>0.16666666666666666</v>
      </c>
      <c r="K1031" s="36">
        <f>IF(K$7&gt;=$E1031,IF(SUMIF($H$1:J$1,77,$H1031:J1031)&lt;$D1031,$H1031,0),0)</f>
        <v>0.16666666666666666</v>
      </c>
      <c r="L1031" s="36">
        <f>IF(L$7&gt;=$E1031,IF(SUMIF($H$1:K$1,77,$H1031:K1031)&lt;$D1031,$H1031,0),0)</f>
        <v>0.16666666666666666</v>
      </c>
      <c r="M1031" s="36">
        <f>IF(M$7&gt;=$E1031,IF(SUMIF($H$1:L$1,77,$H1031:L1031)&lt;$D1031,$H1031,0),0)</f>
        <v>0.16666666666666666</v>
      </c>
      <c r="N1031" s="36">
        <f>IF(N$7&gt;=$E1031,IF(SUMIF($H$1:M$1,77,$H1031:M1031)&lt;$D1031,$H1031,0),0)</f>
        <v>0.16666666666666666</v>
      </c>
      <c r="O1031" s="36">
        <f>IF(O$7&gt;=$E1031,IF(SUMIF($H$1:N$1,77,$H1031:N1031)&lt;$D1031,$H1031,0),0)</f>
        <v>0.16666666666666666</v>
      </c>
      <c r="P1031" s="36">
        <f>IF(P$7&gt;=$E1031,IF(SUMIF($H$1:O$1,77,$H1031:O1031)&lt;$D1031,$H1031,0),0)</f>
        <v>0</v>
      </c>
      <c r="Q1031" s="36">
        <f>IF(Q$7&gt;=$E1031,IF(SUMIF($H$1:P$1,77,$H1031:P1031)&lt;$D1031,$H1031,0),0)</f>
        <v>0</v>
      </c>
      <c r="R1031" s="36">
        <f>IF(R$7&gt;=$E1031,IF(SUMIF($H$1:Q$1,77,$H1031:Q1031)&lt;$D1031,$H1031,0),0)</f>
        <v>0</v>
      </c>
      <c r="S1031" s="36">
        <f>IF(S$7&gt;=$E1031,IF(SUMIF($H$1:R$1,77,$H1031:R1031)&lt;$D1031,$H1031,0),0)</f>
        <v>0</v>
      </c>
      <c r="T1031" s="36">
        <f>IF(T$7&gt;=$E1031,IF(SUMIF($H$1:S$1,77,$H1031:S1031)&lt;$D1031,$H1031,0),0)</f>
        <v>0</v>
      </c>
      <c r="U1031" s="35">
        <f>SUMIF(I$1:T$1,77,I1031:T1031)</f>
        <v>0.99999999999999989</v>
      </c>
      <c r="V1031" s="36">
        <f>IF(V$7&gt;=$E1031,IF(SUMIF($H$1:U$1,77,$H1031:U1031)&lt;$D1031,$H1031,0),0)</f>
        <v>0</v>
      </c>
      <c r="W1031" s="36">
        <f>IF(W$7&gt;=$E1031,IF(SUMIF($H$1:V$1,77,$H1031:V1031)&lt;$D1031,$H1031,0),0)</f>
        <v>0</v>
      </c>
      <c r="X1031" s="36">
        <f>IF(X$7&gt;=$E1031,IF(SUMIF($H$1:W$1,77,$H1031:W1031)&lt;$D1031,$H1031,0),0)</f>
        <v>0</v>
      </c>
      <c r="Y1031" s="36">
        <f>IF(Y$7&gt;=$E1031,IF(SUMIF($H$1:X$1,77,$H1031:X1031)&lt;$D1031,$H1031,0),0)</f>
        <v>0</v>
      </c>
      <c r="Z1031" s="36">
        <f>IF(Z$7&gt;=$E1031,IF(SUMIF($H$1:Y$1,77,$H1031:Y1031)&lt;$D1031,$H1031,0),0)</f>
        <v>0</v>
      </c>
      <c r="AA1031" s="36">
        <f>IF(AA$7&gt;=$E1031,IF(SUMIF($H$1:Z$1,77,$H1031:Z1031)&lt;$D1031,$H1031,0),0)</f>
        <v>0</v>
      </c>
      <c r="AB1031" s="36">
        <f>IF(AB$7&gt;=$E1031,IF(SUMIF($H$1:AA$1,77,$H1031:AA1031)&lt;$D1031,$H1031,0),0)</f>
        <v>0</v>
      </c>
      <c r="AC1031" s="36">
        <f>IF(AC$7&gt;=$E1031,IF(SUMIF($H$1:AB$1,77,$H1031:AB1031)&lt;$D1031,$H1031,0),0)</f>
        <v>0</v>
      </c>
      <c r="AD1031" s="36">
        <f>IF(AD$7&gt;=$E1031,IF(SUMIF($H$1:AC$1,77,$H1031:AC1031)&lt;$D1031,$H1031,0),0)</f>
        <v>0</v>
      </c>
      <c r="AE1031" s="36">
        <f>IF(AE$7&gt;=$E1031,IF(SUMIF($H$1:AD$1,77,$H1031:AD1031)&lt;$D1031,$H1031,0),0)</f>
        <v>0</v>
      </c>
      <c r="AF1031" s="36">
        <f>IF(AF$7&gt;=$E1031,IF(SUMIF($H$1:AE$1,77,$H1031:AE1031)&lt;$D1031,$H1031,0),0)</f>
        <v>0</v>
      </c>
      <c r="AG1031" s="36">
        <f>IF(AG$7&gt;=$E1031,IF(SUMIF($H$1:AF$1,77,$H1031:AF1031)&lt;$D1031,$H1031,0),0)</f>
        <v>0</v>
      </c>
      <c r="AH1031" s="35">
        <f>SUMIF(V$1:AG$1,77,V1031:AG1031)</f>
        <v>0</v>
      </c>
      <c r="AI1031" s="36">
        <f>IF(AI$7&gt;=$E1031,IF(SUMIF($H$1:AH$1,77,$H1031:AH1031)&lt;$D1031,$H1031,0),0)</f>
        <v>0</v>
      </c>
      <c r="AJ1031" s="36">
        <f>IF(AJ$7&gt;=$E1031,IF(SUMIF($H$1:AI$1,77,$H1031:AI1031)&lt;$D1031,$H1031,0),0)</f>
        <v>0</v>
      </c>
      <c r="AK1031" s="36">
        <f>IF(AK$7&gt;=$E1031,IF(SUMIF($H$1:AJ$1,77,$H1031:AJ1031)&lt;$D1031,$H1031,0),0)</f>
        <v>0</v>
      </c>
      <c r="AL1031" s="36">
        <f>IF(AL$7&gt;=$E1031,IF(SUMIF($H$1:AK$1,77,$H1031:AK1031)&lt;$D1031,$H1031,0),0)</f>
        <v>0</v>
      </c>
      <c r="AM1031" s="36">
        <f>IF(AM$7&gt;=$E1031,IF(SUMIF($H$1:AL$1,77,$H1031:AL1031)&lt;$D1031,$H1031,0),0)</f>
        <v>0</v>
      </c>
      <c r="AN1031" s="36">
        <f>IF(AN$7&gt;=$E1031,IF(SUMIF($H$1:AM$1,77,$H1031:AM1031)&lt;$D1031,$H1031,0),0)</f>
        <v>0</v>
      </c>
      <c r="AO1031" s="36">
        <f>IF(AO$7&gt;=$E1031,IF(SUMIF($H$1:AN$1,77,$H1031:AN1031)&lt;$D1031,$H1031,0),0)</f>
        <v>0</v>
      </c>
      <c r="AP1031" s="36">
        <f>IF(AP$7&gt;=$E1031,IF(SUMIF($H$1:AO$1,77,$H1031:AO1031)&lt;$D1031,$H1031,0),0)</f>
        <v>0</v>
      </c>
      <c r="AQ1031" s="36">
        <f>IF(AQ$7&gt;=$E1031,IF(SUMIF($H$1:AP$1,77,$H1031:AP1031)&lt;$D1031,$H1031,0),0)</f>
        <v>0</v>
      </c>
      <c r="AR1031" s="36">
        <f>IF(AR$7&gt;=$E1031,IF(SUMIF($H$1:AQ$1,77,$H1031:AQ1031)&lt;$D1031,$H1031,0),0)</f>
        <v>0</v>
      </c>
      <c r="AS1031" s="36">
        <f>IF(AS$7&gt;=$E1031,IF(SUMIF($H$1:AR$1,77,$H1031:AR1031)&lt;$D1031,$H1031,0),0)</f>
        <v>0</v>
      </c>
      <c r="AT1031" s="36">
        <f>IF(AT$7&gt;=$E1031,IF(SUMIF($H$1:AS$1,77,$H1031:AS1031)&lt;$D1031,$H1031,0),0)</f>
        <v>0</v>
      </c>
      <c r="AU1031" s="35">
        <f>SUMIF(AI$1:AT$1,77,AI1031:AT1031)</f>
        <v>0</v>
      </c>
      <c r="AV1031" s="33">
        <f>IF(AV$7&gt;=$E1031,IF(SUMIF($H$1:AU$1,77,$H1031:AU1031)&lt;$D1031,$H1031,0),0)</f>
        <v>0</v>
      </c>
      <c r="AW1031" s="33">
        <f>IF(AW$7&gt;=$E1031,IF(SUMIF($H$1:AV$1,77,$H1031:AV1031)&lt;$D1031,$H1031,0),0)</f>
        <v>0</v>
      </c>
      <c r="AX1031" s="33">
        <f>IF(AX$7&gt;=$E1031,IF(SUMIF($H$1:AW$1,77,$H1031:AW1031)&lt;$D1031,$H1031,0),0)</f>
        <v>0</v>
      </c>
      <c r="AY1031" s="33">
        <f>IF(AY$7&gt;=$E1031,IF(SUMIF($H$1:AX$1,77,$H1031:AX1031)&lt;$D1031,$H1031,0),0)</f>
        <v>0</v>
      </c>
      <c r="AZ1031" s="33">
        <f>IF(AZ$7&gt;=$E1031,IF(SUMIF($H$1:AY$1,77,$H1031:AY1031)&lt;$D1031,$H1031,0),0)</f>
        <v>0</v>
      </c>
      <c r="BA1031" s="33">
        <f>IF(BA$7&gt;=$E1031,IF(SUMIF($H$1:AZ$1,77,$H1031:AZ1031)&lt;$D1031,$H1031,0),0)</f>
        <v>0</v>
      </c>
      <c r="BB1031" s="33">
        <f>IF(BB$7&gt;=$E1031,IF(SUMIF($H$1:BA$1,77,$H1031:BA1031)&lt;$D1031,$H1031,0),0)</f>
        <v>0</v>
      </c>
      <c r="BC1031" s="33">
        <f>IF(BC$7&gt;=$E1031,IF(SUMIF($H$1:BB$1,77,$H1031:BB1031)&lt;$D1031,$H1031,0),0)</f>
        <v>0</v>
      </c>
      <c r="BD1031" s="33">
        <f>IF(BD$7&gt;=$E1031,IF(SUMIF($H$1:BC$1,77,$H1031:BC1031)&lt;$D1031,$H1031,0),0)</f>
        <v>0</v>
      </c>
      <c r="BE1031" s="33">
        <f>IF(BE$7&gt;=$E1031,IF(SUMIF($H$1:BD$1,77,$H1031:BD1031)&lt;$D1031,$H1031,0),0)</f>
        <v>0</v>
      </c>
      <c r="BF1031" s="33">
        <f>IF(BF$7&gt;=$E1031,IF(SUMIF($H$1:BE$1,77,$H1031:BE1031)&lt;$D1031,$H1031,0),0)</f>
        <v>0</v>
      </c>
      <c r="BG1031" s="33">
        <f>IF(BG$7&gt;=$E1031,IF(SUMIF($H$1:BF$1,77,$H1031:BF1031)&lt;$D1031,$H1031,0),0)</f>
        <v>0</v>
      </c>
      <c r="BH1031" s="35">
        <f>SUMIF(AV$1:BG$1,77,AV1031:BG1031)</f>
        <v>0</v>
      </c>
    </row>
    <row r="1032" spans="1:60" x14ac:dyDescent="0.25">
      <c r="A1032" s="85" t="s">
        <v>1463</v>
      </c>
      <c r="B1032" s="86" t="s">
        <v>1464</v>
      </c>
      <c r="C1032" s="85" t="s">
        <v>32</v>
      </c>
      <c r="D1032" s="58">
        <v>1</v>
      </c>
      <c r="E1032" s="46">
        <v>46997</v>
      </c>
      <c r="F1032" s="46">
        <v>47058</v>
      </c>
      <c r="G1032" s="32">
        <f>DATEDIF(E1032,F1032,"m")</f>
        <v>2</v>
      </c>
      <c r="H1032" s="33">
        <f>D1032/G1032</f>
        <v>0.5</v>
      </c>
      <c r="I1032" s="36">
        <f>IF(I$7&gt;=$E1032,IF(SUMIF($H$1:H$1,77,$H1032:H1032)&lt;$D1032,$H1032,0),0)</f>
        <v>0</v>
      </c>
      <c r="J1032" s="36">
        <f>IF(J$7&gt;=$E1032,IF(SUMIF($H$1:I$1,77,$H1032:I1032)&lt;$D1032,$H1032,0),0)</f>
        <v>0</v>
      </c>
      <c r="K1032" s="36">
        <f>IF(K$7&gt;=$E1032,IF(SUMIF($H$1:J$1,77,$H1032:J1032)&lt;$D1032,$H1032,0),0)</f>
        <v>0</v>
      </c>
      <c r="L1032" s="36">
        <f>IF(L$7&gt;=$E1032,IF(SUMIF($H$1:K$1,77,$H1032:K1032)&lt;$D1032,$H1032,0),0)</f>
        <v>0</v>
      </c>
      <c r="M1032" s="36">
        <f>IF(M$7&gt;=$E1032,IF(SUMIF($H$1:L$1,77,$H1032:L1032)&lt;$D1032,$H1032,0),0)</f>
        <v>0</v>
      </c>
      <c r="N1032" s="36">
        <f>IF(N$7&gt;=$E1032,IF(SUMIF($H$1:M$1,77,$H1032:M1032)&lt;$D1032,$H1032,0),0)</f>
        <v>0</v>
      </c>
      <c r="O1032" s="36">
        <f>IF(O$7&gt;=$E1032,IF(SUMIF($H$1:N$1,77,$H1032:N1032)&lt;$D1032,$H1032,0),0)</f>
        <v>0</v>
      </c>
      <c r="P1032" s="36">
        <f>IF(P$7&gt;=$E1032,IF(SUMIF($H$1:O$1,77,$H1032:O1032)&lt;$D1032,$H1032,0),0)</f>
        <v>0</v>
      </c>
      <c r="Q1032" s="36">
        <f>IF(Q$7&gt;=$E1032,IF(SUMIF($H$1:P$1,77,$H1032:P1032)&lt;$D1032,$H1032,0),0)</f>
        <v>0</v>
      </c>
      <c r="R1032" s="36">
        <f>IF(R$7&gt;=$E1032,IF(SUMIF($H$1:Q$1,77,$H1032:Q1032)&lt;$D1032,$H1032,0),0)</f>
        <v>0</v>
      </c>
      <c r="S1032" s="36">
        <f>IF(S$7&gt;=$E1032,IF(SUMIF($H$1:R$1,77,$H1032:R1032)&lt;$D1032,$H1032,0),0)</f>
        <v>0</v>
      </c>
      <c r="T1032" s="36">
        <f>IF(T$7&gt;=$E1032,IF(SUMIF($H$1:S$1,77,$H1032:S1032)&lt;$D1032,$H1032,0),0)</f>
        <v>0</v>
      </c>
      <c r="U1032" s="35">
        <f>SUMIF(I$1:T$1,77,I1032:T1032)</f>
        <v>0</v>
      </c>
      <c r="V1032" s="36">
        <f>IF(V$7&gt;=$E1032,IF(SUMIF($H$1:U$1,77,$H1032:U1032)&lt;$D1032,$H1032,0),0)</f>
        <v>0</v>
      </c>
      <c r="W1032" s="36">
        <f>IF(W$7&gt;=$E1032,IF(SUMIF($H$1:V$1,77,$H1032:V1032)&lt;$D1032,$H1032,0),0)</f>
        <v>0</v>
      </c>
      <c r="X1032" s="36">
        <f>IF(X$7&gt;=$E1032,IF(SUMIF($H$1:W$1,77,$H1032:W1032)&lt;$D1032,$H1032,0),0)</f>
        <v>0</v>
      </c>
      <c r="Y1032" s="36">
        <f>IF(Y$7&gt;=$E1032,IF(SUMIF($H$1:X$1,77,$H1032:X1032)&lt;$D1032,$H1032,0),0)</f>
        <v>0</v>
      </c>
      <c r="Z1032" s="36">
        <f>IF(Z$7&gt;=$E1032,IF(SUMIF($H$1:Y$1,77,$H1032:Y1032)&lt;$D1032,$H1032,0),0)</f>
        <v>0</v>
      </c>
      <c r="AA1032" s="36">
        <f>IF(AA$7&gt;=$E1032,IF(SUMIF($H$1:Z$1,77,$H1032:Z1032)&lt;$D1032,$H1032,0),0)</f>
        <v>0</v>
      </c>
      <c r="AB1032" s="36">
        <f>IF(AB$7&gt;=$E1032,IF(SUMIF($H$1:AA$1,77,$H1032:AA1032)&lt;$D1032,$H1032,0),0)</f>
        <v>0</v>
      </c>
      <c r="AC1032" s="36">
        <f>IF(AC$7&gt;=$E1032,IF(SUMIF($H$1:AB$1,77,$H1032:AB1032)&lt;$D1032,$H1032,0),0)</f>
        <v>0</v>
      </c>
      <c r="AD1032" s="36">
        <f>IF(AD$7&gt;=$E1032,IF(SUMIF($H$1:AC$1,77,$H1032:AC1032)&lt;$D1032,$H1032,0),0)</f>
        <v>0</v>
      </c>
      <c r="AE1032" s="36">
        <f>IF(AE$7&gt;=$E1032,IF(SUMIF($H$1:AD$1,77,$H1032:AD1032)&lt;$D1032,$H1032,0),0)</f>
        <v>0</v>
      </c>
      <c r="AF1032" s="36">
        <f>IF(AF$7&gt;=$E1032,IF(SUMIF($H$1:AE$1,77,$H1032:AE1032)&lt;$D1032,$H1032,0),0)</f>
        <v>0</v>
      </c>
      <c r="AG1032" s="36">
        <f>IF(AG$7&gt;=$E1032,IF(SUMIF($H$1:AF$1,77,$H1032:AF1032)&lt;$D1032,$H1032,0),0)</f>
        <v>0</v>
      </c>
      <c r="AH1032" s="35">
        <f>SUMIF(V$1:AG$1,77,V1032:AG1032)</f>
        <v>0</v>
      </c>
      <c r="AI1032" s="36">
        <f>IF(AI$7&gt;=$E1032,IF(SUMIF($H$1:AH$1,77,$H1032:AH1032)&lt;$D1032,$H1032,0),0)</f>
        <v>0</v>
      </c>
      <c r="AJ1032" s="36">
        <f>IF(AJ$7&gt;=$E1032,IF(SUMIF($H$1:AI$1,77,$H1032:AI1032)&lt;$D1032,$H1032,0),0)</f>
        <v>0</v>
      </c>
      <c r="AK1032" s="36">
        <f>IF(AK$7&gt;=$E1032,IF(SUMIF($H$1:AJ$1,77,$H1032:AJ1032)&lt;$D1032,$H1032,0),0)</f>
        <v>0</v>
      </c>
      <c r="AL1032" s="36">
        <f>IF(AL$7&gt;=$E1032,IF(SUMIF($H$1:AK$1,77,$H1032:AK1032)&lt;$D1032,$H1032,0),0)</f>
        <v>0</v>
      </c>
      <c r="AM1032" s="36">
        <f>IF(AM$7&gt;=$E1032,IF(SUMIF($H$1:AL$1,77,$H1032:AL1032)&lt;$D1032,$H1032,0),0)</f>
        <v>0</v>
      </c>
      <c r="AN1032" s="36">
        <f>IF(AN$7&gt;=$E1032,IF(SUMIF($H$1:AM$1,77,$H1032:AM1032)&lt;$D1032,$H1032,0),0)</f>
        <v>0</v>
      </c>
      <c r="AO1032" s="36">
        <f>IF(AO$7&gt;=$E1032,IF(SUMIF($H$1:AN$1,77,$H1032:AN1032)&lt;$D1032,$H1032,0),0)</f>
        <v>0</v>
      </c>
      <c r="AP1032" s="36">
        <f>IF(AP$7&gt;=$E1032,IF(SUMIF($H$1:AO$1,77,$H1032:AO1032)&lt;$D1032,$H1032,0),0)</f>
        <v>0</v>
      </c>
      <c r="AQ1032" s="36">
        <f>IF(AQ$7&gt;=$E1032,IF(SUMIF($H$1:AP$1,77,$H1032:AP1032)&lt;$D1032,$H1032,0),0)</f>
        <v>0</v>
      </c>
      <c r="AR1032" s="36">
        <f>IF(AR$7&gt;=$E1032,IF(SUMIF($H$1:AQ$1,77,$H1032:AQ1032)&lt;$D1032,$H1032,0),0)</f>
        <v>0</v>
      </c>
      <c r="AS1032" s="36">
        <f>IF(AS$7&gt;=$E1032,IF(SUMIF($H$1:AR$1,77,$H1032:AR1032)&lt;$D1032,$H1032,0),0)</f>
        <v>0</v>
      </c>
      <c r="AT1032" s="36">
        <f>IF(AT$7&gt;=$E1032,IF(SUMIF($H$1:AS$1,77,$H1032:AS1032)&lt;$D1032,$H1032,0),0)</f>
        <v>0</v>
      </c>
      <c r="AU1032" s="35">
        <f>SUMIF(AI$1:AT$1,77,AI1032:AT1032)</f>
        <v>0</v>
      </c>
      <c r="AV1032" s="33">
        <f>IF(AV$7&gt;=$E1032,IF(SUMIF($H$1:AU$1,77,$H1032:AU1032)&lt;$D1032,$H1032,0),0)</f>
        <v>0</v>
      </c>
      <c r="AW1032" s="33">
        <f>IF(AW$7&gt;=$E1032,IF(SUMIF($H$1:AV$1,77,$H1032:AV1032)&lt;$D1032,$H1032,0),0)</f>
        <v>0</v>
      </c>
      <c r="AX1032" s="33">
        <f>IF(AX$7&gt;=$E1032,IF(SUMIF($H$1:AW$1,77,$H1032:AW1032)&lt;$D1032,$H1032,0),0)</f>
        <v>0</v>
      </c>
      <c r="AY1032" s="33">
        <f>IF(AY$7&gt;=$E1032,IF(SUMIF($H$1:AX$1,77,$H1032:AX1032)&lt;$D1032,$H1032,0),0)</f>
        <v>0</v>
      </c>
      <c r="AZ1032" s="33">
        <f>IF(AZ$7&gt;=$E1032,IF(SUMIF($H$1:AY$1,77,$H1032:AY1032)&lt;$D1032,$H1032,0),0)</f>
        <v>0</v>
      </c>
      <c r="BA1032" s="33">
        <f>IF(BA$7&gt;=$E1032,IF(SUMIF($H$1:AZ$1,77,$H1032:AZ1032)&lt;$D1032,$H1032,0),0)</f>
        <v>0</v>
      </c>
      <c r="BB1032" s="33">
        <f>IF(BB$7&gt;=$E1032,IF(SUMIF($H$1:BA$1,77,$H1032:BA1032)&lt;$D1032,$H1032,0),0)</f>
        <v>0</v>
      </c>
      <c r="BC1032" s="33">
        <f>IF(BC$7&gt;=$E1032,IF(SUMIF($H$1:BB$1,77,$H1032:BB1032)&lt;$D1032,$H1032,0),0)</f>
        <v>0</v>
      </c>
      <c r="BD1032" s="33">
        <f>IF(BD$7&gt;=$E1032,IF(SUMIF($H$1:BC$1,77,$H1032:BC1032)&lt;$D1032,$H1032,0),0)</f>
        <v>0.5</v>
      </c>
      <c r="BE1032" s="33">
        <f>IF(BE$7&gt;=$E1032,IF(SUMIF($H$1:BD$1,77,$H1032:BD1032)&lt;$D1032,$H1032,0),0)</f>
        <v>0.5</v>
      </c>
      <c r="BF1032" s="33">
        <f>IF(BF$7&gt;=$E1032,IF(SUMIF($H$1:BE$1,77,$H1032:BE1032)&lt;$D1032,$H1032,0),0)</f>
        <v>0</v>
      </c>
      <c r="BG1032" s="33">
        <f>IF(BG$7&gt;=$E1032,IF(SUMIF($H$1:BF$1,77,$H1032:BF1032)&lt;$D1032,$H1032,0),0)</f>
        <v>0</v>
      </c>
      <c r="BH1032" s="35">
        <f>SUMIF(AV$1:BG$1,77,AV1032:BG1032)</f>
        <v>1</v>
      </c>
    </row>
    <row r="1033" spans="1:60" s="69" customFormat="1" x14ac:dyDescent="0.25">
      <c r="A1033" s="39" t="s">
        <v>1465</v>
      </c>
      <c r="B1033" s="40" t="s">
        <v>1466</v>
      </c>
      <c r="C1033" s="41"/>
      <c r="D1033" s="42"/>
      <c r="E1033" s="67"/>
      <c r="F1033" s="67"/>
      <c r="G1033" s="67"/>
      <c r="H1033" s="67"/>
      <c r="I1033" s="67"/>
      <c r="J1033" s="67"/>
      <c r="K1033" s="67"/>
      <c r="L1033" s="67"/>
      <c r="M1033" s="67"/>
      <c r="N1033" s="67"/>
      <c r="O1033" s="67"/>
      <c r="P1033" s="67"/>
      <c r="Q1033" s="67"/>
      <c r="R1033" s="67"/>
      <c r="S1033" s="67"/>
      <c r="T1033" s="67"/>
      <c r="U1033" s="68"/>
      <c r="V1033" s="67"/>
      <c r="W1033" s="67"/>
      <c r="X1033" s="67"/>
      <c r="Y1033" s="67"/>
      <c r="Z1033" s="67"/>
      <c r="AA1033" s="67"/>
      <c r="AB1033" s="67"/>
      <c r="AC1033" s="67"/>
      <c r="AD1033" s="67"/>
      <c r="AE1033" s="67"/>
      <c r="AF1033" s="67"/>
      <c r="AG1033" s="67"/>
      <c r="AH1033" s="68"/>
      <c r="AI1033" s="67"/>
      <c r="AJ1033" s="67"/>
      <c r="AK1033" s="67"/>
      <c r="AL1033" s="67"/>
      <c r="AM1033" s="67"/>
      <c r="AN1033" s="67"/>
      <c r="AO1033" s="67"/>
      <c r="AP1033" s="67"/>
      <c r="AQ1033" s="67"/>
      <c r="AR1033" s="67"/>
      <c r="AS1033" s="67"/>
      <c r="AT1033" s="67"/>
      <c r="AU1033" s="68"/>
      <c r="AV1033" s="67"/>
      <c r="AW1033" s="67"/>
      <c r="AX1033" s="67"/>
      <c r="AY1033" s="67"/>
      <c r="AZ1033" s="67"/>
      <c r="BA1033" s="67"/>
      <c r="BB1033" s="67"/>
      <c r="BC1033" s="67"/>
      <c r="BD1033" s="67"/>
      <c r="BE1033" s="67"/>
      <c r="BF1033" s="67"/>
      <c r="BG1033" s="67"/>
      <c r="BH1033" s="68"/>
    </row>
    <row r="1034" spans="1:60" s="11" customFormat="1" ht="28.5" x14ac:dyDescent="0.25">
      <c r="A1034" s="51"/>
      <c r="B1034" s="134" t="s">
        <v>1467</v>
      </c>
      <c r="C1034" s="127"/>
      <c r="D1034" s="146"/>
      <c r="E1034" s="88"/>
      <c r="F1034" s="88"/>
      <c r="G1034" s="88"/>
      <c r="H1034" s="88"/>
      <c r="I1034" s="88"/>
      <c r="J1034" s="88"/>
      <c r="K1034" s="88"/>
      <c r="L1034" s="88"/>
      <c r="M1034" s="88"/>
      <c r="N1034" s="88"/>
      <c r="O1034" s="88"/>
      <c r="P1034" s="88"/>
      <c r="Q1034" s="88"/>
      <c r="R1034" s="88"/>
      <c r="S1034" s="88"/>
      <c r="T1034" s="88"/>
      <c r="U1034" s="89"/>
      <c r="V1034" s="88"/>
      <c r="W1034" s="88"/>
      <c r="X1034" s="88"/>
      <c r="Y1034" s="88"/>
      <c r="Z1034" s="88"/>
      <c r="AA1034" s="88"/>
      <c r="AB1034" s="88"/>
      <c r="AC1034" s="88"/>
      <c r="AD1034" s="88"/>
      <c r="AE1034" s="88"/>
      <c r="AF1034" s="88"/>
      <c r="AG1034" s="88"/>
      <c r="AH1034" s="89"/>
      <c r="AI1034" s="88"/>
      <c r="AJ1034" s="88"/>
      <c r="AK1034" s="88"/>
      <c r="AL1034" s="88"/>
      <c r="AM1034" s="88"/>
      <c r="AN1034" s="88"/>
      <c r="AO1034" s="88"/>
      <c r="AP1034" s="88"/>
      <c r="AQ1034" s="88"/>
      <c r="AR1034" s="88"/>
      <c r="AS1034" s="88"/>
      <c r="AT1034" s="88"/>
      <c r="AU1034" s="89"/>
      <c r="AV1034" s="88"/>
      <c r="AW1034" s="88"/>
      <c r="AX1034" s="88"/>
      <c r="AY1034" s="88"/>
      <c r="AZ1034" s="88"/>
      <c r="BA1034" s="88"/>
      <c r="BB1034" s="88"/>
      <c r="BC1034" s="88"/>
      <c r="BD1034" s="88"/>
      <c r="BE1034" s="88"/>
      <c r="BF1034" s="88"/>
      <c r="BG1034" s="88"/>
      <c r="BH1034" s="89"/>
    </row>
    <row r="1035" spans="1:60" s="11" customFormat="1" x14ac:dyDescent="0.25">
      <c r="A1035" s="51"/>
      <c r="B1035" s="134" t="s">
        <v>193</v>
      </c>
      <c r="C1035" s="127"/>
      <c r="D1035" s="146"/>
      <c r="E1035" s="88"/>
      <c r="F1035" s="88"/>
      <c r="G1035" s="88"/>
      <c r="H1035" s="88"/>
      <c r="I1035" s="88"/>
      <c r="J1035" s="88"/>
      <c r="K1035" s="88"/>
      <c r="L1035" s="88"/>
      <c r="M1035" s="88"/>
      <c r="N1035" s="88"/>
      <c r="O1035" s="88"/>
      <c r="P1035" s="88"/>
      <c r="Q1035" s="88"/>
      <c r="R1035" s="88"/>
      <c r="S1035" s="88"/>
      <c r="T1035" s="88"/>
      <c r="U1035" s="89"/>
      <c r="V1035" s="88"/>
      <c r="W1035" s="88"/>
      <c r="X1035" s="88"/>
      <c r="Y1035" s="88"/>
      <c r="Z1035" s="88"/>
      <c r="AA1035" s="88"/>
      <c r="AB1035" s="88"/>
      <c r="AC1035" s="88"/>
      <c r="AD1035" s="88"/>
      <c r="AE1035" s="88"/>
      <c r="AF1035" s="88"/>
      <c r="AG1035" s="88"/>
      <c r="AH1035" s="89"/>
      <c r="AI1035" s="88"/>
      <c r="AJ1035" s="88"/>
      <c r="AK1035" s="88"/>
      <c r="AL1035" s="88"/>
      <c r="AM1035" s="88"/>
      <c r="AN1035" s="88"/>
      <c r="AO1035" s="88"/>
      <c r="AP1035" s="88"/>
      <c r="AQ1035" s="88"/>
      <c r="AR1035" s="88"/>
      <c r="AS1035" s="88"/>
      <c r="AT1035" s="88"/>
      <c r="AU1035" s="89"/>
      <c r="AV1035" s="88"/>
      <c r="AW1035" s="88"/>
      <c r="AX1035" s="88"/>
      <c r="AY1035" s="88"/>
      <c r="AZ1035" s="88"/>
      <c r="BA1035" s="88"/>
      <c r="BB1035" s="88"/>
      <c r="BC1035" s="88"/>
      <c r="BD1035" s="88"/>
      <c r="BE1035" s="88"/>
      <c r="BF1035" s="88"/>
      <c r="BG1035" s="88"/>
      <c r="BH1035" s="89"/>
    </row>
    <row r="1036" spans="1:60" x14ac:dyDescent="0.25">
      <c r="A1036" s="85" t="s">
        <v>1468</v>
      </c>
      <c r="B1036" s="86" t="s">
        <v>1469</v>
      </c>
      <c r="C1036" s="85" t="s">
        <v>55</v>
      </c>
      <c r="D1036" s="58">
        <v>12522.8</v>
      </c>
      <c r="E1036" s="31">
        <v>45717</v>
      </c>
      <c r="F1036" s="31">
        <v>45748</v>
      </c>
      <c r="G1036" s="32">
        <f>DATEDIF(E1036,F1036,"m")</f>
        <v>1</v>
      </c>
      <c r="H1036" s="33">
        <f>D1036/G1036</f>
        <v>12522.8</v>
      </c>
      <c r="I1036" s="36">
        <f>IF(I$7&gt;=$E1036,IF(SUMIF($H$1:H$1,77,$H1036:H1036)&lt;$D1036,$H1036,0),0)</f>
        <v>0</v>
      </c>
      <c r="J1036" s="36">
        <f>IF(J$7&gt;=$E1036,IF(SUMIF($H$1:I$1,77,$H1036:I1036)&lt;$D1036,$H1036,0),0)</f>
        <v>0</v>
      </c>
      <c r="K1036" s="36">
        <f>IF(K$7&gt;=$E1036,IF(SUMIF($H$1:J$1,77,$H1036:J1036)&lt;$D1036,$H1036,0),0)</f>
        <v>12522.8</v>
      </c>
      <c r="L1036" s="36">
        <f>IF(L$7&gt;=$E1036,IF(SUMIF($H$1:K$1,77,$H1036:K1036)&lt;$D1036,$H1036,0),0)</f>
        <v>0</v>
      </c>
      <c r="M1036" s="36">
        <f>IF(M$7&gt;=$E1036,IF(SUMIF($H$1:L$1,77,$H1036:L1036)&lt;$D1036,$H1036,0),0)</f>
        <v>0</v>
      </c>
      <c r="N1036" s="36">
        <f>IF(N$7&gt;=$E1036,IF(SUMIF($H$1:M$1,77,$H1036:M1036)&lt;$D1036,$H1036,0),0)</f>
        <v>0</v>
      </c>
      <c r="O1036" s="36">
        <f>IF(O$7&gt;=$E1036,IF(SUMIF($H$1:N$1,77,$H1036:N1036)&lt;$D1036,$H1036,0),0)</f>
        <v>0</v>
      </c>
      <c r="P1036" s="36">
        <f>IF(P$7&gt;=$E1036,IF(SUMIF($H$1:O$1,77,$H1036:O1036)&lt;$D1036,$H1036,0),0)</f>
        <v>0</v>
      </c>
      <c r="Q1036" s="36">
        <f>IF(Q$7&gt;=$E1036,IF(SUMIF($H$1:P$1,77,$H1036:P1036)&lt;$D1036,$H1036,0),0)</f>
        <v>0</v>
      </c>
      <c r="R1036" s="36">
        <f>IF(R$7&gt;=$E1036,IF(SUMIF($H$1:Q$1,77,$H1036:Q1036)&lt;$D1036,$H1036,0),0)</f>
        <v>0</v>
      </c>
      <c r="S1036" s="36">
        <f>IF(S$7&gt;=$E1036,IF(SUMIF($H$1:R$1,77,$H1036:R1036)&lt;$D1036,$H1036,0),0)</f>
        <v>0</v>
      </c>
      <c r="T1036" s="36">
        <f>IF(T$7&gt;=$E1036,IF(SUMIF($H$1:S$1,77,$H1036:S1036)&lt;$D1036,$H1036,0),0)</f>
        <v>0</v>
      </c>
      <c r="U1036" s="35">
        <f>SUMIF(I$1:T$1,77,I1036:T1036)</f>
        <v>12522.8</v>
      </c>
      <c r="V1036" s="36">
        <f>IF(V$7&gt;=$E1036,IF(SUMIF($H$1:U$1,77,$H1036:U1036)&lt;$D1036,$H1036,0),0)</f>
        <v>0</v>
      </c>
      <c r="W1036" s="36">
        <f>IF(W$7&gt;=$E1036,IF(SUMIF($H$1:V$1,77,$H1036:V1036)&lt;$D1036,$H1036,0),0)</f>
        <v>0</v>
      </c>
      <c r="X1036" s="36">
        <f>IF(X$7&gt;=$E1036,IF(SUMIF($H$1:W$1,77,$H1036:W1036)&lt;$D1036,$H1036,0),0)</f>
        <v>0</v>
      </c>
      <c r="Y1036" s="36">
        <f>IF(Y$7&gt;=$E1036,IF(SUMIF($H$1:X$1,77,$H1036:X1036)&lt;$D1036,$H1036,0),0)</f>
        <v>0</v>
      </c>
      <c r="Z1036" s="36">
        <f>IF(Z$7&gt;=$E1036,IF(SUMIF($H$1:Y$1,77,$H1036:Y1036)&lt;$D1036,$H1036,0),0)</f>
        <v>0</v>
      </c>
      <c r="AA1036" s="36">
        <f>IF(AA$7&gt;=$E1036,IF(SUMIF($H$1:Z$1,77,$H1036:Z1036)&lt;$D1036,$H1036,0),0)</f>
        <v>0</v>
      </c>
      <c r="AB1036" s="36">
        <f>IF(AB$7&gt;=$E1036,IF(SUMIF($H$1:AA$1,77,$H1036:AA1036)&lt;$D1036,$H1036,0),0)</f>
        <v>0</v>
      </c>
      <c r="AC1036" s="36">
        <f>IF(AC$7&gt;=$E1036,IF(SUMIF($H$1:AB$1,77,$H1036:AB1036)&lt;$D1036,$H1036,0),0)</f>
        <v>0</v>
      </c>
      <c r="AD1036" s="36">
        <f>IF(AD$7&gt;=$E1036,IF(SUMIF($H$1:AC$1,77,$H1036:AC1036)&lt;$D1036,$H1036,0),0)</f>
        <v>0</v>
      </c>
      <c r="AE1036" s="36">
        <f>IF(AE$7&gt;=$E1036,IF(SUMIF($H$1:AD$1,77,$H1036:AD1036)&lt;$D1036,$H1036,0),0)</f>
        <v>0</v>
      </c>
      <c r="AF1036" s="36">
        <f>IF(AF$7&gt;=$E1036,IF(SUMIF($H$1:AE$1,77,$H1036:AE1036)&lt;$D1036,$H1036,0),0)</f>
        <v>0</v>
      </c>
      <c r="AG1036" s="36">
        <f>IF(AG$7&gt;=$E1036,IF(SUMIF($H$1:AF$1,77,$H1036:AF1036)&lt;$D1036,$H1036,0),0)</f>
        <v>0</v>
      </c>
      <c r="AH1036" s="35">
        <f>SUMIF(V$1:AG$1,77,V1036:AG1036)</f>
        <v>0</v>
      </c>
      <c r="AI1036" s="36">
        <f>IF(AI$7&gt;=$E1036,IF(SUMIF($H$1:AH$1,77,$H1036:AH1036)&lt;$D1036,$H1036,0),0)</f>
        <v>0</v>
      </c>
      <c r="AJ1036" s="36">
        <f>IF(AJ$7&gt;=$E1036,IF(SUMIF($H$1:AI$1,77,$H1036:AI1036)&lt;$D1036,$H1036,0),0)</f>
        <v>0</v>
      </c>
      <c r="AK1036" s="36">
        <f>IF(AK$7&gt;=$E1036,IF(SUMIF($H$1:AJ$1,77,$H1036:AJ1036)&lt;$D1036,$H1036,0),0)</f>
        <v>0</v>
      </c>
      <c r="AL1036" s="36">
        <f>IF(AL$7&gt;=$E1036,IF(SUMIF($H$1:AK$1,77,$H1036:AK1036)&lt;$D1036,$H1036,0),0)</f>
        <v>0</v>
      </c>
      <c r="AM1036" s="36">
        <f>IF(AM$7&gt;=$E1036,IF(SUMIF($H$1:AL$1,77,$H1036:AL1036)&lt;$D1036,$H1036,0),0)</f>
        <v>0</v>
      </c>
      <c r="AN1036" s="36">
        <f>IF(AN$7&gt;=$E1036,IF(SUMIF($H$1:AM$1,77,$H1036:AM1036)&lt;$D1036,$H1036,0),0)</f>
        <v>0</v>
      </c>
      <c r="AO1036" s="36">
        <f>IF(AO$7&gt;=$E1036,IF(SUMIF($H$1:AN$1,77,$H1036:AN1036)&lt;$D1036,$H1036,0),0)</f>
        <v>0</v>
      </c>
      <c r="AP1036" s="36">
        <f>IF(AP$7&gt;=$E1036,IF(SUMIF($H$1:AO$1,77,$H1036:AO1036)&lt;$D1036,$H1036,0),0)</f>
        <v>0</v>
      </c>
      <c r="AQ1036" s="36">
        <f>IF(AQ$7&gt;=$E1036,IF(SUMIF($H$1:AP$1,77,$H1036:AP1036)&lt;$D1036,$H1036,0),0)</f>
        <v>0</v>
      </c>
      <c r="AR1036" s="36">
        <f>IF(AR$7&gt;=$E1036,IF(SUMIF($H$1:AQ$1,77,$H1036:AQ1036)&lt;$D1036,$H1036,0),0)</f>
        <v>0</v>
      </c>
      <c r="AS1036" s="36">
        <f>IF(AS$7&gt;=$E1036,IF(SUMIF($H$1:AR$1,77,$H1036:AR1036)&lt;$D1036,$H1036,0),0)</f>
        <v>0</v>
      </c>
      <c r="AT1036" s="36">
        <f>IF(AT$7&gt;=$E1036,IF(SUMIF($H$1:AS$1,77,$H1036:AS1036)&lt;$D1036,$H1036,0),0)</f>
        <v>0</v>
      </c>
      <c r="AU1036" s="35">
        <f>SUMIF(AI$1:AT$1,77,AI1036:AT1036)</f>
        <v>0</v>
      </c>
      <c r="AV1036" s="33">
        <f>IF(AV$7&gt;=$E1036,IF(SUMIF($H$1:AU$1,77,$H1036:AU1036)&lt;$D1036,$H1036,0),0)</f>
        <v>0</v>
      </c>
      <c r="AW1036" s="33">
        <f>IF(AW$7&gt;=$E1036,IF(SUMIF($H$1:AV$1,77,$H1036:AV1036)&lt;$D1036,$H1036,0),0)</f>
        <v>0</v>
      </c>
      <c r="AX1036" s="33">
        <f>IF(AX$7&gt;=$E1036,IF(SUMIF($H$1:AW$1,77,$H1036:AW1036)&lt;$D1036,$H1036,0),0)</f>
        <v>0</v>
      </c>
      <c r="AY1036" s="33">
        <f>IF(AY$7&gt;=$E1036,IF(SUMIF($H$1:AX$1,77,$H1036:AX1036)&lt;$D1036,$H1036,0),0)</f>
        <v>0</v>
      </c>
      <c r="AZ1036" s="33">
        <f>IF(AZ$7&gt;=$E1036,IF(SUMIF($H$1:AY$1,77,$H1036:AY1036)&lt;$D1036,$H1036,0),0)</f>
        <v>0</v>
      </c>
      <c r="BA1036" s="33">
        <f>IF(BA$7&gt;=$E1036,IF(SUMIF($H$1:AZ$1,77,$H1036:AZ1036)&lt;$D1036,$H1036,0),0)</f>
        <v>0</v>
      </c>
      <c r="BB1036" s="33">
        <f>IF(BB$7&gt;=$E1036,IF(SUMIF($H$1:BA$1,77,$H1036:BA1036)&lt;$D1036,$H1036,0),0)</f>
        <v>0</v>
      </c>
      <c r="BC1036" s="33">
        <f>IF(BC$7&gt;=$E1036,IF(SUMIF($H$1:BB$1,77,$H1036:BB1036)&lt;$D1036,$H1036,0),0)</f>
        <v>0</v>
      </c>
      <c r="BD1036" s="33">
        <f>IF(BD$7&gt;=$E1036,IF(SUMIF($H$1:BC$1,77,$H1036:BC1036)&lt;$D1036,$H1036,0),0)</f>
        <v>0</v>
      </c>
      <c r="BE1036" s="33">
        <f>IF(BE$7&gt;=$E1036,IF(SUMIF($H$1:BD$1,77,$H1036:BD1036)&lt;$D1036,$H1036,0),0)</f>
        <v>0</v>
      </c>
      <c r="BF1036" s="33">
        <f>IF(BF$7&gt;=$E1036,IF(SUMIF($H$1:BE$1,77,$H1036:BE1036)&lt;$D1036,$H1036,0),0)</f>
        <v>0</v>
      </c>
      <c r="BG1036" s="33">
        <f>IF(BG$7&gt;=$E1036,IF(SUMIF($H$1:BF$1,77,$H1036:BF1036)&lt;$D1036,$H1036,0),0)</f>
        <v>0</v>
      </c>
      <c r="BH1036" s="35">
        <f>SUMIF(AV$1:BG$1,77,AV1036:BG1036)</f>
        <v>0</v>
      </c>
    </row>
    <row r="1037" spans="1:60" x14ac:dyDescent="0.25">
      <c r="A1037" s="85" t="s">
        <v>1470</v>
      </c>
      <c r="B1037" s="86" t="s">
        <v>90</v>
      </c>
      <c r="C1037" s="85" t="s">
        <v>55</v>
      </c>
      <c r="D1037" s="58">
        <v>127799.2</v>
      </c>
      <c r="E1037" s="31">
        <v>45748</v>
      </c>
      <c r="F1037" s="31">
        <v>45870</v>
      </c>
      <c r="G1037" s="32">
        <f>DATEDIF(E1037,F1037,"m")</f>
        <v>4</v>
      </c>
      <c r="H1037" s="33">
        <f>D1037/G1037</f>
        <v>31949.8</v>
      </c>
      <c r="I1037" s="36">
        <f>IF(I$7&gt;=$E1037,IF(SUMIF($H$1:H$1,77,$H1037:H1037)&lt;$D1037,$H1037,0),0)</f>
        <v>0</v>
      </c>
      <c r="J1037" s="36">
        <f>IF(J$7&gt;=$E1037,IF(SUMIF($H$1:I$1,77,$H1037:I1037)&lt;$D1037,$H1037,0),0)</f>
        <v>0</v>
      </c>
      <c r="K1037" s="36">
        <f>IF(K$7&gt;=$E1037,IF(SUMIF($H$1:J$1,77,$H1037:J1037)&lt;$D1037,$H1037,0),0)</f>
        <v>0</v>
      </c>
      <c r="L1037" s="36">
        <f>IF(L$7&gt;=$E1037,IF(SUMIF($H$1:K$1,77,$H1037:K1037)&lt;$D1037,$H1037,0),0)</f>
        <v>31949.8</v>
      </c>
      <c r="M1037" s="36">
        <f>IF(M$7&gt;=$E1037,IF(SUMIF($H$1:L$1,77,$H1037:L1037)&lt;$D1037,$H1037,0),0)</f>
        <v>31949.8</v>
      </c>
      <c r="N1037" s="36">
        <f>IF(N$7&gt;=$E1037,IF(SUMIF($H$1:M$1,77,$H1037:M1037)&lt;$D1037,$H1037,0),0)</f>
        <v>31949.8</v>
      </c>
      <c r="O1037" s="36">
        <f>IF(O$7&gt;=$E1037,IF(SUMIF($H$1:N$1,77,$H1037:N1037)&lt;$D1037,$H1037,0),0)</f>
        <v>31949.8</v>
      </c>
      <c r="P1037" s="36">
        <f>IF(P$7&gt;=$E1037,IF(SUMIF($H$1:O$1,77,$H1037:O1037)&lt;$D1037,$H1037,0),0)</f>
        <v>0</v>
      </c>
      <c r="Q1037" s="36">
        <f>IF(Q$7&gt;=$E1037,IF(SUMIF($H$1:P$1,77,$H1037:P1037)&lt;$D1037,$H1037,0),0)</f>
        <v>0</v>
      </c>
      <c r="R1037" s="36">
        <f>IF(R$7&gt;=$E1037,IF(SUMIF($H$1:Q$1,77,$H1037:Q1037)&lt;$D1037,$H1037,0),0)</f>
        <v>0</v>
      </c>
      <c r="S1037" s="36">
        <f>IF(S$7&gt;=$E1037,IF(SUMIF($H$1:R$1,77,$H1037:R1037)&lt;$D1037,$H1037,0),0)</f>
        <v>0</v>
      </c>
      <c r="T1037" s="36">
        <f>IF(T$7&gt;=$E1037,IF(SUMIF($H$1:S$1,77,$H1037:S1037)&lt;$D1037,$H1037,0),0)</f>
        <v>0</v>
      </c>
      <c r="U1037" s="35">
        <f>SUMIF(I$1:T$1,77,I1037:T1037)</f>
        <v>127799.2</v>
      </c>
      <c r="V1037" s="36">
        <f>IF(V$7&gt;=$E1037,IF(SUMIF($H$1:U$1,77,$H1037:U1037)&lt;$D1037,$H1037,0),0)</f>
        <v>0</v>
      </c>
      <c r="W1037" s="36">
        <f>IF(W$7&gt;=$E1037,IF(SUMIF($H$1:V$1,77,$H1037:V1037)&lt;$D1037,$H1037,0),0)</f>
        <v>0</v>
      </c>
      <c r="X1037" s="36">
        <f>IF(X$7&gt;=$E1037,IF(SUMIF($H$1:W$1,77,$H1037:W1037)&lt;$D1037,$H1037,0),0)</f>
        <v>0</v>
      </c>
      <c r="Y1037" s="36">
        <f>IF(Y$7&gt;=$E1037,IF(SUMIF($H$1:X$1,77,$H1037:X1037)&lt;$D1037,$H1037,0),0)</f>
        <v>0</v>
      </c>
      <c r="Z1037" s="36">
        <f>IF(Z$7&gt;=$E1037,IF(SUMIF($H$1:Y$1,77,$H1037:Y1037)&lt;$D1037,$H1037,0),0)</f>
        <v>0</v>
      </c>
      <c r="AA1037" s="36">
        <f>IF(AA$7&gt;=$E1037,IF(SUMIF($H$1:Z$1,77,$H1037:Z1037)&lt;$D1037,$H1037,0),0)</f>
        <v>0</v>
      </c>
      <c r="AB1037" s="36">
        <f>IF(AB$7&gt;=$E1037,IF(SUMIF($H$1:AA$1,77,$H1037:AA1037)&lt;$D1037,$H1037,0),0)</f>
        <v>0</v>
      </c>
      <c r="AC1037" s="36">
        <f>IF(AC$7&gt;=$E1037,IF(SUMIF($H$1:AB$1,77,$H1037:AB1037)&lt;$D1037,$H1037,0),0)</f>
        <v>0</v>
      </c>
      <c r="AD1037" s="36">
        <f>IF(AD$7&gt;=$E1037,IF(SUMIF($H$1:AC$1,77,$H1037:AC1037)&lt;$D1037,$H1037,0),0)</f>
        <v>0</v>
      </c>
      <c r="AE1037" s="36">
        <f>IF(AE$7&gt;=$E1037,IF(SUMIF($H$1:AD$1,77,$H1037:AD1037)&lt;$D1037,$H1037,0),0)</f>
        <v>0</v>
      </c>
      <c r="AF1037" s="36">
        <f>IF(AF$7&gt;=$E1037,IF(SUMIF($H$1:AE$1,77,$H1037:AE1037)&lt;$D1037,$H1037,0),0)</f>
        <v>0</v>
      </c>
      <c r="AG1037" s="36">
        <f>IF(AG$7&gt;=$E1037,IF(SUMIF($H$1:AF$1,77,$H1037:AF1037)&lt;$D1037,$H1037,0),0)</f>
        <v>0</v>
      </c>
      <c r="AH1037" s="35">
        <f>SUMIF(V$1:AG$1,77,V1037:AG1037)</f>
        <v>0</v>
      </c>
      <c r="AI1037" s="36">
        <f>IF(AI$7&gt;=$E1037,IF(SUMIF($H$1:AH$1,77,$H1037:AH1037)&lt;$D1037,$H1037,0),0)</f>
        <v>0</v>
      </c>
      <c r="AJ1037" s="36">
        <f>IF(AJ$7&gt;=$E1037,IF(SUMIF($H$1:AI$1,77,$H1037:AI1037)&lt;$D1037,$H1037,0),0)</f>
        <v>0</v>
      </c>
      <c r="AK1037" s="36">
        <f>IF(AK$7&gt;=$E1037,IF(SUMIF($H$1:AJ$1,77,$H1037:AJ1037)&lt;$D1037,$H1037,0),0)</f>
        <v>0</v>
      </c>
      <c r="AL1037" s="36">
        <f>IF(AL$7&gt;=$E1037,IF(SUMIF($H$1:AK$1,77,$H1037:AK1037)&lt;$D1037,$H1037,0),0)</f>
        <v>0</v>
      </c>
      <c r="AM1037" s="36">
        <f>IF(AM$7&gt;=$E1037,IF(SUMIF($H$1:AL$1,77,$H1037:AL1037)&lt;$D1037,$H1037,0),0)</f>
        <v>0</v>
      </c>
      <c r="AN1037" s="36">
        <f>IF(AN$7&gt;=$E1037,IF(SUMIF($H$1:AM$1,77,$H1037:AM1037)&lt;$D1037,$H1037,0),0)</f>
        <v>0</v>
      </c>
      <c r="AO1037" s="36">
        <f>IF(AO$7&gt;=$E1037,IF(SUMIF($H$1:AN$1,77,$H1037:AN1037)&lt;$D1037,$H1037,0),0)</f>
        <v>0</v>
      </c>
      <c r="AP1037" s="36">
        <f>IF(AP$7&gt;=$E1037,IF(SUMIF($H$1:AO$1,77,$H1037:AO1037)&lt;$D1037,$H1037,0),0)</f>
        <v>0</v>
      </c>
      <c r="AQ1037" s="36">
        <f>IF(AQ$7&gt;=$E1037,IF(SUMIF($H$1:AP$1,77,$H1037:AP1037)&lt;$D1037,$H1037,0),0)</f>
        <v>0</v>
      </c>
      <c r="AR1037" s="36">
        <f>IF(AR$7&gt;=$E1037,IF(SUMIF($H$1:AQ$1,77,$H1037:AQ1037)&lt;$D1037,$H1037,0),0)</f>
        <v>0</v>
      </c>
      <c r="AS1037" s="36">
        <f>IF(AS$7&gt;=$E1037,IF(SUMIF($H$1:AR$1,77,$H1037:AR1037)&lt;$D1037,$H1037,0),0)</f>
        <v>0</v>
      </c>
      <c r="AT1037" s="36">
        <f>IF(AT$7&gt;=$E1037,IF(SUMIF($H$1:AS$1,77,$H1037:AS1037)&lt;$D1037,$H1037,0),0)</f>
        <v>0</v>
      </c>
      <c r="AU1037" s="35">
        <f>SUMIF(AI$1:AT$1,77,AI1037:AT1037)</f>
        <v>0</v>
      </c>
      <c r="AV1037" s="33">
        <f>IF(AV$7&gt;=$E1037,IF(SUMIF($H$1:AU$1,77,$H1037:AU1037)&lt;$D1037,$H1037,0),0)</f>
        <v>0</v>
      </c>
      <c r="AW1037" s="33">
        <f>IF(AW$7&gt;=$E1037,IF(SUMIF($H$1:AV$1,77,$H1037:AV1037)&lt;$D1037,$H1037,0),0)</f>
        <v>0</v>
      </c>
      <c r="AX1037" s="33">
        <f>IF(AX$7&gt;=$E1037,IF(SUMIF($H$1:AW$1,77,$H1037:AW1037)&lt;$D1037,$H1037,0),0)</f>
        <v>0</v>
      </c>
      <c r="AY1037" s="33">
        <f>IF(AY$7&gt;=$E1037,IF(SUMIF($H$1:AX$1,77,$H1037:AX1037)&lt;$D1037,$H1037,0),0)</f>
        <v>0</v>
      </c>
      <c r="AZ1037" s="33">
        <f>IF(AZ$7&gt;=$E1037,IF(SUMIF($H$1:AY$1,77,$H1037:AY1037)&lt;$D1037,$H1037,0),0)</f>
        <v>0</v>
      </c>
      <c r="BA1037" s="33">
        <f>IF(BA$7&gt;=$E1037,IF(SUMIF($H$1:AZ$1,77,$H1037:AZ1037)&lt;$D1037,$H1037,0),0)</f>
        <v>0</v>
      </c>
      <c r="BB1037" s="33">
        <f>IF(BB$7&gt;=$E1037,IF(SUMIF($H$1:BA$1,77,$H1037:BA1037)&lt;$D1037,$H1037,0),0)</f>
        <v>0</v>
      </c>
      <c r="BC1037" s="33">
        <f>IF(BC$7&gt;=$E1037,IF(SUMIF($H$1:BB$1,77,$H1037:BB1037)&lt;$D1037,$H1037,0),0)</f>
        <v>0</v>
      </c>
      <c r="BD1037" s="33">
        <f>IF(BD$7&gt;=$E1037,IF(SUMIF($H$1:BC$1,77,$H1037:BC1037)&lt;$D1037,$H1037,0),0)</f>
        <v>0</v>
      </c>
      <c r="BE1037" s="33">
        <f>IF(BE$7&gt;=$E1037,IF(SUMIF($H$1:BD$1,77,$H1037:BD1037)&lt;$D1037,$H1037,0),0)</f>
        <v>0</v>
      </c>
      <c r="BF1037" s="33">
        <f>IF(BF$7&gt;=$E1037,IF(SUMIF($H$1:BE$1,77,$H1037:BE1037)&lt;$D1037,$H1037,0),0)</f>
        <v>0</v>
      </c>
      <c r="BG1037" s="33">
        <f>IF(BG$7&gt;=$E1037,IF(SUMIF($H$1:BF$1,77,$H1037:BF1037)&lt;$D1037,$H1037,0),0)</f>
        <v>0</v>
      </c>
      <c r="BH1037" s="35">
        <f>SUMIF(AV$1:BG$1,77,AV1037:BG1037)</f>
        <v>0</v>
      </c>
    </row>
    <row r="1038" spans="1:60" x14ac:dyDescent="0.25">
      <c r="A1038" s="85" t="s">
        <v>1471</v>
      </c>
      <c r="B1038" s="86" t="s">
        <v>1472</v>
      </c>
      <c r="C1038" s="85" t="s">
        <v>55</v>
      </c>
      <c r="D1038" s="58">
        <v>2945.4</v>
      </c>
      <c r="E1038" s="31">
        <v>45839</v>
      </c>
      <c r="F1038" s="31">
        <v>45870</v>
      </c>
      <c r="G1038" s="32">
        <f>DATEDIF(E1038,F1038,"m")</f>
        <v>1</v>
      </c>
      <c r="H1038" s="33">
        <f>D1038/G1038</f>
        <v>2945.4</v>
      </c>
      <c r="I1038" s="36">
        <f>IF(I$7&gt;=$E1038,IF(SUMIF($H$1:H$1,77,$H1038:H1038)&lt;$D1038,$H1038,0),0)</f>
        <v>0</v>
      </c>
      <c r="J1038" s="36">
        <f>IF(J$7&gt;=$E1038,IF(SUMIF($H$1:I$1,77,$H1038:I1038)&lt;$D1038,$H1038,0),0)</f>
        <v>0</v>
      </c>
      <c r="K1038" s="36">
        <f>IF(K$7&gt;=$E1038,IF(SUMIF($H$1:J$1,77,$H1038:J1038)&lt;$D1038,$H1038,0),0)</f>
        <v>0</v>
      </c>
      <c r="L1038" s="36">
        <f>IF(L$7&gt;=$E1038,IF(SUMIF($H$1:K$1,77,$H1038:K1038)&lt;$D1038,$H1038,0),0)</f>
        <v>0</v>
      </c>
      <c r="M1038" s="36">
        <f>IF(M$7&gt;=$E1038,IF(SUMIF($H$1:L$1,77,$H1038:L1038)&lt;$D1038,$H1038,0),0)</f>
        <v>0</v>
      </c>
      <c r="N1038" s="36">
        <f>IF(N$7&gt;=$E1038,IF(SUMIF($H$1:M$1,77,$H1038:M1038)&lt;$D1038,$H1038,0),0)</f>
        <v>0</v>
      </c>
      <c r="O1038" s="36">
        <f>IF(O$7&gt;=$E1038,IF(SUMIF($H$1:N$1,77,$H1038:N1038)&lt;$D1038,$H1038,0),0)</f>
        <v>2945.4</v>
      </c>
      <c r="P1038" s="36">
        <f>IF(P$7&gt;=$E1038,IF(SUMIF($H$1:O$1,77,$H1038:O1038)&lt;$D1038,$H1038,0),0)</f>
        <v>0</v>
      </c>
      <c r="Q1038" s="36">
        <f>IF(Q$7&gt;=$E1038,IF(SUMIF($H$1:P$1,77,$H1038:P1038)&lt;$D1038,$H1038,0),0)</f>
        <v>0</v>
      </c>
      <c r="R1038" s="36">
        <f>IF(R$7&gt;=$E1038,IF(SUMIF($H$1:Q$1,77,$H1038:Q1038)&lt;$D1038,$H1038,0),0)</f>
        <v>0</v>
      </c>
      <c r="S1038" s="36">
        <f>IF(S$7&gt;=$E1038,IF(SUMIF($H$1:R$1,77,$H1038:R1038)&lt;$D1038,$H1038,0),0)</f>
        <v>0</v>
      </c>
      <c r="T1038" s="36">
        <f>IF(T$7&gt;=$E1038,IF(SUMIF($H$1:S$1,77,$H1038:S1038)&lt;$D1038,$H1038,0),0)</f>
        <v>0</v>
      </c>
      <c r="U1038" s="35">
        <f>SUMIF(I$1:T$1,77,I1038:T1038)</f>
        <v>2945.4</v>
      </c>
      <c r="V1038" s="36">
        <f>IF(V$7&gt;=$E1038,IF(SUMIF($H$1:U$1,77,$H1038:U1038)&lt;$D1038,$H1038,0),0)</f>
        <v>0</v>
      </c>
      <c r="W1038" s="36">
        <f>IF(W$7&gt;=$E1038,IF(SUMIF($H$1:V$1,77,$H1038:V1038)&lt;$D1038,$H1038,0),0)</f>
        <v>0</v>
      </c>
      <c r="X1038" s="36">
        <f>IF(X$7&gt;=$E1038,IF(SUMIF($H$1:W$1,77,$H1038:W1038)&lt;$D1038,$H1038,0),0)</f>
        <v>0</v>
      </c>
      <c r="Y1038" s="36">
        <f>IF(Y$7&gt;=$E1038,IF(SUMIF($H$1:X$1,77,$H1038:X1038)&lt;$D1038,$H1038,0),0)</f>
        <v>0</v>
      </c>
      <c r="Z1038" s="36">
        <f>IF(Z$7&gt;=$E1038,IF(SUMIF($H$1:Y$1,77,$H1038:Y1038)&lt;$D1038,$H1038,0),0)</f>
        <v>0</v>
      </c>
      <c r="AA1038" s="36">
        <f>IF(AA$7&gt;=$E1038,IF(SUMIF($H$1:Z$1,77,$H1038:Z1038)&lt;$D1038,$H1038,0),0)</f>
        <v>0</v>
      </c>
      <c r="AB1038" s="36">
        <f>IF(AB$7&gt;=$E1038,IF(SUMIF($H$1:AA$1,77,$H1038:AA1038)&lt;$D1038,$H1038,0),0)</f>
        <v>0</v>
      </c>
      <c r="AC1038" s="36">
        <f>IF(AC$7&gt;=$E1038,IF(SUMIF($H$1:AB$1,77,$H1038:AB1038)&lt;$D1038,$H1038,0),0)</f>
        <v>0</v>
      </c>
      <c r="AD1038" s="36">
        <f>IF(AD$7&gt;=$E1038,IF(SUMIF($H$1:AC$1,77,$H1038:AC1038)&lt;$D1038,$H1038,0),0)</f>
        <v>0</v>
      </c>
      <c r="AE1038" s="36">
        <f>IF(AE$7&gt;=$E1038,IF(SUMIF($H$1:AD$1,77,$H1038:AD1038)&lt;$D1038,$H1038,0),0)</f>
        <v>0</v>
      </c>
      <c r="AF1038" s="36">
        <f>IF(AF$7&gt;=$E1038,IF(SUMIF($H$1:AE$1,77,$H1038:AE1038)&lt;$D1038,$H1038,0),0)</f>
        <v>0</v>
      </c>
      <c r="AG1038" s="36">
        <f>IF(AG$7&gt;=$E1038,IF(SUMIF($H$1:AF$1,77,$H1038:AF1038)&lt;$D1038,$H1038,0),0)</f>
        <v>0</v>
      </c>
      <c r="AH1038" s="35">
        <f>SUMIF(V$1:AG$1,77,V1038:AG1038)</f>
        <v>0</v>
      </c>
      <c r="AI1038" s="36">
        <f>IF(AI$7&gt;=$E1038,IF(SUMIF($H$1:AH$1,77,$H1038:AH1038)&lt;$D1038,$H1038,0),0)</f>
        <v>0</v>
      </c>
      <c r="AJ1038" s="36">
        <f>IF(AJ$7&gt;=$E1038,IF(SUMIF($H$1:AI$1,77,$H1038:AI1038)&lt;$D1038,$H1038,0),0)</f>
        <v>0</v>
      </c>
      <c r="AK1038" s="36">
        <f>IF(AK$7&gt;=$E1038,IF(SUMIF($H$1:AJ$1,77,$H1038:AJ1038)&lt;$D1038,$H1038,0),0)</f>
        <v>0</v>
      </c>
      <c r="AL1038" s="36">
        <f>IF(AL$7&gt;=$E1038,IF(SUMIF($H$1:AK$1,77,$H1038:AK1038)&lt;$D1038,$H1038,0),0)</f>
        <v>0</v>
      </c>
      <c r="AM1038" s="36">
        <f>IF(AM$7&gt;=$E1038,IF(SUMIF($H$1:AL$1,77,$H1038:AL1038)&lt;$D1038,$H1038,0),0)</f>
        <v>0</v>
      </c>
      <c r="AN1038" s="36">
        <f>IF(AN$7&gt;=$E1038,IF(SUMIF($H$1:AM$1,77,$H1038:AM1038)&lt;$D1038,$H1038,0),0)</f>
        <v>0</v>
      </c>
      <c r="AO1038" s="36">
        <f>IF(AO$7&gt;=$E1038,IF(SUMIF($H$1:AN$1,77,$H1038:AN1038)&lt;$D1038,$H1038,0),0)</f>
        <v>0</v>
      </c>
      <c r="AP1038" s="36">
        <f>IF(AP$7&gt;=$E1038,IF(SUMIF($H$1:AO$1,77,$H1038:AO1038)&lt;$D1038,$H1038,0),0)</f>
        <v>0</v>
      </c>
      <c r="AQ1038" s="36">
        <f>IF(AQ$7&gt;=$E1038,IF(SUMIF($H$1:AP$1,77,$H1038:AP1038)&lt;$D1038,$H1038,0),0)</f>
        <v>0</v>
      </c>
      <c r="AR1038" s="36">
        <f>IF(AR$7&gt;=$E1038,IF(SUMIF($H$1:AQ$1,77,$H1038:AQ1038)&lt;$D1038,$H1038,0),0)</f>
        <v>0</v>
      </c>
      <c r="AS1038" s="36">
        <f>IF(AS$7&gt;=$E1038,IF(SUMIF($H$1:AR$1,77,$H1038:AR1038)&lt;$D1038,$H1038,0),0)</f>
        <v>0</v>
      </c>
      <c r="AT1038" s="36">
        <f>IF(AT$7&gt;=$E1038,IF(SUMIF($H$1:AS$1,77,$H1038:AS1038)&lt;$D1038,$H1038,0),0)</f>
        <v>0</v>
      </c>
      <c r="AU1038" s="35">
        <f>SUMIF(AI$1:AT$1,77,AI1038:AT1038)</f>
        <v>0</v>
      </c>
      <c r="AV1038" s="33">
        <f>IF(AV$7&gt;=$E1038,IF(SUMIF($H$1:AU$1,77,$H1038:AU1038)&lt;$D1038,$H1038,0),0)</f>
        <v>0</v>
      </c>
      <c r="AW1038" s="33">
        <f>IF(AW$7&gt;=$E1038,IF(SUMIF($H$1:AV$1,77,$H1038:AV1038)&lt;$D1038,$H1038,0),0)</f>
        <v>0</v>
      </c>
      <c r="AX1038" s="33">
        <f>IF(AX$7&gt;=$E1038,IF(SUMIF($H$1:AW$1,77,$H1038:AW1038)&lt;$D1038,$H1038,0),0)</f>
        <v>0</v>
      </c>
      <c r="AY1038" s="33">
        <f>IF(AY$7&gt;=$E1038,IF(SUMIF($H$1:AX$1,77,$H1038:AX1038)&lt;$D1038,$H1038,0),0)</f>
        <v>0</v>
      </c>
      <c r="AZ1038" s="33">
        <f>IF(AZ$7&gt;=$E1038,IF(SUMIF($H$1:AY$1,77,$H1038:AY1038)&lt;$D1038,$H1038,0),0)</f>
        <v>0</v>
      </c>
      <c r="BA1038" s="33">
        <f>IF(BA$7&gt;=$E1038,IF(SUMIF($H$1:AZ$1,77,$H1038:AZ1038)&lt;$D1038,$H1038,0),0)</f>
        <v>0</v>
      </c>
      <c r="BB1038" s="33">
        <f>IF(BB$7&gt;=$E1038,IF(SUMIF($H$1:BA$1,77,$H1038:BA1038)&lt;$D1038,$H1038,0),0)</f>
        <v>0</v>
      </c>
      <c r="BC1038" s="33">
        <f>IF(BC$7&gt;=$E1038,IF(SUMIF($H$1:BB$1,77,$H1038:BB1038)&lt;$D1038,$H1038,0),0)</f>
        <v>0</v>
      </c>
      <c r="BD1038" s="33">
        <f>IF(BD$7&gt;=$E1038,IF(SUMIF($H$1:BC$1,77,$H1038:BC1038)&lt;$D1038,$H1038,0),0)</f>
        <v>0</v>
      </c>
      <c r="BE1038" s="33">
        <f>IF(BE$7&gt;=$E1038,IF(SUMIF($H$1:BD$1,77,$H1038:BD1038)&lt;$D1038,$H1038,0),0)</f>
        <v>0</v>
      </c>
      <c r="BF1038" s="33">
        <f>IF(BF$7&gt;=$E1038,IF(SUMIF($H$1:BE$1,77,$H1038:BE1038)&lt;$D1038,$H1038,0),0)</f>
        <v>0</v>
      </c>
      <c r="BG1038" s="33">
        <f>IF(BG$7&gt;=$E1038,IF(SUMIF($H$1:BF$1,77,$H1038:BF1038)&lt;$D1038,$H1038,0),0)</f>
        <v>0</v>
      </c>
      <c r="BH1038" s="35">
        <f>SUMIF(AV$1:BG$1,77,AV1038:BG1038)</f>
        <v>0</v>
      </c>
    </row>
    <row r="1039" spans="1:60" x14ac:dyDescent="0.25">
      <c r="A1039" s="85" t="s">
        <v>1473</v>
      </c>
      <c r="B1039" s="86" t="s">
        <v>1474</v>
      </c>
      <c r="C1039" s="85" t="s">
        <v>55</v>
      </c>
      <c r="D1039" s="58">
        <v>104186.35</v>
      </c>
      <c r="E1039" s="31">
        <v>45839</v>
      </c>
      <c r="F1039" s="31">
        <v>45931</v>
      </c>
      <c r="G1039" s="32">
        <f>DATEDIF(E1039,F1039,"m")</f>
        <v>3</v>
      </c>
      <c r="H1039" s="33">
        <f>D1039/G1039</f>
        <v>34728.783333333333</v>
      </c>
      <c r="I1039" s="36">
        <f>IF(I$7&gt;=$E1039,IF(SUMIF($H$1:H$1,77,$H1039:H1039)&lt;$D1039,$H1039,0),0)</f>
        <v>0</v>
      </c>
      <c r="J1039" s="36">
        <f>IF(J$7&gt;=$E1039,IF(SUMIF($H$1:I$1,77,$H1039:I1039)&lt;$D1039,$H1039,0),0)</f>
        <v>0</v>
      </c>
      <c r="K1039" s="36">
        <f>IF(K$7&gt;=$E1039,IF(SUMIF($H$1:J$1,77,$H1039:J1039)&lt;$D1039,$H1039,0),0)</f>
        <v>0</v>
      </c>
      <c r="L1039" s="36">
        <f>IF(L$7&gt;=$E1039,IF(SUMIF($H$1:K$1,77,$H1039:K1039)&lt;$D1039,$H1039,0),0)</f>
        <v>0</v>
      </c>
      <c r="M1039" s="36">
        <f>IF(M$7&gt;=$E1039,IF(SUMIF($H$1:L$1,77,$H1039:L1039)&lt;$D1039,$H1039,0),0)</f>
        <v>0</v>
      </c>
      <c r="N1039" s="36">
        <f>IF(N$7&gt;=$E1039,IF(SUMIF($H$1:M$1,77,$H1039:M1039)&lt;$D1039,$H1039,0),0)</f>
        <v>0</v>
      </c>
      <c r="O1039" s="36">
        <f>IF(O$7&gt;=$E1039,IF(SUMIF($H$1:N$1,77,$H1039:N1039)&lt;$D1039,$H1039,0),0)</f>
        <v>34728.783333333333</v>
      </c>
      <c r="P1039" s="36">
        <f>IF(P$7&gt;=$E1039,IF(SUMIF($H$1:O$1,77,$H1039:O1039)&lt;$D1039,$H1039,0),0)</f>
        <v>34728.783333333333</v>
      </c>
      <c r="Q1039" s="36">
        <f>IF(Q$7&gt;=$E1039,IF(SUMIF($H$1:P$1,77,$H1039:P1039)&lt;$D1039,$H1039,0),0)</f>
        <v>34728.783333333333</v>
      </c>
      <c r="R1039" s="36">
        <f>IF(R$7&gt;=$E1039,IF(SUMIF($H$1:Q$1,77,$H1039:Q1039)&lt;$D1039,$H1039,0),0)</f>
        <v>0</v>
      </c>
      <c r="S1039" s="36">
        <f>IF(S$7&gt;=$E1039,IF(SUMIF($H$1:R$1,77,$H1039:R1039)&lt;$D1039,$H1039,0),0)</f>
        <v>0</v>
      </c>
      <c r="T1039" s="36">
        <f>IF(T$7&gt;=$E1039,IF(SUMIF($H$1:S$1,77,$H1039:S1039)&lt;$D1039,$H1039,0),0)</f>
        <v>0</v>
      </c>
      <c r="U1039" s="35">
        <f>SUMIF(I$1:T$1,77,I1039:T1039)</f>
        <v>104186.35</v>
      </c>
      <c r="V1039" s="36">
        <f>IF(V$7&gt;=$E1039,IF(SUMIF($H$1:U$1,77,$H1039:U1039)&lt;$D1039,$H1039,0),0)</f>
        <v>0</v>
      </c>
      <c r="W1039" s="36">
        <f>IF(W$7&gt;=$E1039,IF(SUMIF($H$1:V$1,77,$H1039:V1039)&lt;$D1039,$H1039,0),0)</f>
        <v>0</v>
      </c>
      <c r="X1039" s="36">
        <f>IF(X$7&gt;=$E1039,IF(SUMIF($H$1:W$1,77,$H1039:W1039)&lt;$D1039,$H1039,0),0)</f>
        <v>0</v>
      </c>
      <c r="Y1039" s="36">
        <f>IF(Y$7&gt;=$E1039,IF(SUMIF($H$1:X$1,77,$H1039:X1039)&lt;$D1039,$H1039,0),0)</f>
        <v>0</v>
      </c>
      <c r="Z1039" s="36">
        <f>IF(Z$7&gt;=$E1039,IF(SUMIF($H$1:Y$1,77,$H1039:Y1039)&lt;$D1039,$H1039,0),0)</f>
        <v>0</v>
      </c>
      <c r="AA1039" s="36">
        <f>IF(AA$7&gt;=$E1039,IF(SUMIF($H$1:Z$1,77,$H1039:Z1039)&lt;$D1039,$H1039,0),0)</f>
        <v>0</v>
      </c>
      <c r="AB1039" s="36">
        <f>IF(AB$7&gt;=$E1039,IF(SUMIF($H$1:AA$1,77,$H1039:AA1039)&lt;$D1039,$H1039,0),0)</f>
        <v>0</v>
      </c>
      <c r="AC1039" s="36">
        <f>IF(AC$7&gt;=$E1039,IF(SUMIF($H$1:AB$1,77,$H1039:AB1039)&lt;$D1039,$H1039,0),0)</f>
        <v>0</v>
      </c>
      <c r="AD1039" s="36">
        <f>IF(AD$7&gt;=$E1039,IF(SUMIF($H$1:AC$1,77,$H1039:AC1039)&lt;$D1039,$H1039,0),0)</f>
        <v>0</v>
      </c>
      <c r="AE1039" s="36">
        <f>IF(AE$7&gt;=$E1039,IF(SUMIF($H$1:AD$1,77,$H1039:AD1039)&lt;$D1039,$H1039,0),0)</f>
        <v>0</v>
      </c>
      <c r="AF1039" s="36">
        <f>IF(AF$7&gt;=$E1039,IF(SUMIF($H$1:AE$1,77,$H1039:AE1039)&lt;$D1039,$H1039,0),0)</f>
        <v>0</v>
      </c>
      <c r="AG1039" s="36">
        <f>IF(AG$7&gt;=$E1039,IF(SUMIF($H$1:AF$1,77,$H1039:AF1039)&lt;$D1039,$H1039,0),0)</f>
        <v>0</v>
      </c>
      <c r="AH1039" s="35">
        <f>SUMIF(V$1:AG$1,77,V1039:AG1039)</f>
        <v>0</v>
      </c>
      <c r="AI1039" s="36">
        <f>IF(AI$7&gt;=$E1039,IF(SUMIF($H$1:AH$1,77,$H1039:AH1039)&lt;$D1039,$H1039,0),0)</f>
        <v>0</v>
      </c>
      <c r="AJ1039" s="36">
        <f>IF(AJ$7&gt;=$E1039,IF(SUMIF($H$1:AI$1,77,$H1039:AI1039)&lt;$D1039,$H1039,0),0)</f>
        <v>0</v>
      </c>
      <c r="AK1039" s="36">
        <f>IF(AK$7&gt;=$E1039,IF(SUMIF($H$1:AJ$1,77,$H1039:AJ1039)&lt;$D1039,$H1039,0),0)</f>
        <v>0</v>
      </c>
      <c r="AL1039" s="36">
        <f>IF(AL$7&gt;=$E1039,IF(SUMIF($H$1:AK$1,77,$H1039:AK1039)&lt;$D1039,$H1039,0),0)</f>
        <v>0</v>
      </c>
      <c r="AM1039" s="36">
        <f>IF(AM$7&gt;=$E1039,IF(SUMIF($H$1:AL$1,77,$H1039:AL1039)&lt;$D1039,$H1039,0),0)</f>
        <v>0</v>
      </c>
      <c r="AN1039" s="36">
        <f>IF(AN$7&gt;=$E1039,IF(SUMIF($H$1:AM$1,77,$H1039:AM1039)&lt;$D1039,$H1039,0),0)</f>
        <v>0</v>
      </c>
      <c r="AO1039" s="36">
        <f>IF(AO$7&gt;=$E1039,IF(SUMIF($H$1:AN$1,77,$H1039:AN1039)&lt;$D1039,$H1039,0),0)</f>
        <v>0</v>
      </c>
      <c r="AP1039" s="36">
        <f>IF(AP$7&gt;=$E1039,IF(SUMIF($H$1:AO$1,77,$H1039:AO1039)&lt;$D1039,$H1039,0),0)</f>
        <v>0</v>
      </c>
      <c r="AQ1039" s="36">
        <f>IF(AQ$7&gt;=$E1039,IF(SUMIF($H$1:AP$1,77,$H1039:AP1039)&lt;$D1039,$H1039,0),0)</f>
        <v>0</v>
      </c>
      <c r="AR1039" s="36">
        <f>IF(AR$7&gt;=$E1039,IF(SUMIF($H$1:AQ$1,77,$H1039:AQ1039)&lt;$D1039,$H1039,0),0)</f>
        <v>0</v>
      </c>
      <c r="AS1039" s="36">
        <f>IF(AS$7&gt;=$E1039,IF(SUMIF($H$1:AR$1,77,$H1039:AR1039)&lt;$D1039,$H1039,0),0)</f>
        <v>0</v>
      </c>
      <c r="AT1039" s="36">
        <f>IF(AT$7&gt;=$E1039,IF(SUMIF($H$1:AS$1,77,$H1039:AS1039)&lt;$D1039,$H1039,0),0)</f>
        <v>0</v>
      </c>
      <c r="AU1039" s="35">
        <f>SUMIF(AI$1:AT$1,77,AI1039:AT1039)</f>
        <v>0</v>
      </c>
      <c r="AV1039" s="33">
        <f>IF(AV$7&gt;=$E1039,IF(SUMIF($H$1:AU$1,77,$H1039:AU1039)&lt;$D1039,$H1039,0),0)</f>
        <v>0</v>
      </c>
      <c r="AW1039" s="33">
        <f>IF(AW$7&gt;=$E1039,IF(SUMIF($H$1:AV$1,77,$H1039:AV1039)&lt;$D1039,$H1039,0),0)</f>
        <v>0</v>
      </c>
      <c r="AX1039" s="33">
        <f>IF(AX$7&gt;=$E1039,IF(SUMIF($H$1:AW$1,77,$H1039:AW1039)&lt;$D1039,$H1039,0),0)</f>
        <v>0</v>
      </c>
      <c r="AY1039" s="33">
        <f>IF(AY$7&gt;=$E1039,IF(SUMIF($H$1:AX$1,77,$H1039:AX1039)&lt;$D1039,$H1039,0),0)</f>
        <v>0</v>
      </c>
      <c r="AZ1039" s="33">
        <f>IF(AZ$7&gt;=$E1039,IF(SUMIF($H$1:AY$1,77,$H1039:AY1039)&lt;$D1039,$H1039,0),0)</f>
        <v>0</v>
      </c>
      <c r="BA1039" s="33">
        <f>IF(BA$7&gt;=$E1039,IF(SUMIF($H$1:AZ$1,77,$H1039:AZ1039)&lt;$D1039,$H1039,0),0)</f>
        <v>0</v>
      </c>
      <c r="BB1039" s="33">
        <f>IF(BB$7&gt;=$E1039,IF(SUMIF($H$1:BA$1,77,$H1039:BA1039)&lt;$D1039,$H1039,0),0)</f>
        <v>0</v>
      </c>
      <c r="BC1039" s="33">
        <f>IF(BC$7&gt;=$E1039,IF(SUMIF($H$1:BB$1,77,$H1039:BB1039)&lt;$D1039,$H1039,0),0)</f>
        <v>0</v>
      </c>
      <c r="BD1039" s="33">
        <f>IF(BD$7&gt;=$E1039,IF(SUMIF($H$1:BC$1,77,$H1039:BC1039)&lt;$D1039,$H1039,0),0)</f>
        <v>0</v>
      </c>
      <c r="BE1039" s="33">
        <f>IF(BE$7&gt;=$E1039,IF(SUMIF($H$1:BD$1,77,$H1039:BD1039)&lt;$D1039,$H1039,0),0)</f>
        <v>0</v>
      </c>
      <c r="BF1039" s="33">
        <f>IF(BF$7&gt;=$E1039,IF(SUMIF($H$1:BE$1,77,$H1039:BE1039)&lt;$D1039,$H1039,0),0)</f>
        <v>0</v>
      </c>
      <c r="BG1039" s="33">
        <f>IF(BG$7&gt;=$E1039,IF(SUMIF($H$1:BF$1,77,$H1039:BF1039)&lt;$D1039,$H1039,0),0)</f>
        <v>0</v>
      </c>
      <c r="BH1039" s="35">
        <f>SUMIF(AV$1:BG$1,77,AV1039:BG1039)</f>
        <v>0</v>
      </c>
    </row>
    <row r="1040" spans="1:60" x14ac:dyDescent="0.25">
      <c r="A1040" s="85" t="s">
        <v>1475</v>
      </c>
      <c r="B1040" s="86" t="s">
        <v>1476</v>
      </c>
      <c r="C1040" s="85" t="s">
        <v>27</v>
      </c>
      <c r="D1040" s="58">
        <v>26533.980000000003</v>
      </c>
      <c r="E1040" s="46">
        <v>46905</v>
      </c>
      <c r="F1040" s="46">
        <v>46935</v>
      </c>
      <c r="G1040" s="32">
        <f>DATEDIF(E1040,F1040,"m")</f>
        <v>1</v>
      </c>
      <c r="H1040" s="33">
        <f>D1040/G1040</f>
        <v>26533.980000000003</v>
      </c>
      <c r="I1040" s="36">
        <f>IF(I$7&gt;=$E1040,IF(SUMIF($H$1:H$1,77,$H1040:H1040)&lt;$D1040,$H1040,0),0)</f>
        <v>0</v>
      </c>
      <c r="J1040" s="36">
        <f>IF(J$7&gt;=$E1040,IF(SUMIF($H$1:I$1,77,$H1040:I1040)&lt;$D1040,$H1040,0),0)</f>
        <v>0</v>
      </c>
      <c r="K1040" s="36">
        <f>IF(K$7&gt;=$E1040,IF(SUMIF($H$1:J$1,77,$H1040:J1040)&lt;$D1040,$H1040,0),0)</f>
        <v>0</v>
      </c>
      <c r="L1040" s="36">
        <f>IF(L$7&gt;=$E1040,IF(SUMIF($H$1:K$1,77,$H1040:K1040)&lt;$D1040,$H1040,0),0)</f>
        <v>0</v>
      </c>
      <c r="M1040" s="36">
        <f>IF(M$7&gt;=$E1040,IF(SUMIF($H$1:L$1,77,$H1040:L1040)&lt;$D1040,$H1040,0),0)</f>
        <v>0</v>
      </c>
      <c r="N1040" s="36">
        <f>IF(N$7&gt;=$E1040,IF(SUMIF($H$1:M$1,77,$H1040:M1040)&lt;$D1040,$H1040,0),0)</f>
        <v>0</v>
      </c>
      <c r="O1040" s="36">
        <f>IF(O$7&gt;=$E1040,IF(SUMIF($H$1:N$1,77,$H1040:N1040)&lt;$D1040,$H1040,0),0)</f>
        <v>0</v>
      </c>
      <c r="P1040" s="36">
        <f>IF(P$7&gt;=$E1040,IF(SUMIF($H$1:O$1,77,$H1040:O1040)&lt;$D1040,$H1040,0),0)</f>
        <v>0</v>
      </c>
      <c r="Q1040" s="36">
        <f>IF(Q$7&gt;=$E1040,IF(SUMIF($H$1:P$1,77,$H1040:P1040)&lt;$D1040,$H1040,0),0)</f>
        <v>0</v>
      </c>
      <c r="R1040" s="36">
        <f>IF(R$7&gt;=$E1040,IF(SUMIF($H$1:Q$1,77,$H1040:Q1040)&lt;$D1040,$H1040,0),0)</f>
        <v>0</v>
      </c>
      <c r="S1040" s="36">
        <f>IF(S$7&gt;=$E1040,IF(SUMIF($H$1:R$1,77,$H1040:R1040)&lt;$D1040,$H1040,0),0)</f>
        <v>0</v>
      </c>
      <c r="T1040" s="36">
        <f>IF(T$7&gt;=$E1040,IF(SUMIF($H$1:S$1,77,$H1040:S1040)&lt;$D1040,$H1040,0),0)</f>
        <v>0</v>
      </c>
      <c r="U1040" s="35">
        <f>SUMIF(I$1:T$1,77,I1040:T1040)</f>
        <v>0</v>
      </c>
      <c r="V1040" s="36">
        <f>IF(V$7&gt;=$E1040,IF(SUMIF($H$1:U$1,77,$H1040:U1040)&lt;$D1040,$H1040,0),0)</f>
        <v>0</v>
      </c>
      <c r="W1040" s="36">
        <f>IF(W$7&gt;=$E1040,IF(SUMIF($H$1:V$1,77,$H1040:V1040)&lt;$D1040,$H1040,0),0)</f>
        <v>0</v>
      </c>
      <c r="X1040" s="36">
        <f>IF(X$7&gt;=$E1040,IF(SUMIF($H$1:W$1,77,$H1040:W1040)&lt;$D1040,$H1040,0),0)</f>
        <v>0</v>
      </c>
      <c r="Y1040" s="36">
        <f>IF(Y$7&gt;=$E1040,IF(SUMIF($H$1:X$1,77,$H1040:X1040)&lt;$D1040,$H1040,0),0)</f>
        <v>0</v>
      </c>
      <c r="Z1040" s="36">
        <f>IF(Z$7&gt;=$E1040,IF(SUMIF($H$1:Y$1,77,$H1040:Y1040)&lt;$D1040,$H1040,0),0)</f>
        <v>0</v>
      </c>
      <c r="AA1040" s="36">
        <f>IF(AA$7&gt;=$E1040,IF(SUMIF($H$1:Z$1,77,$H1040:Z1040)&lt;$D1040,$H1040,0),0)</f>
        <v>0</v>
      </c>
      <c r="AB1040" s="36">
        <f>IF(AB$7&gt;=$E1040,IF(SUMIF($H$1:AA$1,77,$H1040:AA1040)&lt;$D1040,$H1040,0),0)</f>
        <v>0</v>
      </c>
      <c r="AC1040" s="36">
        <f>IF(AC$7&gt;=$E1040,IF(SUMIF($H$1:AB$1,77,$H1040:AB1040)&lt;$D1040,$H1040,0),0)</f>
        <v>0</v>
      </c>
      <c r="AD1040" s="36">
        <f>IF(AD$7&gt;=$E1040,IF(SUMIF($H$1:AC$1,77,$H1040:AC1040)&lt;$D1040,$H1040,0),0)</f>
        <v>0</v>
      </c>
      <c r="AE1040" s="36">
        <f>IF(AE$7&gt;=$E1040,IF(SUMIF($H$1:AD$1,77,$H1040:AD1040)&lt;$D1040,$H1040,0),0)</f>
        <v>0</v>
      </c>
      <c r="AF1040" s="36">
        <f>IF(AF$7&gt;=$E1040,IF(SUMIF($H$1:AE$1,77,$H1040:AE1040)&lt;$D1040,$H1040,0),0)</f>
        <v>0</v>
      </c>
      <c r="AG1040" s="36">
        <f>IF(AG$7&gt;=$E1040,IF(SUMIF($H$1:AF$1,77,$H1040:AF1040)&lt;$D1040,$H1040,0),0)</f>
        <v>0</v>
      </c>
      <c r="AH1040" s="35">
        <f>SUMIF(V$1:AG$1,77,V1040:AG1040)</f>
        <v>0</v>
      </c>
      <c r="AI1040" s="36">
        <f>IF(AI$7&gt;=$E1040,IF(SUMIF($H$1:AH$1,77,$H1040:AH1040)&lt;$D1040,$H1040,0),0)</f>
        <v>0</v>
      </c>
      <c r="AJ1040" s="36">
        <f>IF(AJ$7&gt;=$E1040,IF(SUMIF($H$1:AI$1,77,$H1040:AI1040)&lt;$D1040,$H1040,0),0)</f>
        <v>0</v>
      </c>
      <c r="AK1040" s="36">
        <f>IF(AK$7&gt;=$E1040,IF(SUMIF($H$1:AJ$1,77,$H1040:AJ1040)&lt;$D1040,$H1040,0),0)</f>
        <v>0</v>
      </c>
      <c r="AL1040" s="36">
        <f>IF(AL$7&gt;=$E1040,IF(SUMIF($H$1:AK$1,77,$H1040:AK1040)&lt;$D1040,$H1040,0),0)</f>
        <v>0</v>
      </c>
      <c r="AM1040" s="36">
        <f>IF(AM$7&gt;=$E1040,IF(SUMIF($H$1:AL$1,77,$H1040:AL1040)&lt;$D1040,$H1040,0),0)</f>
        <v>0</v>
      </c>
      <c r="AN1040" s="36">
        <f>IF(AN$7&gt;=$E1040,IF(SUMIF($H$1:AM$1,77,$H1040:AM1040)&lt;$D1040,$H1040,0),0)</f>
        <v>0</v>
      </c>
      <c r="AO1040" s="36">
        <f>IF(AO$7&gt;=$E1040,IF(SUMIF($H$1:AN$1,77,$H1040:AN1040)&lt;$D1040,$H1040,0),0)</f>
        <v>0</v>
      </c>
      <c r="AP1040" s="36">
        <f>IF(AP$7&gt;=$E1040,IF(SUMIF($H$1:AO$1,77,$H1040:AO1040)&lt;$D1040,$H1040,0),0)</f>
        <v>0</v>
      </c>
      <c r="AQ1040" s="36">
        <f>IF(AQ$7&gt;=$E1040,IF(SUMIF($H$1:AP$1,77,$H1040:AP1040)&lt;$D1040,$H1040,0),0)</f>
        <v>0</v>
      </c>
      <c r="AR1040" s="36">
        <f>IF(AR$7&gt;=$E1040,IF(SUMIF($H$1:AQ$1,77,$H1040:AQ1040)&lt;$D1040,$H1040,0),0)</f>
        <v>0</v>
      </c>
      <c r="AS1040" s="36">
        <f>IF(AS$7&gt;=$E1040,IF(SUMIF($H$1:AR$1,77,$H1040:AR1040)&lt;$D1040,$H1040,0),0)</f>
        <v>0</v>
      </c>
      <c r="AT1040" s="36">
        <f>IF(AT$7&gt;=$E1040,IF(SUMIF($H$1:AS$1,77,$H1040:AS1040)&lt;$D1040,$H1040,0),0)</f>
        <v>0</v>
      </c>
      <c r="AU1040" s="35">
        <f>SUMIF(AI$1:AT$1,77,AI1040:AT1040)</f>
        <v>0</v>
      </c>
      <c r="AV1040" s="33">
        <f>IF(AV$7&gt;=$E1040,IF(SUMIF($H$1:AU$1,77,$H1040:AU1040)&lt;$D1040,$H1040,0),0)</f>
        <v>0</v>
      </c>
      <c r="AW1040" s="33">
        <f>IF(AW$7&gt;=$E1040,IF(SUMIF($H$1:AV$1,77,$H1040:AV1040)&lt;$D1040,$H1040,0),0)</f>
        <v>0</v>
      </c>
      <c r="AX1040" s="33">
        <f>IF(AX$7&gt;=$E1040,IF(SUMIF($H$1:AW$1,77,$H1040:AW1040)&lt;$D1040,$H1040,0),0)</f>
        <v>0</v>
      </c>
      <c r="AY1040" s="33">
        <f>IF(AY$7&gt;=$E1040,IF(SUMIF($H$1:AX$1,77,$H1040:AX1040)&lt;$D1040,$H1040,0),0)</f>
        <v>0</v>
      </c>
      <c r="AZ1040" s="33">
        <f>IF(AZ$7&gt;=$E1040,IF(SUMIF($H$1:AY$1,77,$H1040:AY1040)&lt;$D1040,$H1040,0),0)</f>
        <v>0</v>
      </c>
      <c r="BA1040" s="33">
        <f>IF(BA$7&gt;=$E1040,IF(SUMIF($H$1:AZ$1,77,$H1040:AZ1040)&lt;$D1040,$H1040,0),0)</f>
        <v>26533.980000000003</v>
      </c>
      <c r="BB1040" s="33">
        <f>IF(BB$7&gt;=$E1040,IF(SUMIF($H$1:BA$1,77,$H1040:BA1040)&lt;$D1040,$H1040,0),0)</f>
        <v>0</v>
      </c>
      <c r="BC1040" s="33">
        <f>IF(BC$7&gt;=$E1040,IF(SUMIF($H$1:BB$1,77,$H1040:BB1040)&lt;$D1040,$H1040,0),0)</f>
        <v>0</v>
      </c>
      <c r="BD1040" s="33">
        <f>IF(BD$7&gt;=$E1040,IF(SUMIF($H$1:BC$1,77,$H1040:BC1040)&lt;$D1040,$H1040,0),0)</f>
        <v>0</v>
      </c>
      <c r="BE1040" s="33">
        <f>IF(BE$7&gt;=$E1040,IF(SUMIF($H$1:BD$1,77,$H1040:BD1040)&lt;$D1040,$H1040,0),0)</f>
        <v>0</v>
      </c>
      <c r="BF1040" s="33">
        <f>IF(BF$7&gt;=$E1040,IF(SUMIF($H$1:BE$1,77,$H1040:BE1040)&lt;$D1040,$H1040,0),0)</f>
        <v>0</v>
      </c>
      <c r="BG1040" s="33">
        <f>IF(BG$7&gt;=$E1040,IF(SUMIF($H$1:BF$1,77,$H1040:BF1040)&lt;$D1040,$H1040,0),0)</f>
        <v>0</v>
      </c>
      <c r="BH1040" s="35">
        <f>SUMIF(AV$1:BG$1,77,AV1040:BG1040)</f>
        <v>26533.980000000003</v>
      </c>
    </row>
    <row r="1041" spans="1:60" s="26" customFormat="1" ht="19.149999999999999" customHeight="1" x14ac:dyDescent="0.25">
      <c r="A1041" s="21" t="s">
        <v>1477</v>
      </c>
      <c r="B1041" s="23" t="s">
        <v>1478</v>
      </c>
      <c r="C1041" s="22"/>
      <c r="D1041" s="24"/>
      <c r="E1041" s="62"/>
      <c r="F1041" s="62"/>
      <c r="G1041" s="62"/>
      <c r="H1041" s="62"/>
      <c r="I1041" s="62"/>
      <c r="J1041" s="62"/>
      <c r="K1041" s="62"/>
      <c r="L1041" s="62"/>
      <c r="M1041" s="62"/>
      <c r="N1041" s="62"/>
      <c r="O1041" s="62"/>
      <c r="P1041" s="62"/>
      <c r="Q1041" s="62"/>
      <c r="R1041" s="62"/>
      <c r="S1041" s="62"/>
      <c r="T1041" s="62"/>
      <c r="U1041" s="63"/>
      <c r="V1041" s="62"/>
      <c r="W1041" s="62"/>
      <c r="X1041" s="62"/>
      <c r="Y1041" s="62"/>
      <c r="Z1041" s="62"/>
      <c r="AA1041" s="62"/>
      <c r="AB1041" s="62"/>
      <c r="AC1041" s="62"/>
      <c r="AD1041" s="62"/>
      <c r="AE1041" s="62"/>
      <c r="AF1041" s="62"/>
      <c r="AG1041" s="62"/>
      <c r="AH1041" s="63"/>
      <c r="AI1041" s="62"/>
      <c r="AJ1041" s="62"/>
      <c r="AK1041" s="62"/>
      <c r="AL1041" s="62"/>
      <c r="AM1041" s="62"/>
      <c r="AN1041" s="62"/>
      <c r="AO1041" s="62"/>
      <c r="AP1041" s="62"/>
      <c r="AQ1041" s="62"/>
      <c r="AR1041" s="62"/>
      <c r="AS1041" s="62"/>
      <c r="AT1041" s="62"/>
      <c r="AU1041" s="63"/>
      <c r="AV1041" s="62"/>
      <c r="AW1041" s="62"/>
      <c r="AX1041" s="62"/>
      <c r="AY1041" s="62"/>
      <c r="AZ1041" s="62"/>
      <c r="BA1041" s="62"/>
      <c r="BB1041" s="62"/>
      <c r="BC1041" s="62"/>
      <c r="BD1041" s="62"/>
      <c r="BE1041" s="62"/>
      <c r="BF1041" s="62"/>
      <c r="BG1041" s="62"/>
      <c r="BH1041" s="63"/>
    </row>
    <row r="1042" spans="1:60" s="45" customFormat="1" ht="19.149999999999999" customHeight="1" x14ac:dyDescent="0.25">
      <c r="A1042" s="59" t="s">
        <v>1479</v>
      </c>
      <c r="B1042" s="65" t="s">
        <v>1480</v>
      </c>
      <c r="C1042" s="64"/>
      <c r="D1042" s="66"/>
      <c r="E1042" s="43"/>
      <c r="F1042" s="43"/>
      <c r="G1042" s="43"/>
      <c r="H1042" s="43"/>
      <c r="I1042" s="43"/>
      <c r="J1042" s="43"/>
      <c r="K1042" s="43"/>
      <c r="L1042" s="43"/>
      <c r="M1042" s="43"/>
      <c r="N1042" s="43"/>
      <c r="O1042" s="43"/>
      <c r="P1042" s="43"/>
      <c r="Q1042" s="43"/>
      <c r="R1042" s="43"/>
      <c r="S1042" s="43"/>
      <c r="T1042" s="43"/>
      <c r="U1042" s="44"/>
      <c r="V1042" s="43"/>
      <c r="W1042" s="43"/>
      <c r="X1042" s="43"/>
      <c r="Y1042" s="43"/>
      <c r="Z1042" s="43"/>
      <c r="AA1042" s="43"/>
      <c r="AB1042" s="43"/>
      <c r="AC1042" s="43"/>
      <c r="AD1042" s="43"/>
      <c r="AE1042" s="43"/>
      <c r="AF1042" s="43"/>
      <c r="AG1042" s="43"/>
      <c r="AH1042" s="44"/>
      <c r="AI1042" s="43"/>
      <c r="AJ1042" s="43"/>
      <c r="AK1042" s="43"/>
      <c r="AL1042" s="43"/>
      <c r="AM1042" s="43"/>
      <c r="AN1042" s="43"/>
      <c r="AO1042" s="43"/>
      <c r="AP1042" s="43"/>
      <c r="AQ1042" s="43"/>
      <c r="AR1042" s="43"/>
      <c r="AS1042" s="43"/>
      <c r="AT1042" s="43"/>
      <c r="AU1042" s="44"/>
      <c r="AV1042" s="43"/>
      <c r="AW1042" s="43"/>
      <c r="AX1042" s="43"/>
      <c r="AY1042" s="43"/>
      <c r="AZ1042" s="43"/>
      <c r="BA1042" s="43"/>
      <c r="BB1042" s="43"/>
      <c r="BC1042" s="43"/>
      <c r="BD1042" s="43"/>
      <c r="BE1042" s="43"/>
      <c r="BF1042" s="43"/>
      <c r="BG1042" s="43"/>
      <c r="BH1042" s="44"/>
    </row>
    <row r="1043" spans="1:60" s="11" customFormat="1" ht="30" x14ac:dyDescent="0.25">
      <c r="A1043" s="48" t="s">
        <v>1481</v>
      </c>
      <c r="B1043" s="49" t="s">
        <v>1482</v>
      </c>
      <c r="C1043" s="51" t="s">
        <v>1483</v>
      </c>
      <c r="D1043" s="34">
        <v>1</v>
      </c>
      <c r="E1043" s="118">
        <v>46174</v>
      </c>
      <c r="F1043" s="118">
        <v>46508</v>
      </c>
      <c r="G1043" s="32">
        <f t="shared" ref="G1043:G1068" si="370">DATEDIF(E1043,F1043,"m")</f>
        <v>11</v>
      </c>
      <c r="H1043" s="33">
        <f t="shared" ref="H1043:H1068" si="371">D1043/G1043</f>
        <v>9.0909090909090912E-2</v>
      </c>
      <c r="I1043" s="36">
        <f>IF(I$7&gt;=$E1043,IF(SUMIF($H$1:H$1,77,$H1043:H1043)&lt;$D1043,$H1043,0),0)</f>
        <v>0</v>
      </c>
      <c r="J1043" s="36">
        <f>IF(J$7&gt;=$E1043,IF(SUMIF($H$1:I$1,77,$H1043:I1043)&lt;$D1043,$H1043,0),0)</f>
        <v>0</v>
      </c>
      <c r="K1043" s="36">
        <f>IF(K$7&gt;=$E1043,IF(SUMIF($H$1:J$1,77,$H1043:J1043)&lt;$D1043,$H1043,0),0)</f>
        <v>0</v>
      </c>
      <c r="L1043" s="36">
        <f>IF(L$7&gt;=$E1043,IF(SUMIF($H$1:K$1,77,$H1043:K1043)&lt;$D1043,$H1043,0),0)</f>
        <v>0</v>
      </c>
      <c r="M1043" s="36">
        <f>IF(M$7&gt;=$E1043,IF(SUMIF($H$1:L$1,77,$H1043:L1043)&lt;$D1043,$H1043,0),0)</f>
        <v>0</v>
      </c>
      <c r="N1043" s="36">
        <f>IF(N$7&gt;=$E1043,IF(SUMIF($H$1:M$1,77,$H1043:M1043)&lt;$D1043,$H1043,0),0)</f>
        <v>0</v>
      </c>
      <c r="O1043" s="36">
        <f>IF(O$7&gt;=$E1043,IF(SUMIF($H$1:N$1,77,$H1043:N1043)&lt;$D1043,$H1043,0),0)</f>
        <v>0</v>
      </c>
      <c r="P1043" s="36">
        <f>IF(P$7&gt;=$E1043,IF(SUMIF($H$1:O$1,77,$H1043:O1043)&lt;$D1043,$H1043,0),0)</f>
        <v>0</v>
      </c>
      <c r="Q1043" s="36">
        <f>IF(Q$7&gt;=$E1043,IF(SUMIF($H$1:P$1,77,$H1043:P1043)&lt;$D1043,$H1043,0),0)</f>
        <v>0</v>
      </c>
      <c r="R1043" s="36">
        <f>IF(R$7&gt;=$E1043,IF(SUMIF($H$1:Q$1,77,$H1043:Q1043)&lt;$D1043,$H1043,0),0)</f>
        <v>0</v>
      </c>
      <c r="S1043" s="36">
        <f>IF(S$7&gt;=$E1043,IF(SUMIF($H$1:R$1,77,$H1043:R1043)&lt;$D1043,$H1043,0),0)</f>
        <v>0</v>
      </c>
      <c r="T1043" s="36">
        <f>IF(T$7&gt;=$E1043,IF(SUMIF($H$1:S$1,77,$H1043:S1043)&lt;$D1043,$H1043,0),0)</f>
        <v>0</v>
      </c>
      <c r="U1043" s="35">
        <f t="shared" ref="U1043:U1068" si="372">SUMIF(I$1:T$1,77,I1043:T1043)</f>
        <v>0</v>
      </c>
      <c r="V1043" s="36">
        <f>IF(V$7&gt;=$E1043,IF(SUMIF($H$1:U$1,77,$H1043:U1043)&lt;$D1043,$H1043,0),0)</f>
        <v>0</v>
      </c>
      <c r="W1043" s="36">
        <f>IF(W$7&gt;=$E1043,IF(SUMIF($H$1:V$1,77,$H1043:V1043)&lt;$D1043,$H1043,0),0)</f>
        <v>0</v>
      </c>
      <c r="X1043" s="36">
        <f>IF(X$7&gt;=$E1043,IF(SUMIF($H$1:W$1,77,$H1043:W1043)&lt;$D1043,$H1043,0),0)</f>
        <v>0</v>
      </c>
      <c r="Y1043" s="36">
        <f>IF(Y$7&gt;=$E1043,IF(SUMIF($H$1:X$1,77,$H1043:X1043)&lt;$D1043,$H1043,0),0)</f>
        <v>0</v>
      </c>
      <c r="Z1043" s="36">
        <f>IF(Z$7&gt;=$E1043,IF(SUMIF($H$1:Y$1,77,$H1043:Y1043)&lt;$D1043,$H1043,0),0)</f>
        <v>0</v>
      </c>
      <c r="AA1043" s="36">
        <f>IF(AA$7&gt;=$E1043,IF(SUMIF($H$1:Z$1,77,$H1043:Z1043)&lt;$D1043,$H1043,0),0)</f>
        <v>9.0909090909090912E-2</v>
      </c>
      <c r="AB1043" s="36">
        <f>IF(AB$7&gt;=$E1043,IF(SUMIF($H$1:AA$1,77,$H1043:AA1043)&lt;$D1043,$H1043,0),0)</f>
        <v>9.0909090909090912E-2</v>
      </c>
      <c r="AC1043" s="36">
        <f>IF(AC$7&gt;=$E1043,IF(SUMIF($H$1:AB$1,77,$H1043:AB1043)&lt;$D1043,$H1043,0),0)</f>
        <v>9.0909090909090912E-2</v>
      </c>
      <c r="AD1043" s="36">
        <f>IF(AD$7&gt;=$E1043,IF(SUMIF($H$1:AC$1,77,$H1043:AC1043)&lt;$D1043,$H1043,0),0)</f>
        <v>9.0909090909090912E-2</v>
      </c>
      <c r="AE1043" s="36">
        <f>IF(AE$7&gt;=$E1043,IF(SUMIF($H$1:AD$1,77,$H1043:AD1043)&lt;$D1043,$H1043,0),0)</f>
        <v>9.0909090909090912E-2</v>
      </c>
      <c r="AF1043" s="36">
        <f>IF(AF$7&gt;=$E1043,IF(SUMIF($H$1:AE$1,77,$H1043:AE1043)&lt;$D1043,$H1043,0),0)</f>
        <v>9.0909090909090912E-2</v>
      </c>
      <c r="AG1043" s="36">
        <f>IF(AG$7&gt;=$E1043,IF(SUMIF($H$1:AF$1,77,$H1043:AF1043)&lt;$D1043,$H1043,0),0)</f>
        <v>9.0909090909090912E-2</v>
      </c>
      <c r="AH1043" s="35">
        <f t="shared" ref="AH1043:AH1068" si="373">SUMIF(V$1:AG$1,77,V1043:AG1043)</f>
        <v>0.63636363636363646</v>
      </c>
      <c r="AI1043" s="36">
        <f>IF(AI$7&gt;=$E1043,IF(SUMIF($H$1:AH$1,77,$H1043:AH1043)&lt;$D1043,$H1043,0),0)</f>
        <v>9.0909090909090912E-2</v>
      </c>
      <c r="AJ1043" s="36">
        <f>IF(AJ$7&gt;=$E1043,IF(SUMIF($H$1:AI$1,77,$H1043:AI1043)&lt;$D1043,$H1043,0),0)</f>
        <v>9.0909090909090912E-2</v>
      </c>
      <c r="AK1043" s="36">
        <f>IF(AK$7&gt;=$E1043,IF(SUMIF($H$1:AJ$1,77,$H1043:AJ1043)&lt;$D1043,$H1043,0),0)</f>
        <v>9.0909090909090912E-2</v>
      </c>
      <c r="AL1043" s="36">
        <f>IF(AL$7&gt;=$E1043,IF(SUMIF($H$1:AK$1,77,$H1043:AK1043)&lt;$D1043,$H1043,0),0)</f>
        <v>9.0909090909090912E-2</v>
      </c>
      <c r="AM1043" s="36">
        <f>IF(AM$7&gt;=$E1043,IF(SUMIF($H$1:AL$1,77,$H1043:AL1043)&lt;$D1043,$H1043,0),0)</f>
        <v>0</v>
      </c>
      <c r="AN1043" s="36">
        <f>IF(AN$7&gt;=$E1043,IF(SUMIF($H$1:AM$1,77,$H1043:AM1043)&lt;$D1043,$H1043,0),0)</f>
        <v>0</v>
      </c>
      <c r="AO1043" s="36">
        <f>IF(AO$7&gt;=$E1043,IF(SUMIF($H$1:AN$1,77,$H1043:AN1043)&lt;$D1043,$H1043,0),0)</f>
        <v>0</v>
      </c>
      <c r="AP1043" s="36">
        <f>IF(AP$7&gt;=$E1043,IF(SUMIF($H$1:AO$1,77,$H1043:AO1043)&lt;$D1043,$H1043,0),0)</f>
        <v>0</v>
      </c>
      <c r="AQ1043" s="36">
        <f>IF(AQ$7&gt;=$E1043,IF(SUMIF($H$1:AP$1,77,$H1043:AP1043)&lt;$D1043,$H1043,0),0)</f>
        <v>0</v>
      </c>
      <c r="AR1043" s="36">
        <f>IF(AR$7&gt;=$E1043,IF(SUMIF($H$1:AQ$1,77,$H1043:AQ1043)&lt;$D1043,$H1043,0),0)</f>
        <v>0</v>
      </c>
      <c r="AS1043" s="36">
        <f>IF(AS$7&gt;=$E1043,IF(SUMIF($H$1:AR$1,77,$H1043:AR1043)&lt;$D1043,$H1043,0),0)</f>
        <v>0</v>
      </c>
      <c r="AT1043" s="36">
        <f>IF(AT$7&gt;=$E1043,IF(SUMIF($H$1:AS$1,77,$H1043:AS1043)&lt;$D1043,$H1043,0),0)</f>
        <v>0</v>
      </c>
      <c r="AU1043" s="35">
        <f t="shared" ref="AU1043:AU1068" si="374">SUMIF(AI$1:AT$1,77,AI1043:AT1043)</f>
        <v>0.36363636363636365</v>
      </c>
      <c r="AV1043" s="33">
        <f>IF(AV$7&gt;=$E1043,IF(SUMIF($H$1:AU$1,77,$H1043:AU1043)&lt;$D1043,$H1043,0),0)</f>
        <v>0</v>
      </c>
      <c r="AW1043" s="33">
        <f>IF(AW$7&gt;=$E1043,IF(SUMIF($H$1:AV$1,77,$H1043:AV1043)&lt;$D1043,$H1043,0),0)</f>
        <v>0</v>
      </c>
      <c r="AX1043" s="33">
        <f>IF(AX$7&gt;=$E1043,IF(SUMIF($H$1:AW$1,77,$H1043:AW1043)&lt;$D1043,$H1043,0),0)</f>
        <v>0</v>
      </c>
      <c r="AY1043" s="33">
        <f>IF(AY$7&gt;=$E1043,IF(SUMIF($H$1:AX$1,77,$H1043:AX1043)&lt;$D1043,$H1043,0),0)</f>
        <v>0</v>
      </c>
      <c r="AZ1043" s="33">
        <f>IF(AZ$7&gt;=$E1043,IF(SUMIF($H$1:AY$1,77,$H1043:AY1043)&lt;$D1043,$H1043,0),0)</f>
        <v>0</v>
      </c>
      <c r="BA1043" s="33">
        <f>IF(BA$7&gt;=$E1043,IF(SUMIF($H$1:AZ$1,77,$H1043:AZ1043)&lt;$D1043,$H1043,0),0)</f>
        <v>0</v>
      </c>
      <c r="BB1043" s="33">
        <f>IF(BB$7&gt;=$E1043,IF(SUMIF($H$1:BA$1,77,$H1043:BA1043)&lt;$D1043,$H1043,0),0)</f>
        <v>0</v>
      </c>
      <c r="BC1043" s="33">
        <f>IF(BC$7&gt;=$E1043,IF(SUMIF($H$1:BB$1,77,$H1043:BB1043)&lt;$D1043,$H1043,0),0)</f>
        <v>0</v>
      </c>
      <c r="BD1043" s="33">
        <f>IF(BD$7&gt;=$E1043,IF(SUMIF($H$1:BC$1,77,$H1043:BC1043)&lt;$D1043,$H1043,0),0)</f>
        <v>0</v>
      </c>
      <c r="BE1043" s="33">
        <f>IF(BE$7&gt;=$E1043,IF(SUMIF($H$1:BD$1,77,$H1043:BD1043)&lt;$D1043,$H1043,0),0)</f>
        <v>0</v>
      </c>
      <c r="BF1043" s="33">
        <f>IF(BF$7&gt;=$E1043,IF(SUMIF($H$1:BE$1,77,$H1043:BE1043)&lt;$D1043,$H1043,0),0)</f>
        <v>0</v>
      </c>
      <c r="BG1043" s="33">
        <f>IF(BG$7&gt;=$E1043,IF(SUMIF($H$1:BF$1,77,$H1043:BF1043)&lt;$D1043,$H1043,0),0)</f>
        <v>0</v>
      </c>
      <c r="BH1043" s="35">
        <f t="shared" ref="BH1043:BH1068" si="375">SUMIF(AV$1:BG$1,77,AV1043:BG1043)</f>
        <v>0</v>
      </c>
    </row>
    <row r="1044" spans="1:60" s="11" customFormat="1" x14ac:dyDescent="0.25">
      <c r="A1044" s="48" t="s">
        <v>1484</v>
      </c>
      <c r="B1044" s="49" t="s">
        <v>1485</v>
      </c>
      <c r="C1044" s="51" t="s">
        <v>1483</v>
      </c>
      <c r="D1044" s="34">
        <v>1</v>
      </c>
      <c r="E1044" s="118">
        <v>46631</v>
      </c>
      <c r="F1044" s="118">
        <v>46823</v>
      </c>
      <c r="G1044" s="32">
        <f t="shared" si="370"/>
        <v>6</v>
      </c>
      <c r="H1044" s="33">
        <f t="shared" si="371"/>
        <v>0.16666666666666666</v>
      </c>
      <c r="I1044" s="36">
        <f>IF(I$7&gt;=$E1044,IF(SUMIF($H$1:H$1,77,$H1044:H1044)&lt;$D1044,$H1044,0),0)</f>
        <v>0</v>
      </c>
      <c r="J1044" s="36">
        <f>IF(J$7&gt;=$E1044,IF(SUMIF($H$1:I$1,77,$H1044:I1044)&lt;$D1044,$H1044,0),0)</f>
        <v>0</v>
      </c>
      <c r="K1044" s="36">
        <f>IF(K$7&gt;=$E1044,IF(SUMIF($H$1:J$1,77,$H1044:J1044)&lt;$D1044,$H1044,0),0)</f>
        <v>0</v>
      </c>
      <c r="L1044" s="36">
        <f>IF(L$7&gt;=$E1044,IF(SUMIF($H$1:K$1,77,$H1044:K1044)&lt;$D1044,$H1044,0),0)</f>
        <v>0</v>
      </c>
      <c r="M1044" s="36">
        <f>IF(M$7&gt;=$E1044,IF(SUMIF($H$1:L$1,77,$H1044:L1044)&lt;$D1044,$H1044,0),0)</f>
        <v>0</v>
      </c>
      <c r="N1044" s="36">
        <f>IF(N$7&gt;=$E1044,IF(SUMIF($H$1:M$1,77,$H1044:M1044)&lt;$D1044,$H1044,0),0)</f>
        <v>0</v>
      </c>
      <c r="O1044" s="36">
        <f>IF(O$7&gt;=$E1044,IF(SUMIF($H$1:N$1,77,$H1044:N1044)&lt;$D1044,$H1044,0),0)</f>
        <v>0</v>
      </c>
      <c r="P1044" s="36">
        <f>IF(P$7&gt;=$E1044,IF(SUMIF($H$1:O$1,77,$H1044:O1044)&lt;$D1044,$H1044,0),0)</f>
        <v>0</v>
      </c>
      <c r="Q1044" s="36">
        <f>IF(Q$7&gt;=$E1044,IF(SUMIF($H$1:P$1,77,$H1044:P1044)&lt;$D1044,$H1044,0),0)</f>
        <v>0</v>
      </c>
      <c r="R1044" s="36">
        <f>IF(R$7&gt;=$E1044,IF(SUMIF($H$1:Q$1,77,$H1044:Q1044)&lt;$D1044,$H1044,0),0)</f>
        <v>0</v>
      </c>
      <c r="S1044" s="36">
        <f>IF(S$7&gt;=$E1044,IF(SUMIF($H$1:R$1,77,$H1044:R1044)&lt;$D1044,$H1044,0),0)</f>
        <v>0</v>
      </c>
      <c r="T1044" s="36">
        <f>IF(T$7&gt;=$E1044,IF(SUMIF($H$1:S$1,77,$H1044:S1044)&lt;$D1044,$H1044,0),0)</f>
        <v>0</v>
      </c>
      <c r="U1044" s="35">
        <f t="shared" si="372"/>
        <v>0</v>
      </c>
      <c r="V1044" s="36">
        <f>IF(V$7&gt;=$E1044,IF(SUMIF($H$1:U$1,77,$H1044:U1044)&lt;$D1044,$H1044,0),0)</f>
        <v>0</v>
      </c>
      <c r="W1044" s="36">
        <f>IF(W$7&gt;=$E1044,IF(SUMIF($H$1:V$1,77,$H1044:V1044)&lt;$D1044,$H1044,0),0)</f>
        <v>0</v>
      </c>
      <c r="X1044" s="36">
        <f>IF(X$7&gt;=$E1044,IF(SUMIF($H$1:W$1,77,$H1044:W1044)&lt;$D1044,$H1044,0),0)</f>
        <v>0</v>
      </c>
      <c r="Y1044" s="36">
        <f>IF(Y$7&gt;=$E1044,IF(SUMIF($H$1:X$1,77,$H1044:X1044)&lt;$D1044,$H1044,0),0)</f>
        <v>0</v>
      </c>
      <c r="Z1044" s="36">
        <f>IF(Z$7&gt;=$E1044,IF(SUMIF($H$1:Y$1,77,$H1044:Y1044)&lt;$D1044,$H1044,0),0)</f>
        <v>0</v>
      </c>
      <c r="AA1044" s="36">
        <f>IF(AA$7&gt;=$E1044,IF(SUMIF($H$1:Z$1,77,$H1044:Z1044)&lt;$D1044,$H1044,0),0)</f>
        <v>0</v>
      </c>
      <c r="AB1044" s="36">
        <f>IF(AB$7&gt;=$E1044,IF(SUMIF($H$1:AA$1,77,$H1044:AA1044)&lt;$D1044,$H1044,0),0)</f>
        <v>0</v>
      </c>
      <c r="AC1044" s="36">
        <f>IF(AC$7&gt;=$E1044,IF(SUMIF($H$1:AB$1,77,$H1044:AB1044)&lt;$D1044,$H1044,0),0)</f>
        <v>0</v>
      </c>
      <c r="AD1044" s="36">
        <f>IF(AD$7&gt;=$E1044,IF(SUMIF($H$1:AC$1,77,$H1044:AC1044)&lt;$D1044,$H1044,0),0)</f>
        <v>0</v>
      </c>
      <c r="AE1044" s="36">
        <f>IF(AE$7&gt;=$E1044,IF(SUMIF($H$1:AD$1,77,$H1044:AD1044)&lt;$D1044,$H1044,0),0)</f>
        <v>0</v>
      </c>
      <c r="AF1044" s="36">
        <f>IF(AF$7&gt;=$E1044,IF(SUMIF($H$1:AE$1,77,$H1044:AE1044)&lt;$D1044,$H1044,0),0)</f>
        <v>0</v>
      </c>
      <c r="AG1044" s="36">
        <f>IF(AG$7&gt;=$E1044,IF(SUMIF($H$1:AF$1,77,$H1044:AF1044)&lt;$D1044,$H1044,0),0)</f>
        <v>0</v>
      </c>
      <c r="AH1044" s="35">
        <f t="shared" si="373"/>
        <v>0</v>
      </c>
      <c r="AI1044" s="36">
        <f>IF(AI$7&gt;=$E1044,IF(SUMIF($H$1:AH$1,77,$H1044:AH1044)&lt;$D1044,$H1044,0),0)</f>
        <v>0</v>
      </c>
      <c r="AJ1044" s="36">
        <f>IF(AJ$7&gt;=$E1044,IF(SUMIF($H$1:AI$1,77,$H1044:AI1044)&lt;$D1044,$H1044,0),0)</f>
        <v>0</v>
      </c>
      <c r="AK1044" s="36">
        <f>IF(AK$7&gt;=$E1044,IF(SUMIF($H$1:AJ$1,77,$H1044:AJ1044)&lt;$D1044,$H1044,0),0)</f>
        <v>0</v>
      </c>
      <c r="AL1044" s="36">
        <f>IF(AL$7&gt;=$E1044,IF(SUMIF($H$1:AK$1,77,$H1044:AK1044)&lt;$D1044,$H1044,0),0)</f>
        <v>0</v>
      </c>
      <c r="AM1044" s="36">
        <f>IF(AM$7&gt;=$E1044,IF(SUMIF($H$1:AL$1,77,$H1044:AL1044)&lt;$D1044,$H1044,0),0)</f>
        <v>0</v>
      </c>
      <c r="AN1044" s="36">
        <f>IF(AN$7&gt;=$E1044,IF(SUMIF($H$1:AM$1,77,$H1044:AM1044)&lt;$D1044,$H1044,0),0)</f>
        <v>0</v>
      </c>
      <c r="AO1044" s="36">
        <f>IF(AO$7&gt;=$E1044,IF(SUMIF($H$1:AN$1,77,$H1044:AN1044)&lt;$D1044,$H1044,0),0)</f>
        <v>0</v>
      </c>
      <c r="AP1044" s="36">
        <f>IF(AP$7&gt;=$E1044,IF(SUMIF($H$1:AO$1,77,$H1044:AO1044)&lt;$D1044,$H1044,0),0)</f>
        <v>0</v>
      </c>
      <c r="AQ1044" s="36">
        <f>IF(AQ$7&gt;=$E1044,IF(SUMIF($H$1:AP$1,77,$H1044:AP1044)&lt;$D1044,$H1044,0),0)</f>
        <v>0.16666666666666666</v>
      </c>
      <c r="AR1044" s="36">
        <f>IF(AR$7&gt;=$E1044,IF(SUMIF($H$1:AQ$1,77,$H1044:AQ1044)&lt;$D1044,$H1044,0),0)</f>
        <v>0.16666666666666666</v>
      </c>
      <c r="AS1044" s="36">
        <f>IF(AS$7&gt;=$E1044,IF(SUMIF($H$1:AR$1,77,$H1044:AR1044)&lt;$D1044,$H1044,0),0)</f>
        <v>0.16666666666666666</v>
      </c>
      <c r="AT1044" s="36">
        <f>IF(AT$7&gt;=$E1044,IF(SUMIF($H$1:AS$1,77,$H1044:AS1044)&lt;$D1044,$H1044,0),0)</f>
        <v>0.16666666666666666</v>
      </c>
      <c r="AU1044" s="35">
        <f t="shared" si="374"/>
        <v>0.66666666666666663</v>
      </c>
      <c r="AV1044" s="33">
        <f>IF(AV$7&gt;=$E1044,IF(SUMIF($H$1:AU$1,77,$H1044:AU1044)&lt;$D1044,$H1044,0),0)</f>
        <v>0.16666666666666666</v>
      </c>
      <c r="AW1044" s="33">
        <f>IF(AW$7&gt;=$E1044,IF(SUMIF($H$1:AV$1,77,$H1044:AV1044)&lt;$D1044,$H1044,0),0)</f>
        <v>0.16666666666666666</v>
      </c>
      <c r="AX1044" s="33">
        <f>IF(AX$7&gt;=$E1044,IF(SUMIF($H$1:AW$1,77,$H1044:AW1044)&lt;$D1044,$H1044,0),0)</f>
        <v>0</v>
      </c>
      <c r="AY1044" s="33">
        <f>IF(AY$7&gt;=$E1044,IF(SUMIF($H$1:AX$1,77,$H1044:AX1044)&lt;$D1044,$H1044,0),0)</f>
        <v>0</v>
      </c>
      <c r="AZ1044" s="33">
        <f>IF(AZ$7&gt;=$E1044,IF(SUMIF($H$1:AY$1,77,$H1044:AY1044)&lt;$D1044,$H1044,0),0)</f>
        <v>0</v>
      </c>
      <c r="BA1044" s="33">
        <f>IF(BA$7&gt;=$E1044,IF(SUMIF($H$1:AZ$1,77,$H1044:AZ1044)&lt;$D1044,$H1044,0),0)</f>
        <v>0</v>
      </c>
      <c r="BB1044" s="33">
        <f>IF(BB$7&gt;=$E1044,IF(SUMIF($H$1:BA$1,77,$H1044:BA1044)&lt;$D1044,$H1044,0),0)</f>
        <v>0</v>
      </c>
      <c r="BC1044" s="33">
        <f>IF(BC$7&gt;=$E1044,IF(SUMIF($H$1:BB$1,77,$H1044:BB1044)&lt;$D1044,$H1044,0),0)</f>
        <v>0</v>
      </c>
      <c r="BD1044" s="33">
        <f>IF(BD$7&gt;=$E1044,IF(SUMIF($H$1:BC$1,77,$H1044:BC1044)&lt;$D1044,$H1044,0),0)</f>
        <v>0</v>
      </c>
      <c r="BE1044" s="33">
        <f>IF(BE$7&gt;=$E1044,IF(SUMIF($H$1:BD$1,77,$H1044:BD1044)&lt;$D1044,$H1044,0),0)</f>
        <v>0</v>
      </c>
      <c r="BF1044" s="33">
        <f>IF(BF$7&gt;=$E1044,IF(SUMIF($H$1:BE$1,77,$H1044:BE1044)&lt;$D1044,$H1044,0),0)</f>
        <v>0</v>
      </c>
      <c r="BG1044" s="33">
        <f>IF(BG$7&gt;=$E1044,IF(SUMIF($H$1:BF$1,77,$H1044:BF1044)&lt;$D1044,$H1044,0),0)</f>
        <v>0</v>
      </c>
      <c r="BH1044" s="35">
        <f t="shared" si="375"/>
        <v>0.33333333333333331</v>
      </c>
    </row>
    <row r="1045" spans="1:60" s="11" customFormat="1" ht="30" x14ac:dyDescent="0.25">
      <c r="A1045" s="48" t="s">
        <v>1486</v>
      </c>
      <c r="B1045" s="49" t="s">
        <v>1487</v>
      </c>
      <c r="C1045" s="51" t="s">
        <v>1483</v>
      </c>
      <c r="D1045" s="34">
        <v>1</v>
      </c>
      <c r="E1045" s="118">
        <v>46447</v>
      </c>
      <c r="F1045" s="118">
        <v>46631</v>
      </c>
      <c r="G1045" s="32">
        <f t="shared" si="370"/>
        <v>6</v>
      </c>
      <c r="H1045" s="33">
        <f t="shared" si="371"/>
        <v>0.16666666666666666</v>
      </c>
      <c r="I1045" s="36">
        <f>IF(I$7&gt;=$E1045,IF(SUMIF($H$1:H$1,77,$H1045:H1045)&lt;$D1045,$H1045,0),0)</f>
        <v>0</v>
      </c>
      <c r="J1045" s="36">
        <f>IF(J$7&gt;=$E1045,IF(SUMIF($H$1:I$1,77,$H1045:I1045)&lt;$D1045,$H1045,0),0)</f>
        <v>0</v>
      </c>
      <c r="K1045" s="36">
        <f>IF(K$7&gt;=$E1045,IF(SUMIF($H$1:J$1,77,$H1045:J1045)&lt;$D1045,$H1045,0),0)</f>
        <v>0</v>
      </c>
      <c r="L1045" s="36">
        <f>IF(L$7&gt;=$E1045,IF(SUMIF($H$1:K$1,77,$H1045:K1045)&lt;$D1045,$H1045,0),0)</f>
        <v>0</v>
      </c>
      <c r="M1045" s="36">
        <f>IF(M$7&gt;=$E1045,IF(SUMIF($H$1:L$1,77,$H1045:L1045)&lt;$D1045,$H1045,0),0)</f>
        <v>0</v>
      </c>
      <c r="N1045" s="36">
        <f>IF(N$7&gt;=$E1045,IF(SUMIF($H$1:M$1,77,$H1045:M1045)&lt;$D1045,$H1045,0),0)</f>
        <v>0</v>
      </c>
      <c r="O1045" s="36">
        <f>IF(O$7&gt;=$E1045,IF(SUMIF($H$1:N$1,77,$H1045:N1045)&lt;$D1045,$H1045,0),0)</f>
        <v>0</v>
      </c>
      <c r="P1045" s="36">
        <f>IF(P$7&gt;=$E1045,IF(SUMIF($H$1:O$1,77,$H1045:O1045)&lt;$D1045,$H1045,0),0)</f>
        <v>0</v>
      </c>
      <c r="Q1045" s="36">
        <f>IF(Q$7&gt;=$E1045,IF(SUMIF($H$1:P$1,77,$H1045:P1045)&lt;$D1045,$H1045,0),0)</f>
        <v>0</v>
      </c>
      <c r="R1045" s="36">
        <f>IF(R$7&gt;=$E1045,IF(SUMIF($H$1:Q$1,77,$H1045:Q1045)&lt;$D1045,$H1045,0),0)</f>
        <v>0</v>
      </c>
      <c r="S1045" s="36">
        <f>IF(S$7&gt;=$E1045,IF(SUMIF($H$1:R$1,77,$H1045:R1045)&lt;$D1045,$H1045,0),0)</f>
        <v>0</v>
      </c>
      <c r="T1045" s="36">
        <f>IF(T$7&gt;=$E1045,IF(SUMIF($H$1:S$1,77,$H1045:S1045)&lt;$D1045,$H1045,0),0)</f>
        <v>0</v>
      </c>
      <c r="U1045" s="35">
        <f t="shared" si="372"/>
        <v>0</v>
      </c>
      <c r="V1045" s="36">
        <f>IF(V$7&gt;=$E1045,IF(SUMIF($H$1:U$1,77,$H1045:U1045)&lt;$D1045,$H1045,0),0)</f>
        <v>0</v>
      </c>
      <c r="W1045" s="36">
        <f>IF(W$7&gt;=$E1045,IF(SUMIF($H$1:V$1,77,$H1045:V1045)&lt;$D1045,$H1045,0),0)</f>
        <v>0</v>
      </c>
      <c r="X1045" s="36">
        <f>IF(X$7&gt;=$E1045,IF(SUMIF($H$1:W$1,77,$H1045:W1045)&lt;$D1045,$H1045,0),0)</f>
        <v>0</v>
      </c>
      <c r="Y1045" s="36">
        <f>IF(Y$7&gt;=$E1045,IF(SUMIF($H$1:X$1,77,$H1045:X1045)&lt;$D1045,$H1045,0),0)</f>
        <v>0</v>
      </c>
      <c r="Z1045" s="36">
        <f>IF(Z$7&gt;=$E1045,IF(SUMIF($H$1:Y$1,77,$H1045:Y1045)&lt;$D1045,$H1045,0),0)</f>
        <v>0</v>
      </c>
      <c r="AA1045" s="36">
        <f>IF(AA$7&gt;=$E1045,IF(SUMIF($H$1:Z$1,77,$H1045:Z1045)&lt;$D1045,$H1045,0),0)</f>
        <v>0</v>
      </c>
      <c r="AB1045" s="36">
        <f>IF(AB$7&gt;=$E1045,IF(SUMIF($H$1:AA$1,77,$H1045:AA1045)&lt;$D1045,$H1045,0),0)</f>
        <v>0</v>
      </c>
      <c r="AC1045" s="36">
        <f>IF(AC$7&gt;=$E1045,IF(SUMIF($H$1:AB$1,77,$H1045:AB1045)&lt;$D1045,$H1045,0),0)</f>
        <v>0</v>
      </c>
      <c r="AD1045" s="36">
        <f>IF(AD$7&gt;=$E1045,IF(SUMIF($H$1:AC$1,77,$H1045:AC1045)&lt;$D1045,$H1045,0),0)</f>
        <v>0</v>
      </c>
      <c r="AE1045" s="36">
        <f>IF(AE$7&gt;=$E1045,IF(SUMIF($H$1:AD$1,77,$H1045:AD1045)&lt;$D1045,$H1045,0),0)</f>
        <v>0</v>
      </c>
      <c r="AF1045" s="36">
        <f>IF(AF$7&gt;=$E1045,IF(SUMIF($H$1:AE$1,77,$H1045:AE1045)&lt;$D1045,$H1045,0),0)</f>
        <v>0</v>
      </c>
      <c r="AG1045" s="36">
        <f>IF(AG$7&gt;=$E1045,IF(SUMIF($H$1:AF$1,77,$H1045:AF1045)&lt;$D1045,$H1045,0),0)</f>
        <v>0</v>
      </c>
      <c r="AH1045" s="35">
        <f t="shared" si="373"/>
        <v>0</v>
      </c>
      <c r="AI1045" s="36">
        <f>IF(AI$7&gt;=$E1045,IF(SUMIF($H$1:AH$1,77,$H1045:AH1045)&lt;$D1045,$H1045,0),0)</f>
        <v>0</v>
      </c>
      <c r="AJ1045" s="36">
        <f>IF(AJ$7&gt;=$E1045,IF(SUMIF($H$1:AI$1,77,$H1045:AI1045)&lt;$D1045,$H1045,0),0)</f>
        <v>0</v>
      </c>
      <c r="AK1045" s="36">
        <f>IF(AK$7&gt;=$E1045,IF(SUMIF($H$1:AJ$1,77,$H1045:AJ1045)&lt;$D1045,$H1045,0),0)</f>
        <v>0.16666666666666666</v>
      </c>
      <c r="AL1045" s="36">
        <f>IF(AL$7&gt;=$E1045,IF(SUMIF($H$1:AK$1,77,$H1045:AK1045)&lt;$D1045,$H1045,0),0)</f>
        <v>0.16666666666666666</v>
      </c>
      <c r="AM1045" s="36">
        <f>IF(AM$7&gt;=$E1045,IF(SUMIF($H$1:AL$1,77,$H1045:AL1045)&lt;$D1045,$H1045,0),0)</f>
        <v>0.16666666666666666</v>
      </c>
      <c r="AN1045" s="36">
        <f>IF(AN$7&gt;=$E1045,IF(SUMIF($H$1:AM$1,77,$H1045:AM1045)&lt;$D1045,$H1045,0),0)</f>
        <v>0.16666666666666666</v>
      </c>
      <c r="AO1045" s="36">
        <f>IF(AO$7&gt;=$E1045,IF(SUMIF($H$1:AN$1,77,$H1045:AN1045)&lt;$D1045,$H1045,0),0)</f>
        <v>0.16666666666666666</v>
      </c>
      <c r="AP1045" s="36">
        <f>IF(AP$7&gt;=$E1045,IF(SUMIF($H$1:AO$1,77,$H1045:AO1045)&lt;$D1045,$H1045,0),0)</f>
        <v>0.16666666666666666</v>
      </c>
      <c r="AQ1045" s="36">
        <f>IF(AQ$7&gt;=$E1045,IF(SUMIF($H$1:AP$1,77,$H1045:AP1045)&lt;$D1045,$H1045,0),0)</f>
        <v>0</v>
      </c>
      <c r="AR1045" s="36">
        <f>IF(AR$7&gt;=$E1045,IF(SUMIF($H$1:AQ$1,77,$H1045:AQ1045)&lt;$D1045,$H1045,0),0)</f>
        <v>0</v>
      </c>
      <c r="AS1045" s="36">
        <f>IF(AS$7&gt;=$E1045,IF(SUMIF($H$1:AR$1,77,$H1045:AR1045)&lt;$D1045,$H1045,0),0)</f>
        <v>0</v>
      </c>
      <c r="AT1045" s="36">
        <f>IF(AT$7&gt;=$E1045,IF(SUMIF($H$1:AS$1,77,$H1045:AS1045)&lt;$D1045,$H1045,0),0)</f>
        <v>0</v>
      </c>
      <c r="AU1045" s="35">
        <f t="shared" si="374"/>
        <v>0.99999999999999989</v>
      </c>
      <c r="AV1045" s="33">
        <f>IF(AV$7&gt;=$E1045,IF(SUMIF($H$1:AU$1,77,$H1045:AU1045)&lt;$D1045,$H1045,0),0)</f>
        <v>0</v>
      </c>
      <c r="AW1045" s="33">
        <f>IF(AW$7&gt;=$E1045,IF(SUMIF($H$1:AV$1,77,$H1045:AV1045)&lt;$D1045,$H1045,0),0)</f>
        <v>0</v>
      </c>
      <c r="AX1045" s="33">
        <f>IF(AX$7&gt;=$E1045,IF(SUMIF($H$1:AW$1,77,$H1045:AW1045)&lt;$D1045,$H1045,0),0)</f>
        <v>0</v>
      </c>
      <c r="AY1045" s="33">
        <f>IF(AY$7&gt;=$E1045,IF(SUMIF($H$1:AX$1,77,$H1045:AX1045)&lt;$D1045,$H1045,0),0)</f>
        <v>0</v>
      </c>
      <c r="AZ1045" s="33">
        <f>IF(AZ$7&gt;=$E1045,IF(SUMIF($H$1:AY$1,77,$H1045:AY1045)&lt;$D1045,$H1045,0),0)</f>
        <v>0</v>
      </c>
      <c r="BA1045" s="33">
        <f>IF(BA$7&gt;=$E1045,IF(SUMIF($H$1:AZ$1,77,$H1045:AZ1045)&lt;$D1045,$H1045,0),0)</f>
        <v>0</v>
      </c>
      <c r="BB1045" s="33">
        <f>IF(BB$7&gt;=$E1045,IF(SUMIF($H$1:BA$1,77,$H1045:BA1045)&lt;$D1045,$H1045,0),0)</f>
        <v>0</v>
      </c>
      <c r="BC1045" s="33">
        <f>IF(BC$7&gt;=$E1045,IF(SUMIF($H$1:BB$1,77,$H1045:BB1045)&lt;$D1045,$H1045,0),0)</f>
        <v>0</v>
      </c>
      <c r="BD1045" s="33">
        <f>IF(BD$7&gt;=$E1045,IF(SUMIF($H$1:BC$1,77,$H1045:BC1045)&lt;$D1045,$H1045,0),0)</f>
        <v>0</v>
      </c>
      <c r="BE1045" s="33">
        <f>IF(BE$7&gt;=$E1045,IF(SUMIF($H$1:BD$1,77,$H1045:BD1045)&lt;$D1045,$H1045,0),0)</f>
        <v>0</v>
      </c>
      <c r="BF1045" s="33">
        <f>IF(BF$7&gt;=$E1045,IF(SUMIF($H$1:BE$1,77,$H1045:BE1045)&lt;$D1045,$H1045,0),0)</f>
        <v>0</v>
      </c>
      <c r="BG1045" s="33">
        <f>IF(BG$7&gt;=$E1045,IF(SUMIF($H$1:BF$1,77,$H1045:BF1045)&lt;$D1045,$H1045,0),0)</f>
        <v>0</v>
      </c>
      <c r="BH1045" s="35">
        <f t="shared" si="375"/>
        <v>0</v>
      </c>
    </row>
    <row r="1046" spans="1:60" s="11" customFormat="1" x14ac:dyDescent="0.25">
      <c r="A1046" s="48" t="s">
        <v>1488</v>
      </c>
      <c r="B1046" s="49" t="s">
        <v>1489</v>
      </c>
      <c r="C1046" s="51" t="s">
        <v>1483</v>
      </c>
      <c r="D1046" s="34">
        <v>1</v>
      </c>
      <c r="E1046" s="118">
        <v>46631</v>
      </c>
      <c r="F1046" s="118">
        <v>46753</v>
      </c>
      <c r="G1046" s="32">
        <f t="shared" si="370"/>
        <v>4</v>
      </c>
      <c r="H1046" s="33">
        <f t="shared" si="371"/>
        <v>0.25</v>
      </c>
      <c r="I1046" s="36">
        <f>IF(I$7&gt;=$E1046,IF(SUMIF($H$1:H$1,77,$H1046:H1046)&lt;$D1046,$H1046,0),0)</f>
        <v>0</v>
      </c>
      <c r="J1046" s="36">
        <f>IF(J$7&gt;=$E1046,IF(SUMIF($H$1:I$1,77,$H1046:I1046)&lt;$D1046,$H1046,0),0)</f>
        <v>0</v>
      </c>
      <c r="K1046" s="36">
        <f>IF(K$7&gt;=$E1046,IF(SUMIF($H$1:J$1,77,$H1046:J1046)&lt;$D1046,$H1046,0),0)</f>
        <v>0</v>
      </c>
      <c r="L1046" s="36">
        <f>IF(L$7&gt;=$E1046,IF(SUMIF($H$1:K$1,77,$H1046:K1046)&lt;$D1046,$H1046,0),0)</f>
        <v>0</v>
      </c>
      <c r="M1046" s="36">
        <f>IF(M$7&gt;=$E1046,IF(SUMIF($H$1:L$1,77,$H1046:L1046)&lt;$D1046,$H1046,0),0)</f>
        <v>0</v>
      </c>
      <c r="N1046" s="36">
        <f>IF(N$7&gt;=$E1046,IF(SUMIF($H$1:M$1,77,$H1046:M1046)&lt;$D1046,$H1046,0),0)</f>
        <v>0</v>
      </c>
      <c r="O1046" s="36">
        <f>IF(O$7&gt;=$E1046,IF(SUMIF($H$1:N$1,77,$H1046:N1046)&lt;$D1046,$H1046,0),0)</f>
        <v>0</v>
      </c>
      <c r="P1046" s="36">
        <f>IF(P$7&gt;=$E1046,IF(SUMIF($H$1:O$1,77,$H1046:O1046)&lt;$D1046,$H1046,0),0)</f>
        <v>0</v>
      </c>
      <c r="Q1046" s="36">
        <f>IF(Q$7&gt;=$E1046,IF(SUMIF($H$1:P$1,77,$H1046:P1046)&lt;$D1046,$H1046,0),0)</f>
        <v>0</v>
      </c>
      <c r="R1046" s="36">
        <f>IF(R$7&gt;=$E1046,IF(SUMIF($H$1:Q$1,77,$H1046:Q1046)&lt;$D1046,$H1046,0),0)</f>
        <v>0</v>
      </c>
      <c r="S1046" s="36">
        <f>IF(S$7&gt;=$E1046,IF(SUMIF($H$1:R$1,77,$H1046:R1046)&lt;$D1046,$H1046,0),0)</f>
        <v>0</v>
      </c>
      <c r="T1046" s="36">
        <f>IF(T$7&gt;=$E1046,IF(SUMIF($H$1:S$1,77,$H1046:S1046)&lt;$D1046,$H1046,0),0)</f>
        <v>0</v>
      </c>
      <c r="U1046" s="35">
        <f t="shared" si="372"/>
        <v>0</v>
      </c>
      <c r="V1046" s="36">
        <f>IF(V$7&gt;=$E1046,IF(SUMIF($H$1:U$1,77,$H1046:U1046)&lt;$D1046,$H1046,0),0)</f>
        <v>0</v>
      </c>
      <c r="W1046" s="36">
        <f>IF(W$7&gt;=$E1046,IF(SUMIF($H$1:V$1,77,$H1046:V1046)&lt;$D1046,$H1046,0),0)</f>
        <v>0</v>
      </c>
      <c r="X1046" s="36">
        <f>IF(X$7&gt;=$E1046,IF(SUMIF($H$1:W$1,77,$H1046:W1046)&lt;$D1046,$H1046,0),0)</f>
        <v>0</v>
      </c>
      <c r="Y1046" s="36">
        <f>IF(Y$7&gt;=$E1046,IF(SUMIF($H$1:X$1,77,$H1046:X1046)&lt;$D1046,$H1046,0),0)</f>
        <v>0</v>
      </c>
      <c r="Z1046" s="36">
        <f>IF(Z$7&gt;=$E1046,IF(SUMIF($H$1:Y$1,77,$H1046:Y1046)&lt;$D1046,$H1046,0),0)</f>
        <v>0</v>
      </c>
      <c r="AA1046" s="36">
        <f>IF(AA$7&gt;=$E1046,IF(SUMIF($H$1:Z$1,77,$H1046:Z1046)&lt;$D1046,$H1046,0),0)</f>
        <v>0</v>
      </c>
      <c r="AB1046" s="36">
        <f>IF(AB$7&gt;=$E1046,IF(SUMIF($H$1:AA$1,77,$H1046:AA1046)&lt;$D1046,$H1046,0),0)</f>
        <v>0</v>
      </c>
      <c r="AC1046" s="36">
        <f>IF(AC$7&gt;=$E1046,IF(SUMIF($H$1:AB$1,77,$H1046:AB1046)&lt;$D1046,$H1046,0),0)</f>
        <v>0</v>
      </c>
      <c r="AD1046" s="36">
        <f>IF(AD$7&gt;=$E1046,IF(SUMIF($H$1:AC$1,77,$H1046:AC1046)&lt;$D1046,$H1046,0),0)</f>
        <v>0</v>
      </c>
      <c r="AE1046" s="36">
        <f>IF(AE$7&gt;=$E1046,IF(SUMIF($H$1:AD$1,77,$H1046:AD1046)&lt;$D1046,$H1046,0),0)</f>
        <v>0</v>
      </c>
      <c r="AF1046" s="36">
        <f>IF(AF$7&gt;=$E1046,IF(SUMIF($H$1:AE$1,77,$H1046:AE1046)&lt;$D1046,$H1046,0),0)</f>
        <v>0</v>
      </c>
      <c r="AG1046" s="36">
        <f>IF(AG$7&gt;=$E1046,IF(SUMIF($H$1:AF$1,77,$H1046:AF1046)&lt;$D1046,$H1046,0),0)</f>
        <v>0</v>
      </c>
      <c r="AH1046" s="35">
        <f t="shared" si="373"/>
        <v>0</v>
      </c>
      <c r="AI1046" s="36">
        <f>IF(AI$7&gt;=$E1046,IF(SUMIF($H$1:AH$1,77,$H1046:AH1046)&lt;$D1046,$H1046,0),0)</f>
        <v>0</v>
      </c>
      <c r="AJ1046" s="36">
        <f>IF(AJ$7&gt;=$E1046,IF(SUMIF($H$1:AI$1,77,$H1046:AI1046)&lt;$D1046,$H1046,0),0)</f>
        <v>0</v>
      </c>
      <c r="AK1046" s="36">
        <f>IF(AK$7&gt;=$E1046,IF(SUMIF($H$1:AJ$1,77,$H1046:AJ1046)&lt;$D1046,$H1046,0),0)</f>
        <v>0</v>
      </c>
      <c r="AL1046" s="36">
        <f>IF(AL$7&gt;=$E1046,IF(SUMIF($H$1:AK$1,77,$H1046:AK1046)&lt;$D1046,$H1046,0),0)</f>
        <v>0</v>
      </c>
      <c r="AM1046" s="36">
        <f>IF(AM$7&gt;=$E1046,IF(SUMIF($H$1:AL$1,77,$H1046:AL1046)&lt;$D1046,$H1046,0),0)</f>
        <v>0</v>
      </c>
      <c r="AN1046" s="36">
        <f>IF(AN$7&gt;=$E1046,IF(SUMIF($H$1:AM$1,77,$H1046:AM1046)&lt;$D1046,$H1046,0),0)</f>
        <v>0</v>
      </c>
      <c r="AO1046" s="36">
        <f>IF(AO$7&gt;=$E1046,IF(SUMIF($H$1:AN$1,77,$H1046:AN1046)&lt;$D1046,$H1046,0),0)</f>
        <v>0</v>
      </c>
      <c r="AP1046" s="36">
        <f>IF(AP$7&gt;=$E1046,IF(SUMIF($H$1:AO$1,77,$H1046:AO1046)&lt;$D1046,$H1046,0),0)</f>
        <v>0</v>
      </c>
      <c r="AQ1046" s="36">
        <f>IF(AQ$7&gt;=$E1046,IF(SUMIF($H$1:AP$1,77,$H1046:AP1046)&lt;$D1046,$H1046,0),0)</f>
        <v>0.25</v>
      </c>
      <c r="AR1046" s="36">
        <f>IF(AR$7&gt;=$E1046,IF(SUMIF($H$1:AQ$1,77,$H1046:AQ1046)&lt;$D1046,$H1046,0),0)</f>
        <v>0.25</v>
      </c>
      <c r="AS1046" s="36">
        <f>IF(AS$7&gt;=$E1046,IF(SUMIF($H$1:AR$1,77,$H1046:AR1046)&lt;$D1046,$H1046,0),0)</f>
        <v>0.25</v>
      </c>
      <c r="AT1046" s="36">
        <f>IF(AT$7&gt;=$E1046,IF(SUMIF($H$1:AS$1,77,$H1046:AS1046)&lt;$D1046,$H1046,0),0)</f>
        <v>0.25</v>
      </c>
      <c r="AU1046" s="35">
        <f t="shared" si="374"/>
        <v>1</v>
      </c>
      <c r="AV1046" s="33">
        <f>IF(AV$7&gt;=$E1046,IF(SUMIF($H$1:AU$1,77,$H1046:AU1046)&lt;$D1046,$H1046,0),0)</f>
        <v>0</v>
      </c>
      <c r="AW1046" s="33">
        <f>IF(AW$7&gt;=$E1046,IF(SUMIF($H$1:AV$1,77,$H1046:AV1046)&lt;$D1046,$H1046,0),0)</f>
        <v>0</v>
      </c>
      <c r="AX1046" s="33">
        <f>IF(AX$7&gt;=$E1046,IF(SUMIF($H$1:AW$1,77,$H1046:AW1046)&lt;$D1046,$H1046,0),0)</f>
        <v>0</v>
      </c>
      <c r="AY1046" s="33">
        <f>IF(AY$7&gt;=$E1046,IF(SUMIF($H$1:AX$1,77,$H1046:AX1046)&lt;$D1046,$H1046,0),0)</f>
        <v>0</v>
      </c>
      <c r="AZ1046" s="33">
        <f>IF(AZ$7&gt;=$E1046,IF(SUMIF($H$1:AY$1,77,$H1046:AY1046)&lt;$D1046,$H1046,0),0)</f>
        <v>0</v>
      </c>
      <c r="BA1046" s="33">
        <f>IF(BA$7&gt;=$E1046,IF(SUMIF($H$1:AZ$1,77,$H1046:AZ1046)&lt;$D1046,$H1046,0),0)</f>
        <v>0</v>
      </c>
      <c r="BB1046" s="33">
        <f>IF(BB$7&gt;=$E1046,IF(SUMIF($H$1:BA$1,77,$H1046:BA1046)&lt;$D1046,$H1046,0),0)</f>
        <v>0</v>
      </c>
      <c r="BC1046" s="33">
        <f>IF(BC$7&gt;=$E1046,IF(SUMIF($H$1:BB$1,77,$H1046:BB1046)&lt;$D1046,$H1046,0),0)</f>
        <v>0</v>
      </c>
      <c r="BD1046" s="33">
        <f>IF(BD$7&gt;=$E1046,IF(SUMIF($H$1:BC$1,77,$H1046:BC1046)&lt;$D1046,$H1046,0),0)</f>
        <v>0</v>
      </c>
      <c r="BE1046" s="33">
        <f>IF(BE$7&gt;=$E1046,IF(SUMIF($H$1:BD$1,77,$H1046:BD1046)&lt;$D1046,$H1046,0),0)</f>
        <v>0</v>
      </c>
      <c r="BF1046" s="33">
        <f>IF(BF$7&gt;=$E1046,IF(SUMIF($H$1:BE$1,77,$H1046:BE1046)&lt;$D1046,$H1046,0),0)</f>
        <v>0</v>
      </c>
      <c r="BG1046" s="33">
        <f>IF(BG$7&gt;=$E1046,IF(SUMIF($H$1:BF$1,77,$H1046:BF1046)&lt;$D1046,$H1046,0),0)</f>
        <v>0</v>
      </c>
      <c r="BH1046" s="35">
        <f t="shared" si="375"/>
        <v>0</v>
      </c>
    </row>
    <row r="1047" spans="1:60" s="11" customFormat="1" x14ac:dyDescent="0.25">
      <c r="A1047" s="48" t="s">
        <v>1490</v>
      </c>
      <c r="B1047" s="49" t="s">
        <v>1491</v>
      </c>
      <c r="C1047" s="51" t="s">
        <v>1483</v>
      </c>
      <c r="D1047" s="34">
        <v>1</v>
      </c>
      <c r="E1047" s="118">
        <v>46631</v>
      </c>
      <c r="F1047" s="118">
        <v>46753</v>
      </c>
      <c r="G1047" s="32">
        <f t="shared" si="370"/>
        <v>4</v>
      </c>
      <c r="H1047" s="33">
        <f t="shared" si="371"/>
        <v>0.25</v>
      </c>
      <c r="I1047" s="36">
        <f>IF(I$7&gt;=$E1047,IF(SUMIF($H$1:H$1,77,$H1047:H1047)&lt;$D1047,$H1047,0),0)</f>
        <v>0</v>
      </c>
      <c r="J1047" s="36">
        <f>IF(J$7&gt;=$E1047,IF(SUMIF($H$1:I$1,77,$H1047:I1047)&lt;$D1047,$H1047,0),0)</f>
        <v>0</v>
      </c>
      <c r="K1047" s="36">
        <f>IF(K$7&gt;=$E1047,IF(SUMIF($H$1:J$1,77,$H1047:J1047)&lt;$D1047,$H1047,0),0)</f>
        <v>0</v>
      </c>
      <c r="L1047" s="36">
        <f>IF(L$7&gt;=$E1047,IF(SUMIF($H$1:K$1,77,$H1047:K1047)&lt;$D1047,$H1047,0),0)</f>
        <v>0</v>
      </c>
      <c r="M1047" s="36">
        <f>IF(M$7&gt;=$E1047,IF(SUMIF($H$1:L$1,77,$H1047:L1047)&lt;$D1047,$H1047,0),0)</f>
        <v>0</v>
      </c>
      <c r="N1047" s="36">
        <f>IF(N$7&gt;=$E1047,IF(SUMIF($H$1:M$1,77,$H1047:M1047)&lt;$D1047,$H1047,0),0)</f>
        <v>0</v>
      </c>
      <c r="O1047" s="36">
        <f>IF(O$7&gt;=$E1047,IF(SUMIF($H$1:N$1,77,$H1047:N1047)&lt;$D1047,$H1047,0),0)</f>
        <v>0</v>
      </c>
      <c r="P1047" s="36">
        <f>IF(P$7&gt;=$E1047,IF(SUMIF($H$1:O$1,77,$H1047:O1047)&lt;$D1047,$H1047,0),0)</f>
        <v>0</v>
      </c>
      <c r="Q1047" s="36">
        <f>IF(Q$7&gt;=$E1047,IF(SUMIF($H$1:P$1,77,$H1047:P1047)&lt;$D1047,$H1047,0),0)</f>
        <v>0</v>
      </c>
      <c r="R1047" s="36">
        <f>IF(R$7&gt;=$E1047,IF(SUMIF($H$1:Q$1,77,$H1047:Q1047)&lt;$D1047,$H1047,0),0)</f>
        <v>0</v>
      </c>
      <c r="S1047" s="36">
        <f>IF(S$7&gt;=$E1047,IF(SUMIF($H$1:R$1,77,$H1047:R1047)&lt;$D1047,$H1047,0),0)</f>
        <v>0</v>
      </c>
      <c r="T1047" s="36">
        <f>IF(T$7&gt;=$E1047,IF(SUMIF($H$1:S$1,77,$H1047:S1047)&lt;$D1047,$H1047,0),0)</f>
        <v>0</v>
      </c>
      <c r="U1047" s="35">
        <f t="shared" si="372"/>
        <v>0</v>
      </c>
      <c r="V1047" s="36">
        <f>IF(V$7&gt;=$E1047,IF(SUMIF($H$1:U$1,77,$H1047:U1047)&lt;$D1047,$H1047,0),0)</f>
        <v>0</v>
      </c>
      <c r="W1047" s="36">
        <f>IF(W$7&gt;=$E1047,IF(SUMIF($H$1:V$1,77,$H1047:V1047)&lt;$D1047,$H1047,0),0)</f>
        <v>0</v>
      </c>
      <c r="X1047" s="36">
        <f>IF(X$7&gt;=$E1047,IF(SUMIF($H$1:W$1,77,$H1047:W1047)&lt;$D1047,$H1047,0),0)</f>
        <v>0</v>
      </c>
      <c r="Y1047" s="36">
        <f>IF(Y$7&gt;=$E1047,IF(SUMIF($H$1:X$1,77,$H1047:X1047)&lt;$D1047,$H1047,0),0)</f>
        <v>0</v>
      </c>
      <c r="Z1047" s="36">
        <f>IF(Z$7&gt;=$E1047,IF(SUMIF($H$1:Y$1,77,$H1047:Y1047)&lt;$D1047,$H1047,0),0)</f>
        <v>0</v>
      </c>
      <c r="AA1047" s="36">
        <f>IF(AA$7&gt;=$E1047,IF(SUMIF($H$1:Z$1,77,$H1047:Z1047)&lt;$D1047,$H1047,0),0)</f>
        <v>0</v>
      </c>
      <c r="AB1047" s="36">
        <f>IF(AB$7&gt;=$E1047,IF(SUMIF($H$1:AA$1,77,$H1047:AA1047)&lt;$D1047,$H1047,0),0)</f>
        <v>0</v>
      </c>
      <c r="AC1047" s="36">
        <f>IF(AC$7&gt;=$E1047,IF(SUMIF($H$1:AB$1,77,$H1047:AB1047)&lt;$D1047,$H1047,0),0)</f>
        <v>0</v>
      </c>
      <c r="AD1047" s="36">
        <f>IF(AD$7&gt;=$E1047,IF(SUMIF($H$1:AC$1,77,$H1047:AC1047)&lt;$D1047,$H1047,0),0)</f>
        <v>0</v>
      </c>
      <c r="AE1047" s="36">
        <f>IF(AE$7&gt;=$E1047,IF(SUMIF($H$1:AD$1,77,$H1047:AD1047)&lt;$D1047,$H1047,0),0)</f>
        <v>0</v>
      </c>
      <c r="AF1047" s="36">
        <f>IF(AF$7&gt;=$E1047,IF(SUMIF($H$1:AE$1,77,$H1047:AE1047)&lt;$D1047,$H1047,0),0)</f>
        <v>0</v>
      </c>
      <c r="AG1047" s="36">
        <f>IF(AG$7&gt;=$E1047,IF(SUMIF($H$1:AF$1,77,$H1047:AF1047)&lt;$D1047,$H1047,0),0)</f>
        <v>0</v>
      </c>
      <c r="AH1047" s="35">
        <f t="shared" si="373"/>
        <v>0</v>
      </c>
      <c r="AI1047" s="36">
        <f>IF(AI$7&gt;=$E1047,IF(SUMIF($H$1:AH$1,77,$H1047:AH1047)&lt;$D1047,$H1047,0),0)</f>
        <v>0</v>
      </c>
      <c r="AJ1047" s="36">
        <f>IF(AJ$7&gt;=$E1047,IF(SUMIF($H$1:AI$1,77,$H1047:AI1047)&lt;$D1047,$H1047,0),0)</f>
        <v>0</v>
      </c>
      <c r="AK1047" s="36">
        <f>IF(AK$7&gt;=$E1047,IF(SUMIF($H$1:AJ$1,77,$H1047:AJ1047)&lt;$D1047,$H1047,0),0)</f>
        <v>0</v>
      </c>
      <c r="AL1047" s="36">
        <f>IF(AL$7&gt;=$E1047,IF(SUMIF($H$1:AK$1,77,$H1047:AK1047)&lt;$D1047,$H1047,0),0)</f>
        <v>0</v>
      </c>
      <c r="AM1047" s="36">
        <f>IF(AM$7&gt;=$E1047,IF(SUMIF($H$1:AL$1,77,$H1047:AL1047)&lt;$D1047,$H1047,0),0)</f>
        <v>0</v>
      </c>
      <c r="AN1047" s="36">
        <f>IF(AN$7&gt;=$E1047,IF(SUMIF($H$1:AM$1,77,$H1047:AM1047)&lt;$D1047,$H1047,0),0)</f>
        <v>0</v>
      </c>
      <c r="AO1047" s="36">
        <f>IF(AO$7&gt;=$E1047,IF(SUMIF($H$1:AN$1,77,$H1047:AN1047)&lt;$D1047,$H1047,0),0)</f>
        <v>0</v>
      </c>
      <c r="AP1047" s="36">
        <f>IF(AP$7&gt;=$E1047,IF(SUMIF($H$1:AO$1,77,$H1047:AO1047)&lt;$D1047,$H1047,0),0)</f>
        <v>0</v>
      </c>
      <c r="AQ1047" s="36">
        <f>IF(AQ$7&gt;=$E1047,IF(SUMIF($H$1:AP$1,77,$H1047:AP1047)&lt;$D1047,$H1047,0),0)</f>
        <v>0.25</v>
      </c>
      <c r="AR1047" s="36">
        <f>IF(AR$7&gt;=$E1047,IF(SUMIF($H$1:AQ$1,77,$H1047:AQ1047)&lt;$D1047,$H1047,0),0)</f>
        <v>0.25</v>
      </c>
      <c r="AS1047" s="36">
        <f>IF(AS$7&gt;=$E1047,IF(SUMIF($H$1:AR$1,77,$H1047:AR1047)&lt;$D1047,$H1047,0),0)</f>
        <v>0.25</v>
      </c>
      <c r="AT1047" s="36">
        <f>IF(AT$7&gt;=$E1047,IF(SUMIF($H$1:AS$1,77,$H1047:AS1047)&lt;$D1047,$H1047,0),0)</f>
        <v>0.25</v>
      </c>
      <c r="AU1047" s="35">
        <f t="shared" si="374"/>
        <v>1</v>
      </c>
      <c r="AV1047" s="33">
        <f>IF(AV$7&gt;=$E1047,IF(SUMIF($H$1:AU$1,77,$H1047:AU1047)&lt;$D1047,$H1047,0),0)</f>
        <v>0</v>
      </c>
      <c r="AW1047" s="33">
        <f>IF(AW$7&gt;=$E1047,IF(SUMIF($H$1:AV$1,77,$H1047:AV1047)&lt;$D1047,$H1047,0),0)</f>
        <v>0</v>
      </c>
      <c r="AX1047" s="33">
        <f>IF(AX$7&gt;=$E1047,IF(SUMIF($H$1:AW$1,77,$H1047:AW1047)&lt;$D1047,$H1047,0),0)</f>
        <v>0</v>
      </c>
      <c r="AY1047" s="33">
        <f>IF(AY$7&gt;=$E1047,IF(SUMIF($H$1:AX$1,77,$H1047:AX1047)&lt;$D1047,$H1047,0),0)</f>
        <v>0</v>
      </c>
      <c r="AZ1047" s="33">
        <f>IF(AZ$7&gt;=$E1047,IF(SUMIF($H$1:AY$1,77,$H1047:AY1047)&lt;$D1047,$H1047,0),0)</f>
        <v>0</v>
      </c>
      <c r="BA1047" s="33">
        <f>IF(BA$7&gt;=$E1047,IF(SUMIF($H$1:AZ$1,77,$H1047:AZ1047)&lt;$D1047,$H1047,0),0)</f>
        <v>0</v>
      </c>
      <c r="BB1047" s="33">
        <f>IF(BB$7&gt;=$E1047,IF(SUMIF($H$1:BA$1,77,$H1047:BA1047)&lt;$D1047,$H1047,0),0)</f>
        <v>0</v>
      </c>
      <c r="BC1047" s="33">
        <f>IF(BC$7&gt;=$E1047,IF(SUMIF($H$1:BB$1,77,$H1047:BB1047)&lt;$D1047,$H1047,0),0)</f>
        <v>0</v>
      </c>
      <c r="BD1047" s="33">
        <f>IF(BD$7&gt;=$E1047,IF(SUMIF($H$1:BC$1,77,$H1047:BC1047)&lt;$D1047,$H1047,0),0)</f>
        <v>0</v>
      </c>
      <c r="BE1047" s="33">
        <f>IF(BE$7&gt;=$E1047,IF(SUMIF($H$1:BD$1,77,$H1047:BD1047)&lt;$D1047,$H1047,0),0)</f>
        <v>0</v>
      </c>
      <c r="BF1047" s="33">
        <f>IF(BF$7&gt;=$E1047,IF(SUMIF($H$1:BE$1,77,$H1047:BE1047)&lt;$D1047,$H1047,0),0)</f>
        <v>0</v>
      </c>
      <c r="BG1047" s="33">
        <f>IF(BG$7&gt;=$E1047,IF(SUMIF($H$1:BF$1,77,$H1047:BF1047)&lt;$D1047,$H1047,0),0)</f>
        <v>0</v>
      </c>
      <c r="BH1047" s="35">
        <f t="shared" si="375"/>
        <v>0</v>
      </c>
    </row>
    <row r="1048" spans="1:60" s="11" customFormat="1" x14ac:dyDescent="0.25">
      <c r="A1048" s="48" t="s">
        <v>1492</v>
      </c>
      <c r="B1048" s="49" t="s">
        <v>1493</v>
      </c>
      <c r="C1048" s="51" t="s">
        <v>1483</v>
      </c>
      <c r="D1048" s="34">
        <v>1</v>
      </c>
      <c r="E1048" s="118">
        <v>46631</v>
      </c>
      <c r="F1048" s="118">
        <v>46753</v>
      </c>
      <c r="G1048" s="32">
        <f t="shared" si="370"/>
        <v>4</v>
      </c>
      <c r="H1048" s="33">
        <f t="shared" si="371"/>
        <v>0.25</v>
      </c>
      <c r="I1048" s="36">
        <f>IF(I$7&gt;=$E1048,IF(SUMIF($H$1:H$1,77,$H1048:H1048)&lt;$D1048,$H1048,0),0)</f>
        <v>0</v>
      </c>
      <c r="J1048" s="36">
        <f>IF(J$7&gt;=$E1048,IF(SUMIF($H$1:I$1,77,$H1048:I1048)&lt;$D1048,$H1048,0),0)</f>
        <v>0</v>
      </c>
      <c r="K1048" s="36">
        <f>IF(K$7&gt;=$E1048,IF(SUMIF($H$1:J$1,77,$H1048:J1048)&lt;$D1048,$H1048,0),0)</f>
        <v>0</v>
      </c>
      <c r="L1048" s="36">
        <f>IF(L$7&gt;=$E1048,IF(SUMIF($H$1:K$1,77,$H1048:K1048)&lt;$D1048,$H1048,0),0)</f>
        <v>0</v>
      </c>
      <c r="M1048" s="36">
        <f>IF(M$7&gt;=$E1048,IF(SUMIF($H$1:L$1,77,$H1048:L1048)&lt;$D1048,$H1048,0),0)</f>
        <v>0</v>
      </c>
      <c r="N1048" s="36">
        <f>IF(N$7&gt;=$E1048,IF(SUMIF($H$1:M$1,77,$H1048:M1048)&lt;$D1048,$H1048,0),0)</f>
        <v>0</v>
      </c>
      <c r="O1048" s="36">
        <f>IF(O$7&gt;=$E1048,IF(SUMIF($H$1:N$1,77,$H1048:N1048)&lt;$D1048,$H1048,0),0)</f>
        <v>0</v>
      </c>
      <c r="P1048" s="36">
        <f>IF(P$7&gt;=$E1048,IF(SUMIF($H$1:O$1,77,$H1048:O1048)&lt;$D1048,$H1048,0),0)</f>
        <v>0</v>
      </c>
      <c r="Q1048" s="36">
        <f>IF(Q$7&gt;=$E1048,IF(SUMIF($H$1:P$1,77,$H1048:P1048)&lt;$D1048,$H1048,0),0)</f>
        <v>0</v>
      </c>
      <c r="R1048" s="36">
        <f>IF(R$7&gt;=$E1048,IF(SUMIF($H$1:Q$1,77,$H1048:Q1048)&lt;$D1048,$H1048,0),0)</f>
        <v>0</v>
      </c>
      <c r="S1048" s="36">
        <f>IF(S$7&gt;=$E1048,IF(SUMIF($H$1:R$1,77,$H1048:R1048)&lt;$D1048,$H1048,0),0)</f>
        <v>0</v>
      </c>
      <c r="T1048" s="36">
        <f>IF(T$7&gt;=$E1048,IF(SUMIF($H$1:S$1,77,$H1048:S1048)&lt;$D1048,$H1048,0),0)</f>
        <v>0</v>
      </c>
      <c r="U1048" s="35">
        <f t="shared" si="372"/>
        <v>0</v>
      </c>
      <c r="V1048" s="36">
        <f>IF(V$7&gt;=$E1048,IF(SUMIF($H$1:U$1,77,$H1048:U1048)&lt;$D1048,$H1048,0),0)</f>
        <v>0</v>
      </c>
      <c r="W1048" s="36">
        <f>IF(W$7&gt;=$E1048,IF(SUMIF($H$1:V$1,77,$H1048:V1048)&lt;$D1048,$H1048,0),0)</f>
        <v>0</v>
      </c>
      <c r="X1048" s="36">
        <f>IF(X$7&gt;=$E1048,IF(SUMIF($H$1:W$1,77,$H1048:W1048)&lt;$D1048,$H1048,0),0)</f>
        <v>0</v>
      </c>
      <c r="Y1048" s="36">
        <f>IF(Y$7&gt;=$E1048,IF(SUMIF($H$1:X$1,77,$H1048:X1048)&lt;$D1048,$H1048,0),0)</f>
        <v>0</v>
      </c>
      <c r="Z1048" s="36">
        <f>IF(Z$7&gt;=$E1048,IF(SUMIF($H$1:Y$1,77,$H1048:Y1048)&lt;$D1048,$H1048,0),0)</f>
        <v>0</v>
      </c>
      <c r="AA1048" s="36">
        <f>IF(AA$7&gt;=$E1048,IF(SUMIF($H$1:Z$1,77,$H1048:Z1048)&lt;$D1048,$H1048,0),0)</f>
        <v>0</v>
      </c>
      <c r="AB1048" s="36">
        <f>IF(AB$7&gt;=$E1048,IF(SUMIF($H$1:AA$1,77,$H1048:AA1048)&lt;$D1048,$H1048,0),0)</f>
        <v>0</v>
      </c>
      <c r="AC1048" s="36">
        <f>IF(AC$7&gt;=$E1048,IF(SUMIF($H$1:AB$1,77,$H1048:AB1048)&lt;$D1048,$H1048,0),0)</f>
        <v>0</v>
      </c>
      <c r="AD1048" s="36">
        <f>IF(AD$7&gt;=$E1048,IF(SUMIF($H$1:AC$1,77,$H1048:AC1048)&lt;$D1048,$H1048,0),0)</f>
        <v>0</v>
      </c>
      <c r="AE1048" s="36">
        <f>IF(AE$7&gt;=$E1048,IF(SUMIF($H$1:AD$1,77,$H1048:AD1048)&lt;$D1048,$H1048,0),0)</f>
        <v>0</v>
      </c>
      <c r="AF1048" s="36">
        <f>IF(AF$7&gt;=$E1048,IF(SUMIF($H$1:AE$1,77,$H1048:AE1048)&lt;$D1048,$H1048,0),0)</f>
        <v>0</v>
      </c>
      <c r="AG1048" s="36">
        <f>IF(AG$7&gt;=$E1048,IF(SUMIF($H$1:AF$1,77,$H1048:AF1048)&lt;$D1048,$H1048,0),0)</f>
        <v>0</v>
      </c>
      <c r="AH1048" s="35">
        <f t="shared" si="373"/>
        <v>0</v>
      </c>
      <c r="AI1048" s="36">
        <f>IF(AI$7&gt;=$E1048,IF(SUMIF($H$1:AH$1,77,$H1048:AH1048)&lt;$D1048,$H1048,0),0)</f>
        <v>0</v>
      </c>
      <c r="AJ1048" s="36">
        <f>IF(AJ$7&gt;=$E1048,IF(SUMIF($H$1:AI$1,77,$H1048:AI1048)&lt;$D1048,$H1048,0),0)</f>
        <v>0</v>
      </c>
      <c r="AK1048" s="36">
        <f>IF(AK$7&gt;=$E1048,IF(SUMIF($H$1:AJ$1,77,$H1048:AJ1048)&lt;$D1048,$H1048,0),0)</f>
        <v>0</v>
      </c>
      <c r="AL1048" s="36">
        <f>IF(AL$7&gt;=$E1048,IF(SUMIF($H$1:AK$1,77,$H1048:AK1048)&lt;$D1048,$H1048,0),0)</f>
        <v>0</v>
      </c>
      <c r="AM1048" s="36">
        <f>IF(AM$7&gt;=$E1048,IF(SUMIF($H$1:AL$1,77,$H1048:AL1048)&lt;$D1048,$H1048,0),0)</f>
        <v>0</v>
      </c>
      <c r="AN1048" s="36">
        <f>IF(AN$7&gt;=$E1048,IF(SUMIF($H$1:AM$1,77,$H1048:AM1048)&lt;$D1048,$H1048,0),0)</f>
        <v>0</v>
      </c>
      <c r="AO1048" s="36">
        <f>IF(AO$7&gt;=$E1048,IF(SUMIF($H$1:AN$1,77,$H1048:AN1048)&lt;$D1048,$H1048,0),0)</f>
        <v>0</v>
      </c>
      <c r="AP1048" s="36">
        <f>IF(AP$7&gt;=$E1048,IF(SUMIF($H$1:AO$1,77,$H1048:AO1048)&lt;$D1048,$H1048,0),0)</f>
        <v>0</v>
      </c>
      <c r="AQ1048" s="36">
        <f>IF(AQ$7&gt;=$E1048,IF(SUMIF($H$1:AP$1,77,$H1048:AP1048)&lt;$D1048,$H1048,0),0)</f>
        <v>0.25</v>
      </c>
      <c r="AR1048" s="36">
        <f>IF(AR$7&gt;=$E1048,IF(SUMIF($H$1:AQ$1,77,$H1048:AQ1048)&lt;$D1048,$H1048,0),0)</f>
        <v>0.25</v>
      </c>
      <c r="AS1048" s="36">
        <f>IF(AS$7&gt;=$E1048,IF(SUMIF($H$1:AR$1,77,$H1048:AR1048)&lt;$D1048,$H1048,0),0)</f>
        <v>0.25</v>
      </c>
      <c r="AT1048" s="36">
        <f>IF(AT$7&gt;=$E1048,IF(SUMIF($H$1:AS$1,77,$H1048:AS1048)&lt;$D1048,$H1048,0),0)</f>
        <v>0.25</v>
      </c>
      <c r="AU1048" s="35">
        <f t="shared" si="374"/>
        <v>1</v>
      </c>
      <c r="AV1048" s="33">
        <f>IF(AV$7&gt;=$E1048,IF(SUMIF($H$1:AU$1,77,$H1048:AU1048)&lt;$D1048,$H1048,0),0)</f>
        <v>0</v>
      </c>
      <c r="AW1048" s="33">
        <f>IF(AW$7&gt;=$E1048,IF(SUMIF($H$1:AV$1,77,$H1048:AV1048)&lt;$D1048,$H1048,0),0)</f>
        <v>0</v>
      </c>
      <c r="AX1048" s="33">
        <f>IF(AX$7&gt;=$E1048,IF(SUMIF($H$1:AW$1,77,$H1048:AW1048)&lt;$D1048,$H1048,0),0)</f>
        <v>0</v>
      </c>
      <c r="AY1048" s="33">
        <f>IF(AY$7&gt;=$E1048,IF(SUMIF($H$1:AX$1,77,$H1048:AX1048)&lt;$D1048,$H1048,0),0)</f>
        <v>0</v>
      </c>
      <c r="AZ1048" s="33">
        <f>IF(AZ$7&gt;=$E1048,IF(SUMIF($H$1:AY$1,77,$H1048:AY1048)&lt;$D1048,$H1048,0),0)</f>
        <v>0</v>
      </c>
      <c r="BA1048" s="33">
        <f>IF(BA$7&gt;=$E1048,IF(SUMIF($H$1:AZ$1,77,$H1048:AZ1048)&lt;$D1048,$H1048,0),0)</f>
        <v>0</v>
      </c>
      <c r="BB1048" s="33">
        <f>IF(BB$7&gt;=$E1048,IF(SUMIF($H$1:BA$1,77,$H1048:BA1048)&lt;$D1048,$H1048,0),0)</f>
        <v>0</v>
      </c>
      <c r="BC1048" s="33">
        <f>IF(BC$7&gt;=$E1048,IF(SUMIF($H$1:BB$1,77,$H1048:BB1048)&lt;$D1048,$H1048,0),0)</f>
        <v>0</v>
      </c>
      <c r="BD1048" s="33">
        <f>IF(BD$7&gt;=$E1048,IF(SUMIF($H$1:BC$1,77,$H1048:BC1048)&lt;$D1048,$H1048,0),0)</f>
        <v>0</v>
      </c>
      <c r="BE1048" s="33">
        <f>IF(BE$7&gt;=$E1048,IF(SUMIF($H$1:BD$1,77,$H1048:BD1048)&lt;$D1048,$H1048,0),0)</f>
        <v>0</v>
      </c>
      <c r="BF1048" s="33">
        <f>IF(BF$7&gt;=$E1048,IF(SUMIF($H$1:BE$1,77,$H1048:BE1048)&lt;$D1048,$H1048,0),0)</f>
        <v>0</v>
      </c>
      <c r="BG1048" s="33">
        <f>IF(BG$7&gt;=$E1048,IF(SUMIF($H$1:BF$1,77,$H1048:BF1048)&lt;$D1048,$H1048,0),0)</f>
        <v>0</v>
      </c>
      <c r="BH1048" s="35">
        <f t="shared" si="375"/>
        <v>0</v>
      </c>
    </row>
    <row r="1049" spans="1:60" s="11" customFormat="1" x14ac:dyDescent="0.25">
      <c r="A1049" s="48" t="s">
        <v>1494</v>
      </c>
      <c r="B1049" s="49" t="s">
        <v>1495</v>
      </c>
      <c r="C1049" s="51" t="s">
        <v>1483</v>
      </c>
      <c r="D1049" s="34">
        <v>1</v>
      </c>
      <c r="E1049" s="118">
        <v>46631</v>
      </c>
      <c r="F1049" s="118">
        <v>46753</v>
      </c>
      <c r="G1049" s="32">
        <f t="shared" si="370"/>
        <v>4</v>
      </c>
      <c r="H1049" s="33">
        <f t="shared" si="371"/>
        <v>0.25</v>
      </c>
      <c r="I1049" s="36">
        <f>IF(I$7&gt;=$E1049,IF(SUMIF($H$1:H$1,77,$H1049:H1049)&lt;$D1049,$H1049,0),0)</f>
        <v>0</v>
      </c>
      <c r="J1049" s="36">
        <f>IF(J$7&gt;=$E1049,IF(SUMIF($H$1:I$1,77,$H1049:I1049)&lt;$D1049,$H1049,0),0)</f>
        <v>0</v>
      </c>
      <c r="K1049" s="36">
        <f>IF(K$7&gt;=$E1049,IF(SUMIF($H$1:J$1,77,$H1049:J1049)&lt;$D1049,$H1049,0),0)</f>
        <v>0</v>
      </c>
      <c r="L1049" s="36">
        <f>IF(L$7&gt;=$E1049,IF(SUMIF($H$1:K$1,77,$H1049:K1049)&lt;$D1049,$H1049,0),0)</f>
        <v>0</v>
      </c>
      <c r="M1049" s="36">
        <f>IF(M$7&gt;=$E1049,IF(SUMIF($H$1:L$1,77,$H1049:L1049)&lt;$D1049,$H1049,0),0)</f>
        <v>0</v>
      </c>
      <c r="N1049" s="36">
        <f>IF(N$7&gt;=$E1049,IF(SUMIF($H$1:M$1,77,$H1049:M1049)&lt;$D1049,$H1049,0),0)</f>
        <v>0</v>
      </c>
      <c r="O1049" s="36">
        <f>IF(O$7&gt;=$E1049,IF(SUMIF($H$1:N$1,77,$H1049:N1049)&lt;$D1049,$H1049,0),0)</f>
        <v>0</v>
      </c>
      <c r="P1049" s="36">
        <f>IF(P$7&gt;=$E1049,IF(SUMIF($H$1:O$1,77,$H1049:O1049)&lt;$D1049,$H1049,0),0)</f>
        <v>0</v>
      </c>
      <c r="Q1049" s="36">
        <f>IF(Q$7&gt;=$E1049,IF(SUMIF($H$1:P$1,77,$H1049:P1049)&lt;$D1049,$H1049,0),0)</f>
        <v>0</v>
      </c>
      <c r="R1049" s="36">
        <f>IF(R$7&gt;=$E1049,IF(SUMIF($H$1:Q$1,77,$H1049:Q1049)&lt;$D1049,$H1049,0),0)</f>
        <v>0</v>
      </c>
      <c r="S1049" s="36">
        <f>IF(S$7&gt;=$E1049,IF(SUMIF($H$1:R$1,77,$H1049:R1049)&lt;$D1049,$H1049,0),0)</f>
        <v>0</v>
      </c>
      <c r="T1049" s="36">
        <f>IF(T$7&gt;=$E1049,IF(SUMIF($H$1:S$1,77,$H1049:S1049)&lt;$D1049,$H1049,0),0)</f>
        <v>0</v>
      </c>
      <c r="U1049" s="35">
        <f t="shared" si="372"/>
        <v>0</v>
      </c>
      <c r="V1049" s="36">
        <f>IF(V$7&gt;=$E1049,IF(SUMIF($H$1:U$1,77,$H1049:U1049)&lt;$D1049,$H1049,0),0)</f>
        <v>0</v>
      </c>
      <c r="W1049" s="36">
        <f>IF(W$7&gt;=$E1049,IF(SUMIF($H$1:V$1,77,$H1049:V1049)&lt;$D1049,$H1049,0),0)</f>
        <v>0</v>
      </c>
      <c r="X1049" s="36">
        <f>IF(X$7&gt;=$E1049,IF(SUMIF($H$1:W$1,77,$H1049:W1049)&lt;$D1049,$H1049,0),0)</f>
        <v>0</v>
      </c>
      <c r="Y1049" s="36">
        <f>IF(Y$7&gt;=$E1049,IF(SUMIF($H$1:X$1,77,$H1049:X1049)&lt;$D1049,$H1049,0),0)</f>
        <v>0</v>
      </c>
      <c r="Z1049" s="36">
        <f>IF(Z$7&gt;=$E1049,IF(SUMIF($H$1:Y$1,77,$H1049:Y1049)&lt;$D1049,$H1049,0),0)</f>
        <v>0</v>
      </c>
      <c r="AA1049" s="36">
        <f>IF(AA$7&gt;=$E1049,IF(SUMIF($H$1:Z$1,77,$H1049:Z1049)&lt;$D1049,$H1049,0),0)</f>
        <v>0</v>
      </c>
      <c r="AB1049" s="36">
        <f>IF(AB$7&gt;=$E1049,IF(SUMIF($H$1:AA$1,77,$H1049:AA1049)&lt;$D1049,$H1049,0),0)</f>
        <v>0</v>
      </c>
      <c r="AC1049" s="36">
        <f>IF(AC$7&gt;=$E1049,IF(SUMIF($H$1:AB$1,77,$H1049:AB1049)&lt;$D1049,$H1049,0),0)</f>
        <v>0</v>
      </c>
      <c r="AD1049" s="36">
        <f>IF(AD$7&gt;=$E1049,IF(SUMIF($H$1:AC$1,77,$H1049:AC1049)&lt;$D1049,$H1049,0),0)</f>
        <v>0</v>
      </c>
      <c r="AE1049" s="36">
        <f>IF(AE$7&gt;=$E1049,IF(SUMIF($H$1:AD$1,77,$H1049:AD1049)&lt;$D1049,$H1049,0),0)</f>
        <v>0</v>
      </c>
      <c r="AF1049" s="36">
        <f>IF(AF$7&gt;=$E1049,IF(SUMIF($H$1:AE$1,77,$H1049:AE1049)&lt;$D1049,$H1049,0),0)</f>
        <v>0</v>
      </c>
      <c r="AG1049" s="36">
        <f>IF(AG$7&gt;=$E1049,IF(SUMIF($H$1:AF$1,77,$H1049:AF1049)&lt;$D1049,$H1049,0),0)</f>
        <v>0</v>
      </c>
      <c r="AH1049" s="35">
        <f t="shared" si="373"/>
        <v>0</v>
      </c>
      <c r="AI1049" s="36">
        <f>IF(AI$7&gt;=$E1049,IF(SUMIF($H$1:AH$1,77,$H1049:AH1049)&lt;$D1049,$H1049,0),0)</f>
        <v>0</v>
      </c>
      <c r="AJ1049" s="36">
        <f>IF(AJ$7&gt;=$E1049,IF(SUMIF($H$1:AI$1,77,$H1049:AI1049)&lt;$D1049,$H1049,0),0)</f>
        <v>0</v>
      </c>
      <c r="AK1049" s="36">
        <f>IF(AK$7&gt;=$E1049,IF(SUMIF($H$1:AJ$1,77,$H1049:AJ1049)&lt;$D1049,$H1049,0),0)</f>
        <v>0</v>
      </c>
      <c r="AL1049" s="36">
        <f>IF(AL$7&gt;=$E1049,IF(SUMIF($H$1:AK$1,77,$H1049:AK1049)&lt;$D1049,$H1049,0),0)</f>
        <v>0</v>
      </c>
      <c r="AM1049" s="36">
        <f>IF(AM$7&gt;=$E1049,IF(SUMIF($H$1:AL$1,77,$H1049:AL1049)&lt;$D1049,$H1049,0),0)</f>
        <v>0</v>
      </c>
      <c r="AN1049" s="36">
        <f>IF(AN$7&gt;=$E1049,IF(SUMIF($H$1:AM$1,77,$H1049:AM1049)&lt;$D1049,$H1049,0),0)</f>
        <v>0</v>
      </c>
      <c r="AO1049" s="36">
        <f>IF(AO$7&gt;=$E1049,IF(SUMIF($H$1:AN$1,77,$H1049:AN1049)&lt;$D1049,$H1049,0),0)</f>
        <v>0</v>
      </c>
      <c r="AP1049" s="36">
        <f>IF(AP$7&gt;=$E1049,IF(SUMIF($H$1:AO$1,77,$H1049:AO1049)&lt;$D1049,$H1049,0),0)</f>
        <v>0</v>
      </c>
      <c r="AQ1049" s="36">
        <f>IF(AQ$7&gt;=$E1049,IF(SUMIF($H$1:AP$1,77,$H1049:AP1049)&lt;$D1049,$H1049,0),0)</f>
        <v>0.25</v>
      </c>
      <c r="AR1049" s="36">
        <f>IF(AR$7&gt;=$E1049,IF(SUMIF($H$1:AQ$1,77,$H1049:AQ1049)&lt;$D1049,$H1049,0),0)</f>
        <v>0.25</v>
      </c>
      <c r="AS1049" s="36">
        <f>IF(AS$7&gt;=$E1049,IF(SUMIF($H$1:AR$1,77,$H1049:AR1049)&lt;$D1049,$H1049,0),0)</f>
        <v>0.25</v>
      </c>
      <c r="AT1049" s="36">
        <f>IF(AT$7&gt;=$E1049,IF(SUMIF($H$1:AS$1,77,$H1049:AS1049)&lt;$D1049,$H1049,0),0)</f>
        <v>0.25</v>
      </c>
      <c r="AU1049" s="35">
        <f t="shared" si="374"/>
        <v>1</v>
      </c>
      <c r="AV1049" s="33">
        <f>IF(AV$7&gt;=$E1049,IF(SUMIF($H$1:AU$1,77,$H1049:AU1049)&lt;$D1049,$H1049,0),0)</f>
        <v>0</v>
      </c>
      <c r="AW1049" s="33">
        <f>IF(AW$7&gt;=$E1049,IF(SUMIF($H$1:AV$1,77,$H1049:AV1049)&lt;$D1049,$H1049,0),0)</f>
        <v>0</v>
      </c>
      <c r="AX1049" s="33">
        <f>IF(AX$7&gt;=$E1049,IF(SUMIF($H$1:AW$1,77,$H1049:AW1049)&lt;$D1049,$H1049,0),0)</f>
        <v>0</v>
      </c>
      <c r="AY1049" s="33">
        <f>IF(AY$7&gt;=$E1049,IF(SUMIF($H$1:AX$1,77,$H1049:AX1049)&lt;$D1049,$H1049,0),0)</f>
        <v>0</v>
      </c>
      <c r="AZ1049" s="33">
        <f>IF(AZ$7&gt;=$E1049,IF(SUMIF($H$1:AY$1,77,$H1049:AY1049)&lt;$D1049,$H1049,0),0)</f>
        <v>0</v>
      </c>
      <c r="BA1049" s="33">
        <f>IF(BA$7&gt;=$E1049,IF(SUMIF($H$1:AZ$1,77,$H1049:AZ1049)&lt;$D1049,$H1049,0),0)</f>
        <v>0</v>
      </c>
      <c r="BB1049" s="33">
        <f>IF(BB$7&gt;=$E1049,IF(SUMIF($H$1:BA$1,77,$H1049:BA1049)&lt;$D1049,$H1049,0),0)</f>
        <v>0</v>
      </c>
      <c r="BC1049" s="33">
        <f>IF(BC$7&gt;=$E1049,IF(SUMIF($H$1:BB$1,77,$H1049:BB1049)&lt;$D1049,$H1049,0),0)</f>
        <v>0</v>
      </c>
      <c r="BD1049" s="33">
        <f>IF(BD$7&gt;=$E1049,IF(SUMIF($H$1:BC$1,77,$H1049:BC1049)&lt;$D1049,$H1049,0),0)</f>
        <v>0</v>
      </c>
      <c r="BE1049" s="33">
        <f>IF(BE$7&gt;=$E1049,IF(SUMIF($H$1:BD$1,77,$H1049:BD1049)&lt;$D1049,$H1049,0),0)</f>
        <v>0</v>
      </c>
      <c r="BF1049" s="33">
        <f>IF(BF$7&gt;=$E1049,IF(SUMIF($H$1:BE$1,77,$H1049:BE1049)&lt;$D1049,$H1049,0),0)</f>
        <v>0</v>
      </c>
      <c r="BG1049" s="33">
        <f>IF(BG$7&gt;=$E1049,IF(SUMIF($H$1:BF$1,77,$H1049:BF1049)&lt;$D1049,$H1049,0),0)</f>
        <v>0</v>
      </c>
      <c r="BH1049" s="35">
        <f t="shared" si="375"/>
        <v>0</v>
      </c>
    </row>
    <row r="1050" spans="1:60" s="11" customFormat="1" x14ac:dyDescent="0.25">
      <c r="A1050" s="48" t="s">
        <v>1496</v>
      </c>
      <c r="B1050" s="49" t="s">
        <v>1497</v>
      </c>
      <c r="C1050" s="51" t="s">
        <v>1483</v>
      </c>
      <c r="D1050" s="34">
        <v>1</v>
      </c>
      <c r="E1050" s="118">
        <v>46631</v>
      </c>
      <c r="F1050" s="118">
        <v>46753</v>
      </c>
      <c r="G1050" s="32">
        <f t="shared" si="370"/>
        <v>4</v>
      </c>
      <c r="H1050" s="33">
        <f t="shared" si="371"/>
        <v>0.25</v>
      </c>
      <c r="I1050" s="36">
        <f>IF(I$7&gt;=$E1050,IF(SUMIF($H$1:H$1,77,$H1050:H1050)&lt;$D1050,$H1050,0),0)</f>
        <v>0</v>
      </c>
      <c r="J1050" s="36">
        <f>IF(J$7&gt;=$E1050,IF(SUMIF($H$1:I$1,77,$H1050:I1050)&lt;$D1050,$H1050,0),0)</f>
        <v>0</v>
      </c>
      <c r="K1050" s="36">
        <f>IF(K$7&gt;=$E1050,IF(SUMIF($H$1:J$1,77,$H1050:J1050)&lt;$D1050,$H1050,0),0)</f>
        <v>0</v>
      </c>
      <c r="L1050" s="36">
        <f>IF(L$7&gt;=$E1050,IF(SUMIF($H$1:K$1,77,$H1050:K1050)&lt;$D1050,$H1050,0),0)</f>
        <v>0</v>
      </c>
      <c r="M1050" s="36">
        <f>IF(M$7&gt;=$E1050,IF(SUMIF($H$1:L$1,77,$H1050:L1050)&lt;$D1050,$H1050,0),0)</f>
        <v>0</v>
      </c>
      <c r="N1050" s="36">
        <f>IF(N$7&gt;=$E1050,IF(SUMIF($H$1:M$1,77,$H1050:M1050)&lt;$D1050,$H1050,0),0)</f>
        <v>0</v>
      </c>
      <c r="O1050" s="36">
        <f>IF(O$7&gt;=$E1050,IF(SUMIF($H$1:N$1,77,$H1050:N1050)&lt;$D1050,$H1050,0),0)</f>
        <v>0</v>
      </c>
      <c r="P1050" s="36">
        <f>IF(P$7&gt;=$E1050,IF(SUMIF($H$1:O$1,77,$H1050:O1050)&lt;$D1050,$H1050,0),0)</f>
        <v>0</v>
      </c>
      <c r="Q1050" s="36">
        <f>IF(Q$7&gt;=$E1050,IF(SUMIF($H$1:P$1,77,$H1050:P1050)&lt;$D1050,$H1050,0),0)</f>
        <v>0</v>
      </c>
      <c r="R1050" s="36">
        <f>IF(R$7&gt;=$E1050,IF(SUMIF($H$1:Q$1,77,$H1050:Q1050)&lt;$D1050,$H1050,0),0)</f>
        <v>0</v>
      </c>
      <c r="S1050" s="36">
        <f>IF(S$7&gt;=$E1050,IF(SUMIF($H$1:R$1,77,$H1050:R1050)&lt;$D1050,$H1050,0),0)</f>
        <v>0</v>
      </c>
      <c r="T1050" s="36">
        <f>IF(T$7&gt;=$E1050,IF(SUMIF($H$1:S$1,77,$H1050:S1050)&lt;$D1050,$H1050,0),0)</f>
        <v>0</v>
      </c>
      <c r="U1050" s="35">
        <f t="shared" si="372"/>
        <v>0</v>
      </c>
      <c r="V1050" s="36">
        <f>IF(V$7&gt;=$E1050,IF(SUMIF($H$1:U$1,77,$H1050:U1050)&lt;$D1050,$H1050,0),0)</f>
        <v>0</v>
      </c>
      <c r="W1050" s="36">
        <f>IF(W$7&gt;=$E1050,IF(SUMIF($H$1:V$1,77,$H1050:V1050)&lt;$D1050,$H1050,0),0)</f>
        <v>0</v>
      </c>
      <c r="X1050" s="36">
        <f>IF(X$7&gt;=$E1050,IF(SUMIF($H$1:W$1,77,$H1050:W1050)&lt;$D1050,$H1050,0),0)</f>
        <v>0</v>
      </c>
      <c r="Y1050" s="36">
        <f>IF(Y$7&gt;=$E1050,IF(SUMIF($H$1:X$1,77,$H1050:X1050)&lt;$D1050,$H1050,0),0)</f>
        <v>0</v>
      </c>
      <c r="Z1050" s="36">
        <f>IF(Z$7&gt;=$E1050,IF(SUMIF($H$1:Y$1,77,$H1050:Y1050)&lt;$D1050,$H1050,0),0)</f>
        <v>0</v>
      </c>
      <c r="AA1050" s="36">
        <f>IF(AA$7&gt;=$E1050,IF(SUMIF($H$1:Z$1,77,$H1050:Z1050)&lt;$D1050,$H1050,0),0)</f>
        <v>0</v>
      </c>
      <c r="AB1050" s="36">
        <f>IF(AB$7&gt;=$E1050,IF(SUMIF($H$1:AA$1,77,$H1050:AA1050)&lt;$D1050,$H1050,0),0)</f>
        <v>0</v>
      </c>
      <c r="AC1050" s="36">
        <f>IF(AC$7&gt;=$E1050,IF(SUMIF($H$1:AB$1,77,$H1050:AB1050)&lt;$D1050,$H1050,0),0)</f>
        <v>0</v>
      </c>
      <c r="AD1050" s="36">
        <f>IF(AD$7&gt;=$E1050,IF(SUMIF($H$1:AC$1,77,$H1050:AC1050)&lt;$D1050,$H1050,0),0)</f>
        <v>0</v>
      </c>
      <c r="AE1050" s="36">
        <f>IF(AE$7&gt;=$E1050,IF(SUMIF($H$1:AD$1,77,$H1050:AD1050)&lt;$D1050,$H1050,0),0)</f>
        <v>0</v>
      </c>
      <c r="AF1050" s="36">
        <f>IF(AF$7&gt;=$E1050,IF(SUMIF($H$1:AE$1,77,$H1050:AE1050)&lt;$D1050,$H1050,0),0)</f>
        <v>0</v>
      </c>
      <c r="AG1050" s="36">
        <f>IF(AG$7&gt;=$E1050,IF(SUMIF($H$1:AF$1,77,$H1050:AF1050)&lt;$D1050,$H1050,0),0)</f>
        <v>0</v>
      </c>
      <c r="AH1050" s="35">
        <f t="shared" si="373"/>
        <v>0</v>
      </c>
      <c r="AI1050" s="36">
        <f>IF(AI$7&gt;=$E1050,IF(SUMIF($H$1:AH$1,77,$H1050:AH1050)&lt;$D1050,$H1050,0),0)</f>
        <v>0</v>
      </c>
      <c r="AJ1050" s="36">
        <f>IF(AJ$7&gt;=$E1050,IF(SUMIF($H$1:AI$1,77,$H1050:AI1050)&lt;$D1050,$H1050,0),0)</f>
        <v>0</v>
      </c>
      <c r="AK1050" s="36">
        <f>IF(AK$7&gt;=$E1050,IF(SUMIF($H$1:AJ$1,77,$H1050:AJ1050)&lt;$D1050,$H1050,0),0)</f>
        <v>0</v>
      </c>
      <c r="AL1050" s="36">
        <f>IF(AL$7&gt;=$E1050,IF(SUMIF($H$1:AK$1,77,$H1050:AK1050)&lt;$D1050,$H1050,0),0)</f>
        <v>0</v>
      </c>
      <c r="AM1050" s="36">
        <f>IF(AM$7&gt;=$E1050,IF(SUMIF($H$1:AL$1,77,$H1050:AL1050)&lt;$D1050,$H1050,0),0)</f>
        <v>0</v>
      </c>
      <c r="AN1050" s="36">
        <f>IF(AN$7&gt;=$E1050,IF(SUMIF($H$1:AM$1,77,$H1050:AM1050)&lt;$D1050,$H1050,0),0)</f>
        <v>0</v>
      </c>
      <c r="AO1050" s="36">
        <f>IF(AO$7&gt;=$E1050,IF(SUMIF($H$1:AN$1,77,$H1050:AN1050)&lt;$D1050,$H1050,0),0)</f>
        <v>0</v>
      </c>
      <c r="AP1050" s="36">
        <f>IF(AP$7&gt;=$E1050,IF(SUMIF($H$1:AO$1,77,$H1050:AO1050)&lt;$D1050,$H1050,0),0)</f>
        <v>0</v>
      </c>
      <c r="AQ1050" s="36">
        <f>IF(AQ$7&gt;=$E1050,IF(SUMIF($H$1:AP$1,77,$H1050:AP1050)&lt;$D1050,$H1050,0),0)</f>
        <v>0.25</v>
      </c>
      <c r="AR1050" s="36">
        <f>IF(AR$7&gt;=$E1050,IF(SUMIF($H$1:AQ$1,77,$H1050:AQ1050)&lt;$D1050,$H1050,0),0)</f>
        <v>0.25</v>
      </c>
      <c r="AS1050" s="36">
        <f>IF(AS$7&gt;=$E1050,IF(SUMIF($H$1:AR$1,77,$H1050:AR1050)&lt;$D1050,$H1050,0),0)</f>
        <v>0.25</v>
      </c>
      <c r="AT1050" s="36">
        <f>IF(AT$7&gt;=$E1050,IF(SUMIF($H$1:AS$1,77,$H1050:AS1050)&lt;$D1050,$H1050,0),0)</f>
        <v>0.25</v>
      </c>
      <c r="AU1050" s="35">
        <f t="shared" si="374"/>
        <v>1</v>
      </c>
      <c r="AV1050" s="33">
        <f>IF(AV$7&gt;=$E1050,IF(SUMIF($H$1:AU$1,77,$H1050:AU1050)&lt;$D1050,$H1050,0),0)</f>
        <v>0</v>
      </c>
      <c r="AW1050" s="33">
        <f>IF(AW$7&gt;=$E1050,IF(SUMIF($H$1:AV$1,77,$H1050:AV1050)&lt;$D1050,$H1050,0),0)</f>
        <v>0</v>
      </c>
      <c r="AX1050" s="33">
        <f>IF(AX$7&gt;=$E1050,IF(SUMIF($H$1:AW$1,77,$H1050:AW1050)&lt;$D1050,$H1050,0),0)</f>
        <v>0</v>
      </c>
      <c r="AY1050" s="33">
        <f>IF(AY$7&gt;=$E1050,IF(SUMIF($H$1:AX$1,77,$H1050:AX1050)&lt;$D1050,$H1050,0),0)</f>
        <v>0</v>
      </c>
      <c r="AZ1050" s="33">
        <f>IF(AZ$7&gt;=$E1050,IF(SUMIF($H$1:AY$1,77,$H1050:AY1050)&lt;$D1050,$H1050,0),0)</f>
        <v>0</v>
      </c>
      <c r="BA1050" s="33">
        <f>IF(BA$7&gt;=$E1050,IF(SUMIF($H$1:AZ$1,77,$H1050:AZ1050)&lt;$D1050,$H1050,0),0)</f>
        <v>0</v>
      </c>
      <c r="BB1050" s="33">
        <f>IF(BB$7&gt;=$E1050,IF(SUMIF($H$1:BA$1,77,$H1050:BA1050)&lt;$D1050,$H1050,0),0)</f>
        <v>0</v>
      </c>
      <c r="BC1050" s="33">
        <f>IF(BC$7&gt;=$E1050,IF(SUMIF($H$1:BB$1,77,$H1050:BB1050)&lt;$D1050,$H1050,0),0)</f>
        <v>0</v>
      </c>
      <c r="BD1050" s="33">
        <f>IF(BD$7&gt;=$E1050,IF(SUMIF($H$1:BC$1,77,$H1050:BC1050)&lt;$D1050,$H1050,0),0)</f>
        <v>0</v>
      </c>
      <c r="BE1050" s="33">
        <f>IF(BE$7&gt;=$E1050,IF(SUMIF($H$1:BD$1,77,$H1050:BD1050)&lt;$D1050,$H1050,0),0)</f>
        <v>0</v>
      </c>
      <c r="BF1050" s="33">
        <f>IF(BF$7&gt;=$E1050,IF(SUMIF($H$1:BE$1,77,$H1050:BE1050)&lt;$D1050,$H1050,0),0)</f>
        <v>0</v>
      </c>
      <c r="BG1050" s="33">
        <f>IF(BG$7&gt;=$E1050,IF(SUMIF($H$1:BF$1,77,$H1050:BF1050)&lt;$D1050,$H1050,0),0)</f>
        <v>0</v>
      </c>
      <c r="BH1050" s="35">
        <f t="shared" si="375"/>
        <v>0</v>
      </c>
    </row>
    <row r="1051" spans="1:60" s="11" customFormat="1" x14ac:dyDescent="0.25">
      <c r="A1051" s="48" t="s">
        <v>1498</v>
      </c>
      <c r="B1051" s="49" t="s">
        <v>1499</v>
      </c>
      <c r="C1051" s="51" t="s">
        <v>1483</v>
      </c>
      <c r="D1051" s="34">
        <v>1</v>
      </c>
      <c r="E1051" s="118">
        <v>46631</v>
      </c>
      <c r="F1051" s="118">
        <v>46753</v>
      </c>
      <c r="G1051" s="32">
        <f t="shared" si="370"/>
        <v>4</v>
      </c>
      <c r="H1051" s="33">
        <f t="shared" si="371"/>
        <v>0.25</v>
      </c>
      <c r="I1051" s="36">
        <f>IF(I$7&gt;=$E1051,IF(SUMIF($H$1:H$1,77,$H1051:H1051)&lt;$D1051,$H1051,0),0)</f>
        <v>0</v>
      </c>
      <c r="J1051" s="36">
        <f>IF(J$7&gt;=$E1051,IF(SUMIF($H$1:I$1,77,$H1051:I1051)&lt;$D1051,$H1051,0),0)</f>
        <v>0</v>
      </c>
      <c r="K1051" s="36">
        <f>IF(K$7&gt;=$E1051,IF(SUMIF($H$1:J$1,77,$H1051:J1051)&lt;$D1051,$H1051,0),0)</f>
        <v>0</v>
      </c>
      <c r="L1051" s="36">
        <f>IF(L$7&gt;=$E1051,IF(SUMIF($H$1:K$1,77,$H1051:K1051)&lt;$D1051,$H1051,0),0)</f>
        <v>0</v>
      </c>
      <c r="M1051" s="36">
        <f>IF(M$7&gt;=$E1051,IF(SUMIF($H$1:L$1,77,$H1051:L1051)&lt;$D1051,$H1051,0),0)</f>
        <v>0</v>
      </c>
      <c r="N1051" s="36">
        <f>IF(N$7&gt;=$E1051,IF(SUMIF($H$1:M$1,77,$H1051:M1051)&lt;$D1051,$H1051,0),0)</f>
        <v>0</v>
      </c>
      <c r="O1051" s="36">
        <f>IF(O$7&gt;=$E1051,IF(SUMIF($H$1:N$1,77,$H1051:N1051)&lt;$D1051,$H1051,0),0)</f>
        <v>0</v>
      </c>
      <c r="P1051" s="36">
        <f>IF(P$7&gt;=$E1051,IF(SUMIF($H$1:O$1,77,$H1051:O1051)&lt;$D1051,$H1051,0),0)</f>
        <v>0</v>
      </c>
      <c r="Q1051" s="36">
        <f>IF(Q$7&gt;=$E1051,IF(SUMIF($H$1:P$1,77,$H1051:P1051)&lt;$D1051,$H1051,0),0)</f>
        <v>0</v>
      </c>
      <c r="R1051" s="36">
        <f>IF(R$7&gt;=$E1051,IF(SUMIF($H$1:Q$1,77,$H1051:Q1051)&lt;$D1051,$H1051,0),0)</f>
        <v>0</v>
      </c>
      <c r="S1051" s="36">
        <f>IF(S$7&gt;=$E1051,IF(SUMIF($H$1:R$1,77,$H1051:R1051)&lt;$D1051,$H1051,0),0)</f>
        <v>0</v>
      </c>
      <c r="T1051" s="36">
        <f>IF(T$7&gt;=$E1051,IF(SUMIF($H$1:S$1,77,$H1051:S1051)&lt;$D1051,$H1051,0),0)</f>
        <v>0</v>
      </c>
      <c r="U1051" s="35">
        <f t="shared" si="372"/>
        <v>0</v>
      </c>
      <c r="V1051" s="36">
        <f>IF(V$7&gt;=$E1051,IF(SUMIF($H$1:U$1,77,$H1051:U1051)&lt;$D1051,$H1051,0),0)</f>
        <v>0</v>
      </c>
      <c r="W1051" s="36">
        <f>IF(W$7&gt;=$E1051,IF(SUMIF($H$1:V$1,77,$H1051:V1051)&lt;$D1051,$H1051,0),0)</f>
        <v>0</v>
      </c>
      <c r="X1051" s="36">
        <f>IF(X$7&gt;=$E1051,IF(SUMIF($H$1:W$1,77,$H1051:W1051)&lt;$D1051,$H1051,0),0)</f>
        <v>0</v>
      </c>
      <c r="Y1051" s="36">
        <f>IF(Y$7&gt;=$E1051,IF(SUMIF($H$1:X$1,77,$H1051:X1051)&lt;$D1051,$H1051,0),0)</f>
        <v>0</v>
      </c>
      <c r="Z1051" s="36">
        <f>IF(Z$7&gt;=$E1051,IF(SUMIF($H$1:Y$1,77,$H1051:Y1051)&lt;$D1051,$H1051,0),0)</f>
        <v>0</v>
      </c>
      <c r="AA1051" s="36">
        <f>IF(AA$7&gt;=$E1051,IF(SUMIF($H$1:Z$1,77,$H1051:Z1051)&lt;$D1051,$H1051,0),0)</f>
        <v>0</v>
      </c>
      <c r="AB1051" s="36">
        <f>IF(AB$7&gt;=$E1051,IF(SUMIF($H$1:AA$1,77,$H1051:AA1051)&lt;$D1051,$H1051,0),0)</f>
        <v>0</v>
      </c>
      <c r="AC1051" s="36">
        <f>IF(AC$7&gt;=$E1051,IF(SUMIF($H$1:AB$1,77,$H1051:AB1051)&lt;$D1051,$H1051,0),0)</f>
        <v>0</v>
      </c>
      <c r="AD1051" s="36">
        <f>IF(AD$7&gt;=$E1051,IF(SUMIF($H$1:AC$1,77,$H1051:AC1051)&lt;$D1051,$H1051,0),0)</f>
        <v>0</v>
      </c>
      <c r="AE1051" s="36">
        <f>IF(AE$7&gt;=$E1051,IF(SUMIF($H$1:AD$1,77,$H1051:AD1051)&lt;$D1051,$H1051,0),0)</f>
        <v>0</v>
      </c>
      <c r="AF1051" s="36">
        <f>IF(AF$7&gt;=$E1051,IF(SUMIF($H$1:AE$1,77,$H1051:AE1051)&lt;$D1051,$H1051,0),0)</f>
        <v>0</v>
      </c>
      <c r="AG1051" s="36">
        <f>IF(AG$7&gt;=$E1051,IF(SUMIF($H$1:AF$1,77,$H1051:AF1051)&lt;$D1051,$H1051,0),0)</f>
        <v>0</v>
      </c>
      <c r="AH1051" s="35">
        <f t="shared" si="373"/>
        <v>0</v>
      </c>
      <c r="AI1051" s="36">
        <f>IF(AI$7&gt;=$E1051,IF(SUMIF($H$1:AH$1,77,$H1051:AH1051)&lt;$D1051,$H1051,0),0)</f>
        <v>0</v>
      </c>
      <c r="AJ1051" s="36">
        <f>IF(AJ$7&gt;=$E1051,IF(SUMIF($H$1:AI$1,77,$H1051:AI1051)&lt;$D1051,$H1051,0),0)</f>
        <v>0</v>
      </c>
      <c r="AK1051" s="36">
        <f>IF(AK$7&gt;=$E1051,IF(SUMIF($H$1:AJ$1,77,$H1051:AJ1051)&lt;$D1051,$H1051,0),0)</f>
        <v>0</v>
      </c>
      <c r="AL1051" s="36">
        <f>IF(AL$7&gt;=$E1051,IF(SUMIF($H$1:AK$1,77,$H1051:AK1051)&lt;$D1051,$H1051,0),0)</f>
        <v>0</v>
      </c>
      <c r="AM1051" s="36">
        <f>IF(AM$7&gt;=$E1051,IF(SUMIF($H$1:AL$1,77,$H1051:AL1051)&lt;$D1051,$H1051,0),0)</f>
        <v>0</v>
      </c>
      <c r="AN1051" s="36">
        <f>IF(AN$7&gt;=$E1051,IF(SUMIF($H$1:AM$1,77,$H1051:AM1051)&lt;$D1051,$H1051,0),0)</f>
        <v>0</v>
      </c>
      <c r="AO1051" s="36">
        <f>IF(AO$7&gt;=$E1051,IF(SUMIF($H$1:AN$1,77,$H1051:AN1051)&lt;$D1051,$H1051,0),0)</f>
        <v>0</v>
      </c>
      <c r="AP1051" s="36">
        <f>IF(AP$7&gt;=$E1051,IF(SUMIF($H$1:AO$1,77,$H1051:AO1051)&lt;$D1051,$H1051,0),0)</f>
        <v>0</v>
      </c>
      <c r="AQ1051" s="36">
        <f>IF(AQ$7&gt;=$E1051,IF(SUMIF($H$1:AP$1,77,$H1051:AP1051)&lt;$D1051,$H1051,0),0)</f>
        <v>0.25</v>
      </c>
      <c r="AR1051" s="36">
        <f>IF(AR$7&gt;=$E1051,IF(SUMIF($H$1:AQ$1,77,$H1051:AQ1051)&lt;$D1051,$H1051,0),0)</f>
        <v>0.25</v>
      </c>
      <c r="AS1051" s="36">
        <f>IF(AS$7&gt;=$E1051,IF(SUMIF($H$1:AR$1,77,$H1051:AR1051)&lt;$D1051,$H1051,0),0)</f>
        <v>0.25</v>
      </c>
      <c r="AT1051" s="36">
        <f>IF(AT$7&gt;=$E1051,IF(SUMIF($H$1:AS$1,77,$H1051:AS1051)&lt;$D1051,$H1051,0),0)</f>
        <v>0.25</v>
      </c>
      <c r="AU1051" s="35">
        <f t="shared" si="374"/>
        <v>1</v>
      </c>
      <c r="AV1051" s="33">
        <f>IF(AV$7&gt;=$E1051,IF(SUMIF($H$1:AU$1,77,$H1051:AU1051)&lt;$D1051,$H1051,0),0)</f>
        <v>0</v>
      </c>
      <c r="AW1051" s="33">
        <f>IF(AW$7&gt;=$E1051,IF(SUMIF($H$1:AV$1,77,$H1051:AV1051)&lt;$D1051,$H1051,0),0)</f>
        <v>0</v>
      </c>
      <c r="AX1051" s="33">
        <f>IF(AX$7&gt;=$E1051,IF(SUMIF($H$1:AW$1,77,$H1051:AW1051)&lt;$D1051,$H1051,0),0)</f>
        <v>0</v>
      </c>
      <c r="AY1051" s="33">
        <f>IF(AY$7&gt;=$E1051,IF(SUMIF($H$1:AX$1,77,$H1051:AX1051)&lt;$D1051,$H1051,0),0)</f>
        <v>0</v>
      </c>
      <c r="AZ1051" s="33">
        <f>IF(AZ$7&gt;=$E1051,IF(SUMIF($H$1:AY$1,77,$H1051:AY1051)&lt;$D1051,$H1051,0),0)</f>
        <v>0</v>
      </c>
      <c r="BA1051" s="33">
        <f>IF(BA$7&gt;=$E1051,IF(SUMIF($H$1:AZ$1,77,$H1051:AZ1051)&lt;$D1051,$H1051,0),0)</f>
        <v>0</v>
      </c>
      <c r="BB1051" s="33">
        <f>IF(BB$7&gt;=$E1051,IF(SUMIF($H$1:BA$1,77,$H1051:BA1051)&lt;$D1051,$H1051,0),0)</f>
        <v>0</v>
      </c>
      <c r="BC1051" s="33">
        <f>IF(BC$7&gt;=$E1051,IF(SUMIF($H$1:BB$1,77,$H1051:BB1051)&lt;$D1051,$H1051,0),0)</f>
        <v>0</v>
      </c>
      <c r="BD1051" s="33">
        <f>IF(BD$7&gt;=$E1051,IF(SUMIF($H$1:BC$1,77,$H1051:BC1051)&lt;$D1051,$H1051,0),0)</f>
        <v>0</v>
      </c>
      <c r="BE1051" s="33">
        <f>IF(BE$7&gt;=$E1051,IF(SUMIF($H$1:BD$1,77,$H1051:BD1051)&lt;$D1051,$H1051,0),0)</f>
        <v>0</v>
      </c>
      <c r="BF1051" s="33">
        <f>IF(BF$7&gt;=$E1051,IF(SUMIF($H$1:BE$1,77,$H1051:BE1051)&lt;$D1051,$H1051,0),0)</f>
        <v>0</v>
      </c>
      <c r="BG1051" s="33">
        <f>IF(BG$7&gt;=$E1051,IF(SUMIF($H$1:BF$1,77,$H1051:BF1051)&lt;$D1051,$H1051,0),0)</f>
        <v>0</v>
      </c>
      <c r="BH1051" s="35">
        <f t="shared" si="375"/>
        <v>0</v>
      </c>
    </row>
    <row r="1052" spans="1:60" s="11" customFormat="1" x14ac:dyDescent="0.25">
      <c r="A1052" s="48" t="s">
        <v>1500</v>
      </c>
      <c r="B1052" s="49" t="s">
        <v>1501</v>
      </c>
      <c r="C1052" s="51" t="s">
        <v>1483</v>
      </c>
      <c r="D1052" s="34">
        <v>1</v>
      </c>
      <c r="E1052" s="118">
        <v>46631</v>
      </c>
      <c r="F1052" s="118">
        <v>46753</v>
      </c>
      <c r="G1052" s="32">
        <f t="shared" si="370"/>
        <v>4</v>
      </c>
      <c r="H1052" s="33">
        <f t="shared" si="371"/>
        <v>0.25</v>
      </c>
      <c r="I1052" s="36">
        <f>IF(I$7&gt;=$E1052,IF(SUMIF($H$1:H$1,77,$H1052:H1052)&lt;$D1052,$H1052,0),0)</f>
        <v>0</v>
      </c>
      <c r="J1052" s="36">
        <f>IF(J$7&gt;=$E1052,IF(SUMIF($H$1:I$1,77,$H1052:I1052)&lt;$D1052,$H1052,0),0)</f>
        <v>0</v>
      </c>
      <c r="K1052" s="36">
        <f>IF(K$7&gt;=$E1052,IF(SUMIF($H$1:J$1,77,$H1052:J1052)&lt;$D1052,$H1052,0),0)</f>
        <v>0</v>
      </c>
      <c r="L1052" s="36">
        <f>IF(L$7&gt;=$E1052,IF(SUMIF($H$1:K$1,77,$H1052:K1052)&lt;$D1052,$H1052,0),0)</f>
        <v>0</v>
      </c>
      <c r="M1052" s="36">
        <f>IF(M$7&gt;=$E1052,IF(SUMIF($H$1:L$1,77,$H1052:L1052)&lt;$D1052,$H1052,0),0)</f>
        <v>0</v>
      </c>
      <c r="N1052" s="36">
        <f>IF(N$7&gt;=$E1052,IF(SUMIF($H$1:M$1,77,$H1052:M1052)&lt;$D1052,$H1052,0),0)</f>
        <v>0</v>
      </c>
      <c r="O1052" s="36">
        <f>IF(O$7&gt;=$E1052,IF(SUMIF($H$1:N$1,77,$H1052:N1052)&lt;$D1052,$H1052,0),0)</f>
        <v>0</v>
      </c>
      <c r="P1052" s="36">
        <f>IF(P$7&gt;=$E1052,IF(SUMIF($H$1:O$1,77,$H1052:O1052)&lt;$D1052,$H1052,0),0)</f>
        <v>0</v>
      </c>
      <c r="Q1052" s="36">
        <f>IF(Q$7&gt;=$E1052,IF(SUMIF($H$1:P$1,77,$H1052:P1052)&lt;$D1052,$H1052,0),0)</f>
        <v>0</v>
      </c>
      <c r="R1052" s="36">
        <f>IF(R$7&gt;=$E1052,IF(SUMIF($H$1:Q$1,77,$H1052:Q1052)&lt;$D1052,$H1052,0),0)</f>
        <v>0</v>
      </c>
      <c r="S1052" s="36">
        <f>IF(S$7&gt;=$E1052,IF(SUMIF($H$1:R$1,77,$H1052:R1052)&lt;$D1052,$H1052,0),0)</f>
        <v>0</v>
      </c>
      <c r="T1052" s="36">
        <f>IF(T$7&gt;=$E1052,IF(SUMIF($H$1:S$1,77,$H1052:S1052)&lt;$D1052,$H1052,0),0)</f>
        <v>0</v>
      </c>
      <c r="U1052" s="35">
        <f t="shared" si="372"/>
        <v>0</v>
      </c>
      <c r="V1052" s="36">
        <f>IF(V$7&gt;=$E1052,IF(SUMIF($H$1:U$1,77,$H1052:U1052)&lt;$D1052,$H1052,0),0)</f>
        <v>0</v>
      </c>
      <c r="W1052" s="36">
        <f>IF(W$7&gt;=$E1052,IF(SUMIF($H$1:V$1,77,$H1052:V1052)&lt;$D1052,$H1052,0),0)</f>
        <v>0</v>
      </c>
      <c r="X1052" s="36">
        <f>IF(X$7&gt;=$E1052,IF(SUMIF($H$1:W$1,77,$H1052:W1052)&lt;$D1052,$H1052,0),0)</f>
        <v>0</v>
      </c>
      <c r="Y1052" s="36">
        <f>IF(Y$7&gt;=$E1052,IF(SUMIF($H$1:X$1,77,$H1052:X1052)&lt;$D1052,$H1052,0),0)</f>
        <v>0</v>
      </c>
      <c r="Z1052" s="36">
        <f>IF(Z$7&gt;=$E1052,IF(SUMIF($H$1:Y$1,77,$H1052:Y1052)&lt;$D1052,$H1052,0),0)</f>
        <v>0</v>
      </c>
      <c r="AA1052" s="36">
        <f>IF(AA$7&gt;=$E1052,IF(SUMIF($H$1:Z$1,77,$H1052:Z1052)&lt;$D1052,$H1052,0),0)</f>
        <v>0</v>
      </c>
      <c r="AB1052" s="36">
        <f>IF(AB$7&gt;=$E1052,IF(SUMIF($H$1:AA$1,77,$H1052:AA1052)&lt;$D1052,$H1052,0),0)</f>
        <v>0</v>
      </c>
      <c r="AC1052" s="36">
        <f>IF(AC$7&gt;=$E1052,IF(SUMIF($H$1:AB$1,77,$H1052:AB1052)&lt;$D1052,$H1052,0),0)</f>
        <v>0</v>
      </c>
      <c r="AD1052" s="36">
        <f>IF(AD$7&gt;=$E1052,IF(SUMIF($H$1:AC$1,77,$H1052:AC1052)&lt;$D1052,$H1052,0),0)</f>
        <v>0</v>
      </c>
      <c r="AE1052" s="36">
        <f>IF(AE$7&gt;=$E1052,IF(SUMIF($H$1:AD$1,77,$H1052:AD1052)&lt;$D1052,$H1052,0),0)</f>
        <v>0</v>
      </c>
      <c r="AF1052" s="36">
        <f>IF(AF$7&gt;=$E1052,IF(SUMIF($H$1:AE$1,77,$H1052:AE1052)&lt;$D1052,$H1052,0),0)</f>
        <v>0</v>
      </c>
      <c r="AG1052" s="36">
        <f>IF(AG$7&gt;=$E1052,IF(SUMIF($H$1:AF$1,77,$H1052:AF1052)&lt;$D1052,$H1052,0),0)</f>
        <v>0</v>
      </c>
      <c r="AH1052" s="35">
        <f t="shared" si="373"/>
        <v>0</v>
      </c>
      <c r="AI1052" s="36">
        <f>IF(AI$7&gt;=$E1052,IF(SUMIF($H$1:AH$1,77,$H1052:AH1052)&lt;$D1052,$H1052,0),0)</f>
        <v>0</v>
      </c>
      <c r="AJ1052" s="36">
        <f>IF(AJ$7&gt;=$E1052,IF(SUMIF($H$1:AI$1,77,$H1052:AI1052)&lt;$D1052,$H1052,0),0)</f>
        <v>0</v>
      </c>
      <c r="AK1052" s="36">
        <f>IF(AK$7&gt;=$E1052,IF(SUMIF($H$1:AJ$1,77,$H1052:AJ1052)&lt;$D1052,$H1052,0),0)</f>
        <v>0</v>
      </c>
      <c r="AL1052" s="36">
        <f>IF(AL$7&gt;=$E1052,IF(SUMIF($H$1:AK$1,77,$H1052:AK1052)&lt;$D1052,$H1052,0),0)</f>
        <v>0</v>
      </c>
      <c r="AM1052" s="36">
        <f>IF(AM$7&gt;=$E1052,IF(SUMIF($H$1:AL$1,77,$H1052:AL1052)&lt;$D1052,$H1052,0),0)</f>
        <v>0</v>
      </c>
      <c r="AN1052" s="36">
        <f>IF(AN$7&gt;=$E1052,IF(SUMIF($H$1:AM$1,77,$H1052:AM1052)&lt;$D1052,$H1052,0),0)</f>
        <v>0</v>
      </c>
      <c r="AO1052" s="36">
        <f>IF(AO$7&gt;=$E1052,IF(SUMIF($H$1:AN$1,77,$H1052:AN1052)&lt;$D1052,$H1052,0),0)</f>
        <v>0</v>
      </c>
      <c r="AP1052" s="36">
        <f>IF(AP$7&gt;=$E1052,IF(SUMIF($H$1:AO$1,77,$H1052:AO1052)&lt;$D1052,$H1052,0),0)</f>
        <v>0</v>
      </c>
      <c r="AQ1052" s="36">
        <f>IF(AQ$7&gt;=$E1052,IF(SUMIF($H$1:AP$1,77,$H1052:AP1052)&lt;$D1052,$H1052,0),0)</f>
        <v>0.25</v>
      </c>
      <c r="AR1052" s="36">
        <f>IF(AR$7&gt;=$E1052,IF(SUMIF($H$1:AQ$1,77,$H1052:AQ1052)&lt;$D1052,$H1052,0),0)</f>
        <v>0.25</v>
      </c>
      <c r="AS1052" s="36">
        <f>IF(AS$7&gt;=$E1052,IF(SUMIF($H$1:AR$1,77,$H1052:AR1052)&lt;$D1052,$H1052,0),0)</f>
        <v>0.25</v>
      </c>
      <c r="AT1052" s="36">
        <f>IF(AT$7&gt;=$E1052,IF(SUMIF($H$1:AS$1,77,$H1052:AS1052)&lt;$D1052,$H1052,0),0)</f>
        <v>0.25</v>
      </c>
      <c r="AU1052" s="35">
        <f t="shared" si="374"/>
        <v>1</v>
      </c>
      <c r="AV1052" s="33">
        <f>IF(AV$7&gt;=$E1052,IF(SUMIF($H$1:AU$1,77,$H1052:AU1052)&lt;$D1052,$H1052,0),0)</f>
        <v>0</v>
      </c>
      <c r="AW1052" s="33">
        <f>IF(AW$7&gt;=$E1052,IF(SUMIF($H$1:AV$1,77,$H1052:AV1052)&lt;$D1052,$H1052,0),0)</f>
        <v>0</v>
      </c>
      <c r="AX1052" s="33">
        <f>IF(AX$7&gt;=$E1052,IF(SUMIF($H$1:AW$1,77,$H1052:AW1052)&lt;$D1052,$H1052,0),0)</f>
        <v>0</v>
      </c>
      <c r="AY1052" s="33">
        <f>IF(AY$7&gt;=$E1052,IF(SUMIF($H$1:AX$1,77,$H1052:AX1052)&lt;$D1052,$H1052,0),0)</f>
        <v>0</v>
      </c>
      <c r="AZ1052" s="33">
        <f>IF(AZ$7&gt;=$E1052,IF(SUMIF($H$1:AY$1,77,$H1052:AY1052)&lt;$D1052,$H1052,0),0)</f>
        <v>0</v>
      </c>
      <c r="BA1052" s="33">
        <f>IF(BA$7&gt;=$E1052,IF(SUMIF($H$1:AZ$1,77,$H1052:AZ1052)&lt;$D1052,$H1052,0),0)</f>
        <v>0</v>
      </c>
      <c r="BB1052" s="33">
        <f>IF(BB$7&gt;=$E1052,IF(SUMIF($H$1:BA$1,77,$H1052:BA1052)&lt;$D1052,$H1052,0),0)</f>
        <v>0</v>
      </c>
      <c r="BC1052" s="33">
        <f>IF(BC$7&gt;=$E1052,IF(SUMIF($H$1:BB$1,77,$H1052:BB1052)&lt;$D1052,$H1052,0),0)</f>
        <v>0</v>
      </c>
      <c r="BD1052" s="33">
        <f>IF(BD$7&gt;=$E1052,IF(SUMIF($H$1:BC$1,77,$H1052:BC1052)&lt;$D1052,$H1052,0),0)</f>
        <v>0</v>
      </c>
      <c r="BE1052" s="33">
        <f>IF(BE$7&gt;=$E1052,IF(SUMIF($H$1:BD$1,77,$H1052:BD1052)&lt;$D1052,$H1052,0),0)</f>
        <v>0</v>
      </c>
      <c r="BF1052" s="33">
        <f>IF(BF$7&gt;=$E1052,IF(SUMIF($H$1:BE$1,77,$H1052:BE1052)&lt;$D1052,$H1052,0),0)</f>
        <v>0</v>
      </c>
      <c r="BG1052" s="33">
        <f>IF(BG$7&gt;=$E1052,IF(SUMIF($H$1:BF$1,77,$H1052:BF1052)&lt;$D1052,$H1052,0),0)</f>
        <v>0</v>
      </c>
      <c r="BH1052" s="35">
        <f t="shared" si="375"/>
        <v>0</v>
      </c>
    </row>
    <row r="1053" spans="1:60" s="11" customFormat="1" x14ac:dyDescent="0.25">
      <c r="A1053" s="48" t="s">
        <v>1502</v>
      </c>
      <c r="B1053" s="49" t="s">
        <v>1503</v>
      </c>
      <c r="C1053" s="51" t="s">
        <v>1483</v>
      </c>
      <c r="D1053" s="34">
        <v>1</v>
      </c>
      <c r="E1053" s="118">
        <v>46631</v>
      </c>
      <c r="F1053" s="118">
        <v>46753</v>
      </c>
      <c r="G1053" s="32">
        <f t="shared" si="370"/>
        <v>4</v>
      </c>
      <c r="H1053" s="33">
        <f t="shared" si="371"/>
        <v>0.25</v>
      </c>
      <c r="I1053" s="36">
        <f>IF(I$7&gt;=$E1053,IF(SUMIF($H$1:H$1,77,$H1053:H1053)&lt;$D1053,$H1053,0),0)</f>
        <v>0</v>
      </c>
      <c r="J1053" s="36">
        <f>IF(J$7&gt;=$E1053,IF(SUMIF($H$1:I$1,77,$H1053:I1053)&lt;$D1053,$H1053,0),0)</f>
        <v>0</v>
      </c>
      <c r="K1053" s="36">
        <f>IF(K$7&gt;=$E1053,IF(SUMIF($H$1:J$1,77,$H1053:J1053)&lt;$D1053,$H1053,0),0)</f>
        <v>0</v>
      </c>
      <c r="L1053" s="36">
        <f>IF(L$7&gt;=$E1053,IF(SUMIF($H$1:K$1,77,$H1053:K1053)&lt;$D1053,$H1053,0),0)</f>
        <v>0</v>
      </c>
      <c r="M1053" s="36">
        <f>IF(M$7&gt;=$E1053,IF(SUMIF($H$1:L$1,77,$H1053:L1053)&lt;$D1053,$H1053,0),0)</f>
        <v>0</v>
      </c>
      <c r="N1053" s="36">
        <f>IF(N$7&gt;=$E1053,IF(SUMIF($H$1:M$1,77,$H1053:M1053)&lt;$D1053,$H1053,0),0)</f>
        <v>0</v>
      </c>
      <c r="O1053" s="36">
        <f>IF(O$7&gt;=$E1053,IF(SUMIF($H$1:N$1,77,$H1053:N1053)&lt;$D1053,$H1053,0),0)</f>
        <v>0</v>
      </c>
      <c r="P1053" s="36">
        <f>IF(P$7&gt;=$E1053,IF(SUMIF($H$1:O$1,77,$H1053:O1053)&lt;$D1053,$H1053,0),0)</f>
        <v>0</v>
      </c>
      <c r="Q1053" s="36">
        <f>IF(Q$7&gt;=$E1053,IF(SUMIF($H$1:P$1,77,$H1053:P1053)&lt;$D1053,$H1053,0),0)</f>
        <v>0</v>
      </c>
      <c r="R1053" s="36">
        <f>IF(R$7&gt;=$E1053,IF(SUMIF($H$1:Q$1,77,$H1053:Q1053)&lt;$D1053,$H1053,0),0)</f>
        <v>0</v>
      </c>
      <c r="S1053" s="36">
        <f>IF(S$7&gt;=$E1053,IF(SUMIF($H$1:R$1,77,$H1053:R1053)&lt;$D1053,$H1053,0),0)</f>
        <v>0</v>
      </c>
      <c r="T1053" s="36">
        <f>IF(T$7&gt;=$E1053,IF(SUMIF($H$1:S$1,77,$H1053:S1053)&lt;$D1053,$H1053,0),0)</f>
        <v>0</v>
      </c>
      <c r="U1053" s="35">
        <f t="shared" si="372"/>
        <v>0</v>
      </c>
      <c r="V1053" s="36">
        <f>IF(V$7&gt;=$E1053,IF(SUMIF($H$1:U$1,77,$H1053:U1053)&lt;$D1053,$H1053,0),0)</f>
        <v>0</v>
      </c>
      <c r="W1053" s="36">
        <f>IF(W$7&gt;=$E1053,IF(SUMIF($H$1:V$1,77,$H1053:V1053)&lt;$D1053,$H1053,0),0)</f>
        <v>0</v>
      </c>
      <c r="X1053" s="36">
        <f>IF(X$7&gt;=$E1053,IF(SUMIF($H$1:W$1,77,$H1053:W1053)&lt;$D1053,$H1053,0),0)</f>
        <v>0</v>
      </c>
      <c r="Y1053" s="36">
        <f>IF(Y$7&gt;=$E1053,IF(SUMIF($H$1:X$1,77,$H1053:X1053)&lt;$D1053,$H1053,0),0)</f>
        <v>0</v>
      </c>
      <c r="Z1053" s="36">
        <f>IF(Z$7&gt;=$E1053,IF(SUMIF($H$1:Y$1,77,$H1053:Y1053)&lt;$D1053,$H1053,0),0)</f>
        <v>0</v>
      </c>
      <c r="AA1053" s="36">
        <f>IF(AA$7&gt;=$E1053,IF(SUMIF($H$1:Z$1,77,$H1053:Z1053)&lt;$D1053,$H1053,0),0)</f>
        <v>0</v>
      </c>
      <c r="AB1053" s="36">
        <f>IF(AB$7&gt;=$E1053,IF(SUMIF($H$1:AA$1,77,$H1053:AA1053)&lt;$D1053,$H1053,0),0)</f>
        <v>0</v>
      </c>
      <c r="AC1053" s="36">
        <f>IF(AC$7&gt;=$E1053,IF(SUMIF($H$1:AB$1,77,$H1053:AB1053)&lt;$D1053,$H1053,0),0)</f>
        <v>0</v>
      </c>
      <c r="AD1053" s="36">
        <f>IF(AD$7&gt;=$E1053,IF(SUMIF($H$1:AC$1,77,$H1053:AC1053)&lt;$D1053,$H1053,0),0)</f>
        <v>0</v>
      </c>
      <c r="AE1053" s="36">
        <f>IF(AE$7&gt;=$E1053,IF(SUMIF($H$1:AD$1,77,$H1053:AD1053)&lt;$D1053,$H1053,0),0)</f>
        <v>0</v>
      </c>
      <c r="AF1053" s="36">
        <f>IF(AF$7&gt;=$E1053,IF(SUMIF($H$1:AE$1,77,$H1053:AE1053)&lt;$D1053,$H1053,0),0)</f>
        <v>0</v>
      </c>
      <c r="AG1053" s="36">
        <f>IF(AG$7&gt;=$E1053,IF(SUMIF($H$1:AF$1,77,$H1053:AF1053)&lt;$D1053,$H1053,0),0)</f>
        <v>0</v>
      </c>
      <c r="AH1053" s="35">
        <f t="shared" si="373"/>
        <v>0</v>
      </c>
      <c r="AI1053" s="36">
        <f>IF(AI$7&gt;=$E1053,IF(SUMIF($H$1:AH$1,77,$H1053:AH1053)&lt;$D1053,$H1053,0),0)</f>
        <v>0</v>
      </c>
      <c r="AJ1053" s="36">
        <f>IF(AJ$7&gt;=$E1053,IF(SUMIF($H$1:AI$1,77,$H1053:AI1053)&lt;$D1053,$H1053,0),0)</f>
        <v>0</v>
      </c>
      <c r="AK1053" s="36">
        <f>IF(AK$7&gt;=$E1053,IF(SUMIF($H$1:AJ$1,77,$H1053:AJ1053)&lt;$D1053,$H1053,0),0)</f>
        <v>0</v>
      </c>
      <c r="AL1053" s="36">
        <f>IF(AL$7&gt;=$E1053,IF(SUMIF($H$1:AK$1,77,$H1053:AK1053)&lt;$D1053,$H1053,0),0)</f>
        <v>0</v>
      </c>
      <c r="AM1053" s="36">
        <f>IF(AM$7&gt;=$E1053,IF(SUMIF($H$1:AL$1,77,$H1053:AL1053)&lt;$D1053,$H1053,0),0)</f>
        <v>0</v>
      </c>
      <c r="AN1053" s="36">
        <f>IF(AN$7&gt;=$E1053,IF(SUMIF($H$1:AM$1,77,$H1053:AM1053)&lt;$D1053,$H1053,0),0)</f>
        <v>0</v>
      </c>
      <c r="AO1053" s="36">
        <f>IF(AO$7&gt;=$E1053,IF(SUMIF($H$1:AN$1,77,$H1053:AN1053)&lt;$D1053,$H1053,0),0)</f>
        <v>0</v>
      </c>
      <c r="AP1053" s="36">
        <f>IF(AP$7&gt;=$E1053,IF(SUMIF($H$1:AO$1,77,$H1053:AO1053)&lt;$D1053,$H1053,0),0)</f>
        <v>0</v>
      </c>
      <c r="AQ1053" s="36">
        <f>IF(AQ$7&gt;=$E1053,IF(SUMIF($H$1:AP$1,77,$H1053:AP1053)&lt;$D1053,$H1053,0),0)</f>
        <v>0.25</v>
      </c>
      <c r="AR1053" s="36">
        <f>IF(AR$7&gt;=$E1053,IF(SUMIF($H$1:AQ$1,77,$H1053:AQ1053)&lt;$D1053,$H1053,0),0)</f>
        <v>0.25</v>
      </c>
      <c r="AS1053" s="36">
        <f>IF(AS$7&gt;=$E1053,IF(SUMIF($H$1:AR$1,77,$H1053:AR1053)&lt;$D1053,$H1053,0),0)</f>
        <v>0.25</v>
      </c>
      <c r="AT1053" s="36">
        <f>IF(AT$7&gt;=$E1053,IF(SUMIF($H$1:AS$1,77,$H1053:AS1053)&lt;$D1053,$H1053,0),0)</f>
        <v>0.25</v>
      </c>
      <c r="AU1053" s="35">
        <f t="shared" si="374"/>
        <v>1</v>
      </c>
      <c r="AV1053" s="33">
        <f>IF(AV$7&gt;=$E1053,IF(SUMIF($H$1:AU$1,77,$H1053:AU1053)&lt;$D1053,$H1053,0),0)</f>
        <v>0</v>
      </c>
      <c r="AW1053" s="33">
        <f>IF(AW$7&gt;=$E1053,IF(SUMIF($H$1:AV$1,77,$H1053:AV1053)&lt;$D1053,$H1053,0),0)</f>
        <v>0</v>
      </c>
      <c r="AX1053" s="33">
        <f>IF(AX$7&gt;=$E1053,IF(SUMIF($H$1:AW$1,77,$H1053:AW1053)&lt;$D1053,$H1053,0),0)</f>
        <v>0</v>
      </c>
      <c r="AY1053" s="33">
        <f>IF(AY$7&gt;=$E1053,IF(SUMIF($H$1:AX$1,77,$H1053:AX1053)&lt;$D1053,$H1053,0),0)</f>
        <v>0</v>
      </c>
      <c r="AZ1053" s="33">
        <f>IF(AZ$7&gt;=$E1053,IF(SUMIF($H$1:AY$1,77,$H1053:AY1053)&lt;$D1053,$H1053,0),0)</f>
        <v>0</v>
      </c>
      <c r="BA1053" s="33">
        <f>IF(BA$7&gt;=$E1053,IF(SUMIF($H$1:AZ$1,77,$H1053:AZ1053)&lt;$D1053,$H1053,0),0)</f>
        <v>0</v>
      </c>
      <c r="BB1053" s="33">
        <f>IF(BB$7&gt;=$E1053,IF(SUMIF($H$1:BA$1,77,$H1053:BA1053)&lt;$D1053,$H1053,0),0)</f>
        <v>0</v>
      </c>
      <c r="BC1053" s="33">
        <f>IF(BC$7&gt;=$E1053,IF(SUMIF($H$1:BB$1,77,$H1053:BB1053)&lt;$D1053,$H1053,0),0)</f>
        <v>0</v>
      </c>
      <c r="BD1053" s="33">
        <f>IF(BD$7&gt;=$E1053,IF(SUMIF($H$1:BC$1,77,$H1053:BC1053)&lt;$D1053,$H1053,0),0)</f>
        <v>0</v>
      </c>
      <c r="BE1053" s="33">
        <f>IF(BE$7&gt;=$E1053,IF(SUMIF($H$1:BD$1,77,$H1053:BD1053)&lt;$D1053,$H1053,0),0)</f>
        <v>0</v>
      </c>
      <c r="BF1053" s="33">
        <f>IF(BF$7&gt;=$E1053,IF(SUMIF($H$1:BE$1,77,$H1053:BE1053)&lt;$D1053,$H1053,0),0)</f>
        <v>0</v>
      </c>
      <c r="BG1053" s="33">
        <f>IF(BG$7&gt;=$E1053,IF(SUMIF($H$1:BF$1,77,$H1053:BF1053)&lt;$D1053,$H1053,0),0)</f>
        <v>0</v>
      </c>
      <c r="BH1053" s="35">
        <f t="shared" si="375"/>
        <v>0</v>
      </c>
    </row>
    <row r="1054" spans="1:60" s="11" customFormat="1" x14ac:dyDescent="0.25">
      <c r="A1054" s="48" t="s">
        <v>1504</v>
      </c>
      <c r="B1054" s="49" t="s">
        <v>1505</v>
      </c>
      <c r="C1054" s="51" t="s">
        <v>1483</v>
      </c>
      <c r="D1054" s="34">
        <v>1</v>
      </c>
      <c r="E1054" s="118">
        <v>46631</v>
      </c>
      <c r="F1054" s="118">
        <v>46753</v>
      </c>
      <c r="G1054" s="32">
        <f t="shared" si="370"/>
        <v>4</v>
      </c>
      <c r="H1054" s="33">
        <f t="shared" si="371"/>
        <v>0.25</v>
      </c>
      <c r="I1054" s="36">
        <f>IF(I$7&gt;=$E1054,IF(SUMIF($H$1:H$1,77,$H1054:H1054)&lt;$D1054,$H1054,0),0)</f>
        <v>0</v>
      </c>
      <c r="J1054" s="36">
        <f>IF(J$7&gt;=$E1054,IF(SUMIF($H$1:I$1,77,$H1054:I1054)&lt;$D1054,$H1054,0),0)</f>
        <v>0</v>
      </c>
      <c r="K1054" s="36">
        <f>IF(K$7&gt;=$E1054,IF(SUMIF($H$1:J$1,77,$H1054:J1054)&lt;$D1054,$H1054,0),0)</f>
        <v>0</v>
      </c>
      <c r="L1054" s="36">
        <f>IF(L$7&gt;=$E1054,IF(SUMIF($H$1:K$1,77,$H1054:K1054)&lt;$D1054,$H1054,0),0)</f>
        <v>0</v>
      </c>
      <c r="M1054" s="36">
        <f>IF(M$7&gt;=$E1054,IF(SUMIF($H$1:L$1,77,$H1054:L1054)&lt;$D1054,$H1054,0),0)</f>
        <v>0</v>
      </c>
      <c r="N1054" s="36">
        <f>IF(N$7&gt;=$E1054,IF(SUMIF($H$1:M$1,77,$H1054:M1054)&lt;$D1054,$H1054,0),0)</f>
        <v>0</v>
      </c>
      <c r="O1054" s="36">
        <f>IF(O$7&gt;=$E1054,IF(SUMIF($H$1:N$1,77,$H1054:N1054)&lt;$D1054,$H1054,0),0)</f>
        <v>0</v>
      </c>
      <c r="P1054" s="36">
        <f>IF(P$7&gt;=$E1054,IF(SUMIF($H$1:O$1,77,$H1054:O1054)&lt;$D1054,$H1054,0),0)</f>
        <v>0</v>
      </c>
      <c r="Q1054" s="36">
        <f>IF(Q$7&gt;=$E1054,IF(SUMIF($H$1:P$1,77,$H1054:P1054)&lt;$D1054,$H1054,0),0)</f>
        <v>0</v>
      </c>
      <c r="R1054" s="36">
        <f>IF(R$7&gt;=$E1054,IF(SUMIF($H$1:Q$1,77,$H1054:Q1054)&lt;$D1054,$H1054,0),0)</f>
        <v>0</v>
      </c>
      <c r="S1054" s="36">
        <f>IF(S$7&gt;=$E1054,IF(SUMIF($H$1:R$1,77,$H1054:R1054)&lt;$D1054,$H1054,0),0)</f>
        <v>0</v>
      </c>
      <c r="T1054" s="36">
        <f>IF(T$7&gt;=$E1054,IF(SUMIF($H$1:S$1,77,$H1054:S1054)&lt;$D1054,$H1054,0),0)</f>
        <v>0</v>
      </c>
      <c r="U1054" s="35">
        <f t="shared" si="372"/>
        <v>0</v>
      </c>
      <c r="V1054" s="36">
        <f>IF(V$7&gt;=$E1054,IF(SUMIF($H$1:U$1,77,$H1054:U1054)&lt;$D1054,$H1054,0),0)</f>
        <v>0</v>
      </c>
      <c r="W1054" s="36">
        <f>IF(W$7&gt;=$E1054,IF(SUMIF($H$1:V$1,77,$H1054:V1054)&lt;$D1054,$H1054,0),0)</f>
        <v>0</v>
      </c>
      <c r="X1054" s="36">
        <f>IF(X$7&gt;=$E1054,IF(SUMIF($H$1:W$1,77,$H1054:W1054)&lt;$D1054,$H1054,0),0)</f>
        <v>0</v>
      </c>
      <c r="Y1054" s="36">
        <f>IF(Y$7&gt;=$E1054,IF(SUMIF($H$1:X$1,77,$H1054:X1054)&lt;$D1054,$H1054,0),0)</f>
        <v>0</v>
      </c>
      <c r="Z1054" s="36">
        <f>IF(Z$7&gt;=$E1054,IF(SUMIF($H$1:Y$1,77,$H1054:Y1054)&lt;$D1054,$H1054,0),0)</f>
        <v>0</v>
      </c>
      <c r="AA1054" s="36">
        <f>IF(AA$7&gt;=$E1054,IF(SUMIF($H$1:Z$1,77,$H1054:Z1054)&lt;$D1054,$H1054,0),0)</f>
        <v>0</v>
      </c>
      <c r="AB1054" s="36">
        <f>IF(AB$7&gt;=$E1054,IF(SUMIF($H$1:AA$1,77,$H1054:AA1054)&lt;$D1054,$H1054,0),0)</f>
        <v>0</v>
      </c>
      <c r="AC1054" s="36">
        <f>IF(AC$7&gt;=$E1054,IF(SUMIF($H$1:AB$1,77,$H1054:AB1054)&lt;$D1054,$H1054,0),0)</f>
        <v>0</v>
      </c>
      <c r="AD1054" s="36">
        <f>IF(AD$7&gt;=$E1054,IF(SUMIF($H$1:AC$1,77,$H1054:AC1054)&lt;$D1054,$H1054,0),0)</f>
        <v>0</v>
      </c>
      <c r="AE1054" s="36">
        <f>IF(AE$7&gt;=$E1054,IF(SUMIF($H$1:AD$1,77,$H1054:AD1054)&lt;$D1054,$H1054,0),0)</f>
        <v>0</v>
      </c>
      <c r="AF1054" s="36">
        <f>IF(AF$7&gt;=$E1054,IF(SUMIF($H$1:AE$1,77,$H1054:AE1054)&lt;$D1054,$H1054,0),0)</f>
        <v>0</v>
      </c>
      <c r="AG1054" s="36">
        <f>IF(AG$7&gt;=$E1054,IF(SUMIF($H$1:AF$1,77,$H1054:AF1054)&lt;$D1054,$H1054,0),0)</f>
        <v>0</v>
      </c>
      <c r="AH1054" s="35">
        <f t="shared" si="373"/>
        <v>0</v>
      </c>
      <c r="AI1054" s="36">
        <f>IF(AI$7&gt;=$E1054,IF(SUMIF($H$1:AH$1,77,$H1054:AH1054)&lt;$D1054,$H1054,0),0)</f>
        <v>0</v>
      </c>
      <c r="AJ1054" s="36">
        <f>IF(AJ$7&gt;=$E1054,IF(SUMIF($H$1:AI$1,77,$H1054:AI1054)&lt;$D1054,$H1054,0),0)</f>
        <v>0</v>
      </c>
      <c r="AK1054" s="36">
        <f>IF(AK$7&gt;=$E1054,IF(SUMIF($H$1:AJ$1,77,$H1054:AJ1054)&lt;$D1054,$H1054,0),0)</f>
        <v>0</v>
      </c>
      <c r="AL1054" s="36">
        <f>IF(AL$7&gt;=$E1054,IF(SUMIF($H$1:AK$1,77,$H1054:AK1054)&lt;$D1054,$H1054,0),0)</f>
        <v>0</v>
      </c>
      <c r="AM1054" s="36">
        <f>IF(AM$7&gt;=$E1054,IF(SUMIF($H$1:AL$1,77,$H1054:AL1054)&lt;$D1054,$H1054,0),0)</f>
        <v>0</v>
      </c>
      <c r="AN1054" s="36">
        <f>IF(AN$7&gt;=$E1054,IF(SUMIF($H$1:AM$1,77,$H1054:AM1054)&lt;$D1054,$H1054,0),0)</f>
        <v>0</v>
      </c>
      <c r="AO1054" s="36">
        <f>IF(AO$7&gt;=$E1054,IF(SUMIF($H$1:AN$1,77,$H1054:AN1054)&lt;$D1054,$H1054,0),0)</f>
        <v>0</v>
      </c>
      <c r="AP1054" s="36">
        <f>IF(AP$7&gt;=$E1054,IF(SUMIF($H$1:AO$1,77,$H1054:AO1054)&lt;$D1054,$H1054,0),0)</f>
        <v>0</v>
      </c>
      <c r="AQ1054" s="36">
        <f>IF(AQ$7&gt;=$E1054,IF(SUMIF($H$1:AP$1,77,$H1054:AP1054)&lt;$D1054,$H1054,0),0)</f>
        <v>0.25</v>
      </c>
      <c r="AR1054" s="36">
        <f>IF(AR$7&gt;=$E1054,IF(SUMIF($H$1:AQ$1,77,$H1054:AQ1054)&lt;$D1054,$H1054,0),0)</f>
        <v>0.25</v>
      </c>
      <c r="AS1054" s="36">
        <f>IF(AS$7&gt;=$E1054,IF(SUMIF($H$1:AR$1,77,$H1054:AR1054)&lt;$D1054,$H1054,0),0)</f>
        <v>0.25</v>
      </c>
      <c r="AT1054" s="36">
        <f>IF(AT$7&gt;=$E1054,IF(SUMIF($H$1:AS$1,77,$H1054:AS1054)&lt;$D1054,$H1054,0),0)</f>
        <v>0.25</v>
      </c>
      <c r="AU1054" s="35">
        <f t="shared" si="374"/>
        <v>1</v>
      </c>
      <c r="AV1054" s="33">
        <f>IF(AV$7&gt;=$E1054,IF(SUMIF($H$1:AU$1,77,$H1054:AU1054)&lt;$D1054,$H1054,0),0)</f>
        <v>0</v>
      </c>
      <c r="AW1054" s="33">
        <f>IF(AW$7&gt;=$E1054,IF(SUMIF($H$1:AV$1,77,$H1054:AV1054)&lt;$D1054,$H1054,0),0)</f>
        <v>0</v>
      </c>
      <c r="AX1054" s="33">
        <f>IF(AX$7&gt;=$E1054,IF(SUMIF($H$1:AW$1,77,$H1054:AW1054)&lt;$D1054,$H1054,0),0)</f>
        <v>0</v>
      </c>
      <c r="AY1054" s="33">
        <f>IF(AY$7&gt;=$E1054,IF(SUMIF($H$1:AX$1,77,$H1054:AX1054)&lt;$D1054,$H1054,0),0)</f>
        <v>0</v>
      </c>
      <c r="AZ1054" s="33">
        <f>IF(AZ$7&gt;=$E1054,IF(SUMIF($H$1:AY$1,77,$H1054:AY1054)&lt;$D1054,$H1054,0),0)</f>
        <v>0</v>
      </c>
      <c r="BA1054" s="33">
        <f>IF(BA$7&gt;=$E1054,IF(SUMIF($H$1:AZ$1,77,$H1054:AZ1054)&lt;$D1054,$H1054,0),0)</f>
        <v>0</v>
      </c>
      <c r="BB1054" s="33">
        <f>IF(BB$7&gt;=$E1054,IF(SUMIF($H$1:BA$1,77,$H1054:BA1054)&lt;$D1054,$H1054,0),0)</f>
        <v>0</v>
      </c>
      <c r="BC1054" s="33">
        <f>IF(BC$7&gt;=$E1054,IF(SUMIF($H$1:BB$1,77,$H1054:BB1054)&lt;$D1054,$H1054,0),0)</f>
        <v>0</v>
      </c>
      <c r="BD1054" s="33">
        <f>IF(BD$7&gt;=$E1054,IF(SUMIF($H$1:BC$1,77,$H1054:BC1054)&lt;$D1054,$H1054,0),0)</f>
        <v>0</v>
      </c>
      <c r="BE1054" s="33">
        <f>IF(BE$7&gt;=$E1054,IF(SUMIF($H$1:BD$1,77,$H1054:BD1054)&lt;$D1054,$H1054,0),0)</f>
        <v>0</v>
      </c>
      <c r="BF1054" s="33">
        <f>IF(BF$7&gt;=$E1054,IF(SUMIF($H$1:BE$1,77,$H1054:BE1054)&lt;$D1054,$H1054,0),0)</f>
        <v>0</v>
      </c>
      <c r="BG1054" s="33">
        <f>IF(BG$7&gt;=$E1054,IF(SUMIF($H$1:BF$1,77,$H1054:BF1054)&lt;$D1054,$H1054,0),0)</f>
        <v>0</v>
      </c>
      <c r="BH1054" s="35">
        <f t="shared" si="375"/>
        <v>0</v>
      </c>
    </row>
    <row r="1055" spans="1:60" s="11" customFormat="1" x14ac:dyDescent="0.25">
      <c r="A1055" s="48" t="s">
        <v>1506</v>
      </c>
      <c r="B1055" s="49" t="s">
        <v>1507</v>
      </c>
      <c r="C1055" s="51" t="s">
        <v>1483</v>
      </c>
      <c r="D1055" s="34">
        <v>1</v>
      </c>
      <c r="E1055" s="118">
        <v>46631</v>
      </c>
      <c r="F1055" s="118">
        <v>46753</v>
      </c>
      <c r="G1055" s="32">
        <f t="shared" si="370"/>
        <v>4</v>
      </c>
      <c r="H1055" s="33">
        <f t="shared" si="371"/>
        <v>0.25</v>
      </c>
      <c r="I1055" s="36">
        <f>IF(I$7&gt;=$E1055,IF(SUMIF($H$1:H$1,77,$H1055:H1055)&lt;$D1055,$H1055,0),0)</f>
        <v>0</v>
      </c>
      <c r="J1055" s="36">
        <f>IF(J$7&gt;=$E1055,IF(SUMIF($H$1:I$1,77,$H1055:I1055)&lt;$D1055,$H1055,0),0)</f>
        <v>0</v>
      </c>
      <c r="K1055" s="36">
        <f>IF(K$7&gt;=$E1055,IF(SUMIF($H$1:J$1,77,$H1055:J1055)&lt;$D1055,$H1055,0),0)</f>
        <v>0</v>
      </c>
      <c r="L1055" s="36">
        <f>IF(L$7&gt;=$E1055,IF(SUMIF($H$1:K$1,77,$H1055:K1055)&lt;$D1055,$H1055,0),0)</f>
        <v>0</v>
      </c>
      <c r="M1055" s="36">
        <f>IF(M$7&gt;=$E1055,IF(SUMIF($H$1:L$1,77,$H1055:L1055)&lt;$D1055,$H1055,0),0)</f>
        <v>0</v>
      </c>
      <c r="N1055" s="36">
        <f>IF(N$7&gt;=$E1055,IF(SUMIF($H$1:M$1,77,$H1055:M1055)&lt;$D1055,$H1055,0),0)</f>
        <v>0</v>
      </c>
      <c r="O1055" s="36">
        <f>IF(O$7&gt;=$E1055,IF(SUMIF($H$1:N$1,77,$H1055:N1055)&lt;$D1055,$H1055,0),0)</f>
        <v>0</v>
      </c>
      <c r="P1055" s="36">
        <f>IF(P$7&gt;=$E1055,IF(SUMIF($H$1:O$1,77,$H1055:O1055)&lt;$D1055,$H1055,0),0)</f>
        <v>0</v>
      </c>
      <c r="Q1055" s="36">
        <f>IF(Q$7&gt;=$E1055,IF(SUMIF($H$1:P$1,77,$H1055:P1055)&lt;$D1055,$H1055,0),0)</f>
        <v>0</v>
      </c>
      <c r="R1055" s="36">
        <f>IF(R$7&gt;=$E1055,IF(SUMIF($H$1:Q$1,77,$H1055:Q1055)&lt;$D1055,$H1055,0),0)</f>
        <v>0</v>
      </c>
      <c r="S1055" s="36">
        <f>IF(S$7&gt;=$E1055,IF(SUMIF($H$1:R$1,77,$H1055:R1055)&lt;$D1055,$H1055,0),0)</f>
        <v>0</v>
      </c>
      <c r="T1055" s="36">
        <f>IF(T$7&gt;=$E1055,IF(SUMIF($H$1:S$1,77,$H1055:S1055)&lt;$D1055,$H1055,0),0)</f>
        <v>0</v>
      </c>
      <c r="U1055" s="35">
        <f t="shared" si="372"/>
        <v>0</v>
      </c>
      <c r="V1055" s="36">
        <f>IF(V$7&gt;=$E1055,IF(SUMIF($H$1:U$1,77,$H1055:U1055)&lt;$D1055,$H1055,0),0)</f>
        <v>0</v>
      </c>
      <c r="W1055" s="36">
        <f>IF(W$7&gt;=$E1055,IF(SUMIF($H$1:V$1,77,$H1055:V1055)&lt;$D1055,$H1055,0),0)</f>
        <v>0</v>
      </c>
      <c r="X1055" s="36">
        <f>IF(X$7&gt;=$E1055,IF(SUMIF($H$1:W$1,77,$H1055:W1055)&lt;$D1055,$H1055,0),0)</f>
        <v>0</v>
      </c>
      <c r="Y1055" s="36">
        <f>IF(Y$7&gt;=$E1055,IF(SUMIF($H$1:X$1,77,$H1055:X1055)&lt;$D1055,$H1055,0),0)</f>
        <v>0</v>
      </c>
      <c r="Z1055" s="36">
        <f>IF(Z$7&gt;=$E1055,IF(SUMIF($H$1:Y$1,77,$H1055:Y1055)&lt;$D1055,$H1055,0),0)</f>
        <v>0</v>
      </c>
      <c r="AA1055" s="36">
        <f>IF(AA$7&gt;=$E1055,IF(SUMIF($H$1:Z$1,77,$H1055:Z1055)&lt;$D1055,$H1055,0),0)</f>
        <v>0</v>
      </c>
      <c r="AB1055" s="36">
        <f>IF(AB$7&gt;=$E1055,IF(SUMIF($H$1:AA$1,77,$H1055:AA1055)&lt;$D1055,$H1055,0),0)</f>
        <v>0</v>
      </c>
      <c r="AC1055" s="36">
        <f>IF(AC$7&gt;=$E1055,IF(SUMIF($H$1:AB$1,77,$H1055:AB1055)&lt;$D1055,$H1055,0),0)</f>
        <v>0</v>
      </c>
      <c r="AD1055" s="36">
        <f>IF(AD$7&gt;=$E1055,IF(SUMIF($H$1:AC$1,77,$H1055:AC1055)&lt;$D1055,$H1055,0),0)</f>
        <v>0</v>
      </c>
      <c r="AE1055" s="36">
        <f>IF(AE$7&gt;=$E1055,IF(SUMIF($H$1:AD$1,77,$H1055:AD1055)&lt;$D1055,$H1055,0),0)</f>
        <v>0</v>
      </c>
      <c r="AF1055" s="36">
        <f>IF(AF$7&gt;=$E1055,IF(SUMIF($H$1:AE$1,77,$H1055:AE1055)&lt;$D1055,$H1055,0),0)</f>
        <v>0</v>
      </c>
      <c r="AG1055" s="36">
        <f>IF(AG$7&gt;=$E1055,IF(SUMIF($H$1:AF$1,77,$H1055:AF1055)&lt;$D1055,$H1055,0),0)</f>
        <v>0</v>
      </c>
      <c r="AH1055" s="35">
        <f t="shared" si="373"/>
        <v>0</v>
      </c>
      <c r="AI1055" s="36">
        <f>IF(AI$7&gt;=$E1055,IF(SUMIF($H$1:AH$1,77,$H1055:AH1055)&lt;$D1055,$H1055,0),0)</f>
        <v>0</v>
      </c>
      <c r="AJ1055" s="36">
        <f>IF(AJ$7&gt;=$E1055,IF(SUMIF($H$1:AI$1,77,$H1055:AI1055)&lt;$D1055,$H1055,0),0)</f>
        <v>0</v>
      </c>
      <c r="AK1055" s="36">
        <f>IF(AK$7&gt;=$E1055,IF(SUMIF($H$1:AJ$1,77,$H1055:AJ1055)&lt;$D1055,$H1055,0),0)</f>
        <v>0</v>
      </c>
      <c r="AL1055" s="36">
        <f>IF(AL$7&gt;=$E1055,IF(SUMIF($H$1:AK$1,77,$H1055:AK1055)&lt;$D1055,$H1055,0),0)</f>
        <v>0</v>
      </c>
      <c r="AM1055" s="36">
        <f>IF(AM$7&gt;=$E1055,IF(SUMIF($H$1:AL$1,77,$H1055:AL1055)&lt;$D1055,$H1055,0),0)</f>
        <v>0</v>
      </c>
      <c r="AN1055" s="36">
        <f>IF(AN$7&gt;=$E1055,IF(SUMIF($H$1:AM$1,77,$H1055:AM1055)&lt;$D1055,$H1055,0),0)</f>
        <v>0</v>
      </c>
      <c r="AO1055" s="36">
        <f>IF(AO$7&gt;=$E1055,IF(SUMIF($H$1:AN$1,77,$H1055:AN1055)&lt;$D1055,$H1055,0),0)</f>
        <v>0</v>
      </c>
      <c r="AP1055" s="36">
        <f>IF(AP$7&gt;=$E1055,IF(SUMIF($H$1:AO$1,77,$H1055:AO1055)&lt;$D1055,$H1055,0),0)</f>
        <v>0</v>
      </c>
      <c r="AQ1055" s="36">
        <f>IF(AQ$7&gt;=$E1055,IF(SUMIF($H$1:AP$1,77,$H1055:AP1055)&lt;$D1055,$H1055,0),0)</f>
        <v>0.25</v>
      </c>
      <c r="AR1055" s="36">
        <f>IF(AR$7&gt;=$E1055,IF(SUMIF($H$1:AQ$1,77,$H1055:AQ1055)&lt;$D1055,$H1055,0),0)</f>
        <v>0.25</v>
      </c>
      <c r="AS1055" s="36">
        <f>IF(AS$7&gt;=$E1055,IF(SUMIF($H$1:AR$1,77,$H1055:AR1055)&lt;$D1055,$H1055,0),0)</f>
        <v>0.25</v>
      </c>
      <c r="AT1055" s="36">
        <f>IF(AT$7&gt;=$E1055,IF(SUMIF($H$1:AS$1,77,$H1055:AS1055)&lt;$D1055,$H1055,0),0)</f>
        <v>0.25</v>
      </c>
      <c r="AU1055" s="35">
        <f t="shared" si="374"/>
        <v>1</v>
      </c>
      <c r="AV1055" s="33">
        <f>IF(AV$7&gt;=$E1055,IF(SUMIF($H$1:AU$1,77,$H1055:AU1055)&lt;$D1055,$H1055,0),0)</f>
        <v>0</v>
      </c>
      <c r="AW1055" s="33">
        <f>IF(AW$7&gt;=$E1055,IF(SUMIF($H$1:AV$1,77,$H1055:AV1055)&lt;$D1055,$H1055,0),0)</f>
        <v>0</v>
      </c>
      <c r="AX1055" s="33">
        <f>IF(AX$7&gt;=$E1055,IF(SUMIF($H$1:AW$1,77,$H1055:AW1055)&lt;$D1055,$H1055,0),0)</f>
        <v>0</v>
      </c>
      <c r="AY1055" s="33">
        <f>IF(AY$7&gt;=$E1055,IF(SUMIF($H$1:AX$1,77,$H1055:AX1055)&lt;$D1055,$H1055,0),0)</f>
        <v>0</v>
      </c>
      <c r="AZ1055" s="33">
        <f>IF(AZ$7&gt;=$E1055,IF(SUMIF($H$1:AY$1,77,$H1055:AY1055)&lt;$D1055,$H1055,0),0)</f>
        <v>0</v>
      </c>
      <c r="BA1055" s="33">
        <f>IF(BA$7&gt;=$E1055,IF(SUMIF($H$1:AZ$1,77,$H1055:AZ1055)&lt;$D1055,$H1055,0),0)</f>
        <v>0</v>
      </c>
      <c r="BB1055" s="33">
        <f>IF(BB$7&gt;=$E1055,IF(SUMIF($H$1:BA$1,77,$H1055:BA1055)&lt;$D1055,$H1055,0),0)</f>
        <v>0</v>
      </c>
      <c r="BC1055" s="33">
        <f>IF(BC$7&gt;=$E1055,IF(SUMIF($H$1:BB$1,77,$H1055:BB1055)&lt;$D1055,$H1055,0),0)</f>
        <v>0</v>
      </c>
      <c r="BD1055" s="33">
        <f>IF(BD$7&gt;=$E1055,IF(SUMIF($H$1:BC$1,77,$H1055:BC1055)&lt;$D1055,$H1055,0),0)</f>
        <v>0</v>
      </c>
      <c r="BE1055" s="33">
        <f>IF(BE$7&gt;=$E1055,IF(SUMIF($H$1:BD$1,77,$H1055:BD1055)&lt;$D1055,$H1055,0),0)</f>
        <v>0</v>
      </c>
      <c r="BF1055" s="33">
        <f>IF(BF$7&gt;=$E1055,IF(SUMIF($H$1:BE$1,77,$H1055:BE1055)&lt;$D1055,$H1055,0),0)</f>
        <v>0</v>
      </c>
      <c r="BG1055" s="33">
        <f>IF(BG$7&gt;=$E1055,IF(SUMIF($H$1:BF$1,77,$H1055:BF1055)&lt;$D1055,$H1055,0),0)</f>
        <v>0</v>
      </c>
      <c r="BH1055" s="35">
        <f t="shared" si="375"/>
        <v>0</v>
      </c>
    </row>
    <row r="1056" spans="1:60" s="11" customFormat="1" x14ac:dyDescent="0.25">
      <c r="A1056" s="48" t="s">
        <v>1508</v>
      </c>
      <c r="B1056" s="49" t="s">
        <v>1509</v>
      </c>
      <c r="C1056" s="51" t="s">
        <v>1483</v>
      </c>
      <c r="D1056" s="34">
        <v>1</v>
      </c>
      <c r="E1056" s="118">
        <v>46631</v>
      </c>
      <c r="F1056" s="118">
        <v>46753</v>
      </c>
      <c r="G1056" s="32">
        <f t="shared" si="370"/>
        <v>4</v>
      </c>
      <c r="H1056" s="33">
        <f t="shared" si="371"/>
        <v>0.25</v>
      </c>
      <c r="I1056" s="36">
        <f>IF(I$7&gt;=$E1056,IF(SUMIF($H$1:H$1,77,$H1056:H1056)&lt;$D1056,$H1056,0),0)</f>
        <v>0</v>
      </c>
      <c r="J1056" s="36">
        <f>IF(J$7&gt;=$E1056,IF(SUMIF($H$1:I$1,77,$H1056:I1056)&lt;$D1056,$H1056,0),0)</f>
        <v>0</v>
      </c>
      <c r="K1056" s="36">
        <f>IF(K$7&gt;=$E1056,IF(SUMIF($H$1:J$1,77,$H1056:J1056)&lt;$D1056,$H1056,0),0)</f>
        <v>0</v>
      </c>
      <c r="L1056" s="36">
        <f>IF(L$7&gt;=$E1056,IF(SUMIF($H$1:K$1,77,$H1056:K1056)&lt;$D1056,$H1056,0),0)</f>
        <v>0</v>
      </c>
      <c r="M1056" s="36">
        <f>IF(M$7&gt;=$E1056,IF(SUMIF($H$1:L$1,77,$H1056:L1056)&lt;$D1056,$H1056,0),0)</f>
        <v>0</v>
      </c>
      <c r="N1056" s="36">
        <f>IF(N$7&gt;=$E1056,IF(SUMIF($H$1:M$1,77,$H1056:M1056)&lt;$D1056,$H1056,0),0)</f>
        <v>0</v>
      </c>
      <c r="O1056" s="36">
        <f>IF(O$7&gt;=$E1056,IF(SUMIF($H$1:N$1,77,$H1056:N1056)&lt;$D1056,$H1056,0),0)</f>
        <v>0</v>
      </c>
      <c r="P1056" s="36">
        <f>IF(P$7&gt;=$E1056,IF(SUMIF($H$1:O$1,77,$H1056:O1056)&lt;$D1056,$H1056,0),0)</f>
        <v>0</v>
      </c>
      <c r="Q1056" s="36">
        <f>IF(Q$7&gt;=$E1056,IF(SUMIF($H$1:P$1,77,$H1056:P1056)&lt;$D1056,$H1056,0),0)</f>
        <v>0</v>
      </c>
      <c r="R1056" s="36">
        <f>IF(R$7&gt;=$E1056,IF(SUMIF($H$1:Q$1,77,$H1056:Q1056)&lt;$D1056,$H1056,0),0)</f>
        <v>0</v>
      </c>
      <c r="S1056" s="36">
        <f>IF(S$7&gt;=$E1056,IF(SUMIF($H$1:R$1,77,$H1056:R1056)&lt;$D1056,$H1056,0),0)</f>
        <v>0</v>
      </c>
      <c r="T1056" s="36">
        <f>IF(T$7&gt;=$E1056,IF(SUMIF($H$1:S$1,77,$H1056:S1056)&lt;$D1056,$H1056,0),0)</f>
        <v>0</v>
      </c>
      <c r="U1056" s="35">
        <f t="shared" si="372"/>
        <v>0</v>
      </c>
      <c r="V1056" s="36">
        <f>IF(V$7&gt;=$E1056,IF(SUMIF($H$1:U$1,77,$H1056:U1056)&lt;$D1056,$H1056,0),0)</f>
        <v>0</v>
      </c>
      <c r="W1056" s="36">
        <f>IF(W$7&gt;=$E1056,IF(SUMIF($H$1:V$1,77,$H1056:V1056)&lt;$D1056,$H1056,0),0)</f>
        <v>0</v>
      </c>
      <c r="X1056" s="36">
        <f>IF(X$7&gt;=$E1056,IF(SUMIF($H$1:W$1,77,$H1056:W1056)&lt;$D1056,$H1056,0),0)</f>
        <v>0</v>
      </c>
      <c r="Y1056" s="36">
        <f>IF(Y$7&gt;=$E1056,IF(SUMIF($H$1:X$1,77,$H1056:X1056)&lt;$D1056,$H1056,0),0)</f>
        <v>0</v>
      </c>
      <c r="Z1056" s="36">
        <f>IF(Z$7&gt;=$E1056,IF(SUMIF($H$1:Y$1,77,$H1056:Y1056)&lt;$D1056,$H1056,0),0)</f>
        <v>0</v>
      </c>
      <c r="AA1056" s="36">
        <f>IF(AA$7&gt;=$E1056,IF(SUMIF($H$1:Z$1,77,$H1056:Z1056)&lt;$D1056,$H1056,0),0)</f>
        <v>0</v>
      </c>
      <c r="AB1056" s="36">
        <f>IF(AB$7&gt;=$E1056,IF(SUMIF($H$1:AA$1,77,$H1056:AA1056)&lt;$D1056,$H1056,0),0)</f>
        <v>0</v>
      </c>
      <c r="AC1056" s="36">
        <f>IF(AC$7&gt;=$E1056,IF(SUMIF($H$1:AB$1,77,$H1056:AB1056)&lt;$D1056,$H1056,0),0)</f>
        <v>0</v>
      </c>
      <c r="AD1056" s="36">
        <f>IF(AD$7&gt;=$E1056,IF(SUMIF($H$1:AC$1,77,$H1056:AC1056)&lt;$D1056,$H1056,0),0)</f>
        <v>0</v>
      </c>
      <c r="AE1056" s="36">
        <f>IF(AE$7&gt;=$E1056,IF(SUMIF($H$1:AD$1,77,$H1056:AD1056)&lt;$D1056,$H1056,0),0)</f>
        <v>0</v>
      </c>
      <c r="AF1056" s="36">
        <f>IF(AF$7&gt;=$E1056,IF(SUMIF($H$1:AE$1,77,$H1056:AE1056)&lt;$D1056,$H1056,0),0)</f>
        <v>0</v>
      </c>
      <c r="AG1056" s="36">
        <f>IF(AG$7&gt;=$E1056,IF(SUMIF($H$1:AF$1,77,$H1056:AF1056)&lt;$D1056,$H1056,0),0)</f>
        <v>0</v>
      </c>
      <c r="AH1056" s="35">
        <f t="shared" si="373"/>
        <v>0</v>
      </c>
      <c r="AI1056" s="36">
        <f>IF(AI$7&gt;=$E1056,IF(SUMIF($H$1:AH$1,77,$H1056:AH1056)&lt;$D1056,$H1056,0),0)</f>
        <v>0</v>
      </c>
      <c r="AJ1056" s="36">
        <f>IF(AJ$7&gt;=$E1056,IF(SUMIF($H$1:AI$1,77,$H1056:AI1056)&lt;$D1056,$H1056,0),0)</f>
        <v>0</v>
      </c>
      <c r="AK1056" s="36">
        <f>IF(AK$7&gt;=$E1056,IF(SUMIF($H$1:AJ$1,77,$H1056:AJ1056)&lt;$D1056,$H1056,0),0)</f>
        <v>0</v>
      </c>
      <c r="AL1056" s="36">
        <f>IF(AL$7&gt;=$E1056,IF(SUMIF($H$1:AK$1,77,$H1056:AK1056)&lt;$D1056,$H1056,0),0)</f>
        <v>0</v>
      </c>
      <c r="AM1056" s="36">
        <f>IF(AM$7&gt;=$E1056,IF(SUMIF($H$1:AL$1,77,$H1056:AL1056)&lt;$D1056,$H1056,0),0)</f>
        <v>0</v>
      </c>
      <c r="AN1056" s="36">
        <f>IF(AN$7&gt;=$E1056,IF(SUMIF($H$1:AM$1,77,$H1056:AM1056)&lt;$D1056,$H1056,0),0)</f>
        <v>0</v>
      </c>
      <c r="AO1056" s="36">
        <f>IF(AO$7&gt;=$E1056,IF(SUMIF($H$1:AN$1,77,$H1056:AN1056)&lt;$D1056,$H1056,0),0)</f>
        <v>0</v>
      </c>
      <c r="AP1056" s="36">
        <f>IF(AP$7&gt;=$E1056,IF(SUMIF($H$1:AO$1,77,$H1056:AO1056)&lt;$D1056,$H1056,0),0)</f>
        <v>0</v>
      </c>
      <c r="AQ1056" s="36">
        <f>IF(AQ$7&gt;=$E1056,IF(SUMIF($H$1:AP$1,77,$H1056:AP1056)&lt;$D1056,$H1056,0),0)</f>
        <v>0.25</v>
      </c>
      <c r="AR1056" s="36">
        <f>IF(AR$7&gt;=$E1056,IF(SUMIF($H$1:AQ$1,77,$H1056:AQ1056)&lt;$D1056,$H1056,0),0)</f>
        <v>0.25</v>
      </c>
      <c r="AS1056" s="36">
        <f>IF(AS$7&gt;=$E1056,IF(SUMIF($H$1:AR$1,77,$H1056:AR1056)&lt;$D1056,$H1056,0),0)</f>
        <v>0.25</v>
      </c>
      <c r="AT1056" s="36">
        <f>IF(AT$7&gt;=$E1056,IF(SUMIF($H$1:AS$1,77,$H1056:AS1056)&lt;$D1056,$H1056,0),0)</f>
        <v>0.25</v>
      </c>
      <c r="AU1056" s="35">
        <f t="shared" si="374"/>
        <v>1</v>
      </c>
      <c r="AV1056" s="33">
        <f>IF(AV$7&gt;=$E1056,IF(SUMIF($H$1:AU$1,77,$H1056:AU1056)&lt;$D1056,$H1056,0),0)</f>
        <v>0</v>
      </c>
      <c r="AW1056" s="33">
        <f>IF(AW$7&gt;=$E1056,IF(SUMIF($H$1:AV$1,77,$H1056:AV1056)&lt;$D1056,$H1056,0),0)</f>
        <v>0</v>
      </c>
      <c r="AX1056" s="33">
        <f>IF(AX$7&gt;=$E1056,IF(SUMIF($H$1:AW$1,77,$H1056:AW1056)&lt;$D1056,$H1056,0),0)</f>
        <v>0</v>
      </c>
      <c r="AY1056" s="33">
        <f>IF(AY$7&gt;=$E1056,IF(SUMIF($H$1:AX$1,77,$H1056:AX1056)&lt;$D1056,$H1056,0),0)</f>
        <v>0</v>
      </c>
      <c r="AZ1056" s="33">
        <f>IF(AZ$7&gt;=$E1056,IF(SUMIF($H$1:AY$1,77,$H1056:AY1056)&lt;$D1056,$H1056,0),0)</f>
        <v>0</v>
      </c>
      <c r="BA1056" s="33">
        <f>IF(BA$7&gt;=$E1056,IF(SUMIF($H$1:AZ$1,77,$H1056:AZ1056)&lt;$D1056,$H1056,0),0)</f>
        <v>0</v>
      </c>
      <c r="BB1056" s="33">
        <f>IF(BB$7&gt;=$E1056,IF(SUMIF($H$1:BA$1,77,$H1056:BA1056)&lt;$D1056,$H1056,0),0)</f>
        <v>0</v>
      </c>
      <c r="BC1056" s="33">
        <f>IF(BC$7&gt;=$E1056,IF(SUMIF($H$1:BB$1,77,$H1056:BB1056)&lt;$D1056,$H1056,0),0)</f>
        <v>0</v>
      </c>
      <c r="BD1056" s="33">
        <f>IF(BD$7&gt;=$E1056,IF(SUMIF($H$1:BC$1,77,$H1056:BC1056)&lt;$D1056,$H1056,0),0)</f>
        <v>0</v>
      </c>
      <c r="BE1056" s="33">
        <f>IF(BE$7&gt;=$E1056,IF(SUMIF($H$1:BD$1,77,$H1056:BD1056)&lt;$D1056,$H1056,0),0)</f>
        <v>0</v>
      </c>
      <c r="BF1056" s="33">
        <f>IF(BF$7&gt;=$E1056,IF(SUMIF($H$1:BE$1,77,$H1056:BE1056)&lt;$D1056,$H1056,0),0)</f>
        <v>0</v>
      </c>
      <c r="BG1056" s="33">
        <f>IF(BG$7&gt;=$E1056,IF(SUMIF($H$1:BF$1,77,$H1056:BF1056)&lt;$D1056,$H1056,0),0)</f>
        <v>0</v>
      </c>
      <c r="BH1056" s="35">
        <f t="shared" si="375"/>
        <v>0</v>
      </c>
    </row>
    <row r="1057" spans="1:60" s="11" customFormat="1" x14ac:dyDescent="0.25">
      <c r="A1057" s="48" t="s">
        <v>1510</v>
      </c>
      <c r="B1057" s="49" t="s">
        <v>1511</v>
      </c>
      <c r="C1057" s="51" t="s">
        <v>1483</v>
      </c>
      <c r="D1057" s="34">
        <v>1</v>
      </c>
      <c r="E1057" s="118">
        <v>46631</v>
      </c>
      <c r="F1057" s="118">
        <v>46753</v>
      </c>
      <c r="G1057" s="32">
        <f t="shared" si="370"/>
        <v>4</v>
      </c>
      <c r="H1057" s="33">
        <f t="shared" si="371"/>
        <v>0.25</v>
      </c>
      <c r="I1057" s="36">
        <f>IF(I$7&gt;=$E1057,IF(SUMIF($H$1:H$1,77,$H1057:H1057)&lt;$D1057,$H1057,0),0)</f>
        <v>0</v>
      </c>
      <c r="J1057" s="36">
        <f>IF(J$7&gt;=$E1057,IF(SUMIF($H$1:I$1,77,$H1057:I1057)&lt;$D1057,$H1057,0),0)</f>
        <v>0</v>
      </c>
      <c r="K1057" s="36">
        <f>IF(K$7&gt;=$E1057,IF(SUMIF($H$1:J$1,77,$H1057:J1057)&lt;$D1057,$H1057,0),0)</f>
        <v>0</v>
      </c>
      <c r="L1057" s="36">
        <f>IF(L$7&gt;=$E1057,IF(SUMIF($H$1:K$1,77,$H1057:K1057)&lt;$D1057,$H1057,0),0)</f>
        <v>0</v>
      </c>
      <c r="M1057" s="36">
        <f>IF(M$7&gt;=$E1057,IF(SUMIF($H$1:L$1,77,$H1057:L1057)&lt;$D1057,$H1057,0),0)</f>
        <v>0</v>
      </c>
      <c r="N1057" s="36">
        <f>IF(N$7&gt;=$E1057,IF(SUMIF($H$1:M$1,77,$H1057:M1057)&lt;$D1057,$H1057,0),0)</f>
        <v>0</v>
      </c>
      <c r="O1057" s="36">
        <f>IF(O$7&gt;=$E1057,IF(SUMIF($H$1:N$1,77,$H1057:N1057)&lt;$D1057,$H1057,0),0)</f>
        <v>0</v>
      </c>
      <c r="P1057" s="36">
        <f>IF(P$7&gt;=$E1057,IF(SUMIF($H$1:O$1,77,$H1057:O1057)&lt;$D1057,$H1057,0),0)</f>
        <v>0</v>
      </c>
      <c r="Q1057" s="36">
        <f>IF(Q$7&gt;=$E1057,IF(SUMIF($H$1:P$1,77,$H1057:P1057)&lt;$D1057,$H1057,0),0)</f>
        <v>0</v>
      </c>
      <c r="R1057" s="36">
        <f>IF(R$7&gt;=$E1057,IF(SUMIF($H$1:Q$1,77,$H1057:Q1057)&lt;$D1057,$H1057,0),0)</f>
        <v>0</v>
      </c>
      <c r="S1057" s="36">
        <f>IF(S$7&gt;=$E1057,IF(SUMIF($H$1:R$1,77,$H1057:R1057)&lt;$D1057,$H1057,0),0)</f>
        <v>0</v>
      </c>
      <c r="T1057" s="36">
        <f>IF(T$7&gt;=$E1057,IF(SUMIF($H$1:S$1,77,$H1057:S1057)&lt;$D1057,$H1057,0),0)</f>
        <v>0</v>
      </c>
      <c r="U1057" s="35">
        <f t="shared" si="372"/>
        <v>0</v>
      </c>
      <c r="V1057" s="36">
        <f>IF(V$7&gt;=$E1057,IF(SUMIF($H$1:U$1,77,$H1057:U1057)&lt;$D1057,$H1057,0),0)</f>
        <v>0</v>
      </c>
      <c r="W1057" s="36">
        <f>IF(W$7&gt;=$E1057,IF(SUMIF($H$1:V$1,77,$H1057:V1057)&lt;$D1057,$H1057,0),0)</f>
        <v>0</v>
      </c>
      <c r="X1057" s="36">
        <f>IF(X$7&gt;=$E1057,IF(SUMIF($H$1:W$1,77,$H1057:W1057)&lt;$D1057,$H1057,0),0)</f>
        <v>0</v>
      </c>
      <c r="Y1057" s="36">
        <f>IF(Y$7&gt;=$E1057,IF(SUMIF($H$1:X$1,77,$H1057:X1057)&lt;$D1057,$H1057,0),0)</f>
        <v>0</v>
      </c>
      <c r="Z1057" s="36">
        <f>IF(Z$7&gt;=$E1057,IF(SUMIF($H$1:Y$1,77,$H1057:Y1057)&lt;$D1057,$H1057,0),0)</f>
        <v>0</v>
      </c>
      <c r="AA1057" s="36">
        <f>IF(AA$7&gt;=$E1057,IF(SUMIF($H$1:Z$1,77,$H1057:Z1057)&lt;$D1057,$H1057,0),0)</f>
        <v>0</v>
      </c>
      <c r="AB1057" s="36">
        <f>IF(AB$7&gt;=$E1057,IF(SUMIF($H$1:AA$1,77,$H1057:AA1057)&lt;$D1057,$H1057,0),0)</f>
        <v>0</v>
      </c>
      <c r="AC1057" s="36">
        <f>IF(AC$7&gt;=$E1057,IF(SUMIF($H$1:AB$1,77,$H1057:AB1057)&lt;$D1057,$H1057,0),0)</f>
        <v>0</v>
      </c>
      <c r="AD1057" s="36">
        <f>IF(AD$7&gt;=$E1057,IF(SUMIF($H$1:AC$1,77,$H1057:AC1057)&lt;$D1057,$H1057,0),0)</f>
        <v>0</v>
      </c>
      <c r="AE1057" s="36">
        <f>IF(AE$7&gt;=$E1057,IF(SUMIF($H$1:AD$1,77,$H1057:AD1057)&lt;$D1057,$H1057,0),0)</f>
        <v>0</v>
      </c>
      <c r="AF1057" s="36">
        <f>IF(AF$7&gt;=$E1057,IF(SUMIF($H$1:AE$1,77,$H1057:AE1057)&lt;$D1057,$H1057,0),0)</f>
        <v>0</v>
      </c>
      <c r="AG1057" s="36">
        <f>IF(AG$7&gt;=$E1057,IF(SUMIF($H$1:AF$1,77,$H1057:AF1057)&lt;$D1057,$H1057,0),0)</f>
        <v>0</v>
      </c>
      <c r="AH1057" s="35">
        <f t="shared" si="373"/>
        <v>0</v>
      </c>
      <c r="AI1057" s="36">
        <f>IF(AI$7&gt;=$E1057,IF(SUMIF($H$1:AH$1,77,$H1057:AH1057)&lt;$D1057,$H1057,0),0)</f>
        <v>0</v>
      </c>
      <c r="AJ1057" s="36">
        <f>IF(AJ$7&gt;=$E1057,IF(SUMIF($H$1:AI$1,77,$H1057:AI1057)&lt;$D1057,$H1057,0),0)</f>
        <v>0</v>
      </c>
      <c r="AK1057" s="36">
        <f>IF(AK$7&gt;=$E1057,IF(SUMIF($H$1:AJ$1,77,$H1057:AJ1057)&lt;$D1057,$H1057,0),0)</f>
        <v>0</v>
      </c>
      <c r="AL1057" s="36">
        <f>IF(AL$7&gt;=$E1057,IF(SUMIF($H$1:AK$1,77,$H1057:AK1057)&lt;$D1057,$H1057,0),0)</f>
        <v>0</v>
      </c>
      <c r="AM1057" s="36">
        <f>IF(AM$7&gt;=$E1057,IF(SUMIF($H$1:AL$1,77,$H1057:AL1057)&lt;$D1057,$H1057,0),0)</f>
        <v>0</v>
      </c>
      <c r="AN1057" s="36">
        <f>IF(AN$7&gt;=$E1057,IF(SUMIF($H$1:AM$1,77,$H1057:AM1057)&lt;$D1057,$H1057,0),0)</f>
        <v>0</v>
      </c>
      <c r="AO1057" s="36">
        <f>IF(AO$7&gt;=$E1057,IF(SUMIF($H$1:AN$1,77,$H1057:AN1057)&lt;$D1057,$H1057,0),0)</f>
        <v>0</v>
      </c>
      <c r="AP1057" s="36">
        <f>IF(AP$7&gt;=$E1057,IF(SUMIF($H$1:AO$1,77,$H1057:AO1057)&lt;$D1057,$H1057,0),0)</f>
        <v>0</v>
      </c>
      <c r="AQ1057" s="36">
        <f>IF(AQ$7&gt;=$E1057,IF(SUMIF($H$1:AP$1,77,$H1057:AP1057)&lt;$D1057,$H1057,0),0)</f>
        <v>0.25</v>
      </c>
      <c r="AR1057" s="36">
        <f>IF(AR$7&gt;=$E1057,IF(SUMIF($H$1:AQ$1,77,$H1057:AQ1057)&lt;$D1057,$H1057,0),0)</f>
        <v>0.25</v>
      </c>
      <c r="AS1057" s="36">
        <f>IF(AS$7&gt;=$E1057,IF(SUMIF($H$1:AR$1,77,$H1057:AR1057)&lt;$D1057,$H1057,0),0)</f>
        <v>0.25</v>
      </c>
      <c r="AT1057" s="36">
        <f>IF(AT$7&gt;=$E1057,IF(SUMIF($H$1:AS$1,77,$H1057:AS1057)&lt;$D1057,$H1057,0),0)</f>
        <v>0.25</v>
      </c>
      <c r="AU1057" s="35">
        <f t="shared" si="374"/>
        <v>1</v>
      </c>
      <c r="AV1057" s="33">
        <f>IF(AV$7&gt;=$E1057,IF(SUMIF($H$1:AU$1,77,$H1057:AU1057)&lt;$D1057,$H1057,0),0)</f>
        <v>0</v>
      </c>
      <c r="AW1057" s="33">
        <f>IF(AW$7&gt;=$E1057,IF(SUMIF($H$1:AV$1,77,$H1057:AV1057)&lt;$D1057,$H1057,0),0)</f>
        <v>0</v>
      </c>
      <c r="AX1057" s="33">
        <f>IF(AX$7&gt;=$E1057,IF(SUMIF($H$1:AW$1,77,$H1057:AW1057)&lt;$D1057,$H1057,0),0)</f>
        <v>0</v>
      </c>
      <c r="AY1057" s="33">
        <f>IF(AY$7&gt;=$E1057,IF(SUMIF($H$1:AX$1,77,$H1057:AX1057)&lt;$D1057,$H1057,0),0)</f>
        <v>0</v>
      </c>
      <c r="AZ1057" s="33">
        <f>IF(AZ$7&gt;=$E1057,IF(SUMIF($H$1:AY$1,77,$H1057:AY1057)&lt;$D1057,$H1057,0),0)</f>
        <v>0</v>
      </c>
      <c r="BA1057" s="33">
        <f>IF(BA$7&gt;=$E1057,IF(SUMIF($H$1:AZ$1,77,$H1057:AZ1057)&lt;$D1057,$H1057,0),0)</f>
        <v>0</v>
      </c>
      <c r="BB1057" s="33">
        <f>IF(BB$7&gt;=$E1057,IF(SUMIF($H$1:BA$1,77,$H1057:BA1057)&lt;$D1057,$H1057,0),0)</f>
        <v>0</v>
      </c>
      <c r="BC1057" s="33">
        <f>IF(BC$7&gt;=$E1057,IF(SUMIF($H$1:BB$1,77,$H1057:BB1057)&lt;$D1057,$H1057,0),0)</f>
        <v>0</v>
      </c>
      <c r="BD1057" s="33">
        <f>IF(BD$7&gt;=$E1057,IF(SUMIF($H$1:BC$1,77,$H1057:BC1057)&lt;$D1057,$H1057,0),0)</f>
        <v>0</v>
      </c>
      <c r="BE1057" s="33">
        <f>IF(BE$7&gt;=$E1057,IF(SUMIF($H$1:BD$1,77,$H1057:BD1057)&lt;$D1057,$H1057,0),0)</f>
        <v>0</v>
      </c>
      <c r="BF1057" s="33">
        <f>IF(BF$7&gt;=$E1057,IF(SUMIF($H$1:BE$1,77,$H1057:BE1057)&lt;$D1057,$H1057,0),0)</f>
        <v>0</v>
      </c>
      <c r="BG1057" s="33">
        <f>IF(BG$7&gt;=$E1057,IF(SUMIF($H$1:BF$1,77,$H1057:BF1057)&lt;$D1057,$H1057,0),0)</f>
        <v>0</v>
      </c>
      <c r="BH1057" s="35">
        <f t="shared" si="375"/>
        <v>0</v>
      </c>
    </row>
    <row r="1058" spans="1:60" s="11" customFormat="1" x14ac:dyDescent="0.25">
      <c r="A1058" s="48" t="s">
        <v>1512</v>
      </c>
      <c r="B1058" s="49" t="s">
        <v>1513</v>
      </c>
      <c r="C1058" s="51" t="s">
        <v>1483</v>
      </c>
      <c r="D1058" s="34">
        <v>1</v>
      </c>
      <c r="E1058" s="118">
        <v>46631</v>
      </c>
      <c r="F1058" s="118">
        <v>46753</v>
      </c>
      <c r="G1058" s="32">
        <f t="shared" si="370"/>
        <v>4</v>
      </c>
      <c r="H1058" s="33">
        <f t="shared" si="371"/>
        <v>0.25</v>
      </c>
      <c r="I1058" s="36">
        <f>IF(I$7&gt;=$E1058,IF(SUMIF($H$1:H$1,77,$H1058:H1058)&lt;$D1058,$H1058,0),0)</f>
        <v>0</v>
      </c>
      <c r="J1058" s="36">
        <f>IF(J$7&gt;=$E1058,IF(SUMIF($H$1:I$1,77,$H1058:I1058)&lt;$D1058,$H1058,0),0)</f>
        <v>0</v>
      </c>
      <c r="K1058" s="36">
        <f>IF(K$7&gt;=$E1058,IF(SUMIF($H$1:J$1,77,$H1058:J1058)&lt;$D1058,$H1058,0),0)</f>
        <v>0</v>
      </c>
      <c r="L1058" s="36">
        <f>IF(L$7&gt;=$E1058,IF(SUMIF($H$1:K$1,77,$H1058:K1058)&lt;$D1058,$H1058,0),0)</f>
        <v>0</v>
      </c>
      <c r="M1058" s="36">
        <f>IF(M$7&gt;=$E1058,IF(SUMIF($H$1:L$1,77,$H1058:L1058)&lt;$D1058,$H1058,0),0)</f>
        <v>0</v>
      </c>
      <c r="N1058" s="36">
        <f>IF(N$7&gt;=$E1058,IF(SUMIF($H$1:M$1,77,$H1058:M1058)&lt;$D1058,$H1058,0),0)</f>
        <v>0</v>
      </c>
      <c r="O1058" s="36">
        <f>IF(O$7&gt;=$E1058,IF(SUMIF($H$1:N$1,77,$H1058:N1058)&lt;$D1058,$H1058,0),0)</f>
        <v>0</v>
      </c>
      <c r="P1058" s="36">
        <f>IF(P$7&gt;=$E1058,IF(SUMIF($H$1:O$1,77,$H1058:O1058)&lt;$D1058,$H1058,0),0)</f>
        <v>0</v>
      </c>
      <c r="Q1058" s="36">
        <f>IF(Q$7&gt;=$E1058,IF(SUMIF($H$1:P$1,77,$H1058:P1058)&lt;$D1058,$H1058,0),0)</f>
        <v>0</v>
      </c>
      <c r="R1058" s="36">
        <f>IF(R$7&gt;=$E1058,IF(SUMIF($H$1:Q$1,77,$H1058:Q1058)&lt;$D1058,$H1058,0),0)</f>
        <v>0</v>
      </c>
      <c r="S1058" s="36">
        <f>IF(S$7&gt;=$E1058,IF(SUMIF($H$1:R$1,77,$H1058:R1058)&lt;$D1058,$H1058,0),0)</f>
        <v>0</v>
      </c>
      <c r="T1058" s="36">
        <f>IF(T$7&gt;=$E1058,IF(SUMIF($H$1:S$1,77,$H1058:S1058)&lt;$D1058,$H1058,0),0)</f>
        <v>0</v>
      </c>
      <c r="U1058" s="35">
        <f t="shared" si="372"/>
        <v>0</v>
      </c>
      <c r="V1058" s="36">
        <f>IF(V$7&gt;=$E1058,IF(SUMIF($H$1:U$1,77,$H1058:U1058)&lt;$D1058,$H1058,0),0)</f>
        <v>0</v>
      </c>
      <c r="W1058" s="36">
        <f>IF(W$7&gt;=$E1058,IF(SUMIF($H$1:V$1,77,$H1058:V1058)&lt;$D1058,$H1058,0),0)</f>
        <v>0</v>
      </c>
      <c r="X1058" s="36">
        <f>IF(X$7&gt;=$E1058,IF(SUMIF($H$1:W$1,77,$H1058:W1058)&lt;$D1058,$H1058,0),0)</f>
        <v>0</v>
      </c>
      <c r="Y1058" s="36">
        <f>IF(Y$7&gt;=$E1058,IF(SUMIF($H$1:X$1,77,$H1058:X1058)&lt;$D1058,$H1058,0),0)</f>
        <v>0</v>
      </c>
      <c r="Z1058" s="36">
        <f>IF(Z$7&gt;=$E1058,IF(SUMIF($H$1:Y$1,77,$H1058:Y1058)&lt;$D1058,$H1058,0),0)</f>
        <v>0</v>
      </c>
      <c r="AA1058" s="36">
        <f>IF(AA$7&gt;=$E1058,IF(SUMIF($H$1:Z$1,77,$H1058:Z1058)&lt;$D1058,$H1058,0),0)</f>
        <v>0</v>
      </c>
      <c r="AB1058" s="36">
        <f>IF(AB$7&gt;=$E1058,IF(SUMIF($H$1:AA$1,77,$H1058:AA1058)&lt;$D1058,$H1058,0),0)</f>
        <v>0</v>
      </c>
      <c r="AC1058" s="36">
        <f>IF(AC$7&gt;=$E1058,IF(SUMIF($H$1:AB$1,77,$H1058:AB1058)&lt;$D1058,$H1058,0),0)</f>
        <v>0</v>
      </c>
      <c r="AD1058" s="36">
        <f>IF(AD$7&gt;=$E1058,IF(SUMIF($H$1:AC$1,77,$H1058:AC1058)&lt;$D1058,$H1058,0),0)</f>
        <v>0</v>
      </c>
      <c r="AE1058" s="36">
        <f>IF(AE$7&gt;=$E1058,IF(SUMIF($H$1:AD$1,77,$H1058:AD1058)&lt;$D1058,$H1058,0),0)</f>
        <v>0</v>
      </c>
      <c r="AF1058" s="36">
        <f>IF(AF$7&gt;=$E1058,IF(SUMIF($H$1:AE$1,77,$H1058:AE1058)&lt;$D1058,$H1058,0),0)</f>
        <v>0</v>
      </c>
      <c r="AG1058" s="36">
        <f>IF(AG$7&gt;=$E1058,IF(SUMIF($H$1:AF$1,77,$H1058:AF1058)&lt;$D1058,$H1058,0),0)</f>
        <v>0</v>
      </c>
      <c r="AH1058" s="35">
        <f t="shared" si="373"/>
        <v>0</v>
      </c>
      <c r="AI1058" s="36">
        <f>IF(AI$7&gt;=$E1058,IF(SUMIF($H$1:AH$1,77,$H1058:AH1058)&lt;$D1058,$H1058,0),0)</f>
        <v>0</v>
      </c>
      <c r="AJ1058" s="36">
        <f>IF(AJ$7&gt;=$E1058,IF(SUMIF($H$1:AI$1,77,$H1058:AI1058)&lt;$D1058,$H1058,0),0)</f>
        <v>0</v>
      </c>
      <c r="AK1058" s="36">
        <f>IF(AK$7&gt;=$E1058,IF(SUMIF($H$1:AJ$1,77,$H1058:AJ1058)&lt;$D1058,$H1058,0),0)</f>
        <v>0</v>
      </c>
      <c r="AL1058" s="36">
        <f>IF(AL$7&gt;=$E1058,IF(SUMIF($H$1:AK$1,77,$H1058:AK1058)&lt;$D1058,$H1058,0),0)</f>
        <v>0</v>
      </c>
      <c r="AM1058" s="36">
        <f>IF(AM$7&gt;=$E1058,IF(SUMIF($H$1:AL$1,77,$H1058:AL1058)&lt;$D1058,$H1058,0),0)</f>
        <v>0</v>
      </c>
      <c r="AN1058" s="36">
        <f>IF(AN$7&gt;=$E1058,IF(SUMIF($H$1:AM$1,77,$H1058:AM1058)&lt;$D1058,$H1058,0),0)</f>
        <v>0</v>
      </c>
      <c r="AO1058" s="36">
        <f>IF(AO$7&gt;=$E1058,IF(SUMIF($H$1:AN$1,77,$H1058:AN1058)&lt;$D1058,$H1058,0),0)</f>
        <v>0</v>
      </c>
      <c r="AP1058" s="36">
        <f>IF(AP$7&gt;=$E1058,IF(SUMIF($H$1:AO$1,77,$H1058:AO1058)&lt;$D1058,$H1058,0),0)</f>
        <v>0</v>
      </c>
      <c r="AQ1058" s="36">
        <f>IF(AQ$7&gt;=$E1058,IF(SUMIF($H$1:AP$1,77,$H1058:AP1058)&lt;$D1058,$H1058,0),0)</f>
        <v>0.25</v>
      </c>
      <c r="AR1058" s="36">
        <f>IF(AR$7&gt;=$E1058,IF(SUMIF($H$1:AQ$1,77,$H1058:AQ1058)&lt;$D1058,$H1058,0),0)</f>
        <v>0.25</v>
      </c>
      <c r="AS1058" s="36">
        <f>IF(AS$7&gt;=$E1058,IF(SUMIF($H$1:AR$1,77,$H1058:AR1058)&lt;$D1058,$H1058,0),0)</f>
        <v>0.25</v>
      </c>
      <c r="AT1058" s="36">
        <f>IF(AT$7&gt;=$E1058,IF(SUMIF($H$1:AS$1,77,$H1058:AS1058)&lt;$D1058,$H1058,0),0)</f>
        <v>0.25</v>
      </c>
      <c r="AU1058" s="35">
        <f t="shared" si="374"/>
        <v>1</v>
      </c>
      <c r="AV1058" s="33">
        <f>IF(AV$7&gt;=$E1058,IF(SUMIF($H$1:AU$1,77,$H1058:AU1058)&lt;$D1058,$H1058,0),0)</f>
        <v>0</v>
      </c>
      <c r="AW1058" s="33">
        <f>IF(AW$7&gt;=$E1058,IF(SUMIF($H$1:AV$1,77,$H1058:AV1058)&lt;$D1058,$H1058,0),0)</f>
        <v>0</v>
      </c>
      <c r="AX1058" s="33">
        <f>IF(AX$7&gt;=$E1058,IF(SUMIF($H$1:AW$1,77,$H1058:AW1058)&lt;$D1058,$H1058,0),0)</f>
        <v>0</v>
      </c>
      <c r="AY1058" s="33">
        <f>IF(AY$7&gt;=$E1058,IF(SUMIF($H$1:AX$1,77,$H1058:AX1058)&lt;$D1058,$H1058,0),0)</f>
        <v>0</v>
      </c>
      <c r="AZ1058" s="33">
        <f>IF(AZ$7&gt;=$E1058,IF(SUMIF($H$1:AY$1,77,$H1058:AY1058)&lt;$D1058,$H1058,0),0)</f>
        <v>0</v>
      </c>
      <c r="BA1058" s="33">
        <f>IF(BA$7&gt;=$E1058,IF(SUMIF($H$1:AZ$1,77,$H1058:AZ1058)&lt;$D1058,$H1058,0),0)</f>
        <v>0</v>
      </c>
      <c r="BB1058" s="33">
        <f>IF(BB$7&gt;=$E1058,IF(SUMIF($H$1:BA$1,77,$H1058:BA1058)&lt;$D1058,$H1058,0),0)</f>
        <v>0</v>
      </c>
      <c r="BC1058" s="33">
        <f>IF(BC$7&gt;=$E1058,IF(SUMIF($H$1:BB$1,77,$H1058:BB1058)&lt;$D1058,$H1058,0),0)</f>
        <v>0</v>
      </c>
      <c r="BD1058" s="33">
        <f>IF(BD$7&gt;=$E1058,IF(SUMIF($H$1:BC$1,77,$H1058:BC1058)&lt;$D1058,$H1058,0),0)</f>
        <v>0</v>
      </c>
      <c r="BE1058" s="33">
        <f>IF(BE$7&gt;=$E1058,IF(SUMIF($H$1:BD$1,77,$H1058:BD1058)&lt;$D1058,$H1058,0),0)</f>
        <v>0</v>
      </c>
      <c r="BF1058" s="33">
        <f>IF(BF$7&gt;=$E1058,IF(SUMIF($H$1:BE$1,77,$H1058:BE1058)&lt;$D1058,$H1058,0),0)</f>
        <v>0</v>
      </c>
      <c r="BG1058" s="33">
        <f>IF(BG$7&gt;=$E1058,IF(SUMIF($H$1:BF$1,77,$H1058:BF1058)&lt;$D1058,$H1058,0),0)</f>
        <v>0</v>
      </c>
      <c r="BH1058" s="35">
        <f t="shared" si="375"/>
        <v>0</v>
      </c>
    </row>
    <row r="1059" spans="1:60" s="11" customFormat="1" x14ac:dyDescent="0.25">
      <c r="A1059" s="48" t="s">
        <v>1514</v>
      </c>
      <c r="B1059" s="49" t="s">
        <v>1515</v>
      </c>
      <c r="C1059" s="51" t="s">
        <v>1483</v>
      </c>
      <c r="D1059" s="34">
        <v>1</v>
      </c>
      <c r="E1059" s="118">
        <v>46631</v>
      </c>
      <c r="F1059" s="118">
        <v>46753</v>
      </c>
      <c r="G1059" s="32">
        <f t="shared" si="370"/>
        <v>4</v>
      </c>
      <c r="H1059" s="33">
        <f t="shared" si="371"/>
        <v>0.25</v>
      </c>
      <c r="I1059" s="36">
        <f>IF(I$7&gt;=$E1059,IF(SUMIF($H$1:H$1,77,$H1059:H1059)&lt;$D1059,$H1059,0),0)</f>
        <v>0</v>
      </c>
      <c r="J1059" s="36">
        <f>IF(J$7&gt;=$E1059,IF(SUMIF($H$1:I$1,77,$H1059:I1059)&lt;$D1059,$H1059,0),0)</f>
        <v>0</v>
      </c>
      <c r="K1059" s="36">
        <f>IF(K$7&gt;=$E1059,IF(SUMIF($H$1:J$1,77,$H1059:J1059)&lt;$D1059,$H1059,0),0)</f>
        <v>0</v>
      </c>
      <c r="L1059" s="36">
        <f>IF(L$7&gt;=$E1059,IF(SUMIF($H$1:K$1,77,$H1059:K1059)&lt;$D1059,$H1059,0),0)</f>
        <v>0</v>
      </c>
      <c r="M1059" s="36">
        <f>IF(M$7&gt;=$E1059,IF(SUMIF($H$1:L$1,77,$H1059:L1059)&lt;$D1059,$H1059,0),0)</f>
        <v>0</v>
      </c>
      <c r="N1059" s="36">
        <f>IF(N$7&gt;=$E1059,IF(SUMIF($H$1:M$1,77,$H1059:M1059)&lt;$D1059,$H1059,0),0)</f>
        <v>0</v>
      </c>
      <c r="O1059" s="36">
        <f>IF(O$7&gt;=$E1059,IF(SUMIF($H$1:N$1,77,$H1059:N1059)&lt;$D1059,$H1059,0),0)</f>
        <v>0</v>
      </c>
      <c r="P1059" s="36">
        <f>IF(P$7&gt;=$E1059,IF(SUMIF($H$1:O$1,77,$H1059:O1059)&lt;$D1059,$H1059,0),0)</f>
        <v>0</v>
      </c>
      <c r="Q1059" s="36">
        <f>IF(Q$7&gt;=$E1059,IF(SUMIF($H$1:P$1,77,$H1059:P1059)&lt;$D1059,$H1059,0),0)</f>
        <v>0</v>
      </c>
      <c r="R1059" s="36">
        <f>IF(R$7&gt;=$E1059,IF(SUMIF($H$1:Q$1,77,$H1059:Q1059)&lt;$D1059,$H1059,0),0)</f>
        <v>0</v>
      </c>
      <c r="S1059" s="36">
        <f>IF(S$7&gt;=$E1059,IF(SUMIF($H$1:R$1,77,$H1059:R1059)&lt;$D1059,$H1059,0),0)</f>
        <v>0</v>
      </c>
      <c r="T1059" s="36">
        <f>IF(T$7&gt;=$E1059,IF(SUMIF($H$1:S$1,77,$H1059:S1059)&lt;$D1059,$H1059,0),0)</f>
        <v>0</v>
      </c>
      <c r="U1059" s="35">
        <f t="shared" si="372"/>
        <v>0</v>
      </c>
      <c r="V1059" s="36">
        <f>IF(V$7&gt;=$E1059,IF(SUMIF($H$1:U$1,77,$H1059:U1059)&lt;$D1059,$H1059,0),0)</f>
        <v>0</v>
      </c>
      <c r="W1059" s="36">
        <f>IF(W$7&gt;=$E1059,IF(SUMIF($H$1:V$1,77,$H1059:V1059)&lt;$D1059,$H1059,0),0)</f>
        <v>0</v>
      </c>
      <c r="X1059" s="36">
        <f>IF(X$7&gt;=$E1059,IF(SUMIF($H$1:W$1,77,$H1059:W1059)&lt;$D1059,$H1059,0),0)</f>
        <v>0</v>
      </c>
      <c r="Y1059" s="36">
        <f>IF(Y$7&gt;=$E1059,IF(SUMIF($H$1:X$1,77,$H1059:X1059)&lt;$D1059,$H1059,0),0)</f>
        <v>0</v>
      </c>
      <c r="Z1059" s="36">
        <f>IF(Z$7&gt;=$E1059,IF(SUMIF($H$1:Y$1,77,$H1059:Y1059)&lt;$D1059,$H1059,0),0)</f>
        <v>0</v>
      </c>
      <c r="AA1059" s="36">
        <f>IF(AA$7&gt;=$E1059,IF(SUMIF($H$1:Z$1,77,$H1059:Z1059)&lt;$D1059,$H1059,0),0)</f>
        <v>0</v>
      </c>
      <c r="AB1059" s="36">
        <f>IF(AB$7&gt;=$E1059,IF(SUMIF($H$1:AA$1,77,$H1059:AA1059)&lt;$D1059,$H1059,0),0)</f>
        <v>0</v>
      </c>
      <c r="AC1059" s="36">
        <f>IF(AC$7&gt;=$E1059,IF(SUMIF($H$1:AB$1,77,$H1059:AB1059)&lt;$D1059,$H1059,0),0)</f>
        <v>0</v>
      </c>
      <c r="AD1059" s="36">
        <f>IF(AD$7&gt;=$E1059,IF(SUMIF($H$1:AC$1,77,$H1059:AC1059)&lt;$D1059,$H1059,0),0)</f>
        <v>0</v>
      </c>
      <c r="AE1059" s="36">
        <f>IF(AE$7&gt;=$E1059,IF(SUMIF($H$1:AD$1,77,$H1059:AD1059)&lt;$D1059,$H1059,0),0)</f>
        <v>0</v>
      </c>
      <c r="AF1059" s="36">
        <f>IF(AF$7&gt;=$E1059,IF(SUMIF($H$1:AE$1,77,$H1059:AE1059)&lt;$D1059,$H1059,0),0)</f>
        <v>0</v>
      </c>
      <c r="AG1059" s="36">
        <f>IF(AG$7&gt;=$E1059,IF(SUMIF($H$1:AF$1,77,$H1059:AF1059)&lt;$D1059,$H1059,0),0)</f>
        <v>0</v>
      </c>
      <c r="AH1059" s="35">
        <f t="shared" si="373"/>
        <v>0</v>
      </c>
      <c r="AI1059" s="36">
        <f>IF(AI$7&gt;=$E1059,IF(SUMIF($H$1:AH$1,77,$H1059:AH1059)&lt;$D1059,$H1059,0),0)</f>
        <v>0</v>
      </c>
      <c r="AJ1059" s="36">
        <f>IF(AJ$7&gt;=$E1059,IF(SUMIF($H$1:AI$1,77,$H1059:AI1059)&lt;$D1059,$H1059,0),0)</f>
        <v>0</v>
      </c>
      <c r="AK1059" s="36">
        <f>IF(AK$7&gt;=$E1059,IF(SUMIF($H$1:AJ$1,77,$H1059:AJ1059)&lt;$D1059,$H1059,0),0)</f>
        <v>0</v>
      </c>
      <c r="AL1059" s="36">
        <f>IF(AL$7&gt;=$E1059,IF(SUMIF($H$1:AK$1,77,$H1059:AK1059)&lt;$D1059,$H1059,0),0)</f>
        <v>0</v>
      </c>
      <c r="AM1059" s="36">
        <f>IF(AM$7&gt;=$E1059,IF(SUMIF($H$1:AL$1,77,$H1059:AL1059)&lt;$D1059,$H1059,0),0)</f>
        <v>0</v>
      </c>
      <c r="AN1059" s="36">
        <f>IF(AN$7&gt;=$E1059,IF(SUMIF($H$1:AM$1,77,$H1059:AM1059)&lt;$D1059,$H1059,0),0)</f>
        <v>0</v>
      </c>
      <c r="AO1059" s="36">
        <f>IF(AO$7&gt;=$E1059,IF(SUMIF($H$1:AN$1,77,$H1059:AN1059)&lt;$D1059,$H1059,0),0)</f>
        <v>0</v>
      </c>
      <c r="AP1059" s="36">
        <f>IF(AP$7&gt;=$E1059,IF(SUMIF($H$1:AO$1,77,$H1059:AO1059)&lt;$D1059,$H1059,0),0)</f>
        <v>0</v>
      </c>
      <c r="AQ1059" s="36">
        <f>IF(AQ$7&gt;=$E1059,IF(SUMIF($H$1:AP$1,77,$H1059:AP1059)&lt;$D1059,$H1059,0),0)</f>
        <v>0.25</v>
      </c>
      <c r="AR1059" s="36">
        <f>IF(AR$7&gt;=$E1059,IF(SUMIF($H$1:AQ$1,77,$H1059:AQ1059)&lt;$D1059,$H1059,0),0)</f>
        <v>0.25</v>
      </c>
      <c r="AS1059" s="36">
        <f>IF(AS$7&gt;=$E1059,IF(SUMIF($H$1:AR$1,77,$H1059:AR1059)&lt;$D1059,$H1059,0),0)</f>
        <v>0.25</v>
      </c>
      <c r="AT1059" s="36">
        <f>IF(AT$7&gt;=$E1059,IF(SUMIF($H$1:AS$1,77,$H1059:AS1059)&lt;$D1059,$H1059,0),0)</f>
        <v>0.25</v>
      </c>
      <c r="AU1059" s="35">
        <f t="shared" si="374"/>
        <v>1</v>
      </c>
      <c r="AV1059" s="33">
        <f>IF(AV$7&gt;=$E1059,IF(SUMIF($H$1:AU$1,77,$H1059:AU1059)&lt;$D1059,$H1059,0),0)</f>
        <v>0</v>
      </c>
      <c r="AW1059" s="33">
        <f>IF(AW$7&gt;=$E1059,IF(SUMIF($H$1:AV$1,77,$H1059:AV1059)&lt;$D1059,$H1059,0),0)</f>
        <v>0</v>
      </c>
      <c r="AX1059" s="33">
        <f>IF(AX$7&gt;=$E1059,IF(SUMIF($H$1:AW$1,77,$H1059:AW1059)&lt;$D1059,$H1059,0),0)</f>
        <v>0</v>
      </c>
      <c r="AY1059" s="33">
        <f>IF(AY$7&gt;=$E1059,IF(SUMIF($H$1:AX$1,77,$H1059:AX1059)&lt;$D1059,$H1059,0),0)</f>
        <v>0</v>
      </c>
      <c r="AZ1059" s="33">
        <f>IF(AZ$7&gt;=$E1059,IF(SUMIF($H$1:AY$1,77,$H1059:AY1059)&lt;$D1059,$H1059,0),0)</f>
        <v>0</v>
      </c>
      <c r="BA1059" s="33">
        <f>IF(BA$7&gt;=$E1059,IF(SUMIF($H$1:AZ$1,77,$H1059:AZ1059)&lt;$D1059,$H1059,0),0)</f>
        <v>0</v>
      </c>
      <c r="BB1059" s="33">
        <f>IF(BB$7&gt;=$E1059,IF(SUMIF($H$1:BA$1,77,$H1059:BA1059)&lt;$D1059,$H1059,0),0)</f>
        <v>0</v>
      </c>
      <c r="BC1059" s="33">
        <f>IF(BC$7&gt;=$E1059,IF(SUMIF($H$1:BB$1,77,$H1059:BB1059)&lt;$D1059,$H1059,0),0)</f>
        <v>0</v>
      </c>
      <c r="BD1059" s="33">
        <f>IF(BD$7&gt;=$E1059,IF(SUMIF($H$1:BC$1,77,$H1059:BC1059)&lt;$D1059,$H1059,0),0)</f>
        <v>0</v>
      </c>
      <c r="BE1059" s="33">
        <f>IF(BE$7&gt;=$E1059,IF(SUMIF($H$1:BD$1,77,$H1059:BD1059)&lt;$D1059,$H1059,0),0)</f>
        <v>0</v>
      </c>
      <c r="BF1059" s="33">
        <f>IF(BF$7&gt;=$E1059,IF(SUMIF($H$1:BE$1,77,$H1059:BE1059)&lt;$D1059,$H1059,0),0)</f>
        <v>0</v>
      </c>
      <c r="BG1059" s="33">
        <f>IF(BG$7&gt;=$E1059,IF(SUMIF($H$1:BF$1,77,$H1059:BF1059)&lt;$D1059,$H1059,0),0)</f>
        <v>0</v>
      </c>
      <c r="BH1059" s="35">
        <f t="shared" si="375"/>
        <v>0</v>
      </c>
    </row>
    <row r="1060" spans="1:60" s="11" customFormat="1" x14ac:dyDescent="0.25">
      <c r="A1060" s="48" t="s">
        <v>1516</v>
      </c>
      <c r="B1060" s="49" t="s">
        <v>1517</v>
      </c>
      <c r="C1060" s="51" t="s">
        <v>1483</v>
      </c>
      <c r="D1060" s="34">
        <v>1</v>
      </c>
      <c r="E1060" s="118">
        <v>46631</v>
      </c>
      <c r="F1060" s="118">
        <v>46753</v>
      </c>
      <c r="G1060" s="32">
        <f t="shared" si="370"/>
        <v>4</v>
      </c>
      <c r="H1060" s="33">
        <f t="shared" si="371"/>
        <v>0.25</v>
      </c>
      <c r="I1060" s="36">
        <f>IF(I$7&gt;=$E1060,IF(SUMIF($H$1:H$1,77,$H1060:H1060)&lt;$D1060,$H1060,0),0)</f>
        <v>0</v>
      </c>
      <c r="J1060" s="36">
        <f>IF(J$7&gt;=$E1060,IF(SUMIF($H$1:I$1,77,$H1060:I1060)&lt;$D1060,$H1060,0),0)</f>
        <v>0</v>
      </c>
      <c r="K1060" s="36">
        <f>IF(K$7&gt;=$E1060,IF(SUMIF($H$1:J$1,77,$H1060:J1060)&lt;$D1060,$H1060,0),0)</f>
        <v>0</v>
      </c>
      <c r="L1060" s="36">
        <f>IF(L$7&gt;=$E1060,IF(SUMIF($H$1:K$1,77,$H1060:K1060)&lt;$D1060,$H1060,0),0)</f>
        <v>0</v>
      </c>
      <c r="M1060" s="36">
        <f>IF(M$7&gt;=$E1060,IF(SUMIF($H$1:L$1,77,$H1060:L1060)&lt;$D1060,$H1060,0),0)</f>
        <v>0</v>
      </c>
      <c r="N1060" s="36">
        <f>IF(N$7&gt;=$E1060,IF(SUMIF($H$1:M$1,77,$H1060:M1060)&lt;$D1060,$H1060,0),0)</f>
        <v>0</v>
      </c>
      <c r="O1060" s="36">
        <f>IF(O$7&gt;=$E1060,IF(SUMIF($H$1:N$1,77,$H1060:N1060)&lt;$D1060,$H1060,0),0)</f>
        <v>0</v>
      </c>
      <c r="P1060" s="36">
        <f>IF(P$7&gt;=$E1060,IF(SUMIF($H$1:O$1,77,$H1060:O1060)&lt;$D1060,$H1060,0),0)</f>
        <v>0</v>
      </c>
      <c r="Q1060" s="36">
        <f>IF(Q$7&gt;=$E1060,IF(SUMIF($H$1:P$1,77,$H1060:P1060)&lt;$D1060,$H1060,0),0)</f>
        <v>0</v>
      </c>
      <c r="R1060" s="36">
        <f>IF(R$7&gt;=$E1060,IF(SUMIF($H$1:Q$1,77,$H1060:Q1060)&lt;$D1060,$H1060,0),0)</f>
        <v>0</v>
      </c>
      <c r="S1060" s="36">
        <f>IF(S$7&gt;=$E1060,IF(SUMIF($H$1:R$1,77,$H1060:R1060)&lt;$D1060,$H1060,0),0)</f>
        <v>0</v>
      </c>
      <c r="T1060" s="36">
        <f>IF(T$7&gt;=$E1060,IF(SUMIF($H$1:S$1,77,$H1060:S1060)&lt;$D1060,$H1060,0),0)</f>
        <v>0</v>
      </c>
      <c r="U1060" s="35">
        <f t="shared" si="372"/>
        <v>0</v>
      </c>
      <c r="V1060" s="36">
        <f>IF(V$7&gt;=$E1060,IF(SUMIF($H$1:U$1,77,$H1060:U1060)&lt;$D1060,$H1060,0),0)</f>
        <v>0</v>
      </c>
      <c r="W1060" s="36">
        <f>IF(W$7&gt;=$E1060,IF(SUMIF($H$1:V$1,77,$H1060:V1060)&lt;$D1060,$H1060,0),0)</f>
        <v>0</v>
      </c>
      <c r="X1060" s="36">
        <f>IF(X$7&gt;=$E1060,IF(SUMIF($H$1:W$1,77,$H1060:W1060)&lt;$D1060,$H1060,0),0)</f>
        <v>0</v>
      </c>
      <c r="Y1060" s="36">
        <f>IF(Y$7&gt;=$E1060,IF(SUMIF($H$1:X$1,77,$H1060:X1060)&lt;$D1060,$H1060,0),0)</f>
        <v>0</v>
      </c>
      <c r="Z1060" s="36">
        <f>IF(Z$7&gt;=$E1060,IF(SUMIF($H$1:Y$1,77,$H1060:Y1060)&lt;$D1060,$H1060,0),0)</f>
        <v>0</v>
      </c>
      <c r="AA1060" s="36">
        <f>IF(AA$7&gt;=$E1060,IF(SUMIF($H$1:Z$1,77,$H1060:Z1060)&lt;$D1060,$H1060,0),0)</f>
        <v>0</v>
      </c>
      <c r="AB1060" s="36">
        <f>IF(AB$7&gt;=$E1060,IF(SUMIF($H$1:AA$1,77,$H1060:AA1060)&lt;$D1060,$H1060,0),0)</f>
        <v>0</v>
      </c>
      <c r="AC1060" s="36">
        <f>IF(AC$7&gt;=$E1060,IF(SUMIF($H$1:AB$1,77,$H1060:AB1060)&lt;$D1060,$H1060,0),0)</f>
        <v>0</v>
      </c>
      <c r="AD1060" s="36">
        <f>IF(AD$7&gt;=$E1060,IF(SUMIF($H$1:AC$1,77,$H1060:AC1060)&lt;$D1060,$H1060,0),0)</f>
        <v>0</v>
      </c>
      <c r="AE1060" s="36">
        <f>IF(AE$7&gt;=$E1060,IF(SUMIF($H$1:AD$1,77,$H1060:AD1060)&lt;$D1060,$H1060,0),0)</f>
        <v>0</v>
      </c>
      <c r="AF1060" s="36">
        <f>IF(AF$7&gt;=$E1060,IF(SUMIF($H$1:AE$1,77,$H1060:AE1060)&lt;$D1060,$H1060,0),0)</f>
        <v>0</v>
      </c>
      <c r="AG1060" s="36">
        <f>IF(AG$7&gt;=$E1060,IF(SUMIF($H$1:AF$1,77,$H1060:AF1060)&lt;$D1060,$H1060,0),0)</f>
        <v>0</v>
      </c>
      <c r="AH1060" s="35">
        <f t="shared" si="373"/>
        <v>0</v>
      </c>
      <c r="AI1060" s="36">
        <f>IF(AI$7&gt;=$E1060,IF(SUMIF($H$1:AH$1,77,$H1060:AH1060)&lt;$D1060,$H1060,0),0)</f>
        <v>0</v>
      </c>
      <c r="AJ1060" s="36">
        <f>IF(AJ$7&gt;=$E1060,IF(SUMIF($H$1:AI$1,77,$H1060:AI1060)&lt;$D1060,$H1060,0),0)</f>
        <v>0</v>
      </c>
      <c r="AK1060" s="36">
        <f>IF(AK$7&gt;=$E1060,IF(SUMIF($H$1:AJ$1,77,$H1060:AJ1060)&lt;$D1060,$H1060,0),0)</f>
        <v>0</v>
      </c>
      <c r="AL1060" s="36">
        <f>IF(AL$7&gt;=$E1060,IF(SUMIF($H$1:AK$1,77,$H1060:AK1060)&lt;$D1060,$H1060,0),0)</f>
        <v>0</v>
      </c>
      <c r="AM1060" s="36">
        <f>IF(AM$7&gt;=$E1060,IF(SUMIF($H$1:AL$1,77,$H1060:AL1060)&lt;$D1060,$H1060,0),0)</f>
        <v>0</v>
      </c>
      <c r="AN1060" s="36">
        <f>IF(AN$7&gt;=$E1060,IF(SUMIF($H$1:AM$1,77,$H1060:AM1060)&lt;$D1060,$H1060,0),0)</f>
        <v>0</v>
      </c>
      <c r="AO1060" s="36">
        <f>IF(AO$7&gt;=$E1060,IF(SUMIF($H$1:AN$1,77,$H1060:AN1060)&lt;$D1060,$H1060,0),0)</f>
        <v>0</v>
      </c>
      <c r="AP1060" s="36">
        <f>IF(AP$7&gt;=$E1060,IF(SUMIF($H$1:AO$1,77,$H1060:AO1060)&lt;$D1060,$H1060,0),0)</f>
        <v>0</v>
      </c>
      <c r="AQ1060" s="36">
        <f>IF(AQ$7&gt;=$E1060,IF(SUMIF($H$1:AP$1,77,$H1060:AP1060)&lt;$D1060,$H1060,0),0)</f>
        <v>0.25</v>
      </c>
      <c r="AR1060" s="36">
        <f>IF(AR$7&gt;=$E1060,IF(SUMIF($H$1:AQ$1,77,$H1060:AQ1060)&lt;$D1060,$H1060,0),0)</f>
        <v>0.25</v>
      </c>
      <c r="AS1060" s="36">
        <f>IF(AS$7&gt;=$E1060,IF(SUMIF($H$1:AR$1,77,$H1060:AR1060)&lt;$D1060,$H1060,0),0)</f>
        <v>0.25</v>
      </c>
      <c r="AT1060" s="36">
        <f>IF(AT$7&gt;=$E1060,IF(SUMIF($H$1:AS$1,77,$H1060:AS1060)&lt;$D1060,$H1060,0),0)</f>
        <v>0.25</v>
      </c>
      <c r="AU1060" s="35">
        <f t="shared" si="374"/>
        <v>1</v>
      </c>
      <c r="AV1060" s="33">
        <f>IF(AV$7&gt;=$E1060,IF(SUMIF($H$1:AU$1,77,$H1060:AU1060)&lt;$D1060,$H1060,0),0)</f>
        <v>0</v>
      </c>
      <c r="AW1060" s="33">
        <f>IF(AW$7&gt;=$E1060,IF(SUMIF($H$1:AV$1,77,$H1060:AV1060)&lt;$D1060,$H1060,0),0)</f>
        <v>0</v>
      </c>
      <c r="AX1060" s="33">
        <f>IF(AX$7&gt;=$E1060,IF(SUMIF($H$1:AW$1,77,$H1060:AW1060)&lt;$D1060,$H1060,0),0)</f>
        <v>0</v>
      </c>
      <c r="AY1060" s="33">
        <f>IF(AY$7&gt;=$E1060,IF(SUMIF($H$1:AX$1,77,$H1060:AX1060)&lt;$D1060,$H1060,0),0)</f>
        <v>0</v>
      </c>
      <c r="AZ1060" s="33">
        <f>IF(AZ$7&gt;=$E1060,IF(SUMIF($H$1:AY$1,77,$H1060:AY1060)&lt;$D1060,$H1060,0),0)</f>
        <v>0</v>
      </c>
      <c r="BA1060" s="33">
        <f>IF(BA$7&gt;=$E1060,IF(SUMIF($H$1:AZ$1,77,$H1060:AZ1060)&lt;$D1060,$H1060,0),0)</f>
        <v>0</v>
      </c>
      <c r="BB1060" s="33">
        <f>IF(BB$7&gt;=$E1060,IF(SUMIF($H$1:BA$1,77,$H1060:BA1060)&lt;$D1060,$H1060,0),0)</f>
        <v>0</v>
      </c>
      <c r="BC1060" s="33">
        <f>IF(BC$7&gt;=$E1060,IF(SUMIF($H$1:BB$1,77,$H1060:BB1060)&lt;$D1060,$H1060,0),0)</f>
        <v>0</v>
      </c>
      <c r="BD1060" s="33">
        <f>IF(BD$7&gt;=$E1060,IF(SUMIF($H$1:BC$1,77,$H1060:BC1060)&lt;$D1060,$H1060,0),0)</f>
        <v>0</v>
      </c>
      <c r="BE1060" s="33">
        <f>IF(BE$7&gt;=$E1060,IF(SUMIF($H$1:BD$1,77,$H1060:BD1060)&lt;$D1060,$H1060,0),0)</f>
        <v>0</v>
      </c>
      <c r="BF1060" s="33">
        <f>IF(BF$7&gt;=$E1060,IF(SUMIF($H$1:BE$1,77,$H1060:BE1060)&lt;$D1060,$H1060,0),0)</f>
        <v>0</v>
      </c>
      <c r="BG1060" s="33">
        <f>IF(BG$7&gt;=$E1060,IF(SUMIF($H$1:BF$1,77,$H1060:BF1060)&lt;$D1060,$H1060,0),0)</f>
        <v>0</v>
      </c>
      <c r="BH1060" s="35">
        <f t="shared" si="375"/>
        <v>0</v>
      </c>
    </row>
    <row r="1061" spans="1:60" s="11" customFormat="1" ht="30" x14ac:dyDescent="0.25">
      <c r="A1061" s="48" t="s">
        <v>1518</v>
      </c>
      <c r="B1061" s="49" t="s">
        <v>1519</v>
      </c>
      <c r="C1061" s="51" t="s">
        <v>1483</v>
      </c>
      <c r="D1061" s="34">
        <v>1</v>
      </c>
      <c r="E1061" s="118">
        <v>46631</v>
      </c>
      <c r="F1061" s="118">
        <v>46753</v>
      </c>
      <c r="G1061" s="32">
        <f t="shared" si="370"/>
        <v>4</v>
      </c>
      <c r="H1061" s="33">
        <f t="shared" si="371"/>
        <v>0.25</v>
      </c>
      <c r="I1061" s="36">
        <f>IF(I$7&gt;=$E1061,IF(SUMIF($H$1:H$1,77,$H1061:H1061)&lt;$D1061,$H1061,0),0)</f>
        <v>0</v>
      </c>
      <c r="J1061" s="36">
        <f>IF(J$7&gt;=$E1061,IF(SUMIF($H$1:I$1,77,$H1061:I1061)&lt;$D1061,$H1061,0),0)</f>
        <v>0</v>
      </c>
      <c r="K1061" s="36">
        <f>IF(K$7&gt;=$E1061,IF(SUMIF($H$1:J$1,77,$H1061:J1061)&lt;$D1061,$H1061,0),0)</f>
        <v>0</v>
      </c>
      <c r="L1061" s="36">
        <f>IF(L$7&gt;=$E1061,IF(SUMIF($H$1:K$1,77,$H1061:K1061)&lt;$D1061,$H1061,0),0)</f>
        <v>0</v>
      </c>
      <c r="M1061" s="36">
        <f>IF(M$7&gt;=$E1061,IF(SUMIF($H$1:L$1,77,$H1061:L1061)&lt;$D1061,$H1061,0),0)</f>
        <v>0</v>
      </c>
      <c r="N1061" s="36">
        <f>IF(N$7&gt;=$E1061,IF(SUMIF($H$1:M$1,77,$H1061:M1061)&lt;$D1061,$H1061,0),0)</f>
        <v>0</v>
      </c>
      <c r="O1061" s="36">
        <f>IF(O$7&gt;=$E1061,IF(SUMIF($H$1:N$1,77,$H1061:N1061)&lt;$D1061,$H1061,0),0)</f>
        <v>0</v>
      </c>
      <c r="P1061" s="36">
        <f>IF(P$7&gt;=$E1061,IF(SUMIF($H$1:O$1,77,$H1061:O1061)&lt;$D1061,$H1061,0),0)</f>
        <v>0</v>
      </c>
      <c r="Q1061" s="36">
        <f>IF(Q$7&gt;=$E1061,IF(SUMIF($H$1:P$1,77,$H1061:P1061)&lt;$D1061,$H1061,0),0)</f>
        <v>0</v>
      </c>
      <c r="R1061" s="36">
        <f>IF(R$7&gt;=$E1061,IF(SUMIF($H$1:Q$1,77,$H1061:Q1061)&lt;$D1061,$H1061,0),0)</f>
        <v>0</v>
      </c>
      <c r="S1061" s="36">
        <f>IF(S$7&gt;=$E1061,IF(SUMIF($H$1:R$1,77,$H1061:R1061)&lt;$D1061,$H1061,0),0)</f>
        <v>0</v>
      </c>
      <c r="T1061" s="36">
        <f>IF(T$7&gt;=$E1061,IF(SUMIF($H$1:S$1,77,$H1061:S1061)&lt;$D1061,$H1061,0),0)</f>
        <v>0</v>
      </c>
      <c r="U1061" s="35">
        <f t="shared" si="372"/>
        <v>0</v>
      </c>
      <c r="V1061" s="36">
        <f>IF(V$7&gt;=$E1061,IF(SUMIF($H$1:U$1,77,$H1061:U1061)&lt;$D1061,$H1061,0),0)</f>
        <v>0</v>
      </c>
      <c r="W1061" s="36">
        <f>IF(W$7&gt;=$E1061,IF(SUMIF($H$1:V$1,77,$H1061:V1061)&lt;$D1061,$H1061,0),0)</f>
        <v>0</v>
      </c>
      <c r="X1061" s="36">
        <f>IF(X$7&gt;=$E1061,IF(SUMIF($H$1:W$1,77,$H1061:W1061)&lt;$D1061,$H1061,0),0)</f>
        <v>0</v>
      </c>
      <c r="Y1061" s="36">
        <f>IF(Y$7&gt;=$E1061,IF(SUMIF($H$1:X$1,77,$H1061:X1061)&lt;$D1061,$H1061,0),0)</f>
        <v>0</v>
      </c>
      <c r="Z1061" s="36">
        <f>IF(Z$7&gt;=$E1061,IF(SUMIF($H$1:Y$1,77,$H1061:Y1061)&lt;$D1061,$H1061,0),0)</f>
        <v>0</v>
      </c>
      <c r="AA1061" s="36">
        <f>IF(AA$7&gt;=$E1061,IF(SUMIF($H$1:Z$1,77,$H1061:Z1061)&lt;$D1061,$H1061,0),0)</f>
        <v>0</v>
      </c>
      <c r="AB1061" s="36">
        <f>IF(AB$7&gt;=$E1061,IF(SUMIF($H$1:AA$1,77,$H1061:AA1061)&lt;$D1061,$H1061,0),0)</f>
        <v>0</v>
      </c>
      <c r="AC1061" s="36">
        <f>IF(AC$7&gt;=$E1061,IF(SUMIF($H$1:AB$1,77,$H1061:AB1061)&lt;$D1061,$H1061,0),0)</f>
        <v>0</v>
      </c>
      <c r="AD1061" s="36">
        <f>IF(AD$7&gt;=$E1061,IF(SUMIF($H$1:AC$1,77,$H1061:AC1061)&lt;$D1061,$H1061,0),0)</f>
        <v>0</v>
      </c>
      <c r="AE1061" s="36">
        <f>IF(AE$7&gt;=$E1061,IF(SUMIF($H$1:AD$1,77,$H1061:AD1061)&lt;$D1061,$H1061,0),0)</f>
        <v>0</v>
      </c>
      <c r="AF1061" s="36">
        <f>IF(AF$7&gt;=$E1061,IF(SUMIF($H$1:AE$1,77,$H1061:AE1061)&lt;$D1061,$H1061,0),0)</f>
        <v>0</v>
      </c>
      <c r="AG1061" s="36">
        <f>IF(AG$7&gt;=$E1061,IF(SUMIF($H$1:AF$1,77,$H1061:AF1061)&lt;$D1061,$H1061,0),0)</f>
        <v>0</v>
      </c>
      <c r="AH1061" s="35">
        <f t="shared" si="373"/>
        <v>0</v>
      </c>
      <c r="AI1061" s="36">
        <f>IF(AI$7&gt;=$E1061,IF(SUMIF($H$1:AH$1,77,$H1061:AH1061)&lt;$D1061,$H1061,0),0)</f>
        <v>0</v>
      </c>
      <c r="AJ1061" s="36">
        <f>IF(AJ$7&gt;=$E1061,IF(SUMIF($H$1:AI$1,77,$H1061:AI1061)&lt;$D1061,$H1061,0),0)</f>
        <v>0</v>
      </c>
      <c r="AK1061" s="36">
        <f>IF(AK$7&gt;=$E1061,IF(SUMIF($H$1:AJ$1,77,$H1061:AJ1061)&lt;$D1061,$H1061,0),0)</f>
        <v>0</v>
      </c>
      <c r="AL1061" s="36">
        <f>IF(AL$7&gt;=$E1061,IF(SUMIF($H$1:AK$1,77,$H1061:AK1061)&lt;$D1061,$H1061,0),0)</f>
        <v>0</v>
      </c>
      <c r="AM1061" s="36">
        <f>IF(AM$7&gt;=$E1061,IF(SUMIF($H$1:AL$1,77,$H1061:AL1061)&lt;$D1061,$H1061,0),0)</f>
        <v>0</v>
      </c>
      <c r="AN1061" s="36">
        <f>IF(AN$7&gt;=$E1061,IF(SUMIF($H$1:AM$1,77,$H1061:AM1061)&lt;$D1061,$H1061,0),0)</f>
        <v>0</v>
      </c>
      <c r="AO1061" s="36">
        <f>IF(AO$7&gt;=$E1061,IF(SUMIF($H$1:AN$1,77,$H1061:AN1061)&lt;$D1061,$H1061,0),0)</f>
        <v>0</v>
      </c>
      <c r="AP1061" s="36">
        <f>IF(AP$7&gt;=$E1061,IF(SUMIF($H$1:AO$1,77,$H1061:AO1061)&lt;$D1061,$H1061,0),0)</f>
        <v>0</v>
      </c>
      <c r="AQ1061" s="36">
        <f>IF(AQ$7&gt;=$E1061,IF(SUMIF($H$1:AP$1,77,$H1061:AP1061)&lt;$D1061,$H1061,0),0)</f>
        <v>0.25</v>
      </c>
      <c r="AR1061" s="36">
        <f>IF(AR$7&gt;=$E1061,IF(SUMIF($H$1:AQ$1,77,$H1061:AQ1061)&lt;$D1061,$H1061,0),0)</f>
        <v>0.25</v>
      </c>
      <c r="AS1061" s="36">
        <f>IF(AS$7&gt;=$E1061,IF(SUMIF($H$1:AR$1,77,$H1061:AR1061)&lt;$D1061,$H1061,0),0)</f>
        <v>0.25</v>
      </c>
      <c r="AT1061" s="36">
        <f>IF(AT$7&gt;=$E1061,IF(SUMIF($H$1:AS$1,77,$H1061:AS1061)&lt;$D1061,$H1061,0),0)</f>
        <v>0.25</v>
      </c>
      <c r="AU1061" s="35">
        <f t="shared" si="374"/>
        <v>1</v>
      </c>
      <c r="AV1061" s="33">
        <f>IF(AV$7&gt;=$E1061,IF(SUMIF($H$1:AU$1,77,$H1061:AU1061)&lt;$D1061,$H1061,0),0)</f>
        <v>0</v>
      </c>
      <c r="AW1061" s="33">
        <f>IF(AW$7&gt;=$E1061,IF(SUMIF($H$1:AV$1,77,$H1061:AV1061)&lt;$D1061,$H1061,0),0)</f>
        <v>0</v>
      </c>
      <c r="AX1061" s="33">
        <f>IF(AX$7&gt;=$E1061,IF(SUMIF($H$1:AW$1,77,$H1061:AW1061)&lt;$D1061,$H1061,0),0)</f>
        <v>0</v>
      </c>
      <c r="AY1061" s="33">
        <f>IF(AY$7&gt;=$E1061,IF(SUMIF($H$1:AX$1,77,$H1061:AX1061)&lt;$D1061,$H1061,0),0)</f>
        <v>0</v>
      </c>
      <c r="AZ1061" s="33">
        <f>IF(AZ$7&gt;=$E1061,IF(SUMIF($H$1:AY$1,77,$H1061:AY1061)&lt;$D1061,$H1061,0),0)</f>
        <v>0</v>
      </c>
      <c r="BA1061" s="33">
        <f>IF(BA$7&gt;=$E1061,IF(SUMIF($H$1:AZ$1,77,$H1061:AZ1061)&lt;$D1061,$H1061,0),0)</f>
        <v>0</v>
      </c>
      <c r="BB1061" s="33">
        <f>IF(BB$7&gt;=$E1061,IF(SUMIF($H$1:BA$1,77,$H1061:BA1061)&lt;$D1061,$H1061,0),0)</f>
        <v>0</v>
      </c>
      <c r="BC1061" s="33">
        <f>IF(BC$7&gt;=$E1061,IF(SUMIF($H$1:BB$1,77,$H1061:BB1061)&lt;$D1061,$H1061,0),0)</f>
        <v>0</v>
      </c>
      <c r="BD1061" s="33">
        <f>IF(BD$7&gt;=$E1061,IF(SUMIF($H$1:BC$1,77,$H1061:BC1061)&lt;$D1061,$H1061,0),0)</f>
        <v>0</v>
      </c>
      <c r="BE1061" s="33">
        <f>IF(BE$7&gt;=$E1061,IF(SUMIF($H$1:BD$1,77,$H1061:BD1061)&lt;$D1061,$H1061,0),0)</f>
        <v>0</v>
      </c>
      <c r="BF1061" s="33">
        <f>IF(BF$7&gt;=$E1061,IF(SUMIF($H$1:BE$1,77,$H1061:BE1061)&lt;$D1061,$H1061,0),0)</f>
        <v>0</v>
      </c>
      <c r="BG1061" s="33">
        <f>IF(BG$7&gt;=$E1061,IF(SUMIF($H$1:BF$1,77,$H1061:BF1061)&lt;$D1061,$H1061,0),0)</f>
        <v>0</v>
      </c>
      <c r="BH1061" s="35">
        <f t="shared" si="375"/>
        <v>0</v>
      </c>
    </row>
    <row r="1062" spans="1:60" s="11" customFormat="1" x14ac:dyDescent="0.25">
      <c r="A1062" s="48" t="s">
        <v>1520</v>
      </c>
      <c r="B1062" s="49" t="s">
        <v>1521</v>
      </c>
      <c r="C1062" s="51" t="s">
        <v>1483</v>
      </c>
      <c r="D1062" s="34">
        <v>1</v>
      </c>
      <c r="E1062" s="118">
        <v>46631</v>
      </c>
      <c r="F1062" s="118">
        <v>46753</v>
      </c>
      <c r="G1062" s="32">
        <f t="shared" si="370"/>
        <v>4</v>
      </c>
      <c r="H1062" s="33">
        <f t="shared" si="371"/>
        <v>0.25</v>
      </c>
      <c r="I1062" s="36">
        <f>IF(I$7&gt;=$E1062,IF(SUMIF($H$1:H$1,77,$H1062:H1062)&lt;$D1062,$H1062,0),0)</f>
        <v>0</v>
      </c>
      <c r="J1062" s="36">
        <f>IF(J$7&gt;=$E1062,IF(SUMIF($H$1:I$1,77,$H1062:I1062)&lt;$D1062,$H1062,0),0)</f>
        <v>0</v>
      </c>
      <c r="K1062" s="36">
        <f>IF(K$7&gt;=$E1062,IF(SUMIF($H$1:J$1,77,$H1062:J1062)&lt;$D1062,$H1062,0),0)</f>
        <v>0</v>
      </c>
      <c r="L1062" s="36">
        <f>IF(L$7&gt;=$E1062,IF(SUMIF($H$1:K$1,77,$H1062:K1062)&lt;$D1062,$H1062,0),0)</f>
        <v>0</v>
      </c>
      <c r="M1062" s="36">
        <f>IF(M$7&gt;=$E1062,IF(SUMIF($H$1:L$1,77,$H1062:L1062)&lt;$D1062,$H1062,0),0)</f>
        <v>0</v>
      </c>
      <c r="N1062" s="36">
        <f>IF(N$7&gt;=$E1062,IF(SUMIF($H$1:M$1,77,$H1062:M1062)&lt;$D1062,$H1062,0),0)</f>
        <v>0</v>
      </c>
      <c r="O1062" s="36">
        <f>IF(O$7&gt;=$E1062,IF(SUMIF($H$1:N$1,77,$H1062:N1062)&lt;$D1062,$H1062,0),0)</f>
        <v>0</v>
      </c>
      <c r="P1062" s="36">
        <f>IF(P$7&gt;=$E1062,IF(SUMIF($H$1:O$1,77,$H1062:O1062)&lt;$D1062,$H1062,0),0)</f>
        <v>0</v>
      </c>
      <c r="Q1062" s="36">
        <f>IF(Q$7&gt;=$E1062,IF(SUMIF($H$1:P$1,77,$H1062:P1062)&lt;$D1062,$H1062,0),0)</f>
        <v>0</v>
      </c>
      <c r="R1062" s="36">
        <f>IF(R$7&gt;=$E1062,IF(SUMIF($H$1:Q$1,77,$H1062:Q1062)&lt;$D1062,$H1062,0),0)</f>
        <v>0</v>
      </c>
      <c r="S1062" s="36">
        <f>IF(S$7&gt;=$E1062,IF(SUMIF($H$1:R$1,77,$H1062:R1062)&lt;$D1062,$H1062,0),0)</f>
        <v>0</v>
      </c>
      <c r="T1062" s="36">
        <f>IF(T$7&gt;=$E1062,IF(SUMIF($H$1:S$1,77,$H1062:S1062)&lt;$D1062,$H1062,0),0)</f>
        <v>0</v>
      </c>
      <c r="U1062" s="35">
        <f t="shared" si="372"/>
        <v>0</v>
      </c>
      <c r="V1062" s="36">
        <f>IF(V$7&gt;=$E1062,IF(SUMIF($H$1:U$1,77,$H1062:U1062)&lt;$D1062,$H1062,0),0)</f>
        <v>0</v>
      </c>
      <c r="W1062" s="36">
        <f>IF(W$7&gt;=$E1062,IF(SUMIF($H$1:V$1,77,$H1062:V1062)&lt;$D1062,$H1062,0),0)</f>
        <v>0</v>
      </c>
      <c r="X1062" s="36">
        <f>IF(X$7&gt;=$E1062,IF(SUMIF($H$1:W$1,77,$H1062:W1062)&lt;$D1062,$H1062,0),0)</f>
        <v>0</v>
      </c>
      <c r="Y1062" s="36">
        <f>IF(Y$7&gt;=$E1062,IF(SUMIF($H$1:X$1,77,$H1062:X1062)&lt;$D1062,$H1062,0),0)</f>
        <v>0</v>
      </c>
      <c r="Z1062" s="36">
        <f>IF(Z$7&gt;=$E1062,IF(SUMIF($H$1:Y$1,77,$H1062:Y1062)&lt;$D1062,$H1062,0),0)</f>
        <v>0</v>
      </c>
      <c r="AA1062" s="36">
        <f>IF(AA$7&gt;=$E1062,IF(SUMIF($H$1:Z$1,77,$H1062:Z1062)&lt;$D1062,$H1062,0),0)</f>
        <v>0</v>
      </c>
      <c r="AB1062" s="36">
        <f>IF(AB$7&gt;=$E1062,IF(SUMIF($H$1:AA$1,77,$H1062:AA1062)&lt;$D1062,$H1062,0),0)</f>
        <v>0</v>
      </c>
      <c r="AC1062" s="36">
        <f>IF(AC$7&gt;=$E1062,IF(SUMIF($H$1:AB$1,77,$H1062:AB1062)&lt;$D1062,$H1062,0),0)</f>
        <v>0</v>
      </c>
      <c r="AD1062" s="36">
        <f>IF(AD$7&gt;=$E1062,IF(SUMIF($H$1:AC$1,77,$H1062:AC1062)&lt;$D1062,$H1062,0),0)</f>
        <v>0</v>
      </c>
      <c r="AE1062" s="36">
        <f>IF(AE$7&gt;=$E1062,IF(SUMIF($H$1:AD$1,77,$H1062:AD1062)&lt;$D1062,$H1062,0),0)</f>
        <v>0</v>
      </c>
      <c r="AF1062" s="36">
        <f>IF(AF$7&gt;=$E1062,IF(SUMIF($H$1:AE$1,77,$H1062:AE1062)&lt;$D1062,$H1062,0),0)</f>
        <v>0</v>
      </c>
      <c r="AG1062" s="36">
        <f>IF(AG$7&gt;=$E1062,IF(SUMIF($H$1:AF$1,77,$H1062:AF1062)&lt;$D1062,$H1062,0),0)</f>
        <v>0</v>
      </c>
      <c r="AH1062" s="35">
        <f t="shared" si="373"/>
        <v>0</v>
      </c>
      <c r="AI1062" s="36">
        <f>IF(AI$7&gt;=$E1062,IF(SUMIF($H$1:AH$1,77,$H1062:AH1062)&lt;$D1062,$H1062,0),0)</f>
        <v>0</v>
      </c>
      <c r="AJ1062" s="36">
        <f>IF(AJ$7&gt;=$E1062,IF(SUMIF($H$1:AI$1,77,$H1062:AI1062)&lt;$D1062,$H1062,0),0)</f>
        <v>0</v>
      </c>
      <c r="AK1062" s="36">
        <f>IF(AK$7&gt;=$E1062,IF(SUMIF($H$1:AJ$1,77,$H1062:AJ1062)&lt;$D1062,$H1062,0),0)</f>
        <v>0</v>
      </c>
      <c r="AL1062" s="36">
        <f>IF(AL$7&gt;=$E1062,IF(SUMIF($H$1:AK$1,77,$H1062:AK1062)&lt;$D1062,$H1062,0),0)</f>
        <v>0</v>
      </c>
      <c r="AM1062" s="36">
        <f>IF(AM$7&gt;=$E1062,IF(SUMIF($H$1:AL$1,77,$H1062:AL1062)&lt;$D1062,$H1062,0),0)</f>
        <v>0</v>
      </c>
      <c r="AN1062" s="36">
        <f>IF(AN$7&gt;=$E1062,IF(SUMIF($H$1:AM$1,77,$H1062:AM1062)&lt;$D1062,$H1062,0),0)</f>
        <v>0</v>
      </c>
      <c r="AO1062" s="36">
        <f>IF(AO$7&gt;=$E1062,IF(SUMIF($H$1:AN$1,77,$H1062:AN1062)&lt;$D1062,$H1062,0),0)</f>
        <v>0</v>
      </c>
      <c r="AP1062" s="36">
        <f>IF(AP$7&gt;=$E1062,IF(SUMIF($H$1:AO$1,77,$H1062:AO1062)&lt;$D1062,$H1062,0),0)</f>
        <v>0</v>
      </c>
      <c r="AQ1062" s="36">
        <f>IF(AQ$7&gt;=$E1062,IF(SUMIF($H$1:AP$1,77,$H1062:AP1062)&lt;$D1062,$H1062,0),0)</f>
        <v>0.25</v>
      </c>
      <c r="AR1062" s="36">
        <f>IF(AR$7&gt;=$E1062,IF(SUMIF($H$1:AQ$1,77,$H1062:AQ1062)&lt;$D1062,$H1062,0),0)</f>
        <v>0.25</v>
      </c>
      <c r="AS1062" s="36">
        <f>IF(AS$7&gt;=$E1062,IF(SUMIF($H$1:AR$1,77,$H1062:AR1062)&lt;$D1062,$H1062,0),0)</f>
        <v>0.25</v>
      </c>
      <c r="AT1062" s="36">
        <f>IF(AT$7&gt;=$E1062,IF(SUMIF($H$1:AS$1,77,$H1062:AS1062)&lt;$D1062,$H1062,0),0)</f>
        <v>0.25</v>
      </c>
      <c r="AU1062" s="35">
        <f t="shared" si="374"/>
        <v>1</v>
      </c>
      <c r="AV1062" s="33">
        <f>IF(AV$7&gt;=$E1062,IF(SUMIF($H$1:AU$1,77,$H1062:AU1062)&lt;$D1062,$H1062,0),0)</f>
        <v>0</v>
      </c>
      <c r="AW1062" s="33">
        <f>IF(AW$7&gt;=$E1062,IF(SUMIF($H$1:AV$1,77,$H1062:AV1062)&lt;$D1062,$H1062,0),0)</f>
        <v>0</v>
      </c>
      <c r="AX1062" s="33">
        <f>IF(AX$7&gt;=$E1062,IF(SUMIF($H$1:AW$1,77,$H1062:AW1062)&lt;$D1062,$H1062,0),0)</f>
        <v>0</v>
      </c>
      <c r="AY1062" s="33">
        <f>IF(AY$7&gt;=$E1062,IF(SUMIF($H$1:AX$1,77,$H1062:AX1062)&lt;$D1062,$H1062,0),0)</f>
        <v>0</v>
      </c>
      <c r="AZ1062" s="33">
        <f>IF(AZ$7&gt;=$E1062,IF(SUMIF($H$1:AY$1,77,$H1062:AY1062)&lt;$D1062,$H1062,0),0)</f>
        <v>0</v>
      </c>
      <c r="BA1062" s="33">
        <f>IF(BA$7&gt;=$E1062,IF(SUMIF($H$1:AZ$1,77,$H1062:AZ1062)&lt;$D1062,$H1062,0),0)</f>
        <v>0</v>
      </c>
      <c r="BB1062" s="33">
        <f>IF(BB$7&gt;=$E1062,IF(SUMIF($H$1:BA$1,77,$H1062:BA1062)&lt;$D1062,$H1062,0),0)</f>
        <v>0</v>
      </c>
      <c r="BC1062" s="33">
        <f>IF(BC$7&gt;=$E1062,IF(SUMIF($H$1:BB$1,77,$H1062:BB1062)&lt;$D1062,$H1062,0),0)</f>
        <v>0</v>
      </c>
      <c r="BD1062" s="33">
        <f>IF(BD$7&gt;=$E1062,IF(SUMIF($H$1:BC$1,77,$H1062:BC1062)&lt;$D1062,$H1062,0),0)</f>
        <v>0</v>
      </c>
      <c r="BE1062" s="33">
        <f>IF(BE$7&gt;=$E1062,IF(SUMIF($H$1:BD$1,77,$H1062:BD1062)&lt;$D1062,$H1062,0),0)</f>
        <v>0</v>
      </c>
      <c r="BF1062" s="33">
        <f>IF(BF$7&gt;=$E1062,IF(SUMIF($H$1:BE$1,77,$H1062:BE1062)&lt;$D1062,$H1062,0),0)</f>
        <v>0</v>
      </c>
      <c r="BG1062" s="33">
        <f>IF(BG$7&gt;=$E1062,IF(SUMIF($H$1:BF$1,77,$H1062:BF1062)&lt;$D1062,$H1062,0),0)</f>
        <v>0</v>
      </c>
      <c r="BH1062" s="35">
        <f t="shared" si="375"/>
        <v>0</v>
      </c>
    </row>
    <row r="1063" spans="1:60" s="11" customFormat="1" x14ac:dyDescent="0.25">
      <c r="A1063" s="48" t="s">
        <v>1522</v>
      </c>
      <c r="B1063" s="49" t="s">
        <v>1523</v>
      </c>
      <c r="C1063" s="51" t="s">
        <v>1483</v>
      </c>
      <c r="D1063" s="34">
        <v>1</v>
      </c>
      <c r="E1063" s="118">
        <v>46631</v>
      </c>
      <c r="F1063" s="118">
        <v>46753</v>
      </c>
      <c r="G1063" s="32">
        <f t="shared" si="370"/>
        <v>4</v>
      </c>
      <c r="H1063" s="33">
        <f t="shared" si="371"/>
        <v>0.25</v>
      </c>
      <c r="I1063" s="36">
        <f>IF(I$7&gt;=$E1063,IF(SUMIF($H$1:H$1,77,$H1063:H1063)&lt;$D1063,$H1063,0),0)</f>
        <v>0</v>
      </c>
      <c r="J1063" s="36">
        <f>IF(J$7&gt;=$E1063,IF(SUMIF($H$1:I$1,77,$H1063:I1063)&lt;$D1063,$H1063,0),0)</f>
        <v>0</v>
      </c>
      <c r="K1063" s="36">
        <f>IF(K$7&gt;=$E1063,IF(SUMIF($H$1:J$1,77,$H1063:J1063)&lt;$D1063,$H1063,0),0)</f>
        <v>0</v>
      </c>
      <c r="L1063" s="36">
        <f>IF(L$7&gt;=$E1063,IF(SUMIF($H$1:K$1,77,$H1063:K1063)&lt;$D1063,$H1063,0),0)</f>
        <v>0</v>
      </c>
      <c r="M1063" s="36">
        <f>IF(M$7&gt;=$E1063,IF(SUMIF($H$1:L$1,77,$H1063:L1063)&lt;$D1063,$H1063,0),0)</f>
        <v>0</v>
      </c>
      <c r="N1063" s="36">
        <f>IF(N$7&gt;=$E1063,IF(SUMIF($H$1:M$1,77,$H1063:M1063)&lt;$D1063,$H1063,0),0)</f>
        <v>0</v>
      </c>
      <c r="O1063" s="36">
        <f>IF(O$7&gt;=$E1063,IF(SUMIF($H$1:N$1,77,$H1063:N1063)&lt;$D1063,$H1063,0),0)</f>
        <v>0</v>
      </c>
      <c r="P1063" s="36">
        <f>IF(P$7&gt;=$E1063,IF(SUMIF($H$1:O$1,77,$H1063:O1063)&lt;$D1063,$H1063,0),0)</f>
        <v>0</v>
      </c>
      <c r="Q1063" s="36">
        <f>IF(Q$7&gt;=$E1063,IF(SUMIF($H$1:P$1,77,$H1063:P1063)&lt;$D1063,$H1063,0),0)</f>
        <v>0</v>
      </c>
      <c r="R1063" s="36">
        <f>IF(R$7&gt;=$E1063,IF(SUMIF($H$1:Q$1,77,$H1063:Q1063)&lt;$D1063,$H1063,0),0)</f>
        <v>0</v>
      </c>
      <c r="S1063" s="36">
        <f>IF(S$7&gt;=$E1063,IF(SUMIF($H$1:R$1,77,$H1063:R1063)&lt;$D1063,$H1063,0),0)</f>
        <v>0</v>
      </c>
      <c r="T1063" s="36">
        <f>IF(T$7&gt;=$E1063,IF(SUMIF($H$1:S$1,77,$H1063:S1063)&lt;$D1063,$H1063,0),0)</f>
        <v>0</v>
      </c>
      <c r="U1063" s="35">
        <f t="shared" si="372"/>
        <v>0</v>
      </c>
      <c r="V1063" s="36">
        <f>IF(V$7&gt;=$E1063,IF(SUMIF($H$1:U$1,77,$H1063:U1063)&lt;$D1063,$H1063,0),0)</f>
        <v>0</v>
      </c>
      <c r="W1063" s="36">
        <f>IF(W$7&gt;=$E1063,IF(SUMIF($H$1:V$1,77,$H1063:V1063)&lt;$D1063,$H1063,0),0)</f>
        <v>0</v>
      </c>
      <c r="X1063" s="36">
        <f>IF(X$7&gt;=$E1063,IF(SUMIF($H$1:W$1,77,$H1063:W1063)&lt;$D1063,$H1063,0),0)</f>
        <v>0</v>
      </c>
      <c r="Y1063" s="36">
        <f>IF(Y$7&gt;=$E1063,IF(SUMIF($H$1:X$1,77,$H1063:X1063)&lt;$D1063,$H1063,0),0)</f>
        <v>0</v>
      </c>
      <c r="Z1063" s="36">
        <f>IF(Z$7&gt;=$E1063,IF(SUMIF($H$1:Y$1,77,$H1063:Y1063)&lt;$D1063,$H1063,0),0)</f>
        <v>0</v>
      </c>
      <c r="AA1063" s="36">
        <f>IF(AA$7&gt;=$E1063,IF(SUMIF($H$1:Z$1,77,$H1063:Z1063)&lt;$D1063,$H1063,0),0)</f>
        <v>0</v>
      </c>
      <c r="AB1063" s="36">
        <f>IF(AB$7&gt;=$E1063,IF(SUMIF($H$1:AA$1,77,$H1063:AA1063)&lt;$D1063,$H1063,0),0)</f>
        <v>0</v>
      </c>
      <c r="AC1063" s="36">
        <f>IF(AC$7&gt;=$E1063,IF(SUMIF($H$1:AB$1,77,$H1063:AB1063)&lt;$D1063,$H1063,0),0)</f>
        <v>0</v>
      </c>
      <c r="AD1063" s="36">
        <f>IF(AD$7&gt;=$E1063,IF(SUMIF($H$1:AC$1,77,$H1063:AC1063)&lt;$D1063,$H1063,0),0)</f>
        <v>0</v>
      </c>
      <c r="AE1063" s="36">
        <f>IF(AE$7&gt;=$E1063,IF(SUMIF($H$1:AD$1,77,$H1063:AD1063)&lt;$D1063,$H1063,0),0)</f>
        <v>0</v>
      </c>
      <c r="AF1063" s="36">
        <f>IF(AF$7&gt;=$E1063,IF(SUMIF($H$1:AE$1,77,$H1063:AE1063)&lt;$D1063,$H1063,0),0)</f>
        <v>0</v>
      </c>
      <c r="AG1063" s="36">
        <f>IF(AG$7&gt;=$E1063,IF(SUMIF($H$1:AF$1,77,$H1063:AF1063)&lt;$D1063,$H1063,0),0)</f>
        <v>0</v>
      </c>
      <c r="AH1063" s="35">
        <f t="shared" si="373"/>
        <v>0</v>
      </c>
      <c r="AI1063" s="36">
        <f>IF(AI$7&gt;=$E1063,IF(SUMIF($H$1:AH$1,77,$H1063:AH1063)&lt;$D1063,$H1063,0),0)</f>
        <v>0</v>
      </c>
      <c r="AJ1063" s="36">
        <f>IF(AJ$7&gt;=$E1063,IF(SUMIF($H$1:AI$1,77,$H1063:AI1063)&lt;$D1063,$H1063,0),0)</f>
        <v>0</v>
      </c>
      <c r="AK1063" s="36">
        <f>IF(AK$7&gt;=$E1063,IF(SUMIF($H$1:AJ$1,77,$H1063:AJ1063)&lt;$D1063,$H1063,0),0)</f>
        <v>0</v>
      </c>
      <c r="AL1063" s="36">
        <f>IF(AL$7&gt;=$E1063,IF(SUMIF($H$1:AK$1,77,$H1063:AK1063)&lt;$D1063,$H1063,0),0)</f>
        <v>0</v>
      </c>
      <c r="AM1063" s="36">
        <f>IF(AM$7&gt;=$E1063,IF(SUMIF($H$1:AL$1,77,$H1063:AL1063)&lt;$D1063,$H1063,0),0)</f>
        <v>0</v>
      </c>
      <c r="AN1063" s="36">
        <f>IF(AN$7&gt;=$E1063,IF(SUMIF($H$1:AM$1,77,$H1063:AM1063)&lt;$D1063,$H1063,0),0)</f>
        <v>0</v>
      </c>
      <c r="AO1063" s="36">
        <f>IF(AO$7&gt;=$E1063,IF(SUMIF($H$1:AN$1,77,$H1063:AN1063)&lt;$D1063,$H1063,0),0)</f>
        <v>0</v>
      </c>
      <c r="AP1063" s="36">
        <f>IF(AP$7&gt;=$E1063,IF(SUMIF($H$1:AO$1,77,$H1063:AO1063)&lt;$D1063,$H1063,0),0)</f>
        <v>0</v>
      </c>
      <c r="AQ1063" s="36">
        <f>IF(AQ$7&gt;=$E1063,IF(SUMIF($H$1:AP$1,77,$H1063:AP1063)&lt;$D1063,$H1063,0),0)</f>
        <v>0.25</v>
      </c>
      <c r="AR1063" s="36">
        <f>IF(AR$7&gt;=$E1063,IF(SUMIF($H$1:AQ$1,77,$H1063:AQ1063)&lt;$D1063,$H1063,0),0)</f>
        <v>0.25</v>
      </c>
      <c r="AS1063" s="36">
        <f>IF(AS$7&gt;=$E1063,IF(SUMIF($H$1:AR$1,77,$H1063:AR1063)&lt;$D1063,$H1063,0),0)</f>
        <v>0.25</v>
      </c>
      <c r="AT1063" s="36">
        <f>IF(AT$7&gt;=$E1063,IF(SUMIF($H$1:AS$1,77,$H1063:AS1063)&lt;$D1063,$H1063,0),0)</f>
        <v>0.25</v>
      </c>
      <c r="AU1063" s="35">
        <f t="shared" si="374"/>
        <v>1</v>
      </c>
      <c r="AV1063" s="33">
        <f>IF(AV$7&gt;=$E1063,IF(SUMIF($H$1:AU$1,77,$H1063:AU1063)&lt;$D1063,$H1063,0),0)</f>
        <v>0</v>
      </c>
      <c r="AW1063" s="33">
        <f>IF(AW$7&gt;=$E1063,IF(SUMIF($H$1:AV$1,77,$H1063:AV1063)&lt;$D1063,$H1063,0),0)</f>
        <v>0</v>
      </c>
      <c r="AX1063" s="33">
        <f>IF(AX$7&gt;=$E1063,IF(SUMIF($H$1:AW$1,77,$H1063:AW1063)&lt;$D1063,$H1063,0),0)</f>
        <v>0</v>
      </c>
      <c r="AY1063" s="33">
        <f>IF(AY$7&gt;=$E1063,IF(SUMIF($H$1:AX$1,77,$H1063:AX1063)&lt;$D1063,$H1063,0),0)</f>
        <v>0</v>
      </c>
      <c r="AZ1063" s="33">
        <f>IF(AZ$7&gt;=$E1063,IF(SUMIF($H$1:AY$1,77,$H1063:AY1063)&lt;$D1063,$H1063,0),0)</f>
        <v>0</v>
      </c>
      <c r="BA1063" s="33">
        <f>IF(BA$7&gt;=$E1063,IF(SUMIF($H$1:AZ$1,77,$H1063:AZ1063)&lt;$D1063,$H1063,0),0)</f>
        <v>0</v>
      </c>
      <c r="BB1063" s="33">
        <f>IF(BB$7&gt;=$E1063,IF(SUMIF($H$1:BA$1,77,$H1063:BA1063)&lt;$D1063,$H1063,0),0)</f>
        <v>0</v>
      </c>
      <c r="BC1063" s="33">
        <f>IF(BC$7&gt;=$E1063,IF(SUMIF($H$1:BB$1,77,$H1063:BB1063)&lt;$D1063,$H1063,0),0)</f>
        <v>0</v>
      </c>
      <c r="BD1063" s="33">
        <f>IF(BD$7&gt;=$E1063,IF(SUMIF($H$1:BC$1,77,$H1063:BC1063)&lt;$D1063,$H1063,0),0)</f>
        <v>0</v>
      </c>
      <c r="BE1063" s="33">
        <f>IF(BE$7&gt;=$E1063,IF(SUMIF($H$1:BD$1,77,$H1063:BD1063)&lt;$D1063,$H1063,0),0)</f>
        <v>0</v>
      </c>
      <c r="BF1063" s="33">
        <f>IF(BF$7&gt;=$E1063,IF(SUMIF($H$1:BE$1,77,$H1063:BE1063)&lt;$D1063,$H1063,0),0)</f>
        <v>0</v>
      </c>
      <c r="BG1063" s="33">
        <f>IF(BG$7&gt;=$E1063,IF(SUMIF($H$1:BF$1,77,$H1063:BF1063)&lt;$D1063,$H1063,0),0)</f>
        <v>0</v>
      </c>
      <c r="BH1063" s="35">
        <f t="shared" si="375"/>
        <v>0</v>
      </c>
    </row>
    <row r="1064" spans="1:60" s="11" customFormat="1" x14ac:dyDescent="0.25">
      <c r="A1064" s="48" t="s">
        <v>1524</v>
      </c>
      <c r="B1064" s="49" t="s">
        <v>1525</v>
      </c>
      <c r="C1064" s="51" t="s">
        <v>1483</v>
      </c>
      <c r="D1064" s="34">
        <v>1</v>
      </c>
      <c r="E1064" s="118">
        <v>46631</v>
      </c>
      <c r="F1064" s="118">
        <v>46753</v>
      </c>
      <c r="G1064" s="32">
        <f t="shared" si="370"/>
        <v>4</v>
      </c>
      <c r="H1064" s="33">
        <f t="shared" si="371"/>
        <v>0.25</v>
      </c>
      <c r="I1064" s="36">
        <f>IF(I$7&gt;=$E1064,IF(SUMIF($H$1:H$1,77,$H1064:H1064)&lt;$D1064,$H1064,0),0)</f>
        <v>0</v>
      </c>
      <c r="J1064" s="36">
        <f>IF(J$7&gt;=$E1064,IF(SUMIF($H$1:I$1,77,$H1064:I1064)&lt;$D1064,$H1064,0),0)</f>
        <v>0</v>
      </c>
      <c r="K1064" s="36">
        <f>IF(K$7&gt;=$E1064,IF(SUMIF($H$1:J$1,77,$H1064:J1064)&lt;$D1064,$H1064,0),0)</f>
        <v>0</v>
      </c>
      <c r="L1064" s="36">
        <f>IF(L$7&gt;=$E1064,IF(SUMIF($H$1:K$1,77,$H1064:K1064)&lt;$D1064,$H1064,0),0)</f>
        <v>0</v>
      </c>
      <c r="M1064" s="36">
        <f>IF(M$7&gt;=$E1064,IF(SUMIF($H$1:L$1,77,$H1064:L1064)&lt;$D1064,$H1064,0),0)</f>
        <v>0</v>
      </c>
      <c r="N1064" s="36">
        <f>IF(N$7&gt;=$E1064,IF(SUMIF($H$1:M$1,77,$H1064:M1064)&lt;$D1064,$H1064,0),0)</f>
        <v>0</v>
      </c>
      <c r="O1064" s="36">
        <f>IF(O$7&gt;=$E1064,IF(SUMIF($H$1:N$1,77,$H1064:N1064)&lt;$D1064,$H1064,0),0)</f>
        <v>0</v>
      </c>
      <c r="P1064" s="36">
        <f>IF(P$7&gt;=$E1064,IF(SUMIF($H$1:O$1,77,$H1064:O1064)&lt;$D1064,$H1064,0),0)</f>
        <v>0</v>
      </c>
      <c r="Q1064" s="36">
        <f>IF(Q$7&gt;=$E1064,IF(SUMIF($H$1:P$1,77,$H1064:P1064)&lt;$D1064,$H1064,0),0)</f>
        <v>0</v>
      </c>
      <c r="R1064" s="36">
        <f>IF(R$7&gt;=$E1064,IF(SUMIF($H$1:Q$1,77,$H1064:Q1064)&lt;$D1064,$H1064,0),0)</f>
        <v>0</v>
      </c>
      <c r="S1064" s="36">
        <f>IF(S$7&gt;=$E1064,IF(SUMIF($H$1:R$1,77,$H1064:R1064)&lt;$D1064,$H1064,0),0)</f>
        <v>0</v>
      </c>
      <c r="T1064" s="36">
        <f>IF(T$7&gt;=$E1064,IF(SUMIF($H$1:S$1,77,$H1064:S1064)&lt;$D1064,$H1064,0),0)</f>
        <v>0</v>
      </c>
      <c r="U1064" s="35">
        <f t="shared" si="372"/>
        <v>0</v>
      </c>
      <c r="V1064" s="36">
        <f>IF(V$7&gt;=$E1064,IF(SUMIF($H$1:U$1,77,$H1064:U1064)&lt;$D1064,$H1064,0),0)</f>
        <v>0</v>
      </c>
      <c r="W1064" s="36">
        <f>IF(W$7&gt;=$E1064,IF(SUMIF($H$1:V$1,77,$H1064:V1064)&lt;$D1064,$H1064,0),0)</f>
        <v>0</v>
      </c>
      <c r="X1064" s="36">
        <f>IF(X$7&gt;=$E1064,IF(SUMIF($H$1:W$1,77,$H1064:W1064)&lt;$D1064,$H1064,0),0)</f>
        <v>0</v>
      </c>
      <c r="Y1064" s="36">
        <f>IF(Y$7&gt;=$E1064,IF(SUMIF($H$1:X$1,77,$H1064:X1064)&lt;$D1064,$H1064,0),0)</f>
        <v>0</v>
      </c>
      <c r="Z1064" s="36">
        <f>IF(Z$7&gt;=$E1064,IF(SUMIF($H$1:Y$1,77,$H1064:Y1064)&lt;$D1064,$H1064,0),0)</f>
        <v>0</v>
      </c>
      <c r="AA1064" s="36">
        <f>IF(AA$7&gt;=$E1064,IF(SUMIF($H$1:Z$1,77,$H1064:Z1064)&lt;$D1064,$H1064,0),0)</f>
        <v>0</v>
      </c>
      <c r="AB1064" s="36">
        <f>IF(AB$7&gt;=$E1064,IF(SUMIF($H$1:AA$1,77,$H1064:AA1064)&lt;$D1064,$H1064,0),0)</f>
        <v>0</v>
      </c>
      <c r="AC1064" s="36">
        <f>IF(AC$7&gt;=$E1064,IF(SUMIF($H$1:AB$1,77,$H1064:AB1064)&lt;$D1064,$H1064,0),0)</f>
        <v>0</v>
      </c>
      <c r="AD1064" s="36">
        <f>IF(AD$7&gt;=$E1064,IF(SUMIF($H$1:AC$1,77,$H1064:AC1064)&lt;$D1064,$H1064,0),0)</f>
        <v>0</v>
      </c>
      <c r="AE1064" s="36">
        <f>IF(AE$7&gt;=$E1064,IF(SUMIF($H$1:AD$1,77,$H1064:AD1064)&lt;$D1064,$H1064,0),0)</f>
        <v>0</v>
      </c>
      <c r="AF1064" s="36">
        <f>IF(AF$7&gt;=$E1064,IF(SUMIF($H$1:AE$1,77,$H1064:AE1064)&lt;$D1064,$H1064,0),0)</f>
        <v>0</v>
      </c>
      <c r="AG1064" s="36">
        <f>IF(AG$7&gt;=$E1064,IF(SUMIF($H$1:AF$1,77,$H1064:AF1064)&lt;$D1064,$H1064,0),0)</f>
        <v>0</v>
      </c>
      <c r="AH1064" s="35">
        <f t="shared" si="373"/>
        <v>0</v>
      </c>
      <c r="AI1064" s="36">
        <f>IF(AI$7&gt;=$E1064,IF(SUMIF($H$1:AH$1,77,$H1064:AH1064)&lt;$D1064,$H1064,0),0)</f>
        <v>0</v>
      </c>
      <c r="AJ1064" s="36">
        <f>IF(AJ$7&gt;=$E1064,IF(SUMIF($H$1:AI$1,77,$H1064:AI1064)&lt;$D1064,$H1064,0),0)</f>
        <v>0</v>
      </c>
      <c r="AK1064" s="36">
        <f>IF(AK$7&gt;=$E1064,IF(SUMIF($H$1:AJ$1,77,$H1064:AJ1064)&lt;$D1064,$H1064,0),0)</f>
        <v>0</v>
      </c>
      <c r="AL1064" s="36">
        <f>IF(AL$7&gt;=$E1064,IF(SUMIF($H$1:AK$1,77,$H1064:AK1064)&lt;$D1064,$H1064,0),0)</f>
        <v>0</v>
      </c>
      <c r="AM1064" s="36">
        <f>IF(AM$7&gt;=$E1064,IF(SUMIF($H$1:AL$1,77,$H1064:AL1064)&lt;$D1064,$H1064,0),0)</f>
        <v>0</v>
      </c>
      <c r="AN1064" s="36">
        <f>IF(AN$7&gt;=$E1064,IF(SUMIF($H$1:AM$1,77,$H1064:AM1064)&lt;$D1064,$H1064,0),0)</f>
        <v>0</v>
      </c>
      <c r="AO1064" s="36">
        <f>IF(AO$7&gt;=$E1064,IF(SUMIF($H$1:AN$1,77,$H1064:AN1064)&lt;$D1064,$H1064,0),0)</f>
        <v>0</v>
      </c>
      <c r="AP1064" s="36">
        <f>IF(AP$7&gt;=$E1064,IF(SUMIF($H$1:AO$1,77,$H1064:AO1064)&lt;$D1064,$H1064,0),0)</f>
        <v>0</v>
      </c>
      <c r="AQ1064" s="36">
        <f>IF(AQ$7&gt;=$E1064,IF(SUMIF($H$1:AP$1,77,$H1064:AP1064)&lt;$D1064,$H1064,0),0)</f>
        <v>0.25</v>
      </c>
      <c r="AR1064" s="36">
        <f>IF(AR$7&gt;=$E1064,IF(SUMIF($H$1:AQ$1,77,$H1064:AQ1064)&lt;$D1064,$H1064,0),0)</f>
        <v>0.25</v>
      </c>
      <c r="AS1064" s="36">
        <f>IF(AS$7&gt;=$E1064,IF(SUMIF($H$1:AR$1,77,$H1064:AR1064)&lt;$D1064,$H1064,0),0)</f>
        <v>0.25</v>
      </c>
      <c r="AT1064" s="36">
        <f>IF(AT$7&gt;=$E1064,IF(SUMIF($H$1:AS$1,77,$H1064:AS1064)&lt;$D1064,$H1064,0),0)</f>
        <v>0.25</v>
      </c>
      <c r="AU1064" s="35">
        <f t="shared" si="374"/>
        <v>1</v>
      </c>
      <c r="AV1064" s="33">
        <f>IF(AV$7&gt;=$E1064,IF(SUMIF($H$1:AU$1,77,$H1064:AU1064)&lt;$D1064,$H1064,0),0)</f>
        <v>0</v>
      </c>
      <c r="AW1064" s="33">
        <f>IF(AW$7&gt;=$E1064,IF(SUMIF($H$1:AV$1,77,$H1064:AV1064)&lt;$D1064,$H1064,0),0)</f>
        <v>0</v>
      </c>
      <c r="AX1064" s="33">
        <f>IF(AX$7&gt;=$E1064,IF(SUMIF($H$1:AW$1,77,$H1064:AW1064)&lt;$D1064,$H1064,0),0)</f>
        <v>0</v>
      </c>
      <c r="AY1064" s="33">
        <f>IF(AY$7&gt;=$E1064,IF(SUMIF($H$1:AX$1,77,$H1064:AX1064)&lt;$D1064,$H1064,0),0)</f>
        <v>0</v>
      </c>
      <c r="AZ1064" s="33">
        <f>IF(AZ$7&gt;=$E1064,IF(SUMIF($H$1:AY$1,77,$H1064:AY1064)&lt;$D1064,$H1064,0),0)</f>
        <v>0</v>
      </c>
      <c r="BA1064" s="33">
        <f>IF(BA$7&gt;=$E1064,IF(SUMIF($H$1:AZ$1,77,$H1064:AZ1064)&lt;$D1064,$H1064,0),0)</f>
        <v>0</v>
      </c>
      <c r="BB1064" s="33">
        <f>IF(BB$7&gt;=$E1064,IF(SUMIF($H$1:BA$1,77,$H1064:BA1064)&lt;$D1064,$H1064,0),0)</f>
        <v>0</v>
      </c>
      <c r="BC1064" s="33">
        <f>IF(BC$7&gt;=$E1064,IF(SUMIF($H$1:BB$1,77,$H1064:BB1064)&lt;$D1064,$H1064,0),0)</f>
        <v>0</v>
      </c>
      <c r="BD1064" s="33">
        <f>IF(BD$7&gt;=$E1064,IF(SUMIF($H$1:BC$1,77,$H1064:BC1064)&lt;$D1064,$H1064,0),0)</f>
        <v>0</v>
      </c>
      <c r="BE1064" s="33">
        <f>IF(BE$7&gt;=$E1064,IF(SUMIF($H$1:BD$1,77,$H1064:BD1064)&lt;$D1064,$H1064,0),0)</f>
        <v>0</v>
      </c>
      <c r="BF1064" s="33">
        <f>IF(BF$7&gt;=$E1064,IF(SUMIF($H$1:BE$1,77,$H1064:BE1064)&lt;$D1064,$H1064,0),0)</f>
        <v>0</v>
      </c>
      <c r="BG1064" s="33">
        <f>IF(BG$7&gt;=$E1064,IF(SUMIF($H$1:BF$1,77,$H1064:BF1064)&lt;$D1064,$H1064,0),0)</f>
        <v>0</v>
      </c>
      <c r="BH1064" s="35">
        <f t="shared" si="375"/>
        <v>0</v>
      </c>
    </row>
    <row r="1065" spans="1:60" s="11" customFormat="1" x14ac:dyDescent="0.25">
      <c r="A1065" s="48" t="s">
        <v>1526</v>
      </c>
      <c r="B1065" s="49" t="s">
        <v>1527</v>
      </c>
      <c r="C1065" s="51" t="s">
        <v>1483</v>
      </c>
      <c r="D1065" s="34">
        <v>1</v>
      </c>
      <c r="E1065" s="118">
        <v>46631</v>
      </c>
      <c r="F1065" s="118">
        <v>46753</v>
      </c>
      <c r="G1065" s="32">
        <f t="shared" si="370"/>
        <v>4</v>
      </c>
      <c r="H1065" s="33">
        <f t="shared" si="371"/>
        <v>0.25</v>
      </c>
      <c r="I1065" s="36">
        <f>IF(I$7&gt;=$E1065,IF(SUMIF($H$1:H$1,77,$H1065:H1065)&lt;$D1065,$H1065,0),0)</f>
        <v>0</v>
      </c>
      <c r="J1065" s="36">
        <f>IF(J$7&gt;=$E1065,IF(SUMIF($H$1:I$1,77,$H1065:I1065)&lt;$D1065,$H1065,0),0)</f>
        <v>0</v>
      </c>
      <c r="K1065" s="36">
        <f>IF(K$7&gt;=$E1065,IF(SUMIF($H$1:J$1,77,$H1065:J1065)&lt;$D1065,$H1065,0),0)</f>
        <v>0</v>
      </c>
      <c r="L1065" s="36">
        <f>IF(L$7&gt;=$E1065,IF(SUMIF($H$1:K$1,77,$H1065:K1065)&lt;$D1065,$H1065,0),0)</f>
        <v>0</v>
      </c>
      <c r="M1065" s="36">
        <f>IF(M$7&gt;=$E1065,IF(SUMIF($H$1:L$1,77,$H1065:L1065)&lt;$D1065,$H1065,0),0)</f>
        <v>0</v>
      </c>
      <c r="N1065" s="36">
        <f>IF(N$7&gt;=$E1065,IF(SUMIF($H$1:M$1,77,$H1065:M1065)&lt;$D1065,$H1065,0),0)</f>
        <v>0</v>
      </c>
      <c r="O1065" s="36">
        <f>IF(O$7&gt;=$E1065,IF(SUMIF($H$1:N$1,77,$H1065:N1065)&lt;$D1065,$H1065,0),0)</f>
        <v>0</v>
      </c>
      <c r="P1065" s="36">
        <f>IF(P$7&gt;=$E1065,IF(SUMIF($H$1:O$1,77,$H1065:O1065)&lt;$D1065,$H1065,0),0)</f>
        <v>0</v>
      </c>
      <c r="Q1065" s="36">
        <f>IF(Q$7&gt;=$E1065,IF(SUMIF($H$1:P$1,77,$H1065:P1065)&lt;$D1065,$H1065,0),0)</f>
        <v>0</v>
      </c>
      <c r="R1065" s="36">
        <f>IF(R$7&gt;=$E1065,IF(SUMIF($H$1:Q$1,77,$H1065:Q1065)&lt;$D1065,$H1065,0),0)</f>
        <v>0</v>
      </c>
      <c r="S1065" s="36">
        <f>IF(S$7&gt;=$E1065,IF(SUMIF($H$1:R$1,77,$H1065:R1065)&lt;$D1065,$H1065,0),0)</f>
        <v>0</v>
      </c>
      <c r="T1065" s="36">
        <f>IF(T$7&gt;=$E1065,IF(SUMIF($H$1:S$1,77,$H1065:S1065)&lt;$D1065,$H1065,0),0)</f>
        <v>0</v>
      </c>
      <c r="U1065" s="35">
        <f t="shared" si="372"/>
        <v>0</v>
      </c>
      <c r="V1065" s="36">
        <f>IF(V$7&gt;=$E1065,IF(SUMIF($H$1:U$1,77,$H1065:U1065)&lt;$D1065,$H1065,0),0)</f>
        <v>0</v>
      </c>
      <c r="W1065" s="36">
        <f>IF(W$7&gt;=$E1065,IF(SUMIF($H$1:V$1,77,$H1065:V1065)&lt;$D1065,$H1065,0),0)</f>
        <v>0</v>
      </c>
      <c r="X1065" s="36">
        <f>IF(X$7&gt;=$E1065,IF(SUMIF($H$1:W$1,77,$H1065:W1065)&lt;$D1065,$H1065,0),0)</f>
        <v>0</v>
      </c>
      <c r="Y1065" s="36">
        <f>IF(Y$7&gt;=$E1065,IF(SUMIF($H$1:X$1,77,$H1065:X1065)&lt;$D1065,$H1065,0),0)</f>
        <v>0</v>
      </c>
      <c r="Z1065" s="36">
        <f>IF(Z$7&gt;=$E1065,IF(SUMIF($H$1:Y$1,77,$H1065:Y1065)&lt;$D1065,$H1065,0),0)</f>
        <v>0</v>
      </c>
      <c r="AA1065" s="36">
        <f>IF(AA$7&gt;=$E1065,IF(SUMIF($H$1:Z$1,77,$H1065:Z1065)&lt;$D1065,$H1065,0),0)</f>
        <v>0</v>
      </c>
      <c r="AB1065" s="36">
        <f>IF(AB$7&gt;=$E1065,IF(SUMIF($H$1:AA$1,77,$H1065:AA1065)&lt;$D1065,$H1065,0),0)</f>
        <v>0</v>
      </c>
      <c r="AC1065" s="36">
        <f>IF(AC$7&gt;=$E1065,IF(SUMIF($H$1:AB$1,77,$H1065:AB1065)&lt;$D1065,$H1065,0),0)</f>
        <v>0</v>
      </c>
      <c r="AD1065" s="36">
        <f>IF(AD$7&gt;=$E1065,IF(SUMIF($H$1:AC$1,77,$H1065:AC1065)&lt;$D1065,$H1065,0),0)</f>
        <v>0</v>
      </c>
      <c r="AE1065" s="36">
        <f>IF(AE$7&gt;=$E1065,IF(SUMIF($H$1:AD$1,77,$H1065:AD1065)&lt;$D1065,$H1065,0),0)</f>
        <v>0</v>
      </c>
      <c r="AF1065" s="36">
        <f>IF(AF$7&gt;=$E1065,IF(SUMIF($H$1:AE$1,77,$H1065:AE1065)&lt;$D1065,$H1065,0),0)</f>
        <v>0</v>
      </c>
      <c r="AG1065" s="36">
        <f>IF(AG$7&gt;=$E1065,IF(SUMIF($H$1:AF$1,77,$H1065:AF1065)&lt;$D1065,$H1065,0),0)</f>
        <v>0</v>
      </c>
      <c r="AH1065" s="35">
        <f t="shared" si="373"/>
        <v>0</v>
      </c>
      <c r="AI1065" s="36">
        <f>IF(AI$7&gt;=$E1065,IF(SUMIF($H$1:AH$1,77,$H1065:AH1065)&lt;$D1065,$H1065,0),0)</f>
        <v>0</v>
      </c>
      <c r="AJ1065" s="36">
        <f>IF(AJ$7&gt;=$E1065,IF(SUMIF($H$1:AI$1,77,$H1065:AI1065)&lt;$D1065,$H1065,0),0)</f>
        <v>0</v>
      </c>
      <c r="AK1065" s="36">
        <f>IF(AK$7&gt;=$E1065,IF(SUMIF($H$1:AJ$1,77,$H1065:AJ1065)&lt;$D1065,$H1065,0),0)</f>
        <v>0</v>
      </c>
      <c r="AL1065" s="36">
        <f>IF(AL$7&gt;=$E1065,IF(SUMIF($H$1:AK$1,77,$H1065:AK1065)&lt;$D1065,$H1065,0),0)</f>
        <v>0</v>
      </c>
      <c r="AM1065" s="36">
        <f>IF(AM$7&gt;=$E1065,IF(SUMIF($H$1:AL$1,77,$H1065:AL1065)&lt;$D1065,$H1065,0),0)</f>
        <v>0</v>
      </c>
      <c r="AN1065" s="36">
        <f>IF(AN$7&gt;=$E1065,IF(SUMIF($H$1:AM$1,77,$H1065:AM1065)&lt;$D1065,$H1065,0),0)</f>
        <v>0</v>
      </c>
      <c r="AO1065" s="36">
        <f>IF(AO$7&gt;=$E1065,IF(SUMIF($H$1:AN$1,77,$H1065:AN1065)&lt;$D1065,$H1065,0),0)</f>
        <v>0</v>
      </c>
      <c r="AP1065" s="36">
        <f>IF(AP$7&gt;=$E1065,IF(SUMIF($H$1:AO$1,77,$H1065:AO1065)&lt;$D1065,$H1065,0),0)</f>
        <v>0</v>
      </c>
      <c r="AQ1065" s="36">
        <f>IF(AQ$7&gt;=$E1065,IF(SUMIF($H$1:AP$1,77,$H1065:AP1065)&lt;$D1065,$H1065,0),0)</f>
        <v>0.25</v>
      </c>
      <c r="AR1065" s="36">
        <f>IF(AR$7&gt;=$E1065,IF(SUMIF($H$1:AQ$1,77,$H1065:AQ1065)&lt;$D1065,$H1065,0),0)</f>
        <v>0.25</v>
      </c>
      <c r="AS1065" s="36">
        <f>IF(AS$7&gt;=$E1065,IF(SUMIF($H$1:AR$1,77,$H1065:AR1065)&lt;$D1065,$H1065,0),0)</f>
        <v>0.25</v>
      </c>
      <c r="AT1065" s="36">
        <f>IF(AT$7&gt;=$E1065,IF(SUMIF($H$1:AS$1,77,$H1065:AS1065)&lt;$D1065,$H1065,0),0)</f>
        <v>0.25</v>
      </c>
      <c r="AU1065" s="35">
        <f t="shared" si="374"/>
        <v>1</v>
      </c>
      <c r="AV1065" s="33">
        <f>IF(AV$7&gt;=$E1065,IF(SUMIF($H$1:AU$1,77,$H1065:AU1065)&lt;$D1065,$H1065,0),0)</f>
        <v>0</v>
      </c>
      <c r="AW1065" s="33">
        <f>IF(AW$7&gt;=$E1065,IF(SUMIF($H$1:AV$1,77,$H1065:AV1065)&lt;$D1065,$H1065,0),0)</f>
        <v>0</v>
      </c>
      <c r="AX1065" s="33">
        <f>IF(AX$7&gt;=$E1065,IF(SUMIF($H$1:AW$1,77,$H1065:AW1065)&lt;$D1065,$H1065,0),0)</f>
        <v>0</v>
      </c>
      <c r="AY1065" s="33">
        <f>IF(AY$7&gt;=$E1065,IF(SUMIF($H$1:AX$1,77,$H1065:AX1065)&lt;$D1065,$H1065,0),0)</f>
        <v>0</v>
      </c>
      <c r="AZ1065" s="33">
        <f>IF(AZ$7&gt;=$E1065,IF(SUMIF($H$1:AY$1,77,$H1065:AY1065)&lt;$D1065,$H1065,0),0)</f>
        <v>0</v>
      </c>
      <c r="BA1065" s="33">
        <f>IF(BA$7&gt;=$E1065,IF(SUMIF($H$1:AZ$1,77,$H1065:AZ1065)&lt;$D1065,$H1065,0),0)</f>
        <v>0</v>
      </c>
      <c r="BB1065" s="33">
        <f>IF(BB$7&gt;=$E1065,IF(SUMIF($H$1:BA$1,77,$H1065:BA1065)&lt;$D1065,$H1065,0),0)</f>
        <v>0</v>
      </c>
      <c r="BC1065" s="33">
        <f>IF(BC$7&gt;=$E1065,IF(SUMIF($H$1:BB$1,77,$H1065:BB1065)&lt;$D1065,$H1065,0),0)</f>
        <v>0</v>
      </c>
      <c r="BD1065" s="33">
        <f>IF(BD$7&gt;=$E1065,IF(SUMIF($H$1:BC$1,77,$H1065:BC1065)&lt;$D1065,$H1065,0),0)</f>
        <v>0</v>
      </c>
      <c r="BE1065" s="33">
        <f>IF(BE$7&gt;=$E1065,IF(SUMIF($H$1:BD$1,77,$H1065:BD1065)&lt;$D1065,$H1065,0),0)</f>
        <v>0</v>
      </c>
      <c r="BF1065" s="33">
        <f>IF(BF$7&gt;=$E1065,IF(SUMIF($H$1:BE$1,77,$H1065:BE1065)&lt;$D1065,$H1065,0),0)</f>
        <v>0</v>
      </c>
      <c r="BG1065" s="33">
        <f>IF(BG$7&gt;=$E1065,IF(SUMIF($H$1:BF$1,77,$H1065:BF1065)&lt;$D1065,$H1065,0),0)</f>
        <v>0</v>
      </c>
      <c r="BH1065" s="35">
        <f t="shared" si="375"/>
        <v>0</v>
      </c>
    </row>
    <row r="1066" spans="1:60" s="11" customFormat="1" x14ac:dyDescent="0.25">
      <c r="A1066" s="48" t="s">
        <v>1528</v>
      </c>
      <c r="B1066" s="49" t="s">
        <v>1529</v>
      </c>
      <c r="C1066" s="51" t="s">
        <v>1483</v>
      </c>
      <c r="D1066" s="34">
        <v>1</v>
      </c>
      <c r="E1066" s="118">
        <v>46631</v>
      </c>
      <c r="F1066" s="118">
        <v>46753</v>
      </c>
      <c r="G1066" s="32">
        <f t="shared" si="370"/>
        <v>4</v>
      </c>
      <c r="H1066" s="33">
        <f t="shared" si="371"/>
        <v>0.25</v>
      </c>
      <c r="I1066" s="36">
        <f>IF(I$7&gt;=$E1066,IF(SUMIF($H$1:H$1,77,$H1066:H1066)&lt;$D1066,$H1066,0),0)</f>
        <v>0</v>
      </c>
      <c r="J1066" s="36">
        <f>IF(J$7&gt;=$E1066,IF(SUMIF($H$1:I$1,77,$H1066:I1066)&lt;$D1066,$H1066,0),0)</f>
        <v>0</v>
      </c>
      <c r="K1066" s="36">
        <f>IF(K$7&gt;=$E1066,IF(SUMIF($H$1:J$1,77,$H1066:J1066)&lt;$D1066,$H1066,0),0)</f>
        <v>0</v>
      </c>
      <c r="L1066" s="36">
        <f>IF(L$7&gt;=$E1066,IF(SUMIF($H$1:K$1,77,$H1066:K1066)&lt;$D1066,$H1066,0),0)</f>
        <v>0</v>
      </c>
      <c r="M1066" s="36">
        <f>IF(M$7&gt;=$E1066,IF(SUMIF($H$1:L$1,77,$H1066:L1066)&lt;$D1066,$H1066,0),0)</f>
        <v>0</v>
      </c>
      <c r="N1066" s="36">
        <f>IF(N$7&gt;=$E1066,IF(SUMIF($H$1:M$1,77,$H1066:M1066)&lt;$D1066,$H1066,0),0)</f>
        <v>0</v>
      </c>
      <c r="O1066" s="36">
        <f>IF(O$7&gt;=$E1066,IF(SUMIF($H$1:N$1,77,$H1066:N1066)&lt;$D1066,$H1066,0),0)</f>
        <v>0</v>
      </c>
      <c r="P1066" s="36">
        <f>IF(P$7&gt;=$E1066,IF(SUMIF($H$1:O$1,77,$H1066:O1066)&lt;$D1066,$H1066,0),0)</f>
        <v>0</v>
      </c>
      <c r="Q1066" s="36">
        <f>IF(Q$7&gt;=$E1066,IF(SUMIF($H$1:P$1,77,$H1066:P1066)&lt;$D1066,$H1066,0),0)</f>
        <v>0</v>
      </c>
      <c r="R1066" s="36">
        <f>IF(R$7&gt;=$E1066,IF(SUMIF($H$1:Q$1,77,$H1066:Q1066)&lt;$D1066,$H1066,0),0)</f>
        <v>0</v>
      </c>
      <c r="S1066" s="36">
        <f>IF(S$7&gt;=$E1066,IF(SUMIF($H$1:R$1,77,$H1066:R1066)&lt;$D1066,$H1066,0),0)</f>
        <v>0</v>
      </c>
      <c r="T1066" s="36">
        <f>IF(T$7&gt;=$E1066,IF(SUMIF($H$1:S$1,77,$H1066:S1066)&lt;$D1066,$H1066,0),0)</f>
        <v>0</v>
      </c>
      <c r="U1066" s="35">
        <f t="shared" si="372"/>
        <v>0</v>
      </c>
      <c r="V1066" s="36">
        <f>IF(V$7&gt;=$E1066,IF(SUMIF($H$1:U$1,77,$H1066:U1066)&lt;$D1066,$H1066,0),0)</f>
        <v>0</v>
      </c>
      <c r="W1066" s="36">
        <f>IF(W$7&gt;=$E1066,IF(SUMIF($H$1:V$1,77,$H1066:V1066)&lt;$D1066,$H1066,0),0)</f>
        <v>0</v>
      </c>
      <c r="X1066" s="36">
        <f>IF(X$7&gt;=$E1066,IF(SUMIF($H$1:W$1,77,$H1066:W1066)&lt;$D1066,$H1066,0),0)</f>
        <v>0</v>
      </c>
      <c r="Y1066" s="36">
        <f>IF(Y$7&gt;=$E1066,IF(SUMIF($H$1:X$1,77,$H1066:X1066)&lt;$D1066,$H1066,0),0)</f>
        <v>0</v>
      </c>
      <c r="Z1066" s="36">
        <f>IF(Z$7&gt;=$E1066,IF(SUMIF($H$1:Y$1,77,$H1066:Y1066)&lt;$D1066,$H1066,0),0)</f>
        <v>0</v>
      </c>
      <c r="AA1066" s="36">
        <f>IF(AA$7&gt;=$E1066,IF(SUMIF($H$1:Z$1,77,$H1066:Z1066)&lt;$D1066,$H1066,0),0)</f>
        <v>0</v>
      </c>
      <c r="AB1066" s="36">
        <f>IF(AB$7&gt;=$E1066,IF(SUMIF($H$1:AA$1,77,$H1066:AA1066)&lt;$D1066,$H1066,0),0)</f>
        <v>0</v>
      </c>
      <c r="AC1066" s="36">
        <f>IF(AC$7&gt;=$E1066,IF(SUMIF($H$1:AB$1,77,$H1066:AB1066)&lt;$D1066,$H1066,0),0)</f>
        <v>0</v>
      </c>
      <c r="AD1066" s="36">
        <f>IF(AD$7&gt;=$E1066,IF(SUMIF($H$1:AC$1,77,$H1066:AC1066)&lt;$D1066,$H1066,0),0)</f>
        <v>0</v>
      </c>
      <c r="AE1066" s="36">
        <f>IF(AE$7&gt;=$E1066,IF(SUMIF($H$1:AD$1,77,$H1066:AD1066)&lt;$D1066,$H1066,0),0)</f>
        <v>0</v>
      </c>
      <c r="AF1066" s="36">
        <f>IF(AF$7&gt;=$E1066,IF(SUMIF($H$1:AE$1,77,$H1066:AE1066)&lt;$D1066,$H1066,0),0)</f>
        <v>0</v>
      </c>
      <c r="AG1066" s="36">
        <f>IF(AG$7&gt;=$E1066,IF(SUMIF($H$1:AF$1,77,$H1066:AF1066)&lt;$D1066,$H1066,0),0)</f>
        <v>0</v>
      </c>
      <c r="AH1066" s="35">
        <f t="shared" si="373"/>
        <v>0</v>
      </c>
      <c r="AI1066" s="36">
        <f>IF(AI$7&gt;=$E1066,IF(SUMIF($H$1:AH$1,77,$H1066:AH1066)&lt;$D1066,$H1066,0),0)</f>
        <v>0</v>
      </c>
      <c r="AJ1066" s="36">
        <f>IF(AJ$7&gt;=$E1066,IF(SUMIF($H$1:AI$1,77,$H1066:AI1066)&lt;$D1066,$H1066,0),0)</f>
        <v>0</v>
      </c>
      <c r="AK1066" s="36">
        <f>IF(AK$7&gt;=$E1066,IF(SUMIF($H$1:AJ$1,77,$H1066:AJ1066)&lt;$D1066,$H1066,0),0)</f>
        <v>0</v>
      </c>
      <c r="AL1066" s="36">
        <f>IF(AL$7&gt;=$E1066,IF(SUMIF($H$1:AK$1,77,$H1066:AK1066)&lt;$D1066,$H1066,0),0)</f>
        <v>0</v>
      </c>
      <c r="AM1066" s="36">
        <f>IF(AM$7&gt;=$E1066,IF(SUMIF($H$1:AL$1,77,$H1066:AL1066)&lt;$D1066,$H1066,0),0)</f>
        <v>0</v>
      </c>
      <c r="AN1066" s="36">
        <f>IF(AN$7&gt;=$E1066,IF(SUMIF($H$1:AM$1,77,$H1066:AM1066)&lt;$D1066,$H1066,0),0)</f>
        <v>0</v>
      </c>
      <c r="AO1066" s="36">
        <f>IF(AO$7&gt;=$E1066,IF(SUMIF($H$1:AN$1,77,$H1066:AN1066)&lt;$D1066,$H1066,0),0)</f>
        <v>0</v>
      </c>
      <c r="AP1066" s="36">
        <f>IF(AP$7&gt;=$E1066,IF(SUMIF($H$1:AO$1,77,$H1066:AO1066)&lt;$D1066,$H1066,0),0)</f>
        <v>0</v>
      </c>
      <c r="AQ1066" s="36">
        <f>IF(AQ$7&gt;=$E1066,IF(SUMIF($H$1:AP$1,77,$H1066:AP1066)&lt;$D1066,$H1066,0),0)</f>
        <v>0.25</v>
      </c>
      <c r="AR1066" s="36">
        <f>IF(AR$7&gt;=$E1066,IF(SUMIF($H$1:AQ$1,77,$H1066:AQ1066)&lt;$D1066,$H1066,0),0)</f>
        <v>0.25</v>
      </c>
      <c r="AS1066" s="36">
        <f>IF(AS$7&gt;=$E1066,IF(SUMIF($H$1:AR$1,77,$H1066:AR1066)&lt;$D1066,$H1066,0),0)</f>
        <v>0.25</v>
      </c>
      <c r="AT1066" s="36">
        <f>IF(AT$7&gt;=$E1066,IF(SUMIF($H$1:AS$1,77,$H1066:AS1066)&lt;$D1066,$H1066,0),0)</f>
        <v>0.25</v>
      </c>
      <c r="AU1066" s="35">
        <f t="shared" si="374"/>
        <v>1</v>
      </c>
      <c r="AV1066" s="33">
        <f>IF(AV$7&gt;=$E1066,IF(SUMIF($H$1:AU$1,77,$H1066:AU1066)&lt;$D1066,$H1066,0),0)</f>
        <v>0</v>
      </c>
      <c r="AW1066" s="33">
        <f>IF(AW$7&gt;=$E1066,IF(SUMIF($H$1:AV$1,77,$H1066:AV1066)&lt;$D1066,$H1066,0),0)</f>
        <v>0</v>
      </c>
      <c r="AX1066" s="33">
        <f>IF(AX$7&gt;=$E1066,IF(SUMIF($H$1:AW$1,77,$H1066:AW1066)&lt;$D1066,$H1066,0),0)</f>
        <v>0</v>
      </c>
      <c r="AY1066" s="33">
        <f>IF(AY$7&gt;=$E1066,IF(SUMIF($H$1:AX$1,77,$H1066:AX1066)&lt;$D1066,$H1066,0),0)</f>
        <v>0</v>
      </c>
      <c r="AZ1066" s="33">
        <f>IF(AZ$7&gt;=$E1066,IF(SUMIF($H$1:AY$1,77,$H1066:AY1066)&lt;$D1066,$H1066,0),0)</f>
        <v>0</v>
      </c>
      <c r="BA1066" s="33">
        <f>IF(BA$7&gt;=$E1066,IF(SUMIF($H$1:AZ$1,77,$H1066:AZ1066)&lt;$D1066,$H1066,0),0)</f>
        <v>0</v>
      </c>
      <c r="BB1066" s="33">
        <f>IF(BB$7&gt;=$E1066,IF(SUMIF($H$1:BA$1,77,$H1066:BA1066)&lt;$D1066,$H1066,0),0)</f>
        <v>0</v>
      </c>
      <c r="BC1066" s="33">
        <f>IF(BC$7&gt;=$E1066,IF(SUMIF($H$1:BB$1,77,$H1066:BB1066)&lt;$D1066,$H1066,0),0)</f>
        <v>0</v>
      </c>
      <c r="BD1066" s="33">
        <f>IF(BD$7&gt;=$E1066,IF(SUMIF($H$1:BC$1,77,$H1066:BC1066)&lt;$D1066,$H1066,0),0)</f>
        <v>0</v>
      </c>
      <c r="BE1066" s="33">
        <f>IF(BE$7&gt;=$E1066,IF(SUMIF($H$1:BD$1,77,$H1066:BD1066)&lt;$D1066,$H1066,0),0)</f>
        <v>0</v>
      </c>
      <c r="BF1066" s="33">
        <f>IF(BF$7&gt;=$E1066,IF(SUMIF($H$1:BE$1,77,$H1066:BE1066)&lt;$D1066,$H1066,0),0)</f>
        <v>0</v>
      </c>
      <c r="BG1066" s="33">
        <f>IF(BG$7&gt;=$E1066,IF(SUMIF($H$1:BF$1,77,$H1066:BF1066)&lt;$D1066,$H1066,0),0)</f>
        <v>0</v>
      </c>
      <c r="BH1066" s="35">
        <f t="shared" si="375"/>
        <v>0</v>
      </c>
    </row>
    <row r="1067" spans="1:60" s="11" customFormat="1" x14ac:dyDescent="0.25">
      <c r="A1067" s="48" t="s">
        <v>1530</v>
      </c>
      <c r="B1067" s="49" t="s">
        <v>1531</v>
      </c>
      <c r="C1067" s="51" t="s">
        <v>1483</v>
      </c>
      <c r="D1067" s="34">
        <v>1</v>
      </c>
      <c r="E1067" s="118">
        <v>46631</v>
      </c>
      <c r="F1067" s="118">
        <v>46753</v>
      </c>
      <c r="G1067" s="32">
        <f t="shared" si="370"/>
        <v>4</v>
      </c>
      <c r="H1067" s="33">
        <f t="shared" si="371"/>
        <v>0.25</v>
      </c>
      <c r="I1067" s="36">
        <f>IF(I$7&gt;=$E1067,IF(SUMIF($H$1:H$1,77,$H1067:H1067)&lt;$D1067,$H1067,0),0)</f>
        <v>0</v>
      </c>
      <c r="J1067" s="36">
        <f>IF(J$7&gt;=$E1067,IF(SUMIF($H$1:I$1,77,$H1067:I1067)&lt;$D1067,$H1067,0),0)</f>
        <v>0</v>
      </c>
      <c r="K1067" s="36">
        <f>IF(K$7&gt;=$E1067,IF(SUMIF($H$1:J$1,77,$H1067:J1067)&lt;$D1067,$H1067,0),0)</f>
        <v>0</v>
      </c>
      <c r="L1067" s="36">
        <f>IF(L$7&gt;=$E1067,IF(SUMIF($H$1:K$1,77,$H1067:K1067)&lt;$D1067,$H1067,0),0)</f>
        <v>0</v>
      </c>
      <c r="M1067" s="36">
        <f>IF(M$7&gt;=$E1067,IF(SUMIF($H$1:L$1,77,$H1067:L1067)&lt;$D1067,$H1067,0),0)</f>
        <v>0</v>
      </c>
      <c r="N1067" s="36">
        <f>IF(N$7&gt;=$E1067,IF(SUMIF($H$1:M$1,77,$H1067:M1067)&lt;$D1067,$H1067,0),0)</f>
        <v>0</v>
      </c>
      <c r="O1067" s="36">
        <f>IF(O$7&gt;=$E1067,IF(SUMIF($H$1:N$1,77,$H1067:N1067)&lt;$D1067,$H1067,0),0)</f>
        <v>0</v>
      </c>
      <c r="P1067" s="36">
        <f>IF(P$7&gt;=$E1067,IF(SUMIF($H$1:O$1,77,$H1067:O1067)&lt;$D1067,$H1067,0),0)</f>
        <v>0</v>
      </c>
      <c r="Q1067" s="36">
        <f>IF(Q$7&gt;=$E1067,IF(SUMIF($H$1:P$1,77,$H1067:P1067)&lt;$D1067,$H1067,0),0)</f>
        <v>0</v>
      </c>
      <c r="R1067" s="36">
        <f>IF(R$7&gt;=$E1067,IF(SUMIF($H$1:Q$1,77,$H1067:Q1067)&lt;$D1067,$H1067,0),0)</f>
        <v>0</v>
      </c>
      <c r="S1067" s="36">
        <f>IF(S$7&gt;=$E1067,IF(SUMIF($H$1:R$1,77,$H1067:R1067)&lt;$D1067,$H1067,0),0)</f>
        <v>0</v>
      </c>
      <c r="T1067" s="36">
        <f>IF(T$7&gt;=$E1067,IF(SUMIF($H$1:S$1,77,$H1067:S1067)&lt;$D1067,$H1067,0),0)</f>
        <v>0</v>
      </c>
      <c r="U1067" s="35">
        <f t="shared" si="372"/>
        <v>0</v>
      </c>
      <c r="V1067" s="36">
        <f>IF(V$7&gt;=$E1067,IF(SUMIF($H$1:U$1,77,$H1067:U1067)&lt;$D1067,$H1067,0),0)</f>
        <v>0</v>
      </c>
      <c r="W1067" s="36">
        <f>IF(W$7&gt;=$E1067,IF(SUMIF($H$1:V$1,77,$H1067:V1067)&lt;$D1067,$H1067,0),0)</f>
        <v>0</v>
      </c>
      <c r="X1067" s="36">
        <f>IF(X$7&gt;=$E1067,IF(SUMIF($H$1:W$1,77,$H1067:W1067)&lt;$D1067,$H1067,0),0)</f>
        <v>0</v>
      </c>
      <c r="Y1067" s="36">
        <f>IF(Y$7&gt;=$E1067,IF(SUMIF($H$1:X$1,77,$H1067:X1067)&lt;$D1067,$H1067,0),0)</f>
        <v>0</v>
      </c>
      <c r="Z1067" s="36">
        <f>IF(Z$7&gt;=$E1067,IF(SUMIF($H$1:Y$1,77,$H1067:Y1067)&lt;$D1067,$H1067,0),0)</f>
        <v>0</v>
      </c>
      <c r="AA1067" s="36">
        <f>IF(AA$7&gt;=$E1067,IF(SUMIF($H$1:Z$1,77,$H1067:Z1067)&lt;$D1067,$H1067,0),0)</f>
        <v>0</v>
      </c>
      <c r="AB1067" s="36">
        <f>IF(AB$7&gt;=$E1067,IF(SUMIF($H$1:AA$1,77,$H1067:AA1067)&lt;$D1067,$H1067,0),0)</f>
        <v>0</v>
      </c>
      <c r="AC1067" s="36">
        <f>IF(AC$7&gt;=$E1067,IF(SUMIF($H$1:AB$1,77,$H1067:AB1067)&lt;$D1067,$H1067,0),0)</f>
        <v>0</v>
      </c>
      <c r="AD1067" s="36">
        <f>IF(AD$7&gt;=$E1067,IF(SUMIF($H$1:AC$1,77,$H1067:AC1067)&lt;$D1067,$H1067,0),0)</f>
        <v>0</v>
      </c>
      <c r="AE1067" s="36">
        <f>IF(AE$7&gt;=$E1067,IF(SUMIF($H$1:AD$1,77,$H1067:AD1067)&lt;$D1067,$H1067,0),0)</f>
        <v>0</v>
      </c>
      <c r="AF1067" s="36">
        <f>IF(AF$7&gt;=$E1067,IF(SUMIF($H$1:AE$1,77,$H1067:AE1067)&lt;$D1067,$H1067,0),0)</f>
        <v>0</v>
      </c>
      <c r="AG1067" s="36">
        <f>IF(AG$7&gt;=$E1067,IF(SUMIF($H$1:AF$1,77,$H1067:AF1067)&lt;$D1067,$H1067,0),0)</f>
        <v>0</v>
      </c>
      <c r="AH1067" s="35">
        <f t="shared" si="373"/>
        <v>0</v>
      </c>
      <c r="AI1067" s="36">
        <f>IF(AI$7&gt;=$E1067,IF(SUMIF($H$1:AH$1,77,$H1067:AH1067)&lt;$D1067,$H1067,0),0)</f>
        <v>0</v>
      </c>
      <c r="AJ1067" s="36">
        <f>IF(AJ$7&gt;=$E1067,IF(SUMIF($H$1:AI$1,77,$H1067:AI1067)&lt;$D1067,$H1067,0),0)</f>
        <v>0</v>
      </c>
      <c r="AK1067" s="36">
        <f>IF(AK$7&gt;=$E1067,IF(SUMIF($H$1:AJ$1,77,$H1067:AJ1067)&lt;$D1067,$H1067,0),0)</f>
        <v>0</v>
      </c>
      <c r="AL1067" s="36">
        <f>IF(AL$7&gt;=$E1067,IF(SUMIF($H$1:AK$1,77,$H1067:AK1067)&lt;$D1067,$H1067,0),0)</f>
        <v>0</v>
      </c>
      <c r="AM1067" s="36">
        <f>IF(AM$7&gt;=$E1067,IF(SUMIF($H$1:AL$1,77,$H1067:AL1067)&lt;$D1067,$H1067,0),0)</f>
        <v>0</v>
      </c>
      <c r="AN1067" s="36">
        <f>IF(AN$7&gt;=$E1067,IF(SUMIF($H$1:AM$1,77,$H1067:AM1067)&lt;$D1067,$H1067,0),0)</f>
        <v>0</v>
      </c>
      <c r="AO1067" s="36">
        <f>IF(AO$7&gt;=$E1067,IF(SUMIF($H$1:AN$1,77,$H1067:AN1067)&lt;$D1067,$H1067,0),0)</f>
        <v>0</v>
      </c>
      <c r="AP1067" s="36">
        <f>IF(AP$7&gt;=$E1067,IF(SUMIF($H$1:AO$1,77,$H1067:AO1067)&lt;$D1067,$H1067,0),0)</f>
        <v>0</v>
      </c>
      <c r="AQ1067" s="36">
        <f>IF(AQ$7&gt;=$E1067,IF(SUMIF($H$1:AP$1,77,$H1067:AP1067)&lt;$D1067,$H1067,0),0)</f>
        <v>0.25</v>
      </c>
      <c r="AR1067" s="36">
        <f>IF(AR$7&gt;=$E1067,IF(SUMIF($H$1:AQ$1,77,$H1067:AQ1067)&lt;$D1067,$H1067,0),0)</f>
        <v>0.25</v>
      </c>
      <c r="AS1067" s="36">
        <f>IF(AS$7&gt;=$E1067,IF(SUMIF($H$1:AR$1,77,$H1067:AR1067)&lt;$D1067,$H1067,0),0)</f>
        <v>0.25</v>
      </c>
      <c r="AT1067" s="36">
        <f>IF(AT$7&gt;=$E1067,IF(SUMIF($H$1:AS$1,77,$H1067:AS1067)&lt;$D1067,$H1067,0),0)</f>
        <v>0.25</v>
      </c>
      <c r="AU1067" s="35">
        <f t="shared" si="374"/>
        <v>1</v>
      </c>
      <c r="AV1067" s="33">
        <f>IF(AV$7&gt;=$E1067,IF(SUMIF($H$1:AU$1,77,$H1067:AU1067)&lt;$D1067,$H1067,0),0)</f>
        <v>0</v>
      </c>
      <c r="AW1067" s="33">
        <f>IF(AW$7&gt;=$E1067,IF(SUMIF($H$1:AV$1,77,$H1067:AV1067)&lt;$D1067,$H1067,0),0)</f>
        <v>0</v>
      </c>
      <c r="AX1067" s="33">
        <f>IF(AX$7&gt;=$E1067,IF(SUMIF($H$1:AW$1,77,$H1067:AW1067)&lt;$D1067,$H1067,0),0)</f>
        <v>0</v>
      </c>
      <c r="AY1067" s="33">
        <f>IF(AY$7&gt;=$E1067,IF(SUMIF($H$1:AX$1,77,$H1067:AX1067)&lt;$D1067,$H1067,0),0)</f>
        <v>0</v>
      </c>
      <c r="AZ1067" s="33">
        <f>IF(AZ$7&gt;=$E1067,IF(SUMIF($H$1:AY$1,77,$H1067:AY1067)&lt;$D1067,$H1067,0),0)</f>
        <v>0</v>
      </c>
      <c r="BA1067" s="33">
        <f>IF(BA$7&gt;=$E1067,IF(SUMIF($H$1:AZ$1,77,$H1067:AZ1067)&lt;$D1067,$H1067,0),0)</f>
        <v>0</v>
      </c>
      <c r="BB1067" s="33">
        <f>IF(BB$7&gt;=$E1067,IF(SUMIF($H$1:BA$1,77,$H1067:BA1067)&lt;$D1067,$H1067,0),0)</f>
        <v>0</v>
      </c>
      <c r="BC1067" s="33">
        <f>IF(BC$7&gt;=$E1067,IF(SUMIF($H$1:BB$1,77,$H1067:BB1067)&lt;$D1067,$H1067,0),0)</f>
        <v>0</v>
      </c>
      <c r="BD1067" s="33">
        <f>IF(BD$7&gt;=$E1067,IF(SUMIF($H$1:BC$1,77,$H1067:BC1067)&lt;$D1067,$H1067,0),0)</f>
        <v>0</v>
      </c>
      <c r="BE1067" s="33">
        <f>IF(BE$7&gt;=$E1067,IF(SUMIF($H$1:BD$1,77,$H1067:BD1067)&lt;$D1067,$H1067,0),0)</f>
        <v>0</v>
      </c>
      <c r="BF1067" s="33">
        <f>IF(BF$7&gt;=$E1067,IF(SUMIF($H$1:BE$1,77,$H1067:BE1067)&lt;$D1067,$H1067,0),0)</f>
        <v>0</v>
      </c>
      <c r="BG1067" s="33">
        <f>IF(BG$7&gt;=$E1067,IF(SUMIF($H$1:BF$1,77,$H1067:BF1067)&lt;$D1067,$H1067,0),0)</f>
        <v>0</v>
      </c>
      <c r="BH1067" s="35">
        <f t="shared" si="375"/>
        <v>0</v>
      </c>
    </row>
    <row r="1068" spans="1:60" s="11" customFormat="1" x14ac:dyDescent="0.25">
      <c r="A1068" s="48" t="s">
        <v>1532</v>
      </c>
      <c r="B1068" s="49" t="s">
        <v>1533</v>
      </c>
      <c r="C1068" s="51" t="s">
        <v>1483</v>
      </c>
      <c r="D1068" s="34">
        <v>1</v>
      </c>
      <c r="E1068" s="118">
        <v>46631</v>
      </c>
      <c r="F1068" s="118">
        <v>46753</v>
      </c>
      <c r="G1068" s="32">
        <f t="shared" si="370"/>
        <v>4</v>
      </c>
      <c r="H1068" s="33">
        <f t="shared" si="371"/>
        <v>0.25</v>
      </c>
      <c r="I1068" s="36">
        <f>IF(I$7&gt;=$E1068,IF(SUMIF($H$1:H$1,77,$H1068:H1068)&lt;$D1068,$H1068,0),0)</f>
        <v>0</v>
      </c>
      <c r="J1068" s="36">
        <f>IF(J$7&gt;=$E1068,IF(SUMIF($H$1:I$1,77,$H1068:I1068)&lt;$D1068,$H1068,0),0)</f>
        <v>0</v>
      </c>
      <c r="K1068" s="36">
        <f>IF(K$7&gt;=$E1068,IF(SUMIF($H$1:J$1,77,$H1068:J1068)&lt;$D1068,$H1068,0),0)</f>
        <v>0</v>
      </c>
      <c r="L1068" s="36">
        <f>IF(L$7&gt;=$E1068,IF(SUMIF($H$1:K$1,77,$H1068:K1068)&lt;$D1068,$H1068,0),0)</f>
        <v>0</v>
      </c>
      <c r="M1068" s="36">
        <f>IF(M$7&gt;=$E1068,IF(SUMIF($H$1:L$1,77,$H1068:L1068)&lt;$D1068,$H1068,0),0)</f>
        <v>0</v>
      </c>
      <c r="N1068" s="36">
        <f>IF(N$7&gt;=$E1068,IF(SUMIF($H$1:M$1,77,$H1068:M1068)&lt;$D1068,$H1068,0),0)</f>
        <v>0</v>
      </c>
      <c r="O1068" s="36">
        <f>IF(O$7&gt;=$E1068,IF(SUMIF($H$1:N$1,77,$H1068:N1068)&lt;$D1068,$H1068,0),0)</f>
        <v>0</v>
      </c>
      <c r="P1068" s="36">
        <f>IF(P$7&gt;=$E1068,IF(SUMIF($H$1:O$1,77,$H1068:O1068)&lt;$D1068,$H1068,0),0)</f>
        <v>0</v>
      </c>
      <c r="Q1068" s="36">
        <f>IF(Q$7&gt;=$E1068,IF(SUMIF($H$1:P$1,77,$H1068:P1068)&lt;$D1068,$H1068,0),0)</f>
        <v>0</v>
      </c>
      <c r="R1068" s="36">
        <f>IF(R$7&gt;=$E1068,IF(SUMIF($H$1:Q$1,77,$H1068:Q1068)&lt;$D1068,$H1068,0),0)</f>
        <v>0</v>
      </c>
      <c r="S1068" s="36">
        <f>IF(S$7&gt;=$E1068,IF(SUMIF($H$1:R$1,77,$H1068:R1068)&lt;$D1068,$H1068,0),0)</f>
        <v>0</v>
      </c>
      <c r="T1068" s="36">
        <f>IF(T$7&gt;=$E1068,IF(SUMIF($H$1:S$1,77,$H1068:S1068)&lt;$D1068,$H1068,0),0)</f>
        <v>0</v>
      </c>
      <c r="U1068" s="35">
        <f t="shared" si="372"/>
        <v>0</v>
      </c>
      <c r="V1068" s="36">
        <f>IF(V$7&gt;=$E1068,IF(SUMIF($H$1:U$1,77,$H1068:U1068)&lt;$D1068,$H1068,0),0)</f>
        <v>0</v>
      </c>
      <c r="W1068" s="36">
        <f>IF(W$7&gt;=$E1068,IF(SUMIF($H$1:V$1,77,$H1068:V1068)&lt;$D1068,$H1068,0),0)</f>
        <v>0</v>
      </c>
      <c r="X1068" s="36">
        <f>IF(X$7&gt;=$E1068,IF(SUMIF($H$1:W$1,77,$H1068:W1068)&lt;$D1068,$H1068,0),0)</f>
        <v>0</v>
      </c>
      <c r="Y1068" s="36">
        <f>IF(Y$7&gt;=$E1068,IF(SUMIF($H$1:X$1,77,$H1068:X1068)&lt;$D1068,$H1068,0),0)</f>
        <v>0</v>
      </c>
      <c r="Z1068" s="36">
        <f>IF(Z$7&gt;=$E1068,IF(SUMIF($H$1:Y$1,77,$H1068:Y1068)&lt;$D1068,$H1068,0),0)</f>
        <v>0</v>
      </c>
      <c r="AA1068" s="36">
        <f>IF(AA$7&gt;=$E1068,IF(SUMIF($H$1:Z$1,77,$H1068:Z1068)&lt;$D1068,$H1068,0),0)</f>
        <v>0</v>
      </c>
      <c r="AB1068" s="36">
        <f>IF(AB$7&gt;=$E1068,IF(SUMIF($H$1:AA$1,77,$H1068:AA1068)&lt;$D1068,$H1068,0),0)</f>
        <v>0</v>
      </c>
      <c r="AC1068" s="36">
        <f>IF(AC$7&gt;=$E1068,IF(SUMIF($H$1:AB$1,77,$H1068:AB1068)&lt;$D1068,$H1068,0),0)</f>
        <v>0</v>
      </c>
      <c r="AD1068" s="36">
        <f>IF(AD$7&gt;=$E1068,IF(SUMIF($H$1:AC$1,77,$H1068:AC1068)&lt;$D1068,$H1068,0),0)</f>
        <v>0</v>
      </c>
      <c r="AE1068" s="36">
        <f>IF(AE$7&gt;=$E1068,IF(SUMIF($H$1:AD$1,77,$H1068:AD1068)&lt;$D1068,$H1068,0),0)</f>
        <v>0</v>
      </c>
      <c r="AF1068" s="36">
        <f>IF(AF$7&gt;=$E1068,IF(SUMIF($H$1:AE$1,77,$H1068:AE1068)&lt;$D1068,$H1068,0),0)</f>
        <v>0</v>
      </c>
      <c r="AG1068" s="36">
        <f>IF(AG$7&gt;=$E1068,IF(SUMIF($H$1:AF$1,77,$H1068:AF1068)&lt;$D1068,$H1068,0),0)</f>
        <v>0</v>
      </c>
      <c r="AH1068" s="35">
        <f t="shared" si="373"/>
        <v>0</v>
      </c>
      <c r="AI1068" s="36">
        <f>IF(AI$7&gt;=$E1068,IF(SUMIF($H$1:AH$1,77,$H1068:AH1068)&lt;$D1068,$H1068,0),0)</f>
        <v>0</v>
      </c>
      <c r="AJ1068" s="36">
        <f>IF(AJ$7&gt;=$E1068,IF(SUMIF($H$1:AI$1,77,$H1068:AI1068)&lt;$D1068,$H1068,0),0)</f>
        <v>0</v>
      </c>
      <c r="AK1068" s="36">
        <f>IF(AK$7&gt;=$E1068,IF(SUMIF($H$1:AJ$1,77,$H1068:AJ1068)&lt;$D1068,$H1068,0),0)</f>
        <v>0</v>
      </c>
      <c r="AL1068" s="36">
        <f>IF(AL$7&gt;=$E1068,IF(SUMIF($H$1:AK$1,77,$H1068:AK1068)&lt;$D1068,$H1068,0),0)</f>
        <v>0</v>
      </c>
      <c r="AM1068" s="36">
        <f>IF(AM$7&gt;=$E1068,IF(SUMIF($H$1:AL$1,77,$H1068:AL1068)&lt;$D1068,$H1068,0),0)</f>
        <v>0</v>
      </c>
      <c r="AN1068" s="36">
        <f>IF(AN$7&gt;=$E1068,IF(SUMIF($H$1:AM$1,77,$H1068:AM1068)&lt;$D1068,$H1068,0),0)</f>
        <v>0</v>
      </c>
      <c r="AO1068" s="36">
        <f>IF(AO$7&gt;=$E1068,IF(SUMIF($H$1:AN$1,77,$H1068:AN1068)&lt;$D1068,$H1068,0),0)</f>
        <v>0</v>
      </c>
      <c r="AP1068" s="36">
        <f>IF(AP$7&gt;=$E1068,IF(SUMIF($H$1:AO$1,77,$H1068:AO1068)&lt;$D1068,$H1068,0),0)</f>
        <v>0</v>
      </c>
      <c r="AQ1068" s="36">
        <f>IF(AQ$7&gt;=$E1068,IF(SUMIF($H$1:AP$1,77,$H1068:AP1068)&lt;$D1068,$H1068,0),0)</f>
        <v>0.25</v>
      </c>
      <c r="AR1068" s="36">
        <f>IF(AR$7&gt;=$E1068,IF(SUMIF($H$1:AQ$1,77,$H1068:AQ1068)&lt;$D1068,$H1068,0),0)</f>
        <v>0.25</v>
      </c>
      <c r="AS1068" s="36">
        <f>IF(AS$7&gt;=$E1068,IF(SUMIF($H$1:AR$1,77,$H1068:AR1068)&lt;$D1068,$H1068,0),0)</f>
        <v>0.25</v>
      </c>
      <c r="AT1068" s="36">
        <f>IF(AT$7&gt;=$E1068,IF(SUMIF($H$1:AS$1,77,$H1068:AS1068)&lt;$D1068,$H1068,0),0)</f>
        <v>0.25</v>
      </c>
      <c r="AU1068" s="35">
        <f t="shared" si="374"/>
        <v>1</v>
      </c>
      <c r="AV1068" s="33">
        <f>IF(AV$7&gt;=$E1068,IF(SUMIF($H$1:AU$1,77,$H1068:AU1068)&lt;$D1068,$H1068,0),0)</f>
        <v>0</v>
      </c>
      <c r="AW1068" s="33">
        <f>IF(AW$7&gt;=$E1068,IF(SUMIF($H$1:AV$1,77,$H1068:AV1068)&lt;$D1068,$H1068,0),0)</f>
        <v>0</v>
      </c>
      <c r="AX1068" s="33">
        <f>IF(AX$7&gt;=$E1068,IF(SUMIF($H$1:AW$1,77,$H1068:AW1068)&lt;$D1068,$H1068,0),0)</f>
        <v>0</v>
      </c>
      <c r="AY1068" s="33">
        <f>IF(AY$7&gt;=$E1068,IF(SUMIF($H$1:AX$1,77,$H1068:AX1068)&lt;$D1068,$H1068,0),0)</f>
        <v>0</v>
      </c>
      <c r="AZ1068" s="33">
        <f>IF(AZ$7&gt;=$E1068,IF(SUMIF($H$1:AY$1,77,$H1068:AY1068)&lt;$D1068,$H1068,0),0)</f>
        <v>0</v>
      </c>
      <c r="BA1068" s="33">
        <f>IF(BA$7&gt;=$E1068,IF(SUMIF($H$1:AZ$1,77,$H1068:AZ1068)&lt;$D1068,$H1068,0),0)</f>
        <v>0</v>
      </c>
      <c r="BB1068" s="33">
        <f>IF(BB$7&gt;=$E1068,IF(SUMIF($H$1:BA$1,77,$H1068:BA1068)&lt;$D1068,$H1068,0),0)</f>
        <v>0</v>
      </c>
      <c r="BC1068" s="33">
        <f>IF(BC$7&gt;=$E1068,IF(SUMIF($H$1:BB$1,77,$H1068:BB1068)&lt;$D1068,$H1068,0),0)</f>
        <v>0</v>
      </c>
      <c r="BD1068" s="33">
        <f>IF(BD$7&gt;=$E1068,IF(SUMIF($H$1:BC$1,77,$H1068:BC1068)&lt;$D1068,$H1068,0),0)</f>
        <v>0</v>
      </c>
      <c r="BE1068" s="33">
        <f>IF(BE$7&gt;=$E1068,IF(SUMIF($H$1:BD$1,77,$H1068:BD1068)&lt;$D1068,$H1068,0),0)</f>
        <v>0</v>
      </c>
      <c r="BF1068" s="33">
        <f>IF(BF$7&gt;=$E1068,IF(SUMIF($H$1:BE$1,77,$H1068:BE1068)&lt;$D1068,$H1068,0),0)</f>
        <v>0</v>
      </c>
      <c r="BG1068" s="33">
        <f>IF(BG$7&gt;=$E1068,IF(SUMIF($H$1:BF$1,77,$H1068:BF1068)&lt;$D1068,$H1068,0),0)</f>
        <v>0</v>
      </c>
      <c r="BH1068" s="35">
        <f t="shared" si="375"/>
        <v>0</v>
      </c>
    </row>
    <row r="1069" spans="1:60" s="26" customFormat="1" x14ac:dyDescent="0.25">
      <c r="A1069" s="21" t="s">
        <v>1534</v>
      </c>
      <c r="B1069" s="23" t="s">
        <v>1535</v>
      </c>
      <c r="C1069" s="22"/>
      <c r="D1069" s="24"/>
      <c r="E1069" s="62"/>
      <c r="F1069" s="62"/>
      <c r="G1069" s="62"/>
      <c r="H1069" s="62"/>
      <c r="I1069" s="62"/>
      <c r="J1069" s="62"/>
      <c r="K1069" s="62"/>
      <c r="L1069" s="62"/>
      <c r="M1069" s="62"/>
      <c r="N1069" s="62"/>
      <c r="O1069" s="62"/>
      <c r="P1069" s="62"/>
      <c r="Q1069" s="62"/>
      <c r="R1069" s="62"/>
      <c r="S1069" s="62"/>
      <c r="T1069" s="62"/>
      <c r="U1069" s="63"/>
      <c r="V1069" s="62"/>
      <c r="W1069" s="62"/>
      <c r="X1069" s="62"/>
      <c r="Y1069" s="62"/>
      <c r="Z1069" s="62"/>
      <c r="AA1069" s="62"/>
      <c r="AB1069" s="62"/>
      <c r="AC1069" s="62"/>
      <c r="AD1069" s="62"/>
      <c r="AE1069" s="62"/>
      <c r="AF1069" s="62"/>
      <c r="AG1069" s="62"/>
      <c r="AH1069" s="63"/>
      <c r="AI1069" s="62"/>
      <c r="AJ1069" s="62"/>
      <c r="AK1069" s="62"/>
      <c r="AL1069" s="62"/>
      <c r="AM1069" s="62"/>
      <c r="AN1069" s="62"/>
      <c r="AO1069" s="62"/>
      <c r="AP1069" s="62"/>
      <c r="AQ1069" s="62"/>
      <c r="AR1069" s="62"/>
      <c r="AS1069" s="62"/>
      <c r="AT1069" s="62"/>
      <c r="AU1069" s="63"/>
      <c r="AV1069" s="62"/>
      <c r="AW1069" s="62"/>
      <c r="AX1069" s="62"/>
      <c r="AY1069" s="62"/>
      <c r="AZ1069" s="62"/>
      <c r="BA1069" s="62"/>
      <c r="BB1069" s="62"/>
      <c r="BC1069" s="62"/>
      <c r="BD1069" s="62"/>
      <c r="BE1069" s="62"/>
      <c r="BF1069" s="62"/>
      <c r="BG1069" s="62"/>
      <c r="BH1069" s="63"/>
    </row>
    <row r="1070" spans="1:60" s="11" customFormat="1" x14ac:dyDescent="0.25">
      <c r="A1070" s="48" t="s">
        <v>1536</v>
      </c>
      <c r="B1070" s="49" t="s">
        <v>1537</v>
      </c>
      <c r="C1070" s="51" t="s">
        <v>82</v>
      </c>
      <c r="D1070" s="58">
        <v>10040</v>
      </c>
      <c r="E1070" s="46">
        <v>46784</v>
      </c>
      <c r="F1070" s="46">
        <v>46935</v>
      </c>
      <c r="G1070" s="32">
        <f>DATEDIF(E1070,F1070,"m")</f>
        <v>5</v>
      </c>
      <c r="H1070" s="33">
        <f>D1070/G1070</f>
        <v>2008</v>
      </c>
      <c r="I1070" s="36">
        <f>IF(I$7&gt;=$E1070,IF(SUMIF($H$1:H$1,77,$H1070:H1070)&lt;$D1070,$H1070,0),0)</f>
        <v>0</v>
      </c>
      <c r="J1070" s="36">
        <f>IF(J$7&gt;=$E1070,IF(SUMIF($H$1:I$1,77,$H1070:I1070)&lt;$D1070,$H1070,0),0)</f>
        <v>0</v>
      </c>
      <c r="K1070" s="36">
        <f>IF(K$7&gt;=$E1070,IF(SUMIF($H$1:J$1,77,$H1070:J1070)&lt;$D1070,$H1070,0),0)</f>
        <v>0</v>
      </c>
      <c r="L1070" s="36">
        <f>IF(L$7&gt;=$E1070,IF(SUMIF($H$1:K$1,77,$H1070:K1070)&lt;$D1070,$H1070,0),0)</f>
        <v>0</v>
      </c>
      <c r="M1070" s="36">
        <f>IF(M$7&gt;=$E1070,IF(SUMIF($H$1:L$1,77,$H1070:L1070)&lt;$D1070,$H1070,0),0)</f>
        <v>0</v>
      </c>
      <c r="N1070" s="36">
        <f>IF(N$7&gt;=$E1070,IF(SUMIF($H$1:M$1,77,$H1070:M1070)&lt;$D1070,$H1070,0),0)</f>
        <v>0</v>
      </c>
      <c r="O1070" s="36">
        <f>IF(O$7&gt;=$E1070,IF(SUMIF($H$1:N$1,77,$H1070:N1070)&lt;$D1070,$H1070,0),0)</f>
        <v>0</v>
      </c>
      <c r="P1070" s="36">
        <f>IF(P$7&gt;=$E1070,IF(SUMIF($H$1:O$1,77,$H1070:O1070)&lt;$D1070,$H1070,0),0)</f>
        <v>0</v>
      </c>
      <c r="Q1070" s="36">
        <f>IF(Q$7&gt;=$E1070,IF(SUMIF($H$1:P$1,77,$H1070:P1070)&lt;$D1070,$H1070,0),0)</f>
        <v>0</v>
      </c>
      <c r="R1070" s="36">
        <f>IF(R$7&gt;=$E1070,IF(SUMIF($H$1:Q$1,77,$H1070:Q1070)&lt;$D1070,$H1070,0),0)</f>
        <v>0</v>
      </c>
      <c r="S1070" s="36">
        <f>IF(S$7&gt;=$E1070,IF(SUMIF($H$1:R$1,77,$H1070:R1070)&lt;$D1070,$H1070,0),0)</f>
        <v>0</v>
      </c>
      <c r="T1070" s="36">
        <f>IF(T$7&gt;=$E1070,IF(SUMIF($H$1:S$1,77,$H1070:S1070)&lt;$D1070,$H1070,0),0)</f>
        <v>0</v>
      </c>
      <c r="U1070" s="35">
        <f>SUMIF(I$1:T$1,77,I1070:T1070)</f>
        <v>0</v>
      </c>
      <c r="V1070" s="36">
        <f>IF(V$7&gt;=$E1070,IF(SUMIF($H$1:U$1,77,$H1070:U1070)&lt;$D1070,$H1070,0),0)</f>
        <v>0</v>
      </c>
      <c r="W1070" s="36">
        <f>IF(W$7&gt;=$E1070,IF(SUMIF($H$1:V$1,77,$H1070:V1070)&lt;$D1070,$H1070,0),0)</f>
        <v>0</v>
      </c>
      <c r="X1070" s="36">
        <f>IF(X$7&gt;=$E1070,IF(SUMIF($H$1:W$1,77,$H1070:W1070)&lt;$D1070,$H1070,0),0)</f>
        <v>0</v>
      </c>
      <c r="Y1070" s="36">
        <f>IF(Y$7&gt;=$E1070,IF(SUMIF($H$1:X$1,77,$H1070:X1070)&lt;$D1070,$H1070,0),0)</f>
        <v>0</v>
      </c>
      <c r="Z1070" s="36">
        <f>IF(Z$7&gt;=$E1070,IF(SUMIF($H$1:Y$1,77,$H1070:Y1070)&lt;$D1070,$H1070,0),0)</f>
        <v>0</v>
      </c>
      <c r="AA1070" s="36">
        <f>IF(AA$7&gt;=$E1070,IF(SUMIF($H$1:Z$1,77,$H1070:Z1070)&lt;$D1070,$H1070,0),0)</f>
        <v>0</v>
      </c>
      <c r="AB1070" s="36">
        <f>IF(AB$7&gt;=$E1070,IF(SUMIF($H$1:AA$1,77,$H1070:AA1070)&lt;$D1070,$H1070,0),0)</f>
        <v>0</v>
      </c>
      <c r="AC1070" s="36">
        <f>IF(AC$7&gt;=$E1070,IF(SUMIF($H$1:AB$1,77,$H1070:AB1070)&lt;$D1070,$H1070,0),0)</f>
        <v>0</v>
      </c>
      <c r="AD1070" s="36">
        <f>IF(AD$7&gt;=$E1070,IF(SUMIF($H$1:AC$1,77,$H1070:AC1070)&lt;$D1070,$H1070,0),0)</f>
        <v>0</v>
      </c>
      <c r="AE1070" s="36">
        <f>IF(AE$7&gt;=$E1070,IF(SUMIF($H$1:AD$1,77,$H1070:AD1070)&lt;$D1070,$H1070,0),0)</f>
        <v>0</v>
      </c>
      <c r="AF1070" s="36">
        <f>IF(AF$7&gt;=$E1070,IF(SUMIF($H$1:AE$1,77,$H1070:AE1070)&lt;$D1070,$H1070,0),0)</f>
        <v>0</v>
      </c>
      <c r="AG1070" s="36">
        <f>IF(AG$7&gt;=$E1070,IF(SUMIF($H$1:AF$1,77,$H1070:AF1070)&lt;$D1070,$H1070,0),0)</f>
        <v>0</v>
      </c>
      <c r="AH1070" s="35">
        <f>SUMIF(V$1:AG$1,77,V1070:AG1070)</f>
        <v>0</v>
      </c>
      <c r="AI1070" s="36">
        <f>IF(AI$7&gt;=$E1070,IF(SUMIF($H$1:AH$1,77,$H1070:AH1070)&lt;$D1070,$H1070,0),0)</f>
        <v>0</v>
      </c>
      <c r="AJ1070" s="36">
        <f>IF(AJ$7&gt;=$E1070,IF(SUMIF($H$1:AI$1,77,$H1070:AI1070)&lt;$D1070,$H1070,0),0)</f>
        <v>0</v>
      </c>
      <c r="AK1070" s="36">
        <f>IF(AK$7&gt;=$E1070,IF(SUMIF($H$1:AJ$1,77,$H1070:AJ1070)&lt;$D1070,$H1070,0),0)</f>
        <v>0</v>
      </c>
      <c r="AL1070" s="36">
        <f>IF(AL$7&gt;=$E1070,IF(SUMIF($H$1:AK$1,77,$H1070:AK1070)&lt;$D1070,$H1070,0),0)</f>
        <v>0</v>
      </c>
      <c r="AM1070" s="36">
        <f>IF(AM$7&gt;=$E1070,IF(SUMIF($H$1:AL$1,77,$H1070:AL1070)&lt;$D1070,$H1070,0),0)</f>
        <v>0</v>
      </c>
      <c r="AN1070" s="36">
        <f>IF(AN$7&gt;=$E1070,IF(SUMIF($H$1:AM$1,77,$H1070:AM1070)&lt;$D1070,$H1070,0),0)</f>
        <v>0</v>
      </c>
      <c r="AO1070" s="36">
        <f>IF(AO$7&gt;=$E1070,IF(SUMIF($H$1:AN$1,77,$H1070:AN1070)&lt;$D1070,$H1070,0),0)</f>
        <v>0</v>
      </c>
      <c r="AP1070" s="36">
        <f>IF(AP$7&gt;=$E1070,IF(SUMIF($H$1:AO$1,77,$H1070:AO1070)&lt;$D1070,$H1070,0),0)</f>
        <v>0</v>
      </c>
      <c r="AQ1070" s="36">
        <f>IF(AQ$7&gt;=$E1070,IF(SUMIF($H$1:AP$1,77,$H1070:AP1070)&lt;$D1070,$H1070,0),0)</f>
        <v>0</v>
      </c>
      <c r="AR1070" s="36">
        <f>IF(AR$7&gt;=$E1070,IF(SUMIF($H$1:AQ$1,77,$H1070:AQ1070)&lt;$D1070,$H1070,0),0)</f>
        <v>0</v>
      </c>
      <c r="AS1070" s="36">
        <f>IF(AS$7&gt;=$E1070,IF(SUMIF($H$1:AR$1,77,$H1070:AR1070)&lt;$D1070,$H1070,0),0)</f>
        <v>0</v>
      </c>
      <c r="AT1070" s="36">
        <f>IF(AT$7&gt;=$E1070,IF(SUMIF($H$1:AS$1,77,$H1070:AS1070)&lt;$D1070,$H1070,0),0)</f>
        <v>0</v>
      </c>
      <c r="AU1070" s="35">
        <f>SUMIF(AI$1:AT$1,77,AI1070:AT1070)</f>
        <v>0</v>
      </c>
      <c r="AV1070" s="33">
        <f>IF(AV$7&gt;=$E1070,IF(SUMIF($H$1:AU$1,77,$H1070:AU1070)&lt;$D1070,$H1070,0),0)</f>
        <v>0</v>
      </c>
      <c r="AW1070" s="33">
        <f>IF(AW$7&gt;=$E1070,IF(SUMIF($H$1:AV$1,77,$H1070:AV1070)&lt;$D1070,$H1070,0),0)</f>
        <v>2008</v>
      </c>
      <c r="AX1070" s="33">
        <f>IF(AX$7&gt;=$E1070,IF(SUMIF($H$1:AW$1,77,$H1070:AW1070)&lt;$D1070,$H1070,0),0)</f>
        <v>2008</v>
      </c>
      <c r="AY1070" s="33">
        <f>IF(AY$7&gt;=$E1070,IF(SUMIF($H$1:AX$1,77,$H1070:AX1070)&lt;$D1070,$H1070,0),0)</f>
        <v>2008</v>
      </c>
      <c r="AZ1070" s="33">
        <f>IF(AZ$7&gt;=$E1070,IF(SUMIF($H$1:AY$1,77,$H1070:AY1070)&lt;$D1070,$H1070,0),0)</f>
        <v>2008</v>
      </c>
      <c r="BA1070" s="33">
        <f>IF(BA$7&gt;=$E1070,IF(SUMIF($H$1:AZ$1,77,$H1070:AZ1070)&lt;$D1070,$H1070,0),0)</f>
        <v>2008</v>
      </c>
      <c r="BB1070" s="33">
        <f>IF(BB$7&gt;=$E1070,IF(SUMIF($H$1:BA$1,77,$H1070:BA1070)&lt;$D1070,$H1070,0),0)</f>
        <v>0</v>
      </c>
      <c r="BC1070" s="33">
        <f>IF(BC$7&gt;=$E1070,IF(SUMIF($H$1:BB$1,77,$H1070:BB1070)&lt;$D1070,$H1070,0),0)</f>
        <v>0</v>
      </c>
      <c r="BD1070" s="33">
        <f>IF(BD$7&gt;=$E1070,IF(SUMIF($H$1:BC$1,77,$H1070:BC1070)&lt;$D1070,$H1070,0),0)</f>
        <v>0</v>
      </c>
      <c r="BE1070" s="33">
        <f>IF(BE$7&gt;=$E1070,IF(SUMIF($H$1:BD$1,77,$H1070:BD1070)&lt;$D1070,$H1070,0),0)</f>
        <v>0</v>
      </c>
      <c r="BF1070" s="33">
        <f>IF(BF$7&gt;=$E1070,IF(SUMIF($H$1:BE$1,77,$H1070:BE1070)&lt;$D1070,$H1070,0),0)</f>
        <v>0</v>
      </c>
      <c r="BG1070" s="33">
        <f>IF(BG$7&gt;=$E1070,IF(SUMIF($H$1:BF$1,77,$H1070:BF1070)&lt;$D1070,$H1070,0),0)</f>
        <v>0</v>
      </c>
      <c r="BH1070" s="35">
        <f>SUMIF(AV$1:BG$1,77,AV1070:BG1070)</f>
        <v>10040</v>
      </c>
    </row>
    <row r="1071" spans="1:60" s="11" customFormat="1" x14ac:dyDescent="0.25">
      <c r="A1071" s="48" t="s">
        <v>1538</v>
      </c>
      <c r="B1071" s="49" t="s">
        <v>1539</v>
      </c>
      <c r="C1071" s="51" t="s">
        <v>82</v>
      </c>
      <c r="D1071" s="58">
        <v>1113</v>
      </c>
      <c r="E1071" s="118">
        <v>46905</v>
      </c>
      <c r="F1071" s="118">
        <v>46966</v>
      </c>
      <c r="G1071" s="32">
        <f>DATEDIF(E1071,F1071,"m")</f>
        <v>2</v>
      </c>
      <c r="H1071" s="33">
        <f>D1071/G1071</f>
        <v>556.5</v>
      </c>
      <c r="I1071" s="36">
        <f>IF(I$7&gt;=$E1071,IF(SUMIF($H$1:H$1,77,$H1071:H1071)&lt;$D1071,$H1071,0),0)</f>
        <v>0</v>
      </c>
      <c r="J1071" s="36">
        <f>IF(J$7&gt;=$E1071,IF(SUMIF($H$1:I$1,77,$H1071:I1071)&lt;$D1071,$H1071,0),0)</f>
        <v>0</v>
      </c>
      <c r="K1071" s="36">
        <f>IF(K$7&gt;=$E1071,IF(SUMIF($H$1:J$1,77,$H1071:J1071)&lt;$D1071,$H1071,0),0)</f>
        <v>0</v>
      </c>
      <c r="L1071" s="36">
        <f>IF(L$7&gt;=$E1071,IF(SUMIF($H$1:K$1,77,$H1071:K1071)&lt;$D1071,$H1071,0),0)</f>
        <v>0</v>
      </c>
      <c r="M1071" s="36">
        <f>IF(M$7&gt;=$E1071,IF(SUMIF($H$1:L$1,77,$H1071:L1071)&lt;$D1071,$H1071,0),0)</f>
        <v>0</v>
      </c>
      <c r="N1071" s="36">
        <f>IF(N$7&gt;=$E1071,IF(SUMIF($H$1:M$1,77,$H1071:M1071)&lt;$D1071,$H1071,0),0)</f>
        <v>0</v>
      </c>
      <c r="O1071" s="36">
        <f>IF(O$7&gt;=$E1071,IF(SUMIF($H$1:N$1,77,$H1071:N1071)&lt;$D1071,$H1071,0),0)</f>
        <v>0</v>
      </c>
      <c r="P1071" s="36">
        <f>IF(P$7&gt;=$E1071,IF(SUMIF($H$1:O$1,77,$H1071:O1071)&lt;$D1071,$H1071,0),0)</f>
        <v>0</v>
      </c>
      <c r="Q1071" s="36">
        <f>IF(Q$7&gt;=$E1071,IF(SUMIF($H$1:P$1,77,$H1071:P1071)&lt;$D1071,$H1071,0),0)</f>
        <v>0</v>
      </c>
      <c r="R1071" s="36">
        <f>IF(R$7&gt;=$E1071,IF(SUMIF($H$1:Q$1,77,$H1071:Q1071)&lt;$D1071,$H1071,0),0)</f>
        <v>0</v>
      </c>
      <c r="S1071" s="36">
        <f>IF(S$7&gt;=$E1071,IF(SUMIF($H$1:R$1,77,$H1071:R1071)&lt;$D1071,$H1071,0),0)</f>
        <v>0</v>
      </c>
      <c r="T1071" s="36">
        <f>IF(T$7&gt;=$E1071,IF(SUMIF($H$1:S$1,77,$H1071:S1071)&lt;$D1071,$H1071,0),0)</f>
        <v>0</v>
      </c>
      <c r="U1071" s="35">
        <f>SUMIF(I$1:T$1,77,I1071:T1071)</f>
        <v>0</v>
      </c>
      <c r="V1071" s="36">
        <f>IF(V$7&gt;=$E1071,IF(SUMIF($H$1:U$1,77,$H1071:U1071)&lt;$D1071,$H1071,0),0)</f>
        <v>0</v>
      </c>
      <c r="W1071" s="36">
        <f>IF(W$7&gt;=$E1071,IF(SUMIF($H$1:V$1,77,$H1071:V1071)&lt;$D1071,$H1071,0),0)</f>
        <v>0</v>
      </c>
      <c r="X1071" s="36">
        <f>IF(X$7&gt;=$E1071,IF(SUMIF($H$1:W$1,77,$H1071:W1071)&lt;$D1071,$H1071,0),0)</f>
        <v>0</v>
      </c>
      <c r="Y1071" s="36">
        <f>IF(Y$7&gt;=$E1071,IF(SUMIF($H$1:X$1,77,$H1071:X1071)&lt;$D1071,$H1071,0),0)</f>
        <v>0</v>
      </c>
      <c r="Z1071" s="36">
        <f>IF(Z$7&gt;=$E1071,IF(SUMIF($H$1:Y$1,77,$H1071:Y1071)&lt;$D1071,$H1071,0),0)</f>
        <v>0</v>
      </c>
      <c r="AA1071" s="36">
        <f>IF(AA$7&gt;=$E1071,IF(SUMIF($H$1:Z$1,77,$H1071:Z1071)&lt;$D1071,$H1071,0),0)</f>
        <v>0</v>
      </c>
      <c r="AB1071" s="36">
        <f>IF(AB$7&gt;=$E1071,IF(SUMIF($H$1:AA$1,77,$H1071:AA1071)&lt;$D1071,$H1071,0),0)</f>
        <v>0</v>
      </c>
      <c r="AC1071" s="36">
        <f>IF(AC$7&gt;=$E1071,IF(SUMIF($H$1:AB$1,77,$H1071:AB1071)&lt;$D1071,$H1071,0),0)</f>
        <v>0</v>
      </c>
      <c r="AD1071" s="36">
        <f>IF(AD$7&gt;=$E1071,IF(SUMIF($H$1:AC$1,77,$H1071:AC1071)&lt;$D1071,$H1071,0),0)</f>
        <v>0</v>
      </c>
      <c r="AE1071" s="36">
        <f>IF(AE$7&gt;=$E1071,IF(SUMIF($H$1:AD$1,77,$H1071:AD1071)&lt;$D1071,$H1071,0),0)</f>
        <v>0</v>
      </c>
      <c r="AF1071" s="36">
        <f>IF(AF$7&gt;=$E1071,IF(SUMIF($H$1:AE$1,77,$H1071:AE1071)&lt;$D1071,$H1071,0),0)</f>
        <v>0</v>
      </c>
      <c r="AG1071" s="36">
        <f>IF(AG$7&gt;=$E1071,IF(SUMIF($H$1:AF$1,77,$H1071:AF1071)&lt;$D1071,$H1071,0),0)</f>
        <v>0</v>
      </c>
      <c r="AH1071" s="35">
        <f>SUMIF(V$1:AG$1,77,V1071:AG1071)</f>
        <v>0</v>
      </c>
      <c r="AI1071" s="36">
        <f>IF(AI$7&gt;=$E1071,IF(SUMIF($H$1:AH$1,77,$H1071:AH1071)&lt;$D1071,$H1071,0),0)</f>
        <v>0</v>
      </c>
      <c r="AJ1071" s="36">
        <f>IF(AJ$7&gt;=$E1071,IF(SUMIF($H$1:AI$1,77,$H1071:AI1071)&lt;$D1071,$H1071,0),0)</f>
        <v>0</v>
      </c>
      <c r="AK1071" s="36">
        <f>IF(AK$7&gt;=$E1071,IF(SUMIF($H$1:AJ$1,77,$H1071:AJ1071)&lt;$D1071,$H1071,0),0)</f>
        <v>0</v>
      </c>
      <c r="AL1071" s="36">
        <f>IF(AL$7&gt;=$E1071,IF(SUMIF($H$1:AK$1,77,$H1071:AK1071)&lt;$D1071,$H1071,0),0)</f>
        <v>0</v>
      </c>
      <c r="AM1071" s="36">
        <f>IF(AM$7&gt;=$E1071,IF(SUMIF($H$1:AL$1,77,$H1071:AL1071)&lt;$D1071,$H1071,0),0)</f>
        <v>0</v>
      </c>
      <c r="AN1071" s="36">
        <f>IF(AN$7&gt;=$E1071,IF(SUMIF($H$1:AM$1,77,$H1071:AM1071)&lt;$D1071,$H1071,0),0)</f>
        <v>0</v>
      </c>
      <c r="AO1071" s="36">
        <f>IF(AO$7&gt;=$E1071,IF(SUMIF($H$1:AN$1,77,$H1071:AN1071)&lt;$D1071,$H1071,0),0)</f>
        <v>0</v>
      </c>
      <c r="AP1071" s="36">
        <f>IF(AP$7&gt;=$E1071,IF(SUMIF($H$1:AO$1,77,$H1071:AO1071)&lt;$D1071,$H1071,0),0)</f>
        <v>0</v>
      </c>
      <c r="AQ1071" s="36">
        <f>IF(AQ$7&gt;=$E1071,IF(SUMIF($H$1:AP$1,77,$H1071:AP1071)&lt;$D1071,$H1071,0),0)</f>
        <v>0</v>
      </c>
      <c r="AR1071" s="36">
        <f>IF(AR$7&gt;=$E1071,IF(SUMIF($H$1:AQ$1,77,$H1071:AQ1071)&lt;$D1071,$H1071,0),0)</f>
        <v>0</v>
      </c>
      <c r="AS1071" s="36">
        <f>IF(AS$7&gt;=$E1071,IF(SUMIF($H$1:AR$1,77,$H1071:AR1071)&lt;$D1071,$H1071,0),0)</f>
        <v>0</v>
      </c>
      <c r="AT1071" s="36">
        <f>IF(AT$7&gt;=$E1071,IF(SUMIF($H$1:AS$1,77,$H1071:AS1071)&lt;$D1071,$H1071,0),0)</f>
        <v>0</v>
      </c>
      <c r="AU1071" s="35">
        <f>SUMIF(AI$1:AT$1,77,AI1071:AT1071)</f>
        <v>0</v>
      </c>
      <c r="AV1071" s="33">
        <f>IF(AV$7&gt;=$E1071,IF(SUMIF($H$1:AU$1,77,$H1071:AU1071)&lt;$D1071,$H1071,0),0)</f>
        <v>0</v>
      </c>
      <c r="AW1071" s="33">
        <f>IF(AW$7&gt;=$E1071,IF(SUMIF($H$1:AV$1,77,$H1071:AV1071)&lt;$D1071,$H1071,0),0)</f>
        <v>0</v>
      </c>
      <c r="AX1071" s="33">
        <f>IF(AX$7&gt;=$E1071,IF(SUMIF($H$1:AW$1,77,$H1071:AW1071)&lt;$D1071,$H1071,0),0)</f>
        <v>0</v>
      </c>
      <c r="AY1071" s="33">
        <f>IF(AY$7&gt;=$E1071,IF(SUMIF($H$1:AX$1,77,$H1071:AX1071)&lt;$D1071,$H1071,0),0)</f>
        <v>0</v>
      </c>
      <c r="AZ1071" s="33">
        <f>IF(AZ$7&gt;=$E1071,IF(SUMIF($H$1:AY$1,77,$H1071:AY1071)&lt;$D1071,$H1071,0),0)</f>
        <v>0</v>
      </c>
      <c r="BA1071" s="33">
        <f>IF(BA$7&gt;=$E1071,IF(SUMIF($H$1:AZ$1,77,$H1071:AZ1071)&lt;$D1071,$H1071,0),0)</f>
        <v>556.5</v>
      </c>
      <c r="BB1071" s="33">
        <f>IF(BB$7&gt;=$E1071,IF(SUMIF($H$1:BA$1,77,$H1071:BA1071)&lt;$D1071,$H1071,0),0)</f>
        <v>556.5</v>
      </c>
      <c r="BC1071" s="33">
        <f>IF(BC$7&gt;=$E1071,IF(SUMIF($H$1:BB$1,77,$H1071:BB1071)&lt;$D1071,$H1071,0),0)</f>
        <v>0</v>
      </c>
      <c r="BD1071" s="33">
        <f>IF(BD$7&gt;=$E1071,IF(SUMIF($H$1:BC$1,77,$H1071:BC1071)&lt;$D1071,$H1071,0),0)</f>
        <v>0</v>
      </c>
      <c r="BE1071" s="33">
        <f>IF(BE$7&gt;=$E1071,IF(SUMIF($H$1:BD$1,77,$H1071:BD1071)&lt;$D1071,$H1071,0),0)</f>
        <v>0</v>
      </c>
      <c r="BF1071" s="33">
        <f>IF(BF$7&gt;=$E1071,IF(SUMIF($H$1:BE$1,77,$H1071:BE1071)&lt;$D1071,$H1071,0),0)</f>
        <v>0</v>
      </c>
      <c r="BG1071" s="33">
        <f>IF(BG$7&gt;=$E1071,IF(SUMIF($H$1:BF$1,77,$H1071:BF1071)&lt;$D1071,$H1071,0),0)</f>
        <v>0</v>
      </c>
      <c r="BH1071" s="35">
        <f>SUMIF(AV$1:BG$1,77,AV1071:BG1071)</f>
        <v>1113</v>
      </c>
    </row>
    <row r="1072" spans="1:60" x14ac:dyDescent="0.25">
      <c r="A1072" s="48" t="s">
        <v>1540</v>
      </c>
      <c r="B1072" s="87" t="s">
        <v>1541</v>
      </c>
      <c r="C1072" s="51"/>
      <c r="D1072" s="34"/>
      <c r="E1072" s="156"/>
      <c r="F1072" s="156"/>
      <c r="G1072" s="32"/>
      <c r="H1072" s="70"/>
      <c r="I1072" s="70"/>
      <c r="J1072" s="70"/>
      <c r="K1072" s="70"/>
      <c r="L1072" s="70"/>
      <c r="M1072" s="70"/>
      <c r="N1072" s="70"/>
      <c r="O1072" s="70"/>
      <c r="P1072" s="70"/>
      <c r="Q1072" s="70"/>
      <c r="R1072" s="70"/>
      <c r="S1072" s="70"/>
      <c r="T1072" s="70"/>
      <c r="U1072" s="78"/>
      <c r="V1072" s="70"/>
      <c r="W1072" s="70"/>
      <c r="X1072" s="70"/>
      <c r="Y1072" s="70"/>
      <c r="Z1072" s="70"/>
      <c r="AA1072" s="70"/>
      <c r="AB1072" s="70"/>
      <c r="AC1072" s="70"/>
      <c r="AD1072" s="70"/>
      <c r="AE1072" s="70"/>
      <c r="AF1072" s="70"/>
      <c r="AG1072" s="70"/>
      <c r="AH1072" s="78"/>
      <c r="AI1072" s="70"/>
      <c r="AJ1072" s="70"/>
      <c r="AK1072" s="70"/>
      <c r="AL1072" s="70"/>
      <c r="AM1072" s="70"/>
      <c r="AN1072" s="70"/>
      <c r="AO1072" s="70"/>
      <c r="AP1072" s="70"/>
      <c r="AQ1072" s="70"/>
      <c r="AR1072" s="70"/>
      <c r="AS1072" s="70"/>
      <c r="AT1072" s="70"/>
      <c r="AU1072" s="78"/>
      <c r="AV1072" s="70"/>
      <c r="AW1072" s="70"/>
      <c r="AX1072" s="70"/>
      <c r="AY1072" s="70"/>
      <c r="AZ1072" s="70"/>
      <c r="BA1072" s="70"/>
      <c r="BB1072" s="70"/>
      <c r="BC1072" s="70"/>
      <c r="BD1072" s="70"/>
      <c r="BE1072" s="70"/>
      <c r="BF1072" s="70"/>
      <c r="BG1072" s="70"/>
      <c r="BH1072" s="78"/>
    </row>
    <row r="1073" spans="1:60" s="11" customFormat="1" x14ac:dyDescent="0.25">
      <c r="A1073" s="48" t="s">
        <v>1542</v>
      </c>
      <c r="B1073" s="49" t="s">
        <v>1543</v>
      </c>
      <c r="C1073" s="51" t="s">
        <v>82</v>
      </c>
      <c r="D1073" s="58">
        <v>4301</v>
      </c>
      <c r="E1073" s="118">
        <v>46966</v>
      </c>
      <c r="F1073" s="118">
        <v>46997</v>
      </c>
      <c r="G1073" s="32">
        <f>DATEDIF(E1073,F1073,"m")</f>
        <v>1</v>
      </c>
      <c r="H1073" s="33">
        <f>D1073/G1073</f>
        <v>4301</v>
      </c>
      <c r="I1073" s="36">
        <f>IF(I$7&gt;=$E1073,IF(SUMIF($H$1:H$1,77,$H1073:H1073)&lt;$D1073,$H1073,0),0)</f>
        <v>0</v>
      </c>
      <c r="J1073" s="36">
        <f>IF(J$7&gt;=$E1073,IF(SUMIF($H$1:I$1,77,$H1073:I1073)&lt;$D1073,$H1073,0),0)</f>
        <v>0</v>
      </c>
      <c r="K1073" s="36">
        <f>IF(K$7&gt;=$E1073,IF(SUMIF($H$1:J$1,77,$H1073:J1073)&lt;$D1073,$H1073,0),0)</f>
        <v>0</v>
      </c>
      <c r="L1073" s="36">
        <f>IF(L$7&gt;=$E1073,IF(SUMIF($H$1:K$1,77,$H1073:K1073)&lt;$D1073,$H1073,0),0)</f>
        <v>0</v>
      </c>
      <c r="M1073" s="36">
        <f>IF(M$7&gt;=$E1073,IF(SUMIF($H$1:L$1,77,$H1073:L1073)&lt;$D1073,$H1073,0),0)</f>
        <v>0</v>
      </c>
      <c r="N1073" s="36">
        <f>IF(N$7&gt;=$E1073,IF(SUMIF($H$1:M$1,77,$H1073:M1073)&lt;$D1073,$H1073,0),0)</f>
        <v>0</v>
      </c>
      <c r="O1073" s="36">
        <f>IF(O$7&gt;=$E1073,IF(SUMIF($H$1:N$1,77,$H1073:N1073)&lt;$D1073,$H1073,0),0)</f>
        <v>0</v>
      </c>
      <c r="P1073" s="36">
        <f>IF(P$7&gt;=$E1073,IF(SUMIF($H$1:O$1,77,$H1073:O1073)&lt;$D1073,$H1073,0),0)</f>
        <v>0</v>
      </c>
      <c r="Q1073" s="36">
        <f>IF(Q$7&gt;=$E1073,IF(SUMIF($H$1:P$1,77,$H1073:P1073)&lt;$D1073,$H1073,0),0)</f>
        <v>0</v>
      </c>
      <c r="R1073" s="36">
        <f>IF(R$7&gt;=$E1073,IF(SUMIF($H$1:Q$1,77,$H1073:Q1073)&lt;$D1073,$H1073,0),0)</f>
        <v>0</v>
      </c>
      <c r="S1073" s="36">
        <f>IF(S$7&gt;=$E1073,IF(SUMIF($H$1:R$1,77,$H1073:R1073)&lt;$D1073,$H1073,0),0)</f>
        <v>0</v>
      </c>
      <c r="T1073" s="36">
        <f>IF(T$7&gt;=$E1073,IF(SUMIF($H$1:S$1,77,$H1073:S1073)&lt;$D1073,$H1073,0),0)</f>
        <v>0</v>
      </c>
      <c r="U1073" s="35">
        <f>SUMIF(I$1:T$1,77,I1073:T1073)</f>
        <v>0</v>
      </c>
      <c r="V1073" s="36">
        <f>IF(V$7&gt;=$E1073,IF(SUMIF($H$1:U$1,77,$H1073:U1073)&lt;$D1073,$H1073,0),0)</f>
        <v>0</v>
      </c>
      <c r="W1073" s="36">
        <f>IF(W$7&gt;=$E1073,IF(SUMIF($H$1:V$1,77,$H1073:V1073)&lt;$D1073,$H1073,0),0)</f>
        <v>0</v>
      </c>
      <c r="X1073" s="36">
        <f>IF(X$7&gt;=$E1073,IF(SUMIF($H$1:W$1,77,$H1073:W1073)&lt;$D1073,$H1073,0),0)</f>
        <v>0</v>
      </c>
      <c r="Y1073" s="36">
        <f>IF(Y$7&gt;=$E1073,IF(SUMIF($H$1:X$1,77,$H1073:X1073)&lt;$D1073,$H1073,0),0)</f>
        <v>0</v>
      </c>
      <c r="Z1073" s="36">
        <f>IF(Z$7&gt;=$E1073,IF(SUMIF($H$1:Y$1,77,$H1073:Y1073)&lt;$D1073,$H1073,0),0)</f>
        <v>0</v>
      </c>
      <c r="AA1073" s="36">
        <f>IF(AA$7&gt;=$E1073,IF(SUMIF($H$1:Z$1,77,$H1073:Z1073)&lt;$D1073,$H1073,0),0)</f>
        <v>0</v>
      </c>
      <c r="AB1073" s="36">
        <f>IF(AB$7&gt;=$E1073,IF(SUMIF($H$1:AA$1,77,$H1073:AA1073)&lt;$D1073,$H1073,0),0)</f>
        <v>0</v>
      </c>
      <c r="AC1073" s="36">
        <f>IF(AC$7&gt;=$E1073,IF(SUMIF($H$1:AB$1,77,$H1073:AB1073)&lt;$D1073,$H1073,0),0)</f>
        <v>0</v>
      </c>
      <c r="AD1073" s="36">
        <f>IF(AD$7&gt;=$E1073,IF(SUMIF($H$1:AC$1,77,$H1073:AC1073)&lt;$D1073,$H1073,0),0)</f>
        <v>0</v>
      </c>
      <c r="AE1073" s="36">
        <f>IF(AE$7&gt;=$E1073,IF(SUMIF($H$1:AD$1,77,$H1073:AD1073)&lt;$D1073,$H1073,0),0)</f>
        <v>0</v>
      </c>
      <c r="AF1073" s="36">
        <f>IF(AF$7&gt;=$E1073,IF(SUMIF($H$1:AE$1,77,$H1073:AE1073)&lt;$D1073,$H1073,0),0)</f>
        <v>0</v>
      </c>
      <c r="AG1073" s="36">
        <f>IF(AG$7&gt;=$E1073,IF(SUMIF($H$1:AF$1,77,$H1073:AF1073)&lt;$D1073,$H1073,0),0)</f>
        <v>0</v>
      </c>
      <c r="AH1073" s="35">
        <f>SUMIF(V$1:AG$1,77,V1073:AG1073)</f>
        <v>0</v>
      </c>
      <c r="AI1073" s="36">
        <f>IF(AI$7&gt;=$E1073,IF(SUMIF($H$1:AH$1,77,$H1073:AH1073)&lt;$D1073,$H1073,0),0)</f>
        <v>0</v>
      </c>
      <c r="AJ1073" s="36">
        <f>IF(AJ$7&gt;=$E1073,IF(SUMIF($H$1:AI$1,77,$H1073:AI1073)&lt;$D1073,$H1073,0),0)</f>
        <v>0</v>
      </c>
      <c r="AK1073" s="36">
        <f>IF(AK$7&gt;=$E1073,IF(SUMIF($H$1:AJ$1,77,$H1073:AJ1073)&lt;$D1073,$H1073,0),0)</f>
        <v>0</v>
      </c>
      <c r="AL1073" s="36">
        <f>IF(AL$7&gt;=$E1073,IF(SUMIF($H$1:AK$1,77,$H1073:AK1073)&lt;$D1073,$H1073,0),0)</f>
        <v>0</v>
      </c>
      <c r="AM1073" s="36">
        <f>IF(AM$7&gt;=$E1073,IF(SUMIF($H$1:AL$1,77,$H1073:AL1073)&lt;$D1073,$H1073,0),0)</f>
        <v>0</v>
      </c>
      <c r="AN1073" s="36">
        <f>IF(AN$7&gt;=$E1073,IF(SUMIF($H$1:AM$1,77,$H1073:AM1073)&lt;$D1073,$H1073,0),0)</f>
        <v>0</v>
      </c>
      <c r="AO1073" s="36">
        <f>IF(AO$7&gt;=$E1073,IF(SUMIF($H$1:AN$1,77,$H1073:AN1073)&lt;$D1073,$H1073,0),0)</f>
        <v>0</v>
      </c>
      <c r="AP1073" s="36">
        <f>IF(AP$7&gt;=$E1073,IF(SUMIF($H$1:AO$1,77,$H1073:AO1073)&lt;$D1073,$H1073,0),0)</f>
        <v>0</v>
      </c>
      <c r="AQ1073" s="36">
        <f>IF(AQ$7&gt;=$E1073,IF(SUMIF($H$1:AP$1,77,$H1073:AP1073)&lt;$D1073,$H1073,0),0)</f>
        <v>0</v>
      </c>
      <c r="AR1073" s="36">
        <f>IF(AR$7&gt;=$E1073,IF(SUMIF($H$1:AQ$1,77,$H1073:AQ1073)&lt;$D1073,$H1073,0),0)</f>
        <v>0</v>
      </c>
      <c r="AS1073" s="36">
        <f>IF(AS$7&gt;=$E1073,IF(SUMIF($H$1:AR$1,77,$H1073:AR1073)&lt;$D1073,$H1073,0),0)</f>
        <v>0</v>
      </c>
      <c r="AT1073" s="36">
        <f>IF(AT$7&gt;=$E1073,IF(SUMIF($H$1:AS$1,77,$H1073:AS1073)&lt;$D1073,$H1073,0),0)</f>
        <v>0</v>
      </c>
      <c r="AU1073" s="35">
        <f>SUMIF(AI$1:AT$1,77,AI1073:AT1073)</f>
        <v>0</v>
      </c>
      <c r="AV1073" s="33">
        <f>IF(AV$7&gt;=$E1073,IF(SUMIF($H$1:AU$1,77,$H1073:AU1073)&lt;$D1073,$H1073,0),0)</f>
        <v>0</v>
      </c>
      <c r="AW1073" s="33">
        <f>IF(AW$7&gt;=$E1073,IF(SUMIF($H$1:AV$1,77,$H1073:AV1073)&lt;$D1073,$H1073,0),0)</f>
        <v>0</v>
      </c>
      <c r="AX1073" s="33">
        <f>IF(AX$7&gt;=$E1073,IF(SUMIF($H$1:AW$1,77,$H1073:AW1073)&lt;$D1073,$H1073,0),0)</f>
        <v>0</v>
      </c>
      <c r="AY1073" s="33">
        <f>IF(AY$7&gt;=$E1073,IF(SUMIF($H$1:AX$1,77,$H1073:AX1073)&lt;$D1073,$H1073,0),0)</f>
        <v>0</v>
      </c>
      <c r="AZ1073" s="33">
        <f>IF(AZ$7&gt;=$E1073,IF(SUMIF($H$1:AY$1,77,$H1073:AY1073)&lt;$D1073,$H1073,0),0)</f>
        <v>0</v>
      </c>
      <c r="BA1073" s="33">
        <f>IF(BA$7&gt;=$E1073,IF(SUMIF($H$1:AZ$1,77,$H1073:AZ1073)&lt;$D1073,$H1073,0),0)</f>
        <v>0</v>
      </c>
      <c r="BB1073" s="33">
        <f>IF(BB$7&gt;=$E1073,IF(SUMIF($H$1:BA$1,77,$H1073:BA1073)&lt;$D1073,$H1073,0),0)</f>
        <v>0</v>
      </c>
      <c r="BC1073" s="33">
        <f>IF(BC$7&gt;=$E1073,IF(SUMIF($H$1:BB$1,77,$H1073:BB1073)&lt;$D1073,$H1073,0),0)</f>
        <v>4301</v>
      </c>
      <c r="BD1073" s="33">
        <f>IF(BD$7&gt;=$E1073,IF(SUMIF($H$1:BC$1,77,$H1073:BC1073)&lt;$D1073,$H1073,0),0)</f>
        <v>0</v>
      </c>
      <c r="BE1073" s="33">
        <f>IF(BE$7&gt;=$E1073,IF(SUMIF($H$1:BD$1,77,$H1073:BD1073)&lt;$D1073,$H1073,0),0)</f>
        <v>0</v>
      </c>
      <c r="BF1073" s="33">
        <f>IF(BF$7&gt;=$E1073,IF(SUMIF($H$1:BE$1,77,$H1073:BE1073)&lt;$D1073,$H1073,0),0)</f>
        <v>0</v>
      </c>
      <c r="BG1073" s="33">
        <f>IF(BG$7&gt;=$E1073,IF(SUMIF($H$1:BF$1,77,$H1073:BF1073)&lt;$D1073,$H1073,0),0)</f>
        <v>0</v>
      </c>
      <c r="BH1073" s="35">
        <f>SUMIF(AV$1:BG$1,77,AV1073:BG1073)</f>
        <v>4301</v>
      </c>
    </row>
    <row r="1074" spans="1:60" s="11" customFormat="1" x14ac:dyDescent="0.25">
      <c r="A1074" s="48" t="s">
        <v>1544</v>
      </c>
      <c r="B1074" s="49" t="s">
        <v>1545</v>
      </c>
      <c r="C1074" s="51" t="s">
        <v>82</v>
      </c>
      <c r="D1074" s="58">
        <v>10649</v>
      </c>
      <c r="E1074" s="118">
        <v>46905</v>
      </c>
      <c r="F1074" s="118">
        <v>46966</v>
      </c>
      <c r="G1074" s="32">
        <f>DATEDIF(E1074,F1074,"m")</f>
        <v>2</v>
      </c>
      <c r="H1074" s="33">
        <f>D1074/G1074</f>
        <v>5324.5</v>
      </c>
      <c r="I1074" s="36">
        <f>IF(I$7&gt;=$E1074,IF(SUMIF($H$1:H$1,77,$H1074:H1074)&lt;$D1074,$H1074,0),0)</f>
        <v>0</v>
      </c>
      <c r="J1074" s="36">
        <f>IF(J$7&gt;=$E1074,IF(SUMIF($H$1:I$1,77,$H1074:I1074)&lt;$D1074,$H1074,0),0)</f>
        <v>0</v>
      </c>
      <c r="K1074" s="36">
        <f>IF(K$7&gt;=$E1074,IF(SUMIF($H$1:J$1,77,$H1074:J1074)&lt;$D1074,$H1074,0),0)</f>
        <v>0</v>
      </c>
      <c r="L1074" s="36">
        <f>IF(L$7&gt;=$E1074,IF(SUMIF($H$1:K$1,77,$H1074:K1074)&lt;$D1074,$H1074,0),0)</f>
        <v>0</v>
      </c>
      <c r="M1074" s="36">
        <f>IF(M$7&gt;=$E1074,IF(SUMIF($H$1:L$1,77,$H1074:L1074)&lt;$D1074,$H1074,0),0)</f>
        <v>0</v>
      </c>
      <c r="N1074" s="36">
        <f>IF(N$7&gt;=$E1074,IF(SUMIF($H$1:M$1,77,$H1074:M1074)&lt;$D1074,$H1074,0),0)</f>
        <v>0</v>
      </c>
      <c r="O1074" s="36">
        <f>IF(O$7&gt;=$E1074,IF(SUMIF($H$1:N$1,77,$H1074:N1074)&lt;$D1074,$H1074,0),0)</f>
        <v>0</v>
      </c>
      <c r="P1074" s="36">
        <f>IF(P$7&gt;=$E1074,IF(SUMIF($H$1:O$1,77,$H1074:O1074)&lt;$D1074,$H1074,0),0)</f>
        <v>0</v>
      </c>
      <c r="Q1074" s="36">
        <f>IF(Q$7&gt;=$E1074,IF(SUMIF($H$1:P$1,77,$H1074:P1074)&lt;$D1074,$H1074,0),0)</f>
        <v>0</v>
      </c>
      <c r="R1074" s="36">
        <f>IF(R$7&gt;=$E1074,IF(SUMIF($H$1:Q$1,77,$H1074:Q1074)&lt;$D1074,$H1074,0),0)</f>
        <v>0</v>
      </c>
      <c r="S1074" s="36">
        <f>IF(S$7&gt;=$E1074,IF(SUMIF($H$1:R$1,77,$H1074:R1074)&lt;$D1074,$H1074,0),0)</f>
        <v>0</v>
      </c>
      <c r="T1074" s="36">
        <f>IF(T$7&gt;=$E1074,IF(SUMIF($H$1:S$1,77,$H1074:S1074)&lt;$D1074,$H1074,0),0)</f>
        <v>0</v>
      </c>
      <c r="U1074" s="35">
        <f>SUMIF(I$1:T$1,77,I1074:T1074)</f>
        <v>0</v>
      </c>
      <c r="V1074" s="36">
        <f>IF(V$7&gt;=$E1074,IF(SUMIF($H$1:U$1,77,$H1074:U1074)&lt;$D1074,$H1074,0),0)</f>
        <v>0</v>
      </c>
      <c r="W1074" s="36">
        <f>IF(W$7&gt;=$E1074,IF(SUMIF($H$1:V$1,77,$H1074:V1074)&lt;$D1074,$H1074,0),0)</f>
        <v>0</v>
      </c>
      <c r="X1074" s="36">
        <f>IF(X$7&gt;=$E1074,IF(SUMIF($H$1:W$1,77,$H1074:W1074)&lt;$D1074,$H1074,0),0)</f>
        <v>0</v>
      </c>
      <c r="Y1074" s="36">
        <f>IF(Y$7&gt;=$E1074,IF(SUMIF($H$1:X$1,77,$H1074:X1074)&lt;$D1074,$H1074,0),0)</f>
        <v>0</v>
      </c>
      <c r="Z1074" s="36">
        <f>IF(Z$7&gt;=$E1074,IF(SUMIF($H$1:Y$1,77,$H1074:Y1074)&lt;$D1074,$H1074,0),0)</f>
        <v>0</v>
      </c>
      <c r="AA1074" s="36">
        <f>IF(AA$7&gt;=$E1074,IF(SUMIF($H$1:Z$1,77,$H1074:Z1074)&lt;$D1074,$H1074,0),0)</f>
        <v>0</v>
      </c>
      <c r="AB1074" s="36">
        <f>IF(AB$7&gt;=$E1074,IF(SUMIF($H$1:AA$1,77,$H1074:AA1074)&lt;$D1074,$H1074,0),0)</f>
        <v>0</v>
      </c>
      <c r="AC1074" s="36">
        <f>IF(AC$7&gt;=$E1074,IF(SUMIF($H$1:AB$1,77,$H1074:AB1074)&lt;$D1074,$H1074,0),0)</f>
        <v>0</v>
      </c>
      <c r="AD1074" s="36">
        <f>IF(AD$7&gt;=$E1074,IF(SUMIF($H$1:AC$1,77,$H1074:AC1074)&lt;$D1074,$H1074,0),0)</f>
        <v>0</v>
      </c>
      <c r="AE1074" s="36">
        <f>IF(AE$7&gt;=$E1074,IF(SUMIF($H$1:AD$1,77,$H1074:AD1074)&lt;$D1074,$H1074,0),0)</f>
        <v>0</v>
      </c>
      <c r="AF1074" s="36">
        <f>IF(AF$7&gt;=$E1074,IF(SUMIF($H$1:AE$1,77,$H1074:AE1074)&lt;$D1074,$H1074,0),0)</f>
        <v>0</v>
      </c>
      <c r="AG1074" s="36">
        <f>IF(AG$7&gt;=$E1074,IF(SUMIF($H$1:AF$1,77,$H1074:AF1074)&lt;$D1074,$H1074,0),0)</f>
        <v>0</v>
      </c>
      <c r="AH1074" s="35">
        <f>SUMIF(V$1:AG$1,77,V1074:AG1074)</f>
        <v>0</v>
      </c>
      <c r="AI1074" s="36">
        <f>IF(AI$7&gt;=$E1074,IF(SUMIF($H$1:AH$1,77,$H1074:AH1074)&lt;$D1074,$H1074,0),0)</f>
        <v>0</v>
      </c>
      <c r="AJ1074" s="36">
        <f>IF(AJ$7&gt;=$E1074,IF(SUMIF($H$1:AI$1,77,$H1074:AI1074)&lt;$D1074,$H1074,0),0)</f>
        <v>0</v>
      </c>
      <c r="AK1074" s="36">
        <f>IF(AK$7&gt;=$E1074,IF(SUMIF($H$1:AJ$1,77,$H1074:AJ1074)&lt;$D1074,$H1074,0),0)</f>
        <v>0</v>
      </c>
      <c r="AL1074" s="36">
        <f>IF(AL$7&gt;=$E1074,IF(SUMIF($H$1:AK$1,77,$H1074:AK1074)&lt;$D1074,$H1074,0),0)</f>
        <v>0</v>
      </c>
      <c r="AM1074" s="36">
        <f>IF(AM$7&gt;=$E1074,IF(SUMIF($H$1:AL$1,77,$H1074:AL1074)&lt;$D1074,$H1074,0),0)</f>
        <v>0</v>
      </c>
      <c r="AN1074" s="36">
        <f>IF(AN$7&gt;=$E1074,IF(SUMIF($H$1:AM$1,77,$H1074:AM1074)&lt;$D1074,$H1074,0),0)</f>
        <v>0</v>
      </c>
      <c r="AO1074" s="36">
        <f>IF(AO$7&gt;=$E1074,IF(SUMIF($H$1:AN$1,77,$H1074:AN1074)&lt;$D1074,$H1074,0),0)</f>
        <v>0</v>
      </c>
      <c r="AP1074" s="36">
        <f>IF(AP$7&gt;=$E1074,IF(SUMIF($H$1:AO$1,77,$H1074:AO1074)&lt;$D1074,$H1074,0),0)</f>
        <v>0</v>
      </c>
      <c r="AQ1074" s="36">
        <f>IF(AQ$7&gt;=$E1074,IF(SUMIF($H$1:AP$1,77,$H1074:AP1074)&lt;$D1074,$H1074,0),0)</f>
        <v>0</v>
      </c>
      <c r="AR1074" s="36">
        <f>IF(AR$7&gt;=$E1074,IF(SUMIF($H$1:AQ$1,77,$H1074:AQ1074)&lt;$D1074,$H1074,0),0)</f>
        <v>0</v>
      </c>
      <c r="AS1074" s="36">
        <f>IF(AS$7&gt;=$E1074,IF(SUMIF($H$1:AR$1,77,$H1074:AR1074)&lt;$D1074,$H1074,0),0)</f>
        <v>0</v>
      </c>
      <c r="AT1074" s="36">
        <f>IF(AT$7&gt;=$E1074,IF(SUMIF($H$1:AS$1,77,$H1074:AS1074)&lt;$D1074,$H1074,0),0)</f>
        <v>0</v>
      </c>
      <c r="AU1074" s="35">
        <f>SUMIF(AI$1:AT$1,77,AI1074:AT1074)</f>
        <v>0</v>
      </c>
      <c r="AV1074" s="33">
        <f>IF(AV$7&gt;=$E1074,IF(SUMIF($H$1:AU$1,77,$H1074:AU1074)&lt;$D1074,$H1074,0),0)</f>
        <v>0</v>
      </c>
      <c r="AW1074" s="33">
        <f>IF(AW$7&gt;=$E1074,IF(SUMIF($H$1:AV$1,77,$H1074:AV1074)&lt;$D1074,$H1074,0),0)</f>
        <v>0</v>
      </c>
      <c r="AX1074" s="33">
        <f>IF(AX$7&gt;=$E1074,IF(SUMIF($H$1:AW$1,77,$H1074:AW1074)&lt;$D1074,$H1074,0),0)</f>
        <v>0</v>
      </c>
      <c r="AY1074" s="33">
        <f>IF(AY$7&gt;=$E1074,IF(SUMIF($H$1:AX$1,77,$H1074:AX1074)&lt;$D1074,$H1074,0),0)</f>
        <v>0</v>
      </c>
      <c r="AZ1074" s="33">
        <f>IF(AZ$7&gt;=$E1074,IF(SUMIF($H$1:AY$1,77,$H1074:AY1074)&lt;$D1074,$H1074,0),0)</f>
        <v>0</v>
      </c>
      <c r="BA1074" s="33">
        <f>IF(BA$7&gt;=$E1074,IF(SUMIF($H$1:AZ$1,77,$H1074:AZ1074)&lt;$D1074,$H1074,0),0)</f>
        <v>5324.5</v>
      </c>
      <c r="BB1074" s="33">
        <f>IF(BB$7&gt;=$E1074,IF(SUMIF($H$1:BA$1,77,$H1074:BA1074)&lt;$D1074,$H1074,0),0)</f>
        <v>5324.5</v>
      </c>
      <c r="BC1074" s="33">
        <f>IF(BC$7&gt;=$E1074,IF(SUMIF($H$1:BB$1,77,$H1074:BB1074)&lt;$D1074,$H1074,0),0)</f>
        <v>0</v>
      </c>
      <c r="BD1074" s="33">
        <f>IF(BD$7&gt;=$E1074,IF(SUMIF($H$1:BC$1,77,$H1074:BC1074)&lt;$D1074,$H1074,0),0)</f>
        <v>0</v>
      </c>
      <c r="BE1074" s="33">
        <f>IF(BE$7&gt;=$E1074,IF(SUMIF($H$1:BD$1,77,$H1074:BD1074)&lt;$D1074,$H1074,0),0)</f>
        <v>0</v>
      </c>
      <c r="BF1074" s="33">
        <f>IF(BF$7&gt;=$E1074,IF(SUMIF($H$1:BE$1,77,$H1074:BE1074)&lt;$D1074,$H1074,0),0)</f>
        <v>0</v>
      </c>
      <c r="BG1074" s="33">
        <f>IF(BG$7&gt;=$E1074,IF(SUMIF($H$1:BF$1,77,$H1074:BF1074)&lt;$D1074,$H1074,0),0)</f>
        <v>0</v>
      </c>
      <c r="BH1074" s="35">
        <f>SUMIF(AV$1:BG$1,77,AV1074:BG1074)</f>
        <v>10649</v>
      </c>
    </row>
    <row r="1075" spans="1:60" x14ac:dyDescent="0.25">
      <c r="A1075" s="48" t="s">
        <v>1546</v>
      </c>
      <c r="B1075" s="87" t="s">
        <v>1547</v>
      </c>
      <c r="C1075" s="51"/>
      <c r="D1075" s="34"/>
      <c r="E1075" s="70"/>
      <c r="F1075" s="70"/>
      <c r="G1075" s="70"/>
      <c r="H1075" s="70"/>
      <c r="I1075" s="70"/>
      <c r="J1075" s="70"/>
      <c r="K1075" s="70"/>
      <c r="L1075" s="70"/>
      <c r="M1075" s="70"/>
      <c r="N1075" s="70"/>
      <c r="O1075" s="70"/>
      <c r="P1075" s="70"/>
      <c r="Q1075" s="70"/>
      <c r="R1075" s="70"/>
      <c r="S1075" s="70"/>
      <c r="T1075" s="70"/>
      <c r="U1075" s="78"/>
      <c r="V1075" s="70"/>
      <c r="W1075" s="70"/>
      <c r="X1075" s="70"/>
      <c r="Y1075" s="70"/>
      <c r="Z1075" s="70"/>
      <c r="AA1075" s="70"/>
      <c r="AB1075" s="70"/>
      <c r="AC1075" s="70"/>
      <c r="AD1075" s="70"/>
      <c r="AE1075" s="70"/>
      <c r="AF1075" s="70"/>
      <c r="AG1075" s="70"/>
      <c r="AH1075" s="78"/>
      <c r="AI1075" s="70"/>
      <c r="AJ1075" s="70"/>
      <c r="AK1075" s="70"/>
      <c r="AL1075" s="70"/>
      <c r="AM1075" s="70"/>
      <c r="AN1075" s="70"/>
      <c r="AO1075" s="70"/>
      <c r="AP1075" s="70"/>
      <c r="AQ1075" s="70"/>
      <c r="AR1075" s="70"/>
      <c r="AS1075" s="70"/>
      <c r="AT1075" s="70"/>
      <c r="AU1075" s="78"/>
      <c r="AV1075" s="70"/>
      <c r="AW1075" s="70"/>
      <c r="AX1075" s="70"/>
      <c r="AY1075" s="70"/>
      <c r="AZ1075" s="70"/>
      <c r="BA1075" s="70"/>
      <c r="BB1075" s="70"/>
      <c r="BC1075" s="70"/>
      <c r="BD1075" s="70"/>
      <c r="BE1075" s="70"/>
      <c r="BF1075" s="70"/>
      <c r="BG1075" s="70"/>
      <c r="BH1075" s="78"/>
    </row>
    <row r="1076" spans="1:60" s="11" customFormat="1" x14ac:dyDescent="0.25">
      <c r="A1076" s="48" t="s">
        <v>1548</v>
      </c>
      <c r="B1076" s="49" t="s">
        <v>1549</v>
      </c>
      <c r="C1076" s="51" t="s">
        <v>82</v>
      </c>
      <c r="D1076" s="34">
        <v>25085</v>
      </c>
      <c r="E1076" s="118">
        <v>46874</v>
      </c>
      <c r="F1076" s="118">
        <v>46966</v>
      </c>
      <c r="G1076" s="32">
        <f>DATEDIF(E1076,F1076,"m")</f>
        <v>3</v>
      </c>
      <c r="H1076" s="33">
        <f>D1076/G1076</f>
        <v>8361.6666666666661</v>
      </c>
      <c r="I1076" s="36">
        <f>IF(I$7&gt;=$E1076,IF(SUMIF($H$1:H$1,77,$H1076:H1076)&lt;$D1076,$H1076,0),0)</f>
        <v>0</v>
      </c>
      <c r="J1076" s="36">
        <f>IF(J$7&gt;=$E1076,IF(SUMIF($H$1:I$1,77,$H1076:I1076)&lt;$D1076,$H1076,0),0)</f>
        <v>0</v>
      </c>
      <c r="K1076" s="36">
        <f>IF(K$7&gt;=$E1076,IF(SUMIF($H$1:J$1,77,$H1076:J1076)&lt;$D1076,$H1076,0),0)</f>
        <v>0</v>
      </c>
      <c r="L1076" s="36">
        <f>IF(L$7&gt;=$E1076,IF(SUMIF($H$1:K$1,77,$H1076:K1076)&lt;$D1076,$H1076,0),0)</f>
        <v>0</v>
      </c>
      <c r="M1076" s="36">
        <f>IF(M$7&gt;=$E1076,IF(SUMIF($H$1:L$1,77,$H1076:L1076)&lt;$D1076,$H1076,0),0)</f>
        <v>0</v>
      </c>
      <c r="N1076" s="36">
        <f>IF(N$7&gt;=$E1076,IF(SUMIF($H$1:M$1,77,$H1076:M1076)&lt;$D1076,$H1076,0),0)</f>
        <v>0</v>
      </c>
      <c r="O1076" s="36">
        <f>IF(O$7&gt;=$E1076,IF(SUMIF($H$1:N$1,77,$H1076:N1076)&lt;$D1076,$H1076,0),0)</f>
        <v>0</v>
      </c>
      <c r="P1076" s="36">
        <f>IF(P$7&gt;=$E1076,IF(SUMIF($H$1:O$1,77,$H1076:O1076)&lt;$D1076,$H1076,0),0)</f>
        <v>0</v>
      </c>
      <c r="Q1076" s="36">
        <f>IF(Q$7&gt;=$E1076,IF(SUMIF($H$1:P$1,77,$H1076:P1076)&lt;$D1076,$H1076,0),0)</f>
        <v>0</v>
      </c>
      <c r="R1076" s="36">
        <f>IF(R$7&gt;=$E1076,IF(SUMIF($H$1:Q$1,77,$H1076:Q1076)&lt;$D1076,$H1076,0),0)</f>
        <v>0</v>
      </c>
      <c r="S1076" s="36">
        <f>IF(S$7&gt;=$E1076,IF(SUMIF($H$1:R$1,77,$H1076:R1076)&lt;$D1076,$H1076,0),0)</f>
        <v>0</v>
      </c>
      <c r="T1076" s="36">
        <f>IF(T$7&gt;=$E1076,IF(SUMIF($H$1:S$1,77,$H1076:S1076)&lt;$D1076,$H1076,0),0)</f>
        <v>0</v>
      </c>
      <c r="U1076" s="35">
        <f>SUMIF(I$1:T$1,77,I1076:T1076)</f>
        <v>0</v>
      </c>
      <c r="V1076" s="36">
        <f>IF(V$7&gt;=$E1076,IF(SUMIF($H$1:U$1,77,$H1076:U1076)&lt;$D1076,$H1076,0),0)</f>
        <v>0</v>
      </c>
      <c r="W1076" s="36">
        <f>IF(W$7&gt;=$E1076,IF(SUMIF($H$1:V$1,77,$H1076:V1076)&lt;$D1076,$H1076,0),0)</f>
        <v>0</v>
      </c>
      <c r="X1076" s="36">
        <f>IF(X$7&gt;=$E1076,IF(SUMIF($H$1:W$1,77,$H1076:W1076)&lt;$D1076,$H1076,0),0)</f>
        <v>0</v>
      </c>
      <c r="Y1076" s="36">
        <f>IF(Y$7&gt;=$E1076,IF(SUMIF($H$1:X$1,77,$H1076:X1076)&lt;$D1076,$H1076,0),0)</f>
        <v>0</v>
      </c>
      <c r="Z1076" s="36">
        <f>IF(Z$7&gt;=$E1076,IF(SUMIF($H$1:Y$1,77,$H1076:Y1076)&lt;$D1076,$H1076,0),0)</f>
        <v>0</v>
      </c>
      <c r="AA1076" s="36">
        <f>IF(AA$7&gt;=$E1076,IF(SUMIF($H$1:Z$1,77,$H1076:Z1076)&lt;$D1076,$H1076,0),0)</f>
        <v>0</v>
      </c>
      <c r="AB1076" s="36">
        <f>IF(AB$7&gt;=$E1076,IF(SUMIF($H$1:AA$1,77,$H1076:AA1076)&lt;$D1076,$H1076,0),0)</f>
        <v>0</v>
      </c>
      <c r="AC1076" s="36">
        <f>IF(AC$7&gt;=$E1076,IF(SUMIF($H$1:AB$1,77,$H1076:AB1076)&lt;$D1076,$H1076,0),0)</f>
        <v>0</v>
      </c>
      <c r="AD1076" s="36">
        <f>IF(AD$7&gt;=$E1076,IF(SUMIF($H$1:AC$1,77,$H1076:AC1076)&lt;$D1076,$H1076,0),0)</f>
        <v>0</v>
      </c>
      <c r="AE1076" s="36">
        <f>IF(AE$7&gt;=$E1076,IF(SUMIF($H$1:AD$1,77,$H1076:AD1076)&lt;$D1076,$H1076,0),0)</f>
        <v>0</v>
      </c>
      <c r="AF1076" s="36">
        <f>IF(AF$7&gt;=$E1076,IF(SUMIF($H$1:AE$1,77,$H1076:AE1076)&lt;$D1076,$H1076,0),0)</f>
        <v>0</v>
      </c>
      <c r="AG1076" s="36">
        <f>IF(AG$7&gt;=$E1076,IF(SUMIF($H$1:AF$1,77,$H1076:AF1076)&lt;$D1076,$H1076,0),0)</f>
        <v>0</v>
      </c>
      <c r="AH1076" s="35">
        <f>SUMIF(V$1:AG$1,77,V1076:AG1076)</f>
        <v>0</v>
      </c>
      <c r="AI1076" s="36">
        <f>IF(AI$7&gt;=$E1076,IF(SUMIF($H$1:AH$1,77,$H1076:AH1076)&lt;$D1076,$H1076,0),0)</f>
        <v>0</v>
      </c>
      <c r="AJ1076" s="36">
        <f>IF(AJ$7&gt;=$E1076,IF(SUMIF($H$1:AI$1,77,$H1076:AI1076)&lt;$D1076,$H1076,0),0)</f>
        <v>0</v>
      </c>
      <c r="AK1076" s="36">
        <f>IF(AK$7&gt;=$E1076,IF(SUMIF($H$1:AJ$1,77,$H1076:AJ1076)&lt;$D1076,$H1076,0),0)</f>
        <v>0</v>
      </c>
      <c r="AL1076" s="36">
        <f>IF(AL$7&gt;=$E1076,IF(SUMIF($H$1:AK$1,77,$H1076:AK1076)&lt;$D1076,$H1076,0),0)</f>
        <v>0</v>
      </c>
      <c r="AM1076" s="36">
        <f>IF(AM$7&gt;=$E1076,IF(SUMIF($H$1:AL$1,77,$H1076:AL1076)&lt;$D1076,$H1076,0),0)</f>
        <v>0</v>
      </c>
      <c r="AN1076" s="36">
        <f>IF(AN$7&gt;=$E1076,IF(SUMIF($H$1:AM$1,77,$H1076:AM1076)&lt;$D1076,$H1076,0),0)</f>
        <v>0</v>
      </c>
      <c r="AO1076" s="36">
        <f>IF(AO$7&gt;=$E1076,IF(SUMIF($H$1:AN$1,77,$H1076:AN1076)&lt;$D1076,$H1076,0),0)</f>
        <v>0</v>
      </c>
      <c r="AP1076" s="36">
        <f>IF(AP$7&gt;=$E1076,IF(SUMIF($H$1:AO$1,77,$H1076:AO1076)&lt;$D1076,$H1076,0),0)</f>
        <v>0</v>
      </c>
      <c r="AQ1076" s="36">
        <f>IF(AQ$7&gt;=$E1076,IF(SUMIF($H$1:AP$1,77,$H1076:AP1076)&lt;$D1076,$H1076,0),0)</f>
        <v>0</v>
      </c>
      <c r="AR1076" s="36">
        <f>IF(AR$7&gt;=$E1076,IF(SUMIF($H$1:AQ$1,77,$H1076:AQ1076)&lt;$D1076,$H1076,0),0)</f>
        <v>0</v>
      </c>
      <c r="AS1076" s="36">
        <f>IF(AS$7&gt;=$E1076,IF(SUMIF($H$1:AR$1,77,$H1076:AR1076)&lt;$D1076,$H1076,0),0)</f>
        <v>0</v>
      </c>
      <c r="AT1076" s="36">
        <f>IF(AT$7&gt;=$E1076,IF(SUMIF($H$1:AS$1,77,$H1076:AS1076)&lt;$D1076,$H1076,0),0)</f>
        <v>0</v>
      </c>
      <c r="AU1076" s="35">
        <f>SUMIF(AI$1:AT$1,77,AI1076:AT1076)</f>
        <v>0</v>
      </c>
      <c r="AV1076" s="33">
        <f>IF(AV$7&gt;=$E1076,IF(SUMIF($H$1:AU$1,77,$H1076:AU1076)&lt;$D1076,$H1076,0),0)</f>
        <v>0</v>
      </c>
      <c r="AW1076" s="33">
        <f>IF(AW$7&gt;=$E1076,IF(SUMIF($H$1:AV$1,77,$H1076:AV1076)&lt;$D1076,$H1076,0),0)</f>
        <v>0</v>
      </c>
      <c r="AX1076" s="33">
        <f>IF(AX$7&gt;=$E1076,IF(SUMIF($H$1:AW$1,77,$H1076:AW1076)&lt;$D1076,$H1076,0),0)</f>
        <v>0</v>
      </c>
      <c r="AY1076" s="33">
        <f>IF(AY$7&gt;=$E1076,IF(SUMIF($H$1:AX$1,77,$H1076:AX1076)&lt;$D1076,$H1076,0),0)</f>
        <v>0</v>
      </c>
      <c r="AZ1076" s="33">
        <f>IF(AZ$7&gt;=$E1076,IF(SUMIF($H$1:AY$1,77,$H1076:AY1076)&lt;$D1076,$H1076,0),0)</f>
        <v>8361.6666666666661</v>
      </c>
      <c r="BA1076" s="33">
        <f>IF(BA$7&gt;=$E1076,IF(SUMIF($H$1:AZ$1,77,$H1076:AZ1076)&lt;$D1076,$H1076,0),0)</f>
        <v>8361.6666666666661</v>
      </c>
      <c r="BB1076" s="33">
        <f>IF(BB$7&gt;=$E1076,IF(SUMIF($H$1:BA$1,77,$H1076:BA1076)&lt;$D1076,$H1076,0),0)</f>
        <v>8361.6666666666661</v>
      </c>
      <c r="BC1076" s="33">
        <f>IF(BC$7&gt;=$E1076,IF(SUMIF($H$1:BB$1,77,$H1076:BB1076)&lt;$D1076,$H1076,0),0)</f>
        <v>0</v>
      </c>
      <c r="BD1076" s="33">
        <f>IF(BD$7&gt;=$E1076,IF(SUMIF($H$1:BC$1,77,$H1076:BC1076)&lt;$D1076,$H1076,0),0)</f>
        <v>0</v>
      </c>
      <c r="BE1076" s="33">
        <f>IF(BE$7&gt;=$E1076,IF(SUMIF($H$1:BD$1,77,$H1076:BD1076)&lt;$D1076,$H1076,0),0)</f>
        <v>0</v>
      </c>
      <c r="BF1076" s="33">
        <f>IF(BF$7&gt;=$E1076,IF(SUMIF($H$1:BE$1,77,$H1076:BE1076)&lt;$D1076,$H1076,0),0)</f>
        <v>0</v>
      </c>
      <c r="BG1076" s="33">
        <f>IF(BG$7&gt;=$E1076,IF(SUMIF($H$1:BF$1,77,$H1076:BF1076)&lt;$D1076,$H1076,0),0)</f>
        <v>0</v>
      </c>
      <c r="BH1076" s="35">
        <f>SUMIF(AV$1:BG$1,77,AV1076:BG1076)</f>
        <v>25085</v>
      </c>
    </row>
    <row r="1077" spans="1:60" s="11" customFormat="1" x14ac:dyDescent="0.25">
      <c r="A1077" s="157" t="s">
        <v>1550</v>
      </c>
      <c r="B1077" s="158" t="s">
        <v>1551</v>
      </c>
      <c r="C1077" s="51" t="s">
        <v>82</v>
      </c>
      <c r="D1077" s="34">
        <v>5847</v>
      </c>
      <c r="E1077" s="118">
        <v>46905</v>
      </c>
      <c r="F1077" s="118">
        <v>46997</v>
      </c>
      <c r="G1077" s="32">
        <f>DATEDIF(E1077,F1077,"m")</f>
        <v>3</v>
      </c>
      <c r="H1077" s="33">
        <f>D1077/G1077</f>
        <v>1949</v>
      </c>
      <c r="I1077" s="36">
        <f>IF(I$7&gt;=$E1077,IF(SUMIF($H$1:H$1,77,$H1077:H1077)&lt;$D1077,$H1077,0),0)</f>
        <v>0</v>
      </c>
      <c r="J1077" s="36">
        <f>IF(J$7&gt;=$E1077,IF(SUMIF($H$1:I$1,77,$H1077:I1077)&lt;$D1077,$H1077,0),0)</f>
        <v>0</v>
      </c>
      <c r="K1077" s="36">
        <f>IF(K$7&gt;=$E1077,IF(SUMIF($H$1:J$1,77,$H1077:J1077)&lt;$D1077,$H1077,0),0)</f>
        <v>0</v>
      </c>
      <c r="L1077" s="36">
        <f>IF(L$7&gt;=$E1077,IF(SUMIF($H$1:K$1,77,$H1077:K1077)&lt;$D1077,$H1077,0),0)</f>
        <v>0</v>
      </c>
      <c r="M1077" s="36">
        <f>IF(M$7&gt;=$E1077,IF(SUMIF($H$1:L$1,77,$H1077:L1077)&lt;$D1077,$H1077,0),0)</f>
        <v>0</v>
      </c>
      <c r="N1077" s="36">
        <f>IF(N$7&gt;=$E1077,IF(SUMIF($H$1:M$1,77,$H1077:M1077)&lt;$D1077,$H1077,0),0)</f>
        <v>0</v>
      </c>
      <c r="O1077" s="36">
        <f>IF(O$7&gt;=$E1077,IF(SUMIF($H$1:N$1,77,$H1077:N1077)&lt;$D1077,$H1077,0),0)</f>
        <v>0</v>
      </c>
      <c r="P1077" s="36">
        <f>IF(P$7&gt;=$E1077,IF(SUMIF($H$1:O$1,77,$H1077:O1077)&lt;$D1077,$H1077,0),0)</f>
        <v>0</v>
      </c>
      <c r="Q1077" s="36">
        <f>IF(Q$7&gt;=$E1077,IF(SUMIF($H$1:P$1,77,$H1077:P1077)&lt;$D1077,$H1077,0),0)</f>
        <v>0</v>
      </c>
      <c r="R1077" s="36">
        <f>IF(R$7&gt;=$E1077,IF(SUMIF($H$1:Q$1,77,$H1077:Q1077)&lt;$D1077,$H1077,0),0)</f>
        <v>0</v>
      </c>
      <c r="S1077" s="36">
        <f>IF(S$7&gt;=$E1077,IF(SUMIF($H$1:R$1,77,$H1077:R1077)&lt;$D1077,$H1077,0),0)</f>
        <v>0</v>
      </c>
      <c r="T1077" s="36">
        <f>IF(T$7&gt;=$E1077,IF(SUMIF($H$1:S$1,77,$H1077:S1077)&lt;$D1077,$H1077,0),0)</f>
        <v>0</v>
      </c>
      <c r="U1077" s="35">
        <f>SUMIF(I$1:T$1,77,I1077:T1077)</f>
        <v>0</v>
      </c>
      <c r="V1077" s="36">
        <f>IF(V$7&gt;=$E1077,IF(SUMIF($H$1:U$1,77,$H1077:U1077)&lt;$D1077,$H1077,0),0)</f>
        <v>0</v>
      </c>
      <c r="W1077" s="36">
        <f>IF(W$7&gt;=$E1077,IF(SUMIF($H$1:V$1,77,$H1077:V1077)&lt;$D1077,$H1077,0),0)</f>
        <v>0</v>
      </c>
      <c r="X1077" s="36">
        <f>IF(X$7&gt;=$E1077,IF(SUMIF($H$1:W$1,77,$H1077:W1077)&lt;$D1077,$H1077,0),0)</f>
        <v>0</v>
      </c>
      <c r="Y1077" s="36">
        <f>IF(Y$7&gt;=$E1077,IF(SUMIF($H$1:X$1,77,$H1077:X1077)&lt;$D1077,$H1077,0),0)</f>
        <v>0</v>
      </c>
      <c r="Z1077" s="36">
        <f>IF(Z$7&gt;=$E1077,IF(SUMIF($H$1:Y$1,77,$H1077:Y1077)&lt;$D1077,$H1077,0),0)</f>
        <v>0</v>
      </c>
      <c r="AA1077" s="36">
        <f>IF(AA$7&gt;=$E1077,IF(SUMIF($H$1:Z$1,77,$H1077:Z1077)&lt;$D1077,$H1077,0),0)</f>
        <v>0</v>
      </c>
      <c r="AB1077" s="36">
        <f>IF(AB$7&gt;=$E1077,IF(SUMIF($H$1:AA$1,77,$H1077:AA1077)&lt;$D1077,$H1077,0),0)</f>
        <v>0</v>
      </c>
      <c r="AC1077" s="36">
        <f>IF(AC$7&gt;=$E1077,IF(SUMIF($H$1:AB$1,77,$H1077:AB1077)&lt;$D1077,$H1077,0),0)</f>
        <v>0</v>
      </c>
      <c r="AD1077" s="36">
        <f>IF(AD$7&gt;=$E1077,IF(SUMIF($H$1:AC$1,77,$H1077:AC1077)&lt;$D1077,$H1077,0),0)</f>
        <v>0</v>
      </c>
      <c r="AE1077" s="36">
        <f>IF(AE$7&gt;=$E1077,IF(SUMIF($H$1:AD$1,77,$H1077:AD1077)&lt;$D1077,$H1077,0),0)</f>
        <v>0</v>
      </c>
      <c r="AF1077" s="36">
        <f>IF(AF$7&gt;=$E1077,IF(SUMIF($H$1:AE$1,77,$H1077:AE1077)&lt;$D1077,$H1077,0),0)</f>
        <v>0</v>
      </c>
      <c r="AG1077" s="36">
        <f>IF(AG$7&gt;=$E1077,IF(SUMIF($H$1:AF$1,77,$H1077:AF1077)&lt;$D1077,$H1077,0),0)</f>
        <v>0</v>
      </c>
      <c r="AH1077" s="35">
        <f>SUMIF(V$1:AG$1,77,V1077:AG1077)</f>
        <v>0</v>
      </c>
      <c r="AI1077" s="36">
        <f>IF(AI$7&gt;=$E1077,IF(SUMIF($H$1:AH$1,77,$H1077:AH1077)&lt;$D1077,$H1077,0),0)</f>
        <v>0</v>
      </c>
      <c r="AJ1077" s="36">
        <f>IF(AJ$7&gt;=$E1077,IF(SUMIF($H$1:AI$1,77,$H1077:AI1077)&lt;$D1077,$H1077,0),0)</f>
        <v>0</v>
      </c>
      <c r="AK1077" s="36">
        <f>IF(AK$7&gt;=$E1077,IF(SUMIF($H$1:AJ$1,77,$H1077:AJ1077)&lt;$D1077,$H1077,0),0)</f>
        <v>0</v>
      </c>
      <c r="AL1077" s="36">
        <f>IF(AL$7&gt;=$E1077,IF(SUMIF($H$1:AK$1,77,$H1077:AK1077)&lt;$D1077,$H1077,0),0)</f>
        <v>0</v>
      </c>
      <c r="AM1077" s="36">
        <f>IF(AM$7&gt;=$E1077,IF(SUMIF($H$1:AL$1,77,$H1077:AL1077)&lt;$D1077,$H1077,0),0)</f>
        <v>0</v>
      </c>
      <c r="AN1077" s="36">
        <f>IF(AN$7&gt;=$E1077,IF(SUMIF($H$1:AM$1,77,$H1077:AM1077)&lt;$D1077,$H1077,0),0)</f>
        <v>0</v>
      </c>
      <c r="AO1077" s="36">
        <f>IF(AO$7&gt;=$E1077,IF(SUMIF($H$1:AN$1,77,$H1077:AN1077)&lt;$D1077,$H1077,0),0)</f>
        <v>0</v>
      </c>
      <c r="AP1077" s="36">
        <f>IF(AP$7&gt;=$E1077,IF(SUMIF($H$1:AO$1,77,$H1077:AO1077)&lt;$D1077,$H1077,0),0)</f>
        <v>0</v>
      </c>
      <c r="AQ1077" s="36">
        <f>IF(AQ$7&gt;=$E1077,IF(SUMIF($H$1:AP$1,77,$H1077:AP1077)&lt;$D1077,$H1077,0),0)</f>
        <v>0</v>
      </c>
      <c r="AR1077" s="36">
        <f>IF(AR$7&gt;=$E1077,IF(SUMIF($H$1:AQ$1,77,$H1077:AQ1077)&lt;$D1077,$H1077,0),0)</f>
        <v>0</v>
      </c>
      <c r="AS1077" s="36">
        <f>IF(AS$7&gt;=$E1077,IF(SUMIF($H$1:AR$1,77,$H1077:AR1077)&lt;$D1077,$H1077,0),0)</f>
        <v>0</v>
      </c>
      <c r="AT1077" s="36">
        <f>IF(AT$7&gt;=$E1077,IF(SUMIF($H$1:AS$1,77,$H1077:AS1077)&lt;$D1077,$H1077,0),0)</f>
        <v>0</v>
      </c>
      <c r="AU1077" s="35">
        <f>SUMIF(AI$1:AT$1,77,AI1077:AT1077)</f>
        <v>0</v>
      </c>
      <c r="AV1077" s="33">
        <f>IF(AV$7&gt;=$E1077,IF(SUMIF($H$1:AU$1,77,$H1077:AU1077)&lt;$D1077,$H1077,0),0)</f>
        <v>0</v>
      </c>
      <c r="AW1077" s="33">
        <f>IF(AW$7&gt;=$E1077,IF(SUMIF($H$1:AV$1,77,$H1077:AV1077)&lt;$D1077,$H1077,0),0)</f>
        <v>0</v>
      </c>
      <c r="AX1077" s="33">
        <f>IF(AX$7&gt;=$E1077,IF(SUMIF($H$1:AW$1,77,$H1077:AW1077)&lt;$D1077,$H1077,0),0)</f>
        <v>0</v>
      </c>
      <c r="AY1077" s="33">
        <f>IF(AY$7&gt;=$E1077,IF(SUMIF($H$1:AX$1,77,$H1077:AX1077)&lt;$D1077,$H1077,0),0)</f>
        <v>0</v>
      </c>
      <c r="AZ1077" s="33">
        <f>IF(AZ$7&gt;=$E1077,IF(SUMIF($H$1:AY$1,77,$H1077:AY1077)&lt;$D1077,$H1077,0),0)</f>
        <v>0</v>
      </c>
      <c r="BA1077" s="33">
        <f>IF(BA$7&gt;=$E1077,IF(SUMIF($H$1:AZ$1,77,$H1077:AZ1077)&lt;$D1077,$H1077,0),0)</f>
        <v>1949</v>
      </c>
      <c r="BB1077" s="33">
        <f>IF(BB$7&gt;=$E1077,IF(SUMIF($H$1:BA$1,77,$H1077:BA1077)&lt;$D1077,$H1077,0),0)</f>
        <v>1949</v>
      </c>
      <c r="BC1077" s="33">
        <f>IF(BC$7&gt;=$E1077,IF(SUMIF($H$1:BB$1,77,$H1077:BB1077)&lt;$D1077,$H1077,0),0)</f>
        <v>1949</v>
      </c>
      <c r="BD1077" s="33">
        <f>IF(BD$7&gt;=$E1077,IF(SUMIF($H$1:BC$1,77,$H1077:BC1077)&lt;$D1077,$H1077,0),0)</f>
        <v>0</v>
      </c>
      <c r="BE1077" s="33">
        <f>IF(BE$7&gt;=$E1077,IF(SUMIF($H$1:BD$1,77,$H1077:BD1077)&lt;$D1077,$H1077,0),0)</f>
        <v>0</v>
      </c>
      <c r="BF1077" s="33">
        <f>IF(BF$7&gt;=$E1077,IF(SUMIF($H$1:BE$1,77,$H1077:BE1077)&lt;$D1077,$H1077,0),0)</f>
        <v>0</v>
      </c>
      <c r="BG1077" s="33">
        <f>IF(BG$7&gt;=$E1077,IF(SUMIF($H$1:BF$1,77,$H1077:BF1077)&lt;$D1077,$H1077,0),0)</f>
        <v>0</v>
      </c>
      <c r="BH1077" s="35">
        <f>SUMIF(AV$1:BG$1,77,AV1077:BG1077)</f>
        <v>5847</v>
      </c>
    </row>
    <row r="1078" spans="1:60" x14ac:dyDescent="0.25">
      <c r="A1078" s="48" t="s">
        <v>1552</v>
      </c>
      <c r="B1078" s="87" t="s">
        <v>1553</v>
      </c>
      <c r="C1078" s="51"/>
      <c r="D1078" s="34"/>
      <c r="E1078" s="70"/>
      <c r="F1078" s="70"/>
      <c r="G1078" s="70"/>
      <c r="H1078" s="70"/>
      <c r="I1078" s="70"/>
      <c r="J1078" s="70"/>
      <c r="K1078" s="70"/>
      <c r="L1078" s="70"/>
      <c r="M1078" s="70"/>
      <c r="N1078" s="70"/>
      <c r="O1078" s="70"/>
      <c r="P1078" s="70"/>
      <c r="Q1078" s="70"/>
      <c r="R1078" s="70"/>
      <c r="S1078" s="70"/>
      <c r="T1078" s="70"/>
      <c r="U1078" s="78"/>
      <c r="V1078" s="70"/>
      <c r="W1078" s="70"/>
      <c r="X1078" s="70"/>
      <c r="Y1078" s="70"/>
      <c r="Z1078" s="70"/>
      <c r="AA1078" s="70"/>
      <c r="AB1078" s="70"/>
      <c r="AC1078" s="70"/>
      <c r="AD1078" s="70"/>
      <c r="AE1078" s="70"/>
      <c r="AF1078" s="70"/>
      <c r="AG1078" s="70"/>
      <c r="AH1078" s="78"/>
      <c r="AI1078" s="70"/>
      <c r="AJ1078" s="70"/>
      <c r="AK1078" s="70"/>
      <c r="AL1078" s="70"/>
      <c r="AM1078" s="70"/>
      <c r="AN1078" s="70"/>
      <c r="AO1078" s="70"/>
      <c r="AP1078" s="70"/>
      <c r="AQ1078" s="70"/>
      <c r="AR1078" s="70"/>
      <c r="AS1078" s="70"/>
      <c r="AT1078" s="70"/>
      <c r="AU1078" s="78"/>
      <c r="AV1078" s="70"/>
      <c r="AW1078" s="70"/>
      <c r="AX1078" s="70"/>
      <c r="AY1078" s="70"/>
      <c r="AZ1078" s="70"/>
      <c r="BA1078" s="70"/>
      <c r="BB1078" s="70"/>
      <c r="BC1078" s="70"/>
      <c r="BD1078" s="70"/>
      <c r="BE1078" s="70"/>
      <c r="BF1078" s="70"/>
      <c r="BG1078" s="70"/>
      <c r="BH1078" s="78"/>
    </row>
    <row r="1079" spans="1:60" s="11" customFormat="1" ht="30" x14ac:dyDescent="0.25">
      <c r="A1079" s="48" t="s">
        <v>1554</v>
      </c>
      <c r="B1079" s="49" t="s">
        <v>1555</v>
      </c>
      <c r="C1079" s="51" t="s">
        <v>32</v>
      </c>
      <c r="D1079" s="58">
        <v>4</v>
      </c>
      <c r="E1079" s="118">
        <v>46539</v>
      </c>
      <c r="F1079" s="118">
        <v>46569</v>
      </c>
      <c r="G1079" s="32">
        <f>DATEDIF(E1079,F1079,"m")</f>
        <v>1</v>
      </c>
      <c r="H1079" s="33">
        <f>D1079/G1079</f>
        <v>4</v>
      </c>
      <c r="I1079" s="36">
        <f>IF(I$7&gt;=$E1079,IF(SUMIF($H$1:H$1,77,$H1079:H1079)&lt;$D1079,$H1079,0),0)</f>
        <v>0</v>
      </c>
      <c r="J1079" s="36">
        <f>IF(J$7&gt;=$E1079,IF(SUMIF($H$1:I$1,77,$H1079:I1079)&lt;$D1079,$H1079,0),0)</f>
        <v>0</v>
      </c>
      <c r="K1079" s="36">
        <f>IF(K$7&gt;=$E1079,IF(SUMIF($H$1:J$1,77,$H1079:J1079)&lt;$D1079,$H1079,0),0)</f>
        <v>0</v>
      </c>
      <c r="L1079" s="36">
        <f>IF(L$7&gt;=$E1079,IF(SUMIF($H$1:K$1,77,$H1079:K1079)&lt;$D1079,$H1079,0),0)</f>
        <v>0</v>
      </c>
      <c r="M1079" s="36">
        <f>IF(M$7&gt;=$E1079,IF(SUMIF($H$1:L$1,77,$H1079:L1079)&lt;$D1079,$H1079,0),0)</f>
        <v>0</v>
      </c>
      <c r="N1079" s="36">
        <f>IF(N$7&gt;=$E1079,IF(SUMIF($H$1:M$1,77,$H1079:M1079)&lt;$D1079,$H1079,0),0)</f>
        <v>0</v>
      </c>
      <c r="O1079" s="36">
        <f>IF(O$7&gt;=$E1079,IF(SUMIF($H$1:N$1,77,$H1079:N1079)&lt;$D1079,$H1079,0),0)</f>
        <v>0</v>
      </c>
      <c r="P1079" s="36">
        <f>IF(P$7&gt;=$E1079,IF(SUMIF($H$1:O$1,77,$H1079:O1079)&lt;$D1079,$H1079,0),0)</f>
        <v>0</v>
      </c>
      <c r="Q1079" s="36">
        <f>IF(Q$7&gt;=$E1079,IF(SUMIF($H$1:P$1,77,$H1079:P1079)&lt;$D1079,$H1079,0),0)</f>
        <v>0</v>
      </c>
      <c r="R1079" s="36">
        <f>IF(R$7&gt;=$E1079,IF(SUMIF($H$1:Q$1,77,$H1079:Q1079)&lt;$D1079,$H1079,0),0)</f>
        <v>0</v>
      </c>
      <c r="S1079" s="36">
        <f>IF(S$7&gt;=$E1079,IF(SUMIF($H$1:R$1,77,$H1079:R1079)&lt;$D1079,$H1079,0),0)</f>
        <v>0</v>
      </c>
      <c r="T1079" s="36">
        <f>IF(T$7&gt;=$E1079,IF(SUMIF($H$1:S$1,77,$H1079:S1079)&lt;$D1079,$H1079,0),0)</f>
        <v>0</v>
      </c>
      <c r="U1079" s="35">
        <f>SUMIF(I$1:T$1,77,I1079:T1079)</f>
        <v>0</v>
      </c>
      <c r="V1079" s="36">
        <f>IF(V$7&gt;=$E1079,IF(SUMIF($H$1:U$1,77,$H1079:U1079)&lt;$D1079,$H1079,0),0)</f>
        <v>0</v>
      </c>
      <c r="W1079" s="36">
        <f>IF(W$7&gt;=$E1079,IF(SUMIF($H$1:V$1,77,$H1079:V1079)&lt;$D1079,$H1079,0),0)</f>
        <v>0</v>
      </c>
      <c r="X1079" s="36">
        <f>IF(X$7&gt;=$E1079,IF(SUMIF($H$1:W$1,77,$H1079:W1079)&lt;$D1079,$H1079,0),0)</f>
        <v>0</v>
      </c>
      <c r="Y1079" s="36">
        <f>IF(Y$7&gt;=$E1079,IF(SUMIF($H$1:X$1,77,$H1079:X1079)&lt;$D1079,$H1079,0),0)</f>
        <v>0</v>
      </c>
      <c r="Z1079" s="36">
        <f>IF(Z$7&gt;=$E1079,IF(SUMIF($H$1:Y$1,77,$H1079:Y1079)&lt;$D1079,$H1079,0),0)</f>
        <v>0</v>
      </c>
      <c r="AA1079" s="36">
        <f>IF(AA$7&gt;=$E1079,IF(SUMIF($H$1:Z$1,77,$H1079:Z1079)&lt;$D1079,$H1079,0),0)</f>
        <v>0</v>
      </c>
      <c r="AB1079" s="36">
        <f>IF(AB$7&gt;=$E1079,IF(SUMIF($H$1:AA$1,77,$H1079:AA1079)&lt;$D1079,$H1079,0),0)</f>
        <v>0</v>
      </c>
      <c r="AC1079" s="36">
        <f>IF(AC$7&gt;=$E1079,IF(SUMIF($H$1:AB$1,77,$H1079:AB1079)&lt;$D1079,$H1079,0),0)</f>
        <v>0</v>
      </c>
      <c r="AD1079" s="36">
        <f>IF(AD$7&gt;=$E1079,IF(SUMIF($H$1:AC$1,77,$H1079:AC1079)&lt;$D1079,$H1079,0),0)</f>
        <v>0</v>
      </c>
      <c r="AE1079" s="36">
        <f>IF(AE$7&gt;=$E1079,IF(SUMIF($H$1:AD$1,77,$H1079:AD1079)&lt;$D1079,$H1079,0),0)</f>
        <v>0</v>
      </c>
      <c r="AF1079" s="36">
        <f>IF(AF$7&gt;=$E1079,IF(SUMIF($H$1:AE$1,77,$H1079:AE1079)&lt;$D1079,$H1079,0),0)</f>
        <v>0</v>
      </c>
      <c r="AG1079" s="36">
        <f>IF(AG$7&gt;=$E1079,IF(SUMIF($H$1:AF$1,77,$H1079:AF1079)&lt;$D1079,$H1079,0),0)</f>
        <v>0</v>
      </c>
      <c r="AH1079" s="35">
        <f>SUMIF(V$1:AG$1,77,V1079:AG1079)</f>
        <v>0</v>
      </c>
      <c r="AI1079" s="36">
        <f>IF(AI$7&gt;=$E1079,IF(SUMIF($H$1:AH$1,77,$H1079:AH1079)&lt;$D1079,$H1079,0),0)</f>
        <v>0</v>
      </c>
      <c r="AJ1079" s="36">
        <f>IF(AJ$7&gt;=$E1079,IF(SUMIF($H$1:AI$1,77,$H1079:AI1079)&lt;$D1079,$H1079,0),0)</f>
        <v>0</v>
      </c>
      <c r="AK1079" s="36">
        <f>IF(AK$7&gt;=$E1079,IF(SUMIF($H$1:AJ$1,77,$H1079:AJ1079)&lt;$D1079,$H1079,0),0)</f>
        <v>0</v>
      </c>
      <c r="AL1079" s="36">
        <f>IF(AL$7&gt;=$E1079,IF(SUMIF($H$1:AK$1,77,$H1079:AK1079)&lt;$D1079,$H1079,0),0)</f>
        <v>0</v>
      </c>
      <c r="AM1079" s="36">
        <f>IF(AM$7&gt;=$E1079,IF(SUMIF($H$1:AL$1,77,$H1079:AL1079)&lt;$D1079,$H1079,0),0)</f>
        <v>0</v>
      </c>
      <c r="AN1079" s="36">
        <f>IF(AN$7&gt;=$E1079,IF(SUMIF($H$1:AM$1,77,$H1079:AM1079)&lt;$D1079,$H1079,0),0)</f>
        <v>4</v>
      </c>
      <c r="AO1079" s="36">
        <f>IF(AO$7&gt;=$E1079,IF(SUMIF($H$1:AN$1,77,$H1079:AN1079)&lt;$D1079,$H1079,0),0)</f>
        <v>0</v>
      </c>
      <c r="AP1079" s="36">
        <f>IF(AP$7&gt;=$E1079,IF(SUMIF($H$1:AO$1,77,$H1079:AO1079)&lt;$D1079,$H1079,0),0)</f>
        <v>0</v>
      </c>
      <c r="AQ1079" s="36">
        <f>IF(AQ$7&gt;=$E1079,IF(SUMIF($H$1:AP$1,77,$H1079:AP1079)&lt;$D1079,$H1079,0),0)</f>
        <v>0</v>
      </c>
      <c r="AR1079" s="36">
        <f>IF(AR$7&gt;=$E1079,IF(SUMIF($H$1:AQ$1,77,$H1079:AQ1079)&lt;$D1079,$H1079,0),0)</f>
        <v>0</v>
      </c>
      <c r="AS1079" s="36">
        <f>IF(AS$7&gt;=$E1079,IF(SUMIF($H$1:AR$1,77,$H1079:AR1079)&lt;$D1079,$H1079,0),0)</f>
        <v>0</v>
      </c>
      <c r="AT1079" s="36">
        <f>IF(AT$7&gt;=$E1079,IF(SUMIF($H$1:AS$1,77,$H1079:AS1079)&lt;$D1079,$H1079,0),0)</f>
        <v>0</v>
      </c>
      <c r="AU1079" s="35">
        <f>SUMIF(AI$1:AT$1,77,AI1079:AT1079)</f>
        <v>4</v>
      </c>
      <c r="AV1079" s="33">
        <f>IF(AV$7&gt;=$E1079,IF(SUMIF($H$1:AU$1,77,$H1079:AU1079)&lt;$D1079,$H1079,0),0)</f>
        <v>0</v>
      </c>
      <c r="AW1079" s="33">
        <f>IF(AW$7&gt;=$E1079,IF(SUMIF($H$1:AV$1,77,$H1079:AV1079)&lt;$D1079,$H1079,0),0)</f>
        <v>0</v>
      </c>
      <c r="AX1079" s="33">
        <f>IF(AX$7&gt;=$E1079,IF(SUMIF($H$1:AW$1,77,$H1079:AW1079)&lt;$D1079,$H1079,0),0)</f>
        <v>0</v>
      </c>
      <c r="AY1079" s="33">
        <f>IF(AY$7&gt;=$E1079,IF(SUMIF($H$1:AX$1,77,$H1079:AX1079)&lt;$D1079,$H1079,0),0)</f>
        <v>0</v>
      </c>
      <c r="AZ1079" s="33">
        <f>IF(AZ$7&gt;=$E1079,IF(SUMIF($H$1:AY$1,77,$H1079:AY1079)&lt;$D1079,$H1079,0),0)</f>
        <v>0</v>
      </c>
      <c r="BA1079" s="33">
        <f>IF(BA$7&gt;=$E1079,IF(SUMIF($H$1:AZ$1,77,$H1079:AZ1079)&lt;$D1079,$H1079,0),0)</f>
        <v>0</v>
      </c>
      <c r="BB1079" s="33">
        <f>IF(BB$7&gt;=$E1079,IF(SUMIF($H$1:BA$1,77,$H1079:BA1079)&lt;$D1079,$H1079,0),0)</f>
        <v>0</v>
      </c>
      <c r="BC1079" s="33">
        <f>IF(BC$7&gt;=$E1079,IF(SUMIF($H$1:BB$1,77,$H1079:BB1079)&lt;$D1079,$H1079,0),0)</f>
        <v>0</v>
      </c>
      <c r="BD1079" s="33">
        <f>IF(BD$7&gt;=$E1079,IF(SUMIF($H$1:BC$1,77,$H1079:BC1079)&lt;$D1079,$H1079,0),0)</f>
        <v>0</v>
      </c>
      <c r="BE1079" s="33">
        <f>IF(BE$7&gt;=$E1079,IF(SUMIF($H$1:BD$1,77,$H1079:BD1079)&lt;$D1079,$H1079,0),0)</f>
        <v>0</v>
      </c>
      <c r="BF1079" s="33">
        <f>IF(BF$7&gt;=$E1079,IF(SUMIF($H$1:BE$1,77,$H1079:BE1079)&lt;$D1079,$H1079,0),0)</f>
        <v>0</v>
      </c>
      <c r="BG1079" s="33">
        <f>IF(BG$7&gt;=$E1079,IF(SUMIF($H$1:BF$1,77,$H1079:BF1079)&lt;$D1079,$H1079,0),0)</f>
        <v>0</v>
      </c>
      <c r="BH1079" s="35">
        <f>SUMIF(AV$1:BG$1,77,AV1079:BG1079)</f>
        <v>0</v>
      </c>
    </row>
    <row r="1080" spans="1:60" s="11" customFormat="1" x14ac:dyDescent="0.25">
      <c r="A1080" s="48" t="s">
        <v>1556</v>
      </c>
      <c r="B1080" s="49" t="s">
        <v>1557</v>
      </c>
      <c r="C1080" s="51" t="s">
        <v>32</v>
      </c>
      <c r="D1080" s="58">
        <v>5</v>
      </c>
      <c r="E1080" s="118">
        <v>46539</v>
      </c>
      <c r="F1080" s="118">
        <v>46569</v>
      </c>
      <c r="G1080" s="32">
        <f>DATEDIF(E1080,F1080,"m")</f>
        <v>1</v>
      </c>
      <c r="H1080" s="33">
        <f>D1080/G1080</f>
        <v>5</v>
      </c>
      <c r="I1080" s="36">
        <f>IF(I$7&gt;=$E1080,IF(SUMIF($H$1:H$1,77,$H1080:H1080)&lt;$D1080,$H1080,0),0)</f>
        <v>0</v>
      </c>
      <c r="J1080" s="36">
        <f>IF(J$7&gt;=$E1080,IF(SUMIF($H$1:I$1,77,$H1080:I1080)&lt;$D1080,$H1080,0),0)</f>
        <v>0</v>
      </c>
      <c r="K1080" s="36">
        <f>IF(K$7&gt;=$E1080,IF(SUMIF($H$1:J$1,77,$H1080:J1080)&lt;$D1080,$H1080,0),0)</f>
        <v>0</v>
      </c>
      <c r="L1080" s="36">
        <f>IF(L$7&gt;=$E1080,IF(SUMIF($H$1:K$1,77,$H1080:K1080)&lt;$D1080,$H1080,0),0)</f>
        <v>0</v>
      </c>
      <c r="M1080" s="36">
        <f>IF(M$7&gt;=$E1080,IF(SUMIF($H$1:L$1,77,$H1080:L1080)&lt;$D1080,$H1080,0),0)</f>
        <v>0</v>
      </c>
      <c r="N1080" s="36">
        <f>IF(N$7&gt;=$E1080,IF(SUMIF($H$1:M$1,77,$H1080:M1080)&lt;$D1080,$H1080,0),0)</f>
        <v>0</v>
      </c>
      <c r="O1080" s="36">
        <f>IF(O$7&gt;=$E1080,IF(SUMIF($H$1:N$1,77,$H1080:N1080)&lt;$D1080,$H1080,0),0)</f>
        <v>0</v>
      </c>
      <c r="P1080" s="36">
        <f>IF(P$7&gt;=$E1080,IF(SUMIF($H$1:O$1,77,$H1080:O1080)&lt;$D1080,$H1080,0),0)</f>
        <v>0</v>
      </c>
      <c r="Q1080" s="36">
        <f>IF(Q$7&gt;=$E1080,IF(SUMIF($H$1:P$1,77,$H1080:P1080)&lt;$D1080,$H1080,0),0)</f>
        <v>0</v>
      </c>
      <c r="R1080" s="36">
        <f>IF(R$7&gt;=$E1080,IF(SUMIF($H$1:Q$1,77,$H1080:Q1080)&lt;$D1080,$H1080,0),0)</f>
        <v>0</v>
      </c>
      <c r="S1080" s="36">
        <f>IF(S$7&gt;=$E1080,IF(SUMIF($H$1:R$1,77,$H1080:R1080)&lt;$D1080,$H1080,0),0)</f>
        <v>0</v>
      </c>
      <c r="T1080" s="36">
        <f>IF(T$7&gt;=$E1080,IF(SUMIF($H$1:S$1,77,$H1080:S1080)&lt;$D1080,$H1080,0),0)</f>
        <v>0</v>
      </c>
      <c r="U1080" s="35">
        <f>SUMIF(I$1:T$1,77,I1080:T1080)</f>
        <v>0</v>
      </c>
      <c r="V1080" s="36">
        <f>IF(V$7&gt;=$E1080,IF(SUMIF($H$1:U$1,77,$H1080:U1080)&lt;$D1080,$H1080,0),0)</f>
        <v>0</v>
      </c>
      <c r="W1080" s="36">
        <f>IF(W$7&gt;=$E1080,IF(SUMIF($H$1:V$1,77,$H1080:V1080)&lt;$D1080,$H1080,0),0)</f>
        <v>0</v>
      </c>
      <c r="X1080" s="36">
        <f>IF(X$7&gt;=$E1080,IF(SUMIF($H$1:W$1,77,$H1080:W1080)&lt;$D1080,$H1080,0),0)</f>
        <v>0</v>
      </c>
      <c r="Y1080" s="36">
        <f>IF(Y$7&gt;=$E1080,IF(SUMIF($H$1:X$1,77,$H1080:X1080)&lt;$D1080,$H1080,0),0)</f>
        <v>0</v>
      </c>
      <c r="Z1080" s="36">
        <f>IF(Z$7&gt;=$E1080,IF(SUMIF($H$1:Y$1,77,$H1080:Y1080)&lt;$D1080,$H1080,0),0)</f>
        <v>0</v>
      </c>
      <c r="AA1080" s="36">
        <f>IF(AA$7&gt;=$E1080,IF(SUMIF($H$1:Z$1,77,$H1080:Z1080)&lt;$D1080,$H1080,0),0)</f>
        <v>0</v>
      </c>
      <c r="AB1080" s="36">
        <f>IF(AB$7&gt;=$E1080,IF(SUMIF($H$1:AA$1,77,$H1080:AA1080)&lt;$D1080,$H1080,0),0)</f>
        <v>0</v>
      </c>
      <c r="AC1080" s="36">
        <f>IF(AC$7&gt;=$E1080,IF(SUMIF($H$1:AB$1,77,$H1080:AB1080)&lt;$D1080,$H1080,0),0)</f>
        <v>0</v>
      </c>
      <c r="AD1080" s="36">
        <f>IF(AD$7&gt;=$E1080,IF(SUMIF($H$1:AC$1,77,$H1080:AC1080)&lt;$D1080,$H1080,0),0)</f>
        <v>0</v>
      </c>
      <c r="AE1080" s="36">
        <f>IF(AE$7&gt;=$E1080,IF(SUMIF($H$1:AD$1,77,$H1080:AD1080)&lt;$D1080,$H1080,0),0)</f>
        <v>0</v>
      </c>
      <c r="AF1080" s="36">
        <f>IF(AF$7&gt;=$E1080,IF(SUMIF($H$1:AE$1,77,$H1080:AE1080)&lt;$D1080,$H1080,0),0)</f>
        <v>0</v>
      </c>
      <c r="AG1080" s="36">
        <f>IF(AG$7&gt;=$E1080,IF(SUMIF($H$1:AF$1,77,$H1080:AF1080)&lt;$D1080,$H1080,0),0)</f>
        <v>0</v>
      </c>
      <c r="AH1080" s="35">
        <f>SUMIF(V$1:AG$1,77,V1080:AG1080)</f>
        <v>0</v>
      </c>
      <c r="AI1080" s="36">
        <f>IF(AI$7&gt;=$E1080,IF(SUMIF($H$1:AH$1,77,$H1080:AH1080)&lt;$D1080,$H1080,0),0)</f>
        <v>0</v>
      </c>
      <c r="AJ1080" s="36">
        <f>IF(AJ$7&gt;=$E1080,IF(SUMIF($H$1:AI$1,77,$H1080:AI1080)&lt;$D1080,$H1080,0),0)</f>
        <v>0</v>
      </c>
      <c r="AK1080" s="36">
        <f>IF(AK$7&gt;=$E1080,IF(SUMIF($H$1:AJ$1,77,$H1080:AJ1080)&lt;$D1080,$H1080,0),0)</f>
        <v>0</v>
      </c>
      <c r="AL1080" s="36">
        <f>IF(AL$7&gt;=$E1080,IF(SUMIF($H$1:AK$1,77,$H1080:AK1080)&lt;$D1080,$H1080,0),0)</f>
        <v>0</v>
      </c>
      <c r="AM1080" s="36">
        <f>IF(AM$7&gt;=$E1080,IF(SUMIF($H$1:AL$1,77,$H1080:AL1080)&lt;$D1080,$H1080,0),0)</f>
        <v>0</v>
      </c>
      <c r="AN1080" s="36">
        <f>IF(AN$7&gt;=$E1080,IF(SUMIF($H$1:AM$1,77,$H1080:AM1080)&lt;$D1080,$H1080,0),0)</f>
        <v>5</v>
      </c>
      <c r="AO1080" s="36">
        <f>IF(AO$7&gt;=$E1080,IF(SUMIF($H$1:AN$1,77,$H1080:AN1080)&lt;$D1080,$H1080,0),0)</f>
        <v>0</v>
      </c>
      <c r="AP1080" s="36">
        <f>IF(AP$7&gt;=$E1080,IF(SUMIF($H$1:AO$1,77,$H1080:AO1080)&lt;$D1080,$H1080,0),0)</f>
        <v>0</v>
      </c>
      <c r="AQ1080" s="36">
        <f>IF(AQ$7&gt;=$E1080,IF(SUMIF($H$1:AP$1,77,$H1080:AP1080)&lt;$D1080,$H1080,0),0)</f>
        <v>0</v>
      </c>
      <c r="AR1080" s="36">
        <f>IF(AR$7&gt;=$E1080,IF(SUMIF($H$1:AQ$1,77,$H1080:AQ1080)&lt;$D1080,$H1080,0),0)</f>
        <v>0</v>
      </c>
      <c r="AS1080" s="36">
        <f>IF(AS$7&gt;=$E1080,IF(SUMIF($H$1:AR$1,77,$H1080:AR1080)&lt;$D1080,$H1080,0),0)</f>
        <v>0</v>
      </c>
      <c r="AT1080" s="36">
        <f>IF(AT$7&gt;=$E1080,IF(SUMIF($H$1:AS$1,77,$H1080:AS1080)&lt;$D1080,$H1080,0),0)</f>
        <v>0</v>
      </c>
      <c r="AU1080" s="35">
        <f>SUMIF(AI$1:AT$1,77,AI1080:AT1080)</f>
        <v>5</v>
      </c>
      <c r="AV1080" s="33">
        <f>IF(AV$7&gt;=$E1080,IF(SUMIF($H$1:AU$1,77,$H1080:AU1080)&lt;$D1080,$H1080,0),0)</f>
        <v>0</v>
      </c>
      <c r="AW1080" s="33">
        <f>IF(AW$7&gt;=$E1080,IF(SUMIF($H$1:AV$1,77,$H1080:AV1080)&lt;$D1080,$H1080,0),0)</f>
        <v>0</v>
      </c>
      <c r="AX1080" s="33">
        <f>IF(AX$7&gt;=$E1080,IF(SUMIF($H$1:AW$1,77,$H1080:AW1080)&lt;$D1080,$H1080,0),0)</f>
        <v>0</v>
      </c>
      <c r="AY1080" s="33">
        <f>IF(AY$7&gt;=$E1080,IF(SUMIF($H$1:AX$1,77,$H1080:AX1080)&lt;$D1080,$H1080,0),0)</f>
        <v>0</v>
      </c>
      <c r="AZ1080" s="33">
        <f>IF(AZ$7&gt;=$E1080,IF(SUMIF($H$1:AY$1,77,$H1080:AY1080)&lt;$D1080,$H1080,0),0)</f>
        <v>0</v>
      </c>
      <c r="BA1080" s="33">
        <f>IF(BA$7&gt;=$E1080,IF(SUMIF($H$1:AZ$1,77,$H1080:AZ1080)&lt;$D1080,$H1080,0),0)</f>
        <v>0</v>
      </c>
      <c r="BB1080" s="33">
        <f>IF(BB$7&gt;=$E1080,IF(SUMIF($H$1:BA$1,77,$H1080:BA1080)&lt;$D1080,$H1080,0),0)</f>
        <v>0</v>
      </c>
      <c r="BC1080" s="33">
        <f>IF(BC$7&gt;=$E1080,IF(SUMIF($H$1:BB$1,77,$H1080:BB1080)&lt;$D1080,$H1080,0),0)</f>
        <v>0</v>
      </c>
      <c r="BD1080" s="33">
        <f>IF(BD$7&gt;=$E1080,IF(SUMIF($H$1:BC$1,77,$H1080:BC1080)&lt;$D1080,$H1080,0),0)</f>
        <v>0</v>
      </c>
      <c r="BE1080" s="33">
        <f>IF(BE$7&gt;=$E1080,IF(SUMIF($H$1:BD$1,77,$H1080:BD1080)&lt;$D1080,$H1080,0),0)</f>
        <v>0</v>
      </c>
      <c r="BF1080" s="33">
        <f>IF(BF$7&gt;=$E1080,IF(SUMIF($H$1:BE$1,77,$H1080:BE1080)&lt;$D1080,$H1080,0),0)</f>
        <v>0</v>
      </c>
      <c r="BG1080" s="33">
        <f>IF(BG$7&gt;=$E1080,IF(SUMIF($H$1:BF$1,77,$H1080:BF1080)&lt;$D1080,$H1080,0),0)</f>
        <v>0</v>
      </c>
      <c r="BH1080" s="35">
        <f>SUMIF(AV$1:BG$1,77,AV1080:BG1080)</f>
        <v>0</v>
      </c>
    </row>
    <row r="1081" spans="1:60" s="26" customFormat="1" x14ac:dyDescent="0.25">
      <c r="A1081" s="21" t="s">
        <v>1558</v>
      </c>
      <c r="B1081" s="23" t="s">
        <v>1559</v>
      </c>
      <c r="C1081" s="22"/>
      <c r="D1081" s="24"/>
      <c r="E1081" s="62"/>
      <c r="F1081" s="62"/>
      <c r="G1081" s="62"/>
      <c r="H1081" s="62"/>
      <c r="I1081" s="62"/>
      <c r="J1081" s="62"/>
      <c r="K1081" s="62"/>
      <c r="L1081" s="62"/>
      <c r="M1081" s="62"/>
      <c r="N1081" s="62"/>
      <c r="O1081" s="62"/>
      <c r="P1081" s="62"/>
      <c r="Q1081" s="62"/>
      <c r="R1081" s="62"/>
      <c r="S1081" s="62"/>
      <c r="T1081" s="62"/>
      <c r="U1081" s="63"/>
      <c r="V1081" s="62"/>
      <c r="W1081" s="62"/>
      <c r="X1081" s="62"/>
      <c r="Y1081" s="62"/>
      <c r="Z1081" s="62"/>
      <c r="AA1081" s="62"/>
      <c r="AB1081" s="62"/>
      <c r="AC1081" s="62"/>
      <c r="AD1081" s="62"/>
      <c r="AE1081" s="62"/>
      <c r="AF1081" s="62"/>
      <c r="AG1081" s="62"/>
      <c r="AH1081" s="63"/>
      <c r="AI1081" s="62"/>
      <c r="AJ1081" s="62"/>
      <c r="AK1081" s="62"/>
      <c r="AL1081" s="62"/>
      <c r="AM1081" s="62"/>
      <c r="AN1081" s="62"/>
      <c r="AO1081" s="62"/>
      <c r="AP1081" s="62"/>
      <c r="AQ1081" s="62"/>
      <c r="AR1081" s="62"/>
      <c r="AS1081" s="62"/>
      <c r="AT1081" s="62"/>
      <c r="AU1081" s="63"/>
      <c r="AV1081" s="62"/>
      <c r="AW1081" s="62"/>
      <c r="AX1081" s="62"/>
      <c r="AY1081" s="62"/>
      <c r="AZ1081" s="62"/>
      <c r="BA1081" s="62"/>
      <c r="BB1081" s="62"/>
      <c r="BC1081" s="62"/>
      <c r="BD1081" s="62"/>
      <c r="BE1081" s="62"/>
      <c r="BF1081" s="62"/>
      <c r="BG1081" s="62"/>
      <c r="BH1081" s="63"/>
    </row>
    <row r="1082" spans="1:60" s="11" customFormat="1" ht="28.5" x14ac:dyDescent="0.25">
      <c r="A1082" s="48" t="s">
        <v>1560</v>
      </c>
      <c r="B1082" s="87" t="s">
        <v>1561</v>
      </c>
      <c r="C1082" s="51"/>
      <c r="D1082" s="34"/>
      <c r="E1082" s="88"/>
      <c r="F1082" s="88"/>
      <c r="G1082" s="88"/>
      <c r="H1082" s="88"/>
      <c r="I1082" s="88"/>
      <c r="J1082" s="88"/>
      <c r="K1082" s="88"/>
      <c r="L1082" s="88"/>
      <c r="M1082" s="88"/>
      <c r="N1082" s="88"/>
      <c r="O1082" s="88"/>
      <c r="P1082" s="88"/>
      <c r="Q1082" s="88"/>
      <c r="R1082" s="88"/>
      <c r="S1082" s="88"/>
      <c r="T1082" s="88"/>
      <c r="U1082" s="89"/>
      <c r="V1082" s="88"/>
      <c r="W1082" s="88"/>
      <c r="X1082" s="88"/>
      <c r="Y1082" s="88"/>
      <c r="Z1082" s="88"/>
      <c r="AA1082" s="88"/>
      <c r="AB1082" s="88"/>
      <c r="AC1082" s="88"/>
      <c r="AD1082" s="88"/>
      <c r="AE1082" s="88"/>
      <c r="AF1082" s="88"/>
      <c r="AG1082" s="88"/>
      <c r="AH1082" s="89"/>
      <c r="AI1082" s="88"/>
      <c r="AJ1082" s="88"/>
      <c r="AK1082" s="88"/>
      <c r="AL1082" s="88"/>
      <c r="AM1082" s="88"/>
      <c r="AN1082" s="88"/>
      <c r="AO1082" s="88"/>
      <c r="AP1082" s="88"/>
      <c r="AQ1082" s="88"/>
      <c r="AR1082" s="88"/>
      <c r="AS1082" s="88"/>
      <c r="AT1082" s="88"/>
      <c r="AU1082" s="89"/>
      <c r="AV1082" s="88"/>
      <c r="AW1082" s="88"/>
      <c r="AX1082" s="88"/>
      <c r="AY1082" s="88"/>
      <c r="AZ1082" s="88"/>
      <c r="BA1082" s="88"/>
      <c r="BB1082" s="88"/>
      <c r="BC1082" s="88"/>
      <c r="BD1082" s="88"/>
      <c r="BE1082" s="88"/>
      <c r="BF1082" s="88"/>
      <c r="BG1082" s="88"/>
      <c r="BH1082" s="89"/>
    </row>
    <row r="1083" spans="1:60" s="11" customFormat="1" ht="28.5" x14ac:dyDescent="0.25">
      <c r="A1083" s="48" t="s">
        <v>1562</v>
      </c>
      <c r="B1083" s="87" t="s">
        <v>1563</v>
      </c>
      <c r="C1083" s="159"/>
      <c r="D1083" s="160"/>
      <c r="E1083" s="88"/>
      <c r="F1083" s="88"/>
      <c r="G1083" s="88"/>
      <c r="H1083" s="88"/>
      <c r="I1083" s="88"/>
      <c r="J1083" s="88"/>
      <c r="K1083" s="88"/>
      <c r="L1083" s="88"/>
      <c r="M1083" s="88"/>
      <c r="N1083" s="88"/>
      <c r="O1083" s="88"/>
      <c r="P1083" s="88"/>
      <c r="Q1083" s="88"/>
      <c r="R1083" s="88"/>
      <c r="S1083" s="88"/>
      <c r="T1083" s="88"/>
      <c r="U1083" s="89"/>
      <c r="V1083" s="88"/>
      <c r="W1083" s="88"/>
      <c r="X1083" s="88"/>
      <c r="Y1083" s="88"/>
      <c r="Z1083" s="88"/>
      <c r="AA1083" s="88"/>
      <c r="AB1083" s="88"/>
      <c r="AC1083" s="88"/>
      <c r="AD1083" s="88"/>
      <c r="AE1083" s="88"/>
      <c r="AF1083" s="88"/>
      <c r="AG1083" s="88"/>
      <c r="AH1083" s="89"/>
      <c r="AI1083" s="88"/>
      <c r="AJ1083" s="88"/>
      <c r="AK1083" s="88"/>
      <c r="AL1083" s="88"/>
      <c r="AM1083" s="88"/>
      <c r="AN1083" s="88"/>
      <c r="AO1083" s="88"/>
      <c r="AP1083" s="88"/>
      <c r="AQ1083" s="88"/>
      <c r="AR1083" s="88"/>
      <c r="AS1083" s="88"/>
      <c r="AT1083" s="88"/>
      <c r="AU1083" s="89"/>
      <c r="AV1083" s="88"/>
      <c r="AW1083" s="88"/>
      <c r="AX1083" s="88"/>
      <c r="AY1083" s="88"/>
      <c r="AZ1083" s="88"/>
      <c r="BA1083" s="88"/>
      <c r="BB1083" s="88"/>
      <c r="BC1083" s="88"/>
      <c r="BD1083" s="88"/>
      <c r="BE1083" s="88"/>
      <c r="BF1083" s="88"/>
      <c r="BG1083" s="88"/>
      <c r="BH1083" s="89"/>
    </row>
    <row r="1084" spans="1:60" s="11" customFormat="1" x14ac:dyDescent="0.25">
      <c r="A1084" s="51" t="s">
        <v>1564</v>
      </c>
      <c r="B1084" s="49" t="s">
        <v>1565</v>
      </c>
      <c r="C1084" s="51" t="s">
        <v>32</v>
      </c>
      <c r="D1084" s="58">
        <v>137</v>
      </c>
      <c r="E1084" s="118">
        <v>46905</v>
      </c>
      <c r="F1084" s="118">
        <v>46935</v>
      </c>
      <c r="G1084" s="32">
        <f>DATEDIF(E1084,F1084,"m")</f>
        <v>1</v>
      </c>
      <c r="H1084" s="33">
        <f>D1084/G1084</f>
        <v>137</v>
      </c>
      <c r="I1084" s="36">
        <f>IF(I$7&gt;=$E1084,IF(SUMIF($H$1:H$1,77,$H1084:H1084)&lt;$D1084,$H1084,0),0)</f>
        <v>0</v>
      </c>
      <c r="J1084" s="36">
        <f>IF(J$7&gt;=$E1084,IF(SUMIF($H$1:I$1,77,$H1084:I1084)&lt;$D1084,$H1084,0),0)</f>
        <v>0</v>
      </c>
      <c r="K1084" s="36">
        <f>IF(K$7&gt;=$E1084,IF(SUMIF($H$1:J$1,77,$H1084:J1084)&lt;$D1084,$H1084,0),0)</f>
        <v>0</v>
      </c>
      <c r="L1084" s="36">
        <f>IF(L$7&gt;=$E1084,IF(SUMIF($H$1:K$1,77,$H1084:K1084)&lt;$D1084,$H1084,0),0)</f>
        <v>0</v>
      </c>
      <c r="M1084" s="36">
        <f>IF(M$7&gt;=$E1084,IF(SUMIF($H$1:L$1,77,$H1084:L1084)&lt;$D1084,$H1084,0),0)</f>
        <v>0</v>
      </c>
      <c r="N1084" s="36">
        <f>IF(N$7&gt;=$E1084,IF(SUMIF($H$1:M$1,77,$H1084:M1084)&lt;$D1084,$H1084,0),0)</f>
        <v>0</v>
      </c>
      <c r="O1084" s="36">
        <f>IF(O$7&gt;=$E1084,IF(SUMIF($H$1:N$1,77,$H1084:N1084)&lt;$D1084,$H1084,0),0)</f>
        <v>0</v>
      </c>
      <c r="P1084" s="36">
        <f>IF(P$7&gt;=$E1084,IF(SUMIF($H$1:O$1,77,$H1084:O1084)&lt;$D1084,$H1084,0),0)</f>
        <v>0</v>
      </c>
      <c r="Q1084" s="36">
        <f>IF(Q$7&gt;=$E1084,IF(SUMIF($H$1:P$1,77,$H1084:P1084)&lt;$D1084,$H1084,0),0)</f>
        <v>0</v>
      </c>
      <c r="R1084" s="36">
        <f>IF(R$7&gt;=$E1084,IF(SUMIF($H$1:Q$1,77,$H1084:Q1084)&lt;$D1084,$H1084,0),0)</f>
        <v>0</v>
      </c>
      <c r="S1084" s="36">
        <f>IF(S$7&gt;=$E1084,IF(SUMIF($H$1:R$1,77,$H1084:R1084)&lt;$D1084,$H1084,0),0)</f>
        <v>0</v>
      </c>
      <c r="T1084" s="36">
        <f>IF(T$7&gt;=$E1084,IF(SUMIF($H$1:S$1,77,$H1084:S1084)&lt;$D1084,$H1084,0),0)</f>
        <v>0</v>
      </c>
      <c r="U1084" s="35">
        <f>SUMIF(I$1:T$1,77,I1084:T1084)</f>
        <v>0</v>
      </c>
      <c r="V1084" s="36">
        <f>IF(V$7&gt;=$E1084,IF(SUMIF($H$1:U$1,77,$H1084:U1084)&lt;$D1084,$H1084,0),0)</f>
        <v>0</v>
      </c>
      <c r="W1084" s="36">
        <f>IF(W$7&gt;=$E1084,IF(SUMIF($H$1:V$1,77,$H1084:V1084)&lt;$D1084,$H1084,0),0)</f>
        <v>0</v>
      </c>
      <c r="X1084" s="36">
        <f>IF(X$7&gt;=$E1084,IF(SUMIF($H$1:W$1,77,$H1084:W1084)&lt;$D1084,$H1084,0),0)</f>
        <v>0</v>
      </c>
      <c r="Y1084" s="36">
        <f>IF(Y$7&gt;=$E1084,IF(SUMIF($H$1:X$1,77,$H1084:X1084)&lt;$D1084,$H1084,0),0)</f>
        <v>0</v>
      </c>
      <c r="Z1084" s="36">
        <f>IF(Z$7&gt;=$E1084,IF(SUMIF($H$1:Y$1,77,$H1084:Y1084)&lt;$D1084,$H1084,0),0)</f>
        <v>0</v>
      </c>
      <c r="AA1084" s="36">
        <f>IF(AA$7&gt;=$E1084,IF(SUMIF($H$1:Z$1,77,$H1084:Z1084)&lt;$D1084,$H1084,0),0)</f>
        <v>0</v>
      </c>
      <c r="AB1084" s="36">
        <f>IF(AB$7&gt;=$E1084,IF(SUMIF($H$1:AA$1,77,$H1084:AA1084)&lt;$D1084,$H1084,0),0)</f>
        <v>0</v>
      </c>
      <c r="AC1084" s="36">
        <f>IF(AC$7&gt;=$E1084,IF(SUMIF($H$1:AB$1,77,$H1084:AB1084)&lt;$D1084,$H1084,0),0)</f>
        <v>0</v>
      </c>
      <c r="AD1084" s="36">
        <f>IF(AD$7&gt;=$E1084,IF(SUMIF($H$1:AC$1,77,$H1084:AC1084)&lt;$D1084,$H1084,0),0)</f>
        <v>0</v>
      </c>
      <c r="AE1084" s="36">
        <f>IF(AE$7&gt;=$E1084,IF(SUMIF($H$1:AD$1,77,$H1084:AD1084)&lt;$D1084,$H1084,0),0)</f>
        <v>0</v>
      </c>
      <c r="AF1084" s="36">
        <f>IF(AF$7&gt;=$E1084,IF(SUMIF($H$1:AE$1,77,$H1084:AE1084)&lt;$D1084,$H1084,0),0)</f>
        <v>0</v>
      </c>
      <c r="AG1084" s="36">
        <f>IF(AG$7&gt;=$E1084,IF(SUMIF($H$1:AF$1,77,$H1084:AF1084)&lt;$D1084,$H1084,0),0)</f>
        <v>0</v>
      </c>
      <c r="AH1084" s="35">
        <f>SUMIF(V$1:AG$1,77,V1084:AG1084)</f>
        <v>0</v>
      </c>
      <c r="AI1084" s="36">
        <f>IF(AI$7&gt;=$E1084,IF(SUMIF($H$1:AH$1,77,$H1084:AH1084)&lt;$D1084,$H1084,0),0)</f>
        <v>0</v>
      </c>
      <c r="AJ1084" s="36">
        <f>IF(AJ$7&gt;=$E1084,IF(SUMIF($H$1:AI$1,77,$H1084:AI1084)&lt;$D1084,$H1084,0),0)</f>
        <v>0</v>
      </c>
      <c r="AK1084" s="36">
        <f>IF(AK$7&gt;=$E1084,IF(SUMIF($H$1:AJ$1,77,$H1084:AJ1084)&lt;$D1084,$H1084,0),0)</f>
        <v>0</v>
      </c>
      <c r="AL1084" s="36">
        <f>IF(AL$7&gt;=$E1084,IF(SUMIF($H$1:AK$1,77,$H1084:AK1084)&lt;$D1084,$H1084,0),0)</f>
        <v>0</v>
      </c>
      <c r="AM1084" s="36">
        <f>IF(AM$7&gt;=$E1084,IF(SUMIF($H$1:AL$1,77,$H1084:AL1084)&lt;$D1084,$H1084,0),0)</f>
        <v>0</v>
      </c>
      <c r="AN1084" s="36">
        <f>IF(AN$7&gt;=$E1084,IF(SUMIF($H$1:AM$1,77,$H1084:AM1084)&lt;$D1084,$H1084,0),0)</f>
        <v>0</v>
      </c>
      <c r="AO1084" s="36">
        <f>IF(AO$7&gt;=$E1084,IF(SUMIF($H$1:AN$1,77,$H1084:AN1084)&lt;$D1084,$H1084,0),0)</f>
        <v>0</v>
      </c>
      <c r="AP1084" s="36">
        <f>IF(AP$7&gt;=$E1084,IF(SUMIF($H$1:AO$1,77,$H1084:AO1084)&lt;$D1084,$H1084,0),0)</f>
        <v>0</v>
      </c>
      <c r="AQ1084" s="36">
        <f>IF(AQ$7&gt;=$E1084,IF(SUMIF($H$1:AP$1,77,$H1084:AP1084)&lt;$D1084,$H1084,0),0)</f>
        <v>0</v>
      </c>
      <c r="AR1084" s="36">
        <f>IF(AR$7&gt;=$E1084,IF(SUMIF($H$1:AQ$1,77,$H1084:AQ1084)&lt;$D1084,$H1084,0),0)</f>
        <v>0</v>
      </c>
      <c r="AS1084" s="36">
        <f>IF(AS$7&gt;=$E1084,IF(SUMIF($H$1:AR$1,77,$H1084:AR1084)&lt;$D1084,$H1084,0),0)</f>
        <v>0</v>
      </c>
      <c r="AT1084" s="36">
        <f>IF(AT$7&gt;=$E1084,IF(SUMIF($H$1:AS$1,77,$H1084:AS1084)&lt;$D1084,$H1084,0),0)</f>
        <v>0</v>
      </c>
      <c r="AU1084" s="35">
        <f>SUMIF(AI$1:AT$1,77,AI1084:AT1084)</f>
        <v>0</v>
      </c>
      <c r="AV1084" s="33">
        <f>IF(AV$7&gt;=$E1084,IF(SUMIF($H$1:AU$1,77,$H1084:AU1084)&lt;$D1084,$H1084,0),0)</f>
        <v>0</v>
      </c>
      <c r="AW1084" s="33">
        <f>IF(AW$7&gt;=$E1084,IF(SUMIF($H$1:AV$1,77,$H1084:AV1084)&lt;$D1084,$H1084,0),0)</f>
        <v>0</v>
      </c>
      <c r="AX1084" s="33">
        <f>IF(AX$7&gt;=$E1084,IF(SUMIF($H$1:AW$1,77,$H1084:AW1084)&lt;$D1084,$H1084,0),0)</f>
        <v>0</v>
      </c>
      <c r="AY1084" s="33">
        <f>IF(AY$7&gt;=$E1084,IF(SUMIF($H$1:AX$1,77,$H1084:AX1084)&lt;$D1084,$H1084,0),0)</f>
        <v>0</v>
      </c>
      <c r="AZ1084" s="33">
        <f>IF(AZ$7&gt;=$E1084,IF(SUMIF($H$1:AY$1,77,$H1084:AY1084)&lt;$D1084,$H1084,0),0)</f>
        <v>0</v>
      </c>
      <c r="BA1084" s="33">
        <f>IF(BA$7&gt;=$E1084,IF(SUMIF($H$1:AZ$1,77,$H1084:AZ1084)&lt;$D1084,$H1084,0),0)</f>
        <v>137</v>
      </c>
      <c r="BB1084" s="33">
        <f>IF(BB$7&gt;=$E1084,IF(SUMIF($H$1:BA$1,77,$H1084:BA1084)&lt;$D1084,$H1084,0),0)</f>
        <v>0</v>
      </c>
      <c r="BC1084" s="33">
        <f>IF(BC$7&gt;=$E1084,IF(SUMIF($H$1:BB$1,77,$H1084:BB1084)&lt;$D1084,$H1084,0),0)</f>
        <v>0</v>
      </c>
      <c r="BD1084" s="33">
        <f>IF(BD$7&gt;=$E1084,IF(SUMIF($H$1:BC$1,77,$H1084:BC1084)&lt;$D1084,$H1084,0),0)</f>
        <v>0</v>
      </c>
      <c r="BE1084" s="33">
        <f>IF(BE$7&gt;=$E1084,IF(SUMIF($H$1:BD$1,77,$H1084:BD1084)&lt;$D1084,$H1084,0),0)</f>
        <v>0</v>
      </c>
      <c r="BF1084" s="33">
        <f>IF(BF$7&gt;=$E1084,IF(SUMIF($H$1:BE$1,77,$H1084:BE1084)&lt;$D1084,$H1084,0),0)</f>
        <v>0</v>
      </c>
      <c r="BG1084" s="33">
        <f>IF(BG$7&gt;=$E1084,IF(SUMIF($H$1:BF$1,77,$H1084:BF1084)&lt;$D1084,$H1084,0),0)</f>
        <v>0</v>
      </c>
      <c r="BH1084" s="35">
        <f>SUMIF(AV$1:BG$1,77,AV1084:BG1084)</f>
        <v>137</v>
      </c>
    </row>
    <row r="1085" spans="1:60" s="11" customFormat="1" x14ac:dyDescent="0.25">
      <c r="A1085" s="51" t="s">
        <v>1566</v>
      </c>
      <c r="B1085" s="49" t="s">
        <v>1567</v>
      </c>
      <c r="C1085" s="51" t="s">
        <v>1568</v>
      </c>
      <c r="D1085" s="58">
        <v>43.58</v>
      </c>
      <c r="E1085" s="118">
        <v>46935</v>
      </c>
      <c r="F1085" s="118">
        <v>46966</v>
      </c>
      <c r="G1085" s="32">
        <f>DATEDIF(E1085,F1085,"m")</f>
        <v>1</v>
      </c>
      <c r="H1085" s="33">
        <f>D1085/G1085</f>
        <v>43.58</v>
      </c>
      <c r="I1085" s="36">
        <f>IF(I$7&gt;=$E1085,IF(SUMIF($H$1:H$1,77,$H1085:H1085)&lt;$D1085,$H1085,0),0)</f>
        <v>0</v>
      </c>
      <c r="J1085" s="36">
        <f>IF(J$7&gt;=$E1085,IF(SUMIF($H$1:I$1,77,$H1085:I1085)&lt;$D1085,$H1085,0),0)</f>
        <v>0</v>
      </c>
      <c r="K1085" s="36">
        <f>IF(K$7&gt;=$E1085,IF(SUMIF($H$1:J$1,77,$H1085:J1085)&lt;$D1085,$H1085,0),0)</f>
        <v>0</v>
      </c>
      <c r="L1085" s="36">
        <f>IF(L$7&gt;=$E1085,IF(SUMIF($H$1:K$1,77,$H1085:K1085)&lt;$D1085,$H1085,0),0)</f>
        <v>0</v>
      </c>
      <c r="M1085" s="36">
        <f>IF(M$7&gt;=$E1085,IF(SUMIF($H$1:L$1,77,$H1085:L1085)&lt;$D1085,$H1085,0),0)</f>
        <v>0</v>
      </c>
      <c r="N1085" s="36">
        <f>IF(N$7&gt;=$E1085,IF(SUMIF($H$1:M$1,77,$H1085:M1085)&lt;$D1085,$H1085,0),0)</f>
        <v>0</v>
      </c>
      <c r="O1085" s="36">
        <f>IF(O$7&gt;=$E1085,IF(SUMIF($H$1:N$1,77,$H1085:N1085)&lt;$D1085,$H1085,0),0)</f>
        <v>0</v>
      </c>
      <c r="P1085" s="36">
        <f>IF(P$7&gt;=$E1085,IF(SUMIF($H$1:O$1,77,$H1085:O1085)&lt;$D1085,$H1085,0),0)</f>
        <v>0</v>
      </c>
      <c r="Q1085" s="36">
        <f>IF(Q$7&gt;=$E1085,IF(SUMIF($H$1:P$1,77,$H1085:P1085)&lt;$D1085,$H1085,0),0)</f>
        <v>0</v>
      </c>
      <c r="R1085" s="36">
        <f>IF(R$7&gt;=$E1085,IF(SUMIF($H$1:Q$1,77,$H1085:Q1085)&lt;$D1085,$H1085,0),0)</f>
        <v>0</v>
      </c>
      <c r="S1085" s="36">
        <f>IF(S$7&gt;=$E1085,IF(SUMIF($H$1:R$1,77,$H1085:R1085)&lt;$D1085,$H1085,0),0)</f>
        <v>0</v>
      </c>
      <c r="T1085" s="36">
        <f>IF(T$7&gt;=$E1085,IF(SUMIF($H$1:S$1,77,$H1085:S1085)&lt;$D1085,$H1085,0),0)</f>
        <v>0</v>
      </c>
      <c r="U1085" s="35">
        <f>SUMIF(I$1:T$1,77,I1085:T1085)</f>
        <v>0</v>
      </c>
      <c r="V1085" s="36">
        <f>IF(V$7&gt;=$E1085,IF(SUMIF($H$1:U$1,77,$H1085:U1085)&lt;$D1085,$H1085,0),0)</f>
        <v>0</v>
      </c>
      <c r="W1085" s="36">
        <f>IF(W$7&gt;=$E1085,IF(SUMIF($H$1:V$1,77,$H1085:V1085)&lt;$D1085,$H1085,0),0)</f>
        <v>0</v>
      </c>
      <c r="X1085" s="36">
        <f>IF(X$7&gt;=$E1085,IF(SUMIF($H$1:W$1,77,$H1085:W1085)&lt;$D1085,$H1085,0),0)</f>
        <v>0</v>
      </c>
      <c r="Y1085" s="36">
        <f>IF(Y$7&gt;=$E1085,IF(SUMIF($H$1:X$1,77,$H1085:X1085)&lt;$D1085,$H1085,0),0)</f>
        <v>0</v>
      </c>
      <c r="Z1085" s="36">
        <f>IF(Z$7&gt;=$E1085,IF(SUMIF($H$1:Y$1,77,$H1085:Y1085)&lt;$D1085,$H1085,0),0)</f>
        <v>0</v>
      </c>
      <c r="AA1085" s="36">
        <f>IF(AA$7&gt;=$E1085,IF(SUMIF($H$1:Z$1,77,$H1085:Z1085)&lt;$D1085,$H1085,0),0)</f>
        <v>0</v>
      </c>
      <c r="AB1085" s="36">
        <f>IF(AB$7&gt;=$E1085,IF(SUMIF($H$1:AA$1,77,$H1085:AA1085)&lt;$D1085,$H1085,0),0)</f>
        <v>0</v>
      </c>
      <c r="AC1085" s="36">
        <f>IF(AC$7&gt;=$E1085,IF(SUMIF($H$1:AB$1,77,$H1085:AB1085)&lt;$D1085,$H1085,0),0)</f>
        <v>0</v>
      </c>
      <c r="AD1085" s="36">
        <f>IF(AD$7&gt;=$E1085,IF(SUMIF($H$1:AC$1,77,$H1085:AC1085)&lt;$D1085,$H1085,0),0)</f>
        <v>0</v>
      </c>
      <c r="AE1085" s="36">
        <f>IF(AE$7&gt;=$E1085,IF(SUMIF($H$1:AD$1,77,$H1085:AD1085)&lt;$D1085,$H1085,0),0)</f>
        <v>0</v>
      </c>
      <c r="AF1085" s="36">
        <f>IF(AF$7&gt;=$E1085,IF(SUMIF($H$1:AE$1,77,$H1085:AE1085)&lt;$D1085,$H1085,0),0)</f>
        <v>0</v>
      </c>
      <c r="AG1085" s="36">
        <f>IF(AG$7&gt;=$E1085,IF(SUMIF($H$1:AF$1,77,$H1085:AF1085)&lt;$D1085,$H1085,0),0)</f>
        <v>0</v>
      </c>
      <c r="AH1085" s="35">
        <f>SUMIF(V$1:AG$1,77,V1085:AG1085)</f>
        <v>0</v>
      </c>
      <c r="AI1085" s="36">
        <f>IF(AI$7&gt;=$E1085,IF(SUMIF($H$1:AH$1,77,$H1085:AH1085)&lt;$D1085,$H1085,0),0)</f>
        <v>0</v>
      </c>
      <c r="AJ1085" s="36">
        <f>IF(AJ$7&gt;=$E1085,IF(SUMIF($H$1:AI$1,77,$H1085:AI1085)&lt;$D1085,$H1085,0),0)</f>
        <v>0</v>
      </c>
      <c r="AK1085" s="36">
        <f>IF(AK$7&gt;=$E1085,IF(SUMIF($H$1:AJ$1,77,$H1085:AJ1085)&lt;$D1085,$H1085,0),0)</f>
        <v>0</v>
      </c>
      <c r="AL1085" s="36">
        <f>IF(AL$7&gt;=$E1085,IF(SUMIF($H$1:AK$1,77,$H1085:AK1085)&lt;$D1085,$H1085,0),0)</f>
        <v>0</v>
      </c>
      <c r="AM1085" s="36">
        <f>IF(AM$7&gt;=$E1085,IF(SUMIF($H$1:AL$1,77,$H1085:AL1085)&lt;$D1085,$H1085,0),0)</f>
        <v>0</v>
      </c>
      <c r="AN1085" s="36">
        <f>IF(AN$7&gt;=$E1085,IF(SUMIF($H$1:AM$1,77,$H1085:AM1085)&lt;$D1085,$H1085,0),0)</f>
        <v>0</v>
      </c>
      <c r="AO1085" s="36">
        <f>IF(AO$7&gt;=$E1085,IF(SUMIF($H$1:AN$1,77,$H1085:AN1085)&lt;$D1085,$H1085,0),0)</f>
        <v>0</v>
      </c>
      <c r="AP1085" s="36">
        <f>IF(AP$7&gt;=$E1085,IF(SUMIF($H$1:AO$1,77,$H1085:AO1085)&lt;$D1085,$H1085,0),0)</f>
        <v>0</v>
      </c>
      <c r="AQ1085" s="36">
        <f>IF(AQ$7&gt;=$E1085,IF(SUMIF($H$1:AP$1,77,$H1085:AP1085)&lt;$D1085,$H1085,0),0)</f>
        <v>0</v>
      </c>
      <c r="AR1085" s="36">
        <f>IF(AR$7&gt;=$E1085,IF(SUMIF($H$1:AQ$1,77,$H1085:AQ1085)&lt;$D1085,$H1085,0),0)</f>
        <v>0</v>
      </c>
      <c r="AS1085" s="36">
        <f>IF(AS$7&gt;=$E1085,IF(SUMIF($H$1:AR$1,77,$H1085:AR1085)&lt;$D1085,$H1085,0),0)</f>
        <v>0</v>
      </c>
      <c r="AT1085" s="36">
        <f>IF(AT$7&gt;=$E1085,IF(SUMIF($H$1:AS$1,77,$H1085:AS1085)&lt;$D1085,$H1085,0),0)</f>
        <v>0</v>
      </c>
      <c r="AU1085" s="35">
        <f>SUMIF(AI$1:AT$1,77,AI1085:AT1085)</f>
        <v>0</v>
      </c>
      <c r="AV1085" s="33">
        <f>IF(AV$7&gt;=$E1085,IF(SUMIF($H$1:AU$1,77,$H1085:AU1085)&lt;$D1085,$H1085,0),0)</f>
        <v>0</v>
      </c>
      <c r="AW1085" s="33">
        <f>IF(AW$7&gt;=$E1085,IF(SUMIF($H$1:AV$1,77,$H1085:AV1085)&lt;$D1085,$H1085,0),0)</f>
        <v>0</v>
      </c>
      <c r="AX1085" s="33">
        <f>IF(AX$7&gt;=$E1085,IF(SUMIF($H$1:AW$1,77,$H1085:AW1085)&lt;$D1085,$H1085,0),0)</f>
        <v>0</v>
      </c>
      <c r="AY1085" s="33">
        <f>IF(AY$7&gt;=$E1085,IF(SUMIF($H$1:AX$1,77,$H1085:AX1085)&lt;$D1085,$H1085,0),0)</f>
        <v>0</v>
      </c>
      <c r="AZ1085" s="33">
        <f>IF(AZ$7&gt;=$E1085,IF(SUMIF($H$1:AY$1,77,$H1085:AY1085)&lt;$D1085,$H1085,0),0)</f>
        <v>0</v>
      </c>
      <c r="BA1085" s="33">
        <f>IF(BA$7&gt;=$E1085,IF(SUMIF($H$1:AZ$1,77,$H1085:AZ1085)&lt;$D1085,$H1085,0),0)</f>
        <v>0</v>
      </c>
      <c r="BB1085" s="33">
        <f>IF(BB$7&gt;=$E1085,IF(SUMIF($H$1:BA$1,77,$H1085:BA1085)&lt;$D1085,$H1085,0),0)</f>
        <v>43.58</v>
      </c>
      <c r="BC1085" s="33">
        <f>IF(BC$7&gt;=$E1085,IF(SUMIF($H$1:BB$1,77,$H1085:BB1085)&lt;$D1085,$H1085,0),0)</f>
        <v>0</v>
      </c>
      <c r="BD1085" s="33">
        <f>IF(BD$7&gt;=$E1085,IF(SUMIF($H$1:BC$1,77,$H1085:BC1085)&lt;$D1085,$H1085,0),0)</f>
        <v>0</v>
      </c>
      <c r="BE1085" s="33">
        <f>IF(BE$7&gt;=$E1085,IF(SUMIF($H$1:BD$1,77,$H1085:BD1085)&lt;$D1085,$H1085,0),0)</f>
        <v>0</v>
      </c>
      <c r="BF1085" s="33">
        <f>IF(BF$7&gt;=$E1085,IF(SUMIF($H$1:BE$1,77,$H1085:BE1085)&lt;$D1085,$H1085,0),0)</f>
        <v>0</v>
      </c>
      <c r="BG1085" s="33">
        <f>IF(BG$7&gt;=$E1085,IF(SUMIF($H$1:BF$1,77,$H1085:BF1085)&lt;$D1085,$H1085,0),0)</f>
        <v>0</v>
      </c>
      <c r="BH1085" s="35">
        <f>SUMIF(AV$1:BG$1,77,AV1085:BG1085)</f>
        <v>43.58</v>
      </c>
    </row>
    <row r="1086" spans="1:60" s="11" customFormat="1" ht="15.75" customHeight="1" x14ac:dyDescent="0.25">
      <c r="A1086" s="51" t="s">
        <v>1569</v>
      </c>
      <c r="B1086" s="49" t="s">
        <v>353</v>
      </c>
      <c r="C1086" s="51" t="s">
        <v>82</v>
      </c>
      <c r="D1086" s="58">
        <v>9702</v>
      </c>
      <c r="E1086" s="118">
        <v>46935</v>
      </c>
      <c r="F1086" s="118">
        <v>46966</v>
      </c>
      <c r="G1086" s="32">
        <f>DATEDIF(E1086,F1086,"m")</f>
        <v>1</v>
      </c>
      <c r="H1086" s="33">
        <f>D1086/G1086</f>
        <v>9702</v>
      </c>
      <c r="I1086" s="36">
        <f>IF(I$7&gt;=$E1086,IF(SUMIF($H$1:H$1,77,$H1086:H1086)&lt;$D1086,$H1086,0),0)</f>
        <v>0</v>
      </c>
      <c r="J1086" s="36">
        <f>IF(J$7&gt;=$E1086,IF(SUMIF($H$1:I$1,77,$H1086:I1086)&lt;$D1086,$H1086,0),0)</f>
        <v>0</v>
      </c>
      <c r="K1086" s="36">
        <f>IF(K$7&gt;=$E1086,IF(SUMIF($H$1:J$1,77,$H1086:J1086)&lt;$D1086,$H1086,0),0)</f>
        <v>0</v>
      </c>
      <c r="L1086" s="36">
        <f>IF(L$7&gt;=$E1086,IF(SUMIF($H$1:K$1,77,$H1086:K1086)&lt;$D1086,$H1086,0),0)</f>
        <v>0</v>
      </c>
      <c r="M1086" s="36">
        <f>IF(M$7&gt;=$E1086,IF(SUMIF($H$1:L$1,77,$H1086:L1086)&lt;$D1086,$H1086,0),0)</f>
        <v>0</v>
      </c>
      <c r="N1086" s="36">
        <f>IF(N$7&gt;=$E1086,IF(SUMIF($H$1:M$1,77,$H1086:M1086)&lt;$D1086,$H1086,0),0)</f>
        <v>0</v>
      </c>
      <c r="O1086" s="36">
        <f>IF(O$7&gt;=$E1086,IF(SUMIF($H$1:N$1,77,$H1086:N1086)&lt;$D1086,$H1086,0),0)</f>
        <v>0</v>
      </c>
      <c r="P1086" s="36">
        <f>IF(P$7&gt;=$E1086,IF(SUMIF($H$1:O$1,77,$H1086:O1086)&lt;$D1086,$H1086,0),0)</f>
        <v>0</v>
      </c>
      <c r="Q1086" s="36">
        <f>IF(Q$7&gt;=$E1086,IF(SUMIF($H$1:P$1,77,$H1086:P1086)&lt;$D1086,$H1086,0),0)</f>
        <v>0</v>
      </c>
      <c r="R1086" s="36">
        <f>IF(R$7&gt;=$E1086,IF(SUMIF($H$1:Q$1,77,$H1086:Q1086)&lt;$D1086,$H1086,0),0)</f>
        <v>0</v>
      </c>
      <c r="S1086" s="36">
        <f>IF(S$7&gt;=$E1086,IF(SUMIF($H$1:R$1,77,$H1086:R1086)&lt;$D1086,$H1086,0),0)</f>
        <v>0</v>
      </c>
      <c r="T1086" s="36">
        <f>IF(T$7&gt;=$E1086,IF(SUMIF($H$1:S$1,77,$H1086:S1086)&lt;$D1086,$H1086,0),0)</f>
        <v>0</v>
      </c>
      <c r="U1086" s="35">
        <f>SUMIF(I$1:T$1,77,I1086:T1086)</f>
        <v>0</v>
      </c>
      <c r="V1086" s="36">
        <f>IF(V$7&gt;=$E1086,IF(SUMIF($H$1:U$1,77,$H1086:U1086)&lt;$D1086,$H1086,0),0)</f>
        <v>0</v>
      </c>
      <c r="W1086" s="36">
        <f>IF(W$7&gt;=$E1086,IF(SUMIF($H$1:V$1,77,$H1086:V1086)&lt;$D1086,$H1086,0),0)</f>
        <v>0</v>
      </c>
      <c r="X1086" s="36">
        <f>IF(X$7&gt;=$E1086,IF(SUMIF($H$1:W$1,77,$H1086:W1086)&lt;$D1086,$H1086,0),0)</f>
        <v>0</v>
      </c>
      <c r="Y1086" s="36">
        <f>IF(Y$7&gt;=$E1086,IF(SUMIF($H$1:X$1,77,$H1086:X1086)&lt;$D1086,$H1086,0),0)</f>
        <v>0</v>
      </c>
      <c r="Z1086" s="36">
        <f>IF(Z$7&gt;=$E1086,IF(SUMIF($H$1:Y$1,77,$H1086:Y1086)&lt;$D1086,$H1086,0),0)</f>
        <v>0</v>
      </c>
      <c r="AA1086" s="36">
        <f>IF(AA$7&gt;=$E1086,IF(SUMIF($H$1:Z$1,77,$H1086:Z1086)&lt;$D1086,$H1086,0),0)</f>
        <v>0</v>
      </c>
      <c r="AB1086" s="36">
        <f>IF(AB$7&gt;=$E1086,IF(SUMIF($H$1:AA$1,77,$H1086:AA1086)&lt;$D1086,$H1086,0),0)</f>
        <v>0</v>
      </c>
      <c r="AC1086" s="36">
        <f>IF(AC$7&gt;=$E1086,IF(SUMIF($H$1:AB$1,77,$H1086:AB1086)&lt;$D1086,$H1086,0),0)</f>
        <v>0</v>
      </c>
      <c r="AD1086" s="36">
        <f>IF(AD$7&gt;=$E1086,IF(SUMIF($H$1:AC$1,77,$H1086:AC1086)&lt;$D1086,$H1086,0),0)</f>
        <v>0</v>
      </c>
      <c r="AE1086" s="36">
        <f>IF(AE$7&gt;=$E1086,IF(SUMIF($H$1:AD$1,77,$H1086:AD1086)&lt;$D1086,$H1086,0),0)</f>
        <v>0</v>
      </c>
      <c r="AF1086" s="36">
        <f>IF(AF$7&gt;=$E1086,IF(SUMIF($H$1:AE$1,77,$H1086:AE1086)&lt;$D1086,$H1086,0),0)</f>
        <v>0</v>
      </c>
      <c r="AG1086" s="36">
        <f>IF(AG$7&gt;=$E1086,IF(SUMIF($H$1:AF$1,77,$H1086:AF1086)&lt;$D1086,$H1086,0),0)</f>
        <v>0</v>
      </c>
      <c r="AH1086" s="35">
        <f>SUMIF(V$1:AG$1,77,V1086:AG1086)</f>
        <v>0</v>
      </c>
      <c r="AI1086" s="36">
        <f>IF(AI$7&gt;=$E1086,IF(SUMIF($H$1:AH$1,77,$H1086:AH1086)&lt;$D1086,$H1086,0),0)</f>
        <v>0</v>
      </c>
      <c r="AJ1086" s="36">
        <f>IF(AJ$7&gt;=$E1086,IF(SUMIF($H$1:AI$1,77,$H1086:AI1086)&lt;$D1086,$H1086,0),0)</f>
        <v>0</v>
      </c>
      <c r="AK1086" s="36">
        <f>IF(AK$7&gt;=$E1086,IF(SUMIF($H$1:AJ$1,77,$H1086:AJ1086)&lt;$D1086,$H1086,0),0)</f>
        <v>0</v>
      </c>
      <c r="AL1086" s="36">
        <f>IF(AL$7&gt;=$E1086,IF(SUMIF($H$1:AK$1,77,$H1086:AK1086)&lt;$D1086,$H1086,0),0)</f>
        <v>0</v>
      </c>
      <c r="AM1086" s="36">
        <f>IF(AM$7&gt;=$E1086,IF(SUMIF($H$1:AL$1,77,$H1086:AL1086)&lt;$D1086,$H1086,0),0)</f>
        <v>0</v>
      </c>
      <c r="AN1086" s="36">
        <f>IF(AN$7&gt;=$E1086,IF(SUMIF($H$1:AM$1,77,$H1086:AM1086)&lt;$D1086,$H1086,0),0)</f>
        <v>0</v>
      </c>
      <c r="AO1086" s="36">
        <f>IF(AO$7&gt;=$E1086,IF(SUMIF($H$1:AN$1,77,$H1086:AN1086)&lt;$D1086,$H1086,0),0)</f>
        <v>0</v>
      </c>
      <c r="AP1086" s="36">
        <f>IF(AP$7&gt;=$E1086,IF(SUMIF($H$1:AO$1,77,$H1086:AO1086)&lt;$D1086,$H1086,0),0)</f>
        <v>0</v>
      </c>
      <c r="AQ1086" s="36">
        <f>IF(AQ$7&gt;=$E1086,IF(SUMIF($H$1:AP$1,77,$H1086:AP1086)&lt;$D1086,$H1086,0),0)</f>
        <v>0</v>
      </c>
      <c r="AR1086" s="36">
        <f>IF(AR$7&gt;=$E1086,IF(SUMIF($H$1:AQ$1,77,$H1086:AQ1086)&lt;$D1086,$H1086,0),0)</f>
        <v>0</v>
      </c>
      <c r="AS1086" s="36">
        <f>IF(AS$7&gt;=$E1086,IF(SUMIF($H$1:AR$1,77,$H1086:AR1086)&lt;$D1086,$H1086,0),0)</f>
        <v>0</v>
      </c>
      <c r="AT1086" s="36">
        <f>IF(AT$7&gt;=$E1086,IF(SUMIF($H$1:AS$1,77,$H1086:AS1086)&lt;$D1086,$H1086,0),0)</f>
        <v>0</v>
      </c>
      <c r="AU1086" s="35">
        <f>SUMIF(AI$1:AT$1,77,AI1086:AT1086)</f>
        <v>0</v>
      </c>
      <c r="AV1086" s="33">
        <f>IF(AV$7&gt;=$E1086,IF(SUMIF($H$1:AU$1,77,$H1086:AU1086)&lt;$D1086,$H1086,0),0)</f>
        <v>0</v>
      </c>
      <c r="AW1086" s="33">
        <f>IF(AW$7&gt;=$E1086,IF(SUMIF($H$1:AV$1,77,$H1086:AV1086)&lt;$D1086,$H1086,0),0)</f>
        <v>0</v>
      </c>
      <c r="AX1086" s="33">
        <f>IF(AX$7&gt;=$E1086,IF(SUMIF($H$1:AW$1,77,$H1086:AW1086)&lt;$D1086,$H1086,0),0)</f>
        <v>0</v>
      </c>
      <c r="AY1086" s="33">
        <f>IF(AY$7&gt;=$E1086,IF(SUMIF($H$1:AX$1,77,$H1086:AX1086)&lt;$D1086,$H1086,0),0)</f>
        <v>0</v>
      </c>
      <c r="AZ1086" s="33">
        <f>IF(AZ$7&gt;=$E1086,IF(SUMIF($H$1:AY$1,77,$H1086:AY1086)&lt;$D1086,$H1086,0),0)</f>
        <v>0</v>
      </c>
      <c r="BA1086" s="33">
        <f>IF(BA$7&gt;=$E1086,IF(SUMIF($H$1:AZ$1,77,$H1086:AZ1086)&lt;$D1086,$H1086,0),0)</f>
        <v>0</v>
      </c>
      <c r="BB1086" s="33">
        <f>IF(BB$7&gt;=$E1086,IF(SUMIF($H$1:BA$1,77,$H1086:BA1086)&lt;$D1086,$H1086,0),0)</f>
        <v>9702</v>
      </c>
      <c r="BC1086" s="33">
        <f>IF(BC$7&gt;=$E1086,IF(SUMIF($H$1:BB$1,77,$H1086:BB1086)&lt;$D1086,$H1086,0),0)</f>
        <v>0</v>
      </c>
      <c r="BD1086" s="33">
        <f>IF(BD$7&gt;=$E1086,IF(SUMIF($H$1:BC$1,77,$H1086:BC1086)&lt;$D1086,$H1086,0),0)</f>
        <v>0</v>
      </c>
      <c r="BE1086" s="33">
        <f>IF(BE$7&gt;=$E1086,IF(SUMIF($H$1:BD$1,77,$H1086:BD1086)&lt;$D1086,$H1086,0),0)</f>
        <v>0</v>
      </c>
      <c r="BF1086" s="33">
        <f>IF(BF$7&gt;=$E1086,IF(SUMIF($H$1:BE$1,77,$H1086:BE1086)&lt;$D1086,$H1086,0),0)</f>
        <v>0</v>
      </c>
      <c r="BG1086" s="33">
        <f>IF(BG$7&gt;=$E1086,IF(SUMIF($H$1:BF$1,77,$H1086:BF1086)&lt;$D1086,$H1086,0),0)</f>
        <v>0</v>
      </c>
      <c r="BH1086" s="35">
        <f>SUMIF(AV$1:BG$1,77,AV1086:BG1086)</f>
        <v>9702</v>
      </c>
    </row>
    <row r="1087" spans="1:60" s="11" customFormat="1" x14ac:dyDescent="0.25">
      <c r="A1087" s="51" t="s">
        <v>1570</v>
      </c>
      <c r="B1087" s="49" t="s">
        <v>1571</v>
      </c>
      <c r="C1087" s="51" t="s">
        <v>32</v>
      </c>
      <c r="D1087" s="34">
        <v>6</v>
      </c>
      <c r="E1087" s="118">
        <v>46966</v>
      </c>
      <c r="F1087" s="118">
        <v>46997</v>
      </c>
      <c r="G1087" s="32">
        <f>DATEDIF(E1087,F1087,"m")</f>
        <v>1</v>
      </c>
      <c r="H1087" s="33">
        <f>D1087/G1087</f>
        <v>6</v>
      </c>
      <c r="I1087" s="36">
        <f>IF(I$7&gt;=$E1087,IF(SUMIF($H$1:H$1,77,$H1087:H1087)&lt;$D1087,$H1087,0),0)</f>
        <v>0</v>
      </c>
      <c r="J1087" s="36">
        <f>IF(J$7&gt;=$E1087,IF(SUMIF($H$1:I$1,77,$H1087:I1087)&lt;$D1087,$H1087,0),0)</f>
        <v>0</v>
      </c>
      <c r="K1087" s="36">
        <f>IF(K$7&gt;=$E1087,IF(SUMIF($H$1:J$1,77,$H1087:J1087)&lt;$D1087,$H1087,0),0)</f>
        <v>0</v>
      </c>
      <c r="L1087" s="36">
        <f>IF(L$7&gt;=$E1087,IF(SUMIF($H$1:K$1,77,$H1087:K1087)&lt;$D1087,$H1087,0),0)</f>
        <v>0</v>
      </c>
      <c r="M1087" s="36">
        <f>IF(M$7&gt;=$E1087,IF(SUMIF($H$1:L$1,77,$H1087:L1087)&lt;$D1087,$H1087,0),0)</f>
        <v>0</v>
      </c>
      <c r="N1087" s="36">
        <f>IF(N$7&gt;=$E1087,IF(SUMIF($H$1:M$1,77,$H1087:M1087)&lt;$D1087,$H1087,0),0)</f>
        <v>0</v>
      </c>
      <c r="O1087" s="36">
        <f>IF(O$7&gt;=$E1087,IF(SUMIF($H$1:N$1,77,$H1087:N1087)&lt;$D1087,$H1087,0),0)</f>
        <v>0</v>
      </c>
      <c r="P1087" s="36">
        <f>IF(P$7&gt;=$E1087,IF(SUMIF($H$1:O$1,77,$H1087:O1087)&lt;$D1087,$H1087,0),0)</f>
        <v>0</v>
      </c>
      <c r="Q1087" s="36">
        <f>IF(Q$7&gt;=$E1087,IF(SUMIF($H$1:P$1,77,$H1087:P1087)&lt;$D1087,$H1087,0),0)</f>
        <v>0</v>
      </c>
      <c r="R1087" s="36">
        <f>IF(R$7&gt;=$E1087,IF(SUMIF($H$1:Q$1,77,$H1087:Q1087)&lt;$D1087,$H1087,0),0)</f>
        <v>0</v>
      </c>
      <c r="S1087" s="36">
        <f>IF(S$7&gt;=$E1087,IF(SUMIF($H$1:R$1,77,$H1087:R1087)&lt;$D1087,$H1087,0),0)</f>
        <v>0</v>
      </c>
      <c r="T1087" s="36">
        <f>IF(T$7&gt;=$E1087,IF(SUMIF($H$1:S$1,77,$H1087:S1087)&lt;$D1087,$H1087,0),0)</f>
        <v>0</v>
      </c>
      <c r="U1087" s="35">
        <f>SUMIF(I$1:T$1,77,I1087:T1087)</f>
        <v>0</v>
      </c>
      <c r="V1087" s="36">
        <f>IF(V$7&gt;=$E1087,IF(SUMIF($H$1:U$1,77,$H1087:U1087)&lt;$D1087,$H1087,0),0)</f>
        <v>0</v>
      </c>
      <c r="W1087" s="36">
        <f>IF(W$7&gt;=$E1087,IF(SUMIF($H$1:V$1,77,$H1087:V1087)&lt;$D1087,$H1087,0),0)</f>
        <v>0</v>
      </c>
      <c r="X1087" s="36">
        <f>IF(X$7&gt;=$E1087,IF(SUMIF($H$1:W$1,77,$H1087:W1087)&lt;$D1087,$H1087,0),0)</f>
        <v>0</v>
      </c>
      <c r="Y1087" s="36">
        <f>IF(Y$7&gt;=$E1087,IF(SUMIF($H$1:X$1,77,$H1087:X1087)&lt;$D1087,$H1087,0),0)</f>
        <v>0</v>
      </c>
      <c r="Z1087" s="36">
        <f>IF(Z$7&gt;=$E1087,IF(SUMIF($H$1:Y$1,77,$H1087:Y1087)&lt;$D1087,$H1087,0),0)</f>
        <v>0</v>
      </c>
      <c r="AA1087" s="36">
        <f>IF(AA$7&gt;=$E1087,IF(SUMIF($H$1:Z$1,77,$H1087:Z1087)&lt;$D1087,$H1087,0),0)</f>
        <v>0</v>
      </c>
      <c r="AB1087" s="36">
        <f>IF(AB$7&gt;=$E1087,IF(SUMIF($H$1:AA$1,77,$H1087:AA1087)&lt;$D1087,$H1087,0),0)</f>
        <v>0</v>
      </c>
      <c r="AC1087" s="36">
        <f>IF(AC$7&gt;=$E1087,IF(SUMIF($H$1:AB$1,77,$H1087:AB1087)&lt;$D1087,$H1087,0),0)</f>
        <v>0</v>
      </c>
      <c r="AD1087" s="36">
        <f>IF(AD$7&gt;=$E1087,IF(SUMIF($H$1:AC$1,77,$H1087:AC1087)&lt;$D1087,$H1087,0),0)</f>
        <v>0</v>
      </c>
      <c r="AE1087" s="36">
        <f>IF(AE$7&gt;=$E1087,IF(SUMIF($H$1:AD$1,77,$H1087:AD1087)&lt;$D1087,$H1087,0),0)</f>
        <v>0</v>
      </c>
      <c r="AF1087" s="36">
        <f>IF(AF$7&gt;=$E1087,IF(SUMIF($H$1:AE$1,77,$H1087:AE1087)&lt;$D1087,$H1087,0),0)</f>
        <v>0</v>
      </c>
      <c r="AG1087" s="36">
        <f>IF(AG$7&gt;=$E1087,IF(SUMIF($H$1:AF$1,77,$H1087:AF1087)&lt;$D1087,$H1087,0),0)</f>
        <v>0</v>
      </c>
      <c r="AH1087" s="35">
        <f>SUMIF(V$1:AG$1,77,V1087:AG1087)</f>
        <v>0</v>
      </c>
      <c r="AI1087" s="36">
        <f>IF(AI$7&gt;=$E1087,IF(SUMIF($H$1:AH$1,77,$H1087:AH1087)&lt;$D1087,$H1087,0),0)</f>
        <v>0</v>
      </c>
      <c r="AJ1087" s="36">
        <f>IF(AJ$7&gt;=$E1087,IF(SUMIF($H$1:AI$1,77,$H1087:AI1087)&lt;$D1087,$H1087,0),0)</f>
        <v>0</v>
      </c>
      <c r="AK1087" s="36">
        <f>IF(AK$7&gt;=$E1087,IF(SUMIF($H$1:AJ$1,77,$H1087:AJ1087)&lt;$D1087,$H1087,0),0)</f>
        <v>0</v>
      </c>
      <c r="AL1087" s="36">
        <f>IF(AL$7&gt;=$E1087,IF(SUMIF($H$1:AK$1,77,$H1087:AK1087)&lt;$D1087,$H1087,0),0)</f>
        <v>0</v>
      </c>
      <c r="AM1087" s="36">
        <f>IF(AM$7&gt;=$E1087,IF(SUMIF($H$1:AL$1,77,$H1087:AL1087)&lt;$D1087,$H1087,0),0)</f>
        <v>0</v>
      </c>
      <c r="AN1087" s="36">
        <f>IF(AN$7&gt;=$E1087,IF(SUMIF($H$1:AM$1,77,$H1087:AM1087)&lt;$D1087,$H1087,0),0)</f>
        <v>0</v>
      </c>
      <c r="AO1087" s="36">
        <f>IF(AO$7&gt;=$E1087,IF(SUMIF($H$1:AN$1,77,$H1087:AN1087)&lt;$D1087,$H1087,0),0)</f>
        <v>0</v>
      </c>
      <c r="AP1087" s="36">
        <f>IF(AP$7&gt;=$E1087,IF(SUMIF($H$1:AO$1,77,$H1087:AO1087)&lt;$D1087,$H1087,0),0)</f>
        <v>0</v>
      </c>
      <c r="AQ1087" s="36">
        <f>IF(AQ$7&gt;=$E1087,IF(SUMIF($H$1:AP$1,77,$H1087:AP1087)&lt;$D1087,$H1087,0),0)</f>
        <v>0</v>
      </c>
      <c r="AR1087" s="36">
        <f>IF(AR$7&gt;=$E1087,IF(SUMIF($H$1:AQ$1,77,$H1087:AQ1087)&lt;$D1087,$H1087,0),0)</f>
        <v>0</v>
      </c>
      <c r="AS1087" s="36">
        <f>IF(AS$7&gt;=$E1087,IF(SUMIF($H$1:AR$1,77,$H1087:AR1087)&lt;$D1087,$H1087,0),0)</f>
        <v>0</v>
      </c>
      <c r="AT1087" s="36">
        <f>IF(AT$7&gt;=$E1087,IF(SUMIF($H$1:AS$1,77,$H1087:AS1087)&lt;$D1087,$H1087,0),0)</f>
        <v>0</v>
      </c>
      <c r="AU1087" s="35">
        <f>SUMIF(AI$1:AT$1,77,AI1087:AT1087)</f>
        <v>0</v>
      </c>
      <c r="AV1087" s="33">
        <f>IF(AV$7&gt;=$E1087,IF(SUMIF($H$1:AU$1,77,$H1087:AU1087)&lt;$D1087,$H1087,0),0)</f>
        <v>0</v>
      </c>
      <c r="AW1087" s="33">
        <f>IF(AW$7&gt;=$E1087,IF(SUMIF($H$1:AV$1,77,$H1087:AV1087)&lt;$D1087,$H1087,0),0)</f>
        <v>0</v>
      </c>
      <c r="AX1087" s="33">
        <f>IF(AX$7&gt;=$E1087,IF(SUMIF($H$1:AW$1,77,$H1087:AW1087)&lt;$D1087,$H1087,0),0)</f>
        <v>0</v>
      </c>
      <c r="AY1087" s="33">
        <f>IF(AY$7&gt;=$E1087,IF(SUMIF($H$1:AX$1,77,$H1087:AX1087)&lt;$D1087,$H1087,0),0)</f>
        <v>0</v>
      </c>
      <c r="AZ1087" s="33">
        <f>IF(AZ$7&gt;=$E1087,IF(SUMIF($H$1:AY$1,77,$H1087:AY1087)&lt;$D1087,$H1087,0),0)</f>
        <v>0</v>
      </c>
      <c r="BA1087" s="33">
        <f>IF(BA$7&gt;=$E1087,IF(SUMIF($H$1:AZ$1,77,$H1087:AZ1087)&lt;$D1087,$H1087,0),0)</f>
        <v>0</v>
      </c>
      <c r="BB1087" s="33">
        <f>IF(BB$7&gt;=$E1087,IF(SUMIF($H$1:BA$1,77,$H1087:BA1087)&lt;$D1087,$H1087,0),0)</f>
        <v>0</v>
      </c>
      <c r="BC1087" s="33">
        <f>IF(BC$7&gt;=$E1087,IF(SUMIF($H$1:BB$1,77,$H1087:BB1087)&lt;$D1087,$H1087,0),0)</f>
        <v>6</v>
      </c>
      <c r="BD1087" s="33">
        <f>IF(BD$7&gt;=$E1087,IF(SUMIF($H$1:BC$1,77,$H1087:BC1087)&lt;$D1087,$H1087,0),0)</f>
        <v>0</v>
      </c>
      <c r="BE1087" s="33">
        <f>IF(BE$7&gt;=$E1087,IF(SUMIF($H$1:BD$1,77,$H1087:BD1087)&lt;$D1087,$H1087,0),0)</f>
        <v>0</v>
      </c>
      <c r="BF1087" s="33">
        <f>IF(BF$7&gt;=$E1087,IF(SUMIF($H$1:BE$1,77,$H1087:BE1087)&lt;$D1087,$H1087,0),0)</f>
        <v>0</v>
      </c>
      <c r="BG1087" s="33">
        <f>IF(BG$7&gt;=$E1087,IF(SUMIF($H$1:BF$1,77,$H1087:BF1087)&lt;$D1087,$H1087,0),0)</f>
        <v>0</v>
      </c>
      <c r="BH1087" s="35">
        <f>SUMIF(AV$1:BG$1,77,AV1087:BG1087)</f>
        <v>6</v>
      </c>
    </row>
    <row r="1088" spans="1:60" s="11" customFormat="1" x14ac:dyDescent="0.25">
      <c r="A1088" s="48" t="s">
        <v>1572</v>
      </c>
      <c r="B1088" s="162" t="s">
        <v>1573</v>
      </c>
      <c r="C1088" s="159"/>
      <c r="D1088" s="160"/>
      <c r="E1088" s="88"/>
      <c r="F1088" s="88"/>
      <c r="G1088" s="88"/>
      <c r="H1088" s="88"/>
      <c r="I1088" s="88"/>
      <c r="J1088" s="88"/>
      <c r="K1088" s="88"/>
      <c r="L1088" s="88"/>
      <c r="M1088" s="88"/>
      <c r="N1088" s="88"/>
      <c r="O1088" s="88"/>
      <c r="P1088" s="88"/>
      <c r="Q1088" s="88"/>
      <c r="R1088" s="88"/>
      <c r="S1088" s="88"/>
      <c r="T1088" s="88"/>
      <c r="U1088" s="89"/>
      <c r="V1088" s="88"/>
      <c r="W1088" s="88"/>
      <c r="X1088" s="88"/>
      <c r="Y1088" s="88"/>
      <c r="Z1088" s="88"/>
      <c r="AA1088" s="88"/>
      <c r="AB1088" s="88"/>
      <c r="AC1088" s="88"/>
      <c r="AD1088" s="88"/>
      <c r="AE1088" s="88"/>
      <c r="AF1088" s="88"/>
      <c r="AG1088" s="88"/>
      <c r="AH1088" s="89"/>
      <c r="AI1088" s="88"/>
      <c r="AJ1088" s="88"/>
      <c r="AK1088" s="88"/>
      <c r="AL1088" s="88"/>
      <c r="AM1088" s="88"/>
      <c r="AN1088" s="88"/>
      <c r="AO1088" s="88"/>
      <c r="AP1088" s="88"/>
      <c r="AQ1088" s="88"/>
      <c r="AR1088" s="88"/>
      <c r="AS1088" s="88"/>
      <c r="AT1088" s="88"/>
      <c r="AU1088" s="89"/>
      <c r="AV1088" s="88"/>
      <c r="AW1088" s="88"/>
      <c r="AX1088" s="88"/>
      <c r="AY1088" s="88"/>
      <c r="AZ1088" s="88"/>
      <c r="BA1088" s="88"/>
      <c r="BB1088" s="88"/>
      <c r="BC1088" s="88"/>
      <c r="BD1088" s="88"/>
      <c r="BE1088" s="88"/>
      <c r="BF1088" s="88"/>
      <c r="BG1088" s="88"/>
      <c r="BH1088" s="89"/>
    </row>
    <row r="1089" spans="1:60" s="11" customFormat="1" x14ac:dyDescent="0.25">
      <c r="A1089" s="48" t="s">
        <v>1574</v>
      </c>
      <c r="B1089" s="49" t="s">
        <v>1575</v>
      </c>
      <c r="C1089" s="51" t="s">
        <v>1483</v>
      </c>
      <c r="D1089" s="34">
        <v>1</v>
      </c>
      <c r="E1089" s="118">
        <v>46874</v>
      </c>
      <c r="F1089" s="118">
        <v>46905</v>
      </c>
      <c r="G1089" s="32">
        <f>DATEDIF(E1089,F1089,"m")</f>
        <v>1</v>
      </c>
      <c r="H1089" s="33">
        <f>D1089/G1089</f>
        <v>1</v>
      </c>
      <c r="I1089" s="36">
        <f>IF(I$7&gt;=$E1089,IF(SUMIF($H$1:H$1,77,$H1089:H1089)&lt;$D1089,$H1089,0),0)</f>
        <v>0</v>
      </c>
      <c r="J1089" s="36">
        <f>IF(J$7&gt;=$E1089,IF(SUMIF($H$1:I$1,77,$H1089:I1089)&lt;$D1089,$H1089,0),0)</f>
        <v>0</v>
      </c>
      <c r="K1089" s="36">
        <f>IF(K$7&gt;=$E1089,IF(SUMIF($H$1:J$1,77,$H1089:J1089)&lt;$D1089,$H1089,0),0)</f>
        <v>0</v>
      </c>
      <c r="L1089" s="36">
        <f>IF(L$7&gt;=$E1089,IF(SUMIF($H$1:K$1,77,$H1089:K1089)&lt;$D1089,$H1089,0),0)</f>
        <v>0</v>
      </c>
      <c r="M1089" s="36">
        <f>IF(M$7&gt;=$E1089,IF(SUMIF($H$1:L$1,77,$H1089:L1089)&lt;$D1089,$H1089,0),0)</f>
        <v>0</v>
      </c>
      <c r="N1089" s="36">
        <f>IF(N$7&gt;=$E1089,IF(SUMIF($H$1:M$1,77,$H1089:M1089)&lt;$D1089,$H1089,0),0)</f>
        <v>0</v>
      </c>
      <c r="O1089" s="36">
        <f>IF(O$7&gt;=$E1089,IF(SUMIF($H$1:N$1,77,$H1089:N1089)&lt;$D1089,$H1089,0),0)</f>
        <v>0</v>
      </c>
      <c r="P1089" s="36">
        <f>IF(P$7&gt;=$E1089,IF(SUMIF($H$1:O$1,77,$H1089:O1089)&lt;$D1089,$H1089,0),0)</f>
        <v>0</v>
      </c>
      <c r="Q1089" s="36">
        <f>IF(Q$7&gt;=$E1089,IF(SUMIF($H$1:P$1,77,$H1089:P1089)&lt;$D1089,$H1089,0),0)</f>
        <v>0</v>
      </c>
      <c r="R1089" s="36">
        <f>IF(R$7&gt;=$E1089,IF(SUMIF($H$1:Q$1,77,$H1089:Q1089)&lt;$D1089,$H1089,0),0)</f>
        <v>0</v>
      </c>
      <c r="S1089" s="36">
        <f>IF(S$7&gt;=$E1089,IF(SUMIF($H$1:R$1,77,$H1089:R1089)&lt;$D1089,$H1089,0),0)</f>
        <v>0</v>
      </c>
      <c r="T1089" s="36">
        <f>IF(T$7&gt;=$E1089,IF(SUMIF($H$1:S$1,77,$H1089:S1089)&lt;$D1089,$H1089,0),0)</f>
        <v>0</v>
      </c>
      <c r="U1089" s="35">
        <f>SUMIF(I$1:T$1,77,I1089:T1089)</f>
        <v>0</v>
      </c>
      <c r="V1089" s="36">
        <f>IF(V$7&gt;=$E1089,IF(SUMIF($H$1:U$1,77,$H1089:U1089)&lt;$D1089,$H1089,0),0)</f>
        <v>0</v>
      </c>
      <c r="W1089" s="36">
        <f>IF(W$7&gt;=$E1089,IF(SUMIF($H$1:V$1,77,$H1089:V1089)&lt;$D1089,$H1089,0),0)</f>
        <v>0</v>
      </c>
      <c r="X1089" s="36">
        <f>IF(X$7&gt;=$E1089,IF(SUMIF($H$1:W$1,77,$H1089:W1089)&lt;$D1089,$H1089,0),0)</f>
        <v>0</v>
      </c>
      <c r="Y1089" s="36">
        <f>IF(Y$7&gt;=$E1089,IF(SUMIF($H$1:X$1,77,$H1089:X1089)&lt;$D1089,$H1089,0),0)</f>
        <v>0</v>
      </c>
      <c r="Z1089" s="36">
        <f>IF(Z$7&gt;=$E1089,IF(SUMIF($H$1:Y$1,77,$H1089:Y1089)&lt;$D1089,$H1089,0),0)</f>
        <v>0</v>
      </c>
      <c r="AA1089" s="36">
        <f>IF(AA$7&gt;=$E1089,IF(SUMIF($H$1:Z$1,77,$H1089:Z1089)&lt;$D1089,$H1089,0),0)</f>
        <v>0</v>
      </c>
      <c r="AB1089" s="36">
        <f>IF(AB$7&gt;=$E1089,IF(SUMIF($H$1:AA$1,77,$H1089:AA1089)&lt;$D1089,$H1089,0),0)</f>
        <v>0</v>
      </c>
      <c r="AC1089" s="36">
        <f>IF(AC$7&gt;=$E1089,IF(SUMIF($H$1:AB$1,77,$H1089:AB1089)&lt;$D1089,$H1089,0),0)</f>
        <v>0</v>
      </c>
      <c r="AD1089" s="36">
        <f>IF(AD$7&gt;=$E1089,IF(SUMIF($H$1:AC$1,77,$H1089:AC1089)&lt;$D1089,$H1089,0),0)</f>
        <v>0</v>
      </c>
      <c r="AE1089" s="36">
        <f>IF(AE$7&gt;=$E1089,IF(SUMIF($H$1:AD$1,77,$H1089:AD1089)&lt;$D1089,$H1089,0),0)</f>
        <v>0</v>
      </c>
      <c r="AF1089" s="36">
        <f>IF(AF$7&gt;=$E1089,IF(SUMIF($H$1:AE$1,77,$H1089:AE1089)&lt;$D1089,$H1089,0),0)</f>
        <v>0</v>
      </c>
      <c r="AG1089" s="36">
        <f>IF(AG$7&gt;=$E1089,IF(SUMIF($H$1:AF$1,77,$H1089:AF1089)&lt;$D1089,$H1089,0),0)</f>
        <v>0</v>
      </c>
      <c r="AH1089" s="35">
        <f>SUMIF(V$1:AG$1,77,V1089:AG1089)</f>
        <v>0</v>
      </c>
      <c r="AI1089" s="36">
        <f>IF(AI$7&gt;=$E1089,IF(SUMIF($H$1:AH$1,77,$H1089:AH1089)&lt;$D1089,$H1089,0),0)</f>
        <v>0</v>
      </c>
      <c r="AJ1089" s="36">
        <f>IF(AJ$7&gt;=$E1089,IF(SUMIF($H$1:AI$1,77,$H1089:AI1089)&lt;$D1089,$H1089,0),0)</f>
        <v>0</v>
      </c>
      <c r="AK1089" s="36">
        <f>IF(AK$7&gt;=$E1089,IF(SUMIF($H$1:AJ$1,77,$H1089:AJ1089)&lt;$D1089,$H1089,0),0)</f>
        <v>0</v>
      </c>
      <c r="AL1089" s="36">
        <f>IF(AL$7&gt;=$E1089,IF(SUMIF($H$1:AK$1,77,$H1089:AK1089)&lt;$D1089,$H1089,0),0)</f>
        <v>0</v>
      </c>
      <c r="AM1089" s="36">
        <f>IF(AM$7&gt;=$E1089,IF(SUMIF($H$1:AL$1,77,$H1089:AL1089)&lt;$D1089,$H1089,0),0)</f>
        <v>0</v>
      </c>
      <c r="AN1089" s="36">
        <f>IF(AN$7&gt;=$E1089,IF(SUMIF($H$1:AM$1,77,$H1089:AM1089)&lt;$D1089,$H1089,0),0)</f>
        <v>0</v>
      </c>
      <c r="AO1089" s="36">
        <f>IF(AO$7&gt;=$E1089,IF(SUMIF($H$1:AN$1,77,$H1089:AN1089)&lt;$D1089,$H1089,0),0)</f>
        <v>0</v>
      </c>
      <c r="AP1089" s="36">
        <f>IF(AP$7&gt;=$E1089,IF(SUMIF($H$1:AO$1,77,$H1089:AO1089)&lt;$D1089,$H1089,0),0)</f>
        <v>0</v>
      </c>
      <c r="AQ1089" s="36">
        <f>IF(AQ$7&gt;=$E1089,IF(SUMIF($H$1:AP$1,77,$H1089:AP1089)&lt;$D1089,$H1089,0),0)</f>
        <v>0</v>
      </c>
      <c r="AR1089" s="36">
        <f>IF(AR$7&gt;=$E1089,IF(SUMIF($H$1:AQ$1,77,$H1089:AQ1089)&lt;$D1089,$H1089,0),0)</f>
        <v>0</v>
      </c>
      <c r="AS1089" s="36">
        <f>IF(AS$7&gt;=$E1089,IF(SUMIF($H$1:AR$1,77,$H1089:AR1089)&lt;$D1089,$H1089,0),0)</f>
        <v>0</v>
      </c>
      <c r="AT1089" s="36">
        <f>IF(AT$7&gt;=$E1089,IF(SUMIF($H$1:AS$1,77,$H1089:AS1089)&lt;$D1089,$H1089,0),0)</f>
        <v>0</v>
      </c>
      <c r="AU1089" s="35">
        <f>SUMIF(AI$1:AT$1,77,AI1089:AT1089)</f>
        <v>0</v>
      </c>
      <c r="AV1089" s="33">
        <f>IF(AV$7&gt;=$E1089,IF(SUMIF($H$1:AU$1,77,$H1089:AU1089)&lt;$D1089,$H1089,0),0)</f>
        <v>0</v>
      </c>
      <c r="AW1089" s="33">
        <f>IF(AW$7&gt;=$E1089,IF(SUMIF($H$1:AV$1,77,$H1089:AV1089)&lt;$D1089,$H1089,0),0)</f>
        <v>0</v>
      </c>
      <c r="AX1089" s="33">
        <f>IF(AX$7&gt;=$E1089,IF(SUMIF($H$1:AW$1,77,$H1089:AW1089)&lt;$D1089,$H1089,0),0)</f>
        <v>0</v>
      </c>
      <c r="AY1089" s="33">
        <f>IF(AY$7&gt;=$E1089,IF(SUMIF($H$1:AX$1,77,$H1089:AX1089)&lt;$D1089,$H1089,0),0)</f>
        <v>0</v>
      </c>
      <c r="AZ1089" s="33">
        <f>IF(AZ$7&gt;=$E1089,IF(SUMIF($H$1:AY$1,77,$H1089:AY1089)&lt;$D1089,$H1089,0),0)</f>
        <v>1</v>
      </c>
      <c r="BA1089" s="33">
        <f>IF(BA$7&gt;=$E1089,IF(SUMIF($H$1:AZ$1,77,$H1089:AZ1089)&lt;$D1089,$H1089,0),0)</f>
        <v>0</v>
      </c>
      <c r="BB1089" s="33">
        <f>IF(BB$7&gt;=$E1089,IF(SUMIF($H$1:BA$1,77,$H1089:BA1089)&lt;$D1089,$H1089,0),0)</f>
        <v>0</v>
      </c>
      <c r="BC1089" s="33">
        <f>IF(BC$7&gt;=$E1089,IF(SUMIF($H$1:BB$1,77,$H1089:BB1089)&lt;$D1089,$H1089,0),0)</f>
        <v>0</v>
      </c>
      <c r="BD1089" s="33">
        <f>IF(BD$7&gt;=$E1089,IF(SUMIF($H$1:BC$1,77,$H1089:BC1089)&lt;$D1089,$H1089,0),0)</f>
        <v>0</v>
      </c>
      <c r="BE1089" s="33">
        <f>IF(BE$7&gt;=$E1089,IF(SUMIF($H$1:BD$1,77,$H1089:BD1089)&lt;$D1089,$H1089,0),0)</f>
        <v>0</v>
      </c>
      <c r="BF1089" s="33">
        <f>IF(BF$7&gt;=$E1089,IF(SUMIF($H$1:BE$1,77,$H1089:BE1089)&lt;$D1089,$H1089,0),0)</f>
        <v>0</v>
      </c>
      <c r="BG1089" s="33">
        <f>IF(BG$7&gt;=$E1089,IF(SUMIF($H$1:BF$1,77,$H1089:BF1089)&lt;$D1089,$H1089,0),0)</f>
        <v>0</v>
      </c>
      <c r="BH1089" s="35">
        <f>SUMIF(AV$1:BG$1,77,AV1089:BG1089)</f>
        <v>1</v>
      </c>
    </row>
    <row r="1090" spans="1:60" s="11" customFormat="1" x14ac:dyDescent="0.25">
      <c r="A1090" s="48" t="s">
        <v>1574</v>
      </c>
      <c r="B1090" s="49" t="s">
        <v>1576</v>
      </c>
      <c r="C1090" s="51" t="s">
        <v>32</v>
      </c>
      <c r="D1090" s="34">
        <v>2</v>
      </c>
      <c r="E1090" s="118">
        <v>46905</v>
      </c>
      <c r="F1090" s="118">
        <v>46935</v>
      </c>
      <c r="G1090" s="32">
        <f>DATEDIF(E1090,F1090,"m")</f>
        <v>1</v>
      </c>
      <c r="H1090" s="33">
        <f>D1090/G1090</f>
        <v>2</v>
      </c>
      <c r="I1090" s="36">
        <f>IF(I$7&gt;=$E1090,IF(SUMIF($H$1:H$1,77,$H1090:H1090)&lt;$D1090,$H1090,0),0)</f>
        <v>0</v>
      </c>
      <c r="J1090" s="36">
        <f>IF(J$7&gt;=$E1090,IF(SUMIF($H$1:I$1,77,$H1090:I1090)&lt;$D1090,$H1090,0),0)</f>
        <v>0</v>
      </c>
      <c r="K1090" s="36">
        <f>IF(K$7&gt;=$E1090,IF(SUMIF($H$1:J$1,77,$H1090:J1090)&lt;$D1090,$H1090,0),0)</f>
        <v>0</v>
      </c>
      <c r="L1090" s="36">
        <f>IF(L$7&gt;=$E1090,IF(SUMIF($H$1:K$1,77,$H1090:K1090)&lt;$D1090,$H1090,0),0)</f>
        <v>0</v>
      </c>
      <c r="M1090" s="36">
        <f>IF(M$7&gt;=$E1090,IF(SUMIF($H$1:L$1,77,$H1090:L1090)&lt;$D1090,$H1090,0),0)</f>
        <v>0</v>
      </c>
      <c r="N1090" s="36">
        <f>IF(N$7&gt;=$E1090,IF(SUMIF($H$1:M$1,77,$H1090:M1090)&lt;$D1090,$H1090,0),0)</f>
        <v>0</v>
      </c>
      <c r="O1090" s="36">
        <f>IF(O$7&gt;=$E1090,IF(SUMIF($H$1:N$1,77,$H1090:N1090)&lt;$D1090,$H1090,0),0)</f>
        <v>0</v>
      </c>
      <c r="P1090" s="36">
        <f>IF(P$7&gt;=$E1090,IF(SUMIF($H$1:O$1,77,$H1090:O1090)&lt;$D1090,$H1090,0),0)</f>
        <v>0</v>
      </c>
      <c r="Q1090" s="36">
        <f>IF(Q$7&gt;=$E1090,IF(SUMIF($H$1:P$1,77,$H1090:P1090)&lt;$D1090,$H1090,0),0)</f>
        <v>0</v>
      </c>
      <c r="R1090" s="36">
        <f>IF(R$7&gt;=$E1090,IF(SUMIF($H$1:Q$1,77,$H1090:Q1090)&lt;$D1090,$H1090,0),0)</f>
        <v>0</v>
      </c>
      <c r="S1090" s="36">
        <f>IF(S$7&gt;=$E1090,IF(SUMIF($H$1:R$1,77,$H1090:R1090)&lt;$D1090,$H1090,0),0)</f>
        <v>0</v>
      </c>
      <c r="T1090" s="36">
        <f>IF(T$7&gt;=$E1090,IF(SUMIF($H$1:S$1,77,$H1090:S1090)&lt;$D1090,$H1090,0),0)</f>
        <v>0</v>
      </c>
      <c r="U1090" s="35">
        <f>SUMIF(I$1:T$1,77,I1090:T1090)</f>
        <v>0</v>
      </c>
      <c r="V1090" s="36">
        <f>IF(V$7&gt;=$E1090,IF(SUMIF($H$1:U$1,77,$H1090:U1090)&lt;$D1090,$H1090,0),0)</f>
        <v>0</v>
      </c>
      <c r="W1090" s="36">
        <f>IF(W$7&gt;=$E1090,IF(SUMIF($H$1:V$1,77,$H1090:V1090)&lt;$D1090,$H1090,0),0)</f>
        <v>0</v>
      </c>
      <c r="X1090" s="36">
        <f>IF(X$7&gt;=$E1090,IF(SUMIF($H$1:W$1,77,$H1090:W1090)&lt;$D1090,$H1090,0),0)</f>
        <v>0</v>
      </c>
      <c r="Y1090" s="36">
        <f>IF(Y$7&gt;=$E1090,IF(SUMIF($H$1:X$1,77,$H1090:X1090)&lt;$D1090,$H1090,0),0)</f>
        <v>0</v>
      </c>
      <c r="Z1090" s="36">
        <f>IF(Z$7&gt;=$E1090,IF(SUMIF($H$1:Y$1,77,$H1090:Y1090)&lt;$D1090,$H1090,0),0)</f>
        <v>0</v>
      </c>
      <c r="AA1090" s="36">
        <f>IF(AA$7&gt;=$E1090,IF(SUMIF($H$1:Z$1,77,$H1090:Z1090)&lt;$D1090,$H1090,0),0)</f>
        <v>0</v>
      </c>
      <c r="AB1090" s="36">
        <f>IF(AB$7&gt;=$E1090,IF(SUMIF($H$1:AA$1,77,$H1090:AA1090)&lt;$D1090,$H1090,0),0)</f>
        <v>0</v>
      </c>
      <c r="AC1090" s="36">
        <f>IF(AC$7&gt;=$E1090,IF(SUMIF($H$1:AB$1,77,$H1090:AB1090)&lt;$D1090,$H1090,0),0)</f>
        <v>0</v>
      </c>
      <c r="AD1090" s="36">
        <f>IF(AD$7&gt;=$E1090,IF(SUMIF($H$1:AC$1,77,$H1090:AC1090)&lt;$D1090,$H1090,0),0)</f>
        <v>0</v>
      </c>
      <c r="AE1090" s="36">
        <f>IF(AE$7&gt;=$E1090,IF(SUMIF($H$1:AD$1,77,$H1090:AD1090)&lt;$D1090,$H1090,0),0)</f>
        <v>0</v>
      </c>
      <c r="AF1090" s="36">
        <f>IF(AF$7&gt;=$E1090,IF(SUMIF($H$1:AE$1,77,$H1090:AE1090)&lt;$D1090,$H1090,0),0)</f>
        <v>0</v>
      </c>
      <c r="AG1090" s="36">
        <f>IF(AG$7&gt;=$E1090,IF(SUMIF($H$1:AF$1,77,$H1090:AF1090)&lt;$D1090,$H1090,0),0)</f>
        <v>0</v>
      </c>
      <c r="AH1090" s="35">
        <f>SUMIF(V$1:AG$1,77,V1090:AG1090)</f>
        <v>0</v>
      </c>
      <c r="AI1090" s="36">
        <f>IF(AI$7&gt;=$E1090,IF(SUMIF($H$1:AH$1,77,$H1090:AH1090)&lt;$D1090,$H1090,0),0)</f>
        <v>0</v>
      </c>
      <c r="AJ1090" s="36">
        <f>IF(AJ$7&gt;=$E1090,IF(SUMIF($H$1:AI$1,77,$H1090:AI1090)&lt;$D1090,$H1090,0),0)</f>
        <v>0</v>
      </c>
      <c r="AK1090" s="36">
        <f>IF(AK$7&gt;=$E1090,IF(SUMIF($H$1:AJ$1,77,$H1090:AJ1090)&lt;$D1090,$H1090,0),0)</f>
        <v>0</v>
      </c>
      <c r="AL1090" s="36">
        <f>IF(AL$7&gt;=$E1090,IF(SUMIF($H$1:AK$1,77,$H1090:AK1090)&lt;$D1090,$H1090,0),0)</f>
        <v>0</v>
      </c>
      <c r="AM1090" s="36">
        <f>IF(AM$7&gt;=$E1090,IF(SUMIF($H$1:AL$1,77,$H1090:AL1090)&lt;$D1090,$H1090,0),0)</f>
        <v>0</v>
      </c>
      <c r="AN1090" s="36">
        <f>IF(AN$7&gt;=$E1090,IF(SUMIF($H$1:AM$1,77,$H1090:AM1090)&lt;$D1090,$H1090,0),0)</f>
        <v>0</v>
      </c>
      <c r="AO1090" s="36">
        <f>IF(AO$7&gt;=$E1090,IF(SUMIF($H$1:AN$1,77,$H1090:AN1090)&lt;$D1090,$H1090,0),0)</f>
        <v>0</v>
      </c>
      <c r="AP1090" s="36">
        <f>IF(AP$7&gt;=$E1090,IF(SUMIF($H$1:AO$1,77,$H1090:AO1090)&lt;$D1090,$H1090,0),0)</f>
        <v>0</v>
      </c>
      <c r="AQ1090" s="36">
        <f>IF(AQ$7&gt;=$E1090,IF(SUMIF($H$1:AP$1,77,$H1090:AP1090)&lt;$D1090,$H1090,0),0)</f>
        <v>0</v>
      </c>
      <c r="AR1090" s="36">
        <f>IF(AR$7&gt;=$E1090,IF(SUMIF($H$1:AQ$1,77,$H1090:AQ1090)&lt;$D1090,$H1090,0),0)</f>
        <v>0</v>
      </c>
      <c r="AS1090" s="36">
        <f>IF(AS$7&gt;=$E1090,IF(SUMIF($H$1:AR$1,77,$H1090:AR1090)&lt;$D1090,$H1090,0),0)</f>
        <v>0</v>
      </c>
      <c r="AT1090" s="36">
        <f>IF(AT$7&gt;=$E1090,IF(SUMIF($H$1:AS$1,77,$H1090:AS1090)&lt;$D1090,$H1090,0),0)</f>
        <v>0</v>
      </c>
      <c r="AU1090" s="35">
        <f>SUMIF(AI$1:AT$1,77,AI1090:AT1090)</f>
        <v>0</v>
      </c>
      <c r="AV1090" s="33">
        <f>IF(AV$7&gt;=$E1090,IF(SUMIF($H$1:AU$1,77,$H1090:AU1090)&lt;$D1090,$H1090,0),0)</f>
        <v>0</v>
      </c>
      <c r="AW1090" s="33">
        <f>IF(AW$7&gt;=$E1090,IF(SUMIF($H$1:AV$1,77,$H1090:AV1090)&lt;$D1090,$H1090,0),0)</f>
        <v>0</v>
      </c>
      <c r="AX1090" s="33">
        <f>IF(AX$7&gt;=$E1090,IF(SUMIF($H$1:AW$1,77,$H1090:AW1090)&lt;$D1090,$H1090,0),0)</f>
        <v>0</v>
      </c>
      <c r="AY1090" s="33">
        <f>IF(AY$7&gt;=$E1090,IF(SUMIF($H$1:AX$1,77,$H1090:AX1090)&lt;$D1090,$H1090,0),0)</f>
        <v>0</v>
      </c>
      <c r="AZ1090" s="33">
        <f>IF(AZ$7&gt;=$E1090,IF(SUMIF($H$1:AY$1,77,$H1090:AY1090)&lt;$D1090,$H1090,0),0)</f>
        <v>0</v>
      </c>
      <c r="BA1090" s="33">
        <f>IF(BA$7&gt;=$E1090,IF(SUMIF($H$1:AZ$1,77,$H1090:AZ1090)&lt;$D1090,$H1090,0),0)</f>
        <v>2</v>
      </c>
      <c r="BB1090" s="33">
        <f>IF(BB$7&gt;=$E1090,IF(SUMIF($H$1:BA$1,77,$H1090:BA1090)&lt;$D1090,$H1090,0),0)</f>
        <v>0</v>
      </c>
      <c r="BC1090" s="33">
        <f>IF(BC$7&gt;=$E1090,IF(SUMIF($H$1:BB$1,77,$H1090:BB1090)&lt;$D1090,$H1090,0),0)</f>
        <v>0</v>
      </c>
      <c r="BD1090" s="33">
        <f>IF(BD$7&gt;=$E1090,IF(SUMIF($H$1:BC$1,77,$H1090:BC1090)&lt;$D1090,$H1090,0),0)</f>
        <v>0</v>
      </c>
      <c r="BE1090" s="33">
        <f>IF(BE$7&gt;=$E1090,IF(SUMIF($H$1:BD$1,77,$H1090:BD1090)&lt;$D1090,$H1090,0),0)</f>
        <v>0</v>
      </c>
      <c r="BF1090" s="33">
        <f>IF(BF$7&gt;=$E1090,IF(SUMIF($H$1:BE$1,77,$H1090:BE1090)&lt;$D1090,$H1090,0),0)</f>
        <v>0</v>
      </c>
      <c r="BG1090" s="33">
        <f>IF(BG$7&gt;=$E1090,IF(SUMIF($H$1:BF$1,77,$H1090:BF1090)&lt;$D1090,$H1090,0),0)</f>
        <v>0</v>
      </c>
      <c r="BH1090" s="35">
        <f>SUMIF(AV$1:BG$1,77,AV1090:BG1090)</f>
        <v>2</v>
      </c>
    </row>
    <row r="1091" spans="1:60" s="11" customFormat="1" x14ac:dyDescent="0.25">
      <c r="A1091" s="48" t="s">
        <v>1577</v>
      </c>
      <c r="B1091" s="162" t="s">
        <v>1578</v>
      </c>
      <c r="C1091" s="161"/>
      <c r="D1091" s="163"/>
      <c r="E1091" s="88"/>
      <c r="F1091" s="88"/>
      <c r="G1091" s="88"/>
      <c r="H1091" s="88"/>
      <c r="I1091" s="88"/>
      <c r="J1091" s="88"/>
      <c r="K1091" s="88"/>
      <c r="L1091" s="88"/>
      <c r="M1091" s="88"/>
      <c r="N1091" s="88"/>
      <c r="O1091" s="88"/>
      <c r="P1091" s="88"/>
      <c r="Q1091" s="88"/>
      <c r="R1091" s="88"/>
      <c r="S1091" s="88"/>
      <c r="T1091" s="88"/>
      <c r="U1091" s="89"/>
      <c r="V1091" s="88"/>
      <c r="W1091" s="88"/>
      <c r="X1091" s="88"/>
      <c r="Y1091" s="88"/>
      <c r="Z1091" s="88"/>
      <c r="AA1091" s="88"/>
      <c r="AB1091" s="88"/>
      <c r="AC1091" s="88"/>
      <c r="AD1091" s="88"/>
      <c r="AE1091" s="88"/>
      <c r="AF1091" s="88"/>
      <c r="AG1091" s="88"/>
      <c r="AH1091" s="89"/>
      <c r="AI1091" s="88"/>
      <c r="AJ1091" s="88"/>
      <c r="AK1091" s="88"/>
      <c r="AL1091" s="88"/>
      <c r="AM1091" s="88"/>
      <c r="AN1091" s="88"/>
      <c r="AO1091" s="88"/>
      <c r="AP1091" s="88"/>
      <c r="AQ1091" s="88"/>
      <c r="AR1091" s="88"/>
      <c r="AS1091" s="88"/>
      <c r="AT1091" s="88"/>
      <c r="AU1091" s="89"/>
      <c r="AV1091" s="88"/>
      <c r="AW1091" s="88"/>
      <c r="AX1091" s="88"/>
      <c r="AY1091" s="88"/>
      <c r="AZ1091" s="88"/>
      <c r="BA1091" s="88"/>
      <c r="BB1091" s="88"/>
      <c r="BC1091" s="88"/>
      <c r="BD1091" s="88"/>
      <c r="BE1091" s="88"/>
      <c r="BF1091" s="88"/>
      <c r="BG1091" s="88"/>
      <c r="BH1091" s="89"/>
    </row>
    <row r="1092" spans="1:60" s="11" customFormat="1" x14ac:dyDescent="0.25">
      <c r="A1092" s="48" t="s">
        <v>1579</v>
      </c>
      <c r="B1092" s="49" t="s">
        <v>1580</v>
      </c>
      <c r="C1092" s="51" t="s">
        <v>1483</v>
      </c>
      <c r="D1092" s="34">
        <v>1</v>
      </c>
      <c r="E1092" s="118">
        <v>46844</v>
      </c>
      <c r="F1092" s="118">
        <v>46997</v>
      </c>
      <c r="G1092" s="32">
        <f>DATEDIF(E1092,F1092,"m")</f>
        <v>5</v>
      </c>
      <c r="H1092" s="33">
        <f>D1092/G1092</f>
        <v>0.2</v>
      </c>
      <c r="I1092" s="36">
        <f>IF(I$7&gt;=$E1092,IF(SUMIF($H$1:H$1,77,$H1092:H1092)&lt;$D1092,$H1092,0),0)</f>
        <v>0</v>
      </c>
      <c r="J1092" s="36">
        <f>IF(J$7&gt;=$E1092,IF(SUMIF($H$1:I$1,77,$H1092:I1092)&lt;$D1092,$H1092,0),0)</f>
        <v>0</v>
      </c>
      <c r="K1092" s="36">
        <f>IF(K$7&gt;=$E1092,IF(SUMIF($H$1:J$1,77,$H1092:J1092)&lt;$D1092,$H1092,0),0)</f>
        <v>0</v>
      </c>
      <c r="L1092" s="36">
        <f>IF(L$7&gt;=$E1092,IF(SUMIF($H$1:K$1,77,$H1092:K1092)&lt;$D1092,$H1092,0),0)</f>
        <v>0</v>
      </c>
      <c r="M1092" s="36">
        <f>IF(M$7&gt;=$E1092,IF(SUMIF($H$1:L$1,77,$H1092:L1092)&lt;$D1092,$H1092,0),0)</f>
        <v>0</v>
      </c>
      <c r="N1092" s="36">
        <f>IF(N$7&gt;=$E1092,IF(SUMIF($H$1:M$1,77,$H1092:M1092)&lt;$D1092,$H1092,0),0)</f>
        <v>0</v>
      </c>
      <c r="O1092" s="36">
        <f>IF(O$7&gt;=$E1092,IF(SUMIF($H$1:N$1,77,$H1092:N1092)&lt;$D1092,$H1092,0),0)</f>
        <v>0</v>
      </c>
      <c r="P1092" s="36">
        <f>IF(P$7&gt;=$E1092,IF(SUMIF($H$1:O$1,77,$H1092:O1092)&lt;$D1092,$H1092,0),0)</f>
        <v>0</v>
      </c>
      <c r="Q1092" s="36">
        <f>IF(Q$7&gt;=$E1092,IF(SUMIF($H$1:P$1,77,$H1092:P1092)&lt;$D1092,$H1092,0),0)</f>
        <v>0</v>
      </c>
      <c r="R1092" s="36">
        <f>IF(R$7&gt;=$E1092,IF(SUMIF($H$1:Q$1,77,$H1092:Q1092)&lt;$D1092,$H1092,0),0)</f>
        <v>0</v>
      </c>
      <c r="S1092" s="36">
        <f>IF(S$7&gt;=$E1092,IF(SUMIF($H$1:R$1,77,$H1092:R1092)&lt;$D1092,$H1092,0),0)</f>
        <v>0</v>
      </c>
      <c r="T1092" s="36">
        <f>IF(T$7&gt;=$E1092,IF(SUMIF($H$1:S$1,77,$H1092:S1092)&lt;$D1092,$H1092,0),0)</f>
        <v>0</v>
      </c>
      <c r="U1092" s="35">
        <f>SUMIF(I$1:T$1,77,I1092:T1092)</f>
        <v>0</v>
      </c>
      <c r="V1092" s="36">
        <f>IF(V$7&gt;=$E1092,IF(SUMIF($H$1:U$1,77,$H1092:U1092)&lt;$D1092,$H1092,0),0)</f>
        <v>0</v>
      </c>
      <c r="W1092" s="36">
        <f>IF(W$7&gt;=$E1092,IF(SUMIF($H$1:V$1,77,$H1092:V1092)&lt;$D1092,$H1092,0),0)</f>
        <v>0</v>
      </c>
      <c r="X1092" s="36">
        <f>IF(X$7&gt;=$E1092,IF(SUMIF($H$1:W$1,77,$H1092:W1092)&lt;$D1092,$H1092,0),0)</f>
        <v>0</v>
      </c>
      <c r="Y1092" s="36">
        <f>IF(Y$7&gt;=$E1092,IF(SUMIF($H$1:X$1,77,$H1092:X1092)&lt;$D1092,$H1092,0),0)</f>
        <v>0</v>
      </c>
      <c r="Z1092" s="36">
        <f>IF(Z$7&gt;=$E1092,IF(SUMIF($H$1:Y$1,77,$H1092:Y1092)&lt;$D1092,$H1092,0),0)</f>
        <v>0</v>
      </c>
      <c r="AA1092" s="36">
        <f>IF(AA$7&gt;=$E1092,IF(SUMIF($H$1:Z$1,77,$H1092:Z1092)&lt;$D1092,$H1092,0),0)</f>
        <v>0</v>
      </c>
      <c r="AB1092" s="36">
        <f>IF(AB$7&gt;=$E1092,IF(SUMIF($H$1:AA$1,77,$H1092:AA1092)&lt;$D1092,$H1092,0),0)</f>
        <v>0</v>
      </c>
      <c r="AC1092" s="36">
        <f>IF(AC$7&gt;=$E1092,IF(SUMIF($H$1:AB$1,77,$H1092:AB1092)&lt;$D1092,$H1092,0),0)</f>
        <v>0</v>
      </c>
      <c r="AD1092" s="36">
        <f>IF(AD$7&gt;=$E1092,IF(SUMIF($H$1:AC$1,77,$H1092:AC1092)&lt;$D1092,$H1092,0),0)</f>
        <v>0</v>
      </c>
      <c r="AE1092" s="36">
        <f>IF(AE$7&gt;=$E1092,IF(SUMIF($H$1:AD$1,77,$H1092:AD1092)&lt;$D1092,$H1092,0),0)</f>
        <v>0</v>
      </c>
      <c r="AF1092" s="36">
        <f>IF(AF$7&gt;=$E1092,IF(SUMIF($H$1:AE$1,77,$H1092:AE1092)&lt;$D1092,$H1092,0),0)</f>
        <v>0</v>
      </c>
      <c r="AG1092" s="36">
        <f>IF(AG$7&gt;=$E1092,IF(SUMIF($H$1:AF$1,77,$H1092:AF1092)&lt;$D1092,$H1092,0),0)</f>
        <v>0</v>
      </c>
      <c r="AH1092" s="35">
        <f>SUMIF(V$1:AG$1,77,V1092:AG1092)</f>
        <v>0</v>
      </c>
      <c r="AI1092" s="36">
        <f>IF(AI$7&gt;=$E1092,IF(SUMIF($H$1:AH$1,77,$H1092:AH1092)&lt;$D1092,$H1092,0),0)</f>
        <v>0</v>
      </c>
      <c r="AJ1092" s="36">
        <f>IF(AJ$7&gt;=$E1092,IF(SUMIF($H$1:AI$1,77,$H1092:AI1092)&lt;$D1092,$H1092,0),0)</f>
        <v>0</v>
      </c>
      <c r="AK1092" s="36">
        <f>IF(AK$7&gt;=$E1092,IF(SUMIF($H$1:AJ$1,77,$H1092:AJ1092)&lt;$D1092,$H1092,0),0)</f>
        <v>0</v>
      </c>
      <c r="AL1092" s="36">
        <f>IF(AL$7&gt;=$E1092,IF(SUMIF($H$1:AK$1,77,$H1092:AK1092)&lt;$D1092,$H1092,0),0)</f>
        <v>0</v>
      </c>
      <c r="AM1092" s="36">
        <f>IF(AM$7&gt;=$E1092,IF(SUMIF($H$1:AL$1,77,$H1092:AL1092)&lt;$D1092,$H1092,0),0)</f>
        <v>0</v>
      </c>
      <c r="AN1092" s="36">
        <f>IF(AN$7&gt;=$E1092,IF(SUMIF($H$1:AM$1,77,$H1092:AM1092)&lt;$D1092,$H1092,0),0)</f>
        <v>0</v>
      </c>
      <c r="AO1092" s="36">
        <f>IF(AO$7&gt;=$E1092,IF(SUMIF($H$1:AN$1,77,$H1092:AN1092)&lt;$D1092,$H1092,0),0)</f>
        <v>0</v>
      </c>
      <c r="AP1092" s="36">
        <f>IF(AP$7&gt;=$E1092,IF(SUMIF($H$1:AO$1,77,$H1092:AO1092)&lt;$D1092,$H1092,0),0)</f>
        <v>0</v>
      </c>
      <c r="AQ1092" s="36">
        <f>IF(AQ$7&gt;=$E1092,IF(SUMIF($H$1:AP$1,77,$H1092:AP1092)&lt;$D1092,$H1092,0),0)</f>
        <v>0</v>
      </c>
      <c r="AR1092" s="36">
        <f>IF(AR$7&gt;=$E1092,IF(SUMIF($H$1:AQ$1,77,$H1092:AQ1092)&lt;$D1092,$H1092,0),0)</f>
        <v>0</v>
      </c>
      <c r="AS1092" s="36">
        <f>IF(AS$7&gt;=$E1092,IF(SUMIF($H$1:AR$1,77,$H1092:AR1092)&lt;$D1092,$H1092,0),0)</f>
        <v>0</v>
      </c>
      <c r="AT1092" s="36">
        <f>IF(AT$7&gt;=$E1092,IF(SUMIF($H$1:AS$1,77,$H1092:AS1092)&lt;$D1092,$H1092,0),0)</f>
        <v>0</v>
      </c>
      <c r="AU1092" s="35">
        <f>SUMIF(AI$1:AT$1,77,AI1092:AT1092)</f>
        <v>0</v>
      </c>
      <c r="AV1092" s="33">
        <f>IF(AV$7&gt;=$E1092,IF(SUMIF($H$1:AU$1,77,$H1092:AU1092)&lt;$D1092,$H1092,0),0)</f>
        <v>0</v>
      </c>
      <c r="AW1092" s="33">
        <f>IF(AW$7&gt;=$E1092,IF(SUMIF($H$1:AV$1,77,$H1092:AV1092)&lt;$D1092,$H1092,0),0)</f>
        <v>0</v>
      </c>
      <c r="AX1092" s="33">
        <f>IF(AX$7&gt;=$E1092,IF(SUMIF($H$1:AW$1,77,$H1092:AW1092)&lt;$D1092,$H1092,0),0)</f>
        <v>0</v>
      </c>
      <c r="AY1092" s="33">
        <f>IF(AY$7&gt;=$E1092,IF(SUMIF($H$1:AX$1,77,$H1092:AX1092)&lt;$D1092,$H1092,0),0)</f>
        <v>0.2</v>
      </c>
      <c r="AZ1092" s="33">
        <f>IF(AZ$7&gt;=$E1092,IF(SUMIF($H$1:AY$1,77,$H1092:AY1092)&lt;$D1092,$H1092,0),0)</f>
        <v>0.2</v>
      </c>
      <c r="BA1092" s="33">
        <f>IF(BA$7&gt;=$E1092,IF(SUMIF($H$1:AZ$1,77,$H1092:AZ1092)&lt;$D1092,$H1092,0),0)</f>
        <v>0.2</v>
      </c>
      <c r="BB1092" s="33">
        <f>IF(BB$7&gt;=$E1092,IF(SUMIF($H$1:BA$1,77,$H1092:BA1092)&lt;$D1092,$H1092,0),0)</f>
        <v>0.2</v>
      </c>
      <c r="BC1092" s="33">
        <f>IF(BC$7&gt;=$E1092,IF(SUMIF($H$1:BB$1,77,$H1092:BB1092)&lt;$D1092,$H1092,0),0)</f>
        <v>0.2</v>
      </c>
      <c r="BD1092" s="33">
        <f>IF(BD$7&gt;=$E1092,IF(SUMIF($H$1:BC$1,77,$H1092:BC1092)&lt;$D1092,$H1092,0),0)</f>
        <v>0</v>
      </c>
      <c r="BE1092" s="33">
        <f>IF(BE$7&gt;=$E1092,IF(SUMIF($H$1:BD$1,77,$H1092:BD1092)&lt;$D1092,$H1092,0),0)</f>
        <v>0</v>
      </c>
      <c r="BF1092" s="33">
        <f>IF(BF$7&gt;=$E1092,IF(SUMIF($H$1:BE$1,77,$H1092:BE1092)&lt;$D1092,$H1092,0),0)</f>
        <v>0</v>
      </c>
      <c r="BG1092" s="33">
        <f>IF(BG$7&gt;=$E1092,IF(SUMIF($H$1:BF$1,77,$H1092:BF1092)&lt;$D1092,$H1092,0),0)</f>
        <v>0</v>
      </c>
      <c r="BH1092" s="35">
        <f>SUMIF(AV$1:BG$1,77,AV1092:BG1092)</f>
        <v>1</v>
      </c>
    </row>
    <row r="1093" spans="1:60" s="11" customFormat="1" x14ac:dyDescent="0.25">
      <c r="A1093" s="48" t="s">
        <v>1581</v>
      </c>
      <c r="B1093" s="49" t="s">
        <v>1582</v>
      </c>
      <c r="C1093" s="51" t="s">
        <v>1483</v>
      </c>
      <c r="D1093" s="34">
        <v>1</v>
      </c>
      <c r="E1093" s="118">
        <v>46844</v>
      </c>
      <c r="F1093" s="118">
        <v>46997</v>
      </c>
      <c r="G1093" s="32">
        <f>DATEDIF(E1093,F1093,"m")</f>
        <v>5</v>
      </c>
      <c r="H1093" s="33">
        <f>D1093/G1093</f>
        <v>0.2</v>
      </c>
      <c r="I1093" s="36">
        <f>IF(I$7&gt;=$E1093,IF(SUMIF($H$1:H$1,77,$H1093:H1093)&lt;$D1093,$H1093,0),0)</f>
        <v>0</v>
      </c>
      <c r="J1093" s="36">
        <f>IF(J$7&gt;=$E1093,IF(SUMIF($H$1:I$1,77,$H1093:I1093)&lt;$D1093,$H1093,0),0)</f>
        <v>0</v>
      </c>
      <c r="K1093" s="36">
        <f>IF(K$7&gt;=$E1093,IF(SUMIF($H$1:J$1,77,$H1093:J1093)&lt;$D1093,$H1093,0),0)</f>
        <v>0</v>
      </c>
      <c r="L1093" s="36">
        <f>IF(L$7&gt;=$E1093,IF(SUMIF($H$1:K$1,77,$H1093:K1093)&lt;$D1093,$H1093,0),0)</f>
        <v>0</v>
      </c>
      <c r="M1093" s="36">
        <f>IF(M$7&gt;=$E1093,IF(SUMIF($H$1:L$1,77,$H1093:L1093)&lt;$D1093,$H1093,0),0)</f>
        <v>0</v>
      </c>
      <c r="N1093" s="36">
        <f>IF(N$7&gt;=$E1093,IF(SUMIF($H$1:M$1,77,$H1093:M1093)&lt;$D1093,$H1093,0),0)</f>
        <v>0</v>
      </c>
      <c r="O1093" s="36">
        <f>IF(O$7&gt;=$E1093,IF(SUMIF($H$1:N$1,77,$H1093:N1093)&lt;$D1093,$H1093,0),0)</f>
        <v>0</v>
      </c>
      <c r="P1093" s="36">
        <f>IF(P$7&gt;=$E1093,IF(SUMIF($H$1:O$1,77,$H1093:O1093)&lt;$D1093,$H1093,0),0)</f>
        <v>0</v>
      </c>
      <c r="Q1093" s="36">
        <f>IF(Q$7&gt;=$E1093,IF(SUMIF($H$1:P$1,77,$H1093:P1093)&lt;$D1093,$H1093,0),0)</f>
        <v>0</v>
      </c>
      <c r="R1093" s="36">
        <f>IF(R$7&gt;=$E1093,IF(SUMIF($H$1:Q$1,77,$H1093:Q1093)&lt;$D1093,$H1093,0),0)</f>
        <v>0</v>
      </c>
      <c r="S1093" s="36">
        <f>IF(S$7&gt;=$E1093,IF(SUMIF($H$1:R$1,77,$H1093:R1093)&lt;$D1093,$H1093,0),0)</f>
        <v>0</v>
      </c>
      <c r="T1093" s="36">
        <f>IF(T$7&gt;=$E1093,IF(SUMIF($H$1:S$1,77,$H1093:S1093)&lt;$D1093,$H1093,0),0)</f>
        <v>0</v>
      </c>
      <c r="U1093" s="35">
        <f>SUMIF(I$1:T$1,77,I1093:T1093)</f>
        <v>0</v>
      </c>
      <c r="V1093" s="36">
        <f>IF(V$7&gt;=$E1093,IF(SUMIF($H$1:U$1,77,$H1093:U1093)&lt;$D1093,$H1093,0),0)</f>
        <v>0</v>
      </c>
      <c r="W1093" s="36">
        <f>IF(W$7&gt;=$E1093,IF(SUMIF($H$1:V$1,77,$H1093:V1093)&lt;$D1093,$H1093,0),0)</f>
        <v>0</v>
      </c>
      <c r="X1093" s="36">
        <f>IF(X$7&gt;=$E1093,IF(SUMIF($H$1:W$1,77,$H1093:W1093)&lt;$D1093,$H1093,0),0)</f>
        <v>0</v>
      </c>
      <c r="Y1093" s="36">
        <f>IF(Y$7&gt;=$E1093,IF(SUMIF($H$1:X$1,77,$H1093:X1093)&lt;$D1093,$H1093,0),0)</f>
        <v>0</v>
      </c>
      <c r="Z1093" s="36">
        <f>IF(Z$7&gt;=$E1093,IF(SUMIF($H$1:Y$1,77,$H1093:Y1093)&lt;$D1093,$H1093,0),0)</f>
        <v>0</v>
      </c>
      <c r="AA1093" s="36">
        <f>IF(AA$7&gt;=$E1093,IF(SUMIF($H$1:Z$1,77,$H1093:Z1093)&lt;$D1093,$H1093,0),0)</f>
        <v>0</v>
      </c>
      <c r="AB1093" s="36">
        <f>IF(AB$7&gt;=$E1093,IF(SUMIF($H$1:AA$1,77,$H1093:AA1093)&lt;$D1093,$H1093,0),0)</f>
        <v>0</v>
      </c>
      <c r="AC1093" s="36">
        <f>IF(AC$7&gt;=$E1093,IF(SUMIF($H$1:AB$1,77,$H1093:AB1093)&lt;$D1093,$H1093,0),0)</f>
        <v>0</v>
      </c>
      <c r="AD1093" s="36">
        <f>IF(AD$7&gt;=$E1093,IF(SUMIF($H$1:AC$1,77,$H1093:AC1093)&lt;$D1093,$H1093,0),0)</f>
        <v>0</v>
      </c>
      <c r="AE1093" s="36">
        <f>IF(AE$7&gt;=$E1093,IF(SUMIF($H$1:AD$1,77,$H1093:AD1093)&lt;$D1093,$H1093,0),0)</f>
        <v>0</v>
      </c>
      <c r="AF1093" s="36">
        <f>IF(AF$7&gt;=$E1093,IF(SUMIF($H$1:AE$1,77,$H1093:AE1093)&lt;$D1093,$H1093,0),0)</f>
        <v>0</v>
      </c>
      <c r="AG1093" s="36">
        <f>IF(AG$7&gt;=$E1093,IF(SUMIF($H$1:AF$1,77,$H1093:AF1093)&lt;$D1093,$H1093,0),0)</f>
        <v>0</v>
      </c>
      <c r="AH1093" s="35">
        <f>SUMIF(V$1:AG$1,77,V1093:AG1093)</f>
        <v>0</v>
      </c>
      <c r="AI1093" s="36">
        <f>IF(AI$7&gt;=$E1093,IF(SUMIF($H$1:AH$1,77,$H1093:AH1093)&lt;$D1093,$H1093,0),0)</f>
        <v>0</v>
      </c>
      <c r="AJ1093" s="36">
        <f>IF(AJ$7&gt;=$E1093,IF(SUMIF($H$1:AI$1,77,$H1093:AI1093)&lt;$D1093,$H1093,0),0)</f>
        <v>0</v>
      </c>
      <c r="AK1093" s="36">
        <f>IF(AK$7&gt;=$E1093,IF(SUMIF($H$1:AJ$1,77,$H1093:AJ1093)&lt;$D1093,$H1093,0),0)</f>
        <v>0</v>
      </c>
      <c r="AL1093" s="36">
        <f>IF(AL$7&gt;=$E1093,IF(SUMIF($H$1:AK$1,77,$H1093:AK1093)&lt;$D1093,$H1093,0),0)</f>
        <v>0</v>
      </c>
      <c r="AM1093" s="36">
        <f>IF(AM$7&gt;=$E1093,IF(SUMIF($H$1:AL$1,77,$H1093:AL1093)&lt;$D1093,$H1093,0),0)</f>
        <v>0</v>
      </c>
      <c r="AN1093" s="36">
        <f>IF(AN$7&gt;=$E1093,IF(SUMIF($H$1:AM$1,77,$H1093:AM1093)&lt;$D1093,$H1093,0),0)</f>
        <v>0</v>
      </c>
      <c r="AO1093" s="36">
        <f>IF(AO$7&gt;=$E1093,IF(SUMIF($H$1:AN$1,77,$H1093:AN1093)&lt;$D1093,$H1093,0),0)</f>
        <v>0</v>
      </c>
      <c r="AP1093" s="36">
        <f>IF(AP$7&gt;=$E1093,IF(SUMIF($H$1:AO$1,77,$H1093:AO1093)&lt;$D1093,$H1093,0),0)</f>
        <v>0</v>
      </c>
      <c r="AQ1093" s="36">
        <f>IF(AQ$7&gt;=$E1093,IF(SUMIF($H$1:AP$1,77,$H1093:AP1093)&lt;$D1093,$H1093,0),0)</f>
        <v>0</v>
      </c>
      <c r="AR1093" s="36">
        <f>IF(AR$7&gt;=$E1093,IF(SUMIF($H$1:AQ$1,77,$H1093:AQ1093)&lt;$D1093,$H1093,0),0)</f>
        <v>0</v>
      </c>
      <c r="AS1093" s="36">
        <f>IF(AS$7&gt;=$E1093,IF(SUMIF($H$1:AR$1,77,$H1093:AR1093)&lt;$D1093,$H1093,0),0)</f>
        <v>0</v>
      </c>
      <c r="AT1093" s="36">
        <f>IF(AT$7&gt;=$E1093,IF(SUMIF($H$1:AS$1,77,$H1093:AS1093)&lt;$D1093,$H1093,0),0)</f>
        <v>0</v>
      </c>
      <c r="AU1093" s="35">
        <f>SUMIF(AI$1:AT$1,77,AI1093:AT1093)</f>
        <v>0</v>
      </c>
      <c r="AV1093" s="33">
        <f>IF(AV$7&gt;=$E1093,IF(SUMIF($H$1:AU$1,77,$H1093:AU1093)&lt;$D1093,$H1093,0),0)</f>
        <v>0</v>
      </c>
      <c r="AW1093" s="33">
        <f>IF(AW$7&gt;=$E1093,IF(SUMIF($H$1:AV$1,77,$H1093:AV1093)&lt;$D1093,$H1093,0),0)</f>
        <v>0</v>
      </c>
      <c r="AX1093" s="33">
        <f>IF(AX$7&gt;=$E1093,IF(SUMIF($H$1:AW$1,77,$H1093:AW1093)&lt;$D1093,$H1093,0),0)</f>
        <v>0</v>
      </c>
      <c r="AY1093" s="33">
        <f>IF(AY$7&gt;=$E1093,IF(SUMIF($H$1:AX$1,77,$H1093:AX1093)&lt;$D1093,$H1093,0),0)</f>
        <v>0.2</v>
      </c>
      <c r="AZ1093" s="33">
        <f>IF(AZ$7&gt;=$E1093,IF(SUMIF($H$1:AY$1,77,$H1093:AY1093)&lt;$D1093,$H1093,0),0)</f>
        <v>0.2</v>
      </c>
      <c r="BA1093" s="33">
        <f>IF(BA$7&gt;=$E1093,IF(SUMIF($H$1:AZ$1,77,$H1093:AZ1093)&lt;$D1093,$H1093,0),0)</f>
        <v>0.2</v>
      </c>
      <c r="BB1093" s="33">
        <f>IF(BB$7&gt;=$E1093,IF(SUMIF($H$1:BA$1,77,$H1093:BA1093)&lt;$D1093,$H1093,0),0)</f>
        <v>0.2</v>
      </c>
      <c r="BC1093" s="33">
        <f>IF(BC$7&gt;=$E1093,IF(SUMIF($H$1:BB$1,77,$H1093:BB1093)&lt;$D1093,$H1093,0),0)</f>
        <v>0.2</v>
      </c>
      <c r="BD1093" s="33">
        <f>IF(BD$7&gt;=$E1093,IF(SUMIF($H$1:BC$1,77,$H1093:BC1093)&lt;$D1093,$H1093,0),0)</f>
        <v>0</v>
      </c>
      <c r="BE1093" s="33">
        <f>IF(BE$7&gt;=$E1093,IF(SUMIF($H$1:BD$1,77,$H1093:BD1093)&lt;$D1093,$H1093,0),0)</f>
        <v>0</v>
      </c>
      <c r="BF1093" s="33">
        <f>IF(BF$7&gt;=$E1093,IF(SUMIF($H$1:BE$1,77,$H1093:BE1093)&lt;$D1093,$H1093,0),0)</f>
        <v>0</v>
      </c>
      <c r="BG1093" s="33">
        <f>IF(BG$7&gt;=$E1093,IF(SUMIF($H$1:BF$1,77,$H1093:BF1093)&lt;$D1093,$H1093,0),0)</f>
        <v>0</v>
      </c>
      <c r="BH1093" s="35">
        <f>SUMIF(AV$1:BG$1,77,AV1093:BG1093)</f>
        <v>1</v>
      </c>
    </row>
    <row r="1094" spans="1:60" s="11" customFormat="1" x14ac:dyDescent="0.25">
      <c r="A1094" s="48" t="s">
        <v>1583</v>
      </c>
      <c r="B1094" s="49" t="s">
        <v>1584</v>
      </c>
      <c r="C1094" s="51" t="s">
        <v>1483</v>
      </c>
      <c r="D1094" s="34">
        <v>1</v>
      </c>
      <c r="E1094" s="118">
        <v>46844</v>
      </c>
      <c r="F1094" s="118">
        <v>46997</v>
      </c>
      <c r="G1094" s="32">
        <f>DATEDIF(E1094,F1094,"m")</f>
        <v>5</v>
      </c>
      <c r="H1094" s="33">
        <f>D1094/G1094</f>
        <v>0.2</v>
      </c>
      <c r="I1094" s="36">
        <f>IF(I$7&gt;=$E1094,IF(SUMIF($H$1:H$1,77,$H1094:H1094)&lt;$D1094,$H1094,0),0)</f>
        <v>0</v>
      </c>
      <c r="J1094" s="36">
        <f>IF(J$7&gt;=$E1094,IF(SUMIF($H$1:I$1,77,$H1094:I1094)&lt;$D1094,$H1094,0),0)</f>
        <v>0</v>
      </c>
      <c r="K1094" s="36">
        <f>IF(K$7&gt;=$E1094,IF(SUMIF($H$1:J$1,77,$H1094:J1094)&lt;$D1094,$H1094,0),0)</f>
        <v>0</v>
      </c>
      <c r="L1094" s="36">
        <f>IF(L$7&gt;=$E1094,IF(SUMIF($H$1:K$1,77,$H1094:K1094)&lt;$D1094,$H1094,0),0)</f>
        <v>0</v>
      </c>
      <c r="M1094" s="36">
        <f>IF(M$7&gt;=$E1094,IF(SUMIF($H$1:L$1,77,$H1094:L1094)&lt;$D1094,$H1094,0),0)</f>
        <v>0</v>
      </c>
      <c r="N1094" s="36">
        <f>IF(N$7&gt;=$E1094,IF(SUMIF($H$1:M$1,77,$H1094:M1094)&lt;$D1094,$H1094,0),0)</f>
        <v>0</v>
      </c>
      <c r="O1094" s="36">
        <f>IF(O$7&gt;=$E1094,IF(SUMIF($H$1:N$1,77,$H1094:N1094)&lt;$D1094,$H1094,0),0)</f>
        <v>0</v>
      </c>
      <c r="P1094" s="36">
        <f>IF(P$7&gt;=$E1094,IF(SUMIF($H$1:O$1,77,$H1094:O1094)&lt;$D1094,$H1094,0),0)</f>
        <v>0</v>
      </c>
      <c r="Q1094" s="36">
        <f>IF(Q$7&gt;=$E1094,IF(SUMIF($H$1:P$1,77,$H1094:P1094)&lt;$D1094,$H1094,0),0)</f>
        <v>0</v>
      </c>
      <c r="R1094" s="36">
        <f>IF(R$7&gt;=$E1094,IF(SUMIF($H$1:Q$1,77,$H1094:Q1094)&lt;$D1094,$H1094,0),0)</f>
        <v>0</v>
      </c>
      <c r="S1094" s="36">
        <f>IF(S$7&gt;=$E1094,IF(SUMIF($H$1:R$1,77,$H1094:R1094)&lt;$D1094,$H1094,0),0)</f>
        <v>0</v>
      </c>
      <c r="T1094" s="36">
        <f>IF(T$7&gt;=$E1094,IF(SUMIF($H$1:S$1,77,$H1094:S1094)&lt;$D1094,$H1094,0),0)</f>
        <v>0</v>
      </c>
      <c r="U1094" s="35">
        <f>SUMIF(I$1:T$1,77,I1094:T1094)</f>
        <v>0</v>
      </c>
      <c r="V1094" s="36">
        <f>IF(V$7&gt;=$E1094,IF(SUMIF($H$1:U$1,77,$H1094:U1094)&lt;$D1094,$H1094,0),0)</f>
        <v>0</v>
      </c>
      <c r="W1094" s="36">
        <f>IF(W$7&gt;=$E1094,IF(SUMIF($H$1:V$1,77,$H1094:V1094)&lt;$D1094,$H1094,0),0)</f>
        <v>0</v>
      </c>
      <c r="X1094" s="36">
        <f>IF(X$7&gt;=$E1094,IF(SUMIF($H$1:W$1,77,$H1094:W1094)&lt;$D1094,$H1094,0),0)</f>
        <v>0</v>
      </c>
      <c r="Y1094" s="36">
        <f>IF(Y$7&gt;=$E1094,IF(SUMIF($H$1:X$1,77,$H1094:X1094)&lt;$D1094,$H1094,0),0)</f>
        <v>0</v>
      </c>
      <c r="Z1094" s="36">
        <f>IF(Z$7&gt;=$E1094,IF(SUMIF($H$1:Y$1,77,$H1094:Y1094)&lt;$D1094,$H1094,0),0)</f>
        <v>0</v>
      </c>
      <c r="AA1094" s="36">
        <f>IF(AA$7&gt;=$E1094,IF(SUMIF($H$1:Z$1,77,$H1094:Z1094)&lt;$D1094,$H1094,0),0)</f>
        <v>0</v>
      </c>
      <c r="AB1094" s="36">
        <f>IF(AB$7&gt;=$E1094,IF(SUMIF($H$1:AA$1,77,$H1094:AA1094)&lt;$D1094,$H1094,0),0)</f>
        <v>0</v>
      </c>
      <c r="AC1094" s="36">
        <f>IF(AC$7&gt;=$E1094,IF(SUMIF($H$1:AB$1,77,$H1094:AB1094)&lt;$D1094,$H1094,0),0)</f>
        <v>0</v>
      </c>
      <c r="AD1094" s="36">
        <f>IF(AD$7&gt;=$E1094,IF(SUMIF($H$1:AC$1,77,$H1094:AC1094)&lt;$D1094,$H1094,0),0)</f>
        <v>0</v>
      </c>
      <c r="AE1094" s="36">
        <f>IF(AE$7&gt;=$E1094,IF(SUMIF($H$1:AD$1,77,$H1094:AD1094)&lt;$D1094,$H1094,0),0)</f>
        <v>0</v>
      </c>
      <c r="AF1094" s="36">
        <f>IF(AF$7&gt;=$E1094,IF(SUMIF($H$1:AE$1,77,$H1094:AE1094)&lt;$D1094,$H1094,0),0)</f>
        <v>0</v>
      </c>
      <c r="AG1094" s="36">
        <f>IF(AG$7&gt;=$E1094,IF(SUMIF($H$1:AF$1,77,$H1094:AF1094)&lt;$D1094,$H1094,0),0)</f>
        <v>0</v>
      </c>
      <c r="AH1094" s="35">
        <f>SUMIF(V$1:AG$1,77,V1094:AG1094)</f>
        <v>0</v>
      </c>
      <c r="AI1094" s="36">
        <f>IF(AI$7&gt;=$E1094,IF(SUMIF($H$1:AH$1,77,$H1094:AH1094)&lt;$D1094,$H1094,0),0)</f>
        <v>0</v>
      </c>
      <c r="AJ1094" s="36">
        <f>IF(AJ$7&gt;=$E1094,IF(SUMIF($H$1:AI$1,77,$H1094:AI1094)&lt;$D1094,$H1094,0),0)</f>
        <v>0</v>
      </c>
      <c r="AK1094" s="36">
        <f>IF(AK$7&gt;=$E1094,IF(SUMIF($H$1:AJ$1,77,$H1094:AJ1094)&lt;$D1094,$H1094,0),0)</f>
        <v>0</v>
      </c>
      <c r="AL1094" s="36">
        <f>IF(AL$7&gt;=$E1094,IF(SUMIF($H$1:AK$1,77,$H1094:AK1094)&lt;$D1094,$H1094,0),0)</f>
        <v>0</v>
      </c>
      <c r="AM1094" s="36">
        <f>IF(AM$7&gt;=$E1094,IF(SUMIF($H$1:AL$1,77,$H1094:AL1094)&lt;$D1094,$H1094,0),0)</f>
        <v>0</v>
      </c>
      <c r="AN1094" s="36">
        <f>IF(AN$7&gt;=$E1094,IF(SUMIF($H$1:AM$1,77,$H1094:AM1094)&lt;$D1094,$H1094,0),0)</f>
        <v>0</v>
      </c>
      <c r="AO1094" s="36">
        <f>IF(AO$7&gt;=$E1094,IF(SUMIF($H$1:AN$1,77,$H1094:AN1094)&lt;$D1094,$H1094,0),0)</f>
        <v>0</v>
      </c>
      <c r="AP1094" s="36">
        <f>IF(AP$7&gt;=$E1094,IF(SUMIF($H$1:AO$1,77,$H1094:AO1094)&lt;$D1094,$H1094,0),0)</f>
        <v>0</v>
      </c>
      <c r="AQ1094" s="36">
        <f>IF(AQ$7&gt;=$E1094,IF(SUMIF($H$1:AP$1,77,$H1094:AP1094)&lt;$D1094,$H1094,0),0)</f>
        <v>0</v>
      </c>
      <c r="AR1094" s="36">
        <f>IF(AR$7&gt;=$E1094,IF(SUMIF($H$1:AQ$1,77,$H1094:AQ1094)&lt;$D1094,$H1094,0),0)</f>
        <v>0</v>
      </c>
      <c r="AS1094" s="36">
        <f>IF(AS$7&gt;=$E1094,IF(SUMIF($H$1:AR$1,77,$H1094:AR1094)&lt;$D1094,$H1094,0),0)</f>
        <v>0</v>
      </c>
      <c r="AT1094" s="36">
        <f>IF(AT$7&gt;=$E1094,IF(SUMIF($H$1:AS$1,77,$H1094:AS1094)&lt;$D1094,$H1094,0),0)</f>
        <v>0</v>
      </c>
      <c r="AU1094" s="35">
        <f>SUMIF(AI$1:AT$1,77,AI1094:AT1094)</f>
        <v>0</v>
      </c>
      <c r="AV1094" s="33">
        <f>IF(AV$7&gt;=$E1094,IF(SUMIF($H$1:AU$1,77,$H1094:AU1094)&lt;$D1094,$H1094,0),0)</f>
        <v>0</v>
      </c>
      <c r="AW1094" s="33">
        <f>IF(AW$7&gt;=$E1094,IF(SUMIF($H$1:AV$1,77,$H1094:AV1094)&lt;$D1094,$H1094,0),0)</f>
        <v>0</v>
      </c>
      <c r="AX1094" s="33">
        <f>IF(AX$7&gt;=$E1094,IF(SUMIF($H$1:AW$1,77,$H1094:AW1094)&lt;$D1094,$H1094,0),0)</f>
        <v>0</v>
      </c>
      <c r="AY1094" s="33">
        <f>IF(AY$7&gt;=$E1094,IF(SUMIF($H$1:AX$1,77,$H1094:AX1094)&lt;$D1094,$H1094,0),0)</f>
        <v>0.2</v>
      </c>
      <c r="AZ1094" s="33">
        <f>IF(AZ$7&gt;=$E1094,IF(SUMIF($H$1:AY$1,77,$H1094:AY1094)&lt;$D1094,$H1094,0),0)</f>
        <v>0.2</v>
      </c>
      <c r="BA1094" s="33">
        <f>IF(BA$7&gt;=$E1094,IF(SUMIF($H$1:AZ$1,77,$H1094:AZ1094)&lt;$D1094,$H1094,0),0)</f>
        <v>0.2</v>
      </c>
      <c r="BB1094" s="33">
        <f>IF(BB$7&gt;=$E1094,IF(SUMIF($H$1:BA$1,77,$H1094:BA1094)&lt;$D1094,$H1094,0),0)</f>
        <v>0.2</v>
      </c>
      <c r="BC1094" s="33">
        <f>IF(BC$7&gt;=$E1094,IF(SUMIF($H$1:BB$1,77,$H1094:BB1094)&lt;$D1094,$H1094,0),0)</f>
        <v>0.2</v>
      </c>
      <c r="BD1094" s="33">
        <f>IF(BD$7&gt;=$E1094,IF(SUMIF($H$1:BC$1,77,$H1094:BC1094)&lt;$D1094,$H1094,0),0)</f>
        <v>0</v>
      </c>
      <c r="BE1094" s="33">
        <f>IF(BE$7&gt;=$E1094,IF(SUMIF($H$1:BD$1,77,$H1094:BD1094)&lt;$D1094,$H1094,0),0)</f>
        <v>0</v>
      </c>
      <c r="BF1094" s="33">
        <f>IF(BF$7&gt;=$E1094,IF(SUMIF($H$1:BE$1,77,$H1094:BE1094)&lt;$D1094,$H1094,0),0)</f>
        <v>0</v>
      </c>
      <c r="BG1094" s="33">
        <f>IF(BG$7&gt;=$E1094,IF(SUMIF($H$1:BF$1,77,$H1094:BF1094)&lt;$D1094,$H1094,0),0)</f>
        <v>0</v>
      </c>
      <c r="BH1094" s="35">
        <f>SUMIF(AV$1:BG$1,77,AV1094:BG1094)</f>
        <v>1</v>
      </c>
    </row>
    <row r="1095" spans="1:60" s="172" customFormat="1" x14ac:dyDescent="0.25">
      <c r="A1095" s="164" t="s">
        <v>1585</v>
      </c>
      <c r="B1095" s="165" t="s">
        <v>1586</v>
      </c>
      <c r="C1095" s="166" t="s">
        <v>1483</v>
      </c>
      <c r="D1095" s="167">
        <v>1</v>
      </c>
      <c r="E1095" s="168">
        <v>46905</v>
      </c>
      <c r="F1095" s="168">
        <v>46997</v>
      </c>
      <c r="G1095" s="169">
        <f>DATEDIF(E1095,F1095,"m")</f>
        <v>3</v>
      </c>
      <c r="H1095" s="170">
        <f>D1095/G1095</f>
        <v>0.33333333333333331</v>
      </c>
      <c r="I1095" s="171">
        <f>IF(I$7&gt;=$E1095,IF(SUMIF($H$1:H$1,77,$H1095:H1095)&lt;$D1095,$H1095,0),0)</f>
        <v>0</v>
      </c>
      <c r="J1095" s="171">
        <f>IF(J$7&gt;=$E1095,IF(SUMIF($H$1:I$1,77,$H1095:I1095)&lt;$D1095,$H1095,0),0)</f>
        <v>0</v>
      </c>
      <c r="K1095" s="171">
        <f>IF(K$7&gt;=$E1095,IF(SUMIF($H$1:J$1,77,$H1095:J1095)&lt;$D1095,$H1095,0),0)</f>
        <v>0</v>
      </c>
      <c r="L1095" s="171">
        <f>IF(L$7&gt;=$E1095,IF(SUMIF($H$1:K$1,77,$H1095:K1095)&lt;$D1095,$H1095,0),0)</f>
        <v>0</v>
      </c>
      <c r="M1095" s="171">
        <f>IF(M$7&gt;=$E1095,IF(SUMIF($H$1:L$1,77,$H1095:L1095)&lt;$D1095,$H1095,0),0)</f>
        <v>0</v>
      </c>
      <c r="N1095" s="171">
        <f>IF(N$7&gt;=$E1095,IF(SUMIF($H$1:M$1,77,$H1095:M1095)&lt;$D1095,$H1095,0),0)</f>
        <v>0</v>
      </c>
      <c r="O1095" s="171">
        <f>IF(O$7&gt;=$E1095,IF(SUMIF($H$1:N$1,77,$H1095:N1095)&lt;$D1095,$H1095,0),0)</f>
        <v>0</v>
      </c>
      <c r="P1095" s="171">
        <f>IF(P$7&gt;=$E1095,IF(SUMIF($H$1:O$1,77,$H1095:O1095)&lt;$D1095,$H1095,0),0)</f>
        <v>0</v>
      </c>
      <c r="Q1095" s="171">
        <f>IF(Q$7&gt;=$E1095,IF(SUMIF($H$1:P$1,77,$H1095:P1095)&lt;$D1095,$H1095,0),0)</f>
        <v>0</v>
      </c>
      <c r="R1095" s="171">
        <f>IF(R$7&gt;=$E1095,IF(SUMIF($H$1:Q$1,77,$H1095:Q1095)&lt;$D1095,$H1095,0),0)</f>
        <v>0</v>
      </c>
      <c r="S1095" s="171">
        <f>IF(S$7&gt;=$E1095,IF(SUMIF($H$1:R$1,77,$H1095:R1095)&lt;$D1095,$H1095,0),0)</f>
        <v>0</v>
      </c>
      <c r="T1095" s="171">
        <f>IF(T$7&gt;=$E1095,IF(SUMIF($H$1:S$1,77,$H1095:S1095)&lt;$D1095,$H1095,0),0)</f>
        <v>0</v>
      </c>
      <c r="U1095" s="35">
        <f>SUMIF(I$1:T$1,77,I1095:T1095)</f>
        <v>0</v>
      </c>
      <c r="V1095" s="171">
        <f>IF(V$7&gt;=$E1095,IF(SUMIF($H$1:U$1,77,$H1095:U1095)&lt;$D1095,$H1095,0),0)</f>
        <v>0</v>
      </c>
      <c r="W1095" s="171">
        <f>IF(W$7&gt;=$E1095,IF(SUMIF($H$1:V$1,77,$H1095:V1095)&lt;$D1095,$H1095,0),0)</f>
        <v>0</v>
      </c>
      <c r="X1095" s="171">
        <f>IF(X$7&gt;=$E1095,IF(SUMIF($H$1:W$1,77,$H1095:W1095)&lt;$D1095,$H1095,0),0)</f>
        <v>0</v>
      </c>
      <c r="Y1095" s="171">
        <f>IF(Y$7&gt;=$E1095,IF(SUMIF($H$1:X$1,77,$H1095:X1095)&lt;$D1095,$H1095,0),0)</f>
        <v>0</v>
      </c>
      <c r="Z1095" s="171">
        <f>IF(Z$7&gt;=$E1095,IF(SUMIF($H$1:Y$1,77,$H1095:Y1095)&lt;$D1095,$H1095,0),0)</f>
        <v>0</v>
      </c>
      <c r="AA1095" s="171">
        <f>IF(AA$7&gt;=$E1095,IF(SUMIF($H$1:Z$1,77,$H1095:Z1095)&lt;$D1095,$H1095,0),0)</f>
        <v>0</v>
      </c>
      <c r="AB1095" s="171">
        <f>IF(AB$7&gt;=$E1095,IF(SUMIF($H$1:AA$1,77,$H1095:AA1095)&lt;$D1095,$H1095,0),0)</f>
        <v>0</v>
      </c>
      <c r="AC1095" s="171">
        <f>IF(AC$7&gt;=$E1095,IF(SUMIF($H$1:AB$1,77,$H1095:AB1095)&lt;$D1095,$H1095,0),0)</f>
        <v>0</v>
      </c>
      <c r="AD1095" s="171">
        <f>IF(AD$7&gt;=$E1095,IF(SUMIF($H$1:AC$1,77,$H1095:AC1095)&lt;$D1095,$H1095,0),0)</f>
        <v>0</v>
      </c>
      <c r="AE1095" s="171">
        <f>IF(AE$7&gt;=$E1095,IF(SUMIF($H$1:AD$1,77,$H1095:AD1095)&lt;$D1095,$H1095,0),0)</f>
        <v>0</v>
      </c>
      <c r="AF1095" s="171">
        <f>IF(AF$7&gt;=$E1095,IF(SUMIF($H$1:AE$1,77,$H1095:AE1095)&lt;$D1095,$H1095,0),0)</f>
        <v>0</v>
      </c>
      <c r="AG1095" s="171">
        <f>IF(AG$7&gt;=$E1095,IF(SUMIF($H$1:AF$1,77,$H1095:AF1095)&lt;$D1095,$H1095,0),0)</f>
        <v>0</v>
      </c>
      <c r="AH1095" s="35">
        <f>SUMIF(V$1:AG$1,77,V1095:AG1095)</f>
        <v>0</v>
      </c>
      <c r="AI1095" s="171">
        <f>IF(AI$7&gt;=$E1095,IF(SUMIF($H$1:AH$1,77,$H1095:AH1095)&lt;$D1095,$H1095,0),0)</f>
        <v>0</v>
      </c>
      <c r="AJ1095" s="171">
        <f>IF(AJ$7&gt;=$E1095,IF(SUMIF($H$1:AI$1,77,$H1095:AI1095)&lt;$D1095,$H1095,0),0)</f>
        <v>0</v>
      </c>
      <c r="AK1095" s="171">
        <f>IF(AK$7&gt;=$E1095,IF(SUMIF($H$1:AJ$1,77,$H1095:AJ1095)&lt;$D1095,$H1095,0),0)</f>
        <v>0</v>
      </c>
      <c r="AL1095" s="171">
        <f>IF(AL$7&gt;=$E1095,IF(SUMIF($H$1:AK$1,77,$H1095:AK1095)&lt;$D1095,$H1095,0),0)</f>
        <v>0</v>
      </c>
      <c r="AM1095" s="171">
        <f>IF(AM$7&gt;=$E1095,IF(SUMIF($H$1:AL$1,77,$H1095:AL1095)&lt;$D1095,$H1095,0),0)</f>
        <v>0</v>
      </c>
      <c r="AN1095" s="171">
        <f>IF(AN$7&gt;=$E1095,IF(SUMIF($H$1:AM$1,77,$H1095:AM1095)&lt;$D1095,$H1095,0),0)</f>
        <v>0</v>
      </c>
      <c r="AO1095" s="171">
        <f>IF(AO$7&gt;=$E1095,IF(SUMIF($H$1:AN$1,77,$H1095:AN1095)&lt;$D1095,$H1095,0),0)</f>
        <v>0</v>
      </c>
      <c r="AP1095" s="171">
        <f>IF(AP$7&gt;=$E1095,IF(SUMIF($H$1:AO$1,77,$H1095:AO1095)&lt;$D1095,$H1095,0),0)</f>
        <v>0</v>
      </c>
      <c r="AQ1095" s="171">
        <f>IF(AQ$7&gt;=$E1095,IF(SUMIF($H$1:AP$1,77,$H1095:AP1095)&lt;$D1095,$H1095,0),0)</f>
        <v>0</v>
      </c>
      <c r="AR1095" s="171">
        <f>IF(AR$7&gt;=$E1095,IF(SUMIF($H$1:AQ$1,77,$H1095:AQ1095)&lt;$D1095,$H1095,0),0)</f>
        <v>0</v>
      </c>
      <c r="AS1095" s="171">
        <f>IF(AS$7&gt;=$E1095,IF(SUMIF($H$1:AR$1,77,$H1095:AR1095)&lt;$D1095,$H1095,0),0)</f>
        <v>0</v>
      </c>
      <c r="AT1095" s="171">
        <f>IF(AT$7&gt;=$E1095,IF(SUMIF($H$1:AS$1,77,$H1095:AS1095)&lt;$D1095,$H1095,0),0)</f>
        <v>0</v>
      </c>
      <c r="AU1095" s="35">
        <f>SUMIF(AI$1:AT$1,77,AI1095:AT1095)</f>
        <v>0</v>
      </c>
      <c r="AV1095" s="170">
        <f>IF(AV$7&gt;=$E1095,IF(SUMIF($H$1:AU$1,77,$H1095:AU1095)&lt;$D1095,$H1095,0),0)</f>
        <v>0</v>
      </c>
      <c r="AW1095" s="170">
        <f>IF(AW$7&gt;=$E1095,IF(SUMIF($H$1:AV$1,77,$H1095:AV1095)&lt;$D1095,$H1095,0),0)</f>
        <v>0</v>
      </c>
      <c r="AX1095" s="170">
        <f>IF(AX$7&gt;=$E1095,IF(SUMIF($H$1:AW$1,77,$H1095:AW1095)&lt;$D1095,$H1095,0),0)</f>
        <v>0</v>
      </c>
      <c r="AY1095" s="170">
        <f>IF(AY$7&gt;=$E1095,IF(SUMIF($H$1:AX$1,77,$H1095:AX1095)&lt;$D1095,$H1095,0),0)</f>
        <v>0</v>
      </c>
      <c r="AZ1095" s="170">
        <f>IF(AZ$7&gt;=$E1095,IF(SUMIF($H$1:AY$1,77,$H1095:AY1095)&lt;$D1095,$H1095,0),0)</f>
        <v>0</v>
      </c>
      <c r="BA1095" s="170">
        <f>IF(BA$7&gt;=$E1095,IF(SUMIF($H$1:AZ$1,77,$H1095:AZ1095)&lt;$D1095,$H1095,0),0)</f>
        <v>0.33333333333333331</v>
      </c>
      <c r="BB1095" s="170">
        <f>IF(BB$7&gt;=$E1095,IF(SUMIF($H$1:BA$1,77,$H1095:BA1095)&lt;$D1095,$H1095,0),0)</f>
        <v>0.33333333333333331</v>
      </c>
      <c r="BC1095" s="170">
        <f>IF(BC$7&gt;=$E1095,IF(SUMIF($H$1:BB$1,77,$H1095:BB1095)&lt;$D1095,$H1095,0),0)</f>
        <v>0.33333333333333331</v>
      </c>
      <c r="BD1095" s="170">
        <f>IF(BD$7&gt;=$E1095,IF(SUMIF($H$1:BC$1,77,$H1095:BC1095)&lt;$D1095,$H1095,0),0)</f>
        <v>0</v>
      </c>
      <c r="BE1095" s="170">
        <f>IF(BE$7&gt;=$E1095,IF(SUMIF($H$1:BD$1,77,$H1095:BD1095)&lt;$D1095,$H1095,0),0)</f>
        <v>0</v>
      </c>
      <c r="BF1095" s="170">
        <f>IF(BF$7&gt;=$E1095,IF(SUMIF($H$1:BE$1,77,$H1095:BE1095)&lt;$D1095,$H1095,0),0)</f>
        <v>0</v>
      </c>
      <c r="BG1095" s="170">
        <f>IF(BG$7&gt;=$E1095,IF(SUMIF($H$1:BF$1,77,$H1095:BF1095)&lt;$D1095,$H1095,0),0)</f>
        <v>0</v>
      </c>
      <c r="BH1095" s="35">
        <f>SUMIF(AV$1:BG$1,77,AV1095:BG1095)</f>
        <v>1</v>
      </c>
    </row>
    <row r="1096" spans="1:60" s="11" customFormat="1" x14ac:dyDescent="0.25">
      <c r="A1096" s="48" t="s">
        <v>1587</v>
      </c>
      <c r="B1096" s="162" t="s">
        <v>1588</v>
      </c>
      <c r="C1096" s="161"/>
      <c r="D1096" s="163"/>
      <c r="E1096" s="88"/>
      <c r="F1096" s="88"/>
      <c r="G1096" s="88"/>
      <c r="H1096" s="88"/>
      <c r="I1096" s="88"/>
      <c r="J1096" s="88"/>
      <c r="K1096" s="88"/>
      <c r="L1096" s="88"/>
      <c r="M1096" s="88"/>
      <c r="N1096" s="88"/>
      <c r="O1096" s="88"/>
      <c r="P1096" s="88"/>
      <c r="Q1096" s="88"/>
      <c r="R1096" s="88"/>
      <c r="S1096" s="88"/>
      <c r="T1096" s="88"/>
      <c r="U1096" s="89"/>
      <c r="V1096" s="88"/>
      <c r="W1096" s="88"/>
      <c r="X1096" s="88"/>
      <c r="Y1096" s="88"/>
      <c r="Z1096" s="88"/>
      <c r="AA1096" s="88"/>
      <c r="AB1096" s="88"/>
      <c r="AC1096" s="88"/>
      <c r="AD1096" s="88"/>
      <c r="AE1096" s="88"/>
      <c r="AF1096" s="88"/>
      <c r="AG1096" s="88"/>
      <c r="AH1096" s="89"/>
      <c r="AI1096" s="88"/>
      <c r="AJ1096" s="88"/>
      <c r="AK1096" s="88"/>
      <c r="AL1096" s="88"/>
      <c r="AM1096" s="88"/>
      <c r="AN1096" s="88"/>
      <c r="AO1096" s="88"/>
      <c r="AP1096" s="88"/>
      <c r="AQ1096" s="88"/>
      <c r="AR1096" s="88"/>
      <c r="AS1096" s="88"/>
      <c r="AT1096" s="88"/>
      <c r="AU1096" s="89"/>
      <c r="AV1096" s="88"/>
      <c r="AW1096" s="88"/>
      <c r="AX1096" s="88"/>
      <c r="AY1096" s="88"/>
      <c r="AZ1096" s="88"/>
      <c r="BA1096" s="88"/>
      <c r="BB1096" s="88"/>
      <c r="BC1096" s="88"/>
      <c r="BD1096" s="88"/>
      <c r="BE1096" s="88"/>
      <c r="BF1096" s="88"/>
      <c r="BG1096" s="88"/>
      <c r="BH1096" s="89"/>
    </row>
    <row r="1097" spans="1:60" s="11" customFormat="1" x14ac:dyDescent="0.25">
      <c r="A1097" s="173" t="s">
        <v>1589</v>
      </c>
      <c r="B1097" s="49" t="s">
        <v>1590</v>
      </c>
      <c r="C1097" s="51" t="s">
        <v>1483</v>
      </c>
      <c r="D1097" s="34">
        <v>1</v>
      </c>
      <c r="E1097" s="118">
        <v>46905</v>
      </c>
      <c r="F1097" s="118">
        <v>46997</v>
      </c>
      <c r="G1097" s="32">
        <f>DATEDIF(E1097,F1097,"m")</f>
        <v>3</v>
      </c>
      <c r="H1097" s="33">
        <f>D1097/G1097</f>
        <v>0.33333333333333331</v>
      </c>
      <c r="I1097" s="36">
        <f>IF(I$7&gt;=$E1097,IF(SUMIF($H$1:H$1,77,$H1097:H1097)&lt;$D1097,$H1097,0),0)</f>
        <v>0</v>
      </c>
      <c r="J1097" s="36">
        <f>IF(J$7&gt;=$E1097,IF(SUMIF($H$1:I$1,77,$H1097:I1097)&lt;$D1097,$H1097,0),0)</f>
        <v>0</v>
      </c>
      <c r="K1097" s="36">
        <f>IF(K$7&gt;=$E1097,IF(SUMIF($H$1:J$1,77,$H1097:J1097)&lt;$D1097,$H1097,0),0)</f>
        <v>0</v>
      </c>
      <c r="L1097" s="36">
        <f>IF(L$7&gt;=$E1097,IF(SUMIF($H$1:K$1,77,$H1097:K1097)&lt;$D1097,$H1097,0),0)</f>
        <v>0</v>
      </c>
      <c r="M1097" s="36">
        <f>IF(M$7&gt;=$E1097,IF(SUMIF($H$1:L$1,77,$H1097:L1097)&lt;$D1097,$H1097,0),0)</f>
        <v>0</v>
      </c>
      <c r="N1097" s="36">
        <f>IF(N$7&gt;=$E1097,IF(SUMIF($H$1:M$1,77,$H1097:M1097)&lt;$D1097,$H1097,0),0)</f>
        <v>0</v>
      </c>
      <c r="O1097" s="36">
        <f>IF(O$7&gt;=$E1097,IF(SUMIF($H$1:N$1,77,$H1097:N1097)&lt;$D1097,$H1097,0),0)</f>
        <v>0</v>
      </c>
      <c r="P1097" s="36">
        <f>IF(P$7&gt;=$E1097,IF(SUMIF($H$1:O$1,77,$H1097:O1097)&lt;$D1097,$H1097,0),0)</f>
        <v>0</v>
      </c>
      <c r="Q1097" s="36">
        <f>IF(Q$7&gt;=$E1097,IF(SUMIF($H$1:P$1,77,$H1097:P1097)&lt;$D1097,$H1097,0),0)</f>
        <v>0</v>
      </c>
      <c r="R1097" s="36">
        <f>IF(R$7&gt;=$E1097,IF(SUMIF($H$1:Q$1,77,$H1097:Q1097)&lt;$D1097,$H1097,0),0)</f>
        <v>0</v>
      </c>
      <c r="S1097" s="36">
        <f>IF(S$7&gt;=$E1097,IF(SUMIF($H$1:R$1,77,$H1097:R1097)&lt;$D1097,$H1097,0),0)</f>
        <v>0</v>
      </c>
      <c r="T1097" s="36">
        <f>IF(T$7&gt;=$E1097,IF(SUMIF($H$1:S$1,77,$H1097:S1097)&lt;$D1097,$H1097,0),0)</f>
        <v>0</v>
      </c>
      <c r="U1097" s="35">
        <f>SUMIF(I$1:T$1,77,I1097:T1097)</f>
        <v>0</v>
      </c>
      <c r="V1097" s="36">
        <f>IF(V$7&gt;=$E1097,IF(SUMIF($H$1:U$1,77,$H1097:U1097)&lt;$D1097,$H1097,0),0)</f>
        <v>0</v>
      </c>
      <c r="W1097" s="36">
        <f>IF(W$7&gt;=$E1097,IF(SUMIF($H$1:V$1,77,$H1097:V1097)&lt;$D1097,$H1097,0),0)</f>
        <v>0</v>
      </c>
      <c r="X1097" s="36">
        <f>IF(X$7&gt;=$E1097,IF(SUMIF($H$1:W$1,77,$H1097:W1097)&lt;$D1097,$H1097,0),0)</f>
        <v>0</v>
      </c>
      <c r="Y1097" s="36">
        <f>IF(Y$7&gt;=$E1097,IF(SUMIF($H$1:X$1,77,$H1097:X1097)&lt;$D1097,$H1097,0),0)</f>
        <v>0</v>
      </c>
      <c r="Z1097" s="36">
        <f>IF(Z$7&gt;=$E1097,IF(SUMIF($H$1:Y$1,77,$H1097:Y1097)&lt;$D1097,$H1097,0),0)</f>
        <v>0</v>
      </c>
      <c r="AA1097" s="36">
        <f>IF(AA$7&gt;=$E1097,IF(SUMIF($H$1:Z$1,77,$H1097:Z1097)&lt;$D1097,$H1097,0),0)</f>
        <v>0</v>
      </c>
      <c r="AB1097" s="36">
        <f>IF(AB$7&gt;=$E1097,IF(SUMIF($H$1:AA$1,77,$H1097:AA1097)&lt;$D1097,$H1097,0),0)</f>
        <v>0</v>
      </c>
      <c r="AC1097" s="36">
        <f>IF(AC$7&gt;=$E1097,IF(SUMIF($H$1:AB$1,77,$H1097:AB1097)&lt;$D1097,$H1097,0),0)</f>
        <v>0</v>
      </c>
      <c r="AD1097" s="36">
        <f>IF(AD$7&gt;=$E1097,IF(SUMIF($H$1:AC$1,77,$H1097:AC1097)&lt;$D1097,$H1097,0),0)</f>
        <v>0</v>
      </c>
      <c r="AE1097" s="36">
        <f>IF(AE$7&gt;=$E1097,IF(SUMIF($H$1:AD$1,77,$H1097:AD1097)&lt;$D1097,$H1097,0),0)</f>
        <v>0</v>
      </c>
      <c r="AF1097" s="36">
        <f>IF(AF$7&gt;=$E1097,IF(SUMIF($H$1:AE$1,77,$H1097:AE1097)&lt;$D1097,$H1097,0),0)</f>
        <v>0</v>
      </c>
      <c r="AG1097" s="36">
        <f>IF(AG$7&gt;=$E1097,IF(SUMIF($H$1:AF$1,77,$H1097:AF1097)&lt;$D1097,$H1097,0),0)</f>
        <v>0</v>
      </c>
      <c r="AH1097" s="35">
        <f>SUMIF(V$1:AG$1,77,V1097:AG1097)</f>
        <v>0</v>
      </c>
      <c r="AI1097" s="36">
        <f>IF(AI$7&gt;=$E1097,IF(SUMIF($H$1:AH$1,77,$H1097:AH1097)&lt;$D1097,$H1097,0),0)</f>
        <v>0</v>
      </c>
      <c r="AJ1097" s="36">
        <f>IF(AJ$7&gt;=$E1097,IF(SUMIF($H$1:AI$1,77,$H1097:AI1097)&lt;$D1097,$H1097,0),0)</f>
        <v>0</v>
      </c>
      <c r="AK1097" s="36">
        <f>IF(AK$7&gt;=$E1097,IF(SUMIF($H$1:AJ$1,77,$H1097:AJ1097)&lt;$D1097,$H1097,0),0)</f>
        <v>0</v>
      </c>
      <c r="AL1097" s="36">
        <f>IF(AL$7&gt;=$E1097,IF(SUMIF($H$1:AK$1,77,$H1097:AK1097)&lt;$D1097,$H1097,0),0)</f>
        <v>0</v>
      </c>
      <c r="AM1097" s="36">
        <f>IF(AM$7&gt;=$E1097,IF(SUMIF($H$1:AL$1,77,$H1097:AL1097)&lt;$D1097,$H1097,0),0)</f>
        <v>0</v>
      </c>
      <c r="AN1097" s="36">
        <f>IF(AN$7&gt;=$E1097,IF(SUMIF($H$1:AM$1,77,$H1097:AM1097)&lt;$D1097,$H1097,0),0)</f>
        <v>0</v>
      </c>
      <c r="AO1097" s="36">
        <f>IF(AO$7&gt;=$E1097,IF(SUMIF($H$1:AN$1,77,$H1097:AN1097)&lt;$D1097,$H1097,0),0)</f>
        <v>0</v>
      </c>
      <c r="AP1097" s="36">
        <f>IF(AP$7&gt;=$E1097,IF(SUMIF($H$1:AO$1,77,$H1097:AO1097)&lt;$D1097,$H1097,0),0)</f>
        <v>0</v>
      </c>
      <c r="AQ1097" s="36">
        <f>IF(AQ$7&gt;=$E1097,IF(SUMIF($H$1:AP$1,77,$H1097:AP1097)&lt;$D1097,$H1097,0),0)</f>
        <v>0</v>
      </c>
      <c r="AR1097" s="36">
        <f>IF(AR$7&gt;=$E1097,IF(SUMIF($H$1:AQ$1,77,$H1097:AQ1097)&lt;$D1097,$H1097,0),0)</f>
        <v>0</v>
      </c>
      <c r="AS1097" s="36">
        <f>IF(AS$7&gt;=$E1097,IF(SUMIF($H$1:AR$1,77,$H1097:AR1097)&lt;$D1097,$H1097,0),0)</f>
        <v>0</v>
      </c>
      <c r="AT1097" s="36">
        <f>IF(AT$7&gt;=$E1097,IF(SUMIF($H$1:AS$1,77,$H1097:AS1097)&lt;$D1097,$H1097,0),0)</f>
        <v>0</v>
      </c>
      <c r="AU1097" s="35">
        <f>SUMIF(AI$1:AT$1,77,AI1097:AT1097)</f>
        <v>0</v>
      </c>
      <c r="AV1097" s="33">
        <f>IF(AV$7&gt;=$E1097,IF(SUMIF($H$1:AU$1,77,$H1097:AU1097)&lt;$D1097,$H1097,0),0)</f>
        <v>0</v>
      </c>
      <c r="AW1097" s="33">
        <f>IF(AW$7&gt;=$E1097,IF(SUMIF($H$1:AV$1,77,$H1097:AV1097)&lt;$D1097,$H1097,0),0)</f>
        <v>0</v>
      </c>
      <c r="AX1097" s="33">
        <f>IF(AX$7&gt;=$E1097,IF(SUMIF($H$1:AW$1,77,$H1097:AW1097)&lt;$D1097,$H1097,0),0)</f>
        <v>0</v>
      </c>
      <c r="AY1097" s="33">
        <f>IF(AY$7&gt;=$E1097,IF(SUMIF($H$1:AX$1,77,$H1097:AX1097)&lt;$D1097,$H1097,0),0)</f>
        <v>0</v>
      </c>
      <c r="AZ1097" s="33">
        <f>IF(AZ$7&gt;=$E1097,IF(SUMIF($H$1:AY$1,77,$H1097:AY1097)&lt;$D1097,$H1097,0),0)</f>
        <v>0</v>
      </c>
      <c r="BA1097" s="33">
        <f>IF(BA$7&gt;=$E1097,IF(SUMIF($H$1:AZ$1,77,$H1097:AZ1097)&lt;$D1097,$H1097,0),0)</f>
        <v>0.33333333333333331</v>
      </c>
      <c r="BB1097" s="33">
        <f>IF(BB$7&gt;=$E1097,IF(SUMIF($H$1:BA$1,77,$H1097:BA1097)&lt;$D1097,$H1097,0),0)</f>
        <v>0.33333333333333331</v>
      </c>
      <c r="BC1097" s="33">
        <f>IF(BC$7&gt;=$E1097,IF(SUMIF($H$1:BB$1,77,$H1097:BB1097)&lt;$D1097,$H1097,0),0)</f>
        <v>0.33333333333333331</v>
      </c>
      <c r="BD1097" s="33">
        <f>IF(BD$7&gt;=$E1097,IF(SUMIF($H$1:BC$1,77,$H1097:BC1097)&lt;$D1097,$H1097,0),0)</f>
        <v>0</v>
      </c>
      <c r="BE1097" s="33">
        <f>IF(BE$7&gt;=$E1097,IF(SUMIF($H$1:BD$1,77,$H1097:BD1097)&lt;$D1097,$H1097,0),0)</f>
        <v>0</v>
      </c>
      <c r="BF1097" s="33">
        <f>IF(BF$7&gt;=$E1097,IF(SUMIF($H$1:BE$1,77,$H1097:BE1097)&lt;$D1097,$H1097,0),0)</f>
        <v>0</v>
      </c>
      <c r="BG1097" s="33">
        <f>IF(BG$7&gt;=$E1097,IF(SUMIF($H$1:BF$1,77,$H1097:BF1097)&lt;$D1097,$H1097,0),0)</f>
        <v>0</v>
      </c>
      <c r="BH1097" s="35">
        <f>SUMIF(AV$1:BG$1,77,AV1097:BG1097)</f>
        <v>1</v>
      </c>
    </row>
    <row r="1098" spans="1:60" s="11" customFormat="1" x14ac:dyDescent="0.25">
      <c r="A1098" s="173" t="s">
        <v>1591</v>
      </c>
      <c r="B1098" s="49" t="s">
        <v>1592</v>
      </c>
      <c r="C1098" s="51" t="s">
        <v>1483</v>
      </c>
      <c r="D1098" s="34">
        <v>1</v>
      </c>
      <c r="E1098" s="118">
        <v>46905</v>
      </c>
      <c r="F1098" s="118">
        <v>46997</v>
      </c>
      <c r="G1098" s="32">
        <f>DATEDIF(E1098,F1098,"m")</f>
        <v>3</v>
      </c>
      <c r="H1098" s="33">
        <f>D1098/G1098</f>
        <v>0.33333333333333331</v>
      </c>
      <c r="I1098" s="36">
        <f>IF(I$7&gt;=$E1098,IF(SUMIF($H$1:H$1,77,$H1098:H1098)&lt;$D1098,$H1098,0),0)</f>
        <v>0</v>
      </c>
      <c r="J1098" s="36">
        <f>IF(J$7&gt;=$E1098,IF(SUMIF($H$1:I$1,77,$H1098:I1098)&lt;$D1098,$H1098,0),0)</f>
        <v>0</v>
      </c>
      <c r="K1098" s="36">
        <f>IF(K$7&gt;=$E1098,IF(SUMIF($H$1:J$1,77,$H1098:J1098)&lt;$D1098,$H1098,0),0)</f>
        <v>0</v>
      </c>
      <c r="L1098" s="36">
        <f>IF(L$7&gt;=$E1098,IF(SUMIF($H$1:K$1,77,$H1098:K1098)&lt;$D1098,$H1098,0),0)</f>
        <v>0</v>
      </c>
      <c r="M1098" s="36">
        <f>IF(M$7&gt;=$E1098,IF(SUMIF($H$1:L$1,77,$H1098:L1098)&lt;$D1098,$H1098,0),0)</f>
        <v>0</v>
      </c>
      <c r="N1098" s="36">
        <f>IF(N$7&gt;=$E1098,IF(SUMIF($H$1:M$1,77,$H1098:M1098)&lt;$D1098,$H1098,0),0)</f>
        <v>0</v>
      </c>
      <c r="O1098" s="36">
        <f>IF(O$7&gt;=$E1098,IF(SUMIF($H$1:N$1,77,$H1098:N1098)&lt;$D1098,$H1098,0),0)</f>
        <v>0</v>
      </c>
      <c r="P1098" s="36">
        <f>IF(P$7&gt;=$E1098,IF(SUMIF($H$1:O$1,77,$H1098:O1098)&lt;$D1098,$H1098,0),0)</f>
        <v>0</v>
      </c>
      <c r="Q1098" s="36">
        <f>IF(Q$7&gt;=$E1098,IF(SUMIF($H$1:P$1,77,$H1098:P1098)&lt;$D1098,$H1098,0),0)</f>
        <v>0</v>
      </c>
      <c r="R1098" s="36">
        <f>IF(R$7&gt;=$E1098,IF(SUMIF($H$1:Q$1,77,$H1098:Q1098)&lt;$D1098,$H1098,0),0)</f>
        <v>0</v>
      </c>
      <c r="S1098" s="36">
        <f>IF(S$7&gt;=$E1098,IF(SUMIF($H$1:R$1,77,$H1098:R1098)&lt;$D1098,$H1098,0),0)</f>
        <v>0</v>
      </c>
      <c r="T1098" s="36">
        <f>IF(T$7&gt;=$E1098,IF(SUMIF($H$1:S$1,77,$H1098:S1098)&lt;$D1098,$H1098,0),0)</f>
        <v>0</v>
      </c>
      <c r="U1098" s="35">
        <f>SUMIF(I$1:T$1,77,I1098:T1098)</f>
        <v>0</v>
      </c>
      <c r="V1098" s="36">
        <f>IF(V$7&gt;=$E1098,IF(SUMIF($H$1:U$1,77,$H1098:U1098)&lt;$D1098,$H1098,0),0)</f>
        <v>0</v>
      </c>
      <c r="W1098" s="36">
        <f>IF(W$7&gt;=$E1098,IF(SUMIF($H$1:V$1,77,$H1098:V1098)&lt;$D1098,$H1098,0),0)</f>
        <v>0</v>
      </c>
      <c r="X1098" s="36">
        <f>IF(X$7&gt;=$E1098,IF(SUMIF($H$1:W$1,77,$H1098:W1098)&lt;$D1098,$H1098,0),0)</f>
        <v>0</v>
      </c>
      <c r="Y1098" s="36">
        <f>IF(Y$7&gt;=$E1098,IF(SUMIF($H$1:X$1,77,$H1098:X1098)&lt;$D1098,$H1098,0),0)</f>
        <v>0</v>
      </c>
      <c r="Z1098" s="36">
        <f>IF(Z$7&gt;=$E1098,IF(SUMIF($H$1:Y$1,77,$H1098:Y1098)&lt;$D1098,$H1098,0),0)</f>
        <v>0</v>
      </c>
      <c r="AA1098" s="36">
        <f>IF(AA$7&gt;=$E1098,IF(SUMIF($H$1:Z$1,77,$H1098:Z1098)&lt;$D1098,$H1098,0),0)</f>
        <v>0</v>
      </c>
      <c r="AB1098" s="36">
        <f>IF(AB$7&gt;=$E1098,IF(SUMIF($H$1:AA$1,77,$H1098:AA1098)&lt;$D1098,$H1098,0),0)</f>
        <v>0</v>
      </c>
      <c r="AC1098" s="36">
        <f>IF(AC$7&gt;=$E1098,IF(SUMIF($H$1:AB$1,77,$H1098:AB1098)&lt;$D1098,$H1098,0),0)</f>
        <v>0</v>
      </c>
      <c r="AD1098" s="36">
        <f>IF(AD$7&gt;=$E1098,IF(SUMIF($H$1:AC$1,77,$H1098:AC1098)&lt;$D1098,$H1098,0),0)</f>
        <v>0</v>
      </c>
      <c r="AE1098" s="36">
        <f>IF(AE$7&gt;=$E1098,IF(SUMIF($H$1:AD$1,77,$H1098:AD1098)&lt;$D1098,$H1098,0),0)</f>
        <v>0</v>
      </c>
      <c r="AF1098" s="36">
        <f>IF(AF$7&gt;=$E1098,IF(SUMIF($H$1:AE$1,77,$H1098:AE1098)&lt;$D1098,$H1098,0),0)</f>
        <v>0</v>
      </c>
      <c r="AG1098" s="36">
        <f>IF(AG$7&gt;=$E1098,IF(SUMIF($H$1:AF$1,77,$H1098:AF1098)&lt;$D1098,$H1098,0),0)</f>
        <v>0</v>
      </c>
      <c r="AH1098" s="35">
        <f>SUMIF(V$1:AG$1,77,V1098:AG1098)</f>
        <v>0</v>
      </c>
      <c r="AI1098" s="36">
        <f>IF(AI$7&gt;=$E1098,IF(SUMIF($H$1:AH$1,77,$H1098:AH1098)&lt;$D1098,$H1098,0),0)</f>
        <v>0</v>
      </c>
      <c r="AJ1098" s="36">
        <f>IF(AJ$7&gt;=$E1098,IF(SUMIF($H$1:AI$1,77,$H1098:AI1098)&lt;$D1098,$H1098,0),0)</f>
        <v>0</v>
      </c>
      <c r="AK1098" s="36">
        <f>IF(AK$7&gt;=$E1098,IF(SUMIF($H$1:AJ$1,77,$H1098:AJ1098)&lt;$D1098,$H1098,0),0)</f>
        <v>0</v>
      </c>
      <c r="AL1098" s="36">
        <f>IF(AL$7&gt;=$E1098,IF(SUMIF($H$1:AK$1,77,$H1098:AK1098)&lt;$D1098,$H1098,0),0)</f>
        <v>0</v>
      </c>
      <c r="AM1098" s="36">
        <f>IF(AM$7&gt;=$E1098,IF(SUMIF($H$1:AL$1,77,$H1098:AL1098)&lt;$D1098,$H1098,0),0)</f>
        <v>0</v>
      </c>
      <c r="AN1098" s="36">
        <f>IF(AN$7&gt;=$E1098,IF(SUMIF($H$1:AM$1,77,$H1098:AM1098)&lt;$D1098,$H1098,0),0)</f>
        <v>0</v>
      </c>
      <c r="AO1098" s="36">
        <f>IF(AO$7&gt;=$E1098,IF(SUMIF($H$1:AN$1,77,$H1098:AN1098)&lt;$D1098,$H1098,0),0)</f>
        <v>0</v>
      </c>
      <c r="AP1098" s="36">
        <f>IF(AP$7&gt;=$E1098,IF(SUMIF($H$1:AO$1,77,$H1098:AO1098)&lt;$D1098,$H1098,0),0)</f>
        <v>0</v>
      </c>
      <c r="AQ1098" s="36">
        <f>IF(AQ$7&gt;=$E1098,IF(SUMIF($H$1:AP$1,77,$H1098:AP1098)&lt;$D1098,$H1098,0),0)</f>
        <v>0</v>
      </c>
      <c r="AR1098" s="36">
        <f>IF(AR$7&gt;=$E1098,IF(SUMIF($H$1:AQ$1,77,$H1098:AQ1098)&lt;$D1098,$H1098,0),0)</f>
        <v>0</v>
      </c>
      <c r="AS1098" s="36">
        <f>IF(AS$7&gt;=$E1098,IF(SUMIF($H$1:AR$1,77,$H1098:AR1098)&lt;$D1098,$H1098,0),0)</f>
        <v>0</v>
      </c>
      <c r="AT1098" s="36">
        <f>IF(AT$7&gt;=$E1098,IF(SUMIF($H$1:AS$1,77,$H1098:AS1098)&lt;$D1098,$H1098,0),0)</f>
        <v>0</v>
      </c>
      <c r="AU1098" s="35">
        <f>SUMIF(AI$1:AT$1,77,AI1098:AT1098)</f>
        <v>0</v>
      </c>
      <c r="AV1098" s="33">
        <f>IF(AV$7&gt;=$E1098,IF(SUMIF($H$1:AU$1,77,$H1098:AU1098)&lt;$D1098,$H1098,0),0)</f>
        <v>0</v>
      </c>
      <c r="AW1098" s="33">
        <f>IF(AW$7&gt;=$E1098,IF(SUMIF($H$1:AV$1,77,$H1098:AV1098)&lt;$D1098,$H1098,0),0)</f>
        <v>0</v>
      </c>
      <c r="AX1098" s="33">
        <f>IF(AX$7&gt;=$E1098,IF(SUMIF($H$1:AW$1,77,$H1098:AW1098)&lt;$D1098,$H1098,0),0)</f>
        <v>0</v>
      </c>
      <c r="AY1098" s="33">
        <f>IF(AY$7&gt;=$E1098,IF(SUMIF($H$1:AX$1,77,$H1098:AX1098)&lt;$D1098,$H1098,0),0)</f>
        <v>0</v>
      </c>
      <c r="AZ1098" s="33">
        <f>IF(AZ$7&gt;=$E1098,IF(SUMIF($H$1:AY$1,77,$H1098:AY1098)&lt;$D1098,$H1098,0),0)</f>
        <v>0</v>
      </c>
      <c r="BA1098" s="33">
        <f>IF(BA$7&gt;=$E1098,IF(SUMIF($H$1:AZ$1,77,$H1098:AZ1098)&lt;$D1098,$H1098,0),0)</f>
        <v>0.33333333333333331</v>
      </c>
      <c r="BB1098" s="33">
        <f>IF(BB$7&gt;=$E1098,IF(SUMIF($H$1:BA$1,77,$H1098:BA1098)&lt;$D1098,$H1098,0),0)</f>
        <v>0.33333333333333331</v>
      </c>
      <c r="BC1098" s="33">
        <f>IF(BC$7&gt;=$E1098,IF(SUMIF($H$1:BB$1,77,$H1098:BB1098)&lt;$D1098,$H1098,0),0)</f>
        <v>0.33333333333333331</v>
      </c>
      <c r="BD1098" s="33">
        <f>IF(BD$7&gt;=$E1098,IF(SUMIF($H$1:BC$1,77,$H1098:BC1098)&lt;$D1098,$H1098,0),0)</f>
        <v>0</v>
      </c>
      <c r="BE1098" s="33">
        <f>IF(BE$7&gt;=$E1098,IF(SUMIF($H$1:BD$1,77,$H1098:BD1098)&lt;$D1098,$H1098,0),0)</f>
        <v>0</v>
      </c>
      <c r="BF1098" s="33">
        <f>IF(BF$7&gt;=$E1098,IF(SUMIF($H$1:BE$1,77,$H1098:BE1098)&lt;$D1098,$H1098,0),0)</f>
        <v>0</v>
      </c>
      <c r="BG1098" s="33">
        <f>IF(BG$7&gt;=$E1098,IF(SUMIF($H$1:BF$1,77,$H1098:BF1098)&lt;$D1098,$H1098,0),0)</f>
        <v>0</v>
      </c>
      <c r="BH1098" s="35">
        <f>SUMIF(AV$1:BG$1,77,AV1098:BG1098)</f>
        <v>1</v>
      </c>
    </row>
    <row r="1099" spans="1:60" s="7" customFormat="1" ht="14.25" x14ac:dyDescent="0.25">
      <c r="A1099" s="48" t="s">
        <v>1593</v>
      </c>
      <c r="B1099" s="162" t="s">
        <v>1594</v>
      </c>
      <c r="C1099" s="161"/>
      <c r="D1099" s="174"/>
      <c r="E1099" s="175"/>
      <c r="F1099" s="175"/>
      <c r="G1099" s="175"/>
      <c r="H1099" s="175"/>
      <c r="I1099" s="175"/>
      <c r="J1099" s="175"/>
      <c r="K1099" s="175"/>
      <c r="L1099" s="175"/>
      <c r="M1099" s="175"/>
      <c r="N1099" s="175"/>
      <c r="O1099" s="175"/>
      <c r="P1099" s="175"/>
      <c r="Q1099" s="175"/>
      <c r="R1099" s="175"/>
      <c r="S1099" s="175"/>
      <c r="T1099" s="175"/>
      <c r="U1099" s="176"/>
      <c r="V1099" s="175"/>
      <c r="W1099" s="175"/>
      <c r="X1099" s="175"/>
      <c r="Y1099" s="175"/>
      <c r="Z1099" s="175"/>
      <c r="AA1099" s="175"/>
      <c r="AB1099" s="175"/>
      <c r="AC1099" s="175"/>
      <c r="AD1099" s="175"/>
      <c r="AE1099" s="175"/>
      <c r="AF1099" s="175"/>
      <c r="AG1099" s="175"/>
      <c r="AH1099" s="176"/>
      <c r="AI1099" s="175"/>
      <c r="AJ1099" s="175"/>
      <c r="AK1099" s="175"/>
      <c r="AL1099" s="175"/>
      <c r="AM1099" s="175"/>
      <c r="AN1099" s="175"/>
      <c r="AO1099" s="175"/>
      <c r="AP1099" s="175"/>
      <c r="AQ1099" s="175"/>
      <c r="AR1099" s="175"/>
      <c r="AS1099" s="175"/>
      <c r="AT1099" s="175"/>
      <c r="AU1099" s="176"/>
      <c r="AV1099" s="175"/>
      <c r="AW1099" s="175"/>
      <c r="AX1099" s="175"/>
      <c r="AY1099" s="175"/>
      <c r="AZ1099" s="175"/>
      <c r="BA1099" s="175"/>
      <c r="BB1099" s="175"/>
      <c r="BC1099" s="175"/>
      <c r="BD1099" s="175"/>
      <c r="BE1099" s="175"/>
      <c r="BF1099" s="175"/>
      <c r="BG1099" s="175"/>
      <c r="BH1099" s="176"/>
    </row>
    <row r="1100" spans="1:60" s="11" customFormat="1" x14ac:dyDescent="0.25">
      <c r="A1100" s="47" t="s">
        <v>1595</v>
      </c>
      <c r="B1100" s="49" t="s">
        <v>1596</v>
      </c>
      <c r="C1100" s="51" t="s">
        <v>1483</v>
      </c>
      <c r="D1100" s="34">
        <v>1</v>
      </c>
      <c r="E1100" s="118">
        <v>46631</v>
      </c>
      <c r="F1100" s="118">
        <v>46997</v>
      </c>
      <c r="G1100" s="32">
        <f t="shared" ref="G1100:G1107" si="376">DATEDIF(E1100,F1100,"m")</f>
        <v>12</v>
      </c>
      <c r="H1100" s="33">
        <f t="shared" ref="H1100:H1107" si="377">D1100/G1100</f>
        <v>8.3333333333333329E-2</v>
      </c>
      <c r="I1100" s="36">
        <f>IF(I$7&gt;=$E1100,IF(SUMIF($H$1:H$1,77,$H1100:H1100)&lt;$D1100,$H1100,0),0)</f>
        <v>0</v>
      </c>
      <c r="J1100" s="36">
        <f>IF(J$7&gt;=$E1100,IF(SUMIF($H$1:I$1,77,$H1100:I1100)&lt;$D1100,$H1100,0),0)</f>
        <v>0</v>
      </c>
      <c r="K1100" s="36">
        <f>IF(K$7&gt;=$E1100,IF(SUMIF($H$1:J$1,77,$H1100:J1100)&lt;$D1100,$H1100,0),0)</f>
        <v>0</v>
      </c>
      <c r="L1100" s="36">
        <f>IF(L$7&gt;=$E1100,IF(SUMIF($H$1:K$1,77,$H1100:K1100)&lt;$D1100,$H1100,0),0)</f>
        <v>0</v>
      </c>
      <c r="M1100" s="36">
        <f>IF(M$7&gt;=$E1100,IF(SUMIF($H$1:L$1,77,$H1100:L1100)&lt;$D1100,$H1100,0),0)</f>
        <v>0</v>
      </c>
      <c r="N1100" s="36">
        <f>IF(N$7&gt;=$E1100,IF(SUMIF($H$1:M$1,77,$H1100:M1100)&lt;$D1100,$H1100,0),0)</f>
        <v>0</v>
      </c>
      <c r="O1100" s="36">
        <f>IF(O$7&gt;=$E1100,IF(SUMIF($H$1:N$1,77,$H1100:N1100)&lt;$D1100,$H1100,0),0)</f>
        <v>0</v>
      </c>
      <c r="P1100" s="36">
        <f>IF(P$7&gt;=$E1100,IF(SUMIF($H$1:O$1,77,$H1100:O1100)&lt;$D1100,$H1100,0),0)</f>
        <v>0</v>
      </c>
      <c r="Q1100" s="36">
        <f>IF(Q$7&gt;=$E1100,IF(SUMIF($H$1:P$1,77,$H1100:P1100)&lt;$D1100,$H1100,0),0)</f>
        <v>0</v>
      </c>
      <c r="R1100" s="36">
        <f>IF(R$7&gt;=$E1100,IF(SUMIF($H$1:Q$1,77,$H1100:Q1100)&lt;$D1100,$H1100,0),0)</f>
        <v>0</v>
      </c>
      <c r="S1100" s="36">
        <f>IF(S$7&gt;=$E1100,IF(SUMIF($H$1:R$1,77,$H1100:R1100)&lt;$D1100,$H1100,0),0)</f>
        <v>0</v>
      </c>
      <c r="T1100" s="36">
        <f>IF(T$7&gt;=$E1100,IF(SUMIF($H$1:S$1,77,$H1100:S1100)&lt;$D1100,$H1100,0),0)</f>
        <v>0</v>
      </c>
      <c r="U1100" s="35">
        <f t="shared" ref="U1100:U1107" si="378">SUMIF(I$1:T$1,77,I1100:T1100)</f>
        <v>0</v>
      </c>
      <c r="V1100" s="36">
        <f>IF(V$7&gt;=$E1100,IF(SUMIF($H$1:U$1,77,$H1100:U1100)&lt;$D1100,$H1100,0),0)</f>
        <v>0</v>
      </c>
      <c r="W1100" s="36">
        <f>IF(W$7&gt;=$E1100,IF(SUMIF($H$1:V$1,77,$H1100:V1100)&lt;$D1100,$H1100,0),0)</f>
        <v>0</v>
      </c>
      <c r="X1100" s="36">
        <f>IF(X$7&gt;=$E1100,IF(SUMIF($H$1:W$1,77,$H1100:W1100)&lt;$D1100,$H1100,0),0)</f>
        <v>0</v>
      </c>
      <c r="Y1100" s="36">
        <f>IF(Y$7&gt;=$E1100,IF(SUMIF($H$1:X$1,77,$H1100:X1100)&lt;$D1100,$H1100,0),0)</f>
        <v>0</v>
      </c>
      <c r="Z1100" s="36">
        <f>IF(Z$7&gt;=$E1100,IF(SUMIF($H$1:Y$1,77,$H1100:Y1100)&lt;$D1100,$H1100,0),0)</f>
        <v>0</v>
      </c>
      <c r="AA1100" s="36">
        <f>IF(AA$7&gt;=$E1100,IF(SUMIF($H$1:Z$1,77,$H1100:Z1100)&lt;$D1100,$H1100,0),0)</f>
        <v>0</v>
      </c>
      <c r="AB1100" s="36">
        <f>IF(AB$7&gt;=$E1100,IF(SUMIF($H$1:AA$1,77,$H1100:AA1100)&lt;$D1100,$H1100,0),0)</f>
        <v>0</v>
      </c>
      <c r="AC1100" s="36">
        <f>IF(AC$7&gt;=$E1100,IF(SUMIF($H$1:AB$1,77,$H1100:AB1100)&lt;$D1100,$H1100,0),0)</f>
        <v>0</v>
      </c>
      <c r="AD1100" s="36">
        <f>IF(AD$7&gt;=$E1100,IF(SUMIF($H$1:AC$1,77,$H1100:AC1100)&lt;$D1100,$H1100,0),0)</f>
        <v>0</v>
      </c>
      <c r="AE1100" s="36">
        <f>IF(AE$7&gt;=$E1100,IF(SUMIF($H$1:AD$1,77,$H1100:AD1100)&lt;$D1100,$H1100,0),0)</f>
        <v>0</v>
      </c>
      <c r="AF1100" s="36">
        <f>IF(AF$7&gt;=$E1100,IF(SUMIF($H$1:AE$1,77,$H1100:AE1100)&lt;$D1100,$H1100,0),0)</f>
        <v>0</v>
      </c>
      <c r="AG1100" s="36">
        <f>IF(AG$7&gt;=$E1100,IF(SUMIF($H$1:AF$1,77,$H1100:AF1100)&lt;$D1100,$H1100,0),0)</f>
        <v>0</v>
      </c>
      <c r="AH1100" s="35">
        <f t="shared" ref="AH1100:AH1107" si="379">SUMIF(V$1:AG$1,77,V1100:AG1100)</f>
        <v>0</v>
      </c>
      <c r="AI1100" s="36">
        <f>IF(AI$7&gt;=$E1100,IF(SUMIF($H$1:AH$1,77,$H1100:AH1100)&lt;$D1100,$H1100,0),0)</f>
        <v>0</v>
      </c>
      <c r="AJ1100" s="36">
        <f>IF(AJ$7&gt;=$E1100,IF(SUMIF($H$1:AI$1,77,$H1100:AI1100)&lt;$D1100,$H1100,0),0)</f>
        <v>0</v>
      </c>
      <c r="AK1100" s="36">
        <f>IF(AK$7&gt;=$E1100,IF(SUMIF($H$1:AJ$1,77,$H1100:AJ1100)&lt;$D1100,$H1100,0),0)</f>
        <v>0</v>
      </c>
      <c r="AL1100" s="36">
        <f>IF(AL$7&gt;=$E1100,IF(SUMIF($H$1:AK$1,77,$H1100:AK1100)&lt;$D1100,$H1100,0),0)</f>
        <v>0</v>
      </c>
      <c r="AM1100" s="36">
        <f>IF(AM$7&gt;=$E1100,IF(SUMIF($H$1:AL$1,77,$H1100:AL1100)&lt;$D1100,$H1100,0),0)</f>
        <v>0</v>
      </c>
      <c r="AN1100" s="36">
        <f>IF(AN$7&gt;=$E1100,IF(SUMIF($H$1:AM$1,77,$H1100:AM1100)&lt;$D1100,$H1100,0),0)</f>
        <v>0</v>
      </c>
      <c r="AO1100" s="36">
        <f>IF(AO$7&gt;=$E1100,IF(SUMIF($H$1:AN$1,77,$H1100:AN1100)&lt;$D1100,$H1100,0),0)</f>
        <v>0</v>
      </c>
      <c r="AP1100" s="36">
        <f>IF(AP$7&gt;=$E1100,IF(SUMIF($H$1:AO$1,77,$H1100:AO1100)&lt;$D1100,$H1100,0),0)</f>
        <v>0</v>
      </c>
      <c r="AQ1100" s="36">
        <f>IF(AQ$7&gt;=$E1100,IF(SUMIF($H$1:AP$1,77,$H1100:AP1100)&lt;$D1100,$H1100,0),0)</f>
        <v>8.3333333333333329E-2</v>
      </c>
      <c r="AR1100" s="36">
        <f>IF(AR$7&gt;=$E1100,IF(SUMIF($H$1:AQ$1,77,$H1100:AQ1100)&lt;$D1100,$H1100,0),0)</f>
        <v>8.3333333333333329E-2</v>
      </c>
      <c r="AS1100" s="36">
        <f>IF(AS$7&gt;=$E1100,IF(SUMIF($H$1:AR$1,77,$H1100:AR1100)&lt;$D1100,$H1100,0),0)</f>
        <v>8.3333333333333329E-2</v>
      </c>
      <c r="AT1100" s="36">
        <f>IF(AT$7&gt;=$E1100,IF(SUMIF($H$1:AS$1,77,$H1100:AS1100)&lt;$D1100,$H1100,0),0)</f>
        <v>8.3333333333333329E-2</v>
      </c>
      <c r="AU1100" s="35">
        <f t="shared" ref="AU1100:AU1107" si="380">SUMIF(AI$1:AT$1,77,AI1100:AT1100)</f>
        <v>0.33333333333333331</v>
      </c>
      <c r="AV1100" s="33">
        <f>IF(AV$7&gt;=$E1100,IF(SUMIF($H$1:AU$1,77,$H1100:AU1100)&lt;$D1100,$H1100,0),0)</f>
        <v>8.3333333333333329E-2</v>
      </c>
      <c r="AW1100" s="33">
        <f>IF(AW$7&gt;=$E1100,IF(SUMIF($H$1:AV$1,77,$H1100:AV1100)&lt;$D1100,$H1100,0),0)</f>
        <v>8.3333333333333329E-2</v>
      </c>
      <c r="AX1100" s="33">
        <f>IF(AX$7&gt;=$E1100,IF(SUMIF($H$1:AW$1,77,$H1100:AW1100)&lt;$D1100,$H1100,0),0)</f>
        <v>8.3333333333333329E-2</v>
      </c>
      <c r="AY1100" s="33">
        <f>IF(AY$7&gt;=$E1100,IF(SUMIF($H$1:AX$1,77,$H1100:AX1100)&lt;$D1100,$H1100,0),0)</f>
        <v>8.3333333333333329E-2</v>
      </c>
      <c r="AZ1100" s="33">
        <f>IF(AZ$7&gt;=$E1100,IF(SUMIF($H$1:AY$1,77,$H1100:AY1100)&lt;$D1100,$H1100,0),0)</f>
        <v>8.3333333333333329E-2</v>
      </c>
      <c r="BA1100" s="33">
        <f>IF(BA$7&gt;=$E1100,IF(SUMIF($H$1:AZ$1,77,$H1100:AZ1100)&lt;$D1100,$H1100,0),0)</f>
        <v>8.3333333333333329E-2</v>
      </c>
      <c r="BB1100" s="33">
        <f>IF(BB$7&gt;=$E1100,IF(SUMIF($H$1:BA$1,77,$H1100:BA1100)&lt;$D1100,$H1100,0),0)</f>
        <v>8.3333333333333329E-2</v>
      </c>
      <c r="BC1100" s="33">
        <f>IF(BC$7&gt;=$E1100,IF(SUMIF($H$1:BB$1,77,$H1100:BB1100)&lt;$D1100,$H1100,0),0)</f>
        <v>8.3333333333333329E-2</v>
      </c>
      <c r="BD1100" s="33">
        <f>IF(BD$7&gt;=$E1100,IF(SUMIF($H$1:BC$1,77,$H1100:BC1100)&lt;$D1100,$H1100,0),0)</f>
        <v>0</v>
      </c>
      <c r="BE1100" s="33">
        <f>IF(BE$7&gt;=$E1100,IF(SUMIF($H$1:BD$1,77,$H1100:BD1100)&lt;$D1100,$H1100,0),0)</f>
        <v>0</v>
      </c>
      <c r="BF1100" s="33">
        <f>IF(BF$7&gt;=$E1100,IF(SUMIF($H$1:BE$1,77,$H1100:BE1100)&lt;$D1100,$H1100,0),0)</f>
        <v>0</v>
      </c>
      <c r="BG1100" s="33">
        <f>IF(BG$7&gt;=$E1100,IF(SUMIF($H$1:BF$1,77,$H1100:BF1100)&lt;$D1100,$H1100,0),0)</f>
        <v>0</v>
      </c>
      <c r="BH1100" s="35">
        <f t="shared" ref="BH1100:BH1107" si="381">SUMIF(AV$1:BG$1,77,AV1100:BG1100)</f>
        <v>0.66666666666666663</v>
      </c>
    </row>
    <row r="1101" spans="1:60" s="11" customFormat="1" x14ac:dyDescent="0.25">
      <c r="A1101" s="47" t="s">
        <v>1597</v>
      </c>
      <c r="B1101" s="49" t="s">
        <v>1598</v>
      </c>
      <c r="C1101" s="51" t="s">
        <v>1483</v>
      </c>
      <c r="D1101" s="34">
        <v>1</v>
      </c>
      <c r="E1101" s="118">
        <v>46631</v>
      </c>
      <c r="F1101" s="118">
        <v>46997</v>
      </c>
      <c r="G1101" s="32">
        <f t="shared" si="376"/>
        <v>12</v>
      </c>
      <c r="H1101" s="33">
        <f t="shared" si="377"/>
        <v>8.3333333333333329E-2</v>
      </c>
      <c r="I1101" s="36">
        <f>IF(I$7&gt;=$E1101,IF(SUMIF($H$1:H$1,77,$H1101:H1101)&lt;$D1101,$H1101,0),0)</f>
        <v>0</v>
      </c>
      <c r="J1101" s="36">
        <f>IF(J$7&gt;=$E1101,IF(SUMIF($H$1:I$1,77,$H1101:I1101)&lt;$D1101,$H1101,0),0)</f>
        <v>0</v>
      </c>
      <c r="K1101" s="36">
        <f>IF(K$7&gt;=$E1101,IF(SUMIF($H$1:J$1,77,$H1101:J1101)&lt;$D1101,$H1101,0),0)</f>
        <v>0</v>
      </c>
      <c r="L1101" s="36">
        <f>IF(L$7&gt;=$E1101,IF(SUMIF($H$1:K$1,77,$H1101:K1101)&lt;$D1101,$H1101,0),0)</f>
        <v>0</v>
      </c>
      <c r="M1101" s="36">
        <f>IF(M$7&gt;=$E1101,IF(SUMIF($H$1:L$1,77,$H1101:L1101)&lt;$D1101,$H1101,0),0)</f>
        <v>0</v>
      </c>
      <c r="N1101" s="36">
        <f>IF(N$7&gt;=$E1101,IF(SUMIF($H$1:M$1,77,$H1101:M1101)&lt;$D1101,$H1101,0),0)</f>
        <v>0</v>
      </c>
      <c r="O1101" s="36">
        <f>IF(O$7&gt;=$E1101,IF(SUMIF($H$1:N$1,77,$H1101:N1101)&lt;$D1101,$H1101,0),0)</f>
        <v>0</v>
      </c>
      <c r="P1101" s="36">
        <f>IF(P$7&gt;=$E1101,IF(SUMIF($H$1:O$1,77,$H1101:O1101)&lt;$D1101,$H1101,0),0)</f>
        <v>0</v>
      </c>
      <c r="Q1101" s="36">
        <f>IF(Q$7&gt;=$E1101,IF(SUMIF($H$1:P$1,77,$H1101:P1101)&lt;$D1101,$H1101,0),0)</f>
        <v>0</v>
      </c>
      <c r="R1101" s="36">
        <f>IF(R$7&gt;=$E1101,IF(SUMIF($H$1:Q$1,77,$H1101:Q1101)&lt;$D1101,$H1101,0),0)</f>
        <v>0</v>
      </c>
      <c r="S1101" s="36">
        <f>IF(S$7&gt;=$E1101,IF(SUMIF($H$1:R$1,77,$H1101:R1101)&lt;$D1101,$H1101,0),0)</f>
        <v>0</v>
      </c>
      <c r="T1101" s="36">
        <f>IF(T$7&gt;=$E1101,IF(SUMIF($H$1:S$1,77,$H1101:S1101)&lt;$D1101,$H1101,0),0)</f>
        <v>0</v>
      </c>
      <c r="U1101" s="35">
        <f t="shared" si="378"/>
        <v>0</v>
      </c>
      <c r="V1101" s="36">
        <f>IF(V$7&gt;=$E1101,IF(SUMIF($H$1:U$1,77,$H1101:U1101)&lt;$D1101,$H1101,0),0)</f>
        <v>0</v>
      </c>
      <c r="W1101" s="36">
        <f>IF(W$7&gt;=$E1101,IF(SUMIF($H$1:V$1,77,$H1101:V1101)&lt;$D1101,$H1101,0),0)</f>
        <v>0</v>
      </c>
      <c r="X1101" s="36">
        <f>IF(X$7&gt;=$E1101,IF(SUMIF($H$1:W$1,77,$H1101:W1101)&lt;$D1101,$H1101,0),0)</f>
        <v>0</v>
      </c>
      <c r="Y1101" s="36">
        <f>IF(Y$7&gt;=$E1101,IF(SUMIF($H$1:X$1,77,$H1101:X1101)&lt;$D1101,$H1101,0),0)</f>
        <v>0</v>
      </c>
      <c r="Z1101" s="36">
        <f>IF(Z$7&gt;=$E1101,IF(SUMIF($H$1:Y$1,77,$H1101:Y1101)&lt;$D1101,$H1101,0),0)</f>
        <v>0</v>
      </c>
      <c r="AA1101" s="36">
        <f>IF(AA$7&gt;=$E1101,IF(SUMIF($H$1:Z$1,77,$H1101:Z1101)&lt;$D1101,$H1101,0),0)</f>
        <v>0</v>
      </c>
      <c r="AB1101" s="36">
        <f>IF(AB$7&gt;=$E1101,IF(SUMIF($H$1:AA$1,77,$H1101:AA1101)&lt;$D1101,$H1101,0),0)</f>
        <v>0</v>
      </c>
      <c r="AC1101" s="36">
        <f>IF(AC$7&gt;=$E1101,IF(SUMIF($H$1:AB$1,77,$H1101:AB1101)&lt;$D1101,$H1101,0),0)</f>
        <v>0</v>
      </c>
      <c r="AD1101" s="36">
        <f>IF(AD$7&gt;=$E1101,IF(SUMIF($H$1:AC$1,77,$H1101:AC1101)&lt;$D1101,$H1101,0),0)</f>
        <v>0</v>
      </c>
      <c r="AE1101" s="36">
        <f>IF(AE$7&gt;=$E1101,IF(SUMIF($H$1:AD$1,77,$H1101:AD1101)&lt;$D1101,$H1101,0),0)</f>
        <v>0</v>
      </c>
      <c r="AF1101" s="36">
        <f>IF(AF$7&gt;=$E1101,IF(SUMIF($H$1:AE$1,77,$H1101:AE1101)&lt;$D1101,$H1101,0),0)</f>
        <v>0</v>
      </c>
      <c r="AG1101" s="36">
        <f>IF(AG$7&gt;=$E1101,IF(SUMIF($H$1:AF$1,77,$H1101:AF1101)&lt;$D1101,$H1101,0),0)</f>
        <v>0</v>
      </c>
      <c r="AH1101" s="35">
        <f t="shared" si="379"/>
        <v>0</v>
      </c>
      <c r="AI1101" s="36">
        <f>IF(AI$7&gt;=$E1101,IF(SUMIF($H$1:AH$1,77,$H1101:AH1101)&lt;$D1101,$H1101,0),0)</f>
        <v>0</v>
      </c>
      <c r="AJ1101" s="36">
        <f>IF(AJ$7&gt;=$E1101,IF(SUMIF($H$1:AI$1,77,$H1101:AI1101)&lt;$D1101,$H1101,0),0)</f>
        <v>0</v>
      </c>
      <c r="AK1101" s="36">
        <f>IF(AK$7&gt;=$E1101,IF(SUMIF($H$1:AJ$1,77,$H1101:AJ1101)&lt;$D1101,$H1101,0),0)</f>
        <v>0</v>
      </c>
      <c r="AL1101" s="36">
        <f>IF(AL$7&gt;=$E1101,IF(SUMIF($H$1:AK$1,77,$H1101:AK1101)&lt;$D1101,$H1101,0),0)</f>
        <v>0</v>
      </c>
      <c r="AM1101" s="36">
        <f>IF(AM$7&gt;=$E1101,IF(SUMIF($H$1:AL$1,77,$H1101:AL1101)&lt;$D1101,$H1101,0),0)</f>
        <v>0</v>
      </c>
      <c r="AN1101" s="36">
        <f>IF(AN$7&gt;=$E1101,IF(SUMIF($H$1:AM$1,77,$H1101:AM1101)&lt;$D1101,$H1101,0),0)</f>
        <v>0</v>
      </c>
      <c r="AO1101" s="36">
        <f>IF(AO$7&gt;=$E1101,IF(SUMIF($H$1:AN$1,77,$H1101:AN1101)&lt;$D1101,$H1101,0),0)</f>
        <v>0</v>
      </c>
      <c r="AP1101" s="36">
        <f>IF(AP$7&gt;=$E1101,IF(SUMIF($H$1:AO$1,77,$H1101:AO1101)&lt;$D1101,$H1101,0),0)</f>
        <v>0</v>
      </c>
      <c r="AQ1101" s="36">
        <f>IF(AQ$7&gt;=$E1101,IF(SUMIF($H$1:AP$1,77,$H1101:AP1101)&lt;$D1101,$H1101,0),0)</f>
        <v>8.3333333333333329E-2</v>
      </c>
      <c r="AR1101" s="36">
        <f>IF(AR$7&gt;=$E1101,IF(SUMIF($H$1:AQ$1,77,$H1101:AQ1101)&lt;$D1101,$H1101,0),0)</f>
        <v>8.3333333333333329E-2</v>
      </c>
      <c r="AS1101" s="36">
        <f>IF(AS$7&gt;=$E1101,IF(SUMIF($H$1:AR$1,77,$H1101:AR1101)&lt;$D1101,$H1101,0),0)</f>
        <v>8.3333333333333329E-2</v>
      </c>
      <c r="AT1101" s="36">
        <f>IF(AT$7&gt;=$E1101,IF(SUMIF($H$1:AS$1,77,$H1101:AS1101)&lt;$D1101,$H1101,0),0)</f>
        <v>8.3333333333333329E-2</v>
      </c>
      <c r="AU1101" s="35">
        <f t="shared" si="380"/>
        <v>0.33333333333333331</v>
      </c>
      <c r="AV1101" s="33">
        <f>IF(AV$7&gt;=$E1101,IF(SUMIF($H$1:AU$1,77,$H1101:AU1101)&lt;$D1101,$H1101,0),0)</f>
        <v>8.3333333333333329E-2</v>
      </c>
      <c r="AW1101" s="33">
        <f>IF(AW$7&gt;=$E1101,IF(SUMIF($H$1:AV$1,77,$H1101:AV1101)&lt;$D1101,$H1101,0),0)</f>
        <v>8.3333333333333329E-2</v>
      </c>
      <c r="AX1101" s="33">
        <f>IF(AX$7&gt;=$E1101,IF(SUMIF($H$1:AW$1,77,$H1101:AW1101)&lt;$D1101,$H1101,0),0)</f>
        <v>8.3333333333333329E-2</v>
      </c>
      <c r="AY1101" s="33">
        <f>IF(AY$7&gt;=$E1101,IF(SUMIF($H$1:AX$1,77,$H1101:AX1101)&lt;$D1101,$H1101,0),0)</f>
        <v>8.3333333333333329E-2</v>
      </c>
      <c r="AZ1101" s="33">
        <f>IF(AZ$7&gt;=$E1101,IF(SUMIF($H$1:AY$1,77,$H1101:AY1101)&lt;$D1101,$H1101,0),0)</f>
        <v>8.3333333333333329E-2</v>
      </c>
      <c r="BA1101" s="33">
        <f>IF(BA$7&gt;=$E1101,IF(SUMIF($H$1:AZ$1,77,$H1101:AZ1101)&lt;$D1101,$H1101,0),0)</f>
        <v>8.3333333333333329E-2</v>
      </c>
      <c r="BB1101" s="33">
        <f>IF(BB$7&gt;=$E1101,IF(SUMIF($H$1:BA$1,77,$H1101:BA1101)&lt;$D1101,$H1101,0),0)</f>
        <v>8.3333333333333329E-2</v>
      </c>
      <c r="BC1101" s="33">
        <f>IF(BC$7&gt;=$E1101,IF(SUMIF($H$1:BB$1,77,$H1101:BB1101)&lt;$D1101,$H1101,0),0)</f>
        <v>8.3333333333333329E-2</v>
      </c>
      <c r="BD1101" s="33">
        <f>IF(BD$7&gt;=$E1101,IF(SUMIF($H$1:BC$1,77,$H1101:BC1101)&lt;$D1101,$H1101,0),0)</f>
        <v>0</v>
      </c>
      <c r="BE1101" s="33">
        <f>IF(BE$7&gt;=$E1101,IF(SUMIF($H$1:BD$1,77,$H1101:BD1101)&lt;$D1101,$H1101,0),0)</f>
        <v>0</v>
      </c>
      <c r="BF1101" s="33">
        <f>IF(BF$7&gt;=$E1101,IF(SUMIF($H$1:BE$1,77,$H1101:BE1101)&lt;$D1101,$H1101,0),0)</f>
        <v>0</v>
      </c>
      <c r="BG1101" s="33">
        <f>IF(BG$7&gt;=$E1101,IF(SUMIF($H$1:BF$1,77,$H1101:BF1101)&lt;$D1101,$H1101,0),0)</f>
        <v>0</v>
      </c>
      <c r="BH1101" s="35">
        <f t="shared" si="381"/>
        <v>0.66666666666666663</v>
      </c>
    </row>
    <row r="1102" spans="1:60" s="11" customFormat="1" x14ac:dyDescent="0.25">
      <c r="A1102" s="47" t="s">
        <v>1599</v>
      </c>
      <c r="B1102" s="49" t="s">
        <v>1600</v>
      </c>
      <c r="C1102" s="51" t="s">
        <v>1483</v>
      </c>
      <c r="D1102" s="34">
        <v>1</v>
      </c>
      <c r="E1102" s="118">
        <v>46631</v>
      </c>
      <c r="F1102" s="118">
        <v>46997</v>
      </c>
      <c r="G1102" s="32">
        <f t="shared" si="376"/>
        <v>12</v>
      </c>
      <c r="H1102" s="33">
        <f t="shared" si="377"/>
        <v>8.3333333333333329E-2</v>
      </c>
      <c r="I1102" s="36">
        <f>IF(I$7&gt;=$E1102,IF(SUMIF($H$1:H$1,77,$H1102:H1102)&lt;$D1102,$H1102,0),0)</f>
        <v>0</v>
      </c>
      <c r="J1102" s="36">
        <f>IF(J$7&gt;=$E1102,IF(SUMIF($H$1:I$1,77,$H1102:I1102)&lt;$D1102,$H1102,0),0)</f>
        <v>0</v>
      </c>
      <c r="K1102" s="36">
        <f>IF(K$7&gt;=$E1102,IF(SUMIF($H$1:J$1,77,$H1102:J1102)&lt;$D1102,$H1102,0),0)</f>
        <v>0</v>
      </c>
      <c r="L1102" s="36">
        <f>IF(L$7&gt;=$E1102,IF(SUMIF($H$1:K$1,77,$H1102:K1102)&lt;$D1102,$H1102,0),0)</f>
        <v>0</v>
      </c>
      <c r="M1102" s="36">
        <f>IF(M$7&gt;=$E1102,IF(SUMIF($H$1:L$1,77,$H1102:L1102)&lt;$D1102,$H1102,0),0)</f>
        <v>0</v>
      </c>
      <c r="N1102" s="36">
        <f>IF(N$7&gt;=$E1102,IF(SUMIF($H$1:M$1,77,$H1102:M1102)&lt;$D1102,$H1102,0),0)</f>
        <v>0</v>
      </c>
      <c r="O1102" s="36">
        <f>IF(O$7&gt;=$E1102,IF(SUMIF($H$1:N$1,77,$H1102:N1102)&lt;$D1102,$H1102,0),0)</f>
        <v>0</v>
      </c>
      <c r="P1102" s="36">
        <f>IF(P$7&gt;=$E1102,IF(SUMIF($H$1:O$1,77,$H1102:O1102)&lt;$D1102,$H1102,0),0)</f>
        <v>0</v>
      </c>
      <c r="Q1102" s="36">
        <f>IF(Q$7&gt;=$E1102,IF(SUMIF($H$1:P$1,77,$H1102:P1102)&lt;$D1102,$H1102,0),0)</f>
        <v>0</v>
      </c>
      <c r="R1102" s="36">
        <f>IF(R$7&gt;=$E1102,IF(SUMIF($H$1:Q$1,77,$H1102:Q1102)&lt;$D1102,$H1102,0),0)</f>
        <v>0</v>
      </c>
      <c r="S1102" s="36">
        <f>IF(S$7&gt;=$E1102,IF(SUMIF($H$1:R$1,77,$H1102:R1102)&lt;$D1102,$H1102,0),0)</f>
        <v>0</v>
      </c>
      <c r="T1102" s="36">
        <f>IF(T$7&gt;=$E1102,IF(SUMIF($H$1:S$1,77,$H1102:S1102)&lt;$D1102,$H1102,0),0)</f>
        <v>0</v>
      </c>
      <c r="U1102" s="35">
        <f t="shared" si="378"/>
        <v>0</v>
      </c>
      <c r="V1102" s="36">
        <f>IF(V$7&gt;=$E1102,IF(SUMIF($H$1:U$1,77,$H1102:U1102)&lt;$D1102,$H1102,0),0)</f>
        <v>0</v>
      </c>
      <c r="W1102" s="36">
        <f>IF(W$7&gt;=$E1102,IF(SUMIF($H$1:V$1,77,$H1102:V1102)&lt;$D1102,$H1102,0),0)</f>
        <v>0</v>
      </c>
      <c r="X1102" s="36">
        <f>IF(X$7&gt;=$E1102,IF(SUMIF($H$1:W$1,77,$H1102:W1102)&lt;$D1102,$H1102,0),0)</f>
        <v>0</v>
      </c>
      <c r="Y1102" s="36">
        <f>IF(Y$7&gt;=$E1102,IF(SUMIF($H$1:X$1,77,$H1102:X1102)&lt;$D1102,$H1102,0),0)</f>
        <v>0</v>
      </c>
      <c r="Z1102" s="36">
        <f>IF(Z$7&gt;=$E1102,IF(SUMIF($H$1:Y$1,77,$H1102:Y1102)&lt;$D1102,$H1102,0),0)</f>
        <v>0</v>
      </c>
      <c r="AA1102" s="36">
        <f>IF(AA$7&gt;=$E1102,IF(SUMIF($H$1:Z$1,77,$H1102:Z1102)&lt;$D1102,$H1102,0),0)</f>
        <v>0</v>
      </c>
      <c r="AB1102" s="36">
        <f>IF(AB$7&gt;=$E1102,IF(SUMIF($H$1:AA$1,77,$H1102:AA1102)&lt;$D1102,$H1102,0),0)</f>
        <v>0</v>
      </c>
      <c r="AC1102" s="36">
        <f>IF(AC$7&gt;=$E1102,IF(SUMIF($H$1:AB$1,77,$H1102:AB1102)&lt;$D1102,$H1102,0),0)</f>
        <v>0</v>
      </c>
      <c r="AD1102" s="36">
        <f>IF(AD$7&gt;=$E1102,IF(SUMIF($H$1:AC$1,77,$H1102:AC1102)&lt;$D1102,$H1102,0),0)</f>
        <v>0</v>
      </c>
      <c r="AE1102" s="36">
        <f>IF(AE$7&gt;=$E1102,IF(SUMIF($H$1:AD$1,77,$H1102:AD1102)&lt;$D1102,$H1102,0),0)</f>
        <v>0</v>
      </c>
      <c r="AF1102" s="36">
        <f>IF(AF$7&gt;=$E1102,IF(SUMIF($H$1:AE$1,77,$H1102:AE1102)&lt;$D1102,$H1102,0),0)</f>
        <v>0</v>
      </c>
      <c r="AG1102" s="36">
        <f>IF(AG$7&gt;=$E1102,IF(SUMIF($H$1:AF$1,77,$H1102:AF1102)&lt;$D1102,$H1102,0),0)</f>
        <v>0</v>
      </c>
      <c r="AH1102" s="35">
        <f t="shared" si="379"/>
        <v>0</v>
      </c>
      <c r="AI1102" s="36">
        <f>IF(AI$7&gt;=$E1102,IF(SUMIF($H$1:AH$1,77,$H1102:AH1102)&lt;$D1102,$H1102,0),0)</f>
        <v>0</v>
      </c>
      <c r="AJ1102" s="36">
        <f>IF(AJ$7&gt;=$E1102,IF(SUMIF($H$1:AI$1,77,$H1102:AI1102)&lt;$D1102,$H1102,0),0)</f>
        <v>0</v>
      </c>
      <c r="AK1102" s="36">
        <f>IF(AK$7&gt;=$E1102,IF(SUMIF($H$1:AJ$1,77,$H1102:AJ1102)&lt;$D1102,$H1102,0),0)</f>
        <v>0</v>
      </c>
      <c r="AL1102" s="36">
        <f>IF(AL$7&gt;=$E1102,IF(SUMIF($H$1:AK$1,77,$H1102:AK1102)&lt;$D1102,$H1102,0),0)</f>
        <v>0</v>
      </c>
      <c r="AM1102" s="36">
        <f>IF(AM$7&gt;=$E1102,IF(SUMIF($H$1:AL$1,77,$H1102:AL1102)&lt;$D1102,$H1102,0),0)</f>
        <v>0</v>
      </c>
      <c r="AN1102" s="36">
        <f>IF(AN$7&gt;=$E1102,IF(SUMIF($H$1:AM$1,77,$H1102:AM1102)&lt;$D1102,$H1102,0),0)</f>
        <v>0</v>
      </c>
      <c r="AO1102" s="36">
        <f>IF(AO$7&gt;=$E1102,IF(SUMIF($H$1:AN$1,77,$H1102:AN1102)&lt;$D1102,$H1102,0),0)</f>
        <v>0</v>
      </c>
      <c r="AP1102" s="36">
        <f>IF(AP$7&gt;=$E1102,IF(SUMIF($H$1:AO$1,77,$H1102:AO1102)&lt;$D1102,$H1102,0),0)</f>
        <v>0</v>
      </c>
      <c r="AQ1102" s="36">
        <f>IF(AQ$7&gt;=$E1102,IF(SUMIF($H$1:AP$1,77,$H1102:AP1102)&lt;$D1102,$H1102,0),0)</f>
        <v>8.3333333333333329E-2</v>
      </c>
      <c r="AR1102" s="36">
        <f>IF(AR$7&gt;=$E1102,IF(SUMIF($H$1:AQ$1,77,$H1102:AQ1102)&lt;$D1102,$H1102,0),0)</f>
        <v>8.3333333333333329E-2</v>
      </c>
      <c r="AS1102" s="36">
        <f>IF(AS$7&gt;=$E1102,IF(SUMIF($H$1:AR$1,77,$H1102:AR1102)&lt;$D1102,$H1102,0),0)</f>
        <v>8.3333333333333329E-2</v>
      </c>
      <c r="AT1102" s="36">
        <f>IF(AT$7&gt;=$E1102,IF(SUMIF($H$1:AS$1,77,$H1102:AS1102)&lt;$D1102,$H1102,0),0)</f>
        <v>8.3333333333333329E-2</v>
      </c>
      <c r="AU1102" s="35">
        <f t="shared" si="380"/>
        <v>0.33333333333333331</v>
      </c>
      <c r="AV1102" s="33">
        <f>IF(AV$7&gt;=$E1102,IF(SUMIF($H$1:AU$1,77,$H1102:AU1102)&lt;$D1102,$H1102,0),0)</f>
        <v>8.3333333333333329E-2</v>
      </c>
      <c r="AW1102" s="33">
        <f>IF(AW$7&gt;=$E1102,IF(SUMIF($H$1:AV$1,77,$H1102:AV1102)&lt;$D1102,$H1102,0),0)</f>
        <v>8.3333333333333329E-2</v>
      </c>
      <c r="AX1102" s="33">
        <f>IF(AX$7&gt;=$E1102,IF(SUMIF($H$1:AW$1,77,$H1102:AW1102)&lt;$D1102,$H1102,0),0)</f>
        <v>8.3333333333333329E-2</v>
      </c>
      <c r="AY1102" s="33">
        <f>IF(AY$7&gt;=$E1102,IF(SUMIF($H$1:AX$1,77,$H1102:AX1102)&lt;$D1102,$H1102,0),0)</f>
        <v>8.3333333333333329E-2</v>
      </c>
      <c r="AZ1102" s="33">
        <f>IF(AZ$7&gt;=$E1102,IF(SUMIF($H$1:AY$1,77,$H1102:AY1102)&lt;$D1102,$H1102,0),0)</f>
        <v>8.3333333333333329E-2</v>
      </c>
      <c r="BA1102" s="33">
        <f>IF(BA$7&gt;=$E1102,IF(SUMIF($H$1:AZ$1,77,$H1102:AZ1102)&lt;$D1102,$H1102,0),0)</f>
        <v>8.3333333333333329E-2</v>
      </c>
      <c r="BB1102" s="33">
        <f>IF(BB$7&gt;=$E1102,IF(SUMIF($H$1:BA$1,77,$H1102:BA1102)&lt;$D1102,$H1102,0),0)</f>
        <v>8.3333333333333329E-2</v>
      </c>
      <c r="BC1102" s="33">
        <f>IF(BC$7&gt;=$E1102,IF(SUMIF($H$1:BB$1,77,$H1102:BB1102)&lt;$D1102,$H1102,0),0)</f>
        <v>8.3333333333333329E-2</v>
      </c>
      <c r="BD1102" s="33">
        <f>IF(BD$7&gt;=$E1102,IF(SUMIF($H$1:BC$1,77,$H1102:BC1102)&lt;$D1102,$H1102,0),0)</f>
        <v>0</v>
      </c>
      <c r="BE1102" s="33">
        <f>IF(BE$7&gt;=$E1102,IF(SUMIF($H$1:BD$1,77,$H1102:BD1102)&lt;$D1102,$H1102,0),0)</f>
        <v>0</v>
      </c>
      <c r="BF1102" s="33">
        <f>IF(BF$7&gt;=$E1102,IF(SUMIF($H$1:BE$1,77,$H1102:BE1102)&lt;$D1102,$H1102,0),0)</f>
        <v>0</v>
      </c>
      <c r="BG1102" s="33">
        <f>IF(BG$7&gt;=$E1102,IF(SUMIF($H$1:BF$1,77,$H1102:BF1102)&lt;$D1102,$H1102,0),0)</f>
        <v>0</v>
      </c>
      <c r="BH1102" s="35">
        <f t="shared" si="381"/>
        <v>0.66666666666666663</v>
      </c>
    </row>
    <row r="1103" spans="1:60" s="11" customFormat="1" x14ac:dyDescent="0.25">
      <c r="A1103" s="47" t="s">
        <v>1601</v>
      </c>
      <c r="B1103" s="49" t="s">
        <v>1602</v>
      </c>
      <c r="C1103" s="51" t="s">
        <v>1483</v>
      </c>
      <c r="D1103" s="34">
        <v>1</v>
      </c>
      <c r="E1103" s="118">
        <v>46631</v>
      </c>
      <c r="F1103" s="118">
        <v>46997</v>
      </c>
      <c r="G1103" s="32">
        <f t="shared" si="376"/>
        <v>12</v>
      </c>
      <c r="H1103" s="33">
        <f t="shared" si="377"/>
        <v>8.3333333333333329E-2</v>
      </c>
      <c r="I1103" s="36">
        <f>IF(I$7&gt;=$E1103,IF(SUMIF($H$1:H$1,77,$H1103:H1103)&lt;$D1103,$H1103,0),0)</f>
        <v>0</v>
      </c>
      <c r="J1103" s="36">
        <f>IF(J$7&gt;=$E1103,IF(SUMIF($H$1:I$1,77,$H1103:I1103)&lt;$D1103,$H1103,0),0)</f>
        <v>0</v>
      </c>
      <c r="K1103" s="36">
        <f>IF(K$7&gt;=$E1103,IF(SUMIF($H$1:J$1,77,$H1103:J1103)&lt;$D1103,$H1103,0),0)</f>
        <v>0</v>
      </c>
      <c r="L1103" s="36">
        <f>IF(L$7&gt;=$E1103,IF(SUMIF($H$1:K$1,77,$H1103:K1103)&lt;$D1103,$H1103,0),0)</f>
        <v>0</v>
      </c>
      <c r="M1103" s="36">
        <f>IF(M$7&gt;=$E1103,IF(SUMIF($H$1:L$1,77,$H1103:L1103)&lt;$D1103,$H1103,0),0)</f>
        <v>0</v>
      </c>
      <c r="N1103" s="36">
        <f>IF(N$7&gt;=$E1103,IF(SUMIF($H$1:M$1,77,$H1103:M1103)&lt;$D1103,$H1103,0),0)</f>
        <v>0</v>
      </c>
      <c r="O1103" s="36">
        <f>IF(O$7&gt;=$E1103,IF(SUMIF($H$1:N$1,77,$H1103:N1103)&lt;$D1103,$H1103,0),0)</f>
        <v>0</v>
      </c>
      <c r="P1103" s="36">
        <f>IF(P$7&gt;=$E1103,IF(SUMIF($H$1:O$1,77,$H1103:O1103)&lt;$D1103,$H1103,0),0)</f>
        <v>0</v>
      </c>
      <c r="Q1103" s="36">
        <f>IF(Q$7&gt;=$E1103,IF(SUMIF($H$1:P$1,77,$H1103:P1103)&lt;$D1103,$H1103,0),0)</f>
        <v>0</v>
      </c>
      <c r="R1103" s="36">
        <f>IF(R$7&gt;=$E1103,IF(SUMIF($H$1:Q$1,77,$H1103:Q1103)&lt;$D1103,$H1103,0),0)</f>
        <v>0</v>
      </c>
      <c r="S1103" s="36">
        <f>IF(S$7&gt;=$E1103,IF(SUMIF($H$1:R$1,77,$H1103:R1103)&lt;$D1103,$H1103,0),0)</f>
        <v>0</v>
      </c>
      <c r="T1103" s="36">
        <f>IF(T$7&gt;=$E1103,IF(SUMIF($H$1:S$1,77,$H1103:S1103)&lt;$D1103,$H1103,0),0)</f>
        <v>0</v>
      </c>
      <c r="U1103" s="35">
        <f t="shared" si="378"/>
        <v>0</v>
      </c>
      <c r="V1103" s="36">
        <f>IF(V$7&gt;=$E1103,IF(SUMIF($H$1:U$1,77,$H1103:U1103)&lt;$D1103,$H1103,0),0)</f>
        <v>0</v>
      </c>
      <c r="W1103" s="36">
        <f>IF(W$7&gt;=$E1103,IF(SUMIF($H$1:V$1,77,$H1103:V1103)&lt;$D1103,$H1103,0),0)</f>
        <v>0</v>
      </c>
      <c r="X1103" s="36">
        <f>IF(X$7&gt;=$E1103,IF(SUMIF($H$1:W$1,77,$H1103:W1103)&lt;$D1103,$H1103,0),0)</f>
        <v>0</v>
      </c>
      <c r="Y1103" s="36">
        <f>IF(Y$7&gt;=$E1103,IF(SUMIF($H$1:X$1,77,$H1103:X1103)&lt;$D1103,$H1103,0),0)</f>
        <v>0</v>
      </c>
      <c r="Z1103" s="36">
        <f>IF(Z$7&gt;=$E1103,IF(SUMIF($H$1:Y$1,77,$H1103:Y1103)&lt;$D1103,$H1103,0),0)</f>
        <v>0</v>
      </c>
      <c r="AA1103" s="36">
        <f>IF(AA$7&gt;=$E1103,IF(SUMIF($H$1:Z$1,77,$H1103:Z1103)&lt;$D1103,$H1103,0),0)</f>
        <v>0</v>
      </c>
      <c r="AB1103" s="36">
        <f>IF(AB$7&gt;=$E1103,IF(SUMIF($H$1:AA$1,77,$H1103:AA1103)&lt;$D1103,$H1103,0),0)</f>
        <v>0</v>
      </c>
      <c r="AC1103" s="36">
        <f>IF(AC$7&gt;=$E1103,IF(SUMIF($H$1:AB$1,77,$H1103:AB1103)&lt;$D1103,$H1103,0),0)</f>
        <v>0</v>
      </c>
      <c r="AD1103" s="36">
        <f>IF(AD$7&gt;=$E1103,IF(SUMIF($H$1:AC$1,77,$H1103:AC1103)&lt;$D1103,$H1103,0),0)</f>
        <v>0</v>
      </c>
      <c r="AE1103" s="36">
        <f>IF(AE$7&gt;=$E1103,IF(SUMIF($H$1:AD$1,77,$H1103:AD1103)&lt;$D1103,$H1103,0),0)</f>
        <v>0</v>
      </c>
      <c r="AF1103" s="36">
        <f>IF(AF$7&gt;=$E1103,IF(SUMIF($H$1:AE$1,77,$H1103:AE1103)&lt;$D1103,$H1103,0),0)</f>
        <v>0</v>
      </c>
      <c r="AG1103" s="36">
        <f>IF(AG$7&gt;=$E1103,IF(SUMIF($H$1:AF$1,77,$H1103:AF1103)&lt;$D1103,$H1103,0),0)</f>
        <v>0</v>
      </c>
      <c r="AH1103" s="35">
        <f t="shared" si="379"/>
        <v>0</v>
      </c>
      <c r="AI1103" s="36">
        <f>IF(AI$7&gt;=$E1103,IF(SUMIF($H$1:AH$1,77,$H1103:AH1103)&lt;$D1103,$H1103,0),0)</f>
        <v>0</v>
      </c>
      <c r="AJ1103" s="36">
        <f>IF(AJ$7&gt;=$E1103,IF(SUMIF($H$1:AI$1,77,$H1103:AI1103)&lt;$D1103,$H1103,0),0)</f>
        <v>0</v>
      </c>
      <c r="AK1103" s="36">
        <f>IF(AK$7&gt;=$E1103,IF(SUMIF($H$1:AJ$1,77,$H1103:AJ1103)&lt;$D1103,$H1103,0),0)</f>
        <v>0</v>
      </c>
      <c r="AL1103" s="36">
        <f>IF(AL$7&gt;=$E1103,IF(SUMIF($H$1:AK$1,77,$H1103:AK1103)&lt;$D1103,$H1103,0),0)</f>
        <v>0</v>
      </c>
      <c r="AM1103" s="36">
        <f>IF(AM$7&gt;=$E1103,IF(SUMIF($H$1:AL$1,77,$H1103:AL1103)&lt;$D1103,$H1103,0),0)</f>
        <v>0</v>
      </c>
      <c r="AN1103" s="36">
        <f>IF(AN$7&gt;=$E1103,IF(SUMIF($H$1:AM$1,77,$H1103:AM1103)&lt;$D1103,$H1103,0),0)</f>
        <v>0</v>
      </c>
      <c r="AO1103" s="36">
        <f>IF(AO$7&gt;=$E1103,IF(SUMIF($H$1:AN$1,77,$H1103:AN1103)&lt;$D1103,$H1103,0),0)</f>
        <v>0</v>
      </c>
      <c r="AP1103" s="36">
        <f>IF(AP$7&gt;=$E1103,IF(SUMIF($H$1:AO$1,77,$H1103:AO1103)&lt;$D1103,$H1103,0),0)</f>
        <v>0</v>
      </c>
      <c r="AQ1103" s="36">
        <f>IF(AQ$7&gt;=$E1103,IF(SUMIF($H$1:AP$1,77,$H1103:AP1103)&lt;$D1103,$H1103,0),0)</f>
        <v>8.3333333333333329E-2</v>
      </c>
      <c r="AR1103" s="36">
        <f>IF(AR$7&gt;=$E1103,IF(SUMIF($H$1:AQ$1,77,$H1103:AQ1103)&lt;$D1103,$H1103,0),0)</f>
        <v>8.3333333333333329E-2</v>
      </c>
      <c r="AS1103" s="36">
        <f>IF(AS$7&gt;=$E1103,IF(SUMIF($H$1:AR$1,77,$H1103:AR1103)&lt;$D1103,$H1103,0),0)</f>
        <v>8.3333333333333329E-2</v>
      </c>
      <c r="AT1103" s="36">
        <f>IF(AT$7&gt;=$E1103,IF(SUMIF($H$1:AS$1,77,$H1103:AS1103)&lt;$D1103,$H1103,0),0)</f>
        <v>8.3333333333333329E-2</v>
      </c>
      <c r="AU1103" s="35">
        <f t="shared" si="380"/>
        <v>0.33333333333333331</v>
      </c>
      <c r="AV1103" s="33">
        <f>IF(AV$7&gt;=$E1103,IF(SUMIF($H$1:AU$1,77,$H1103:AU1103)&lt;$D1103,$H1103,0),0)</f>
        <v>8.3333333333333329E-2</v>
      </c>
      <c r="AW1103" s="33">
        <f>IF(AW$7&gt;=$E1103,IF(SUMIF($H$1:AV$1,77,$H1103:AV1103)&lt;$D1103,$H1103,0),0)</f>
        <v>8.3333333333333329E-2</v>
      </c>
      <c r="AX1103" s="33">
        <f>IF(AX$7&gt;=$E1103,IF(SUMIF($H$1:AW$1,77,$H1103:AW1103)&lt;$D1103,$H1103,0),0)</f>
        <v>8.3333333333333329E-2</v>
      </c>
      <c r="AY1103" s="33">
        <f>IF(AY$7&gt;=$E1103,IF(SUMIF($H$1:AX$1,77,$H1103:AX1103)&lt;$D1103,$H1103,0),0)</f>
        <v>8.3333333333333329E-2</v>
      </c>
      <c r="AZ1103" s="33">
        <f>IF(AZ$7&gt;=$E1103,IF(SUMIF($H$1:AY$1,77,$H1103:AY1103)&lt;$D1103,$H1103,0),0)</f>
        <v>8.3333333333333329E-2</v>
      </c>
      <c r="BA1103" s="33">
        <f>IF(BA$7&gt;=$E1103,IF(SUMIF($H$1:AZ$1,77,$H1103:AZ1103)&lt;$D1103,$H1103,0),0)</f>
        <v>8.3333333333333329E-2</v>
      </c>
      <c r="BB1103" s="33">
        <f>IF(BB$7&gt;=$E1103,IF(SUMIF($H$1:BA$1,77,$H1103:BA1103)&lt;$D1103,$H1103,0),0)</f>
        <v>8.3333333333333329E-2</v>
      </c>
      <c r="BC1103" s="33">
        <f>IF(BC$7&gt;=$E1103,IF(SUMIF($H$1:BB$1,77,$H1103:BB1103)&lt;$D1103,$H1103,0),0)</f>
        <v>8.3333333333333329E-2</v>
      </c>
      <c r="BD1103" s="33">
        <f>IF(BD$7&gt;=$E1103,IF(SUMIF($H$1:BC$1,77,$H1103:BC1103)&lt;$D1103,$H1103,0),0)</f>
        <v>0</v>
      </c>
      <c r="BE1103" s="33">
        <f>IF(BE$7&gt;=$E1103,IF(SUMIF($H$1:BD$1,77,$H1103:BD1103)&lt;$D1103,$H1103,0),0)</f>
        <v>0</v>
      </c>
      <c r="BF1103" s="33">
        <f>IF(BF$7&gt;=$E1103,IF(SUMIF($H$1:BE$1,77,$H1103:BE1103)&lt;$D1103,$H1103,0),0)</f>
        <v>0</v>
      </c>
      <c r="BG1103" s="33">
        <f>IF(BG$7&gt;=$E1103,IF(SUMIF($H$1:BF$1,77,$H1103:BF1103)&lt;$D1103,$H1103,0),0)</f>
        <v>0</v>
      </c>
      <c r="BH1103" s="35">
        <f t="shared" si="381"/>
        <v>0.66666666666666663</v>
      </c>
    </row>
    <row r="1104" spans="1:60" s="11" customFormat="1" x14ac:dyDescent="0.25">
      <c r="A1104" s="47" t="s">
        <v>1603</v>
      </c>
      <c r="B1104" s="49" t="s">
        <v>1604</v>
      </c>
      <c r="C1104" s="51" t="s">
        <v>1483</v>
      </c>
      <c r="D1104" s="34">
        <v>1</v>
      </c>
      <c r="E1104" s="118">
        <v>46631</v>
      </c>
      <c r="F1104" s="118">
        <v>46997</v>
      </c>
      <c r="G1104" s="32">
        <f t="shared" si="376"/>
        <v>12</v>
      </c>
      <c r="H1104" s="33">
        <f t="shared" si="377"/>
        <v>8.3333333333333329E-2</v>
      </c>
      <c r="I1104" s="36">
        <f>IF(I$7&gt;=$E1104,IF(SUMIF($H$1:H$1,77,$H1104:H1104)&lt;$D1104,$H1104,0),0)</f>
        <v>0</v>
      </c>
      <c r="J1104" s="36">
        <f>IF(J$7&gt;=$E1104,IF(SUMIF($H$1:I$1,77,$H1104:I1104)&lt;$D1104,$H1104,0),0)</f>
        <v>0</v>
      </c>
      <c r="K1104" s="36">
        <f>IF(K$7&gt;=$E1104,IF(SUMIF($H$1:J$1,77,$H1104:J1104)&lt;$D1104,$H1104,0),0)</f>
        <v>0</v>
      </c>
      <c r="L1104" s="36">
        <f>IF(L$7&gt;=$E1104,IF(SUMIF($H$1:K$1,77,$H1104:K1104)&lt;$D1104,$H1104,0),0)</f>
        <v>0</v>
      </c>
      <c r="M1104" s="36">
        <f>IF(M$7&gt;=$E1104,IF(SUMIF($H$1:L$1,77,$H1104:L1104)&lt;$D1104,$H1104,0),0)</f>
        <v>0</v>
      </c>
      <c r="N1104" s="36">
        <f>IF(N$7&gt;=$E1104,IF(SUMIF($H$1:M$1,77,$H1104:M1104)&lt;$D1104,$H1104,0),0)</f>
        <v>0</v>
      </c>
      <c r="O1104" s="36">
        <f>IF(O$7&gt;=$E1104,IF(SUMIF($H$1:N$1,77,$H1104:N1104)&lt;$D1104,$H1104,0),0)</f>
        <v>0</v>
      </c>
      <c r="P1104" s="36">
        <f>IF(P$7&gt;=$E1104,IF(SUMIF($H$1:O$1,77,$H1104:O1104)&lt;$D1104,$H1104,0),0)</f>
        <v>0</v>
      </c>
      <c r="Q1104" s="36">
        <f>IF(Q$7&gt;=$E1104,IF(SUMIF($H$1:P$1,77,$H1104:P1104)&lt;$D1104,$H1104,0),0)</f>
        <v>0</v>
      </c>
      <c r="R1104" s="36">
        <f>IF(R$7&gt;=$E1104,IF(SUMIF($H$1:Q$1,77,$H1104:Q1104)&lt;$D1104,$H1104,0),0)</f>
        <v>0</v>
      </c>
      <c r="S1104" s="36">
        <f>IF(S$7&gt;=$E1104,IF(SUMIF($H$1:R$1,77,$H1104:R1104)&lt;$D1104,$H1104,0),0)</f>
        <v>0</v>
      </c>
      <c r="T1104" s="36">
        <f>IF(T$7&gt;=$E1104,IF(SUMIF($H$1:S$1,77,$H1104:S1104)&lt;$D1104,$H1104,0),0)</f>
        <v>0</v>
      </c>
      <c r="U1104" s="35">
        <f t="shared" si="378"/>
        <v>0</v>
      </c>
      <c r="V1104" s="36">
        <f>IF(V$7&gt;=$E1104,IF(SUMIF($H$1:U$1,77,$H1104:U1104)&lt;$D1104,$H1104,0),0)</f>
        <v>0</v>
      </c>
      <c r="W1104" s="36">
        <f>IF(W$7&gt;=$E1104,IF(SUMIF($H$1:V$1,77,$H1104:V1104)&lt;$D1104,$H1104,0),0)</f>
        <v>0</v>
      </c>
      <c r="X1104" s="36">
        <f>IF(X$7&gt;=$E1104,IF(SUMIF($H$1:W$1,77,$H1104:W1104)&lt;$D1104,$H1104,0),0)</f>
        <v>0</v>
      </c>
      <c r="Y1104" s="36">
        <f>IF(Y$7&gt;=$E1104,IF(SUMIF($H$1:X$1,77,$H1104:X1104)&lt;$D1104,$H1104,0),0)</f>
        <v>0</v>
      </c>
      <c r="Z1104" s="36">
        <f>IF(Z$7&gt;=$E1104,IF(SUMIF($H$1:Y$1,77,$H1104:Y1104)&lt;$D1104,$H1104,0),0)</f>
        <v>0</v>
      </c>
      <c r="AA1104" s="36">
        <f>IF(AA$7&gt;=$E1104,IF(SUMIF($H$1:Z$1,77,$H1104:Z1104)&lt;$D1104,$H1104,0),0)</f>
        <v>0</v>
      </c>
      <c r="AB1104" s="36">
        <f>IF(AB$7&gt;=$E1104,IF(SUMIF($H$1:AA$1,77,$H1104:AA1104)&lt;$D1104,$H1104,0),0)</f>
        <v>0</v>
      </c>
      <c r="AC1104" s="36">
        <f>IF(AC$7&gt;=$E1104,IF(SUMIF($H$1:AB$1,77,$H1104:AB1104)&lt;$D1104,$H1104,0),0)</f>
        <v>0</v>
      </c>
      <c r="AD1104" s="36">
        <f>IF(AD$7&gt;=$E1104,IF(SUMIF($H$1:AC$1,77,$H1104:AC1104)&lt;$D1104,$H1104,0),0)</f>
        <v>0</v>
      </c>
      <c r="AE1104" s="36">
        <f>IF(AE$7&gt;=$E1104,IF(SUMIF($H$1:AD$1,77,$H1104:AD1104)&lt;$D1104,$H1104,0),0)</f>
        <v>0</v>
      </c>
      <c r="AF1104" s="36">
        <f>IF(AF$7&gt;=$E1104,IF(SUMIF($H$1:AE$1,77,$H1104:AE1104)&lt;$D1104,$H1104,0),0)</f>
        <v>0</v>
      </c>
      <c r="AG1104" s="36">
        <f>IF(AG$7&gt;=$E1104,IF(SUMIF($H$1:AF$1,77,$H1104:AF1104)&lt;$D1104,$H1104,0),0)</f>
        <v>0</v>
      </c>
      <c r="AH1104" s="35">
        <f t="shared" si="379"/>
        <v>0</v>
      </c>
      <c r="AI1104" s="36">
        <f>IF(AI$7&gt;=$E1104,IF(SUMIF($H$1:AH$1,77,$H1104:AH1104)&lt;$D1104,$H1104,0),0)</f>
        <v>0</v>
      </c>
      <c r="AJ1104" s="36">
        <f>IF(AJ$7&gt;=$E1104,IF(SUMIF($H$1:AI$1,77,$H1104:AI1104)&lt;$D1104,$H1104,0),0)</f>
        <v>0</v>
      </c>
      <c r="AK1104" s="36">
        <f>IF(AK$7&gt;=$E1104,IF(SUMIF($H$1:AJ$1,77,$H1104:AJ1104)&lt;$D1104,$H1104,0),0)</f>
        <v>0</v>
      </c>
      <c r="AL1104" s="36">
        <f>IF(AL$7&gt;=$E1104,IF(SUMIF($H$1:AK$1,77,$H1104:AK1104)&lt;$D1104,$H1104,0),0)</f>
        <v>0</v>
      </c>
      <c r="AM1104" s="36">
        <f>IF(AM$7&gt;=$E1104,IF(SUMIF($H$1:AL$1,77,$H1104:AL1104)&lt;$D1104,$H1104,0),0)</f>
        <v>0</v>
      </c>
      <c r="AN1104" s="36">
        <f>IF(AN$7&gt;=$E1104,IF(SUMIF($H$1:AM$1,77,$H1104:AM1104)&lt;$D1104,$H1104,0),0)</f>
        <v>0</v>
      </c>
      <c r="AO1104" s="36">
        <f>IF(AO$7&gt;=$E1104,IF(SUMIF($H$1:AN$1,77,$H1104:AN1104)&lt;$D1104,$H1104,0),0)</f>
        <v>0</v>
      </c>
      <c r="AP1104" s="36">
        <f>IF(AP$7&gt;=$E1104,IF(SUMIF($H$1:AO$1,77,$H1104:AO1104)&lt;$D1104,$H1104,0),0)</f>
        <v>0</v>
      </c>
      <c r="AQ1104" s="36">
        <f>IF(AQ$7&gt;=$E1104,IF(SUMIF($H$1:AP$1,77,$H1104:AP1104)&lt;$D1104,$H1104,0),0)</f>
        <v>8.3333333333333329E-2</v>
      </c>
      <c r="AR1104" s="36">
        <f>IF(AR$7&gt;=$E1104,IF(SUMIF($H$1:AQ$1,77,$H1104:AQ1104)&lt;$D1104,$H1104,0),0)</f>
        <v>8.3333333333333329E-2</v>
      </c>
      <c r="AS1104" s="36">
        <f>IF(AS$7&gt;=$E1104,IF(SUMIF($H$1:AR$1,77,$H1104:AR1104)&lt;$D1104,$H1104,0),0)</f>
        <v>8.3333333333333329E-2</v>
      </c>
      <c r="AT1104" s="36">
        <f>IF(AT$7&gt;=$E1104,IF(SUMIF($H$1:AS$1,77,$H1104:AS1104)&lt;$D1104,$H1104,0),0)</f>
        <v>8.3333333333333329E-2</v>
      </c>
      <c r="AU1104" s="35">
        <f t="shared" si="380"/>
        <v>0.33333333333333331</v>
      </c>
      <c r="AV1104" s="33">
        <f>IF(AV$7&gt;=$E1104,IF(SUMIF($H$1:AU$1,77,$H1104:AU1104)&lt;$D1104,$H1104,0),0)</f>
        <v>8.3333333333333329E-2</v>
      </c>
      <c r="AW1104" s="33">
        <f>IF(AW$7&gt;=$E1104,IF(SUMIF($H$1:AV$1,77,$H1104:AV1104)&lt;$D1104,$H1104,0),0)</f>
        <v>8.3333333333333329E-2</v>
      </c>
      <c r="AX1104" s="33">
        <f>IF(AX$7&gt;=$E1104,IF(SUMIF($H$1:AW$1,77,$H1104:AW1104)&lt;$D1104,$H1104,0),0)</f>
        <v>8.3333333333333329E-2</v>
      </c>
      <c r="AY1104" s="33">
        <f>IF(AY$7&gt;=$E1104,IF(SUMIF($H$1:AX$1,77,$H1104:AX1104)&lt;$D1104,$H1104,0),0)</f>
        <v>8.3333333333333329E-2</v>
      </c>
      <c r="AZ1104" s="33">
        <f>IF(AZ$7&gt;=$E1104,IF(SUMIF($H$1:AY$1,77,$H1104:AY1104)&lt;$D1104,$H1104,0),0)</f>
        <v>8.3333333333333329E-2</v>
      </c>
      <c r="BA1104" s="33">
        <f>IF(BA$7&gt;=$E1104,IF(SUMIF($H$1:AZ$1,77,$H1104:AZ1104)&lt;$D1104,$H1104,0),0)</f>
        <v>8.3333333333333329E-2</v>
      </c>
      <c r="BB1104" s="33">
        <f>IF(BB$7&gt;=$E1104,IF(SUMIF($H$1:BA$1,77,$H1104:BA1104)&lt;$D1104,$H1104,0),0)</f>
        <v>8.3333333333333329E-2</v>
      </c>
      <c r="BC1104" s="33">
        <f>IF(BC$7&gt;=$E1104,IF(SUMIF($H$1:BB$1,77,$H1104:BB1104)&lt;$D1104,$H1104,0),0)</f>
        <v>8.3333333333333329E-2</v>
      </c>
      <c r="BD1104" s="33">
        <f>IF(BD$7&gt;=$E1104,IF(SUMIF($H$1:BC$1,77,$H1104:BC1104)&lt;$D1104,$H1104,0),0)</f>
        <v>0</v>
      </c>
      <c r="BE1104" s="33">
        <f>IF(BE$7&gt;=$E1104,IF(SUMIF($H$1:BD$1,77,$H1104:BD1104)&lt;$D1104,$H1104,0),0)</f>
        <v>0</v>
      </c>
      <c r="BF1104" s="33">
        <f>IF(BF$7&gt;=$E1104,IF(SUMIF($H$1:BE$1,77,$H1104:BE1104)&lt;$D1104,$H1104,0),0)</f>
        <v>0</v>
      </c>
      <c r="BG1104" s="33">
        <f>IF(BG$7&gt;=$E1104,IF(SUMIF($H$1:BF$1,77,$H1104:BF1104)&lt;$D1104,$H1104,0),0)</f>
        <v>0</v>
      </c>
      <c r="BH1104" s="35">
        <f t="shared" si="381"/>
        <v>0.66666666666666663</v>
      </c>
    </row>
    <row r="1105" spans="1:60" s="11" customFormat="1" x14ac:dyDescent="0.25">
      <c r="A1105" s="47" t="s">
        <v>1605</v>
      </c>
      <c r="B1105" s="49" t="s">
        <v>1606</v>
      </c>
      <c r="C1105" s="51" t="s">
        <v>1483</v>
      </c>
      <c r="D1105" s="34">
        <v>1</v>
      </c>
      <c r="E1105" s="118">
        <v>46631</v>
      </c>
      <c r="F1105" s="118">
        <v>46997</v>
      </c>
      <c r="G1105" s="32">
        <f t="shared" si="376"/>
        <v>12</v>
      </c>
      <c r="H1105" s="33">
        <f t="shared" si="377"/>
        <v>8.3333333333333329E-2</v>
      </c>
      <c r="I1105" s="36">
        <f>IF(I$7&gt;=$E1105,IF(SUMIF($H$1:H$1,77,$H1105:H1105)&lt;$D1105,$H1105,0),0)</f>
        <v>0</v>
      </c>
      <c r="J1105" s="36">
        <f>IF(J$7&gt;=$E1105,IF(SUMIF($H$1:I$1,77,$H1105:I1105)&lt;$D1105,$H1105,0),0)</f>
        <v>0</v>
      </c>
      <c r="K1105" s="36">
        <f>IF(K$7&gt;=$E1105,IF(SUMIF($H$1:J$1,77,$H1105:J1105)&lt;$D1105,$H1105,0),0)</f>
        <v>0</v>
      </c>
      <c r="L1105" s="36">
        <f>IF(L$7&gt;=$E1105,IF(SUMIF($H$1:K$1,77,$H1105:K1105)&lt;$D1105,$H1105,0),0)</f>
        <v>0</v>
      </c>
      <c r="M1105" s="36">
        <f>IF(M$7&gt;=$E1105,IF(SUMIF($H$1:L$1,77,$H1105:L1105)&lt;$D1105,$H1105,0),0)</f>
        <v>0</v>
      </c>
      <c r="N1105" s="36">
        <f>IF(N$7&gt;=$E1105,IF(SUMIF($H$1:M$1,77,$H1105:M1105)&lt;$D1105,$H1105,0),0)</f>
        <v>0</v>
      </c>
      <c r="O1105" s="36">
        <f>IF(O$7&gt;=$E1105,IF(SUMIF($H$1:N$1,77,$H1105:N1105)&lt;$D1105,$H1105,0),0)</f>
        <v>0</v>
      </c>
      <c r="P1105" s="36">
        <f>IF(P$7&gt;=$E1105,IF(SUMIF($H$1:O$1,77,$H1105:O1105)&lt;$D1105,$H1105,0),0)</f>
        <v>0</v>
      </c>
      <c r="Q1105" s="36">
        <f>IF(Q$7&gt;=$E1105,IF(SUMIF($H$1:P$1,77,$H1105:P1105)&lt;$D1105,$H1105,0),0)</f>
        <v>0</v>
      </c>
      <c r="R1105" s="36">
        <f>IF(R$7&gt;=$E1105,IF(SUMIF($H$1:Q$1,77,$H1105:Q1105)&lt;$D1105,$H1105,0),0)</f>
        <v>0</v>
      </c>
      <c r="S1105" s="36">
        <f>IF(S$7&gt;=$E1105,IF(SUMIF($H$1:R$1,77,$H1105:R1105)&lt;$D1105,$H1105,0),0)</f>
        <v>0</v>
      </c>
      <c r="T1105" s="36">
        <f>IF(T$7&gt;=$E1105,IF(SUMIF($H$1:S$1,77,$H1105:S1105)&lt;$D1105,$H1105,0),0)</f>
        <v>0</v>
      </c>
      <c r="U1105" s="35">
        <f t="shared" si="378"/>
        <v>0</v>
      </c>
      <c r="V1105" s="36">
        <f>IF(V$7&gt;=$E1105,IF(SUMIF($H$1:U$1,77,$H1105:U1105)&lt;$D1105,$H1105,0),0)</f>
        <v>0</v>
      </c>
      <c r="W1105" s="36">
        <f>IF(W$7&gt;=$E1105,IF(SUMIF($H$1:V$1,77,$H1105:V1105)&lt;$D1105,$H1105,0),0)</f>
        <v>0</v>
      </c>
      <c r="X1105" s="36">
        <f>IF(X$7&gt;=$E1105,IF(SUMIF($H$1:W$1,77,$H1105:W1105)&lt;$D1105,$H1105,0),0)</f>
        <v>0</v>
      </c>
      <c r="Y1105" s="36">
        <f>IF(Y$7&gt;=$E1105,IF(SUMIF($H$1:X$1,77,$H1105:X1105)&lt;$D1105,$H1105,0),0)</f>
        <v>0</v>
      </c>
      <c r="Z1105" s="36">
        <f>IF(Z$7&gt;=$E1105,IF(SUMIF($H$1:Y$1,77,$H1105:Y1105)&lt;$D1105,$H1105,0),0)</f>
        <v>0</v>
      </c>
      <c r="AA1105" s="36">
        <f>IF(AA$7&gt;=$E1105,IF(SUMIF($H$1:Z$1,77,$H1105:Z1105)&lt;$D1105,$H1105,0),0)</f>
        <v>0</v>
      </c>
      <c r="AB1105" s="36">
        <f>IF(AB$7&gt;=$E1105,IF(SUMIF($H$1:AA$1,77,$H1105:AA1105)&lt;$D1105,$H1105,0),0)</f>
        <v>0</v>
      </c>
      <c r="AC1105" s="36">
        <f>IF(AC$7&gt;=$E1105,IF(SUMIF($H$1:AB$1,77,$H1105:AB1105)&lt;$D1105,$H1105,0),0)</f>
        <v>0</v>
      </c>
      <c r="AD1105" s="36">
        <f>IF(AD$7&gt;=$E1105,IF(SUMIF($H$1:AC$1,77,$H1105:AC1105)&lt;$D1105,$H1105,0),0)</f>
        <v>0</v>
      </c>
      <c r="AE1105" s="36">
        <f>IF(AE$7&gt;=$E1105,IF(SUMIF($H$1:AD$1,77,$H1105:AD1105)&lt;$D1105,$H1105,0),0)</f>
        <v>0</v>
      </c>
      <c r="AF1105" s="36">
        <f>IF(AF$7&gt;=$E1105,IF(SUMIF($H$1:AE$1,77,$H1105:AE1105)&lt;$D1105,$H1105,0),0)</f>
        <v>0</v>
      </c>
      <c r="AG1105" s="36">
        <f>IF(AG$7&gt;=$E1105,IF(SUMIF($H$1:AF$1,77,$H1105:AF1105)&lt;$D1105,$H1105,0),0)</f>
        <v>0</v>
      </c>
      <c r="AH1105" s="35">
        <f t="shared" si="379"/>
        <v>0</v>
      </c>
      <c r="AI1105" s="36">
        <f>IF(AI$7&gt;=$E1105,IF(SUMIF($H$1:AH$1,77,$H1105:AH1105)&lt;$D1105,$H1105,0),0)</f>
        <v>0</v>
      </c>
      <c r="AJ1105" s="36">
        <f>IF(AJ$7&gt;=$E1105,IF(SUMIF($H$1:AI$1,77,$H1105:AI1105)&lt;$D1105,$H1105,0),0)</f>
        <v>0</v>
      </c>
      <c r="AK1105" s="36">
        <f>IF(AK$7&gt;=$E1105,IF(SUMIF($H$1:AJ$1,77,$H1105:AJ1105)&lt;$D1105,$H1105,0),0)</f>
        <v>0</v>
      </c>
      <c r="AL1105" s="36">
        <f>IF(AL$7&gt;=$E1105,IF(SUMIF($H$1:AK$1,77,$H1105:AK1105)&lt;$D1105,$H1105,0),0)</f>
        <v>0</v>
      </c>
      <c r="AM1105" s="36">
        <f>IF(AM$7&gt;=$E1105,IF(SUMIF($H$1:AL$1,77,$H1105:AL1105)&lt;$D1105,$H1105,0),0)</f>
        <v>0</v>
      </c>
      <c r="AN1105" s="36">
        <f>IF(AN$7&gt;=$E1105,IF(SUMIF($H$1:AM$1,77,$H1105:AM1105)&lt;$D1105,$H1105,0),0)</f>
        <v>0</v>
      </c>
      <c r="AO1105" s="36">
        <f>IF(AO$7&gt;=$E1105,IF(SUMIF($H$1:AN$1,77,$H1105:AN1105)&lt;$D1105,$H1105,0),0)</f>
        <v>0</v>
      </c>
      <c r="AP1105" s="36">
        <f>IF(AP$7&gt;=$E1105,IF(SUMIF($H$1:AO$1,77,$H1105:AO1105)&lt;$D1105,$H1105,0),0)</f>
        <v>0</v>
      </c>
      <c r="AQ1105" s="36">
        <f>IF(AQ$7&gt;=$E1105,IF(SUMIF($H$1:AP$1,77,$H1105:AP1105)&lt;$D1105,$H1105,0),0)</f>
        <v>8.3333333333333329E-2</v>
      </c>
      <c r="AR1105" s="36">
        <f>IF(AR$7&gt;=$E1105,IF(SUMIF($H$1:AQ$1,77,$H1105:AQ1105)&lt;$D1105,$H1105,0),0)</f>
        <v>8.3333333333333329E-2</v>
      </c>
      <c r="AS1105" s="36">
        <f>IF(AS$7&gt;=$E1105,IF(SUMIF($H$1:AR$1,77,$H1105:AR1105)&lt;$D1105,$H1105,0),0)</f>
        <v>8.3333333333333329E-2</v>
      </c>
      <c r="AT1105" s="36">
        <f>IF(AT$7&gt;=$E1105,IF(SUMIF($H$1:AS$1,77,$H1105:AS1105)&lt;$D1105,$H1105,0),0)</f>
        <v>8.3333333333333329E-2</v>
      </c>
      <c r="AU1105" s="35">
        <f t="shared" si="380"/>
        <v>0.33333333333333331</v>
      </c>
      <c r="AV1105" s="33">
        <f>IF(AV$7&gt;=$E1105,IF(SUMIF($H$1:AU$1,77,$H1105:AU1105)&lt;$D1105,$H1105,0),0)</f>
        <v>8.3333333333333329E-2</v>
      </c>
      <c r="AW1105" s="33">
        <f>IF(AW$7&gt;=$E1105,IF(SUMIF($H$1:AV$1,77,$H1105:AV1105)&lt;$D1105,$H1105,0),0)</f>
        <v>8.3333333333333329E-2</v>
      </c>
      <c r="AX1105" s="33">
        <f>IF(AX$7&gt;=$E1105,IF(SUMIF($H$1:AW$1,77,$H1105:AW1105)&lt;$D1105,$H1105,0),0)</f>
        <v>8.3333333333333329E-2</v>
      </c>
      <c r="AY1105" s="33">
        <f>IF(AY$7&gt;=$E1105,IF(SUMIF($H$1:AX$1,77,$H1105:AX1105)&lt;$D1105,$H1105,0),0)</f>
        <v>8.3333333333333329E-2</v>
      </c>
      <c r="AZ1105" s="33">
        <f>IF(AZ$7&gt;=$E1105,IF(SUMIF($H$1:AY$1,77,$H1105:AY1105)&lt;$D1105,$H1105,0),0)</f>
        <v>8.3333333333333329E-2</v>
      </c>
      <c r="BA1105" s="33">
        <f>IF(BA$7&gt;=$E1105,IF(SUMIF($H$1:AZ$1,77,$H1105:AZ1105)&lt;$D1105,$H1105,0),0)</f>
        <v>8.3333333333333329E-2</v>
      </c>
      <c r="BB1105" s="33">
        <f>IF(BB$7&gt;=$E1105,IF(SUMIF($H$1:BA$1,77,$H1105:BA1105)&lt;$D1105,$H1105,0),0)</f>
        <v>8.3333333333333329E-2</v>
      </c>
      <c r="BC1105" s="33">
        <f>IF(BC$7&gt;=$E1105,IF(SUMIF($H$1:BB$1,77,$H1105:BB1105)&lt;$D1105,$H1105,0),0)</f>
        <v>8.3333333333333329E-2</v>
      </c>
      <c r="BD1105" s="33">
        <f>IF(BD$7&gt;=$E1105,IF(SUMIF($H$1:BC$1,77,$H1105:BC1105)&lt;$D1105,$H1105,0),0)</f>
        <v>0</v>
      </c>
      <c r="BE1105" s="33">
        <f>IF(BE$7&gt;=$E1105,IF(SUMIF($H$1:BD$1,77,$H1105:BD1105)&lt;$D1105,$H1105,0),0)</f>
        <v>0</v>
      </c>
      <c r="BF1105" s="33">
        <f>IF(BF$7&gt;=$E1105,IF(SUMIF($H$1:BE$1,77,$H1105:BE1105)&lt;$D1105,$H1105,0),0)</f>
        <v>0</v>
      </c>
      <c r="BG1105" s="33">
        <f>IF(BG$7&gt;=$E1105,IF(SUMIF($H$1:BF$1,77,$H1105:BF1105)&lt;$D1105,$H1105,0),0)</f>
        <v>0</v>
      </c>
      <c r="BH1105" s="35">
        <f t="shared" si="381"/>
        <v>0.66666666666666663</v>
      </c>
    </row>
    <row r="1106" spans="1:60" s="11" customFormat="1" x14ac:dyDescent="0.25">
      <c r="A1106" s="74" t="s">
        <v>1607</v>
      </c>
      <c r="B1106" s="49" t="s">
        <v>1608</v>
      </c>
      <c r="C1106" s="51" t="s">
        <v>1483</v>
      </c>
      <c r="D1106" s="34">
        <v>1</v>
      </c>
      <c r="E1106" s="118">
        <v>46905</v>
      </c>
      <c r="F1106" s="118">
        <v>46997</v>
      </c>
      <c r="G1106" s="32">
        <f t="shared" si="376"/>
        <v>3</v>
      </c>
      <c r="H1106" s="33">
        <f t="shared" si="377"/>
        <v>0.33333333333333331</v>
      </c>
      <c r="I1106" s="36">
        <f>IF(I$7&gt;=$E1106,IF(SUMIF($H$1:H$1,77,$H1106:H1106)&lt;$D1106,$H1106,0),0)</f>
        <v>0</v>
      </c>
      <c r="J1106" s="36">
        <f>IF(J$7&gt;=$E1106,IF(SUMIF($H$1:I$1,77,$H1106:I1106)&lt;$D1106,$H1106,0),0)</f>
        <v>0</v>
      </c>
      <c r="K1106" s="36">
        <f>IF(K$7&gt;=$E1106,IF(SUMIF($H$1:J$1,77,$H1106:J1106)&lt;$D1106,$H1106,0),0)</f>
        <v>0</v>
      </c>
      <c r="L1106" s="36">
        <f>IF(L$7&gt;=$E1106,IF(SUMIF($H$1:K$1,77,$H1106:K1106)&lt;$D1106,$H1106,0),0)</f>
        <v>0</v>
      </c>
      <c r="M1106" s="36">
        <f>IF(M$7&gt;=$E1106,IF(SUMIF($H$1:L$1,77,$H1106:L1106)&lt;$D1106,$H1106,0),0)</f>
        <v>0</v>
      </c>
      <c r="N1106" s="36">
        <f>IF(N$7&gt;=$E1106,IF(SUMIF($H$1:M$1,77,$H1106:M1106)&lt;$D1106,$H1106,0),0)</f>
        <v>0</v>
      </c>
      <c r="O1106" s="36">
        <f>IF(O$7&gt;=$E1106,IF(SUMIF($H$1:N$1,77,$H1106:N1106)&lt;$D1106,$H1106,0),0)</f>
        <v>0</v>
      </c>
      <c r="P1106" s="36">
        <f>IF(P$7&gt;=$E1106,IF(SUMIF($H$1:O$1,77,$H1106:O1106)&lt;$D1106,$H1106,0),0)</f>
        <v>0</v>
      </c>
      <c r="Q1106" s="36">
        <f>IF(Q$7&gt;=$E1106,IF(SUMIF($H$1:P$1,77,$H1106:P1106)&lt;$D1106,$H1106,0),0)</f>
        <v>0</v>
      </c>
      <c r="R1106" s="36">
        <f>IF(R$7&gt;=$E1106,IF(SUMIF($H$1:Q$1,77,$H1106:Q1106)&lt;$D1106,$H1106,0),0)</f>
        <v>0</v>
      </c>
      <c r="S1106" s="36">
        <f>IF(S$7&gt;=$E1106,IF(SUMIF($H$1:R$1,77,$H1106:R1106)&lt;$D1106,$H1106,0),0)</f>
        <v>0</v>
      </c>
      <c r="T1106" s="36">
        <f>IF(T$7&gt;=$E1106,IF(SUMIF($H$1:S$1,77,$H1106:S1106)&lt;$D1106,$H1106,0),0)</f>
        <v>0</v>
      </c>
      <c r="U1106" s="35">
        <f t="shared" si="378"/>
        <v>0</v>
      </c>
      <c r="V1106" s="36">
        <f>IF(V$7&gt;=$E1106,IF(SUMIF($H$1:U$1,77,$H1106:U1106)&lt;$D1106,$H1106,0),0)</f>
        <v>0</v>
      </c>
      <c r="W1106" s="36">
        <f>IF(W$7&gt;=$E1106,IF(SUMIF($H$1:V$1,77,$H1106:V1106)&lt;$D1106,$H1106,0),0)</f>
        <v>0</v>
      </c>
      <c r="X1106" s="36">
        <f>IF(X$7&gt;=$E1106,IF(SUMIF($H$1:W$1,77,$H1106:W1106)&lt;$D1106,$H1106,0),0)</f>
        <v>0</v>
      </c>
      <c r="Y1106" s="36">
        <f>IF(Y$7&gt;=$E1106,IF(SUMIF($H$1:X$1,77,$H1106:X1106)&lt;$D1106,$H1106,0),0)</f>
        <v>0</v>
      </c>
      <c r="Z1106" s="36">
        <f>IF(Z$7&gt;=$E1106,IF(SUMIF($H$1:Y$1,77,$H1106:Y1106)&lt;$D1106,$H1106,0),0)</f>
        <v>0</v>
      </c>
      <c r="AA1106" s="36">
        <f>IF(AA$7&gt;=$E1106,IF(SUMIF($H$1:Z$1,77,$H1106:Z1106)&lt;$D1106,$H1106,0),0)</f>
        <v>0</v>
      </c>
      <c r="AB1106" s="36">
        <f>IF(AB$7&gt;=$E1106,IF(SUMIF($H$1:AA$1,77,$H1106:AA1106)&lt;$D1106,$H1106,0),0)</f>
        <v>0</v>
      </c>
      <c r="AC1106" s="36">
        <f>IF(AC$7&gt;=$E1106,IF(SUMIF($H$1:AB$1,77,$H1106:AB1106)&lt;$D1106,$H1106,0),0)</f>
        <v>0</v>
      </c>
      <c r="AD1106" s="36">
        <f>IF(AD$7&gt;=$E1106,IF(SUMIF($H$1:AC$1,77,$H1106:AC1106)&lt;$D1106,$H1106,0),0)</f>
        <v>0</v>
      </c>
      <c r="AE1106" s="36">
        <f>IF(AE$7&gt;=$E1106,IF(SUMIF($H$1:AD$1,77,$H1106:AD1106)&lt;$D1106,$H1106,0),0)</f>
        <v>0</v>
      </c>
      <c r="AF1106" s="36">
        <f>IF(AF$7&gt;=$E1106,IF(SUMIF($H$1:AE$1,77,$H1106:AE1106)&lt;$D1106,$H1106,0),0)</f>
        <v>0</v>
      </c>
      <c r="AG1106" s="36">
        <f>IF(AG$7&gt;=$E1106,IF(SUMIF($H$1:AF$1,77,$H1106:AF1106)&lt;$D1106,$H1106,0),0)</f>
        <v>0</v>
      </c>
      <c r="AH1106" s="35">
        <f t="shared" si="379"/>
        <v>0</v>
      </c>
      <c r="AI1106" s="36">
        <f>IF(AI$7&gt;=$E1106,IF(SUMIF($H$1:AH$1,77,$H1106:AH1106)&lt;$D1106,$H1106,0),0)</f>
        <v>0</v>
      </c>
      <c r="AJ1106" s="36">
        <f>IF(AJ$7&gt;=$E1106,IF(SUMIF($H$1:AI$1,77,$H1106:AI1106)&lt;$D1106,$H1106,0),0)</f>
        <v>0</v>
      </c>
      <c r="AK1106" s="36">
        <f>IF(AK$7&gt;=$E1106,IF(SUMIF($H$1:AJ$1,77,$H1106:AJ1106)&lt;$D1106,$H1106,0),0)</f>
        <v>0</v>
      </c>
      <c r="AL1106" s="36">
        <f>IF(AL$7&gt;=$E1106,IF(SUMIF($H$1:AK$1,77,$H1106:AK1106)&lt;$D1106,$H1106,0),0)</f>
        <v>0</v>
      </c>
      <c r="AM1106" s="36">
        <f>IF(AM$7&gt;=$E1106,IF(SUMIF($H$1:AL$1,77,$H1106:AL1106)&lt;$D1106,$H1106,0),0)</f>
        <v>0</v>
      </c>
      <c r="AN1106" s="36">
        <f>IF(AN$7&gt;=$E1106,IF(SUMIF($H$1:AM$1,77,$H1106:AM1106)&lt;$D1106,$H1106,0),0)</f>
        <v>0</v>
      </c>
      <c r="AO1106" s="36">
        <f>IF(AO$7&gt;=$E1106,IF(SUMIF($H$1:AN$1,77,$H1106:AN1106)&lt;$D1106,$H1106,0),0)</f>
        <v>0</v>
      </c>
      <c r="AP1106" s="36">
        <f>IF(AP$7&gt;=$E1106,IF(SUMIF($H$1:AO$1,77,$H1106:AO1106)&lt;$D1106,$H1106,0),0)</f>
        <v>0</v>
      </c>
      <c r="AQ1106" s="36">
        <f>IF(AQ$7&gt;=$E1106,IF(SUMIF($H$1:AP$1,77,$H1106:AP1106)&lt;$D1106,$H1106,0),0)</f>
        <v>0</v>
      </c>
      <c r="AR1106" s="36">
        <f>IF(AR$7&gt;=$E1106,IF(SUMIF($H$1:AQ$1,77,$H1106:AQ1106)&lt;$D1106,$H1106,0),0)</f>
        <v>0</v>
      </c>
      <c r="AS1106" s="36">
        <f>IF(AS$7&gt;=$E1106,IF(SUMIF($H$1:AR$1,77,$H1106:AR1106)&lt;$D1106,$H1106,0),0)</f>
        <v>0</v>
      </c>
      <c r="AT1106" s="36">
        <f>IF(AT$7&gt;=$E1106,IF(SUMIF($H$1:AS$1,77,$H1106:AS1106)&lt;$D1106,$H1106,0),0)</f>
        <v>0</v>
      </c>
      <c r="AU1106" s="35">
        <f t="shared" si="380"/>
        <v>0</v>
      </c>
      <c r="AV1106" s="33">
        <f>IF(AV$7&gt;=$E1106,IF(SUMIF($H$1:AU$1,77,$H1106:AU1106)&lt;$D1106,$H1106,0),0)</f>
        <v>0</v>
      </c>
      <c r="AW1106" s="33">
        <f>IF(AW$7&gt;=$E1106,IF(SUMIF($H$1:AV$1,77,$H1106:AV1106)&lt;$D1106,$H1106,0),0)</f>
        <v>0</v>
      </c>
      <c r="AX1106" s="33">
        <f>IF(AX$7&gt;=$E1106,IF(SUMIF($H$1:AW$1,77,$H1106:AW1106)&lt;$D1106,$H1106,0),0)</f>
        <v>0</v>
      </c>
      <c r="AY1106" s="33">
        <f>IF(AY$7&gt;=$E1106,IF(SUMIF($H$1:AX$1,77,$H1106:AX1106)&lt;$D1106,$H1106,0),0)</f>
        <v>0</v>
      </c>
      <c r="AZ1106" s="33">
        <f>IF(AZ$7&gt;=$E1106,IF(SUMIF($H$1:AY$1,77,$H1106:AY1106)&lt;$D1106,$H1106,0),0)</f>
        <v>0</v>
      </c>
      <c r="BA1106" s="33">
        <f>IF(BA$7&gt;=$E1106,IF(SUMIF($H$1:AZ$1,77,$H1106:AZ1106)&lt;$D1106,$H1106,0),0)</f>
        <v>0.33333333333333331</v>
      </c>
      <c r="BB1106" s="33">
        <f>IF(BB$7&gt;=$E1106,IF(SUMIF($H$1:BA$1,77,$H1106:BA1106)&lt;$D1106,$H1106,0),0)</f>
        <v>0.33333333333333331</v>
      </c>
      <c r="BC1106" s="33">
        <f>IF(BC$7&gt;=$E1106,IF(SUMIF($H$1:BB$1,77,$H1106:BB1106)&lt;$D1106,$H1106,0),0)</f>
        <v>0.33333333333333331</v>
      </c>
      <c r="BD1106" s="33">
        <f>IF(BD$7&gt;=$E1106,IF(SUMIF($H$1:BC$1,77,$H1106:BC1106)&lt;$D1106,$H1106,0),0)</f>
        <v>0</v>
      </c>
      <c r="BE1106" s="33">
        <f>IF(BE$7&gt;=$E1106,IF(SUMIF($H$1:BD$1,77,$H1106:BD1106)&lt;$D1106,$H1106,0),0)</f>
        <v>0</v>
      </c>
      <c r="BF1106" s="33">
        <f>IF(BF$7&gt;=$E1106,IF(SUMIF($H$1:BE$1,77,$H1106:BE1106)&lt;$D1106,$H1106,0),0)</f>
        <v>0</v>
      </c>
      <c r="BG1106" s="33">
        <f>IF(BG$7&gt;=$E1106,IF(SUMIF($H$1:BF$1,77,$H1106:BF1106)&lt;$D1106,$H1106,0),0)</f>
        <v>0</v>
      </c>
      <c r="BH1106" s="35">
        <f t="shared" si="381"/>
        <v>1</v>
      </c>
    </row>
    <row r="1107" spans="1:60" s="11" customFormat="1" x14ac:dyDescent="0.25">
      <c r="A1107" s="74" t="s">
        <v>1609</v>
      </c>
      <c r="B1107" s="49" t="s">
        <v>1610</v>
      </c>
      <c r="C1107" s="51" t="s">
        <v>1483</v>
      </c>
      <c r="D1107" s="34">
        <v>1</v>
      </c>
      <c r="E1107" s="118">
        <v>46905</v>
      </c>
      <c r="F1107" s="118">
        <v>46997</v>
      </c>
      <c r="G1107" s="32">
        <f t="shared" si="376"/>
        <v>3</v>
      </c>
      <c r="H1107" s="33">
        <f t="shared" si="377"/>
        <v>0.33333333333333331</v>
      </c>
      <c r="I1107" s="36">
        <f>IF(I$7&gt;=$E1107,IF(SUMIF($H$1:H$1,77,$H1107:H1107)&lt;$D1107,$H1107,0),0)</f>
        <v>0</v>
      </c>
      <c r="J1107" s="36">
        <f>IF(J$7&gt;=$E1107,IF(SUMIF($H$1:I$1,77,$H1107:I1107)&lt;$D1107,$H1107,0),0)</f>
        <v>0</v>
      </c>
      <c r="K1107" s="36">
        <f>IF(K$7&gt;=$E1107,IF(SUMIF($H$1:J$1,77,$H1107:J1107)&lt;$D1107,$H1107,0),0)</f>
        <v>0</v>
      </c>
      <c r="L1107" s="36">
        <f>IF(L$7&gt;=$E1107,IF(SUMIF($H$1:K$1,77,$H1107:K1107)&lt;$D1107,$H1107,0),0)</f>
        <v>0</v>
      </c>
      <c r="M1107" s="36">
        <f>IF(M$7&gt;=$E1107,IF(SUMIF($H$1:L$1,77,$H1107:L1107)&lt;$D1107,$H1107,0),0)</f>
        <v>0</v>
      </c>
      <c r="N1107" s="36">
        <f>IF(N$7&gt;=$E1107,IF(SUMIF($H$1:M$1,77,$H1107:M1107)&lt;$D1107,$H1107,0),0)</f>
        <v>0</v>
      </c>
      <c r="O1107" s="36">
        <f>IF(O$7&gt;=$E1107,IF(SUMIF($H$1:N$1,77,$H1107:N1107)&lt;$D1107,$H1107,0),0)</f>
        <v>0</v>
      </c>
      <c r="P1107" s="36">
        <f>IF(P$7&gt;=$E1107,IF(SUMIF($H$1:O$1,77,$H1107:O1107)&lt;$D1107,$H1107,0),0)</f>
        <v>0</v>
      </c>
      <c r="Q1107" s="36">
        <f>IF(Q$7&gt;=$E1107,IF(SUMIF($H$1:P$1,77,$H1107:P1107)&lt;$D1107,$H1107,0),0)</f>
        <v>0</v>
      </c>
      <c r="R1107" s="36">
        <f>IF(R$7&gt;=$E1107,IF(SUMIF($H$1:Q$1,77,$H1107:Q1107)&lt;$D1107,$H1107,0),0)</f>
        <v>0</v>
      </c>
      <c r="S1107" s="36">
        <f>IF(S$7&gt;=$E1107,IF(SUMIF($H$1:R$1,77,$H1107:R1107)&lt;$D1107,$H1107,0),0)</f>
        <v>0</v>
      </c>
      <c r="T1107" s="36">
        <f>IF(T$7&gt;=$E1107,IF(SUMIF($H$1:S$1,77,$H1107:S1107)&lt;$D1107,$H1107,0),0)</f>
        <v>0</v>
      </c>
      <c r="U1107" s="35">
        <f t="shared" si="378"/>
        <v>0</v>
      </c>
      <c r="V1107" s="36">
        <f>IF(V$7&gt;=$E1107,IF(SUMIF($H$1:U$1,77,$H1107:U1107)&lt;$D1107,$H1107,0),0)</f>
        <v>0</v>
      </c>
      <c r="W1107" s="36">
        <f>IF(W$7&gt;=$E1107,IF(SUMIF($H$1:V$1,77,$H1107:V1107)&lt;$D1107,$H1107,0),0)</f>
        <v>0</v>
      </c>
      <c r="X1107" s="36">
        <f>IF(X$7&gt;=$E1107,IF(SUMIF($H$1:W$1,77,$H1107:W1107)&lt;$D1107,$H1107,0),0)</f>
        <v>0</v>
      </c>
      <c r="Y1107" s="36">
        <f>IF(Y$7&gt;=$E1107,IF(SUMIF($H$1:X$1,77,$H1107:X1107)&lt;$D1107,$H1107,0),0)</f>
        <v>0</v>
      </c>
      <c r="Z1107" s="36">
        <f>IF(Z$7&gt;=$E1107,IF(SUMIF($H$1:Y$1,77,$H1107:Y1107)&lt;$D1107,$H1107,0),0)</f>
        <v>0</v>
      </c>
      <c r="AA1107" s="36">
        <f>IF(AA$7&gt;=$E1107,IF(SUMIF($H$1:Z$1,77,$H1107:Z1107)&lt;$D1107,$H1107,0),0)</f>
        <v>0</v>
      </c>
      <c r="AB1107" s="36">
        <f>IF(AB$7&gt;=$E1107,IF(SUMIF($H$1:AA$1,77,$H1107:AA1107)&lt;$D1107,$H1107,0),0)</f>
        <v>0</v>
      </c>
      <c r="AC1107" s="36">
        <f>IF(AC$7&gt;=$E1107,IF(SUMIF($H$1:AB$1,77,$H1107:AB1107)&lt;$D1107,$H1107,0),0)</f>
        <v>0</v>
      </c>
      <c r="AD1107" s="36">
        <f>IF(AD$7&gt;=$E1107,IF(SUMIF($H$1:AC$1,77,$H1107:AC1107)&lt;$D1107,$H1107,0),0)</f>
        <v>0</v>
      </c>
      <c r="AE1107" s="36">
        <f>IF(AE$7&gt;=$E1107,IF(SUMIF($H$1:AD$1,77,$H1107:AD1107)&lt;$D1107,$H1107,0),0)</f>
        <v>0</v>
      </c>
      <c r="AF1107" s="36">
        <f>IF(AF$7&gt;=$E1107,IF(SUMIF($H$1:AE$1,77,$H1107:AE1107)&lt;$D1107,$H1107,0),0)</f>
        <v>0</v>
      </c>
      <c r="AG1107" s="36">
        <f>IF(AG$7&gt;=$E1107,IF(SUMIF($H$1:AF$1,77,$H1107:AF1107)&lt;$D1107,$H1107,0),0)</f>
        <v>0</v>
      </c>
      <c r="AH1107" s="35">
        <f t="shared" si="379"/>
        <v>0</v>
      </c>
      <c r="AI1107" s="36">
        <f>IF(AI$7&gt;=$E1107,IF(SUMIF($H$1:AH$1,77,$H1107:AH1107)&lt;$D1107,$H1107,0),0)</f>
        <v>0</v>
      </c>
      <c r="AJ1107" s="36">
        <f>IF(AJ$7&gt;=$E1107,IF(SUMIF($H$1:AI$1,77,$H1107:AI1107)&lt;$D1107,$H1107,0),0)</f>
        <v>0</v>
      </c>
      <c r="AK1107" s="36">
        <f>IF(AK$7&gt;=$E1107,IF(SUMIF($H$1:AJ$1,77,$H1107:AJ1107)&lt;$D1107,$H1107,0),0)</f>
        <v>0</v>
      </c>
      <c r="AL1107" s="36">
        <f>IF(AL$7&gt;=$E1107,IF(SUMIF($H$1:AK$1,77,$H1107:AK1107)&lt;$D1107,$H1107,0),0)</f>
        <v>0</v>
      </c>
      <c r="AM1107" s="36">
        <f>IF(AM$7&gt;=$E1107,IF(SUMIF($H$1:AL$1,77,$H1107:AL1107)&lt;$D1107,$H1107,0),0)</f>
        <v>0</v>
      </c>
      <c r="AN1107" s="36">
        <f>IF(AN$7&gt;=$E1107,IF(SUMIF($H$1:AM$1,77,$H1107:AM1107)&lt;$D1107,$H1107,0),0)</f>
        <v>0</v>
      </c>
      <c r="AO1107" s="36">
        <f>IF(AO$7&gt;=$E1107,IF(SUMIF($H$1:AN$1,77,$H1107:AN1107)&lt;$D1107,$H1107,0),0)</f>
        <v>0</v>
      </c>
      <c r="AP1107" s="36">
        <f>IF(AP$7&gt;=$E1107,IF(SUMIF($H$1:AO$1,77,$H1107:AO1107)&lt;$D1107,$H1107,0),0)</f>
        <v>0</v>
      </c>
      <c r="AQ1107" s="36">
        <f>IF(AQ$7&gt;=$E1107,IF(SUMIF($H$1:AP$1,77,$H1107:AP1107)&lt;$D1107,$H1107,0),0)</f>
        <v>0</v>
      </c>
      <c r="AR1107" s="36">
        <f>IF(AR$7&gt;=$E1107,IF(SUMIF($H$1:AQ$1,77,$H1107:AQ1107)&lt;$D1107,$H1107,0),0)</f>
        <v>0</v>
      </c>
      <c r="AS1107" s="36">
        <f>IF(AS$7&gt;=$E1107,IF(SUMIF($H$1:AR$1,77,$H1107:AR1107)&lt;$D1107,$H1107,0),0)</f>
        <v>0</v>
      </c>
      <c r="AT1107" s="36">
        <f>IF(AT$7&gt;=$E1107,IF(SUMIF($H$1:AS$1,77,$H1107:AS1107)&lt;$D1107,$H1107,0),0)</f>
        <v>0</v>
      </c>
      <c r="AU1107" s="35">
        <f t="shared" si="380"/>
        <v>0</v>
      </c>
      <c r="AV1107" s="33">
        <f>IF(AV$7&gt;=$E1107,IF(SUMIF($H$1:AU$1,77,$H1107:AU1107)&lt;$D1107,$H1107,0),0)</f>
        <v>0</v>
      </c>
      <c r="AW1107" s="33">
        <f>IF(AW$7&gt;=$E1107,IF(SUMIF($H$1:AV$1,77,$H1107:AV1107)&lt;$D1107,$H1107,0),0)</f>
        <v>0</v>
      </c>
      <c r="AX1107" s="33">
        <f>IF(AX$7&gt;=$E1107,IF(SUMIF($H$1:AW$1,77,$H1107:AW1107)&lt;$D1107,$H1107,0),0)</f>
        <v>0</v>
      </c>
      <c r="AY1107" s="33">
        <f>IF(AY$7&gt;=$E1107,IF(SUMIF($H$1:AX$1,77,$H1107:AX1107)&lt;$D1107,$H1107,0),0)</f>
        <v>0</v>
      </c>
      <c r="AZ1107" s="33">
        <f>IF(AZ$7&gt;=$E1107,IF(SUMIF($H$1:AY$1,77,$H1107:AY1107)&lt;$D1107,$H1107,0),0)</f>
        <v>0</v>
      </c>
      <c r="BA1107" s="33">
        <f>IF(BA$7&gt;=$E1107,IF(SUMIF($H$1:AZ$1,77,$H1107:AZ1107)&lt;$D1107,$H1107,0),0)</f>
        <v>0.33333333333333331</v>
      </c>
      <c r="BB1107" s="33">
        <f>IF(BB$7&gt;=$E1107,IF(SUMIF($H$1:BA$1,77,$H1107:BA1107)&lt;$D1107,$H1107,0),0)</f>
        <v>0.33333333333333331</v>
      </c>
      <c r="BC1107" s="33">
        <f>IF(BC$7&gt;=$E1107,IF(SUMIF($H$1:BB$1,77,$H1107:BB1107)&lt;$D1107,$H1107,0),0)</f>
        <v>0.33333333333333331</v>
      </c>
      <c r="BD1107" s="33">
        <f>IF(BD$7&gt;=$E1107,IF(SUMIF($H$1:BC$1,77,$H1107:BC1107)&lt;$D1107,$H1107,0),0)</f>
        <v>0</v>
      </c>
      <c r="BE1107" s="33">
        <f>IF(BE$7&gt;=$E1107,IF(SUMIF($H$1:BD$1,77,$H1107:BD1107)&lt;$D1107,$H1107,0),0)</f>
        <v>0</v>
      </c>
      <c r="BF1107" s="33">
        <f>IF(BF$7&gt;=$E1107,IF(SUMIF($H$1:BE$1,77,$H1107:BE1107)&lt;$D1107,$H1107,0),0)</f>
        <v>0</v>
      </c>
      <c r="BG1107" s="33">
        <f>IF(BG$7&gt;=$E1107,IF(SUMIF($H$1:BF$1,77,$H1107:BF1107)&lt;$D1107,$H1107,0),0)</f>
        <v>0</v>
      </c>
      <c r="BH1107" s="35">
        <f t="shared" si="381"/>
        <v>1</v>
      </c>
    </row>
    <row r="1108" spans="1:60" s="26" customFormat="1" ht="28.5" x14ac:dyDescent="0.25">
      <c r="A1108" s="21" t="s">
        <v>1611</v>
      </c>
      <c r="B1108" s="177" t="s">
        <v>1612</v>
      </c>
      <c r="C1108" s="22"/>
      <c r="D1108" s="24"/>
      <c r="E1108" s="62"/>
      <c r="F1108" s="62"/>
      <c r="G1108" s="62"/>
      <c r="H1108" s="62"/>
      <c r="I1108" s="62"/>
      <c r="J1108" s="62"/>
      <c r="K1108" s="62"/>
      <c r="L1108" s="62"/>
      <c r="M1108" s="62"/>
      <c r="N1108" s="62"/>
      <c r="O1108" s="62"/>
      <c r="P1108" s="62"/>
      <c r="Q1108" s="62"/>
      <c r="R1108" s="62"/>
      <c r="S1108" s="62"/>
      <c r="T1108" s="62"/>
      <c r="U1108" s="63"/>
      <c r="V1108" s="62"/>
      <c r="W1108" s="62"/>
      <c r="X1108" s="62"/>
      <c r="Y1108" s="62"/>
      <c r="Z1108" s="62"/>
      <c r="AA1108" s="62"/>
      <c r="AB1108" s="62"/>
      <c r="AC1108" s="62"/>
      <c r="AD1108" s="62"/>
      <c r="AE1108" s="62"/>
      <c r="AF1108" s="62"/>
      <c r="AG1108" s="62"/>
      <c r="AH1108" s="63"/>
      <c r="AI1108" s="62"/>
      <c r="AJ1108" s="62"/>
      <c r="AK1108" s="62"/>
      <c r="AL1108" s="62"/>
      <c r="AM1108" s="62"/>
      <c r="AN1108" s="62"/>
      <c r="AO1108" s="62"/>
      <c r="AP1108" s="62"/>
      <c r="AQ1108" s="62"/>
      <c r="AR1108" s="62"/>
      <c r="AS1108" s="62"/>
      <c r="AT1108" s="62"/>
      <c r="AU1108" s="63"/>
      <c r="AV1108" s="62"/>
      <c r="AW1108" s="62"/>
      <c r="AX1108" s="62"/>
      <c r="AY1108" s="62"/>
      <c r="AZ1108" s="62"/>
      <c r="BA1108" s="62"/>
      <c r="BB1108" s="62"/>
      <c r="BC1108" s="62"/>
      <c r="BD1108" s="62"/>
      <c r="BE1108" s="62"/>
      <c r="BF1108" s="62"/>
      <c r="BG1108" s="62"/>
      <c r="BH1108" s="63"/>
    </row>
    <row r="1109" spans="1:60" s="11" customFormat="1" x14ac:dyDescent="0.25">
      <c r="A1109" s="74" t="s">
        <v>1613</v>
      </c>
      <c r="B1109" s="75" t="s">
        <v>1614</v>
      </c>
      <c r="C1109" s="76"/>
      <c r="D1109" s="77"/>
      <c r="E1109" s="88"/>
      <c r="F1109" s="88"/>
      <c r="G1109" s="88"/>
      <c r="H1109" s="88"/>
      <c r="I1109" s="88"/>
      <c r="J1109" s="88"/>
      <c r="K1109" s="88"/>
      <c r="L1109" s="88"/>
      <c r="M1109" s="88"/>
      <c r="N1109" s="88"/>
      <c r="O1109" s="88"/>
      <c r="P1109" s="88"/>
      <c r="Q1109" s="88"/>
      <c r="R1109" s="88"/>
      <c r="S1109" s="88"/>
      <c r="T1109" s="88"/>
      <c r="U1109" s="89"/>
      <c r="V1109" s="88"/>
      <c r="W1109" s="88"/>
      <c r="X1109" s="88"/>
      <c r="Y1109" s="88"/>
      <c r="Z1109" s="88"/>
      <c r="AA1109" s="88"/>
      <c r="AB1109" s="88"/>
      <c r="AC1109" s="88"/>
      <c r="AD1109" s="88"/>
      <c r="AE1109" s="88"/>
      <c r="AF1109" s="88"/>
      <c r="AG1109" s="88"/>
      <c r="AH1109" s="89"/>
      <c r="AI1109" s="88"/>
      <c r="AJ1109" s="88"/>
      <c r="AK1109" s="88"/>
      <c r="AL1109" s="88"/>
      <c r="AM1109" s="88"/>
      <c r="AN1109" s="88"/>
      <c r="AO1109" s="88"/>
      <c r="AP1109" s="88"/>
      <c r="AQ1109" s="88"/>
      <c r="AR1109" s="88"/>
      <c r="AS1109" s="88"/>
      <c r="AT1109" s="88"/>
      <c r="AU1109" s="89"/>
      <c r="AV1109" s="88"/>
      <c r="AW1109" s="88"/>
      <c r="AX1109" s="88"/>
      <c r="AY1109" s="88"/>
      <c r="AZ1109" s="88"/>
      <c r="BA1109" s="88"/>
      <c r="BB1109" s="88"/>
      <c r="BC1109" s="88"/>
      <c r="BD1109" s="88"/>
      <c r="BE1109" s="88"/>
      <c r="BF1109" s="88"/>
      <c r="BG1109" s="88"/>
      <c r="BH1109" s="89"/>
    </row>
    <row r="1110" spans="1:60" s="11" customFormat="1" x14ac:dyDescent="0.25">
      <c r="A1110" s="74" t="s">
        <v>1615</v>
      </c>
      <c r="B1110" s="75" t="s">
        <v>1614</v>
      </c>
      <c r="C1110" s="76"/>
      <c r="D1110" s="77"/>
      <c r="E1110" s="88"/>
      <c r="F1110" s="88"/>
      <c r="G1110" s="88"/>
      <c r="H1110" s="88"/>
      <c r="I1110" s="88"/>
      <c r="J1110" s="88"/>
      <c r="K1110" s="88"/>
      <c r="L1110" s="88"/>
      <c r="M1110" s="88"/>
      <c r="N1110" s="88"/>
      <c r="O1110" s="88"/>
      <c r="P1110" s="88"/>
      <c r="Q1110" s="88"/>
      <c r="R1110" s="88"/>
      <c r="S1110" s="88"/>
      <c r="T1110" s="88"/>
      <c r="U1110" s="89"/>
      <c r="V1110" s="88"/>
      <c r="W1110" s="88"/>
      <c r="X1110" s="88"/>
      <c r="Y1110" s="88"/>
      <c r="Z1110" s="88"/>
      <c r="AA1110" s="88"/>
      <c r="AB1110" s="88"/>
      <c r="AC1110" s="88"/>
      <c r="AD1110" s="88"/>
      <c r="AE1110" s="88"/>
      <c r="AF1110" s="88"/>
      <c r="AG1110" s="88"/>
      <c r="AH1110" s="89"/>
      <c r="AI1110" s="88"/>
      <c r="AJ1110" s="88"/>
      <c r="AK1110" s="88"/>
      <c r="AL1110" s="88"/>
      <c r="AM1110" s="88"/>
      <c r="AN1110" s="88"/>
      <c r="AO1110" s="88"/>
      <c r="AP1110" s="88"/>
      <c r="AQ1110" s="88"/>
      <c r="AR1110" s="88"/>
      <c r="AS1110" s="88"/>
      <c r="AT1110" s="88"/>
      <c r="AU1110" s="89"/>
      <c r="AV1110" s="88"/>
      <c r="AW1110" s="88"/>
      <c r="AX1110" s="88"/>
      <c r="AY1110" s="88"/>
      <c r="AZ1110" s="88"/>
      <c r="BA1110" s="88"/>
      <c r="BB1110" s="88"/>
      <c r="BC1110" s="88"/>
      <c r="BD1110" s="88"/>
      <c r="BE1110" s="88"/>
      <c r="BF1110" s="88"/>
      <c r="BG1110" s="88"/>
      <c r="BH1110" s="89"/>
    </row>
    <row r="1111" spans="1:60" s="11" customFormat="1" x14ac:dyDescent="0.25">
      <c r="A1111" s="74"/>
      <c r="B1111" s="75" t="s">
        <v>1616</v>
      </c>
      <c r="C1111" s="76"/>
      <c r="D1111" s="77"/>
      <c r="E1111" s="88"/>
      <c r="F1111" s="88"/>
      <c r="G1111" s="88"/>
      <c r="H1111" s="88"/>
      <c r="I1111" s="88"/>
      <c r="J1111" s="88"/>
      <c r="K1111" s="88"/>
      <c r="L1111" s="88"/>
      <c r="M1111" s="88"/>
      <c r="N1111" s="88"/>
      <c r="O1111" s="88"/>
      <c r="P1111" s="88"/>
      <c r="Q1111" s="88"/>
      <c r="R1111" s="88"/>
      <c r="S1111" s="88"/>
      <c r="T1111" s="88"/>
      <c r="U1111" s="89"/>
      <c r="V1111" s="88"/>
      <c r="W1111" s="88"/>
      <c r="X1111" s="88"/>
      <c r="Y1111" s="88"/>
      <c r="Z1111" s="88"/>
      <c r="AA1111" s="88"/>
      <c r="AB1111" s="88"/>
      <c r="AC1111" s="88"/>
      <c r="AD1111" s="88"/>
      <c r="AE1111" s="88"/>
      <c r="AF1111" s="88"/>
      <c r="AG1111" s="88"/>
      <c r="AH1111" s="89"/>
      <c r="AI1111" s="88"/>
      <c r="AJ1111" s="88"/>
      <c r="AK1111" s="88"/>
      <c r="AL1111" s="88"/>
      <c r="AM1111" s="88"/>
      <c r="AN1111" s="88"/>
      <c r="AO1111" s="88"/>
      <c r="AP1111" s="88"/>
      <c r="AQ1111" s="88"/>
      <c r="AR1111" s="88"/>
      <c r="AS1111" s="88"/>
      <c r="AT1111" s="88"/>
      <c r="AU1111" s="89"/>
      <c r="AV1111" s="88"/>
      <c r="AW1111" s="88"/>
      <c r="AX1111" s="88"/>
      <c r="AY1111" s="88"/>
      <c r="AZ1111" s="88"/>
      <c r="BA1111" s="88"/>
      <c r="BB1111" s="88"/>
      <c r="BC1111" s="88"/>
      <c r="BD1111" s="88"/>
      <c r="BE1111" s="88"/>
      <c r="BF1111" s="88"/>
      <c r="BG1111" s="88"/>
      <c r="BH1111" s="89"/>
    </row>
    <row r="1112" spans="1:60" s="11" customFormat="1" ht="30" x14ac:dyDescent="0.25">
      <c r="A1112" s="47" t="s">
        <v>1617</v>
      </c>
      <c r="B1112" s="147" t="s">
        <v>1618</v>
      </c>
      <c r="C1112" s="127" t="s">
        <v>32</v>
      </c>
      <c r="D1112" s="146">
        <v>4</v>
      </c>
      <c r="E1112" s="118">
        <v>46905</v>
      </c>
      <c r="F1112" s="118">
        <v>46935</v>
      </c>
      <c r="G1112" s="32">
        <f t="shared" ref="G1112:G1117" si="382">DATEDIF(E1112,F1112,"m")</f>
        <v>1</v>
      </c>
      <c r="H1112" s="33">
        <f t="shared" ref="H1112:H1117" si="383">D1112/G1112</f>
        <v>4</v>
      </c>
      <c r="I1112" s="36">
        <f>IF(I$7&gt;=$E1112,IF(SUMIF($H$1:H$1,77,$H1112:H1112)&lt;$D1112,$H1112,0),0)</f>
        <v>0</v>
      </c>
      <c r="J1112" s="36">
        <f>IF(J$7&gt;=$E1112,IF(SUMIF($H$1:I$1,77,$H1112:I1112)&lt;$D1112,$H1112,0),0)</f>
        <v>0</v>
      </c>
      <c r="K1112" s="36">
        <f>IF(K$7&gt;=$E1112,IF(SUMIF($H$1:J$1,77,$H1112:J1112)&lt;$D1112,$H1112,0),0)</f>
        <v>0</v>
      </c>
      <c r="L1112" s="36">
        <f>IF(L$7&gt;=$E1112,IF(SUMIF($H$1:K$1,77,$H1112:K1112)&lt;$D1112,$H1112,0),0)</f>
        <v>0</v>
      </c>
      <c r="M1112" s="36">
        <f>IF(M$7&gt;=$E1112,IF(SUMIF($H$1:L$1,77,$H1112:L1112)&lt;$D1112,$H1112,0),0)</f>
        <v>0</v>
      </c>
      <c r="N1112" s="36">
        <f>IF(N$7&gt;=$E1112,IF(SUMIF($H$1:M$1,77,$H1112:M1112)&lt;$D1112,$H1112,0),0)</f>
        <v>0</v>
      </c>
      <c r="O1112" s="36">
        <f>IF(O$7&gt;=$E1112,IF(SUMIF($H$1:N$1,77,$H1112:N1112)&lt;$D1112,$H1112,0),0)</f>
        <v>0</v>
      </c>
      <c r="P1112" s="36">
        <f>IF(P$7&gt;=$E1112,IF(SUMIF($H$1:O$1,77,$H1112:O1112)&lt;$D1112,$H1112,0),0)</f>
        <v>0</v>
      </c>
      <c r="Q1112" s="36">
        <f>IF(Q$7&gt;=$E1112,IF(SUMIF($H$1:P$1,77,$H1112:P1112)&lt;$D1112,$H1112,0),0)</f>
        <v>0</v>
      </c>
      <c r="R1112" s="36">
        <f>IF(R$7&gt;=$E1112,IF(SUMIF($H$1:Q$1,77,$H1112:Q1112)&lt;$D1112,$H1112,0),0)</f>
        <v>0</v>
      </c>
      <c r="S1112" s="36">
        <f>IF(S$7&gt;=$E1112,IF(SUMIF($H$1:R$1,77,$H1112:R1112)&lt;$D1112,$H1112,0),0)</f>
        <v>0</v>
      </c>
      <c r="T1112" s="36">
        <f>IF(T$7&gt;=$E1112,IF(SUMIF($H$1:S$1,77,$H1112:S1112)&lt;$D1112,$H1112,0),0)</f>
        <v>0</v>
      </c>
      <c r="U1112" s="35">
        <f t="shared" ref="U1112:U1117" si="384">SUMIF(I$1:T$1,77,I1112:T1112)</f>
        <v>0</v>
      </c>
      <c r="V1112" s="36">
        <f>IF(V$7&gt;=$E1112,IF(SUMIF($H$1:U$1,77,$H1112:U1112)&lt;$D1112,$H1112,0),0)</f>
        <v>0</v>
      </c>
      <c r="W1112" s="36">
        <f>IF(W$7&gt;=$E1112,IF(SUMIF($H$1:V$1,77,$H1112:V1112)&lt;$D1112,$H1112,0),0)</f>
        <v>0</v>
      </c>
      <c r="X1112" s="36">
        <f>IF(X$7&gt;=$E1112,IF(SUMIF($H$1:W$1,77,$H1112:W1112)&lt;$D1112,$H1112,0),0)</f>
        <v>0</v>
      </c>
      <c r="Y1112" s="36">
        <f>IF(Y$7&gt;=$E1112,IF(SUMIF($H$1:X$1,77,$H1112:X1112)&lt;$D1112,$H1112,0),0)</f>
        <v>0</v>
      </c>
      <c r="Z1112" s="36">
        <f>IF(Z$7&gt;=$E1112,IF(SUMIF($H$1:Y$1,77,$H1112:Y1112)&lt;$D1112,$H1112,0),0)</f>
        <v>0</v>
      </c>
      <c r="AA1112" s="36">
        <f>IF(AA$7&gt;=$E1112,IF(SUMIF($H$1:Z$1,77,$H1112:Z1112)&lt;$D1112,$H1112,0),0)</f>
        <v>0</v>
      </c>
      <c r="AB1112" s="36">
        <f>IF(AB$7&gt;=$E1112,IF(SUMIF($H$1:AA$1,77,$H1112:AA1112)&lt;$D1112,$H1112,0),0)</f>
        <v>0</v>
      </c>
      <c r="AC1112" s="36">
        <f>IF(AC$7&gt;=$E1112,IF(SUMIF($H$1:AB$1,77,$H1112:AB1112)&lt;$D1112,$H1112,0),0)</f>
        <v>0</v>
      </c>
      <c r="AD1112" s="36">
        <f>IF(AD$7&gt;=$E1112,IF(SUMIF($H$1:AC$1,77,$H1112:AC1112)&lt;$D1112,$H1112,0),0)</f>
        <v>0</v>
      </c>
      <c r="AE1112" s="36">
        <f>IF(AE$7&gt;=$E1112,IF(SUMIF($H$1:AD$1,77,$H1112:AD1112)&lt;$D1112,$H1112,0),0)</f>
        <v>0</v>
      </c>
      <c r="AF1112" s="36">
        <f>IF(AF$7&gt;=$E1112,IF(SUMIF($H$1:AE$1,77,$H1112:AE1112)&lt;$D1112,$H1112,0),0)</f>
        <v>0</v>
      </c>
      <c r="AG1112" s="36">
        <f>IF(AG$7&gt;=$E1112,IF(SUMIF($H$1:AF$1,77,$H1112:AF1112)&lt;$D1112,$H1112,0),0)</f>
        <v>0</v>
      </c>
      <c r="AH1112" s="35">
        <f t="shared" ref="AH1112:AH1117" si="385">SUMIF(V$1:AG$1,77,V1112:AG1112)</f>
        <v>0</v>
      </c>
      <c r="AI1112" s="36">
        <f>IF(AI$7&gt;=$E1112,IF(SUMIF($H$1:AH$1,77,$H1112:AH1112)&lt;$D1112,$H1112,0),0)</f>
        <v>0</v>
      </c>
      <c r="AJ1112" s="36">
        <f>IF(AJ$7&gt;=$E1112,IF(SUMIF($H$1:AI$1,77,$H1112:AI1112)&lt;$D1112,$H1112,0),0)</f>
        <v>0</v>
      </c>
      <c r="AK1112" s="36">
        <f>IF(AK$7&gt;=$E1112,IF(SUMIF($H$1:AJ$1,77,$H1112:AJ1112)&lt;$D1112,$H1112,0),0)</f>
        <v>0</v>
      </c>
      <c r="AL1112" s="36">
        <f>IF(AL$7&gt;=$E1112,IF(SUMIF($H$1:AK$1,77,$H1112:AK1112)&lt;$D1112,$H1112,0),0)</f>
        <v>0</v>
      </c>
      <c r="AM1112" s="36">
        <f>IF(AM$7&gt;=$E1112,IF(SUMIF($H$1:AL$1,77,$H1112:AL1112)&lt;$D1112,$H1112,0),0)</f>
        <v>0</v>
      </c>
      <c r="AN1112" s="36">
        <f>IF(AN$7&gt;=$E1112,IF(SUMIF($H$1:AM$1,77,$H1112:AM1112)&lt;$D1112,$H1112,0),0)</f>
        <v>0</v>
      </c>
      <c r="AO1112" s="36">
        <f>IF(AO$7&gt;=$E1112,IF(SUMIF($H$1:AN$1,77,$H1112:AN1112)&lt;$D1112,$H1112,0),0)</f>
        <v>0</v>
      </c>
      <c r="AP1112" s="36">
        <f>IF(AP$7&gt;=$E1112,IF(SUMIF($H$1:AO$1,77,$H1112:AO1112)&lt;$D1112,$H1112,0),0)</f>
        <v>0</v>
      </c>
      <c r="AQ1112" s="36">
        <f>IF(AQ$7&gt;=$E1112,IF(SUMIF($H$1:AP$1,77,$H1112:AP1112)&lt;$D1112,$H1112,0),0)</f>
        <v>0</v>
      </c>
      <c r="AR1112" s="36">
        <f>IF(AR$7&gt;=$E1112,IF(SUMIF($H$1:AQ$1,77,$H1112:AQ1112)&lt;$D1112,$H1112,0),0)</f>
        <v>0</v>
      </c>
      <c r="AS1112" s="36">
        <f>IF(AS$7&gt;=$E1112,IF(SUMIF($H$1:AR$1,77,$H1112:AR1112)&lt;$D1112,$H1112,0),0)</f>
        <v>0</v>
      </c>
      <c r="AT1112" s="36">
        <f>IF(AT$7&gt;=$E1112,IF(SUMIF($H$1:AS$1,77,$H1112:AS1112)&lt;$D1112,$H1112,0),0)</f>
        <v>0</v>
      </c>
      <c r="AU1112" s="35">
        <f t="shared" ref="AU1112:AU1117" si="386">SUMIF(AI$1:AT$1,77,AI1112:AT1112)</f>
        <v>0</v>
      </c>
      <c r="AV1112" s="33">
        <f>IF(AV$7&gt;=$E1112,IF(SUMIF($H$1:AU$1,77,$H1112:AU1112)&lt;$D1112,$H1112,0),0)</f>
        <v>0</v>
      </c>
      <c r="AW1112" s="33">
        <f>IF(AW$7&gt;=$E1112,IF(SUMIF($H$1:AV$1,77,$H1112:AV1112)&lt;$D1112,$H1112,0),0)</f>
        <v>0</v>
      </c>
      <c r="AX1112" s="33">
        <f>IF(AX$7&gt;=$E1112,IF(SUMIF($H$1:AW$1,77,$H1112:AW1112)&lt;$D1112,$H1112,0),0)</f>
        <v>0</v>
      </c>
      <c r="AY1112" s="33">
        <f>IF(AY$7&gt;=$E1112,IF(SUMIF($H$1:AX$1,77,$H1112:AX1112)&lt;$D1112,$H1112,0),0)</f>
        <v>0</v>
      </c>
      <c r="AZ1112" s="33">
        <f>IF(AZ$7&gt;=$E1112,IF(SUMIF($H$1:AY$1,77,$H1112:AY1112)&lt;$D1112,$H1112,0),0)</f>
        <v>0</v>
      </c>
      <c r="BA1112" s="33">
        <f>IF(BA$7&gt;=$E1112,IF(SUMIF($H$1:AZ$1,77,$H1112:AZ1112)&lt;$D1112,$H1112,0),0)</f>
        <v>4</v>
      </c>
      <c r="BB1112" s="33">
        <f>IF(BB$7&gt;=$E1112,IF(SUMIF($H$1:BA$1,77,$H1112:BA1112)&lt;$D1112,$H1112,0),0)</f>
        <v>0</v>
      </c>
      <c r="BC1112" s="33">
        <f>IF(BC$7&gt;=$E1112,IF(SUMIF($H$1:BB$1,77,$H1112:BB1112)&lt;$D1112,$H1112,0),0)</f>
        <v>0</v>
      </c>
      <c r="BD1112" s="33">
        <f>IF(BD$7&gt;=$E1112,IF(SUMIF($H$1:BC$1,77,$H1112:BC1112)&lt;$D1112,$H1112,0),0)</f>
        <v>0</v>
      </c>
      <c r="BE1112" s="33">
        <f>IF(BE$7&gt;=$E1112,IF(SUMIF($H$1:BD$1,77,$H1112:BD1112)&lt;$D1112,$H1112,0),0)</f>
        <v>0</v>
      </c>
      <c r="BF1112" s="33">
        <f>IF(BF$7&gt;=$E1112,IF(SUMIF($H$1:BE$1,77,$H1112:BE1112)&lt;$D1112,$H1112,0),0)</f>
        <v>0</v>
      </c>
      <c r="BG1112" s="33">
        <f>IF(BG$7&gt;=$E1112,IF(SUMIF($H$1:BF$1,77,$H1112:BF1112)&lt;$D1112,$H1112,0),0)</f>
        <v>0</v>
      </c>
      <c r="BH1112" s="35">
        <f t="shared" ref="BH1112:BH1117" si="387">SUMIF(AV$1:BG$1,77,AV1112:BG1112)</f>
        <v>4</v>
      </c>
    </row>
    <row r="1113" spans="1:60" s="11" customFormat="1" x14ac:dyDescent="0.25">
      <c r="A1113" s="47" t="s">
        <v>1619</v>
      </c>
      <c r="B1113" s="147" t="s">
        <v>1620</v>
      </c>
      <c r="C1113" s="127" t="s">
        <v>82</v>
      </c>
      <c r="D1113" s="146">
        <v>104.19999999999999</v>
      </c>
      <c r="E1113" s="118">
        <v>46905</v>
      </c>
      <c r="F1113" s="118">
        <v>46935</v>
      </c>
      <c r="G1113" s="32">
        <f t="shared" si="382"/>
        <v>1</v>
      </c>
      <c r="H1113" s="33">
        <f t="shared" si="383"/>
        <v>104.19999999999999</v>
      </c>
      <c r="I1113" s="36">
        <f>IF(I$7&gt;=$E1113,IF(SUMIF($H$1:H$1,77,$H1113:H1113)&lt;$D1113,$H1113,0),0)</f>
        <v>0</v>
      </c>
      <c r="J1113" s="36">
        <f>IF(J$7&gt;=$E1113,IF(SUMIF($H$1:I$1,77,$H1113:I1113)&lt;$D1113,$H1113,0),0)</f>
        <v>0</v>
      </c>
      <c r="K1113" s="36">
        <f>IF(K$7&gt;=$E1113,IF(SUMIF($H$1:J$1,77,$H1113:J1113)&lt;$D1113,$H1113,0),0)</f>
        <v>0</v>
      </c>
      <c r="L1113" s="36">
        <f>IF(L$7&gt;=$E1113,IF(SUMIF($H$1:K$1,77,$H1113:K1113)&lt;$D1113,$H1113,0),0)</f>
        <v>0</v>
      </c>
      <c r="M1113" s="36">
        <f>IF(M$7&gt;=$E1113,IF(SUMIF($H$1:L$1,77,$H1113:L1113)&lt;$D1113,$H1113,0),0)</f>
        <v>0</v>
      </c>
      <c r="N1113" s="36">
        <f>IF(N$7&gt;=$E1113,IF(SUMIF($H$1:M$1,77,$H1113:M1113)&lt;$D1113,$H1113,0),0)</f>
        <v>0</v>
      </c>
      <c r="O1113" s="36">
        <f>IF(O$7&gt;=$E1113,IF(SUMIF($H$1:N$1,77,$H1113:N1113)&lt;$D1113,$H1113,0),0)</f>
        <v>0</v>
      </c>
      <c r="P1113" s="36">
        <f>IF(P$7&gt;=$E1113,IF(SUMIF($H$1:O$1,77,$H1113:O1113)&lt;$D1113,$H1113,0),0)</f>
        <v>0</v>
      </c>
      <c r="Q1113" s="36">
        <f>IF(Q$7&gt;=$E1113,IF(SUMIF($H$1:P$1,77,$H1113:P1113)&lt;$D1113,$H1113,0),0)</f>
        <v>0</v>
      </c>
      <c r="R1113" s="36">
        <f>IF(R$7&gt;=$E1113,IF(SUMIF($H$1:Q$1,77,$H1113:Q1113)&lt;$D1113,$H1113,0),0)</f>
        <v>0</v>
      </c>
      <c r="S1113" s="36">
        <f>IF(S$7&gt;=$E1113,IF(SUMIF($H$1:R$1,77,$H1113:R1113)&lt;$D1113,$H1113,0),0)</f>
        <v>0</v>
      </c>
      <c r="T1113" s="36">
        <f>IF(T$7&gt;=$E1113,IF(SUMIF($H$1:S$1,77,$H1113:S1113)&lt;$D1113,$H1113,0),0)</f>
        <v>0</v>
      </c>
      <c r="U1113" s="35">
        <f t="shared" si="384"/>
        <v>0</v>
      </c>
      <c r="V1113" s="36">
        <f>IF(V$7&gt;=$E1113,IF(SUMIF($H$1:U$1,77,$H1113:U1113)&lt;$D1113,$H1113,0),0)</f>
        <v>0</v>
      </c>
      <c r="W1113" s="36">
        <f>IF(W$7&gt;=$E1113,IF(SUMIF($H$1:V$1,77,$H1113:V1113)&lt;$D1113,$H1113,0),0)</f>
        <v>0</v>
      </c>
      <c r="X1113" s="36">
        <f>IF(X$7&gt;=$E1113,IF(SUMIF($H$1:W$1,77,$H1113:W1113)&lt;$D1113,$H1113,0),0)</f>
        <v>0</v>
      </c>
      <c r="Y1113" s="36">
        <f>IF(Y$7&gt;=$E1113,IF(SUMIF($H$1:X$1,77,$H1113:X1113)&lt;$D1113,$H1113,0),0)</f>
        <v>0</v>
      </c>
      <c r="Z1113" s="36">
        <f>IF(Z$7&gt;=$E1113,IF(SUMIF($H$1:Y$1,77,$H1113:Y1113)&lt;$D1113,$H1113,0),0)</f>
        <v>0</v>
      </c>
      <c r="AA1113" s="36">
        <f>IF(AA$7&gt;=$E1113,IF(SUMIF($H$1:Z$1,77,$H1113:Z1113)&lt;$D1113,$H1113,0),0)</f>
        <v>0</v>
      </c>
      <c r="AB1113" s="36">
        <f>IF(AB$7&gt;=$E1113,IF(SUMIF($H$1:AA$1,77,$H1113:AA1113)&lt;$D1113,$H1113,0),0)</f>
        <v>0</v>
      </c>
      <c r="AC1113" s="36">
        <f>IF(AC$7&gt;=$E1113,IF(SUMIF($H$1:AB$1,77,$H1113:AB1113)&lt;$D1113,$H1113,0),0)</f>
        <v>0</v>
      </c>
      <c r="AD1113" s="36">
        <f>IF(AD$7&gt;=$E1113,IF(SUMIF($H$1:AC$1,77,$H1113:AC1113)&lt;$D1113,$H1113,0),0)</f>
        <v>0</v>
      </c>
      <c r="AE1113" s="36">
        <f>IF(AE$7&gt;=$E1113,IF(SUMIF($H$1:AD$1,77,$H1113:AD1113)&lt;$D1113,$H1113,0),0)</f>
        <v>0</v>
      </c>
      <c r="AF1113" s="36">
        <f>IF(AF$7&gt;=$E1113,IF(SUMIF($H$1:AE$1,77,$H1113:AE1113)&lt;$D1113,$H1113,0),0)</f>
        <v>0</v>
      </c>
      <c r="AG1113" s="36">
        <f>IF(AG$7&gt;=$E1113,IF(SUMIF($H$1:AF$1,77,$H1113:AF1113)&lt;$D1113,$H1113,0),0)</f>
        <v>0</v>
      </c>
      <c r="AH1113" s="35">
        <f t="shared" si="385"/>
        <v>0</v>
      </c>
      <c r="AI1113" s="36">
        <f>IF(AI$7&gt;=$E1113,IF(SUMIF($H$1:AH$1,77,$H1113:AH1113)&lt;$D1113,$H1113,0),0)</f>
        <v>0</v>
      </c>
      <c r="AJ1113" s="36">
        <f>IF(AJ$7&gt;=$E1113,IF(SUMIF($H$1:AI$1,77,$H1113:AI1113)&lt;$D1113,$H1113,0),0)</f>
        <v>0</v>
      </c>
      <c r="AK1113" s="36">
        <f>IF(AK$7&gt;=$E1113,IF(SUMIF($H$1:AJ$1,77,$H1113:AJ1113)&lt;$D1113,$H1113,0),0)</f>
        <v>0</v>
      </c>
      <c r="AL1113" s="36">
        <f>IF(AL$7&gt;=$E1113,IF(SUMIF($H$1:AK$1,77,$H1113:AK1113)&lt;$D1113,$H1113,0),0)</f>
        <v>0</v>
      </c>
      <c r="AM1113" s="36">
        <f>IF(AM$7&gt;=$E1113,IF(SUMIF($H$1:AL$1,77,$H1113:AL1113)&lt;$D1113,$H1113,0),0)</f>
        <v>0</v>
      </c>
      <c r="AN1113" s="36">
        <f>IF(AN$7&gt;=$E1113,IF(SUMIF($H$1:AM$1,77,$H1113:AM1113)&lt;$D1113,$H1113,0),0)</f>
        <v>0</v>
      </c>
      <c r="AO1113" s="36">
        <f>IF(AO$7&gt;=$E1113,IF(SUMIF($H$1:AN$1,77,$H1113:AN1113)&lt;$D1113,$H1113,0),0)</f>
        <v>0</v>
      </c>
      <c r="AP1113" s="36">
        <f>IF(AP$7&gt;=$E1113,IF(SUMIF($H$1:AO$1,77,$H1113:AO1113)&lt;$D1113,$H1113,0),0)</f>
        <v>0</v>
      </c>
      <c r="AQ1113" s="36">
        <f>IF(AQ$7&gt;=$E1113,IF(SUMIF($H$1:AP$1,77,$H1113:AP1113)&lt;$D1113,$H1113,0),0)</f>
        <v>0</v>
      </c>
      <c r="AR1113" s="36">
        <f>IF(AR$7&gt;=$E1113,IF(SUMIF($H$1:AQ$1,77,$H1113:AQ1113)&lt;$D1113,$H1113,0),0)</f>
        <v>0</v>
      </c>
      <c r="AS1113" s="36">
        <f>IF(AS$7&gt;=$E1113,IF(SUMIF($H$1:AR$1,77,$H1113:AR1113)&lt;$D1113,$H1113,0),0)</f>
        <v>0</v>
      </c>
      <c r="AT1113" s="36">
        <f>IF(AT$7&gt;=$E1113,IF(SUMIF($H$1:AS$1,77,$H1113:AS1113)&lt;$D1113,$H1113,0),0)</f>
        <v>0</v>
      </c>
      <c r="AU1113" s="35">
        <f t="shared" si="386"/>
        <v>0</v>
      </c>
      <c r="AV1113" s="33">
        <f>IF(AV$7&gt;=$E1113,IF(SUMIF($H$1:AU$1,77,$H1113:AU1113)&lt;$D1113,$H1113,0),0)</f>
        <v>0</v>
      </c>
      <c r="AW1113" s="33">
        <f>IF(AW$7&gt;=$E1113,IF(SUMIF($H$1:AV$1,77,$H1113:AV1113)&lt;$D1113,$H1113,0),0)</f>
        <v>0</v>
      </c>
      <c r="AX1113" s="33">
        <f>IF(AX$7&gt;=$E1113,IF(SUMIF($H$1:AW$1,77,$H1113:AW1113)&lt;$D1113,$H1113,0),0)</f>
        <v>0</v>
      </c>
      <c r="AY1113" s="33">
        <f>IF(AY$7&gt;=$E1113,IF(SUMIF($H$1:AX$1,77,$H1113:AX1113)&lt;$D1113,$H1113,0),0)</f>
        <v>0</v>
      </c>
      <c r="AZ1113" s="33">
        <f>IF(AZ$7&gt;=$E1113,IF(SUMIF($H$1:AY$1,77,$H1113:AY1113)&lt;$D1113,$H1113,0),0)</f>
        <v>0</v>
      </c>
      <c r="BA1113" s="33">
        <f>IF(BA$7&gt;=$E1113,IF(SUMIF($H$1:AZ$1,77,$H1113:AZ1113)&lt;$D1113,$H1113,0),0)</f>
        <v>104.19999999999999</v>
      </c>
      <c r="BB1113" s="33">
        <f>IF(BB$7&gt;=$E1113,IF(SUMIF($H$1:BA$1,77,$H1113:BA1113)&lt;$D1113,$H1113,0),0)</f>
        <v>0</v>
      </c>
      <c r="BC1113" s="33">
        <f>IF(BC$7&gt;=$E1113,IF(SUMIF($H$1:BB$1,77,$H1113:BB1113)&lt;$D1113,$H1113,0),0)</f>
        <v>0</v>
      </c>
      <c r="BD1113" s="33">
        <f>IF(BD$7&gt;=$E1113,IF(SUMIF($H$1:BC$1,77,$H1113:BC1113)&lt;$D1113,$H1113,0),0)</f>
        <v>0</v>
      </c>
      <c r="BE1113" s="33">
        <f>IF(BE$7&gt;=$E1113,IF(SUMIF($H$1:BD$1,77,$H1113:BD1113)&lt;$D1113,$H1113,0),0)</f>
        <v>0</v>
      </c>
      <c r="BF1113" s="33">
        <f>IF(BF$7&gt;=$E1113,IF(SUMIF($H$1:BE$1,77,$H1113:BE1113)&lt;$D1113,$H1113,0),0)</f>
        <v>0</v>
      </c>
      <c r="BG1113" s="33">
        <f>IF(BG$7&gt;=$E1113,IF(SUMIF($H$1:BF$1,77,$H1113:BF1113)&lt;$D1113,$H1113,0),0)</f>
        <v>0</v>
      </c>
      <c r="BH1113" s="35">
        <f t="shared" si="387"/>
        <v>104.19999999999999</v>
      </c>
    </row>
    <row r="1114" spans="1:60" s="11" customFormat="1" x14ac:dyDescent="0.25">
      <c r="A1114" s="47" t="s">
        <v>1621</v>
      </c>
      <c r="B1114" s="147" t="s">
        <v>1622</v>
      </c>
      <c r="C1114" s="127" t="s">
        <v>82</v>
      </c>
      <c r="D1114" s="146">
        <v>29.7</v>
      </c>
      <c r="E1114" s="118">
        <v>46905</v>
      </c>
      <c r="F1114" s="118">
        <v>46935</v>
      </c>
      <c r="G1114" s="32">
        <f t="shared" si="382"/>
        <v>1</v>
      </c>
      <c r="H1114" s="33">
        <f t="shared" si="383"/>
        <v>29.7</v>
      </c>
      <c r="I1114" s="36">
        <f>IF(I$7&gt;=$E1114,IF(SUMIF($H$1:H$1,77,$H1114:H1114)&lt;$D1114,$H1114,0),0)</f>
        <v>0</v>
      </c>
      <c r="J1114" s="36">
        <f>IF(J$7&gt;=$E1114,IF(SUMIF($H$1:I$1,77,$H1114:I1114)&lt;$D1114,$H1114,0),0)</f>
        <v>0</v>
      </c>
      <c r="K1114" s="36">
        <f>IF(K$7&gt;=$E1114,IF(SUMIF($H$1:J$1,77,$H1114:J1114)&lt;$D1114,$H1114,0),0)</f>
        <v>0</v>
      </c>
      <c r="L1114" s="36">
        <f>IF(L$7&gt;=$E1114,IF(SUMIF($H$1:K$1,77,$H1114:K1114)&lt;$D1114,$H1114,0),0)</f>
        <v>0</v>
      </c>
      <c r="M1114" s="36">
        <f>IF(M$7&gt;=$E1114,IF(SUMIF($H$1:L$1,77,$H1114:L1114)&lt;$D1114,$H1114,0),0)</f>
        <v>0</v>
      </c>
      <c r="N1114" s="36">
        <f>IF(N$7&gt;=$E1114,IF(SUMIF($H$1:M$1,77,$H1114:M1114)&lt;$D1114,$H1114,0),0)</f>
        <v>0</v>
      </c>
      <c r="O1114" s="36">
        <f>IF(O$7&gt;=$E1114,IF(SUMIF($H$1:N$1,77,$H1114:N1114)&lt;$D1114,$H1114,0),0)</f>
        <v>0</v>
      </c>
      <c r="P1114" s="36">
        <f>IF(P$7&gt;=$E1114,IF(SUMIF($H$1:O$1,77,$H1114:O1114)&lt;$D1114,$H1114,0),0)</f>
        <v>0</v>
      </c>
      <c r="Q1114" s="36">
        <f>IF(Q$7&gt;=$E1114,IF(SUMIF($H$1:P$1,77,$H1114:P1114)&lt;$D1114,$H1114,0),0)</f>
        <v>0</v>
      </c>
      <c r="R1114" s="36">
        <f>IF(R$7&gt;=$E1114,IF(SUMIF($H$1:Q$1,77,$H1114:Q1114)&lt;$D1114,$H1114,0),0)</f>
        <v>0</v>
      </c>
      <c r="S1114" s="36">
        <f>IF(S$7&gt;=$E1114,IF(SUMIF($H$1:R$1,77,$H1114:R1114)&lt;$D1114,$H1114,0),0)</f>
        <v>0</v>
      </c>
      <c r="T1114" s="36">
        <f>IF(T$7&gt;=$E1114,IF(SUMIF($H$1:S$1,77,$H1114:S1114)&lt;$D1114,$H1114,0),0)</f>
        <v>0</v>
      </c>
      <c r="U1114" s="35">
        <f t="shared" si="384"/>
        <v>0</v>
      </c>
      <c r="V1114" s="36">
        <f>IF(V$7&gt;=$E1114,IF(SUMIF($H$1:U$1,77,$H1114:U1114)&lt;$D1114,$H1114,0),0)</f>
        <v>0</v>
      </c>
      <c r="W1114" s="36">
        <f>IF(W$7&gt;=$E1114,IF(SUMIF($H$1:V$1,77,$H1114:V1114)&lt;$D1114,$H1114,0),0)</f>
        <v>0</v>
      </c>
      <c r="X1114" s="36">
        <f>IF(X$7&gt;=$E1114,IF(SUMIF($H$1:W$1,77,$H1114:W1114)&lt;$D1114,$H1114,0),0)</f>
        <v>0</v>
      </c>
      <c r="Y1114" s="36">
        <f>IF(Y$7&gt;=$E1114,IF(SUMIF($H$1:X$1,77,$H1114:X1114)&lt;$D1114,$H1114,0),0)</f>
        <v>0</v>
      </c>
      <c r="Z1114" s="36">
        <f>IF(Z$7&gt;=$E1114,IF(SUMIF($H$1:Y$1,77,$H1114:Y1114)&lt;$D1114,$H1114,0),0)</f>
        <v>0</v>
      </c>
      <c r="AA1114" s="36">
        <f>IF(AA$7&gt;=$E1114,IF(SUMIF($H$1:Z$1,77,$H1114:Z1114)&lt;$D1114,$H1114,0),0)</f>
        <v>0</v>
      </c>
      <c r="AB1114" s="36">
        <f>IF(AB$7&gt;=$E1114,IF(SUMIF($H$1:AA$1,77,$H1114:AA1114)&lt;$D1114,$H1114,0),0)</f>
        <v>0</v>
      </c>
      <c r="AC1114" s="36">
        <f>IF(AC$7&gt;=$E1114,IF(SUMIF($H$1:AB$1,77,$H1114:AB1114)&lt;$D1114,$H1114,0),0)</f>
        <v>0</v>
      </c>
      <c r="AD1114" s="36">
        <f>IF(AD$7&gt;=$E1114,IF(SUMIF($H$1:AC$1,77,$H1114:AC1114)&lt;$D1114,$H1114,0),0)</f>
        <v>0</v>
      </c>
      <c r="AE1114" s="36">
        <f>IF(AE$7&gt;=$E1114,IF(SUMIF($H$1:AD$1,77,$H1114:AD1114)&lt;$D1114,$H1114,0),0)</f>
        <v>0</v>
      </c>
      <c r="AF1114" s="36">
        <f>IF(AF$7&gt;=$E1114,IF(SUMIF($H$1:AE$1,77,$H1114:AE1114)&lt;$D1114,$H1114,0),0)</f>
        <v>0</v>
      </c>
      <c r="AG1114" s="36">
        <f>IF(AG$7&gt;=$E1114,IF(SUMIF($H$1:AF$1,77,$H1114:AF1114)&lt;$D1114,$H1114,0),0)</f>
        <v>0</v>
      </c>
      <c r="AH1114" s="35">
        <f t="shared" si="385"/>
        <v>0</v>
      </c>
      <c r="AI1114" s="36">
        <f>IF(AI$7&gt;=$E1114,IF(SUMIF($H$1:AH$1,77,$H1114:AH1114)&lt;$D1114,$H1114,0),0)</f>
        <v>0</v>
      </c>
      <c r="AJ1114" s="36">
        <f>IF(AJ$7&gt;=$E1114,IF(SUMIF($H$1:AI$1,77,$H1114:AI1114)&lt;$D1114,$H1114,0),0)</f>
        <v>0</v>
      </c>
      <c r="AK1114" s="36">
        <f>IF(AK$7&gt;=$E1114,IF(SUMIF($H$1:AJ$1,77,$H1114:AJ1114)&lt;$D1114,$H1114,0),0)</f>
        <v>0</v>
      </c>
      <c r="AL1114" s="36">
        <f>IF(AL$7&gt;=$E1114,IF(SUMIF($H$1:AK$1,77,$H1114:AK1114)&lt;$D1114,$H1114,0),0)</f>
        <v>0</v>
      </c>
      <c r="AM1114" s="36">
        <f>IF(AM$7&gt;=$E1114,IF(SUMIF($H$1:AL$1,77,$H1114:AL1114)&lt;$D1114,$H1114,0),0)</f>
        <v>0</v>
      </c>
      <c r="AN1114" s="36">
        <f>IF(AN$7&gt;=$E1114,IF(SUMIF($H$1:AM$1,77,$H1114:AM1114)&lt;$D1114,$H1114,0),0)</f>
        <v>0</v>
      </c>
      <c r="AO1114" s="36">
        <f>IF(AO$7&gt;=$E1114,IF(SUMIF($H$1:AN$1,77,$H1114:AN1114)&lt;$D1114,$H1114,0),0)</f>
        <v>0</v>
      </c>
      <c r="AP1114" s="36">
        <f>IF(AP$7&gt;=$E1114,IF(SUMIF($H$1:AO$1,77,$H1114:AO1114)&lt;$D1114,$H1114,0),0)</f>
        <v>0</v>
      </c>
      <c r="AQ1114" s="36">
        <f>IF(AQ$7&gt;=$E1114,IF(SUMIF($H$1:AP$1,77,$H1114:AP1114)&lt;$D1114,$H1114,0),0)</f>
        <v>0</v>
      </c>
      <c r="AR1114" s="36">
        <f>IF(AR$7&gt;=$E1114,IF(SUMIF($H$1:AQ$1,77,$H1114:AQ1114)&lt;$D1114,$H1114,0),0)</f>
        <v>0</v>
      </c>
      <c r="AS1114" s="36">
        <f>IF(AS$7&gt;=$E1114,IF(SUMIF($H$1:AR$1,77,$H1114:AR1114)&lt;$D1114,$H1114,0),0)</f>
        <v>0</v>
      </c>
      <c r="AT1114" s="36">
        <f>IF(AT$7&gt;=$E1114,IF(SUMIF($H$1:AS$1,77,$H1114:AS1114)&lt;$D1114,$H1114,0),0)</f>
        <v>0</v>
      </c>
      <c r="AU1114" s="35">
        <f t="shared" si="386"/>
        <v>0</v>
      </c>
      <c r="AV1114" s="33">
        <f>IF(AV$7&gt;=$E1114,IF(SUMIF($H$1:AU$1,77,$H1114:AU1114)&lt;$D1114,$H1114,0),0)</f>
        <v>0</v>
      </c>
      <c r="AW1114" s="33">
        <f>IF(AW$7&gt;=$E1114,IF(SUMIF($H$1:AV$1,77,$H1114:AV1114)&lt;$D1114,$H1114,0),0)</f>
        <v>0</v>
      </c>
      <c r="AX1114" s="33">
        <f>IF(AX$7&gt;=$E1114,IF(SUMIF($H$1:AW$1,77,$H1114:AW1114)&lt;$D1114,$H1114,0),0)</f>
        <v>0</v>
      </c>
      <c r="AY1114" s="33">
        <f>IF(AY$7&gt;=$E1114,IF(SUMIF($H$1:AX$1,77,$H1114:AX1114)&lt;$D1114,$H1114,0),0)</f>
        <v>0</v>
      </c>
      <c r="AZ1114" s="33">
        <f>IF(AZ$7&gt;=$E1114,IF(SUMIF($H$1:AY$1,77,$H1114:AY1114)&lt;$D1114,$H1114,0),0)</f>
        <v>0</v>
      </c>
      <c r="BA1114" s="33">
        <f>IF(BA$7&gt;=$E1114,IF(SUMIF($H$1:AZ$1,77,$H1114:AZ1114)&lt;$D1114,$H1114,0),0)</f>
        <v>29.7</v>
      </c>
      <c r="BB1114" s="33">
        <f>IF(BB$7&gt;=$E1114,IF(SUMIF($H$1:BA$1,77,$H1114:BA1114)&lt;$D1114,$H1114,0),0)</f>
        <v>0</v>
      </c>
      <c r="BC1114" s="33">
        <f>IF(BC$7&gt;=$E1114,IF(SUMIF($H$1:BB$1,77,$H1114:BB1114)&lt;$D1114,$H1114,0),0)</f>
        <v>0</v>
      </c>
      <c r="BD1114" s="33">
        <f>IF(BD$7&gt;=$E1114,IF(SUMIF($H$1:BC$1,77,$H1114:BC1114)&lt;$D1114,$H1114,0),0)</f>
        <v>0</v>
      </c>
      <c r="BE1114" s="33">
        <f>IF(BE$7&gt;=$E1114,IF(SUMIF($H$1:BD$1,77,$H1114:BD1114)&lt;$D1114,$H1114,0),0)</f>
        <v>0</v>
      </c>
      <c r="BF1114" s="33">
        <f>IF(BF$7&gt;=$E1114,IF(SUMIF($H$1:BE$1,77,$H1114:BE1114)&lt;$D1114,$H1114,0),0)</f>
        <v>0</v>
      </c>
      <c r="BG1114" s="33">
        <f>IF(BG$7&gt;=$E1114,IF(SUMIF($H$1:BF$1,77,$H1114:BF1114)&lt;$D1114,$H1114,0),0)</f>
        <v>0</v>
      </c>
      <c r="BH1114" s="35">
        <f t="shared" si="387"/>
        <v>29.7</v>
      </c>
    </row>
    <row r="1115" spans="1:60" s="11" customFormat="1" x14ac:dyDescent="0.25">
      <c r="A1115" s="47" t="s">
        <v>1623</v>
      </c>
      <c r="B1115" s="147" t="s">
        <v>1624</v>
      </c>
      <c r="C1115" s="127" t="s">
        <v>55</v>
      </c>
      <c r="D1115" s="146">
        <v>1115.9000000000001</v>
      </c>
      <c r="E1115" s="118">
        <v>46905</v>
      </c>
      <c r="F1115" s="118">
        <v>46935</v>
      </c>
      <c r="G1115" s="32">
        <f t="shared" si="382"/>
        <v>1</v>
      </c>
      <c r="H1115" s="33">
        <f t="shared" si="383"/>
        <v>1115.9000000000001</v>
      </c>
      <c r="I1115" s="36">
        <f>IF(I$7&gt;=$E1115,IF(SUMIF($H$1:H$1,77,$H1115:H1115)&lt;$D1115,$H1115,0),0)</f>
        <v>0</v>
      </c>
      <c r="J1115" s="36">
        <f>IF(J$7&gt;=$E1115,IF(SUMIF($H$1:I$1,77,$H1115:I1115)&lt;$D1115,$H1115,0),0)</f>
        <v>0</v>
      </c>
      <c r="K1115" s="36">
        <f>IF(K$7&gt;=$E1115,IF(SUMIF($H$1:J$1,77,$H1115:J1115)&lt;$D1115,$H1115,0),0)</f>
        <v>0</v>
      </c>
      <c r="L1115" s="36">
        <f>IF(L$7&gt;=$E1115,IF(SUMIF($H$1:K$1,77,$H1115:K1115)&lt;$D1115,$H1115,0),0)</f>
        <v>0</v>
      </c>
      <c r="M1115" s="36">
        <f>IF(M$7&gt;=$E1115,IF(SUMIF($H$1:L$1,77,$H1115:L1115)&lt;$D1115,$H1115,0),0)</f>
        <v>0</v>
      </c>
      <c r="N1115" s="36">
        <f>IF(N$7&gt;=$E1115,IF(SUMIF($H$1:M$1,77,$H1115:M1115)&lt;$D1115,$H1115,0),0)</f>
        <v>0</v>
      </c>
      <c r="O1115" s="36">
        <f>IF(O$7&gt;=$E1115,IF(SUMIF($H$1:N$1,77,$H1115:N1115)&lt;$D1115,$H1115,0),0)</f>
        <v>0</v>
      </c>
      <c r="P1115" s="36">
        <f>IF(P$7&gt;=$E1115,IF(SUMIF($H$1:O$1,77,$H1115:O1115)&lt;$D1115,$H1115,0),0)</f>
        <v>0</v>
      </c>
      <c r="Q1115" s="36">
        <f>IF(Q$7&gt;=$E1115,IF(SUMIF($H$1:P$1,77,$H1115:P1115)&lt;$D1115,$H1115,0),0)</f>
        <v>0</v>
      </c>
      <c r="R1115" s="36">
        <f>IF(R$7&gt;=$E1115,IF(SUMIF($H$1:Q$1,77,$H1115:Q1115)&lt;$D1115,$H1115,0),0)</f>
        <v>0</v>
      </c>
      <c r="S1115" s="36">
        <f>IF(S$7&gt;=$E1115,IF(SUMIF($H$1:R$1,77,$H1115:R1115)&lt;$D1115,$H1115,0),0)</f>
        <v>0</v>
      </c>
      <c r="T1115" s="36">
        <f>IF(T$7&gt;=$E1115,IF(SUMIF($H$1:S$1,77,$H1115:S1115)&lt;$D1115,$H1115,0),0)</f>
        <v>0</v>
      </c>
      <c r="U1115" s="35">
        <f t="shared" si="384"/>
        <v>0</v>
      </c>
      <c r="V1115" s="36">
        <f>IF(V$7&gt;=$E1115,IF(SUMIF($H$1:U$1,77,$H1115:U1115)&lt;$D1115,$H1115,0),0)</f>
        <v>0</v>
      </c>
      <c r="W1115" s="36">
        <f>IF(W$7&gt;=$E1115,IF(SUMIF($H$1:V$1,77,$H1115:V1115)&lt;$D1115,$H1115,0),0)</f>
        <v>0</v>
      </c>
      <c r="X1115" s="36">
        <f>IF(X$7&gt;=$E1115,IF(SUMIF($H$1:W$1,77,$H1115:W1115)&lt;$D1115,$H1115,0),0)</f>
        <v>0</v>
      </c>
      <c r="Y1115" s="36">
        <f>IF(Y$7&gt;=$E1115,IF(SUMIF($H$1:X$1,77,$H1115:X1115)&lt;$D1115,$H1115,0),0)</f>
        <v>0</v>
      </c>
      <c r="Z1115" s="36">
        <f>IF(Z$7&gt;=$E1115,IF(SUMIF($H$1:Y$1,77,$H1115:Y1115)&lt;$D1115,$H1115,0),0)</f>
        <v>0</v>
      </c>
      <c r="AA1115" s="36">
        <f>IF(AA$7&gt;=$E1115,IF(SUMIF($H$1:Z$1,77,$H1115:Z1115)&lt;$D1115,$H1115,0),0)</f>
        <v>0</v>
      </c>
      <c r="AB1115" s="36">
        <f>IF(AB$7&gt;=$E1115,IF(SUMIF($H$1:AA$1,77,$H1115:AA1115)&lt;$D1115,$H1115,0),0)</f>
        <v>0</v>
      </c>
      <c r="AC1115" s="36">
        <f>IF(AC$7&gt;=$E1115,IF(SUMIF($H$1:AB$1,77,$H1115:AB1115)&lt;$D1115,$H1115,0),0)</f>
        <v>0</v>
      </c>
      <c r="AD1115" s="36">
        <f>IF(AD$7&gt;=$E1115,IF(SUMIF($H$1:AC$1,77,$H1115:AC1115)&lt;$D1115,$H1115,0),0)</f>
        <v>0</v>
      </c>
      <c r="AE1115" s="36">
        <f>IF(AE$7&gt;=$E1115,IF(SUMIF($H$1:AD$1,77,$H1115:AD1115)&lt;$D1115,$H1115,0),0)</f>
        <v>0</v>
      </c>
      <c r="AF1115" s="36">
        <f>IF(AF$7&gt;=$E1115,IF(SUMIF($H$1:AE$1,77,$H1115:AE1115)&lt;$D1115,$H1115,0),0)</f>
        <v>0</v>
      </c>
      <c r="AG1115" s="36">
        <f>IF(AG$7&gt;=$E1115,IF(SUMIF($H$1:AF$1,77,$H1115:AF1115)&lt;$D1115,$H1115,0),0)</f>
        <v>0</v>
      </c>
      <c r="AH1115" s="35">
        <f t="shared" si="385"/>
        <v>0</v>
      </c>
      <c r="AI1115" s="36">
        <f>IF(AI$7&gt;=$E1115,IF(SUMIF($H$1:AH$1,77,$H1115:AH1115)&lt;$D1115,$H1115,0),0)</f>
        <v>0</v>
      </c>
      <c r="AJ1115" s="36">
        <f>IF(AJ$7&gt;=$E1115,IF(SUMIF($H$1:AI$1,77,$H1115:AI1115)&lt;$D1115,$H1115,0),0)</f>
        <v>0</v>
      </c>
      <c r="AK1115" s="36">
        <f>IF(AK$7&gt;=$E1115,IF(SUMIF($H$1:AJ$1,77,$H1115:AJ1115)&lt;$D1115,$H1115,0),0)</f>
        <v>0</v>
      </c>
      <c r="AL1115" s="36">
        <f>IF(AL$7&gt;=$E1115,IF(SUMIF($H$1:AK$1,77,$H1115:AK1115)&lt;$D1115,$H1115,0),0)</f>
        <v>0</v>
      </c>
      <c r="AM1115" s="36">
        <f>IF(AM$7&gt;=$E1115,IF(SUMIF($H$1:AL$1,77,$H1115:AL1115)&lt;$D1115,$H1115,0),0)</f>
        <v>0</v>
      </c>
      <c r="AN1115" s="36">
        <f>IF(AN$7&gt;=$E1115,IF(SUMIF($H$1:AM$1,77,$H1115:AM1115)&lt;$D1115,$H1115,0),0)</f>
        <v>0</v>
      </c>
      <c r="AO1115" s="36">
        <f>IF(AO$7&gt;=$E1115,IF(SUMIF($H$1:AN$1,77,$H1115:AN1115)&lt;$D1115,$H1115,0),0)</f>
        <v>0</v>
      </c>
      <c r="AP1115" s="36">
        <f>IF(AP$7&gt;=$E1115,IF(SUMIF($H$1:AO$1,77,$H1115:AO1115)&lt;$D1115,$H1115,0),0)</f>
        <v>0</v>
      </c>
      <c r="AQ1115" s="36">
        <f>IF(AQ$7&gt;=$E1115,IF(SUMIF($H$1:AP$1,77,$H1115:AP1115)&lt;$D1115,$H1115,0),0)</f>
        <v>0</v>
      </c>
      <c r="AR1115" s="36">
        <f>IF(AR$7&gt;=$E1115,IF(SUMIF($H$1:AQ$1,77,$H1115:AQ1115)&lt;$D1115,$H1115,0),0)</f>
        <v>0</v>
      </c>
      <c r="AS1115" s="36">
        <f>IF(AS$7&gt;=$E1115,IF(SUMIF($H$1:AR$1,77,$H1115:AR1115)&lt;$D1115,$H1115,0),0)</f>
        <v>0</v>
      </c>
      <c r="AT1115" s="36">
        <f>IF(AT$7&gt;=$E1115,IF(SUMIF($H$1:AS$1,77,$H1115:AS1115)&lt;$D1115,$H1115,0),0)</f>
        <v>0</v>
      </c>
      <c r="AU1115" s="35">
        <f t="shared" si="386"/>
        <v>0</v>
      </c>
      <c r="AV1115" s="33">
        <f>IF(AV$7&gt;=$E1115,IF(SUMIF($H$1:AU$1,77,$H1115:AU1115)&lt;$D1115,$H1115,0),0)</f>
        <v>0</v>
      </c>
      <c r="AW1115" s="33">
        <f>IF(AW$7&gt;=$E1115,IF(SUMIF($H$1:AV$1,77,$H1115:AV1115)&lt;$D1115,$H1115,0),0)</f>
        <v>0</v>
      </c>
      <c r="AX1115" s="33">
        <f>IF(AX$7&gt;=$E1115,IF(SUMIF($H$1:AW$1,77,$H1115:AW1115)&lt;$D1115,$H1115,0),0)</f>
        <v>0</v>
      </c>
      <c r="AY1115" s="33">
        <f>IF(AY$7&gt;=$E1115,IF(SUMIF($H$1:AX$1,77,$H1115:AX1115)&lt;$D1115,$H1115,0),0)</f>
        <v>0</v>
      </c>
      <c r="AZ1115" s="33">
        <f>IF(AZ$7&gt;=$E1115,IF(SUMIF($H$1:AY$1,77,$H1115:AY1115)&lt;$D1115,$H1115,0),0)</f>
        <v>0</v>
      </c>
      <c r="BA1115" s="33">
        <f>IF(BA$7&gt;=$E1115,IF(SUMIF($H$1:AZ$1,77,$H1115:AZ1115)&lt;$D1115,$H1115,0),0)</f>
        <v>1115.9000000000001</v>
      </c>
      <c r="BB1115" s="33">
        <f>IF(BB$7&gt;=$E1115,IF(SUMIF($H$1:BA$1,77,$H1115:BA1115)&lt;$D1115,$H1115,0),0)</f>
        <v>0</v>
      </c>
      <c r="BC1115" s="33">
        <f>IF(BC$7&gt;=$E1115,IF(SUMIF($H$1:BB$1,77,$H1115:BB1115)&lt;$D1115,$H1115,0),0)</f>
        <v>0</v>
      </c>
      <c r="BD1115" s="33">
        <f>IF(BD$7&gt;=$E1115,IF(SUMIF($H$1:BC$1,77,$H1115:BC1115)&lt;$D1115,$H1115,0),0)</f>
        <v>0</v>
      </c>
      <c r="BE1115" s="33">
        <f>IF(BE$7&gt;=$E1115,IF(SUMIF($H$1:BD$1,77,$H1115:BD1115)&lt;$D1115,$H1115,0),0)</f>
        <v>0</v>
      </c>
      <c r="BF1115" s="33">
        <f>IF(BF$7&gt;=$E1115,IF(SUMIF($H$1:BE$1,77,$H1115:BE1115)&lt;$D1115,$H1115,0),0)</f>
        <v>0</v>
      </c>
      <c r="BG1115" s="33">
        <f>IF(BG$7&gt;=$E1115,IF(SUMIF($H$1:BF$1,77,$H1115:BF1115)&lt;$D1115,$H1115,0),0)</f>
        <v>0</v>
      </c>
      <c r="BH1115" s="35">
        <f t="shared" si="387"/>
        <v>1115.9000000000001</v>
      </c>
    </row>
    <row r="1116" spans="1:60" s="11" customFormat="1" x14ac:dyDescent="0.25">
      <c r="A1116" s="47" t="s">
        <v>1625</v>
      </c>
      <c r="B1116" s="147" t="s">
        <v>1626</v>
      </c>
      <c r="C1116" s="127" t="s">
        <v>55</v>
      </c>
      <c r="D1116" s="146">
        <v>353.7</v>
      </c>
      <c r="E1116" s="118">
        <v>46935</v>
      </c>
      <c r="F1116" s="118">
        <v>46966</v>
      </c>
      <c r="G1116" s="32">
        <f t="shared" si="382"/>
        <v>1</v>
      </c>
      <c r="H1116" s="33">
        <f t="shared" si="383"/>
        <v>353.7</v>
      </c>
      <c r="I1116" s="36">
        <f>IF(I$7&gt;=$E1116,IF(SUMIF($H$1:H$1,77,$H1116:H1116)&lt;$D1116,$H1116,0),0)</f>
        <v>0</v>
      </c>
      <c r="J1116" s="36">
        <f>IF(J$7&gt;=$E1116,IF(SUMIF($H$1:I$1,77,$H1116:I1116)&lt;$D1116,$H1116,0),0)</f>
        <v>0</v>
      </c>
      <c r="K1116" s="36">
        <f>IF(K$7&gt;=$E1116,IF(SUMIF($H$1:J$1,77,$H1116:J1116)&lt;$D1116,$H1116,0),0)</f>
        <v>0</v>
      </c>
      <c r="L1116" s="36">
        <f>IF(L$7&gt;=$E1116,IF(SUMIF($H$1:K$1,77,$H1116:K1116)&lt;$D1116,$H1116,0),0)</f>
        <v>0</v>
      </c>
      <c r="M1116" s="36">
        <f>IF(M$7&gt;=$E1116,IF(SUMIF($H$1:L$1,77,$H1116:L1116)&lt;$D1116,$H1116,0),0)</f>
        <v>0</v>
      </c>
      <c r="N1116" s="36">
        <f>IF(N$7&gt;=$E1116,IF(SUMIF($H$1:M$1,77,$H1116:M1116)&lt;$D1116,$H1116,0),0)</f>
        <v>0</v>
      </c>
      <c r="O1116" s="36">
        <f>IF(O$7&gt;=$E1116,IF(SUMIF($H$1:N$1,77,$H1116:N1116)&lt;$D1116,$H1116,0),0)</f>
        <v>0</v>
      </c>
      <c r="P1116" s="36">
        <f>IF(P$7&gt;=$E1116,IF(SUMIF($H$1:O$1,77,$H1116:O1116)&lt;$D1116,$H1116,0),0)</f>
        <v>0</v>
      </c>
      <c r="Q1116" s="36">
        <f>IF(Q$7&gt;=$E1116,IF(SUMIF($H$1:P$1,77,$H1116:P1116)&lt;$D1116,$H1116,0),0)</f>
        <v>0</v>
      </c>
      <c r="R1116" s="36">
        <f>IF(R$7&gt;=$E1116,IF(SUMIF($H$1:Q$1,77,$H1116:Q1116)&lt;$D1116,$H1116,0),0)</f>
        <v>0</v>
      </c>
      <c r="S1116" s="36">
        <f>IF(S$7&gt;=$E1116,IF(SUMIF($H$1:R$1,77,$H1116:R1116)&lt;$D1116,$H1116,0),0)</f>
        <v>0</v>
      </c>
      <c r="T1116" s="36">
        <f>IF(T$7&gt;=$E1116,IF(SUMIF($H$1:S$1,77,$H1116:S1116)&lt;$D1116,$H1116,0),0)</f>
        <v>0</v>
      </c>
      <c r="U1116" s="35">
        <f t="shared" si="384"/>
        <v>0</v>
      </c>
      <c r="V1116" s="36">
        <f>IF(V$7&gt;=$E1116,IF(SUMIF($H$1:U$1,77,$H1116:U1116)&lt;$D1116,$H1116,0),0)</f>
        <v>0</v>
      </c>
      <c r="W1116" s="36">
        <f>IF(W$7&gt;=$E1116,IF(SUMIF($H$1:V$1,77,$H1116:V1116)&lt;$D1116,$H1116,0),0)</f>
        <v>0</v>
      </c>
      <c r="X1116" s="36">
        <f>IF(X$7&gt;=$E1116,IF(SUMIF($H$1:W$1,77,$H1116:W1116)&lt;$D1116,$H1116,0),0)</f>
        <v>0</v>
      </c>
      <c r="Y1116" s="36">
        <f>IF(Y$7&gt;=$E1116,IF(SUMIF($H$1:X$1,77,$H1116:X1116)&lt;$D1116,$H1116,0),0)</f>
        <v>0</v>
      </c>
      <c r="Z1116" s="36">
        <f>IF(Z$7&gt;=$E1116,IF(SUMIF($H$1:Y$1,77,$H1116:Y1116)&lt;$D1116,$H1116,0),0)</f>
        <v>0</v>
      </c>
      <c r="AA1116" s="36">
        <f>IF(AA$7&gt;=$E1116,IF(SUMIF($H$1:Z$1,77,$H1116:Z1116)&lt;$D1116,$H1116,0),0)</f>
        <v>0</v>
      </c>
      <c r="AB1116" s="36">
        <f>IF(AB$7&gt;=$E1116,IF(SUMIF($H$1:AA$1,77,$H1116:AA1116)&lt;$D1116,$H1116,0),0)</f>
        <v>0</v>
      </c>
      <c r="AC1116" s="36">
        <f>IF(AC$7&gt;=$E1116,IF(SUMIF($H$1:AB$1,77,$H1116:AB1116)&lt;$D1116,$H1116,0),0)</f>
        <v>0</v>
      </c>
      <c r="AD1116" s="36">
        <f>IF(AD$7&gt;=$E1116,IF(SUMIF($H$1:AC$1,77,$H1116:AC1116)&lt;$D1116,$H1116,0),0)</f>
        <v>0</v>
      </c>
      <c r="AE1116" s="36">
        <f>IF(AE$7&gt;=$E1116,IF(SUMIF($H$1:AD$1,77,$H1116:AD1116)&lt;$D1116,$H1116,0),0)</f>
        <v>0</v>
      </c>
      <c r="AF1116" s="36">
        <f>IF(AF$7&gt;=$E1116,IF(SUMIF($H$1:AE$1,77,$H1116:AE1116)&lt;$D1116,$H1116,0),0)</f>
        <v>0</v>
      </c>
      <c r="AG1116" s="36">
        <f>IF(AG$7&gt;=$E1116,IF(SUMIF($H$1:AF$1,77,$H1116:AF1116)&lt;$D1116,$H1116,0),0)</f>
        <v>0</v>
      </c>
      <c r="AH1116" s="35">
        <f t="shared" si="385"/>
        <v>0</v>
      </c>
      <c r="AI1116" s="36">
        <f>IF(AI$7&gt;=$E1116,IF(SUMIF($H$1:AH$1,77,$H1116:AH1116)&lt;$D1116,$H1116,0),0)</f>
        <v>0</v>
      </c>
      <c r="AJ1116" s="36">
        <f>IF(AJ$7&gt;=$E1116,IF(SUMIF($H$1:AI$1,77,$H1116:AI1116)&lt;$D1116,$H1116,0),0)</f>
        <v>0</v>
      </c>
      <c r="AK1116" s="36">
        <f>IF(AK$7&gt;=$E1116,IF(SUMIF($H$1:AJ$1,77,$H1116:AJ1116)&lt;$D1116,$H1116,0),0)</f>
        <v>0</v>
      </c>
      <c r="AL1116" s="36">
        <f>IF(AL$7&gt;=$E1116,IF(SUMIF($H$1:AK$1,77,$H1116:AK1116)&lt;$D1116,$H1116,0),0)</f>
        <v>0</v>
      </c>
      <c r="AM1116" s="36">
        <f>IF(AM$7&gt;=$E1116,IF(SUMIF($H$1:AL$1,77,$H1116:AL1116)&lt;$D1116,$H1116,0),0)</f>
        <v>0</v>
      </c>
      <c r="AN1116" s="36">
        <f>IF(AN$7&gt;=$E1116,IF(SUMIF($H$1:AM$1,77,$H1116:AM1116)&lt;$D1116,$H1116,0),0)</f>
        <v>0</v>
      </c>
      <c r="AO1116" s="36">
        <f>IF(AO$7&gt;=$E1116,IF(SUMIF($H$1:AN$1,77,$H1116:AN1116)&lt;$D1116,$H1116,0),0)</f>
        <v>0</v>
      </c>
      <c r="AP1116" s="36">
        <f>IF(AP$7&gt;=$E1116,IF(SUMIF($H$1:AO$1,77,$H1116:AO1116)&lt;$D1116,$H1116,0),0)</f>
        <v>0</v>
      </c>
      <c r="AQ1116" s="36">
        <f>IF(AQ$7&gt;=$E1116,IF(SUMIF($H$1:AP$1,77,$H1116:AP1116)&lt;$D1116,$H1116,0),0)</f>
        <v>0</v>
      </c>
      <c r="AR1116" s="36">
        <f>IF(AR$7&gt;=$E1116,IF(SUMIF($H$1:AQ$1,77,$H1116:AQ1116)&lt;$D1116,$H1116,0),0)</f>
        <v>0</v>
      </c>
      <c r="AS1116" s="36">
        <f>IF(AS$7&gt;=$E1116,IF(SUMIF($H$1:AR$1,77,$H1116:AR1116)&lt;$D1116,$H1116,0),0)</f>
        <v>0</v>
      </c>
      <c r="AT1116" s="36">
        <f>IF(AT$7&gt;=$E1116,IF(SUMIF($H$1:AS$1,77,$H1116:AS1116)&lt;$D1116,$H1116,0),0)</f>
        <v>0</v>
      </c>
      <c r="AU1116" s="35">
        <f t="shared" si="386"/>
        <v>0</v>
      </c>
      <c r="AV1116" s="33">
        <f>IF(AV$7&gt;=$E1116,IF(SUMIF($H$1:AU$1,77,$H1116:AU1116)&lt;$D1116,$H1116,0),0)</f>
        <v>0</v>
      </c>
      <c r="AW1116" s="33">
        <f>IF(AW$7&gt;=$E1116,IF(SUMIF($H$1:AV$1,77,$H1116:AV1116)&lt;$D1116,$H1116,0),0)</f>
        <v>0</v>
      </c>
      <c r="AX1116" s="33">
        <f>IF(AX$7&gt;=$E1116,IF(SUMIF($H$1:AW$1,77,$H1116:AW1116)&lt;$D1116,$H1116,0),0)</f>
        <v>0</v>
      </c>
      <c r="AY1116" s="33">
        <f>IF(AY$7&gt;=$E1116,IF(SUMIF($H$1:AX$1,77,$H1116:AX1116)&lt;$D1116,$H1116,0),0)</f>
        <v>0</v>
      </c>
      <c r="AZ1116" s="33">
        <f>IF(AZ$7&gt;=$E1116,IF(SUMIF($H$1:AY$1,77,$H1116:AY1116)&lt;$D1116,$H1116,0),0)</f>
        <v>0</v>
      </c>
      <c r="BA1116" s="33">
        <f>IF(BA$7&gt;=$E1116,IF(SUMIF($H$1:AZ$1,77,$H1116:AZ1116)&lt;$D1116,$H1116,0),0)</f>
        <v>0</v>
      </c>
      <c r="BB1116" s="33">
        <f>IF(BB$7&gt;=$E1116,IF(SUMIF($H$1:BA$1,77,$H1116:BA1116)&lt;$D1116,$H1116,0),0)</f>
        <v>353.7</v>
      </c>
      <c r="BC1116" s="33">
        <f>IF(BC$7&gt;=$E1116,IF(SUMIF($H$1:BB$1,77,$H1116:BB1116)&lt;$D1116,$H1116,0),0)</f>
        <v>0</v>
      </c>
      <c r="BD1116" s="33">
        <f>IF(BD$7&gt;=$E1116,IF(SUMIF($H$1:BC$1,77,$H1116:BC1116)&lt;$D1116,$H1116,0),0)</f>
        <v>0</v>
      </c>
      <c r="BE1116" s="33">
        <f>IF(BE$7&gt;=$E1116,IF(SUMIF($H$1:BD$1,77,$H1116:BD1116)&lt;$D1116,$H1116,0),0)</f>
        <v>0</v>
      </c>
      <c r="BF1116" s="33">
        <f>IF(BF$7&gt;=$E1116,IF(SUMIF($H$1:BE$1,77,$H1116:BE1116)&lt;$D1116,$H1116,0),0)</f>
        <v>0</v>
      </c>
      <c r="BG1116" s="33">
        <f>IF(BG$7&gt;=$E1116,IF(SUMIF($H$1:BF$1,77,$H1116:BF1116)&lt;$D1116,$H1116,0),0)</f>
        <v>0</v>
      </c>
      <c r="BH1116" s="35">
        <f t="shared" si="387"/>
        <v>353.7</v>
      </c>
    </row>
    <row r="1117" spans="1:60" s="11" customFormat="1" x14ac:dyDescent="0.25">
      <c r="A1117" s="47" t="s">
        <v>1627</v>
      </c>
      <c r="B1117" s="147" t="s">
        <v>1628</v>
      </c>
      <c r="C1117" s="127" t="s">
        <v>55</v>
      </c>
      <c r="D1117" s="146">
        <v>695.2</v>
      </c>
      <c r="E1117" s="118">
        <v>46935</v>
      </c>
      <c r="F1117" s="118">
        <v>46966</v>
      </c>
      <c r="G1117" s="32">
        <f t="shared" si="382"/>
        <v>1</v>
      </c>
      <c r="H1117" s="33">
        <f t="shared" si="383"/>
        <v>695.2</v>
      </c>
      <c r="I1117" s="36">
        <f>IF(I$7&gt;=$E1117,IF(SUMIF($H$1:H$1,77,$H1117:H1117)&lt;$D1117,$H1117,0),0)</f>
        <v>0</v>
      </c>
      <c r="J1117" s="36">
        <f>IF(J$7&gt;=$E1117,IF(SUMIF($H$1:I$1,77,$H1117:I1117)&lt;$D1117,$H1117,0),0)</f>
        <v>0</v>
      </c>
      <c r="K1117" s="36">
        <f>IF(K$7&gt;=$E1117,IF(SUMIF($H$1:J$1,77,$H1117:J1117)&lt;$D1117,$H1117,0),0)</f>
        <v>0</v>
      </c>
      <c r="L1117" s="36">
        <f>IF(L$7&gt;=$E1117,IF(SUMIF($H$1:K$1,77,$H1117:K1117)&lt;$D1117,$H1117,0),0)</f>
        <v>0</v>
      </c>
      <c r="M1117" s="36">
        <f>IF(M$7&gt;=$E1117,IF(SUMIF($H$1:L$1,77,$H1117:L1117)&lt;$D1117,$H1117,0),0)</f>
        <v>0</v>
      </c>
      <c r="N1117" s="36">
        <f>IF(N$7&gt;=$E1117,IF(SUMIF($H$1:M$1,77,$H1117:M1117)&lt;$D1117,$H1117,0),0)</f>
        <v>0</v>
      </c>
      <c r="O1117" s="36">
        <f>IF(O$7&gt;=$E1117,IF(SUMIF($H$1:N$1,77,$H1117:N1117)&lt;$D1117,$H1117,0),0)</f>
        <v>0</v>
      </c>
      <c r="P1117" s="36">
        <f>IF(P$7&gt;=$E1117,IF(SUMIF($H$1:O$1,77,$H1117:O1117)&lt;$D1117,$H1117,0),0)</f>
        <v>0</v>
      </c>
      <c r="Q1117" s="36">
        <f>IF(Q$7&gt;=$E1117,IF(SUMIF($H$1:P$1,77,$H1117:P1117)&lt;$D1117,$H1117,0),0)</f>
        <v>0</v>
      </c>
      <c r="R1117" s="36">
        <f>IF(R$7&gt;=$E1117,IF(SUMIF($H$1:Q$1,77,$H1117:Q1117)&lt;$D1117,$H1117,0),0)</f>
        <v>0</v>
      </c>
      <c r="S1117" s="36">
        <f>IF(S$7&gt;=$E1117,IF(SUMIF($H$1:R$1,77,$H1117:R1117)&lt;$D1117,$H1117,0),0)</f>
        <v>0</v>
      </c>
      <c r="T1117" s="36">
        <f>IF(T$7&gt;=$E1117,IF(SUMIF($H$1:S$1,77,$H1117:S1117)&lt;$D1117,$H1117,0),0)</f>
        <v>0</v>
      </c>
      <c r="U1117" s="35">
        <f t="shared" si="384"/>
        <v>0</v>
      </c>
      <c r="V1117" s="36">
        <f>IF(V$7&gt;=$E1117,IF(SUMIF($H$1:U$1,77,$H1117:U1117)&lt;$D1117,$H1117,0),0)</f>
        <v>0</v>
      </c>
      <c r="W1117" s="36">
        <f>IF(W$7&gt;=$E1117,IF(SUMIF($H$1:V$1,77,$H1117:V1117)&lt;$D1117,$H1117,0),0)</f>
        <v>0</v>
      </c>
      <c r="X1117" s="36">
        <f>IF(X$7&gt;=$E1117,IF(SUMIF($H$1:W$1,77,$H1117:W1117)&lt;$D1117,$H1117,0),0)</f>
        <v>0</v>
      </c>
      <c r="Y1117" s="36">
        <f>IF(Y$7&gt;=$E1117,IF(SUMIF($H$1:X$1,77,$H1117:X1117)&lt;$D1117,$H1117,0),0)</f>
        <v>0</v>
      </c>
      <c r="Z1117" s="36">
        <f>IF(Z$7&gt;=$E1117,IF(SUMIF($H$1:Y$1,77,$H1117:Y1117)&lt;$D1117,$H1117,0),0)</f>
        <v>0</v>
      </c>
      <c r="AA1117" s="36">
        <f>IF(AA$7&gt;=$E1117,IF(SUMIF($H$1:Z$1,77,$H1117:Z1117)&lt;$D1117,$H1117,0),0)</f>
        <v>0</v>
      </c>
      <c r="AB1117" s="36">
        <f>IF(AB$7&gt;=$E1117,IF(SUMIF($H$1:AA$1,77,$H1117:AA1117)&lt;$D1117,$H1117,0),0)</f>
        <v>0</v>
      </c>
      <c r="AC1117" s="36">
        <f>IF(AC$7&gt;=$E1117,IF(SUMIF($H$1:AB$1,77,$H1117:AB1117)&lt;$D1117,$H1117,0),0)</f>
        <v>0</v>
      </c>
      <c r="AD1117" s="36">
        <f>IF(AD$7&gt;=$E1117,IF(SUMIF($H$1:AC$1,77,$H1117:AC1117)&lt;$D1117,$H1117,0),0)</f>
        <v>0</v>
      </c>
      <c r="AE1117" s="36">
        <f>IF(AE$7&gt;=$E1117,IF(SUMIF($H$1:AD$1,77,$H1117:AD1117)&lt;$D1117,$H1117,0),0)</f>
        <v>0</v>
      </c>
      <c r="AF1117" s="36">
        <f>IF(AF$7&gt;=$E1117,IF(SUMIF($H$1:AE$1,77,$H1117:AE1117)&lt;$D1117,$H1117,0),0)</f>
        <v>0</v>
      </c>
      <c r="AG1117" s="36">
        <f>IF(AG$7&gt;=$E1117,IF(SUMIF($H$1:AF$1,77,$H1117:AF1117)&lt;$D1117,$H1117,0),0)</f>
        <v>0</v>
      </c>
      <c r="AH1117" s="35">
        <f t="shared" si="385"/>
        <v>0</v>
      </c>
      <c r="AI1117" s="36">
        <f>IF(AI$7&gt;=$E1117,IF(SUMIF($H$1:AH$1,77,$H1117:AH1117)&lt;$D1117,$H1117,0),0)</f>
        <v>0</v>
      </c>
      <c r="AJ1117" s="36">
        <f>IF(AJ$7&gt;=$E1117,IF(SUMIF($H$1:AI$1,77,$H1117:AI1117)&lt;$D1117,$H1117,0),0)</f>
        <v>0</v>
      </c>
      <c r="AK1117" s="36">
        <f>IF(AK$7&gt;=$E1117,IF(SUMIF($H$1:AJ$1,77,$H1117:AJ1117)&lt;$D1117,$H1117,0),0)</f>
        <v>0</v>
      </c>
      <c r="AL1117" s="36">
        <f>IF(AL$7&gt;=$E1117,IF(SUMIF($H$1:AK$1,77,$H1117:AK1117)&lt;$D1117,$H1117,0),0)</f>
        <v>0</v>
      </c>
      <c r="AM1117" s="36">
        <f>IF(AM$7&gt;=$E1117,IF(SUMIF($H$1:AL$1,77,$H1117:AL1117)&lt;$D1117,$H1117,0),0)</f>
        <v>0</v>
      </c>
      <c r="AN1117" s="36">
        <f>IF(AN$7&gt;=$E1117,IF(SUMIF($H$1:AM$1,77,$H1117:AM1117)&lt;$D1117,$H1117,0),0)</f>
        <v>0</v>
      </c>
      <c r="AO1117" s="36">
        <f>IF(AO$7&gt;=$E1117,IF(SUMIF($H$1:AN$1,77,$H1117:AN1117)&lt;$D1117,$H1117,0),0)</f>
        <v>0</v>
      </c>
      <c r="AP1117" s="36">
        <f>IF(AP$7&gt;=$E1117,IF(SUMIF($H$1:AO$1,77,$H1117:AO1117)&lt;$D1117,$H1117,0),0)</f>
        <v>0</v>
      </c>
      <c r="AQ1117" s="36">
        <f>IF(AQ$7&gt;=$E1117,IF(SUMIF($H$1:AP$1,77,$H1117:AP1117)&lt;$D1117,$H1117,0),0)</f>
        <v>0</v>
      </c>
      <c r="AR1117" s="36">
        <f>IF(AR$7&gt;=$E1117,IF(SUMIF($H$1:AQ$1,77,$H1117:AQ1117)&lt;$D1117,$H1117,0),0)</f>
        <v>0</v>
      </c>
      <c r="AS1117" s="36">
        <f>IF(AS$7&gt;=$E1117,IF(SUMIF($H$1:AR$1,77,$H1117:AR1117)&lt;$D1117,$H1117,0),0)</f>
        <v>0</v>
      </c>
      <c r="AT1117" s="36">
        <f>IF(AT$7&gt;=$E1117,IF(SUMIF($H$1:AS$1,77,$H1117:AS1117)&lt;$D1117,$H1117,0),0)</f>
        <v>0</v>
      </c>
      <c r="AU1117" s="35">
        <f t="shared" si="386"/>
        <v>0</v>
      </c>
      <c r="AV1117" s="33">
        <f>IF(AV$7&gt;=$E1117,IF(SUMIF($H$1:AU$1,77,$H1117:AU1117)&lt;$D1117,$H1117,0),0)</f>
        <v>0</v>
      </c>
      <c r="AW1117" s="33">
        <f>IF(AW$7&gt;=$E1117,IF(SUMIF($H$1:AV$1,77,$H1117:AV1117)&lt;$D1117,$H1117,0),0)</f>
        <v>0</v>
      </c>
      <c r="AX1117" s="33">
        <f>IF(AX$7&gt;=$E1117,IF(SUMIF($H$1:AW$1,77,$H1117:AW1117)&lt;$D1117,$H1117,0),0)</f>
        <v>0</v>
      </c>
      <c r="AY1117" s="33">
        <f>IF(AY$7&gt;=$E1117,IF(SUMIF($H$1:AX$1,77,$H1117:AX1117)&lt;$D1117,$H1117,0),0)</f>
        <v>0</v>
      </c>
      <c r="AZ1117" s="33">
        <f>IF(AZ$7&gt;=$E1117,IF(SUMIF($H$1:AY$1,77,$H1117:AY1117)&lt;$D1117,$H1117,0),0)</f>
        <v>0</v>
      </c>
      <c r="BA1117" s="33">
        <f>IF(BA$7&gt;=$E1117,IF(SUMIF($H$1:AZ$1,77,$H1117:AZ1117)&lt;$D1117,$H1117,0),0)</f>
        <v>0</v>
      </c>
      <c r="BB1117" s="33">
        <f>IF(BB$7&gt;=$E1117,IF(SUMIF($H$1:BA$1,77,$H1117:BA1117)&lt;$D1117,$H1117,0),0)</f>
        <v>695.2</v>
      </c>
      <c r="BC1117" s="33">
        <f>IF(BC$7&gt;=$E1117,IF(SUMIF($H$1:BB$1,77,$H1117:BB1117)&lt;$D1117,$H1117,0),0)</f>
        <v>0</v>
      </c>
      <c r="BD1117" s="33">
        <f>IF(BD$7&gt;=$E1117,IF(SUMIF($H$1:BC$1,77,$H1117:BC1117)&lt;$D1117,$H1117,0),0)</f>
        <v>0</v>
      </c>
      <c r="BE1117" s="33">
        <f>IF(BE$7&gt;=$E1117,IF(SUMIF($H$1:BD$1,77,$H1117:BD1117)&lt;$D1117,$H1117,0),0)</f>
        <v>0</v>
      </c>
      <c r="BF1117" s="33">
        <f>IF(BF$7&gt;=$E1117,IF(SUMIF($H$1:BE$1,77,$H1117:BE1117)&lt;$D1117,$H1117,0),0)</f>
        <v>0</v>
      </c>
      <c r="BG1117" s="33">
        <f>IF(BG$7&gt;=$E1117,IF(SUMIF($H$1:BF$1,77,$H1117:BF1117)&lt;$D1117,$H1117,0),0)</f>
        <v>0</v>
      </c>
      <c r="BH1117" s="35">
        <f t="shared" si="387"/>
        <v>695.2</v>
      </c>
    </row>
    <row r="1118" spans="1:60" s="11" customFormat="1" x14ac:dyDescent="0.25">
      <c r="A1118" s="51"/>
      <c r="B1118" s="75" t="s">
        <v>1629</v>
      </c>
      <c r="C1118" s="76"/>
      <c r="D1118" s="77"/>
      <c r="E1118" s="88"/>
      <c r="F1118" s="88"/>
      <c r="G1118" s="88"/>
      <c r="H1118" s="88"/>
      <c r="I1118" s="88"/>
      <c r="J1118" s="88"/>
      <c r="K1118" s="88"/>
      <c r="L1118" s="88"/>
      <c r="M1118" s="88"/>
      <c r="N1118" s="88"/>
      <c r="O1118" s="88"/>
      <c r="P1118" s="88"/>
      <c r="Q1118" s="88"/>
      <c r="R1118" s="88"/>
      <c r="S1118" s="88"/>
      <c r="T1118" s="88"/>
      <c r="U1118" s="89"/>
      <c r="V1118" s="88"/>
      <c r="W1118" s="88"/>
      <c r="X1118" s="88"/>
      <c r="Y1118" s="88"/>
      <c r="Z1118" s="88"/>
      <c r="AA1118" s="88"/>
      <c r="AB1118" s="88"/>
      <c r="AC1118" s="88"/>
      <c r="AD1118" s="88"/>
      <c r="AE1118" s="88"/>
      <c r="AF1118" s="88"/>
      <c r="AG1118" s="88"/>
      <c r="AH1118" s="89"/>
      <c r="AI1118" s="88"/>
      <c r="AJ1118" s="88"/>
      <c r="AK1118" s="88"/>
      <c r="AL1118" s="88"/>
      <c r="AM1118" s="88"/>
      <c r="AN1118" s="88"/>
      <c r="AO1118" s="88"/>
      <c r="AP1118" s="88"/>
      <c r="AQ1118" s="88"/>
      <c r="AR1118" s="88"/>
      <c r="AS1118" s="88"/>
      <c r="AT1118" s="88"/>
      <c r="AU1118" s="89"/>
      <c r="AV1118" s="88"/>
      <c r="AW1118" s="88"/>
      <c r="AX1118" s="88"/>
      <c r="AY1118" s="88"/>
      <c r="AZ1118" s="88"/>
      <c r="BA1118" s="88"/>
      <c r="BB1118" s="88"/>
      <c r="BC1118" s="88"/>
      <c r="BD1118" s="88"/>
      <c r="BE1118" s="88"/>
      <c r="BF1118" s="88"/>
      <c r="BG1118" s="88"/>
      <c r="BH1118" s="89"/>
    </row>
    <row r="1119" spans="1:60" s="11" customFormat="1" x14ac:dyDescent="0.25">
      <c r="A1119" s="47" t="s">
        <v>1630</v>
      </c>
      <c r="B1119" s="147" t="s">
        <v>1631</v>
      </c>
      <c r="C1119" s="127" t="s">
        <v>1632</v>
      </c>
      <c r="D1119" s="146">
        <v>4</v>
      </c>
      <c r="E1119" s="118">
        <v>46844</v>
      </c>
      <c r="F1119" s="118">
        <v>46874</v>
      </c>
      <c r="G1119" s="32">
        <f t="shared" ref="G1119:G1125" si="388">DATEDIF(E1119,F1119,"m")</f>
        <v>1</v>
      </c>
      <c r="H1119" s="33">
        <f t="shared" ref="H1119:H1125" si="389">D1119/G1119</f>
        <v>4</v>
      </c>
      <c r="I1119" s="36">
        <f>IF(I$7&gt;=$E1119,IF(SUMIF($H$1:H$1,77,$H1119:H1119)&lt;$D1119,$H1119,0),0)</f>
        <v>0</v>
      </c>
      <c r="J1119" s="36">
        <f>IF(J$7&gt;=$E1119,IF(SUMIF($H$1:I$1,77,$H1119:I1119)&lt;$D1119,$H1119,0),0)</f>
        <v>0</v>
      </c>
      <c r="K1119" s="36">
        <f>IF(K$7&gt;=$E1119,IF(SUMIF($H$1:J$1,77,$H1119:J1119)&lt;$D1119,$H1119,0),0)</f>
        <v>0</v>
      </c>
      <c r="L1119" s="36">
        <f>IF(L$7&gt;=$E1119,IF(SUMIF($H$1:K$1,77,$H1119:K1119)&lt;$D1119,$H1119,0),0)</f>
        <v>0</v>
      </c>
      <c r="M1119" s="36">
        <f>IF(M$7&gt;=$E1119,IF(SUMIF($H$1:L$1,77,$H1119:L1119)&lt;$D1119,$H1119,0),0)</f>
        <v>0</v>
      </c>
      <c r="N1119" s="36">
        <f>IF(N$7&gt;=$E1119,IF(SUMIF($H$1:M$1,77,$H1119:M1119)&lt;$D1119,$H1119,0),0)</f>
        <v>0</v>
      </c>
      <c r="O1119" s="36">
        <f>IF(O$7&gt;=$E1119,IF(SUMIF($H$1:N$1,77,$H1119:N1119)&lt;$D1119,$H1119,0),0)</f>
        <v>0</v>
      </c>
      <c r="P1119" s="36">
        <f>IF(P$7&gt;=$E1119,IF(SUMIF($H$1:O$1,77,$H1119:O1119)&lt;$D1119,$H1119,0),0)</f>
        <v>0</v>
      </c>
      <c r="Q1119" s="36">
        <f>IF(Q$7&gt;=$E1119,IF(SUMIF($H$1:P$1,77,$H1119:P1119)&lt;$D1119,$H1119,0),0)</f>
        <v>0</v>
      </c>
      <c r="R1119" s="36">
        <f>IF(R$7&gt;=$E1119,IF(SUMIF($H$1:Q$1,77,$H1119:Q1119)&lt;$D1119,$H1119,0),0)</f>
        <v>0</v>
      </c>
      <c r="S1119" s="36">
        <f>IF(S$7&gt;=$E1119,IF(SUMIF($H$1:R$1,77,$H1119:R1119)&lt;$D1119,$H1119,0),0)</f>
        <v>0</v>
      </c>
      <c r="T1119" s="36">
        <f>IF(T$7&gt;=$E1119,IF(SUMIF($H$1:S$1,77,$H1119:S1119)&lt;$D1119,$H1119,0),0)</f>
        <v>0</v>
      </c>
      <c r="U1119" s="35">
        <f t="shared" ref="U1119:U1125" si="390">SUMIF(I$1:T$1,77,I1119:T1119)</f>
        <v>0</v>
      </c>
      <c r="V1119" s="36">
        <f>IF(V$7&gt;=$E1119,IF(SUMIF($H$1:U$1,77,$H1119:U1119)&lt;$D1119,$H1119,0),0)</f>
        <v>0</v>
      </c>
      <c r="W1119" s="36">
        <f>IF(W$7&gt;=$E1119,IF(SUMIF($H$1:V$1,77,$H1119:V1119)&lt;$D1119,$H1119,0),0)</f>
        <v>0</v>
      </c>
      <c r="X1119" s="36">
        <f>IF(X$7&gt;=$E1119,IF(SUMIF($H$1:W$1,77,$H1119:W1119)&lt;$D1119,$H1119,0),0)</f>
        <v>0</v>
      </c>
      <c r="Y1119" s="36">
        <f>IF(Y$7&gt;=$E1119,IF(SUMIF($H$1:X$1,77,$H1119:X1119)&lt;$D1119,$H1119,0),0)</f>
        <v>0</v>
      </c>
      <c r="Z1119" s="36">
        <f>IF(Z$7&gt;=$E1119,IF(SUMIF($H$1:Y$1,77,$H1119:Y1119)&lt;$D1119,$H1119,0),0)</f>
        <v>0</v>
      </c>
      <c r="AA1119" s="36">
        <f>IF(AA$7&gt;=$E1119,IF(SUMIF($H$1:Z$1,77,$H1119:Z1119)&lt;$D1119,$H1119,0),0)</f>
        <v>0</v>
      </c>
      <c r="AB1119" s="36">
        <f>IF(AB$7&gt;=$E1119,IF(SUMIF($H$1:AA$1,77,$H1119:AA1119)&lt;$D1119,$H1119,0),0)</f>
        <v>0</v>
      </c>
      <c r="AC1119" s="36">
        <f>IF(AC$7&gt;=$E1119,IF(SUMIF($H$1:AB$1,77,$H1119:AB1119)&lt;$D1119,$H1119,0),0)</f>
        <v>0</v>
      </c>
      <c r="AD1119" s="36">
        <f>IF(AD$7&gt;=$E1119,IF(SUMIF($H$1:AC$1,77,$H1119:AC1119)&lt;$D1119,$H1119,0),0)</f>
        <v>0</v>
      </c>
      <c r="AE1119" s="36">
        <f>IF(AE$7&gt;=$E1119,IF(SUMIF($H$1:AD$1,77,$H1119:AD1119)&lt;$D1119,$H1119,0),0)</f>
        <v>0</v>
      </c>
      <c r="AF1119" s="36">
        <f>IF(AF$7&gt;=$E1119,IF(SUMIF($H$1:AE$1,77,$H1119:AE1119)&lt;$D1119,$H1119,0),0)</f>
        <v>0</v>
      </c>
      <c r="AG1119" s="36">
        <f>IF(AG$7&gt;=$E1119,IF(SUMIF($H$1:AF$1,77,$H1119:AF1119)&lt;$D1119,$H1119,0),0)</f>
        <v>0</v>
      </c>
      <c r="AH1119" s="35">
        <f t="shared" ref="AH1119:AH1125" si="391">SUMIF(V$1:AG$1,77,V1119:AG1119)</f>
        <v>0</v>
      </c>
      <c r="AI1119" s="36">
        <f>IF(AI$7&gt;=$E1119,IF(SUMIF($H$1:AH$1,77,$H1119:AH1119)&lt;$D1119,$H1119,0),0)</f>
        <v>0</v>
      </c>
      <c r="AJ1119" s="36">
        <f>IF(AJ$7&gt;=$E1119,IF(SUMIF($H$1:AI$1,77,$H1119:AI1119)&lt;$D1119,$H1119,0),0)</f>
        <v>0</v>
      </c>
      <c r="AK1119" s="36">
        <f>IF(AK$7&gt;=$E1119,IF(SUMIF($H$1:AJ$1,77,$H1119:AJ1119)&lt;$D1119,$H1119,0),0)</f>
        <v>0</v>
      </c>
      <c r="AL1119" s="36">
        <f>IF(AL$7&gt;=$E1119,IF(SUMIF($H$1:AK$1,77,$H1119:AK1119)&lt;$D1119,$H1119,0),0)</f>
        <v>0</v>
      </c>
      <c r="AM1119" s="36">
        <f>IF(AM$7&gt;=$E1119,IF(SUMIF($H$1:AL$1,77,$H1119:AL1119)&lt;$D1119,$H1119,0),0)</f>
        <v>0</v>
      </c>
      <c r="AN1119" s="36">
        <f>IF(AN$7&gt;=$E1119,IF(SUMIF($H$1:AM$1,77,$H1119:AM1119)&lt;$D1119,$H1119,0),0)</f>
        <v>0</v>
      </c>
      <c r="AO1119" s="36">
        <f>IF(AO$7&gt;=$E1119,IF(SUMIF($H$1:AN$1,77,$H1119:AN1119)&lt;$D1119,$H1119,0),0)</f>
        <v>0</v>
      </c>
      <c r="AP1119" s="36">
        <f>IF(AP$7&gt;=$E1119,IF(SUMIF($H$1:AO$1,77,$H1119:AO1119)&lt;$D1119,$H1119,0),0)</f>
        <v>0</v>
      </c>
      <c r="AQ1119" s="36">
        <f>IF(AQ$7&gt;=$E1119,IF(SUMIF($H$1:AP$1,77,$H1119:AP1119)&lt;$D1119,$H1119,0),0)</f>
        <v>0</v>
      </c>
      <c r="AR1119" s="36">
        <f>IF(AR$7&gt;=$E1119,IF(SUMIF($H$1:AQ$1,77,$H1119:AQ1119)&lt;$D1119,$H1119,0),0)</f>
        <v>0</v>
      </c>
      <c r="AS1119" s="36">
        <f>IF(AS$7&gt;=$E1119,IF(SUMIF($H$1:AR$1,77,$H1119:AR1119)&lt;$D1119,$H1119,0),0)</f>
        <v>0</v>
      </c>
      <c r="AT1119" s="36">
        <f>IF(AT$7&gt;=$E1119,IF(SUMIF($H$1:AS$1,77,$H1119:AS1119)&lt;$D1119,$H1119,0),0)</f>
        <v>0</v>
      </c>
      <c r="AU1119" s="35">
        <f t="shared" ref="AU1119:AU1125" si="392">SUMIF(AI$1:AT$1,77,AI1119:AT1119)</f>
        <v>0</v>
      </c>
      <c r="AV1119" s="33">
        <f>IF(AV$7&gt;=$E1119,IF(SUMIF($H$1:AU$1,77,$H1119:AU1119)&lt;$D1119,$H1119,0),0)</f>
        <v>0</v>
      </c>
      <c r="AW1119" s="33">
        <f>IF(AW$7&gt;=$E1119,IF(SUMIF($H$1:AV$1,77,$H1119:AV1119)&lt;$D1119,$H1119,0),0)</f>
        <v>0</v>
      </c>
      <c r="AX1119" s="33">
        <f>IF(AX$7&gt;=$E1119,IF(SUMIF($H$1:AW$1,77,$H1119:AW1119)&lt;$D1119,$H1119,0),0)</f>
        <v>0</v>
      </c>
      <c r="AY1119" s="33">
        <f>IF(AY$7&gt;=$E1119,IF(SUMIF($H$1:AX$1,77,$H1119:AX1119)&lt;$D1119,$H1119,0),0)</f>
        <v>4</v>
      </c>
      <c r="AZ1119" s="33">
        <f>IF(AZ$7&gt;=$E1119,IF(SUMIF($H$1:AY$1,77,$H1119:AY1119)&lt;$D1119,$H1119,0),0)</f>
        <v>0</v>
      </c>
      <c r="BA1119" s="33">
        <f>IF(BA$7&gt;=$E1119,IF(SUMIF($H$1:AZ$1,77,$H1119:AZ1119)&lt;$D1119,$H1119,0),0)</f>
        <v>0</v>
      </c>
      <c r="BB1119" s="33">
        <f>IF(BB$7&gt;=$E1119,IF(SUMIF($H$1:BA$1,77,$H1119:BA1119)&lt;$D1119,$H1119,0),0)</f>
        <v>0</v>
      </c>
      <c r="BC1119" s="33">
        <f>IF(BC$7&gt;=$E1119,IF(SUMIF($H$1:BB$1,77,$H1119:BB1119)&lt;$D1119,$H1119,0),0)</f>
        <v>0</v>
      </c>
      <c r="BD1119" s="33">
        <f>IF(BD$7&gt;=$E1119,IF(SUMIF($H$1:BC$1,77,$H1119:BC1119)&lt;$D1119,$H1119,0),0)</f>
        <v>0</v>
      </c>
      <c r="BE1119" s="33">
        <f>IF(BE$7&gt;=$E1119,IF(SUMIF($H$1:BD$1,77,$H1119:BD1119)&lt;$D1119,$H1119,0),0)</f>
        <v>0</v>
      </c>
      <c r="BF1119" s="33">
        <f>IF(BF$7&gt;=$E1119,IF(SUMIF($H$1:BE$1,77,$H1119:BE1119)&lt;$D1119,$H1119,0),0)</f>
        <v>0</v>
      </c>
      <c r="BG1119" s="33">
        <f>IF(BG$7&gt;=$E1119,IF(SUMIF($H$1:BF$1,77,$H1119:BF1119)&lt;$D1119,$H1119,0),0)</f>
        <v>0</v>
      </c>
      <c r="BH1119" s="35">
        <f t="shared" ref="BH1119:BH1125" si="393">SUMIF(AV$1:BG$1,77,AV1119:BG1119)</f>
        <v>4</v>
      </c>
    </row>
    <row r="1120" spans="1:60" s="11" customFormat="1" x14ac:dyDescent="0.25">
      <c r="A1120" s="47" t="s">
        <v>1633</v>
      </c>
      <c r="B1120" s="147" t="s">
        <v>1634</v>
      </c>
      <c r="C1120" s="127" t="s">
        <v>1632</v>
      </c>
      <c r="D1120" s="146">
        <v>4</v>
      </c>
      <c r="E1120" s="118">
        <v>46844</v>
      </c>
      <c r="F1120" s="118">
        <v>46874</v>
      </c>
      <c r="G1120" s="32">
        <f t="shared" si="388"/>
        <v>1</v>
      </c>
      <c r="H1120" s="33">
        <f t="shared" si="389"/>
        <v>4</v>
      </c>
      <c r="I1120" s="36">
        <f>IF(I$7&gt;=$E1120,IF(SUMIF($H$1:H$1,77,$H1120:H1120)&lt;$D1120,$H1120,0),0)</f>
        <v>0</v>
      </c>
      <c r="J1120" s="36">
        <f>IF(J$7&gt;=$E1120,IF(SUMIF($H$1:I$1,77,$H1120:I1120)&lt;$D1120,$H1120,0),0)</f>
        <v>0</v>
      </c>
      <c r="K1120" s="36">
        <f>IF(K$7&gt;=$E1120,IF(SUMIF($H$1:J$1,77,$H1120:J1120)&lt;$D1120,$H1120,0),0)</f>
        <v>0</v>
      </c>
      <c r="L1120" s="36">
        <f>IF(L$7&gt;=$E1120,IF(SUMIF($H$1:K$1,77,$H1120:K1120)&lt;$D1120,$H1120,0),0)</f>
        <v>0</v>
      </c>
      <c r="M1120" s="36">
        <f>IF(M$7&gt;=$E1120,IF(SUMIF($H$1:L$1,77,$H1120:L1120)&lt;$D1120,$H1120,0),0)</f>
        <v>0</v>
      </c>
      <c r="N1120" s="36">
        <f>IF(N$7&gt;=$E1120,IF(SUMIF($H$1:M$1,77,$H1120:M1120)&lt;$D1120,$H1120,0),0)</f>
        <v>0</v>
      </c>
      <c r="O1120" s="36">
        <f>IF(O$7&gt;=$E1120,IF(SUMIF($H$1:N$1,77,$H1120:N1120)&lt;$D1120,$H1120,0),0)</f>
        <v>0</v>
      </c>
      <c r="P1120" s="36">
        <f>IF(P$7&gt;=$E1120,IF(SUMIF($H$1:O$1,77,$H1120:O1120)&lt;$D1120,$H1120,0),0)</f>
        <v>0</v>
      </c>
      <c r="Q1120" s="36">
        <f>IF(Q$7&gt;=$E1120,IF(SUMIF($H$1:P$1,77,$H1120:P1120)&lt;$D1120,$H1120,0),0)</f>
        <v>0</v>
      </c>
      <c r="R1120" s="36">
        <f>IF(R$7&gt;=$E1120,IF(SUMIF($H$1:Q$1,77,$H1120:Q1120)&lt;$D1120,$H1120,0),0)</f>
        <v>0</v>
      </c>
      <c r="S1120" s="36">
        <f>IF(S$7&gt;=$E1120,IF(SUMIF($H$1:R$1,77,$H1120:R1120)&lt;$D1120,$H1120,0),0)</f>
        <v>0</v>
      </c>
      <c r="T1120" s="36">
        <f>IF(T$7&gt;=$E1120,IF(SUMIF($H$1:S$1,77,$H1120:S1120)&lt;$D1120,$H1120,0),0)</f>
        <v>0</v>
      </c>
      <c r="U1120" s="35">
        <f t="shared" si="390"/>
        <v>0</v>
      </c>
      <c r="V1120" s="36">
        <f>IF(V$7&gt;=$E1120,IF(SUMIF($H$1:U$1,77,$H1120:U1120)&lt;$D1120,$H1120,0),0)</f>
        <v>0</v>
      </c>
      <c r="W1120" s="36">
        <f>IF(W$7&gt;=$E1120,IF(SUMIF($H$1:V$1,77,$H1120:V1120)&lt;$D1120,$H1120,0),0)</f>
        <v>0</v>
      </c>
      <c r="X1120" s="36">
        <f>IF(X$7&gt;=$E1120,IF(SUMIF($H$1:W$1,77,$H1120:W1120)&lt;$D1120,$H1120,0),0)</f>
        <v>0</v>
      </c>
      <c r="Y1120" s="36">
        <f>IF(Y$7&gt;=$E1120,IF(SUMIF($H$1:X$1,77,$H1120:X1120)&lt;$D1120,$H1120,0),0)</f>
        <v>0</v>
      </c>
      <c r="Z1120" s="36">
        <f>IF(Z$7&gt;=$E1120,IF(SUMIF($H$1:Y$1,77,$H1120:Y1120)&lt;$D1120,$H1120,0),0)</f>
        <v>0</v>
      </c>
      <c r="AA1120" s="36">
        <f>IF(AA$7&gt;=$E1120,IF(SUMIF($H$1:Z$1,77,$H1120:Z1120)&lt;$D1120,$H1120,0),0)</f>
        <v>0</v>
      </c>
      <c r="AB1120" s="36">
        <f>IF(AB$7&gt;=$E1120,IF(SUMIF($H$1:AA$1,77,$H1120:AA1120)&lt;$D1120,$H1120,0),0)</f>
        <v>0</v>
      </c>
      <c r="AC1120" s="36">
        <f>IF(AC$7&gt;=$E1120,IF(SUMIF($H$1:AB$1,77,$H1120:AB1120)&lt;$D1120,$H1120,0),0)</f>
        <v>0</v>
      </c>
      <c r="AD1120" s="36">
        <f>IF(AD$7&gt;=$E1120,IF(SUMIF($H$1:AC$1,77,$H1120:AC1120)&lt;$D1120,$H1120,0),0)</f>
        <v>0</v>
      </c>
      <c r="AE1120" s="36">
        <f>IF(AE$7&gt;=$E1120,IF(SUMIF($H$1:AD$1,77,$H1120:AD1120)&lt;$D1120,$H1120,0),0)</f>
        <v>0</v>
      </c>
      <c r="AF1120" s="36">
        <f>IF(AF$7&gt;=$E1120,IF(SUMIF($H$1:AE$1,77,$H1120:AE1120)&lt;$D1120,$H1120,0),0)</f>
        <v>0</v>
      </c>
      <c r="AG1120" s="36">
        <f>IF(AG$7&gt;=$E1120,IF(SUMIF($H$1:AF$1,77,$H1120:AF1120)&lt;$D1120,$H1120,0),0)</f>
        <v>0</v>
      </c>
      <c r="AH1120" s="35">
        <f t="shared" si="391"/>
        <v>0</v>
      </c>
      <c r="AI1120" s="36">
        <f>IF(AI$7&gt;=$E1120,IF(SUMIF($H$1:AH$1,77,$H1120:AH1120)&lt;$D1120,$H1120,0),0)</f>
        <v>0</v>
      </c>
      <c r="AJ1120" s="36">
        <f>IF(AJ$7&gt;=$E1120,IF(SUMIF($H$1:AI$1,77,$H1120:AI1120)&lt;$D1120,$H1120,0),0)</f>
        <v>0</v>
      </c>
      <c r="AK1120" s="36">
        <f>IF(AK$7&gt;=$E1120,IF(SUMIF($H$1:AJ$1,77,$H1120:AJ1120)&lt;$D1120,$H1120,0),0)</f>
        <v>0</v>
      </c>
      <c r="AL1120" s="36">
        <f>IF(AL$7&gt;=$E1120,IF(SUMIF($H$1:AK$1,77,$H1120:AK1120)&lt;$D1120,$H1120,0),0)</f>
        <v>0</v>
      </c>
      <c r="AM1120" s="36">
        <f>IF(AM$7&gt;=$E1120,IF(SUMIF($H$1:AL$1,77,$H1120:AL1120)&lt;$D1120,$H1120,0),0)</f>
        <v>0</v>
      </c>
      <c r="AN1120" s="36">
        <f>IF(AN$7&gt;=$E1120,IF(SUMIF($H$1:AM$1,77,$H1120:AM1120)&lt;$D1120,$H1120,0),0)</f>
        <v>0</v>
      </c>
      <c r="AO1120" s="36">
        <f>IF(AO$7&gt;=$E1120,IF(SUMIF($H$1:AN$1,77,$H1120:AN1120)&lt;$D1120,$H1120,0),0)</f>
        <v>0</v>
      </c>
      <c r="AP1120" s="36">
        <f>IF(AP$7&gt;=$E1120,IF(SUMIF($H$1:AO$1,77,$H1120:AO1120)&lt;$D1120,$H1120,0),0)</f>
        <v>0</v>
      </c>
      <c r="AQ1120" s="36">
        <f>IF(AQ$7&gt;=$E1120,IF(SUMIF($H$1:AP$1,77,$H1120:AP1120)&lt;$D1120,$H1120,0),0)</f>
        <v>0</v>
      </c>
      <c r="AR1120" s="36">
        <f>IF(AR$7&gt;=$E1120,IF(SUMIF($H$1:AQ$1,77,$H1120:AQ1120)&lt;$D1120,$H1120,0),0)</f>
        <v>0</v>
      </c>
      <c r="AS1120" s="36">
        <f>IF(AS$7&gt;=$E1120,IF(SUMIF($H$1:AR$1,77,$H1120:AR1120)&lt;$D1120,$H1120,0),0)</f>
        <v>0</v>
      </c>
      <c r="AT1120" s="36">
        <f>IF(AT$7&gt;=$E1120,IF(SUMIF($H$1:AS$1,77,$H1120:AS1120)&lt;$D1120,$H1120,0),0)</f>
        <v>0</v>
      </c>
      <c r="AU1120" s="35">
        <f t="shared" si="392"/>
        <v>0</v>
      </c>
      <c r="AV1120" s="33">
        <f>IF(AV$7&gt;=$E1120,IF(SUMIF($H$1:AU$1,77,$H1120:AU1120)&lt;$D1120,$H1120,0),0)</f>
        <v>0</v>
      </c>
      <c r="AW1120" s="33">
        <f>IF(AW$7&gt;=$E1120,IF(SUMIF($H$1:AV$1,77,$H1120:AV1120)&lt;$D1120,$H1120,0),0)</f>
        <v>0</v>
      </c>
      <c r="AX1120" s="33">
        <f>IF(AX$7&gt;=$E1120,IF(SUMIF($H$1:AW$1,77,$H1120:AW1120)&lt;$D1120,$H1120,0),0)</f>
        <v>0</v>
      </c>
      <c r="AY1120" s="33">
        <f>IF(AY$7&gt;=$E1120,IF(SUMIF($H$1:AX$1,77,$H1120:AX1120)&lt;$D1120,$H1120,0),0)</f>
        <v>4</v>
      </c>
      <c r="AZ1120" s="33">
        <f>IF(AZ$7&gt;=$E1120,IF(SUMIF($H$1:AY$1,77,$H1120:AY1120)&lt;$D1120,$H1120,0),0)</f>
        <v>0</v>
      </c>
      <c r="BA1120" s="33">
        <f>IF(BA$7&gt;=$E1120,IF(SUMIF($H$1:AZ$1,77,$H1120:AZ1120)&lt;$D1120,$H1120,0),0)</f>
        <v>0</v>
      </c>
      <c r="BB1120" s="33">
        <f>IF(BB$7&gt;=$E1120,IF(SUMIF($H$1:BA$1,77,$H1120:BA1120)&lt;$D1120,$H1120,0),0)</f>
        <v>0</v>
      </c>
      <c r="BC1120" s="33">
        <f>IF(BC$7&gt;=$E1120,IF(SUMIF($H$1:BB$1,77,$H1120:BB1120)&lt;$D1120,$H1120,0),0)</f>
        <v>0</v>
      </c>
      <c r="BD1120" s="33">
        <f>IF(BD$7&gt;=$E1120,IF(SUMIF($H$1:BC$1,77,$H1120:BC1120)&lt;$D1120,$H1120,0),0)</f>
        <v>0</v>
      </c>
      <c r="BE1120" s="33">
        <f>IF(BE$7&gt;=$E1120,IF(SUMIF($H$1:BD$1,77,$H1120:BD1120)&lt;$D1120,$H1120,0),0)</f>
        <v>0</v>
      </c>
      <c r="BF1120" s="33">
        <f>IF(BF$7&gt;=$E1120,IF(SUMIF($H$1:BE$1,77,$H1120:BE1120)&lt;$D1120,$H1120,0),0)</f>
        <v>0</v>
      </c>
      <c r="BG1120" s="33">
        <f>IF(BG$7&gt;=$E1120,IF(SUMIF($H$1:BF$1,77,$H1120:BF1120)&lt;$D1120,$H1120,0),0)</f>
        <v>0</v>
      </c>
      <c r="BH1120" s="35">
        <f t="shared" si="393"/>
        <v>4</v>
      </c>
    </row>
    <row r="1121" spans="1:60" s="11" customFormat="1" x14ac:dyDescent="0.25">
      <c r="A1121" s="47" t="s">
        <v>1635</v>
      </c>
      <c r="B1121" s="147" t="s">
        <v>1636</v>
      </c>
      <c r="C1121" s="127" t="s">
        <v>82</v>
      </c>
      <c r="D1121" s="146">
        <v>1729.4</v>
      </c>
      <c r="E1121" s="118">
        <v>46874</v>
      </c>
      <c r="F1121" s="118">
        <v>46966</v>
      </c>
      <c r="G1121" s="32">
        <f t="shared" si="388"/>
        <v>3</v>
      </c>
      <c r="H1121" s="33">
        <f t="shared" si="389"/>
        <v>576.4666666666667</v>
      </c>
      <c r="I1121" s="36">
        <f>IF(I$7&gt;=$E1121,IF(SUMIF($H$1:H$1,77,$H1121:H1121)&lt;$D1121,$H1121,0),0)</f>
        <v>0</v>
      </c>
      <c r="J1121" s="36">
        <f>IF(J$7&gt;=$E1121,IF(SUMIF($H$1:I$1,77,$H1121:I1121)&lt;$D1121,$H1121,0),0)</f>
        <v>0</v>
      </c>
      <c r="K1121" s="36">
        <f>IF(K$7&gt;=$E1121,IF(SUMIF($H$1:J$1,77,$H1121:J1121)&lt;$D1121,$H1121,0),0)</f>
        <v>0</v>
      </c>
      <c r="L1121" s="36">
        <f>IF(L$7&gt;=$E1121,IF(SUMIF($H$1:K$1,77,$H1121:K1121)&lt;$D1121,$H1121,0),0)</f>
        <v>0</v>
      </c>
      <c r="M1121" s="36">
        <f>IF(M$7&gt;=$E1121,IF(SUMIF($H$1:L$1,77,$H1121:L1121)&lt;$D1121,$H1121,0),0)</f>
        <v>0</v>
      </c>
      <c r="N1121" s="36">
        <f>IF(N$7&gt;=$E1121,IF(SUMIF($H$1:M$1,77,$H1121:M1121)&lt;$D1121,$H1121,0),0)</f>
        <v>0</v>
      </c>
      <c r="O1121" s="36">
        <f>IF(O$7&gt;=$E1121,IF(SUMIF($H$1:N$1,77,$H1121:N1121)&lt;$D1121,$H1121,0),0)</f>
        <v>0</v>
      </c>
      <c r="P1121" s="36">
        <f>IF(P$7&gt;=$E1121,IF(SUMIF($H$1:O$1,77,$H1121:O1121)&lt;$D1121,$H1121,0),0)</f>
        <v>0</v>
      </c>
      <c r="Q1121" s="36">
        <f>IF(Q$7&gt;=$E1121,IF(SUMIF($H$1:P$1,77,$H1121:P1121)&lt;$D1121,$H1121,0),0)</f>
        <v>0</v>
      </c>
      <c r="R1121" s="36">
        <f>IF(R$7&gt;=$E1121,IF(SUMIF($H$1:Q$1,77,$H1121:Q1121)&lt;$D1121,$H1121,0),0)</f>
        <v>0</v>
      </c>
      <c r="S1121" s="36">
        <f>IF(S$7&gt;=$E1121,IF(SUMIF($H$1:R$1,77,$H1121:R1121)&lt;$D1121,$H1121,0),0)</f>
        <v>0</v>
      </c>
      <c r="T1121" s="36">
        <f>IF(T$7&gt;=$E1121,IF(SUMIF($H$1:S$1,77,$H1121:S1121)&lt;$D1121,$H1121,0),0)</f>
        <v>0</v>
      </c>
      <c r="U1121" s="35">
        <f t="shared" si="390"/>
        <v>0</v>
      </c>
      <c r="V1121" s="36">
        <f>IF(V$7&gt;=$E1121,IF(SUMIF($H$1:U$1,77,$H1121:U1121)&lt;$D1121,$H1121,0),0)</f>
        <v>0</v>
      </c>
      <c r="W1121" s="36">
        <f>IF(W$7&gt;=$E1121,IF(SUMIF($H$1:V$1,77,$H1121:V1121)&lt;$D1121,$H1121,0),0)</f>
        <v>0</v>
      </c>
      <c r="X1121" s="36">
        <f>IF(X$7&gt;=$E1121,IF(SUMIF($H$1:W$1,77,$H1121:W1121)&lt;$D1121,$H1121,0),0)</f>
        <v>0</v>
      </c>
      <c r="Y1121" s="36">
        <f>IF(Y$7&gt;=$E1121,IF(SUMIF($H$1:X$1,77,$H1121:X1121)&lt;$D1121,$H1121,0),0)</f>
        <v>0</v>
      </c>
      <c r="Z1121" s="36">
        <f>IF(Z$7&gt;=$E1121,IF(SUMIF($H$1:Y$1,77,$H1121:Y1121)&lt;$D1121,$H1121,0),0)</f>
        <v>0</v>
      </c>
      <c r="AA1121" s="36">
        <f>IF(AA$7&gt;=$E1121,IF(SUMIF($H$1:Z$1,77,$H1121:Z1121)&lt;$D1121,$H1121,0),0)</f>
        <v>0</v>
      </c>
      <c r="AB1121" s="36">
        <f>IF(AB$7&gt;=$E1121,IF(SUMIF($H$1:AA$1,77,$H1121:AA1121)&lt;$D1121,$H1121,0),0)</f>
        <v>0</v>
      </c>
      <c r="AC1121" s="36">
        <f>IF(AC$7&gt;=$E1121,IF(SUMIF($H$1:AB$1,77,$H1121:AB1121)&lt;$D1121,$H1121,0),0)</f>
        <v>0</v>
      </c>
      <c r="AD1121" s="36">
        <f>IF(AD$7&gt;=$E1121,IF(SUMIF($H$1:AC$1,77,$H1121:AC1121)&lt;$D1121,$H1121,0),0)</f>
        <v>0</v>
      </c>
      <c r="AE1121" s="36">
        <f>IF(AE$7&gt;=$E1121,IF(SUMIF($H$1:AD$1,77,$H1121:AD1121)&lt;$D1121,$H1121,0),0)</f>
        <v>0</v>
      </c>
      <c r="AF1121" s="36">
        <f>IF(AF$7&gt;=$E1121,IF(SUMIF($H$1:AE$1,77,$H1121:AE1121)&lt;$D1121,$H1121,0),0)</f>
        <v>0</v>
      </c>
      <c r="AG1121" s="36">
        <f>IF(AG$7&gt;=$E1121,IF(SUMIF($H$1:AF$1,77,$H1121:AF1121)&lt;$D1121,$H1121,0),0)</f>
        <v>0</v>
      </c>
      <c r="AH1121" s="35">
        <f t="shared" si="391"/>
        <v>0</v>
      </c>
      <c r="AI1121" s="36">
        <f>IF(AI$7&gt;=$E1121,IF(SUMIF($H$1:AH$1,77,$H1121:AH1121)&lt;$D1121,$H1121,0),0)</f>
        <v>0</v>
      </c>
      <c r="AJ1121" s="36">
        <f>IF(AJ$7&gt;=$E1121,IF(SUMIF($H$1:AI$1,77,$H1121:AI1121)&lt;$D1121,$H1121,0),0)</f>
        <v>0</v>
      </c>
      <c r="AK1121" s="36">
        <f>IF(AK$7&gt;=$E1121,IF(SUMIF($H$1:AJ$1,77,$H1121:AJ1121)&lt;$D1121,$H1121,0),0)</f>
        <v>0</v>
      </c>
      <c r="AL1121" s="36">
        <f>IF(AL$7&gt;=$E1121,IF(SUMIF($H$1:AK$1,77,$H1121:AK1121)&lt;$D1121,$H1121,0),0)</f>
        <v>0</v>
      </c>
      <c r="AM1121" s="36">
        <f>IF(AM$7&gt;=$E1121,IF(SUMIF($H$1:AL$1,77,$H1121:AL1121)&lt;$D1121,$H1121,0),0)</f>
        <v>0</v>
      </c>
      <c r="AN1121" s="36">
        <f>IF(AN$7&gt;=$E1121,IF(SUMIF($H$1:AM$1,77,$H1121:AM1121)&lt;$D1121,$H1121,0),0)</f>
        <v>0</v>
      </c>
      <c r="AO1121" s="36">
        <f>IF(AO$7&gt;=$E1121,IF(SUMIF($H$1:AN$1,77,$H1121:AN1121)&lt;$D1121,$H1121,0),0)</f>
        <v>0</v>
      </c>
      <c r="AP1121" s="36">
        <f>IF(AP$7&gt;=$E1121,IF(SUMIF($H$1:AO$1,77,$H1121:AO1121)&lt;$D1121,$H1121,0),0)</f>
        <v>0</v>
      </c>
      <c r="AQ1121" s="36">
        <f>IF(AQ$7&gt;=$E1121,IF(SUMIF($H$1:AP$1,77,$H1121:AP1121)&lt;$D1121,$H1121,0),0)</f>
        <v>0</v>
      </c>
      <c r="AR1121" s="36">
        <f>IF(AR$7&gt;=$E1121,IF(SUMIF($H$1:AQ$1,77,$H1121:AQ1121)&lt;$D1121,$H1121,0),0)</f>
        <v>0</v>
      </c>
      <c r="AS1121" s="36">
        <f>IF(AS$7&gt;=$E1121,IF(SUMIF($H$1:AR$1,77,$H1121:AR1121)&lt;$D1121,$H1121,0),0)</f>
        <v>0</v>
      </c>
      <c r="AT1121" s="36">
        <f>IF(AT$7&gt;=$E1121,IF(SUMIF($H$1:AS$1,77,$H1121:AS1121)&lt;$D1121,$H1121,0),0)</f>
        <v>0</v>
      </c>
      <c r="AU1121" s="35">
        <f t="shared" si="392"/>
        <v>0</v>
      </c>
      <c r="AV1121" s="33">
        <f>IF(AV$7&gt;=$E1121,IF(SUMIF($H$1:AU$1,77,$H1121:AU1121)&lt;$D1121,$H1121,0),0)</f>
        <v>0</v>
      </c>
      <c r="AW1121" s="33">
        <f>IF(AW$7&gt;=$E1121,IF(SUMIF($H$1:AV$1,77,$H1121:AV1121)&lt;$D1121,$H1121,0),0)</f>
        <v>0</v>
      </c>
      <c r="AX1121" s="33">
        <f>IF(AX$7&gt;=$E1121,IF(SUMIF($H$1:AW$1,77,$H1121:AW1121)&lt;$D1121,$H1121,0),0)</f>
        <v>0</v>
      </c>
      <c r="AY1121" s="33">
        <f>IF(AY$7&gt;=$E1121,IF(SUMIF($H$1:AX$1,77,$H1121:AX1121)&lt;$D1121,$H1121,0),0)</f>
        <v>0</v>
      </c>
      <c r="AZ1121" s="33">
        <f>IF(AZ$7&gt;=$E1121,IF(SUMIF($H$1:AY$1,77,$H1121:AY1121)&lt;$D1121,$H1121,0),0)</f>
        <v>576.4666666666667</v>
      </c>
      <c r="BA1121" s="33">
        <f>IF(BA$7&gt;=$E1121,IF(SUMIF($H$1:AZ$1,77,$H1121:AZ1121)&lt;$D1121,$H1121,0),0)</f>
        <v>576.4666666666667</v>
      </c>
      <c r="BB1121" s="33">
        <f>IF(BB$7&gt;=$E1121,IF(SUMIF($H$1:BA$1,77,$H1121:BA1121)&lt;$D1121,$H1121,0),0)</f>
        <v>576.4666666666667</v>
      </c>
      <c r="BC1121" s="33">
        <f>IF(BC$7&gt;=$E1121,IF(SUMIF($H$1:BB$1,77,$H1121:BB1121)&lt;$D1121,$H1121,0),0)</f>
        <v>0</v>
      </c>
      <c r="BD1121" s="33">
        <f>IF(BD$7&gt;=$E1121,IF(SUMIF($H$1:BC$1,77,$H1121:BC1121)&lt;$D1121,$H1121,0),0)</f>
        <v>0</v>
      </c>
      <c r="BE1121" s="33">
        <f>IF(BE$7&gt;=$E1121,IF(SUMIF($H$1:BD$1,77,$H1121:BD1121)&lt;$D1121,$H1121,0),0)</f>
        <v>0</v>
      </c>
      <c r="BF1121" s="33">
        <f>IF(BF$7&gt;=$E1121,IF(SUMIF($H$1:BE$1,77,$H1121:BE1121)&lt;$D1121,$H1121,0),0)</f>
        <v>0</v>
      </c>
      <c r="BG1121" s="33">
        <f>IF(BG$7&gt;=$E1121,IF(SUMIF($H$1:BF$1,77,$H1121:BF1121)&lt;$D1121,$H1121,0),0)</f>
        <v>0</v>
      </c>
      <c r="BH1121" s="35">
        <f t="shared" si="393"/>
        <v>1729.4</v>
      </c>
    </row>
    <row r="1122" spans="1:60" s="11" customFormat="1" x14ac:dyDescent="0.25">
      <c r="A1122" s="47" t="s">
        <v>1637</v>
      </c>
      <c r="B1122" s="147" t="s">
        <v>1638</v>
      </c>
      <c r="C1122" s="127" t="s">
        <v>82</v>
      </c>
      <c r="D1122" s="146">
        <v>78.2</v>
      </c>
      <c r="E1122" s="118">
        <v>46966</v>
      </c>
      <c r="F1122" s="118">
        <v>46997</v>
      </c>
      <c r="G1122" s="32">
        <f t="shared" si="388"/>
        <v>1</v>
      </c>
      <c r="H1122" s="33">
        <f t="shared" si="389"/>
        <v>78.2</v>
      </c>
      <c r="I1122" s="36">
        <f>IF(I$7&gt;=$E1122,IF(SUMIF($H$1:H$1,77,$H1122:H1122)&lt;$D1122,$H1122,0),0)</f>
        <v>0</v>
      </c>
      <c r="J1122" s="36">
        <f>IF(J$7&gt;=$E1122,IF(SUMIF($H$1:I$1,77,$H1122:I1122)&lt;$D1122,$H1122,0),0)</f>
        <v>0</v>
      </c>
      <c r="K1122" s="36">
        <f>IF(K$7&gt;=$E1122,IF(SUMIF($H$1:J$1,77,$H1122:J1122)&lt;$D1122,$H1122,0),0)</f>
        <v>0</v>
      </c>
      <c r="L1122" s="36">
        <f>IF(L$7&gt;=$E1122,IF(SUMIF($H$1:K$1,77,$H1122:K1122)&lt;$D1122,$H1122,0),0)</f>
        <v>0</v>
      </c>
      <c r="M1122" s="36">
        <f>IF(M$7&gt;=$E1122,IF(SUMIF($H$1:L$1,77,$H1122:L1122)&lt;$D1122,$H1122,0),0)</f>
        <v>0</v>
      </c>
      <c r="N1122" s="36">
        <f>IF(N$7&gt;=$E1122,IF(SUMIF($H$1:M$1,77,$H1122:M1122)&lt;$D1122,$H1122,0),0)</f>
        <v>0</v>
      </c>
      <c r="O1122" s="36">
        <f>IF(O$7&gt;=$E1122,IF(SUMIF($H$1:N$1,77,$H1122:N1122)&lt;$D1122,$H1122,0),0)</f>
        <v>0</v>
      </c>
      <c r="P1122" s="36">
        <f>IF(P$7&gt;=$E1122,IF(SUMIF($H$1:O$1,77,$H1122:O1122)&lt;$D1122,$H1122,0),0)</f>
        <v>0</v>
      </c>
      <c r="Q1122" s="36">
        <f>IF(Q$7&gt;=$E1122,IF(SUMIF($H$1:P$1,77,$H1122:P1122)&lt;$D1122,$H1122,0),0)</f>
        <v>0</v>
      </c>
      <c r="R1122" s="36">
        <f>IF(R$7&gt;=$E1122,IF(SUMIF($H$1:Q$1,77,$H1122:Q1122)&lt;$D1122,$H1122,0),0)</f>
        <v>0</v>
      </c>
      <c r="S1122" s="36">
        <f>IF(S$7&gt;=$E1122,IF(SUMIF($H$1:R$1,77,$H1122:R1122)&lt;$D1122,$H1122,0),0)</f>
        <v>0</v>
      </c>
      <c r="T1122" s="36">
        <f>IF(T$7&gt;=$E1122,IF(SUMIF($H$1:S$1,77,$H1122:S1122)&lt;$D1122,$H1122,0),0)</f>
        <v>0</v>
      </c>
      <c r="U1122" s="35">
        <f t="shared" si="390"/>
        <v>0</v>
      </c>
      <c r="V1122" s="36">
        <f>IF(V$7&gt;=$E1122,IF(SUMIF($H$1:U$1,77,$H1122:U1122)&lt;$D1122,$H1122,0),0)</f>
        <v>0</v>
      </c>
      <c r="W1122" s="36">
        <f>IF(W$7&gt;=$E1122,IF(SUMIF($H$1:V$1,77,$H1122:V1122)&lt;$D1122,$H1122,0),0)</f>
        <v>0</v>
      </c>
      <c r="X1122" s="36">
        <f>IF(X$7&gt;=$E1122,IF(SUMIF($H$1:W$1,77,$H1122:W1122)&lt;$D1122,$H1122,0),0)</f>
        <v>0</v>
      </c>
      <c r="Y1122" s="36">
        <f>IF(Y$7&gt;=$E1122,IF(SUMIF($H$1:X$1,77,$H1122:X1122)&lt;$D1122,$H1122,0),0)</f>
        <v>0</v>
      </c>
      <c r="Z1122" s="36">
        <f>IF(Z$7&gt;=$E1122,IF(SUMIF($H$1:Y$1,77,$H1122:Y1122)&lt;$D1122,$H1122,0),0)</f>
        <v>0</v>
      </c>
      <c r="AA1122" s="36">
        <f>IF(AA$7&gt;=$E1122,IF(SUMIF($H$1:Z$1,77,$H1122:Z1122)&lt;$D1122,$H1122,0),0)</f>
        <v>0</v>
      </c>
      <c r="AB1122" s="36">
        <f>IF(AB$7&gt;=$E1122,IF(SUMIF($H$1:AA$1,77,$H1122:AA1122)&lt;$D1122,$H1122,0),0)</f>
        <v>0</v>
      </c>
      <c r="AC1122" s="36">
        <f>IF(AC$7&gt;=$E1122,IF(SUMIF($H$1:AB$1,77,$H1122:AB1122)&lt;$D1122,$H1122,0),0)</f>
        <v>0</v>
      </c>
      <c r="AD1122" s="36">
        <f>IF(AD$7&gt;=$E1122,IF(SUMIF($H$1:AC$1,77,$H1122:AC1122)&lt;$D1122,$H1122,0),0)</f>
        <v>0</v>
      </c>
      <c r="AE1122" s="36">
        <f>IF(AE$7&gt;=$E1122,IF(SUMIF($H$1:AD$1,77,$H1122:AD1122)&lt;$D1122,$H1122,0),0)</f>
        <v>0</v>
      </c>
      <c r="AF1122" s="36">
        <f>IF(AF$7&gt;=$E1122,IF(SUMIF($H$1:AE$1,77,$H1122:AE1122)&lt;$D1122,$H1122,0),0)</f>
        <v>0</v>
      </c>
      <c r="AG1122" s="36">
        <f>IF(AG$7&gt;=$E1122,IF(SUMIF($H$1:AF$1,77,$H1122:AF1122)&lt;$D1122,$H1122,0),0)</f>
        <v>0</v>
      </c>
      <c r="AH1122" s="35">
        <f t="shared" si="391"/>
        <v>0</v>
      </c>
      <c r="AI1122" s="36">
        <f>IF(AI$7&gt;=$E1122,IF(SUMIF($H$1:AH$1,77,$H1122:AH1122)&lt;$D1122,$H1122,0),0)</f>
        <v>0</v>
      </c>
      <c r="AJ1122" s="36">
        <f>IF(AJ$7&gt;=$E1122,IF(SUMIF($H$1:AI$1,77,$H1122:AI1122)&lt;$D1122,$H1122,0),0)</f>
        <v>0</v>
      </c>
      <c r="AK1122" s="36">
        <f>IF(AK$7&gt;=$E1122,IF(SUMIF($H$1:AJ$1,77,$H1122:AJ1122)&lt;$D1122,$H1122,0),0)</f>
        <v>0</v>
      </c>
      <c r="AL1122" s="36">
        <f>IF(AL$7&gt;=$E1122,IF(SUMIF($H$1:AK$1,77,$H1122:AK1122)&lt;$D1122,$H1122,0),0)</f>
        <v>0</v>
      </c>
      <c r="AM1122" s="36">
        <f>IF(AM$7&gt;=$E1122,IF(SUMIF($H$1:AL$1,77,$H1122:AL1122)&lt;$D1122,$H1122,0),0)</f>
        <v>0</v>
      </c>
      <c r="AN1122" s="36">
        <f>IF(AN$7&gt;=$E1122,IF(SUMIF($H$1:AM$1,77,$H1122:AM1122)&lt;$D1122,$H1122,0),0)</f>
        <v>0</v>
      </c>
      <c r="AO1122" s="36">
        <f>IF(AO$7&gt;=$E1122,IF(SUMIF($H$1:AN$1,77,$H1122:AN1122)&lt;$D1122,$H1122,0),0)</f>
        <v>0</v>
      </c>
      <c r="AP1122" s="36">
        <f>IF(AP$7&gt;=$E1122,IF(SUMIF($H$1:AO$1,77,$H1122:AO1122)&lt;$D1122,$H1122,0),0)</f>
        <v>0</v>
      </c>
      <c r="AQ1122" s="36">
        <f>IF(AQ$7&gt;=$E1122,IF(SUMIF($H$1:AP$1,77,$H1122:AP1122)&lt;$D1122,$H1122,0),0)</f>
        <v>0</v>
      </c>
      <c r="AR1122" s="36">
        <f>IF(AR$7&gt;=$E1122,IF(SUMIF($H$1:AQ$1,77,$H1122:AQ1122)&lt;$D1122,$H1122,0),0)</f>
        <v>0</v>
      </c>
      <c r="AS1122" s="36">
        <f>IF(AS$7&gt;=$E1122,IF(SUMIF($H$1:AR$1,77,$H1122:AR1122)&lt;$D1122,$H1122,0),0)</f>
        <v>0</v>
      </c>
      <c r="AT1122" s="36">
        <f>IF(AT$7&gt;=$E1122,IF(SUMIF($H$1:AS$1,77,$H1122:AS1122)&lt;$D1122,$H1122,0),0)</f>
        <v>0</v>
      </c>
      <c r="AU1122" s="35">
        <f t="shared" si="392"/>
        <v>0</v>
      </c>
      <c r="AV1122" s="33">
        <f>IF(AV$7&gt;=$E1122,IF(SUMIF($H$1:AU$1,77,$H1122:AU1122)&lt;$D1122,$H1122,0),0)</f>
        <v>0</v>
      </c>
      <c r="AW1122" s="33">
        <f>IF(AW$7&gt;=$E1122,IF(SUMIF($H$1:AV$1,77,$H1122:AV1122)&lt;$D1122,$H1122,0),0)</f>
        <v>0</v>
      </c>
      <c r="AX1122" s="33">
        <f>IF(AX$7&gt;=$E1122,IF(SUMIF($H$1:AW$1,77,$H1122:AW1122)&lt;$D1122,$H1122,0),0)</f>
        <v>0</v>
      </c>
      <c r="AY1122" s="33">
        <f>IF(AY$7&gt;=$E1122,IF(SUMIF($H$1:AX$1,77,$H1122:AX1122)&lt;$D1122,$H1122,0),0)</f>
        <v>0</v>
      </c>
      <c r="AZ1122" s="33">
        <f>IF(AZ$7&gt;=$E1122,IF(SUMIF($H$1:AY$1,77,$H1122:AY1122)&lt;$D1122,$H1122,0),0)</f>
        <v>0</v>
      </c>
      <c r="BA1122" s="33">
        <f>IF(BA$7&gt;=$E1122,IF(SUMIF($H$1:AZ$1,77,$H1122:AZ1122)&lt;$D1122,$H1122,0),0)</f>
        <v>0</v>
      </c>
      <c r="BB1122" s="33">
        <f>IF(BB$7&gt;=$E1122,IF(SUMIF($H$1:BA$1,77,$H1122:BA1122)&lt;$D1122,$H1122,0),0)</f>
        <v>0</v>
      </c>
      <c r="BC1122" s="33">
        <f>IF(BC$7&gt;=$E1122,IF(SUMIF($H$1:BB$1,77,$H1122:BB1122)&lt;$D1122,$H1122,0),0)</f>
        <v>78.2</v>
      </c>
      <c r="BD1122" s="33">
        <f>IF(BD$7&gt;=$E1122,IF(SUMIF($H$1:BC$1,77,$H1122:BC1122)&lt;$D1122,$H1122,0),0)</f>
        <v>0</v>
      </c>
      <c r="BE1122" s="33">
        <f>IF(BE$7&gt;=$E1122,IF(SUMIF($H$1:BD$1,77,$H1122:BD1122)&lt;$D1122,$H1122,0),0)</f>
        <v>0</v>
      </c>
      <c r="BF1122" s="33">
        <f>IF(BF$7&gt;=$E1122,IF(SUMIF($H$1:BE$1,77,$H1122:BE1122)&lt;$D1122,$H1122,0),0)</f>
        <v>0</v>
      </c>
      <c r="BG1122" s="33">
        <f>IF(BG$7&gt;=$E1122,IF(SUMIF($H$1:BF$1,77,$H1122:BF1122)&lt;$D1122,$H1122,0),0)</f>
        <v>0</v>
      </c>
      <c r="BH1122" s="35">
        <f t="shared" si="393"/>
        <v>78.2</v>
      </c>
    </row>
    <row r="1123" spans="1:60" s="11" customFormat="1" x14ac:dyDescent="0.25">
      <c r="A1123" s="47" t="s">
        <v>1639</v>
      </c>
      <c r="B1123" s="147" t="s">
        <v>1640</v>
      </c>
      <c r="C1123" s="127" t="s">
        <v>55</v>
      </c>
      <c r="D1123" s="146">
        <v>942.3</v>
      </c>
      <c r="E1123" s="118">
        <v>46966</v>
      </c>
      <c r="F1123" s="118">
        <v>46997</v>
      </c>
      <c r="G1123" s="32">
        <f t="shared" si="388"/>
        <v>1</v>
      </c>
      <c r="H1123" s="33">
        <f t="shared" si="389"/>
        <v>942.3</v>
      </c>
      <c r="I1123" s="36">
        <f>IF(I$7&gt;=$E1123,IF(SUMIF($H$1:H$1,77,$H1123:H1123)&lt;$D1123,$H1123,0),0)</f>
        <v>0</v>
      </c>
      <c r="J1123" s="36">
        <f>IF(J$7&gt;=$E1123,IF(SUMIF($H$1:I$1,77,$H1123:I1123)&lt;$D1123,$H1123,0),0)</f>
        <v>0</v>
      </c>
      <c r="K1123" s="36">
        <f>IF(K$7&gt;=$E1123,IF(SUMIF($H$1:J$1,77,$H1123:J1123)&lt;$D1123,$H1123,0),0)</f>
        <v>0</v>
      </c>
      <c r="L1123" s="36">
        <f>IF(L$7&gt;=$E1123,IF(SUMIF($H$1:K$1,77,$H1123:K1123)&lt;$D1123,$H1123,0),0)</f>
        <v>0</v>
      </c>
      <c r="M1123" s="36">
        <f>IF(M$7&gt;=$E1123,IF(SUMIF($H$1:L$1,77,$H1123:L1123)&lt;$D1123,$H1123,0),0)</f>
        <v>0</v>
      </c>
      <c r="N1123" s="36">
        <f>IF(N$7&gt;=$E1123,IF(SUMIF($H$1:M$1,77,$H1123:M1123)&lt;$D1123,$H1123,0),0)</f>
        <v>0</v>
      </c>
      <c r="O1123" s="36">
        <f>IF(O$7&gt;=$E1123,IF(SUMIF($H$1:N$1,77,$H1123:N1123)&lt;$D1123,$H1123,0),0)</f>
        <v>0</v>
      </c>
      <c r="P1123" s="36">
        <f>IF(P$7&gt;=$E1123,IF(SUMIF($H$1:O$1,77,$H1123:O1123)&lt;$D1123,$H1123,0),0)</f>
        <v>0</v>
      </c>
      <c r="Q1123" s="36">
        <f>IF(Q$7&gt;=$E1123,IF(SUMIF($H$1:P$1,77,$H1123:P1123)&lt;$D1123,$H1123,0),0)</f>
        <v>0</v>
      </c>
      <c r="R1123" s="36">
        <f>IF(R$7&gt;=$E1123,IF(SUMIF($H$1:Q$1,77,$H1123:Q1123)&lt;$D1123,$H1123,0),0)</f>
        <v>0</v>
      </c>
      <c r="S1123" s="36">
        <f>IF(S$7&gt;=$E1123,IF(SUMIF($H$1:R$1,77,$H1123:R1123)&lt;$D1123,$H1123,0),0)</f>
        <v>0</v>
      </c>
      <c r="T1123" s="36">
        <f>IF(T$7&gt;=$E1123,IF(SUMIF($H$1:S$1,77,$H1123:S1123)&lt;$D1123,$H1123,0),0)</f>
        <v>0</v>
      </c>
      <c r="U1123" s="35">
        <f t="shared" si="390"/>
        <v>0</v>
      </c>
      <c r="V1123" s="36">
        <f>IF(V$7&gt;=$E1123,IF(SUMIF($H$1:U$1,77,$H1123:U1123)&lt;$D1123,$H1123,0),0)</f>
        <v>0</v>
      </c>
      <c r="W1123" s="36">
        <f>IF(W$7&gt;=$E1123,IF(SUMIF($H$1:V$1,77,$H1123:V1123)&lt;$D1123,$H1123,0),0)</f>
        <v>0</v>
      </c>
      <c r="X1123" s="36">
        <f>IF(X$7&gt;=$E1123,IF(SUMIF($H$1:W$1,77,$H1123:W1123)&lt;$D1123,$H1123,0),0)</f>
        <v>0</v>
      </c>
      <c r="Y1123" s="36">
        <f>IF(Y$7&gt;=$E1123,IF(SUMIF($H$1:X$1,77,$H1123:X1123)&lt;$D1123,$H1123,0),0)</f>
        <v>0</v>
      </c>
      <c r="Z1123" s="36">
        <f>IF(Z$7&gt;=$E1123,IF(SUMIF($H$1:Y$1,77,$H1123:Y1123)&lt;$D1123,$H1123,0),0)</f>
        <v>0</v>
      </c>
      <c r="AA1123" s="36">
        <f>IF(AA$7&gt;=$E1123,IF(SUMIF($H$1:Z$1,77,$H1123:Z1123)&lt;$D1123,$H1123,0),0)</f>
        <v>0</v>
      </c>
      <c r="AB1123" s="36">
        <f>IF(AB$7&gt;=$E1123,IF(SUMIF($H$1:AA$1,77,$H1123:AA1123)&lt;$D1123,$H1123,0),0)</f>
        <v>0</v>
      </c>
      <c r="AC1123" s="36">
        <f>IF(AC$7&gt;=$E1123,IF(SUMIF($H$1:AB$1,77,$H1123:AB1123)&lt;$D1123,$H1123,0),0)</f>
        <v>0</v>
      </c>
      <c r="AD1123" s="36">
        <f>IF(AD$7&gt;=$E1123,IF(SUMIF($H$1:AC$1,77,$H1123:AC1123)&lt;$D1123,$H1123,0),0)</f>
        <v>0</v>
      </c>
      <c r="AE1123" s="36">
        <f>IF(AE$7&gt;=$E1123,IF(SUMIF($H$1:AD$1,77,$H1123:AD1123)&lt;$D1123,$H1123,0),0)</f>
        <v>0</v>
      </c>
      <c r="AF1123" s="36">
        <f>IF(AF$7&gt;=$E1123,IF(SUMIF($H$1:AE$1,77,$H1123:AE1123)&lt;$D1123,$H1123,0),0)</f>
        <v>0</v>
      </c>
      <c r="AG1123" s="36">
        <f>IF(AG$7&gt;=$E1123,IF(SUMIF($H$1:AF$1,77,$H1123:AF1123)&lt;$D1123,$H1123,0),0)</f>
        <v>0</v>
      </c>
      <c r="AH1123" s="35">
        <f t="shared" si="391"/>
        <v>0</v>
      </c>
      <c r="AI1123" s="36">
        <f>IF(AI$7&gt;=$E1123,IF(SUMIF($H$1:AH$1,77,$H1123:AH1123)&lt;$D1123,$H1123,0),0)</f>
        <v>0</v>
      </c>
      <c r="AJ1123" s="36">
        <f>IF(AJ$7&gt;=$E1123,IF(SUMIF($H$1:AI$1,77,$H1123:AI1123)&lt;$D1123,$H1123,0),0)</f>
        <v>0</v>
      </c>
      <c r="AK1123" s="36">
        <f>IF(AK$7&gt;=$E1123,IF(SUMIF($H$1:AJ$1,77,$H1123:AJ1123)&lt;$D1123,$H1123,0),0)</f>
        <v>0</v>
      </c>
      <c r="AL1123" s="36">
        <f>IF(AL$7&gt;=$E1123,IF(SUMIF($H$1:AK$1,77,$H1123:AK1123)&lt;$D1123,$H1123,0),0)</f>
        <v>0</v>
      </c>
      <c r="AM1123" s="36">
        <f>IF(AM$7&gt;=$E1123,IF(SUMIF($H$1:AL$1,77,$H1123:AL1123)&lt;$D1123,$H1123,0),0)</f>
        <v>0</v>
      </c>
      <c r="AN1123" s="36">
        <f>IF(AN$7&gt;=$E1123,IF(SUMIF($H$1:AM$1,77,$H1123:AM1123)&lt;$D1123,$H1123,0),0)</f>
        <v>0</v>
      </c>
      <c r="AO1123" s="36">
        <f>IF(AO$7&gt;=$E1123,IF(SUMIF($H$1:AN$1,77,$H1123:AN1123)&lt;$D1123,$H1123,0),0)</f>
        <v>0</v>
      </c>
      <c r="AP1123" s="36">
        <f>IF(AP$7&gt;=$E1123,IF(SUMIF($H$1:AO$1,77,$H1123:AO1123)&lt;$D1123,$H1123,0),0)</f>
        <v>0</v>
      </c>
      <c r="AQ1123" s="36">
        <f>IF(AQ$7&gt;=$E1123,IF(SUMIF($H$1:AP$1,77,$H1123:AP1123)&lt;$D1123,$H1123,0),0)</f>
        <v>0</v>
      </c>
      <c r="AR1123" s="36">
        <f>IF(AR$7&gt;=$E1123,IF(SUMIF($H$1:AQ$1,77,$H1123:AQ1123)&lt;$D1123,$H1123,0),0)</f>
        <v>0</v>
      </c>
      <c r="AS1123" s="36">
        <f>IF(AS$7&gt;=$E1123,IF(SUMIF($H$1:AR$1,77,$H1123:AR1123)&lt;$D1123,$H1123,0),0)</f>
        <v>0</v>
      </c>
      <c r="AT1123" s="36">
        <f>IF(AT$7&gt;=$E1123,IF(SUMIF($H$1:AS$1,77,$H1123:AS1123)&lt;$D1123,$H1123,0),0)</f>
        <v>0</v>
      </c>
      <c r="AU1123" s="35">
        <f t="shared" si="392"/>
        <v>0</v>
      </c>
      <c r="AV1123" s="33">
        <f>IF(AV$7&gt;=$E1123,IF(SUMIF($H$1:AU$1,77,$H1123:AU1123)&lt;$D1123,$H1123,0),0)</f>
        <v>0</v>
      </c>
      <c r="AW1123" s="33">
        <f>IF(AW$7&gt;=$E1123,IF(SUMIF($H$1:AV$1,77,$H1123:AV1123)&lt;$D1123,$H1123,0),0)</f>
        <v>0</v>
      </c>
      <c r="AX1123" s="33">
        <f>IF(AX$7&gt;=$E1123,IF(SUMIF($H$1:AW$1,77,$H1123:AW1123)&lt;$D1123,$H1123,0),0)</f>
        <v>0</v>
      </c>
      <c r="AY1123" s="33">
        <f>IF(AY$7&gt;=$E1123,IF(SUMIF($H$1:AX$1,77,$H1123:AX1123)&lt;$D1123,$H1123,0),0)</f>
        <v>0</v>
      </c>
      <c r="AZ1123" s="33">
        <f>IF(AZ$7&gt;=$E1123,IF(SUMIF($H$1:AY$1,77,$H1123:AY1123)&lt;$D1123,$H1123,0),0)</f>
        <v>0</v>
      </c>
      <c r="BA1123" s="33">
        <f>IF(BA$7&gt;=$E1123,IF(SUMIF($H$1:AZ$1,77,$H1123:AZ1123)&lt;$D1123,$H1123,0),0)</f>
        <v>0</v>
      </c>
      <c r="BB1123" s="33">
        <f>IF(BB$7&gt;=$E1123,IF(SUMIF($H$1:BA$1,77,$H1123:BA1123)&lt;$D1123,$H1123,0),0)</f>
        <v>0</v>
      </c>
      <c r="BC1123" s="33">
        <f>IF(BC$7&gt;=$E1123,IF(SUMIF($H$1:BB$1,77,$H1123:BB1123)&lt;$D1123,$H1123,0),0)</f>
        <v>942.3</v>
      </c>
      <c r="BD1123" s="33">
        <f>IF(BD$7&gt;=$E1123,IF(SUMIF($H$1:BC$1,77,$H1123:BC1123)&lt;$D1123,$H1123,0),0)</f>
        <v>0</v>
      </c>
      <c r="BE1123" s="33">
        <f>IF(BE$7&gt;=$E1123,IF(SUMIF($H$1:BD$1,77,$H1123:BD1123)&lt;$D1123,$H1123,0),0)</f>
        <v>0</v>
      </c>
      <c r="BF1123" s="33">
        <f>IF(BF$7&gt;=$E1123,IF(SUMIF($H$1:BE$1,77,$H1123:BE1123)&lt;$D1123,$H1123,0),0)</f>
        <v>0</v>
      </c>
      <c r="BG1123" s="33">
        <f>IF(BG$7&gt;=$E1123,IF(SUMIF($H$1:BF$1,77,$H1123:BF1123)&lt;$D1123,$H1123,0),0)</f>
        <v>0</v>
      </c>
      <c r="BH1123" s="35">
        <f t="shared" si="393"/>
        <v>942.3</v>
      </c>
    </row>
    <row r="1124" spans="1:60" s="11" customFormat="1" x14ac:dyDescent="0.25">
      <c r="A1124" s="47" t="s">
        <v>1641</v>
      </c>
      <c r="B1124" s="147" t="s">
        <v>1626</v>
      </c>
      <c r="C1124" s="127" t="s">
        <v>55</v>
      </c>
      <c r="D1124" s="146">
        <v>105.4</v>
      </c>
      <c r="E1124" s="118">
        <v>46966</v>
      </c>
      <c r="F1124" s="118">
        <v>46997</v>
      </c>
      <c r="G1124" s="32">
        <f t="shared" si="388"/>
        <v>1</v>
      </c>
      <c r="H1124" s="33">
        <f t="shared" si="389"/>
        <v>105.4</v>
      </c>
      <c r="I1124" s="36">
        <f>IF(I$7&gt;=$E1124,IF(SUMIF($H$1:H$1,77,$H1124:H1124)&lt;$D1124,$H1124,0),0)</f>
        <v>0</v>
      </c>
      <c r="J1124" s="36">
        <f>IF(J$7&gt;=$E1124,IF(SUMIF($H$1:I$1,77,$H1124:I1124)&lt;$D1124,$H1124,0),0)</f>
        <v>0</v>
      </c>
      <c r="K1124" s="36">
        <f>IF(K$7&gt;=$E1124,IF(SUMIF($H$1:J$1,77,$H1124:J1124)&lt;$D1124,$H1124,0),0)</f>
        <v>0</v>
      </c>
      <c r="L1124" s="36">
        <f>IF(L$7&gt;=$E1124,IF(SUMIF($H$1:K$1,77,$H1124:K1124)&lt;$D1124,$H1124,0),0)</f>
        <v>0</v>
      </c>
      <c r="M1124" s="36">
        <f>IF(M$7&gt;=$E1124,IF(SUMIF($H$1:L$1,77,$H1124:L1124)&lt;$D1124,$H1124,0),0)</f>
        <v>0</v>
      </c>
      <c r="N1124" s="36">
        <f>IF(N$7&gt;=$E1124,IF(SUMIF($H$1:M$1,77,$H1124:M1124)&lt;$D1124,$H1124,0),0)</f>
        <v>0</v>
      </c>
      <c r="O1124" s="36">
        <f>IF(O$7&gt;=$E1124,IF(SUMIF($H$1:N$1,77,$H1124:N1124)&lt;$D1124,$H1124,0),0)</f>
        <v>0</v>
      </c>
      <c r="P1124" s="36">
        <f>IF(P$7&gt;=$E1124,IF(SUMIF($H$1:O$1,77,$H1124:O1124)&lt;$D1124,$H1124,0),0)</f>
        <v>0</v>
      </c>
      <c r="Q1124" s="36">
        <f>IF(Q$7&gt;=$E1124,IF(SUMIF($H$1:P$1,77,$H1124:P1124)&lt;$D1124,$H1124,0),0)</f>
        <v>0</v>
      </c>
      <c r="R1124" s="36">
        <f>IF(R$7&gt;=$E1124,IF(SUMIF($H$1:Q$1,77,$H1124:Q1124)&lt;$D1124,$H1124,0),0)</f>
        <v>0</v>
      </c>
      <c r="S1124" s="36">
        <f>IF(S$7&gt;=$E1124,IF(SUMIF($H$1:R$1,77,$H1124:R1124)&lt;$D1124,$H1124,0),0)</f>
        <v>0</v>
      </c>
      <c r="T1124" s="36">
        <f>IF(T$7&gt;=$E1124,IF(SUMIF($H$1:S$1,77,$H1124:S1124)&lt;$D1124,$H1124,0),0)</f>
        <v>0</v>
      </c>
      <c r="U1124" s="35">
        <f t="shared" si="390"/>
        <v>0</v>
      </c>
      <c r="V1124" s="36">
        <f>IF(V$7&gt;=$E1124,IF(SUMIF($H$1:U$1,77,$H1124:U1124)&lt;$D1124,$H1124,0),0)</f>
        <v>0</v>
      </c>
      <c r="W1124" s="36">
        <f>IF(W$7&gt;=$E1124,IF(SUMIF($H$1:V$1,77,$H1124:V1124)&lt;$D1124,$H1124,0),0)</f>
        <v>0</v>
      </c>
      <c r="X1124" s="36">
        <f>IF(X$7&gt;=$E1124,IF(SUMIF($H$1:W$1,77,$H1124:W1124)&lt;$D1124,$H1124,0),0)</f>
        <v>0</v>
      </c>
      <c r="Y1124" s="36">
        <f>IF(Y$7&gt;=$E1124,IF(SUMIF($H$1:X$1,77,$H1124:X1124)&lt;$D1124,$H1124,0),0)</f>
        <v>0</v>
      </c>
      <c r="Z1124" s="36">
        <f>IF(Z$7&gt;=$E1124,IF(SUMIF($H$1:Y$1,77,$H1124:Y1124)&lt;$D1124,$H1124,0),0)</f>
        <v>0</v>
      </c>
      <c r="AA1124" s="36">
        <f>IF(AA$7&gt;=$E1124,IF(SUMIF($H$1:Z$1,77,$H1124:Z1124)&lt;$D1124,$H1124,0),0)</f>
        <v>0</v>
      </c>
      <c r="AB1124" s="36">
        <f>IF(AB$7&gt;=$E1124,IF(SUMIF($H$1:AA$1,77,$H1124:AA1124)&lt;$D1124,$H1124,0),0)</f>
        <v>0</v>
      </c>
      <c r="AC1124" s="36">
        <f>IF(AC$7&gt;=$E1124,IF(SUMIF($H$1:AB$1,77,$H1124:AB1124)&lt;$D1124,$H1124,0),0)</f>
        <v>0</v>
      </c>
      <c r="AD1124" s="36">
        <f>IF(AD$7&gt;=$E1124,IF(SUMIF($H$1:AC$1,77,$H1124:AC1124)&lt;$D1124,$H1124,0),0)</f>
        <v>0</v>
      </c>
      <c r="AE1124" s="36">
        <f>IF(AE$7&gt;=$E1124,IF(SUMIF($H$1:AD$1,77,$H1124:AD1124)&lt;$D1124,$H1124,0),0)</f>
        <v>0</v>
      </c>
      <c r="AF1124" s="36">
        <f>IF(AF$7&gt;=$E1124,IF(SUMIF($H$1:AE$1,77,$H1124:AE1124)&lt;$D1124,$H1124,0),0)</f>
        <v>0</v>
      </c>
      <c r="AG1124" s="36">
        <f>IF(AG$7&gt;=$E1124,IF(SUMIF($H$1:AF$1,77,$H1124:AF1124)&lt;$D1124,$H1124,0),0)</f>
        <v>0</v>
      </c>
      <c r="AH1124" s="35">
        <f t="shared" si="391"/>
        <v>0</v>
      </c>
      <c r="AI1124" s="36">
        <f>IF(AI$7&gt;=$E1124,IF(SUMIF($H$1:AH$1,77,$H1124:AH1124)&lt;$D1124,$H1124,0),0)</f>
        <v>0</v>
      </c>
      <c r="AJ1124" s="36">
        <f>IF(AJ$7&gt;=$E1124,IF(SUMIF($H$1:AI$1,77,$H1124:AI1124)&lt;$D1124,$H1124,0),0)</f>
        <v>0</v>
      </c>
      <c r="AK1124" s="36">
        <f>IF(AK$7&gt;=$E1124,IF(SUMIF($H$1:AJ$1,77,$H1124:AJ1124)&lt;$D1124,$H1124,0),0)</f>
        <v>0</v>
      </c>
      <c r="AL1124" s="36">
        <f>IF(AL$7&gt;=$E1124,IF(SUMIF($H$1:AK$1,77,$H1124:AK1124)&lt;$D1124,$H1124,0),0)</f>
        <v>0</v>
      </c>
      <c r="AM1124" s="36">
        <f>IF(AM$7&gt;=$E1124,IF(SUMIF($H$1:AL$1,77,$H1124:AL1124)&lt;$D1124,$H1124,0),0)</f>
        <v>0</v>
      </c>
      <c r="AN1124" s="36">
        <f>IF(AN$7&gt;=$E1124,IF(SUMIF($H$1:AM$1,77,$H1124:AM1124)&lt;$D1124,$H1124,0),0)</f>
        <v>0</v>
      </c>
      <c r="AO1124" s="36">
        <f>IF(AO$7&gt;=$E1124,IF(SUMIF($H$1:AN$1,77,$H1124:AN1124)&lt;$D1124,$H1124,0),0)</f>
        <v>0</v>
      </c>
      <c r="AP1124" s="36">
        <f>IF(AP$7&gt;=$E1124,IF(SUMIF($H$1:AO$1,77,$H1124:AO1124)&lt;$D1124,$H1124,0),0)</f>
        <v>0</v>
      </c>
      <c r="AQ1124" s="36">
        <f>IF(AQ$7&gt;=$E1124,IF(SUMIF($H$1:AP$1,77,$H1124:AP1124)&lt;$D1124,$H1124,0),0)</f>
        <v>0</v>
      </c>
      <c r="AR1124" s="36">
        <f>IF(AR$7&gt;=$E1124,IF(SUMIF($H$1:AQ$1,77,$H1124:AQ1124)&lt;$D1124,$H1124,0),0)</f>
        <v>0</v>
      </c>
      <c r="AS1124" s="36">
        <f>IF(AS$7&gt;=$E1124,IF(SUMIF($H$1:AR$1,77,$H1124:AR1124)&lt;$D1124,$H1124,0),0)</f>
        <v>0</v>
      </c>
      <c r="AT1124" s="36">
        <f>IF(AT$7&gt;=$E1124,IF(SUMIF($H$1:AS$1,77,$H1124:AS1124)&lt;$D1124,$H1124,0),0)</f>
        <v>0</v>
      </c>
      <c r="AU1124" s="35">
        <f t="shared" si="392"/>
        <v>0</v>
      </c>
      <c r="AV1124" s="33">
        <f>IF(AV$7&gt;=$E1124,IF(SUMIF($H$1:AU$1,77,$H1124:AU1124)&lt;$D1124,$H1124,0),0)</f>
        <v>0</v>
      </c>
      <c r="AW1124" s="33">
        <f>IF(AW$7&gt;=$E1124,IF(SUMIF($H$1:AV$1,77,$H1124:AV1124)&lt;$D1124,$H1124,0),0)</f>
        <v>0</v>
      </c>
      <c r="AX1124" s="33">
        <f>IF(AX$7&gt;=$E1124,IF(SUMIF($H$1:AW$1,77,$H1124:AW1124)&lt;$D1124,$H1124,0),0)</f>
        <v>0</v>
      </c>
      <c r="AY1124" s="33">
        <f>IF(AY$7&gt;=$E1124,IF(SUMIF($H$1:AX$1,77,$H1124:AX1124)&lt;$D1124,$H1124,0),0)</f>
        <v>0</v>
      </c>
      <c r="AZ1124" s="33">
        <f>IF(AZ$7&gt;=$E1124,IF(SUMIF($H$1:AY$1,77,$H1124:AY1124)&lt;$D1124,$H1124,0),0)</f>
        <v>0</v>
      </c>
      <c r="BA1124" s="33">
        <f>IF(BA$7&gt;=$E1124,IF(SUMIF($H$1:AZ$1,77,$H1124:AZ1124)&lt;$D1124,$H1124,0),0)</f>
        <v>0</v>
      </c>
      <c r="BB1124" s="33">
        <f>IF(BB$7&gt;=$E1124,IF(SUMIF($H$1:BA$1,77,$H1124:BA1124)&lt;$D1124,$H1124,0),0)</f>
        <v>0</v>
      </c>
      <c r="BC1124" s="33">
        <f>IF(BC$7&gt;=$E1124,IF(SUMIF($H$1:BB$1,77,$H1124:BB1124)&lt;$D1124,$H1124,0),0)</f>
        <v>105.4</v>
      </c>
      <c r="BD1124" s="33">
        <f>IF(BD$7&gt;=$E1124,IF(SUMIF($H$1:BC$1,77,$H1124:BC1124)&lt;$D1124,$H1124,0),0)</f>
        <v>0</v>
      </c>
      <c r="BE1124" s="33">
        <f>IF(BE$7&gt;=$E1124,IF(SUMIF($H$1:BD$1,77,$H1124:BD1124)&lt;$D1124,$H1124,0),0)</f>
        <v>0</v>
      </c>
      <c r="BF1124" s="33">
        <f>IF(BF$7&gt;=$E1124,IF(SUMIF($H$1:BE$1,77,$H1124:BE1124)&lt;$D1124,$H1124,0),0)</f>
        <v>0</v>
      </c>
      <c r="BG1124" s="33">
        <f>IF(BG$7&gt;=$E1124,IF(SUMIF($H$1:BF$1,77,$H1124:BF1124)&lt;$D1124,$H1124,0),0)</f>
        <v>0</v>
      </c>
      <c r="BH1124" s="35">
        <f t="shared" si="393"/>
        <v>105.4</v>
      </c>
    </row>
    <row r="1125" spans="1:60" s="11" customFormat="1" x14ac:dyDescent="0.25">
      <c r="A1125" s="47" t="s">
        <v>1642</v>
      </c>
      <c r="B1125" s="147" t="s">
        <v>1628</v>
      </c>
      <c r="C1125" s="127" t="s">
        <v>55</v>
      </c>
      <c r="D1125" s="146">
        <v>829.4</v>
      </c>
      <c r="E1125" s="118">
        <v>46966</v>
      </c>
      <c r="F1125" s="118">
        <v>46997</v>
      </c>
      <c r="G1125" s="32">
        <f t="shared" si="388"/>
        <v>1</v>
      </c>
      <c r="H1125" s="33">
        <f t="shared" si="389"/>
        <v>829.4</v>
      </c>
      <c r="I1125" s="36">
        <f>IF(I$7&gt;=$E1125,IF(SUMIF($H$1:H$1,77,$H1125:H1125)&lt;$D1125,$H1125,0),0)</f>
        <v>0</v>
      </c>
      <c r="J1125" s="36">
        <f>IF(J$7&gt;=$E1125,IF(SUMIF($H$1:I$1,77,$H1125:I1125)&lt;$D1125,$H1125,0),0)</f>
        <v>0</v>
      </c>
      <c r="K1125" s="36">
        <f>IF(K$7&gt;=$E1125,IF(SUMIF($H$1:J$1,77,$H1125:J1125)&lt;$D1125,$H1125,0),0)</f>
        <v>0</v>
      </c>
      <c r="L1125" s="36">
        <f>IF(L$7&gt;=$E1125,IF(SUMIF($H$1:K$1,77,$H1125:K1125)&lt;$D1125,$H1125,0),0)</f>
        <v>0</v>
      </c>
      <c r="M1125" s="36">
        <f>IF(M$7&gt;=$E1125,IF(SUMIF($H$1:L$1,77,$H1125:L1125)&lt;$D1125,$H1125,0),0)</f>
        <v>0</v>
      </c>
      <c r="N1125" s="36">
        <f>IF(N$7&gt;=$E1125,IF(SUMIF($H$1:M$1,77,$H1125:M1125)&lt;$D1125,$H1125,0),0)</f>
        <v>0</v>
      </c>
      <c r="O1125" s="36">
        <f>IF(O$7&gt;=$E1125,IF(SUMIF($H$1:N$1,77,$H1125:N1125)&lt;$D1125,$H1125,0),0)</f>
        <v>0</v>
      </c>
      <c r="P1125" s="36">
        <f>IF(P$7&gt;=$E1125,IF(SUMIF($H$1:O$1,77,$H1125:O1125)&lt;$D1125,$H1125,0),0)</f>
        <v>0</v>
      </c>
      <c r="Q1125" s="36">
        <f>IF(Q$7&gt;=$E1125,IF(SUMIF($H$1:P$1,77,$H1125:P1125)&lt;$D1125,$H1125,0),0)</f>
        <v>0</v>
      </c>
      <c r="R1125" s="36">
        <f>IF(R$7&gt;=$E1125,IF(SUMIF($H$1:Q$1,77,$H1125:Q1125)&lt;$D1125,$H1125,0),0)</f>
        <v>0</v>
      </c>
      <c r="S1125" s="36">
        <f>IF(S$7&gt;=$E1125,IF(SUMIF($H$1:R$1,77,$H1125:R1125)&lt;$D1125,$H1125,0),0)</f>
        <v>0</v>
      </c>
      <c r="T1125" s="36">
        <f>IF(T$7&gt;=$E1125,IF(SUMIF($H$1:S$1,77,$H1125:S1125)&lt;$D1125,$H1125,0),0)</f>
        <v>0</v>
      </c>
      <c r="U1125" s="35">
        <f t="shared" si="390"/>
        <v>0</v>
      </c>
      <c r="V1125" s="36">
        <f>IF(V$7&gt;=$E1125,IF(SUMIF($H$1:U$1,77,$H1125:U1125)&lt;$D1125,$H1125,0),0)</f>
        <v>0</v>
      </c>
      <c r="W1125" s="36">
        <f>IF(W$7&gt;=$E1125,IF(SUMIF($H$1:V$1,77,$H1125:V1125)&lt;$D1125,$H1125,0),0)</f>
        <v>0</v>
      </c>
      <c r="X1125" s="36">
        <f>IF(X$7&gt;=$E1125,IF(SUMIF($H$1:W$1,77,$H1125:W1125)&lt;$D1125,$H1125,0),0)</f>
        <v>0</v>
      </c>
      <c r="Y1125" s="36">
        <f>IF(Y$7&gt;=$E1125,IF(SUMIF($H$1:X$1,77,$H1125:X1125)&lt;$D1125,$H1125,0),0)</f>
        <v>0</v>
      </c>
      <c r="Z1125" s="36">
        <f>IF(Z$7&gt;=$E1125,IF(SUMIF($H$1:Y$1,77,$H1125:Y1125)&lt;$D1125,$H1125,0),0)</f>
        <v>0</v>
      </c>
      <c r="AA1125" s="36">
        <f>IF(AA$7&gt;=$E1125,IF(SUMIF($H$1:Z$1,77,$H1125:Z1125)&lt;$D1125,$H1125,0),0)</f>
        <v>0</v>
      </c>
      <c r="AB1125" s="36">
        <f>IF(AB$7&gt;=$E1125,IF(SUMIF($H$1:AA$1,77,$H1125:AA1125)&lt;$D1125,$H1125,0),0)</f>
        <v>0</v>
      </c>
      <c r="AC1125" s="36">
        <f>IF(AC$7&gt;=$E1125,IF(SUMIF($H$1:AB$1,77,$H1125:AB1125)&lt;$D1125,$H1125,0),0)</f>
        <v>0</v>
      </c>
      <c r="AD1125" s="36">
        <f>IF(AD$7&gt;=$E1125,IF(SUMIF($H$1:AC$1,77,$H1125:AC1125)&lt;$D1125,$H1125,0),0)</f>
        <v>0</v>
      </c>
      <c r="AE1125" s="36">
        <f>IF(AE$7&gt;=$E1125,IF(SUMIF($H$1:AD$1,77,$H1125:AD1125)&lt;$D1125,$H1125,0),0)</f>
        <v>0</v>
      </c>
      <c r="AF1125" s="36">
        <f>IF(AF$7&gt;=$E1125,IF(SUMIF($H$1:AE$1,77,$H1125:AE1125)&lt;$D1125,$H1125,0),0)</f>
        <v>0</v>
      </c>
      <c r="AG1125" s="36">
        <f>IF(AG$7&gt;=$E1125,IF(SUMIF($H$1:AF$1,77,$H1125:AF1125)&lt;$D1125,$H1125,0),0)</f>
        <v>0</v>
      </c>
      <c r="AH1125" s="35">
        <f t="shared" si="391"/>
        <v>0</v>
      </c>
      <c r="AI1125" s="36">
        <f>IF(AI$7&gt;=$E1125,IF(SUMIF($H$1:AH$1,77,$H1125:AH1125)&lt;$D1125,$H1125,0),0)</f>
        <v>0</v>
      </c>
      <c r="AJ1125" s="36">
        <f>IF(AJ$7&gt;=$E1125,IF(SUMIF($H$1:AI$1,77,$H1125:AI1125)&lt;$D1125,$H1125,0),0)</f>
        <v>0</v>
      </c>
      <c r="AK1125" s="36">
        <f>IF(AK$7&gt;=$E1125,IF(SUMIF($H$1:AJ$1,77,$H1125:AJ1125)&lt;$D1125,$H1125,0),0)</f>
        <v>0</v>
      </c>
      <c r="AL1125" s="36">
        <f>IF(AL$7&gt;=$E1125,IF(SUMIF($H$1:AK$1,77,$H1125:AK1125)&lt;$D1125,$H1125,0),0)</f>
        <v>0</v>
      </c>
      <c r="AM1125" s="36">
        <f>IF(AM$7&gt;=$E1125,IF(SUMIF($H$1:AL$1,77,$H1125:AL1125)&lt;$D1125,$H1125,0),0)</f>
        <v>0</v>
      </c>
      <c r="AN1125" s="36">
        <f>IF(AN$7&gt;=$E1125,IF(SUMIF($H$1:AM$1,77,$H1125:AM1125)&lt;$D1125,$H1125,0),0)</f>
        <v>0</v>
      </c>
      <c r="AO1125" s="36">
        <f>IF(AO$7&gt;=$E1125,IF(SUMIF($H$1:AN$1,77,$H1125:AN1125)&lt;$D1125,$H1125,0),0)</f>
        <v>0</v>
      </c>
      <c r="AP1125" s="36">
        <f>IF(AP$7&gt;=$E1125,IF(SUMIF($H$1:AO$1,77,$H1125:AO1125)&lt;$D1125,$H1125,0),0)</f>
        <v>0</v>
      </c>
      <c r="AQ1125" s="36">
        <f>IF(AQ$7&gt;=$E1125,IF(SUMIF($H$1:AP$1,77,$H1125:AP1125)&lt;$D1125,$H1125,0),0)</f>
        <v>0</v>
      </c>
      <c r="AR1125" s="36">
        <f>IF(AR$7&gt;=$E1125,IF(SUMIF($H$1:AQ$1,77,$H1125:AQ1125)&lt;$D1125,$H1125,0),0)</f>
        <v>0</v>
      </c>
      <c r="AS1125" s="36">
        <f>IF(AS$7&gt;=$E1125,IF(SUMIF($H$1:AR$1,77,$H1125:AR1125)&lt;$D1125,$H1125,0),0)</f>
        <v>0</v>
      </c>
      <c r="AT1125" s="36">
        <f>IF(AT$7&gt;=$E1125,IF(SUMIF($H$1:AS$1,77,$H1125:AS1125)&lt;$D1125,$H1125,0),0)</f>
        <v>0</v>
      </c>
      <c r="AU1125" s="35">
        <f t="shared" si="392"/>
        <v>0</v>
      </c>
      <c r="AV1125" s="33">
        <f>IF(AV$7&gt;=$E1125,IF(SUMIF($H$1:AU$1,77,$H1125:AU1125)&lt;$D1125,$H1125,0),0)</f>
        <v>0</v>
      </c>
      <c r="AW1125" s="33">
        <f>IF(AW$7&gt;=$E1125,IF(SUMIF($H$1:AV$1,77,$H1125:AV1125)&lt;$D1125,$H1125,0),0)</f>
        <v>0</v>
      </c>
      <c r="AX1125" s="33">
        <f>IF(AX$7&gt;=$E1125,IF(SUMIF($H$1:AW$1,77,$H1125:AW1125)&lt;$D1125,$H1125,0),0)</f>
        <v>0</v>
      </c>
      <c r="AY1125" s="33">
        <f>IF(AY$7&gt;=$E1125,IF(SUMIF($H$1:AX$1,77,$H1125:AX1125)&lt;$D1125,$H1125,0),0)</f>
        <v>0</v>
      </c>
      <c r="AZ1125" s="33">
        <f>IF(AZ$7&gt;=$E1125,IF(SUMIF($H$1:AY$1,77,$H1125:AY1125)&lt;$D1125,$H1125,0),0)</f>
        <v>0</v>
      </c>
      <c r="BA1125" s="33">
        <f>IF(BA$7&gt;=$E1125,IF(SUMIF($H$1:AZ$1,77,$H1125:AZ1125)&lt;$D1125,$H1125,0),0)</f>
        <v>0</v>
      </c>
      <c r="BB1125" s="33">
        <f>IF(BB$7&gt;=$E1125,IF(SUMIF($H$1:BA$1,77,$H1125:BA1125)&lt;$D1125,$H1125,0),0)</f>
        <v>0</v>
      </c>
      <c r="BC1125" s="33">
        <f>IF(BC$7&gt;=$E1125,IF(SUMIF($H$1:BB$1,77,$H1125:BB1125)&lt;$D1125,$H1125,0),0)</f>
        <v>829.4</v>
      </c>
      <c r="BD1125" s="33">
        <f>IF(BD$7&gt;=$E1125,IF(SUMIF($H$1:BC$1,77,$H1125:BC1125)&lt;$D1125,$H1125,0),0)</f>
        <v>0</v>
      </c>
      <c r="BE1125" s="33">
        <f>IF(BE$7&gt;=$E1125,IF(SUMIF($H$1:BD$1,77,$H1125:BD1125)&lt;$D1125,$H1125,0),0)</f>
        <v>0</v>
      </c>
      <c r="BF1125" s="33">
        <f>IF(BF$7&gt;=$E1125,IF(SUMIF($H$1:BE$1,77,$H1125:BE1125)&lt;$D1125,$H1125,0),0)</f>
        <v>0</v>
      </c>
      <c r="BG1125" s="33">
        <f>IF(BG$7&gt;=$E1125,IF(SUMIF($H$1:BF$1,77,$H1125:BF1125)&lt;$D1125,$H1125,0),0)</f>
        <v>0</v>
      </c>
      <c r="BH1125" s="35">
        <f t="shared" si="393"/>
        <v>829.4</v>
      </c>
    </row>
    <row r="1126" spans="1:60" s="11" customFormat="1" x14ac:dyDescent="0.25">
      <c r="A1126" s="51"/>
      <c r="B1126" s="75" t="s">
        <v>1643</v>
      </c>
      <c r="C1126" s="76"/>
      <c r="D1126" s="77"/>
      <c r="E1126" s="88"/>
      <c r="F1126" s="88"/>
      <c r="G1126" s="88"/>
      <c r="H1126" s="88"/>
      <c r="I1126" s="88"/>
      <c r="J1126" s="88"/>
      <c r="K1126" s="88"/>
      <c r="L1126" s="88"/>
      <c r="M1126" s="88"/>
      <c r="N1126" s="88"/>
      <c r="O1126" s="88"/>
      <c r="P1126" s="88"/>
      <c r="Q1126" s="88"/>
      <c r="R1126" s="88"/>
      <c r="S1126" s="88"/>
      <c r="T1126" s="88"/>
      <c r="U1126" s="89"/>
      <c r="V1126" s="88"/>
      <c r="W1126" s="88"/>
      <c r="X1126" s="88"/>
      <c r="Y1126" s="88"/>
      <c r="Z1126" s="88"/>
      <c r="AA1126" s="88"/>
      <c r="AB1126" s="88"/>
      <c r="AC1126" s="88"/>
      <c r="AD1126" s="88"/>
      <c r="AE1126" s="88"/>
      <c r="AF1126" s="88"/>
      <c r="AG1126" s="88"/>
      <c r="AH1126" s="89"/>
      <c r="AI1126" s="88"/>
      <c r="AJ1126" s="88"/>
      <c r="AK1126" s="88"/>
      <c r="AL1126" s="88"/>
      <c r="AM1126" s="88"/>
      <c r="AN1126" s="88"/>
      <c r="AO1126" s="88"/>
      <c r="AP1126" s="88"/>
      <c r="AQ1126" s="88"/>
      <c r="AR1126" s="88"/>
      <c r="AS1126" s="88"/>
      <c r="AT1126" s="88"/>
      <c r="AU1126" s="89"/>
      <c r="AV1126" s="88"/>
      <c r="AW1126" s="88"/>
      <c r="AX1126" s="88"/>
      <c r="AY1126" s="88"/>
      <c r="AZ1126" s="88"/>
      <c r="BA1126" s="88"/>
      <c r="BB1126" s="88"/>
      <c r="BC1126" s="88"/>
      <c r="BD1126" s="88"/>
      <c r="BE1126" s="88"/>
      <c r="BF1126" s="88"/>
      <c r="BG1126" s="88"/>
      <c r="BH1126" s="89"/>
    </row>
    <row r="1127" spans="1:60" s="11" customFormat="1" ht="30" x14ac:dyDescent="0.25">
      <c r="A1127" s="47" t="s">
        <v>1644</v>
      </c>
      <c r="B1127" s="147" t="s">
        <v>1645</v>
      </c>
      <c r="C1127" s="127" t="s">
        <v>32</v>
      </c>
      <c r="D1127" s="146">
        <v>2</v>
      </c>
      <c r="E1127" s="118">
        <v>46905</v>
      </c>
      <c r="F1127" s="118">
        <v>46935</v>
      </c>
      <c r="G1127" s="32">
        <f t="shared" ref="G1127:G1132" si="394">DATEDIF(E1127,F1127,"m")</f>
        <v>1</v>
      </c>
      <c r="H1127" s="33">
        <f t="shared" ref="H1127:H1132" si="395">D1127/G1127</f>
        <v>2</v>
      </c>
      <c r="I1127" s="36">
        <f>IF(I$7&gt;=$E1127,IF(SUMIF($H$1:H$1,77,$H1127:H1127)&lt;$D1127,$H1127,0),0)</f>
        <v>0</v>
      </c>
      <c r="J1127" s="36">
        <f>IF(J$7&gt;=$E1127,IF(SUMIF($H$1:I$1,77,$H1127:I1127)&lt;$D1127,$H1127,0),0)</f>
        <v>0</v>
      </c>
      <c r="K1127" s="36">
        <f>IF(K$7&gt;=$E1127,IF(SUMIF($H$1:J$1,77,$H1127:J1127)&lt;$D1127,$H1127,0),0)</f>
        <v>0</v>
      </c>
      <c r="L1127" s="36">
        <f>IF(L$7&gt;=$E1127,IF(SUMIF($H$1:K$1,77,$H1127:K1127)&lt;$D1127,$H1127,0),0)</f>
        <v>0</v>
      </c>
      <c r="M1127" s="36">
        <f>IF(M$7&gt;=$E1127,IF(SUMIF($H$1:L$1,77,$H1127:L1127)&lt;$D1127,$H1127,0),0)</f>
        <v>0</v>
      </c>
      <c r="N1127" s="36">
        <f>IF(N$7&gt;=$E1127,IF(SUMIF($H$1:M$1,77,$H1127:M1127)&lt;$D1127,$H1127,0),0)</f>
        <v>0</v>
      </c>
      <c r="O1127" s="36">
        <f>IF(O$7&gt;=$E1127,IF(SUMIF($H$1:N$1,77,$H1127:N1127)&lt;$D1127,$H1127,0),0)</f>
        <v>0</v>
      </c>
      <c r="P1127" s="36">
        <f>IF(P$7&gt;=$E1127,IF(SUMIF($H$1:O$1,77,$H1127:O1127)&lt;$D1127,$H1127,0),0)</f>
        <v>0</v>
      </c>
      <c r="Q1127" s="36">
        <f>IF(Q$7&gt;=$E1127,IF(SUMIF($H$1:P$1,77,$H1127:P1127)&lt;$D1127,$H1127,0),0)</f>
        <v>0</v>
      </c>
      <c r="R1127" s="36">
        <f>IF(R$7&gt;=$E1127,IF(SUMIF($H$1:Q$1,77,$H1127:Q1127)&lt;$D1127,$H1127,0),0)</f>
        <v>0</v>
      </c>
      <c r="S1127" s="36">
        <f>IF(S$7&gt;=$E1127,IF(SUMIF($H$1:R$1,77,$H1127:R1127)&lt;$D1127,$H1127,0),0)</f>
        <v>0</v>
      </c>
      <c r="T1127" s="36">
        <f>IF(T$7&gt;=$E1127,IF(SUMIF($H$1:S$1,77,$H1127:S1127)&lt;$D1127,$H1127,0),0)</f>
        <v>0</v>
      </c>
      <c r="U1127" s="35">
        <f t="shared" ref="U1127:U1132" si="396">SUMIF(I$1:T$1,77,I1127:T1127)</f>
        <v>0</v>
      </c>
      <c r="V1127" s="36">
        <f>IF(V$7&gt;=$E1127,IF(SUMIF($H$1:U$1,77,$H1127:U1127)&lt;$D1127,$H1127,0),0)</f>
        <v>0</v>
      </c>
      <c r="W1127" s="36">
        <f>IF(W$7&gt;=$E1127,IF(SUMIF($H$1:V$1,77,$H1127:V1127)&lt;$D1127,$H1127,0),0)</f>
        <v>0</v>
      </c>
      <c r="X1127" s="36">
        <f>IF(X$7&gt;=$E1127,IF(SUMIF($H$1:W$1,77,$H1127:W1127)&lt;$D1127,$H1127,0),0)</f>
        <v>0</v>
      </c>
      <c r="Y1127" s="36">
        <f>IF(Y$7&gt;=$E1127,IF(SUMIF($H$1:X$1,77,$H1127:X1127)&lt;$D1127,$H1127,0),0)</f>
        <v>0</v>
      </c>
      <c r="Z1127" s="36">
        <f>IF(Z$7&gt;=$E1127,IF(SUMIF($H$1:Y$1,77,$H1127:Y1127)&lt;$D1127,$H1127,0),0)</f>
        <v>0</v>
      </c>
      <c r="AA1127" s="36">
        <f>IF(AA$7&gt;=$E1127,IF(SUMIF($H$1:Z$1,77,$H1127:Z1127)&lt;$D1127,$H1127,0),0)</f>
        <v>0</v>
      </c>
      <c r="AB1127" s="36">
        <f>IF(AB$7&gt;=$E1127,IF(SUMIF($H$1:AA$1,77,$H1127:AA1127)&lt;$D1127,$H1127,0),0)</f>
        <v>0</v>
      </c>
      <c r="AC1127" s="36">
        <f>IF(AC$7&gt;=$E1127,IF(SUMIF($H$1:AB$1,77,$H1127:AB1127)&lt;$D1127,$H1127,0),0)</f>
        <v>0</v>
      </c>
      <c r="AD1127" s="36">
        <f>IF(AD$7&gt;=$E1127,IF(SUMIF($H$1:AC$1,77,$H1127:AC1127)&lt;$D1127,$H1127,0),0)</f>
        <v>0</v>
      </c>
      <c r="AE1127" s="36">
        <f>IF(AE$7&gt;=$E1127,IF(SUMIF($H$1:AD$1,77,$H1127:AD1127)&lt;$D1127,$H1127,0),0)</f>
        <v>0</v>
      </c>
      <c r="AF1127" s="36">
        <f>IF(AF$7&gt;=$E1127,IF(SUMIF($H$1:AE$1,77,$H1127:AE1127)&lt;$D1127,$H1127,0),0)</f>
        <v>0</v>
      </c>
      <c r="AG1127" s="36">
        <f>IF(AG$7&gt;=$E1127,IF(SUMIF($H$1:AF$1,77,$H1127:AF1127)&lt;$D1127,$H1127,0),0)</f>
        <v>0</v>
      </c>
      <c r="AH1127" s="35">
        <f t="shared" ref="AH1127:AH1132" si="397">SUMIF(V$1:AG$1,77,V1127:AG1127)</f>
        <v>0</v>
      </c>
      <c r="AI1127" s="36">
        <f>IF(AI$7&gt;=$E1127,IF(SUMIF($H$1:AH$1,77,$H1127:AH1127)&lt;$D1127,$H1127,0),0)</f>
        <v>0</v>
      </c>
      <c r="AJ1127" s="36">
        <f>IF(AJ$7&gt;=$E1127,IF(SUMIF($H$1:AI$1,77,$H1127:AI1127)&lt;$D1127,$H1127,0),0)</f>
        <v>0</v>
      </c>
      <c r="AK1127" s="36">
        <f>IF(AK$7&gt;=$E1127,IF(SUMIF($H$1:AJ$1,77,$H1127:AJ1127)&lt;$D1127,$H1127,0),0)</f>
        <v>0</v>
      </c>
      <c r="AL1127" s="36">
        <f>IF(AL$7&gt;=$E1127,IF(SUMIF($H$1:AK$1,77,$H1127:AK1127)&lt;$D1127,$H1127,0),0)</f>
        <v>0</v>
      </c>
      <c r="AM1127" s="36">
        <f>IF(AM$7&gt;=$E1127,IF(SUMIF($H$1:AL$1,77,$H1127:AL1127)&lt;$D1127,$H1127,0),0)</f>
        <v>0</v>
      </c>
      <c r="AN1127" s="36">
        <f>IF(AN$7&gt;=$E1127,IF(SUMIF($H$1:AM$1,77,$H1127:AM1127)&lt;$D1127,$H1127,0),0)</f>
        <v>0</v>
      </c>
      <c r="AO1127" s="36">
        <f>IF(AO$7&gt;=$E1127,IF(SUMIF($H$1:AN$1,77,$H1127:AN1127)&lt;$D1127,$H1127,0),0)</f>
        <v>0</v>
      </c>
      <c r="AP1127" s="36">
        <f>IF(AP$7&gt;=$E1127,IF(SUMIF($H$1:AO$1,77,$H1127:AO1127)&lt;$D1127,$H1127,0),0)</f>
        <v>0</v>
      </c>
      <c r="AQ1127" s="36">
        <f>IF(AQ$7&gt;=$E1127,IF(SUMIF($H$1:AP$1,77,$H1127:AP1127)&lt;$D1127,$H1127,0),0)</f>
        <v>0</v>
      </c>
      <c r="AR1127" s="36">
        <f>IF(AR$7&gt;=$E1127,IF(SUMIF($H$1:AQ$1,77,$H1127:AQ1127)&lt;$D1127,$H1127,0),0)</f>
        <v>0</v>
      </c>
      <c r="AS1127" s="36">
        <f>IF(AS$7&gt;=$E1127,IF(SUMIF($H$1:AR$1,77,$H1127:AR1127)&lt;$D1127,$H1127,0),0)</f>
        <v>0</v>
      </c>
      <c r="AT1127" s="36">
        <f>IF(AT$7&gt;=$E1127,IF(SUMIF($H$1:AS$1,77,$H1127:AS1127)&lt;$D1127,$H1127,0),0)</f>
        <v>0</v>
      </c>
      <c r="AU1127" s="35">
        <f t="shared" ref="AU1127:AU1132" si="398">SUMIF(AI$1:AT$1,77,AI1127:AT1127)</f>
        <v>0</v>
      </c>
      <c r="AV1127" s="33">
        <f>IF(AV$7&gt;=$E1127,IF(SUMIF($H$1:AU$1,77,$H1127:AU1127)&lt;$D1127,$H1127,0),0)</f>
        <v>0</v>
      </c>
      <c r="AW1127" s="33">
        <f>IF(AW$7&gt;=$E1127,IF(SUMIF($H$1:AV$1,77,$H1127:AV1127)&lt;$D1127,$H1127,0),0)</f>
        <v>0</v>
      </c>
      <c r="AX1127" s="33">
        <f>IF(AX$7&gt;=$E1127,IF(SUMIF($H$1:AW$1,77,$H1127:AW1127)&lt;$D1127,$H1127,0),0)</f>
        <v>0</v>
      </c>
      <c r="AY1127" s="33">
        <f>IF(AY$7&gt;=$E1127,IF(SUMIF($H$1:AX$1,77,$H1127:AX1127)&lt;$D1127,$H1127,0),0)</f>
        <v>0</v>
      </c>
      <c r="AZ1127" s="33">
        <f>IF(AZ$7&gt;=$E1127,IF(SUMIF($H$1:AY$1,77,$H1127:AY1127)&lt;$D1127,$H1127,0),0)</f>
        <v>0</v>
      </c>
      <c r="BA1127" s="33">
        <f>IF(BA$7&gt;=$E1127,IF(SUMIF($H$1:AZ$1,77,$H1127:AZ1127)&lt;$D1127,$H1127,0),0)</f>
        <v>2</v>
      </c>
      <c r="BB1127" s="33">
        <f>IF(BB$7&gt;=$E1127,IF(SUMIF($H$1:BA$1,77,$H1127:BA1127)&lt;$D1127,$H1127,0),0)</f>
        <v>0</v>
      </c>
      <c r="BC1127" s="33">
        <f>IF(BC$7&gt;=$E1127,IF(SUMIF($H$1:BB$1,77,$H1127:BB1127)&lt;$D1127,$H1127,0),0)</f>
        <v>0</v>
      </c>
      <c r="BD1127" s="33">
        <f>IF(BD$7&gt;=$E1127,IF(SUMIF($H$1:BC$1,77,$H1127:BC1127)&lt;$D1127,$H1127,0),0)</f>
        <v>0</v>
      </c>
      <c r="BE1127" s="33">
        <f>IF(BE$7&gt;=$E1127,IF(SUMIF($H$1:BD$1,77,$H1127:BD1127)&lt;$D1127,$H1127,0),0)</f>
        <v>0</v>
      </c>
      <c r="BF1127" s="33">
        <f>IF(BF$7&gt;=$E1127,IF(SUMIF($H$1:BE$1,77,$H1127:BE1127)&lt;$D1127,$H1127,0),0)</f>
        <v>0</v>
      </c>
      <c r="BG1127" s="33">
        <f>IF(BG$7&gt;=$E1127,IF(SUMIF($H$1:BF$1,77,$H1127:BF1127)&lt;$D1127,$H1127,0),0)</f>
        <v>0</v>
      </c>
      <c r="BH1127" s="35">
        <f t="shared" ref="BH1127:BH1132" si="399">SUMIF(AV$1:BG$1,77,AV1127:BG1127)</f>
        <v>2</v>
      </c>
    </row>
    <row r="1128" spans="1:60" s="11" customFormat="1" x14ac:dyDescent="0.25">
      <c r="A1128" s="47" t="s">
        <v>1646</v>
      </c>
      <c r="B1128" s="147" t="s">
        <v>1647</v>
      </c>
      <c r="C1128" s="127" t="s">
        <v>82</v>
      </c>
      <c r="D1128" s="146">
        <v>23.7</v>
      </c>
      <c r="E1128" s="118">
        <v>46905</v>
      </c>
      <c r="F1128" s="118">
        <v>46935</v>
      </c>
      <c r="G1128" s="32">
        <f t="shared" si="394"/>
        <v>1</v>
      </c>
      <c r="H1128" s="33">
        <f t="shared" si="395"/>
        <v>23.7</v>
      </c>
      <c r="I1128" s="36">
        <f>IF(I$7&gt;=$E1128,IF(SUMIF($H$1:H$1,77,$H1128:H1128)&lt;$D1128,$H1128,0),0)</f>
        <v>0</v>
      </c>
      <c r="J1128" s="36">
        <f>IF(J$7&gt;=$E1128,IF(SUMIF($H$1:I$1,77,$H1128:I1128)&lt;$D1128,$H1128,0),0)</f>
        <v>0</v>
      </c>
      <c r="K1128" s="36">
        <f>IF(K$7&gt;=$E1128,IF(SUMIF($H$1:J$1,77,$H1128:J1128)&lt;$D1128,$H1128,0),0)</f>
        <v>0</v>
      </c>
      <c r="L1128" s="36">
        <f>IF(L$7&gt;=$E1128,IF(SUMIF($H$1:K$1,77,$H1128:K1128)&lt;$D1128,$H1128,0),0)</f>
        <v>0</v>
      </c>
      <c r="M1128" s="36">
        <f>IF(M$7&gt;=$E1128,IF(SUMIF($H$1:L$1,77,$H1128:L1128)&lt;$D1128,$H1128,0),0)</f>
        <v>0</v>
      </c>
      <c r="N1128" s="36">
        <f>IF(N$7&gt;=$E1128,IF(SUMIF($H$1:M$1,77,$H1128:M1128)&lt;$D1128,$H1128,0),0)</f>
        <v>0</v>
      </c>
      <c r="O1128" s="36">
        <f>IF(O$7&gt;=$E1128,IF(SUMIF($H$1:N$1,77,$H1128:N1128)&lt;$D1128,$H1128,0),0)</f>
        <v>0</v>
      </c>
      <c r="P1128" s="36">
        <f>IF(P$7&gt;=$E1128,IF(SUMIF($H$1:O$1,77,$H1128:O1128)&lt;$D1128,$H1128,0),0)</f>
        <v>0</v>
      </c>
      <c r="Q1128" s="36">
        <f>IF(Q$7&gt;=$E1128,IF(SUMIF($H$1:P$1,77,$H1128:P1128)&lt;$D1128,$H1128,0),0)</f>
        <v>0</v>
      </c>
      <c r="R1128" s="36">
        <f>IF(R$7&gt;=$E1128,IF(SUMIF($H$1:Q$1,77,$H1128:Q1128)&lt;$D1128,$H1128,0),0)</f>
        <v>0</v>
      </c>
      <c r="S1128" s="36">
        <f>IF(S$7&gt;=$E1128,IF(SUMIF($H$1:R$1,77,$H1128:R1128)&lt;$D1128,$H1128,0),0)</f>
        <v>0</v>
      </c>
      <c r="T1128" s="36">
        <f>IF(T$7&gt;=$E1128,IF(SUMIF($H$1:S$1,77,$H1128:S1128)&lt;$D1128,$H1128,0),0)</f>
        <v>0</v>
      </c>
      <c r="U1128" s="35">
        <f t="shared" si="396"/>
        <v>0</v>
      </c>
      <c r="V1128" s="36">
        <f>IF(V$7&gt;=$E1128,IF(SUMIF($H$1:U$1,77,$H1128:U1128)&lt;$D1128,$H1128,0),0)</f>
        <v>0</v>
      </c>
      <c r="W1128" s="36">
        <f>IF(W$7&gt;=$E1128,IF(SUMIF($H$1:V$1,77,$H1128:V1128)&lt;$D1128,$H1128,0),0)</f>
        <v>0</v>
      </c>
      <c r="X1128" s="36">
        <f>IF(X$7&gt;=$E1128,IF(SUMIF($H$1:W$1,77,$H1128:W1128)&lt;$D1128,$H1128,0),0)</f>
        <v>0</v>
      </c>
      <c r="Y1128" s="36">
        <f>IF(Y$7&gt;=$E1128,IF(SUMIF($H$1:X$1,77,$H1128:X1128)&lt;$D1128,$H1128,0),0)</f>
        <v>0</v>
      </c>
      <c r="Z1128" s="36">
        <f>IF(Z$7&gt;=$E1128,IF(SUMIF($H$1:Y$1,77,$H1128:Y1128)&lt;$D1128,$H1128,0),0)</f>
        <v>0</v>
      </c>
      <c r="AA1128" s="36">
        <f>IF(AA$7&gt;=$E1128,IF(SUMIF($H$1:Z$1,77,$H1128:Z1128)&lt;$D1128,$H1128,0),0)</f>
        <v>0</v>
      </c>
      <c r="AB1128" s="36">
        <f>IF(AB$7&gt;=$E1128,IF(SUMIF($H$1:AA$1,77,$H1128:AA1128)&lt;$D1128,$H1128,0),0)</f>
        <v>0</v>
      </c>
      <c r="AC1128" s="36">
        <f>IF(AC$7&gt;=$E1128,IF(SUMIF($H$1:AB$1,77,$H1128:AB1128)&lt;$D1128,$H1128,0),0)</f>
        <v>0</v>
      </c>
      <c r="AD1128" s="36">
        <f>IF(AD$7&gt;=$E1128,IF(SUMIF($H$1:AC$1,77,$H1128:AC1128)&lt;$D1128,$H1128,0),0)</f>
        <v>0</v>
      </c>
      <c r="AE1128" s="36">
        <f>IF(AE$7&gt;=$E1128,IF(SUMIF($H$1:AD$1,77,$H1128:AD1128)&lt;$D1128,$H1128,0),0)</f>
        <v>0</v>
      </c>
      <c r="AF1128" s="36">
        <f>IF(AF$7&gt;=$E1128,IF(SUMIF($H$1:AE$1,77,$H1128:AE1128)&lt;$D1128,$H1128,0),0)</f>
        <v>0</v>
      </c>
      <c r="AG1128" s="36">
        <f>IF(AG$7&gt;=$E1128,IF(SUMIF($H$1:AF$1,77,$H1128:AF1128)&lt;$D1128,$H1128,0),0)</f>
        <v>0</v>
      </c>
      <c r="AH1128" s="35">
        <f t="shared" si="397"/>
        <v>0</v>
      </c>
      <c r="AI1128" s="36">
        <f>IF(AI$7&gt;=$E1128,IF(SUMIF($H$1:AH$1,77,$H1128:AH1128)&lt;$D1128,$H1128,0),0)</f>
        <v>0</v>
      </c>
      <c r="AJ1128" s="36">
        <f>IF(AJ$7&gt;=$E1128,IF(SUMIF($H$1:AI$1,77,$H1128:AI1128)&lt;$D1128,$H1128,0),0)</f>
        <v>0</v>
      </c>
      <c r="AK1128" s="36">
        <f>IF(AK$7&gt;=$E1128,IF(SUMIF($H$1:AJ$1,77,$H1128:AJ1128)&lt;$D1128,$H1128,0),0)</f>
        <v>0</v>
      </c>
      <c r="AL1128" s="36">
        <f>IF(AL$7&gt;=$E1128,IF(SUMIF($H$1:AK$1,77,$H1128:AK1128)&lt;$D1128,$H1128,0),0)</f>
        <v>0</v>
      </c>
      <c r="AM1128" s="36">
        <f>IF(AM$7&gt;=$E1128,IF(SUMIF($H$1:AL$1,77,$H1128:AL1128)&lt;$D1128,$H1128,0),0)</f>
        <v>0</v>
      </c>
      <c r="AN1128" s="36">
        <f>IF(AN$7&gt;=$E1128,IF(SUMIF($H$1:AM$1,77,$H1128:AM1128)&lt;$D1128,$H1128,0),0)</f>
        <v>0</v>
      </c>
      <c r="AO1128" s="36">
        <f>IF(AO$7&gt;=$E1128,IF(SUMIF($H$1:AN$1,77,$H1128:AN1128)&lt;$D1128,$H1128,0),0)</f>
        <v>0</v>
      </c>
      <c r="AP1128" s="36">
        <f>IF(AP$7&gt;=$E1128,IF(SUMIF($H$1:AO$1,77,$H1128:AO1128)&lt;$D1128,$H1128,0),0)</f>
        <v>0</v>
      </c>
      <c r="AQ1128" s="36">
        <f>IF(AQ$7&gt;=$E1128,IF(SUMIF($H$1:AP$1,77,$H1128:AP1128)&lt;$D1128,$H1128,0),0)</f>
        <v>0</v>
      </c>
      <c r="AR1128" s="36">
        <f>IF(AR$7&gt;=$E1128,IF(SUMIF($H$1:AQ$1,77,$H1128:AQ1128)&lt;$D1128,$H1128,0),0)</f>
        <v>0</v>
      </c>
      <c r="AS1128" s="36">
        <f>IF(AS$7&gt;=$E1128,IF(SUMIF($H$1:AR$1,77,$H1128:AR1128)&lt;$D1128,$H1128,0),0)</f>
        <v>0</v>
      </c>
      <c r="AT1128" s="36">
        <f>IF(AT$7&gt;=$E1128,IF(SUMIF($H$1:AS$1,77,$H1128:AS1128)&lt;$D1128,$H1128,0),0)</f>
        <v>0</v>
      </c>
      <c r="AU1128" s="35">
        <f t="shared" si="398"/>
        <v>0</v>
      </c>
      <c r="AV1128" s="33">
        <f>IF(AV$7&gt;=$E1128,IF(SUMIF($H$1:AU$1,77,$H1128:AU1128)&lt;$D1128,$H1128,0),0)</f>
        <v>0</v>
      </c>
      <c r="AW1128" s="33">
        <f>IF(AW$7&gt;=$E1128,IF(SUMIF($H$1:AV$1,77,$H1128:AV1128)&lt;$D1128,$H1128,0),0)</f>
        <v>0</v>
      </c>
      <c r="AX1128" s="33">
        <f>IF(AX$7&gt;=$E1128,IF(SUMIF($H$1:AW$1,77,$H1128:AW1128)&lt;$D1128,$H1128,0),0)</f>
        <v>0</v>
      </c>
      <c r="AY1128" s="33">
        <f>IF(AY$7&gt;=$E1128,IF(SUMIF($H$1:AX$1,77,$H1128:AX1128)&lt;$D1128,$H1128,0),0)</f>
        <v>0</v>
      </c>
      <c r="AZ1128" s="33">
        <f>IF(AZ$7&gt;=$E1128,IF(SUMIF($H$1:AY$1,77,$H1128:AY1128)&lt;$D1128,$H1128,0),0)</f>
        <v>0</v>
      </c>
      <c r="BA1128" s="33">
        <f>IF(BA$7&gt;=$E1128,IF(SUMIF($H$1:AZ$1,77,$H1128:AZ1128)&lt;$D1128,$H1128,0),0)</f>
        <v>23.7</v>
      </c>
      <c r="BB1128" s="33">
        <f>IF(BB$7&gt;=$E1128,IF(SUMIF($H$1:BA$1,77,$H1128:BA1128)&lt;$D1128,$H1128,0),0)</f>
        <v>0</v>
      </c>
      <c r="BC1128" s="33">
        <f>IF(BC$7&gt;=$E1128,IF(SUMIF($H$1:BB$1,77,$H1128:BB1128)&lt;$D1128,$H1128,0),0)</f>
        <v>0</v>
      </c>
      <c r="BD1128" s="33">
        <f>IF(BD$7&gt;=$E1128,IF(SUMIF($H$1:BC$1,77,$H1128:BC1128)&lt;$D1128,$H1128,0),0)</f>
        <v>0</v>
      </c>
      <c r="BE1128" s="33">
        <f>IF(BE$7&gt;=$E1128,IF(SUMIF($H$1:BD$1,77,$H1128:BD1128)&lt;$D1128,$H1128,0),0)</f>
        <v>0</v>
      </c>
      <c r="BF1128" s="33">
        <f>IF(BF$7&gt;=$E1128,IF(SUMIF($H$1:BE$1,77,$H1128:BE1128)&lt;$D1128,$H1128,0),0)</f>
        <v>0</v>
      </c>
      <c r="BG1128" s="33">
        <f>IF(BG$7&gt;=$E1128,IF(SUMIF($H$1:BF$1,77,$H1128:BF1128)&lt;$D1128,$H1128,0),0)</f>
        <v>0</v>
      </c>
      <c r="BH1128" s="35">
        <f t="shared" si="399"/>
        <v>23.7</v>
      </c>
    </row>
    <row r="1129" spans="1:60" s="11" customFormat="1" x14ac:dyDescent="0.25">
      <c r="A1129" s="47" t="s">
        <v>1648</v>
      </c>
      <c r="B1129" s="147" t="s">
        <v>1649</v>
      </c>
      <c r="C1129" s="127" t="s">
        <v>1632</v>
      </c>
      <c r="D1129" s="146">
        <v>1</v>
      </c>
      <c r="E1129" s="118">
        <v>46905</v>
      </c>
      <c r="F1129" s="118">
        <v>46935</v>
      </c>
      <c r="G1129" s="32">
        <f t="shared" si="394"/>
        <v>1</v>
      </c>
      <c r="H1129" s="33">
        <f t="shared" si="395"/>
        <v>1</v>
      </c>
      <c r="I1129" s="36">
        <f>IF(I$7&gt;=$E1129,IF(SUMIF($H$1:H$1,77,$H1129:H1129)&lt;$D1129,$H1129,0),0)</f>
        <v>0</v>
      </c>
      <c r="J1129" s="36">
        <f>IF(J$7&gt;=$E1129,IF(SUMIF($H$1:I$1,77,$H1129:I1129)&lt;$D1129,$H1129,0),0)</f>
        <v>0</v>
      </c>
      <c r="K1129" s="36">
        <f>IF(K$7&gt;=$E1129,IF(SUMIF($H$1:J$1,77,$H1129:J1129)&lt;$D1129,$H1129,0),0)</f>
        <v>0</v>
      </c>
      <c r="L1129" s="36">
        <f>IF(L$7&gt;=$E1129,IF(SUMIF($H$1:K$1,77,$H1129:K1129)&lt;$D1129,$H1129,0),0)</f>
        <v>0</v>
      </c>
      <c r="M1129" s="36">
        <f>IF(M$7&gt;=$E1129,IF(SUMIF($H$1:L$1,77,$H1129:L1129)&lt;$D1129,$H1129,0),0)</f>
        <v>0</v>
      </c>
      <c r="N1129" s="36">
        <f>IF(N$7&gt;=$E1129,IF(SUMIF($H$1:M$1,77,$H1129:M1129)&lt;$D1129,$H1129,0),0)</f>
        <v>0</v>
      </c>
      <c r="O1129" s="36">
        <f>IF(O$7&gt;=$E1129,IF(SUMIF($H$1:N$1,77,$H1129:N1129)&lt;$D1129,$H1129,0),0)</f>
        <v>0</v>
      </c>
      <c r="P1129" s="36">
        <f>IF(P$7&gt;=$E1129,IF(SUMIF($H$1:O$1,77,$H1129:O1129)&lt;$D1129,$H1129,0),0)</f>
        <v>0</v>
      </c>
      <c r="Q1129" s="36">
        <f>IF(Q$7&gt;=$E1129,IF(SUMIF($H$1:P$1,77,$H1129:P1129)&lt;$D1129,$H1129,0),0)</f>
        <v>0</v>
      </c>
      <c r="R1129" s="36">
        <f>IF(R$7&gt;=$E1129,IF(SUMIF($H$1:Q$1,77,$H1129:Q1129)&lt;$D1129,$H1129,0),0)</f>
        <v>0</v>
      </c>
      <c r="S1129" s="36">
        <f>IF(S$7&gt;=$E1129,IF(SUMIF($H$1:R$1,77,$H1129:R1129)&lt;$D1129,$H1129,0),0)</f>
        <v>0</v>
      </c>
      <c r="T1129" s="36">
        <f>IF(T$7&gt;=$E1129,IF(SUMIF($H$1:S$1,77,$H1129:S1129)&lt;$D1129,$H1129,0),0)</f>
        <v>0</v>
      </c>
      <c r="U1129" s="35">
        <f t="shared" si="396"/>
        <v>0</v>
      </c>
      <c r="V1129" s="36">
        <f>IF(V$7&gt;=$E1129,IF(SUMIF($H$1:U$1,77,$H1129:U1129)&lt;$D1129,$H1129,0),0)</f>
        <v>0</v>
      </c>
      <c r="W1129" s="36">
        <f>IF(W$7&gt;=$E1129,IF(SUMIF($H$1:V$1,77,$H1129:V1129)&lt;$D1129,$H1129,0),0)</f>
        <v>0</v>
      </c>
      <c r="X1129" s="36">
        <f>IF(X$7&gt;=$E1129,IF(SUMIF($H$1:W$1,77,$H1129:W1129)&lt;$D1129,$H1129,0),0)</f>
        <v>0</v>
      </c>
      <c r="Y1129" s="36">
        <f>IF(Y$7&gt;=$E1129,IF(SUMIF($H$1:X$1,77,$H1129:X1129)&lt;$D1129,$H1129,0),0)</f>
        <v>0</v>
      </c>
      <c r="Z1129" s="36">
        <f>IF(Z$7&gt;=$E1129,IF(SUMIF($H$1:Y$1,77,$H1129:Y1129)&lt;$D1129,$H1129,0),0)</f>
        <v>0</v>
      </c>
      <c r="AA1129" s="36">
        <f>IF(AA$7&gt;=$E1129,IF(SUMIF($H$1:Z$1,77,$H1129:Z1129)&lt;$D1129,$H1129,0),0)</f>
        <v>0</v>
      </c>
      <c r="AB1129" s="36">
        <f>IF(AB$7&gt;=$E1129,IF(SUMIF($H$1:AA$1,77,$H1129:AA1129)&lt;$D1129,$H1129,0),0)</f>
        <v>0</v>
      </c>
      <c r="AC1129" s="36">
        <f>IF(AC$7&gt;=$E1129,IF(SUMIF($H$1:AB$1,77,$H1129:AB1129)&lt;$D1129,$H1129,0),0)</f>
        <v>0</v>
      </c>
      <c r="AD1129" s="36">
        <f>IF(AD$7&gt;=$E1129,IF(SUMIF($H$1:AC$1,77,$H1129:AC1129)&lt;$D1129,$H1129,0),0)</f>
        <v>0</v>
      </c>
      <c r="AE1129" s="36">
        <f>IF(AE$7&gt;=$E1129,IF(SUMIF($H$1:AD$1,77,$H1129:AD1129)&lt;$D1129,$H1129,0),0)</f>
        <v>0</v>
      </c>
      <c r="AF1129" s="36">
        <f>IF(AF$7&gt;=$E1129,IF(SUMIF($H$1:AE$1,77,$H1129:AE1129)&lt;$D1129,$H1129,0),0)</f>
        <v>0</v>
      </c>
      <c r="AG1129" s="36">
        <f>IF(AG$7&gt;=$E1129,IF(SUMIF($H$1:AF$1,77,$H1129:AF1129)&lt;$D1129,$H1129,0),0)</f>
        <v>0</v>
      </c>
      <c r="AH1129" s="35">
        <f t="shared" si="397"/>
        <v>0</v>
      </c>
      <c r="AI1129" s="36">
        <f>IF(AI$7&gt;=$E1129,IF(SUMIF($H$1:AH$1,77,$H1129:AH1129)&lt;$D1129,$H1129,0),0)</f>
        <v>0</v>
      </c>
      <c r="AJ1129" s="36">
        <f>IF(AJ$7&gt;=$E1129,IF(SUMIF($H$1:AI$1,77,$H1129:AI1129)&lt;$D1129,$H1129,0),0)</f>
        <v>0</v>
      </c>
      <c r="AK1129" s="36">
        <f>IF(AK$7&gt;=$E1129,IF(SUMIF($H$1:AJ$1,77,$H1129:AJ1129)&lt;$D1129,$H1129,0),0)</f>
        <v>0</v>
      </c>
      <c r="AL1129" s="36">
        <f>IF(AL$7&gt;=$E1129,IF(SUMIF($H$1:AK$1,77,$H1129:AK1129)&lt;$D1129,$H1129,0),0)</f>
        <v>0</v>
      </c>
      <c r="AM1129" s="36">
        <f>IF(AM$7&gt;=$E1129,IF(SUMIF($H$1:AL$1,77,$H1129:AL1129)&lt;$D1129,$H1129,0),0)</f>
        <v>0</v>
      </c>
      <c r="AN1129" s="36">
        <f>IF(AN$7&gt;=$E1129,IF(SUMIF($H$1:AM$1,77,$H1129:AM1129)&lt;$D1129,$H1129,0),0)</f>
        <v>0</v>
      </c>
      <c r="AO1129" s="36">
        <f>IF(AO$7&gt;=$E1129,IF(SUMIF($H$1:AN$1,77,$H1129:AN1129)&lt;$D1129,$H1129,0),0)</f>
        <v>0</v>
      </c>
      <c r="AP1129" s="36">
        <f>IF(AP$7&gt;=$E1129,IF(SUMIF($H$1:AO$1,77,$H1129:AO1129)&lt;$D1129,$H1129,0),0)</f>
        <v>0</v>
      </c>
      <c r="AQ1129" s="36">
        <f>IF(AQ$7&gt;=$E1129,IF(SUMIF($H$1:AP$1,77,$H1129:AP1129)&lt;$D1129,$H1129,0),0)</f>
        <v>0</v>
      </c>
      <c r="AR1129" s="36">
        <f>IF(AR$7&gt;=$E1129,IF(SUMIF($H$1:AQ$1,77,$H1129:AQ1129)&lt;$D1129,$H1129,0),0)</f>
        <v>0</v>
      </c>
      <c r="AS1129" s="36">
        <f>IF(AS$7&gt;=$E1129,IF(SUMIF($H$1:AR$1,77,$H1129:AR1129)&lt;$D1129,$H1129,0),0)</f>
        <v>0</v>
      </c>
      <c r="AT1129" s="36">
        <f>IF(AT$7&gt;=$E1129,IF(SUMIF($H$1:AS$1,77,$H1129:AS1129)&lt;$D1129,$H1129,0),0)</f>
        <v>0</v>
      </c>
      <c r="AU1129" s="35">
        <f t="shared" si="398"/>
        <v>0</v>
      </c>
      <c r="AV1129" s="33">
        <f>IF(AV$7&gt;=$E1129,IF(SUMIF($H$1:AU$1,77,$H1129:AU1129)&lt;$D1129,$H1129,0),0)</f>
        <v>0</v>
      </c>
      <c r="AW1129" s="33">
        <f>IF(AW$7&gt;=$E1129,IF(SUMIF($H$1:AV$1,77,$H1129:AV1129)&lt;$D1129,$H1129,0),0)</f>
        <v>0</v>
      </c>
      <c r="AX1129" s="33">
        <f>IF(AX$7&gt;=$E1129,IF(SUMIF($H$1:AW$1,77,$H1129:AW1129)&lt;$D1129,$H1129,0),0)</f>
        <v>0</v>
      </c>
      <c r="AY1129" s="33">
        <f>IF(AY$7&gt;=$E1129,IF(SUMIF($H$1:AX$1,77,$H1129:AX1129)&lt;$D1129,$H1129,0),0)</f>
        <v>0</v>
      </c>
      <c r="AZ1129" s="33">
        <f>IF(AZ$7&gt;=$E1129,IF(SUMIF($H$1:AY$1,77,$H1129:AY1129)&lt;$D1129,$H1129,0),0)</f>
        <v>0</v>
      </c>
      <c r="BA1129" s="33">
        <f>IF(BA$7&gt;=$E1129,IF(SUMIF($H$1:AZ$1,77,$H1129:AZ1129)&lt;$D1129,$H1129,0),0)</f>
        <v>1</v>
      </c>
      <c r="BB1129" s="33">
        <f>IF(BB$7&gt;=$E1129,IF(SUMIF($H$1:BA$1,77,$H1129:BA1129)&lt;$D1129,$H1129,0),0)</f>
        <v>0</v>
      </c>
      <c r="BC1129" s="33">
        <f>IF(BC$7&gt;=$E1129,IF(SUMIF($H$1:BB$1,77,$H1129:BB1129)&lt;$D1129,$H1129,0),0)</f>
        <v>0</v>
      </c>
      <c r="BD1129" s="33">
        <f>IF(BD$7&gt;=$E1129,IF(SUMIF($H$1:BC$1,77,$H1129:BC1129)&lt;$D1129,$H1129,0),0)</f>
        <v>0</v>
      </c>
      <c r="BE1129" s="33">
        <f>IF(BE$7&gt;=$E1129,IF(SUMIF($H$1:BD$1,77,$H1129:BD1129)&lt;$D1129,$H1129,0),0)</f>
        <v>0</v>
      </c>
      <c r="BF1129" s="33">
        <f>IF(BF$7&gt;=$E1129,IF(SUMIF($H$1:BE$1,77,$H1129:BE1129)&lt;$D1129,$H1129,0),0)</f>
        <v>0</v>
      </c>
      <c r="BG1129" s="33">
        <f>IF(BG$7&gt;=$E1129,IF(SUMIF($H$1:BF$1,77,$H1129:BF1129)&lt;$D1129,$H1129,0),0)</f>
        <v>0</v>
      </c>
      <c r="BH1129" s="35">
        <f t="shared" si="399"/>
        <v>1</v>
      </c>
    </row>
    <row r="1130" spans="1:60" s="11" customFormat="1" x14ac:dyDescent="0.25">
      <c r="A1130" s="47" t="s">
        <v>1650</v>
      </c>
      <c r="B1130" s="147" t="s">
        <v>1624</v>
      </c>
      <c r="C1130" s="127" t="s">
        <v>55</v>
      </c>
      <c r="D1130" s="146">
        <v>299</v>
      </c>
      <c r="E1130" s="118">
        <v>46905</v>
      </c>
      <c r="F1130" s="118">
        <v>46935</v>
      </c>
      <c r="G1130" s="32">
        <f t="shared" si="394"/>
        <v>1</v>
      </c>
      <c r="H1130" s="33">
        <f t="shared" si="395"/>
        <v>299</v>
      </c>
      <c r="I1130" s="36">
        <f>IF(I$7&gt;=$E1130,IF(SUMIF($H$1:H$1,77,$H1130:H1130)&lt;$D1130,$H1130,0),0)</f>
        <v>0</v>
      </c>
      <c r="J1130" s="36">
        <f>IF(J$7&gt;=$E1130,IF(SUMIF($H$1:I$1,77,$H1130:I1130)&lt;$D1130,$H1130,0),0)</f>
        <v>0</v>
      </c>
      <c r="K1130" s="36">
        <f>IF(K$7&gt;=$E1130,IF(SUMIF($H$1:J$1,77,$H1130:J1130)&lt;$D1130,$H1130,0),0)</f>
        <v>0</v>
      </c>
      <c r="L1130" s="36">
        <f>IF(L$7&gt;=$E1130,IF(SUMIF($H$1:K$1,77,$H1130:K1130)&lt;$D1130,$H1130,0),0)</f>
        <v>0</v>
      </c>
      <c r="M1130" s="36">
        <f>IF(M$7&gt;=$E1130,IF(SUMIF($H$1:L$1,77,$H1130:L1130)&lt;$D1130,$H1130,0),0)</f>
        <v>0</v>
      </c>
      <c r="N1130" s="36">
        <f>IF(N$7&gt;=$E1130,IF(SUMIF($H$1:M$1,77,$H1130:M1130)&lt;$D1130,$H1130,0),0)</f>
        <v>0</v>
      </c>
      <c r="O1130" s="36">
        <f>IF(O$7&gt;=$E1130,IF(SUMIF($H$1:N$1,77,$H1130:N1130)&lt;$D1130,$H1130,0),0)</f>
        <v>0</v>
      </c>
      <c r="P1130" s="36">
        <f>IF(P$7&gt;=$E1130,IF(SUMIF($H$1:O$1,77,$H1130:O1130)&lt;$D1130,$H1130,0),0)</f>
        <v>0</v>
      </c>
      <c r="Q1130" s="36">
        <f>IF(Q$7&gt;=$E1130,IF(SUMIF($H$1:P$1,77,$H1130:P1130)&lt;$D1130,$H1130,0),0)</f>
        <v>0</v>
      </c>
      <c r="R1130" s="36">
        <f>IF(R$7&gt;=$E1130,IF(SUMIF($H$1:Q$1,77,$H1130:Q1130)&lt;$D1130,$H1130,0),0)</f>
        <v>0</v>
      </c>
      <c r="S1130" s="36">
        <f>IF(S$7&gt;=$E1130,IF(SUMIF($H$1:R$1,77,$H1130:R1130)&lt;$D1130,$H1130,0),0)</f>
        <v>0</v>
      </c>
      <c r="T1130" s="36">
        <f>IF(T$7&gt;=$E1130,IF(SUMIF($H$1:S$1,77,$H1130:S1130)&lt;$D1130,$H1130,0),0)</f>
        <v>0</v>
      </c>
      <c r="U1130" s="35">
        <f t="shared" si="396"/>
        <v>0</v>
      </c>
      <c r="V1130" s="36">
        <f>IF(V$7&gt;=$E1130,IF(SUMIF($H$1:U$1,77,$H1130:U1130)&lt;$D1130,$H1130,0),0)</f>
        <v>0</v>
      </c>
      <c r="W1130" s="36">
        <f>IF(W$7&gt;=$E1130,IF(SUMIF($H$1:V$1,77,$H1130:V1130)&lt;$D1130,$H1130,0),0)</f>
        <v>0</v>
      </c>
      <c r="X1130" s="36">
        <f>IF(X$7&gt;=$E1130,IF(SUMIF($H$1:W$1,77,$H1130:W1130)&lt;$D1130,$H1130,0),0)</f>
        <v>0</v>
      </c>
      <c r="Y1130" s="36">
        <f>IF(Y$7&gt;=$E1130,IF(SUMIF($H$1:X$1,77,$H1130:X1130)&lt;$D1130,$H1130,0),0)</f>
        <v>0</v>
      </c>
      <c r="Z1130" s="36">
        <f>IF(Z$7&gt;=$E1130,IF(SUMIF($H$1:Y$1,77,$H1130:Y1130)&lt;$D1130,$H1130,0),0)</f>
        <v>0</v>
      </c>
      <c r="AA1130" s="36">
        <f>IF(AA$7&gt;=$E1130,IF(SUMIF($H$1:Z$1,77,$H1130:Z1130)&lt;$D1130,$H1130,0),0)</f>
        <v>0</v>
      </c>
      <c r="AB1130" s="36">
        <f>IF(AB$7&gt;=$E1130,IF(SUMIF($H$1:AA$1,77,$H1130:AA1130)&lt;$D1130,$H1130,0),0)</f>
        <v>0</v>
      </c>
      <c r="AC1130" s="36">
        <f>IF(AC$7&gt;=$E1130,IF(SUMIF($H$1:AB$1,77,$H1130:AB1130)&lt;$D1130,$H1130,0),0)</f>
        <v>0</v>
      </c>
      <c r="AD1130" s="36">
        <f>IF(AD$7&gt;=$E1130,IF(SUMIF($H$1:AC$1,77,$H1130:AC1130)&lt;$D1130,$H1130,0),0)</f>
        <v>0</v>
      </c>
      <c r="AE1130" s="36">
        <f>IF(AE$7&gt;=$E1130,IF(SUMIF($H$1:AD$1,77,$H1130:AD1130)&lt;$D1130,$H1130,0),0)</f>
        <v>0</v>
      </c>
      <c r="AF1130" s="36">
        <f>IF(AF$7&gt;=$E1130,IF(SUMIF($H$1:AE$1,77,$H1130:AE1130)&lt;$D1130,$H1130,0),0)</f>
        <v>0</v>
      </c>
      <c r="AG1130" s="36">
        <f>IF(AG$7&gt;=$E1130,IF(SUMIF($H$1:AF$1,77,$H1130:AF1130)&lt;$D1130,$H1130,0),0)</f>
        <v>0</v>
      </c>
      <c r="AH1130" s="35">
        <f t="shared" si="397"/>
        <v>0</v>
      </c>
      <c r="AI1130" s="36">
        <f>IF(AI$7&gt;=$E1130,IF(SUMIF($H$1:AH$1,77,$H1130:AH1130)&lt;$D1130,$H1130,0),0)</f>
        <v>0</v>
      </c>
      <c r="AJ1130" s="36">
        <f>IF(AJ$7&gt;=$E1130,IF(SUMIF($H$1:AI$1,77,$H1130:AI1130)&lt;$D1130,$H1130,0),0)</f>
        <v>0</v>
      </c>
      <c r="AK1130" s="36">
        <f>IF(AK$7&gt;=$E1130,IF(SUMIF($H$1:AJ$1,77,$H1130:AJ1130)&lt;$D1130,$H1130,0),0)</f>
        <v>0</v>
      </c>
      <c r="AL1130" s="36">
        <f>IF(AL$7&gt;=$E1130,IF(SUMIF($H$1:AK$1,77,$H1130:AK1130)&lt;$D1130,$H1130,0),0)</f>
        <v>0</v>
      </c>
      <c r="AM1130" s="36">
        <f>IF(AM$7&gt;=$E1130,IF(SUMIF($H$1:AL$1,77,$H1130:AL1130)&lt;$D1130,$H1130,0),0)</f>
        <v>0</v>
      </c>
      <c r="AN1130" s="36">
        <f>IF(AN$7&gt;=$E1130,IF(SUMIF($H$1:AM$1,77,$H1130:AM1130)&lt;$D1130,$H1130,0),0)</f>
        <v>0</v>
      </c>
      <c r="AO1130" s="36">
        <f>IF(AO$7&gt;=$E1130,IF(SUMIF($H$1:AN$1,77,$H1130:AN1130)&lt;$D1130,$H1130,0),0)</f>
        <v>0</v>
      </c>
      <c r="AP1130" s="36">
        <f>IF(AP$7&gt;=$E1130,IF(SUMIF($H$1:AO$1,77,$H1130:AO1130)&lt;$D1130,$H1130,0),0)</f>
        <v>0</v>
      </c>
      <c r="AQ1130" s="36">
        <f>IF(AQ$7&gt;=$E1130,IF(SUMIF($H$1:AP$1,77,$H1130:AP1130)&lt;$D1130,$H1130,0),0)</f>
        <v>0</v>
      </c>
      <c r="AR1130" s="36">
        <f>IF(AR$7&gt;=$E1130,IF(SUMIF($H$1:AQ$1,77,$H1130:AQ1130)&lt;$D1130,$H1130,0),0)</f>
        <v>0</v>
      </c>
      <c r="AS1130" s="36">
        <f>IF(AS$7&gt;=$E1130,IF(SUMIF($H$1:AR$1,77,$H1130:AR1130)&lt;$D1130,$H1130,0),0)</f>
        <v>0</v>
      </c>
      <c r="AT1130" s="36">
        <f>IF(AT$7&gt;=$E1130,IF(SUMIF($H$1:AS$1,77,$H1130:AS1130)&lt;$D1130,$H1130,0),0)</f>
        <v>0</v>
      </c>
      <c r="AU1130" s="35">
        <f t="shared" si="398"/>
        <v>0</v>
      </c>
      <c r="AV1130" s="33">
        <f>IF(AV$7&gt;=$E1130,IF(SUMIF($H$1:AU$1,77,$H1130:AU1130)&lt;$D1130,$H1130,0),0)</f>
        <v>0</v>
      </c>
      <c r="AW1130" s="33">
        <f>IF(AW$7&gt;=$E1130,IF(SUMIF($H$1:AV$1,77,$H1130:AV1130)&lt;$D1130,$H1130,0),0)</f>
        <v>0</v>
      </c>
      <c r="AX1130" s="33">
        <f>IF(AX$7&gt;=$E1130,IF(SUMIF($H$1:AW$1,77,$H1130:AW1130)&lt;$D1130,$H1130,0),0)</f>
        <v>0</v>
      </c>
      <c r="AY1130" s="33">
        <f>IF(AY$7&gt;=$E1130,IF(SUMIF($H$1:AX$1,77,$H1130:AX1130)&lt;$D1130,$H1130,0),0)</f>
        <v>0</v>
      </c>
      <c r="AZ1130" s="33">
        <f>IF(AZ$7&gt;=$E1130,IF(SUMIF($H$1:AY$1,77,$H1130:AY1130)&lt;$D1130,$H1130,0),0)</f>
        <v>0</v>
      </c>
      <c r="BA1130" s="33">
        <f>IF(BA$7&gt;=$E1130,IF(SUMIF($H$1:AZ$1,77,$H1130:AZ1130)&lt;$D1130,$H1130,0),0)</f>
        <v>299</v>
      </c>
      <c r="BB1130" s="33">
        <f>IF(BB$7&gt;=$E1130,IF(SUMIF($H$1:BA$1,77,$H1130:BA1130)&lt;$D1130,$H1130,0),0)</f>
        <v>0</v>
      </c>
      <c r="BC1130" s="33">
        <f>IF(BC$7&gt;=$E1130,IF(SUMIF($H$1:BB$1,77,$H1130:BB1130)&lt;$D1130,$H1130,0),0)</f>
        <v>0</v>
      </c>
      <c r="BD1130" s="33">
        <f>IF(BD$7&gt;=$E1130,IF(SUMIF($H$1:BC$1,77,$H1130:BC1130)&lt;$D1130,$H1130,0),0)</f>
        <v>0</v>
      </c>
      <c r="BE1130" s="33">
        <f>IF(BE$7&gt;=$E1130,IF(SUMIF($H$1:BD$1,77,$H1130:BD1130)&lt;$D1130,$H1130,0),0)</f>
        <v>0</v>
      </c>
      <c r="BF1130" s="33">
        <f>IF(BF$7&gt;=$E1130,IF(SUMIF($H$1:BE$1,77,$H1130:BE1130)&lt;$D1130,$H1130,0),0)</f>
        <v>0</v>
      </c>
      <c r="BG1130" s="33">
        <f>IF(BG$7&gt;=$E1130,IF(SUMIF($H$1:BF$1,77,$H1130:BF1130)&lt;$D1130,$H1130,0),0)</f>
        <v>0</v>
      </c>
      <c r="BH1130" s="35">
        <f t="shared" si="399"/>
        <v>299</v>
      </c>
    </row>
    <row r="1131" spans="1:60" s="11" customFormat="1" x14ac:dyDescent="0.25">
      <c r="A1131" s="47" t="s">
        <v>1651</v>
      </c>
      <c r="B1131" s="147" t="s">
        <v>1626</v>
      </c>
      <c r="C1131" s="127" t="s">
        <v>55</v>
      </c>
      <c r="D1131" s="146">
        <v>50</v>
      </c>
      <c r="E1131" s="118">
        <v>46905</v>
      </c>
      <c r="F1131" s="118">
        <v>46935</v>
      </c>
      <c r="G1131" s="32">
        <f t="shared" si="394"/>
        <v>1</v>
      </c>
      <c r="H1131" s="33">
        <f t="shared" si="395"/>
        <v>50</v>
      </c>
      <c r="I1131" s="36">
        <f>IF(I$7&gt;=$E1131,IF(SUMIF($H$1:H$1,77,$H1131:H1131)&lt;$D1131,$H1131,0),0)</f>
        <v>0</v>
      </c>
      <c r="J1131" s="36">
        <f>IF(J$7&gt;=$E1131,IF(SUMIF($H$1:I$1,77,$H1131:I1131)&lt;$D1131,$H1131,0),0)</f>
        <v>0</v>
      </c>
      <c r="K1131" s="36">
        <f>IF(K$7&gt;=$E1131,IF(SUMIF($H$1:J$1,77,$H1131:J1131)&lt;$D1131,$H1131,0),0)</f>
        <v>0</v>
      </c>
      <c r="L1131" s="36">
        <f>IF(L$7&gt;=$E1131,IF(SUMIF($H$1:K$1,77,$H1131:K1131)&lt;$D1131,$H1131,0),0)</f>
        <v>0</v>
      </c>
      <c r="M1131" s="36">
        <f>IF(M$7&gt;=$E1131,IF(SUMIF($H$1:L$1,77,$H1131:L1131)&lt;$D1131,$H1131,0),0)</f>
        <v>0</v>
      </c>
      <c r="N1131" s="36">
        <f>IF(N$7&gt;=$E1131,IF(SUMIF($H$1:M$1,77,$H1131:M1131)&lt;$D1131,$H1131,0),0)</f>
        <v>0</v>
      </c>
      <c r="O1131" s="36">
        <f>IF(O$7&gt;=$E1131,IF(SUMIF($H$1:N$1,77,$H1131:N1131)&lt;$D1131,$H1131,0),0)</f>
        <v>0</v>
      </c>
      <c r="P1131" s="36">
        <f>IF(P$7&gt;=$E1131,IF(SUMIF($H$1:O$1,77,$H1131:O1131)&lt;$D1131,$H1131,0),0)</f>
        <v>0</v>
      </c>
      <c r="Q1131" s="36">
        <f>IF(Q$7&gt;=$E1131,IF(SUMIF($H$1:P$1,77,$H1131:P1131)&lt;$D1131,$H1131,0),0)</f>
        <v>0</v>
      </c>
      <c r="R1131" s="36">
        <f>IF(R$7&gt;=$E1131,IF(SUMIF($H$1:Q$1,77,$H1131:Q1131)&lt;$D1131,$H1131,0),0)</f>
        <v>0</v>
      </c>
      <c r="S1131" s="36">
        <f>IF(S$7&gt;=$E1131,IF(SUMIF($H$1:R$1,77,$H1131:R1131)&lt;$D1131,$H1131,0),0)</f>
        <v>0</v>
      </c>
      <c r="T1131" s="36">
        <f>IF(T$7&gt;=$E1131,IF(SUMIF($H$1:S$1,77,$H1131:S1131)&lt;$D1131,$H1131,0),0)</f>
        <v>0</v>
      </c>
      <c r="U1131" s="35">
        <f t="shared" si="396"/>
        <v>0</v>
      </c>
      <c r="V1131" s="36">
        <f>IF(V$7&gt;=$E1131,IF(SUMIF($H$1:U$1,77,$H1131:U1131)&lt;$D1131,$H1131,0),0)</f>
        <v>0</v>
      </c>
      <c r="W1131" s="36">
        <f>IF(W$7&gt;=$E1131,IF(SUMIF($H$1:V$1,77,$H1131:V1131)&lt;$D1131,$H1131,0),0)</f>
        <v>0</v>
      </c>
      <c r="X1131" s="36">
        <f>IF(X$7&gt;=$E1131,IF(SUMIF($H$1:W$1,77,$H1131:W1131)&lt;$D1131,$H1131,0),0)</f>
        <v>0</v>
      </c>
      <c r="Y1131" s="36">
        <f>IF(Y$7&gt;=$E1131,IF(SUMIF($H$1:X$1,77,$H1131:X1131)&lt;$D1131,$H1131,0),0)</f>
        <v>0</v>
      </c>
      <c r="Z1131" s="36">
        <f>IF(Z$7&gt;=$E1131,IF(SUMIF($H$1:Y$1,77,$H1131:Y1131)&lt;$D1131,$H1131,0),0)</f>
        <v>0</v>
      </c>
      <c r="AA1131" s="36">
        <f>IF(AA$7&gt;=$E1131,IF(SUMIF($H$1:Z$1,77,$H1131:Z1131)&lt;$D1131,$H1131,0),0)</f>
        <v>0</v>
      </c>
      <c r="AB1131" s="36">
        <f>IF(AB$7&gt;=$E1131,IF(SUMIF($H$1:AA$1,77,$H1131:AA1131)&lt;$D1131,$H1131,0),0)</f>
        <v>0</v>
      </c>
      <c r="AC1131" s="36">
        <f>IF(AC$7&gt;=$E1131,IF(SUMIF($H$1:AB$1,77,$H1131:AB1131)&lt;$D1131,$H1131,0),0)</f>
        <v>0</v>
      </c>
      <c r="AD1131" s="36">
        <f>IF(AD$7&gt;=$E1131,IF(SUMIF($H$1:AC$1,77,$H1131:AC1131)&lt;$D1131,$H1131,0),0)</f>
        <v>0</v>
      </c>
      <c r="AE1131" s="36">
        <f>IF(AE$7&gt;=$E1131,IF(SUMIF($H$1:AD$1,77,$H1131:AD1131)&lt;$D1131,$H1131,0),0)</f>
        <v>0</v>
      </c>
      <c r="AF1131" s="36">
        <f>IF(AF$7&gt;=$E1131,IF(SUMIF($H$1:AE$1,77,$H1131:AE1131)&lt;$D1131,$H1131,0),0)</f>
        <v>0</v>
      </c>
      <c r="AG1131" s="36">
        <f>IF(AG$7&gt;=$E1131,IF(SUMIF($H$1:AF$1,77,$H1131:AF1131)&lt;$D1131,$H1131,0),0)</f>
        <v>0</v>
      </c>
      <c r="AH1131" s="35">
        <f t="shared" si="397"/>
        <v>0</v>
      </c>
      <c r="AI1131" s="36">
        <f>IF(AI$7&gt;=$E1131,IF(SUMIF($H$1:AH$1,77,$H1131:AH1131)&lt;$D1131,$H1131,0),0)</f>
        <v>0</v>
      </c>
      <c r="AJ1131" s="36">
        <f>IF(AJ$7&gt;=$E1131,IF(SUMIF($H$1:AI$1,77,$H1131:AI1131)&lt;$D1131,$H1131,0),0)</f>
        <v>0</v>
      </c>
      <c r="AK1131" s="36">
        <f>IF(AK$7&gt;=$E1131,IF(SUMIF($H$1:AJ$1,77,$H1131:AJ1131)&lt;$D1131,$H1131,0),0)</f>
        <v>0</v>
      </c>
      <c r="AL1131" s="36">
        <f>IF(AL$7&gt;=$E1131,IF(SUMIF($H$1:AK$1,77,$H1131:AK1131)&lt;$D1131,$H1131,0),0)</f>
        <v>0</v>
      </c>
      <c r="AM1131" s="36">
        <f>IF(AM$7&gt;=$E1131,IF(SUMIF($H$1:AL$1,77,$H1131:AL1131)&lt;$D1131,$H1131,0),0)</f>
        <v>0</v>
      </c>
      <c r="AN1131" s="36">
        <f>IF(AN$7&gt;=$E1131,IF(SUMIF($H$1:AM$1,77,$H1131:AM1131)&lt;$D1131,$H1131,0),0)</f>
        <v>0</v>
      </c>
      <c r="AO1131" s="36">
        <f>IF(AO$7&gt;=$E1131,IF(SUMIF($H$1:AN$1,77,$H1131:AN1131)&lt;$D1131,$H1131,0),0)</f>
        <v>0</v>
      </c>
      <c r="AP1131" s="36">
        <f>IF(AP$7&gt;=$E1131,IF(SUMIF($H$1:AO$1,77,$H1131:AO1131)&lt;$D1131,$H1131,0),0)</f>
        <v>0</v>
      </c>
      <c r="AQ1131" s="36">
        <f>IF(AQ$7&gt;=$E1131,IF(SUMIF($H$1:AP$1,77,$H1131:AP1131)&lt;$D1131,$H1131,0),0)</f>
        <v>0</v>
      </c>
      <c r="AR1131" s="36">
        <f>IF(AR$7&gt;=$E1131,IF(SUMIF($H$1:AQ$1,77,$H1131:AQ1131)&lt;$D1131,$H1131,0),0)</f>
        <v>0</v>
      </c>
      <c r="AS1131" s="36">
        <f>IF(AS$7&gt;=$E1131,IF(SUMIF($H$1:AR$1,77,$H1131:AR1131)&lt;$D1131,$H1131,0),0)</f>
        <v>0</v>
      </c>
      <c r="AT1131" s="36">
        <f>IF(AT$7&gt;=$E1131,IF(SUMIF($H$1:AS$1,77,$H1131:AS1131)&lt;$D1131,$H1131,0),0)</f>
        <v>0</v>
      </c>
      <c r="AU1131" s="35">
        <f t="shared" si="398"/>
        <v>0</v>
      </c>
      <c r="AV1131" s="33">
        <f>IF(AV$7&gt;=$E1131,IF(SUMIF($H$1:AU$1,77,$H1131:AU1131)&lt;$D1131,$H1131,0),0)</f>
        <v>0</v>
      </c>
      <c r="AW1131" s="33">
        <f>IF(AW$7&gt;=$E1131,IF(SUMIF($H$1:AV$1,77,$H1131:AV1131)&lt;$D1131,$H1131,0),0)</f>
        <v>0</v>
      </c>
      <c r="AX1131" s="33">
        <f>IF(AX$7&gt;=$E1131,IF(SUMIF($H$1:AW$1,77,$H1131:AW1131)&lt;$D1131,$H1131,0),0)</f>
        <v>0</v>
      </c>
      <c r="AY1131" s="33">
        <f>IF(AY$7&gt;=$E1131,IF(SUMIF($H$1:AX$1,77,$H1131:AX1131)&lt;$D1131,$H1131,0),0)</f>
        <v>0</v>
      </c>
      <c r="AZ1131" s="33">
        <f>IF(AZ$7&gt;=$E1131,IF(SUMIF($H$1:AY$1,77,$H1131:AY1131)&lt;$D1131,$H1131,0),0)</f>
        <v>0</v>
      </c>
      <c r="BA1131" s="33">
        <f>IF(BA$7&gt;=$E1131,IF(SUMIF($H$1:AZ$1,77,$H1131:AZ1131)&lt;$D1131,$H1131,0),0)</f>
        <v>50</v>
      </c>
      <c r="BB1131" s="33">
        <f>IF(BB$7&gt;=$E1131,IF(SUMIF($H$1:BA$1,77,$H1131:BA1131)&lt;$D1131,$H1131,0),0)</f>
        <v>0</v>
      </c>
      <c r="BC1131" s="33">
        <f>IF(BC$7&gt;=$E1131,IF(SUMIF($H$1:BB$1,77,$H1131:BB1131)&lt;$D1131,$H1131,0),0)</f>
        <v>0</v>
      </c>
      <c r="BD1131" s="33">
        <f>IF(BD$7&gt;=$E1131,IF(SUMIF($H$1:BC$1,77,$H1131:BC1131)&lt;$D1131,$H1131,0),0)</f>
        <v>0</v>
      </c>
      <c r="BE1131" s="33">
        <f>IF(BE$7&gt;=$E1131,IF(SUMIF($H$1:BD$1,77,$H1131:BD1131)&lt;$D1131,$H1131,0),0)</f>
        <v>0</v>
      </c>
      <c r="BF1131" s="33">
        <f>IF(BF$7&gt;=$E1131,IF(SUMIF($H$1:BE$1,77,$H1131:BE1131)&lt;$D1131,$H1131,0),0)</f>
        <v>0</v>
      </c>
      <c r="BG1131" s="33">
        <f>IF(BG$7&gt;=$E1131,IF(SUMIF($H$1:BF$1,77,$H1131:BF1131)&lt;$D1131,$H1131,0),0)</f>
        <v>0</v>
      </c>
      <c r="BH1131" s="35">
        <f t="shared" si="399"/>
        <v>50</v>
      </c>
    </row>
    <row r="1132" spans="1:60" s="11" customFormat="1" x14ac:dyDescent="0.25">
      <c r="A1132" s="47" t="s">
        <v>1652</v>
      </c>
      <c r="B1132" s="147" t="s">
        <v>1628</v>
      </c>
      <c r="C1132" s="127" t="s">
        <v>55</v>
      </c>
      <c r="D1132" s="146">
        <v>239.8</v>
      </c>
      <c r="E1132" s="118">
        <v>46905</v>
      </c>
      <c r="F1132" s="118">
        <v>46935</v>
      </c>
      <c r="G1132" s="32">
        <f t="shared" si="394"/>
        <v>1</v>
      </c>
      <c r="H1132" s="33">
        <f t="shared" si="395"/>
        <v>239.8</v>
      </c>
      <c r="I1132" s="36">
        <f>IF(I$7&gt;=$E1132,IF(SUMIF($H$1:H$1,77,$H1132:H1132)&lt;$D1132,$H1132,0),0)</f>
        <v>0</v>
      </c>
      <c r="J1132" s="36">
        <f>IF(J$7&gt;=$E1132,IF(SUMIF($H$1:I$1,77,$H1132:I1132)&lt;$D1132,$H1132,0),0)</f>
        <v>0</v>
      </c>
      <c r="K1132" s="36">
        <f>IF(K$7&gt;=$E1132,IF(SUMIF($H$1:J$1,77,$H1132:J1132)&lt;$D1132,$H1132,0),0)</f>
        <v>0</v>
      </c>
      <c r="L1132" s="36">
        <f>IF(L$7&gt;=$E1132,IF(SUMIF($H$1:K$1,77,$H1132:K1132)&lt;$D1132,$H1132,0),0)</f>
        <v>0</v>
      </c>
      <c r="M1132" s="36">
        <f>IF(M$7&gt;=$E1132,IF(SUMIF($H$1:L$1,77,$H1132:L1132)&lt;$D1132,$H1132,0),0)</f>
        <v>0</v>
      </c>
      <c r="N1132" s="36">
        <f>IF(N$7&gt;=$E1132,IF(SUMIF($H$1:M$1,77,$H1132:M1132)&lt;$D1132,$H1132,0),0)</f>
        <v>0</v>
      </c>
      <c r="O1132" s="36">
        <f>IF(O$7&gt;=$E1132,IF(SUMIF($H$1:N$1,77,$H1132:N1132)&lt;$D1132,$H1132,0),0)</f>
        <v>0</v>
      </c>
      <c r="P1132" s="36">
        <f>IF(P$7&gt;=$E1132,IF(SUMIF($H$1:O$1,77,$H1132:O1132)&lt;$D1132,$H1132,0),0)</f>
        <v>0</v>
      </c>
      <c r="Q1132" s="36">
        <f>IF(Q$7&gt;=$E1132,IF(SUMIF($H$1:P$1,77,$H1132:P1132)&lt;$D1132,$H1132,0),0)</f>
        <v>0</v>
      </c>
      <c r="R1132" s="36">
        <f>IF(R$7&gt;=$E1132,IF(SUMIF($H$1:Q$1,77,$H1132:Q1132)&lt;$D1132,$H1132,0),0)</f>
        <v>0</v>
      </c>
      <c r="S1132" s="36">
        <f>IF(S$7&gt;=$E1132,IF(SUMIF($H$1:R$1,77,$H1132:R1132)&lt;$D1132,$H1132,0),0)</f>
        <v>0</v>
      </c>
      <c r="T1132" s="36">
        <f>IF(T$7&gt;=$E1132,IF(SUMIF($H$1:S$1,77,$H1132:S1132)&lt;$D1132,$H1132,0),0)</f>
        <v>0</v>
      </c>
      <c r="U1132" s="35">
        <f t="shared" si="396"/>
        <v>0</v>
      </c>
      <c r="V1132" s="36">
        <f>IF(V$7&gt;=$E1132,IF(SUMIF($H$1:U$1,77,$H1132:U1132)&lt;$D1132,$H1132,0),0)</f>
        <v>0</v>
      </c>
      <c r="W1132" s="36">
        <f>IF(W$7&gt;=$E1132,IF(SUMIF($H$1:V$1,77,$H1132:V1132)&lt;$D1132,$H1132,0),0)</f>
        <v>0</v>
      </c>
      <c r="X1132" s="36">
        <f>IF(X$7&gt;=$E1132,IF(SUMIF($H$1:W$1,77,$H1132:W1132)&lt;$D1132,$H1132,0),0)</f>
        <v>0</v>
      </c>
      <c r="Y1132" s="36">
        <f>IF(Y$7&gt;=$E1132,IF(SUMIF($H$1:X$1,77,$H1132:X1132)&lt;$D1132,$H1132,0),0)</f>
        <v>0</v>
      </c>
      <c r="Z1132" s="36">
        <f>IF(Z$7&gt;=$E1132,IF(SUMIF($H$1:Y$1,77,$H1132:Y1132)&lt;$D1132,$H1132,0),0)</f>
        <v>0</v>
      </c>
      <c r="AA1132" s="36">
        <f>IF(AA$7&gt;=$E1132,IF(SUMIF($H$1:Z$1,77,$H1132:Z1132)&lt;$D1132,$H1132,0),0)</f>
        <v>0</v>
      </c>
      <c r="AB1132" s="36">
        <f>IF(AB$7&gt;=$E1132,IF(SUMIF($H$1:AA$1,77,$H1132:AA1132)&lt;$D1132,$H1132,0),0)</f>
        <v>0</v>
      </c>
      <c r="AC1132" s="36">
        <f>IF(AC$7&gt;=$E1132,IF(SUMIF($H$1:AB$1,77,$H1132:AB1132)&lt;$D1132,$H1132,0),0)</f>
        <v>0</v>
      </c>
      <c r="AD1132" s="36">
        <f>IF(AD$7&gt;=$E1132,IF(SUMIF($H$1:AC$1,77,$H1132:AC1132)&lt;$D1132,$H1132,0),0)</f>
        <v>0</v>
      </c>
      <c r="AE1132" s="36">
        <f>IF(AE$7&gt;=$E1132,IF(SUMIF($H$1:AD$1,77,$H1132:AD1132)&lt;$D1132,$H1132,0),0)</f>
        <v>0</v>
      </c>
      <c r="AF1132" s="36">
        <f>IF(AF$7&gt;=$E1132,IF(SUMIF($H$1:AE$1,77,$H1132:AE1132)&lt;$D1132,$H1132,0),0)</f>
        <v>0</v>
      </c>
      <c r="AG1132" s="36">
        <f>IF(AG$7&gt;=$E1132,IF(SUMIF($H$1:AF$1,77,$H1132:AF1132)&lt;$D1132,$H1132,0),0)</f>
        <v>0</v>
      </c>
      <c r="AH1132" s="35">
        <f t="shared" si="397"/>
        <v>0</v>
      </c>
      <c r="AI1132" s="36">
        <f>IF(AI$7&gt;=$E1132,IF(SUMIF($H$1:AH$1,77,$H1132:AH1132)&lt;$D1132,$H1132,0),0)</f>
        <v>0</v>
      </c>
      <c r="AJ1132" s="36">
        <f>IF(AJ$7&gt;=$E1132,IF(SUMIF($H$1:AI$1,77,$H1132:AI1132)&lt;$D1132,$H1132,0),0)</f>
        <v>0</v>
      </c>
      <c r="AK1132" s="36">
        <f>IF(AK$7&gt;=$E1132,IF(SUMIF($H$1:AJ$1,77,$H1132:AJ1132)&lt;$D1132,$H1132,0),0)</f>
        <v>0</v>
      </c>
      <c r="AL1132" s="36">
        <f>IF(AL$7&gt;=$E1132,IF(SUMIF($H$1:AK$1,77,$H1132:AK1132)&lt;$D1132,$H1132,0),0)</f>
        <v>0</v>
      </c>
      <c r="AM1132" s="36">
        <f>IF(AM$7&gt;=$E1132,IF(SUMIF($H$1:AL$1,77,$H1132:AL1132)&lt;$D1132,$H1132,0),0)</f>
        <v>0</v>
      </c>
      <c r="AN1132" s="36">
        <f>IF(AN$7&gt;=$E1132,IF(SUMIF($H$1:AM$1,77,$H1132:AM1132)&lt;$D1132,$H1132,0),0)</f>
        <v>0</v>
      </c>
      <c r="AO1132" s="36">
        <f>IF(AO$7&gt;=$E1132,IF(SUMIF($H$1:AN$1,77,$H1132:AN1132)&lt;$D1132,$H1132,0),0)</f>
        <v>0</v>
      </c>
      <c r="AP1132" s="36">
        <f>IF(AP$7&gt;=$E1132,IF(SUMIF($H$1:AO$1,77,$H1132:AO1132)&lt;$D1132,$H1132,0),0)</f>
        <v>0</v>
      </c>
      <c r="AQ1132" s="36">
        <f>IF(AQ$7&gt;=$E1132,IF(SUMIF($H$1:AP$1,77,$H1132:AP1132)&lt;$D1132,$H1132,0),0)</f>
        <v>0</v>
      </c>
      <c r="AR1132" s="36">
        <f>IF(AR$7&gt;=$E1132,IF(SUMIF($H$1:AQ$1,77,$H1132:AQ1132)&lt;$D1132,$H1132,0),0)</f>
        <v>0</v>
      </c>
      <c r="AS1132" s="36">
        <f>IF(AS$7&gt;=$E1132,IF(SUMIF($H$1:AR$1,77,$H1132:AR1132)&lt;$D1132,$H1132,0),0)</f>
        <v>0</v>
      </c>
      <c r="AT1132" s="36">
        <f>IF(AT$7&gt;=$E1132,IF(SUMIF($H$1:AS$1,77,$H1132:AS1132)&lt;$D1132,$H1132,0),0)</f>
        <v>0</v>
      </c>
      <c r="AU1132" s="35">
        <f t="shared" si="398"/>
        <v>0</v>
      </c>
      <c r="AV1132" s="33">
        <f>IF(AV$7&gt;=$E1132,IF(SUMIF($H$1:AU$1,77,$H1132:AU1132)&lt;$D1132,$H1132,0),0)</f>
        <v>0</v>
      </c>
      <c r="AW1132" s="33">
        <f>IF(AW$7&gt;=$E1132,IF(SUMIF($H$1:AV$1,77,$H1132:AV1132)&lt;$D1132,$H1132,0),0)</f>
        <v>0</v>
      </c>
      <c r="AX1132" s="33">
        <f>IF(AX$7&gt;=$E1132,IF(SUMIF($H$1:AW$1,77,$H1132:AW1132)&lt;$D1132,$H1132,0),0)</f>
        <v>0</v>
      </c>
      <c r="AY1132" s="33">
        <f>IF(AY$7&gt;=$E1132,IF(SUMIF($H$1:AX$1,77,$H1132:AX1132)&lt;$D1132,$H1132,0),0)</f>
        <v>0</v>
      </c>
      <c r="AZ1132" s="33">
        <f>IF(AZ$7&gt;=$E1132,IF(SUMIF($H$1:AY$1,77,$H1132:AY1132)&lt;$D1132,$H1132,0),0)</f>
        <v>0</v>
      </c>
      <c r="BA1132" s="33">
        <f>IF(BA$7&gt;=$E1132,IF(SUMIF($H$1:AZ$1,77,$H1132:AZ1132)&lt;$D1132,$H1132,0),0)</f>
        <v>239.8</v>
      </c>
      <c r="BB1132" s="33">
        <f>IF(BB$7&gt;=$E1132,IF(SUMIF($H$1:BA$1,77,$H1132:BA1132)&lt;$D1132,$H1132,0),0)</f>
        <v>0</v>
      </c>
      <c r="BC1132" s="33">
        <f>IF(BC$7&gt;=$E1132,IF(SUMIF($H$1:BB$1,77,$H1132:BB1132)&lt;$D1132,$H1132,0),0)</f>
        <v>0</v>
      </c>
      <c r="BD1132" s="33">
        <f>IF(BD$7&gt;=$E1132,IF(SUMIF($H$1:BC$1,77,$H1132:BC1132)&lt;$D1132,$H1132,0),0)</f>
        <v>0</v>
      </c>
      <c r="BE1132" s="33">
        <f>IF(BE$7&gt;=$E1132,IF(SUMIF($H$1:BD$1,77,$H1132:BD1132)&lt;$D1132,$H1132,0),0)</f>
        <v>0</v>
      </c>
      <c r="BF1132" s="33">
        <f>IF(BF$7&gt;=$E1132,IF(SUMIF($H$1:BE$1,77,$H1132:BE1132)&lt;$D1132,$H1132,0),0)</f>
        <v>0</v>
      </c>
      <c r="BG1132" s="33">
        <f>IF(BG$7&gt;=$E1132,IF(SUMIF($H$1:BF$1,77,$H1132:BF1132)&lt;$D1132,$H1132,0),0)</f>
        <v>0</v>
      </c>
      <c r="BH1132" s="35">
        <f t="shared" si="399"/>
        <v>239.8</v>
      </c>
    </row>
    <row r="1133" spans="1:60" s="11" customFormat="1" x14ac:dyDescent="0.25">
      <c r="A1133" s="51"/>
      <c r="B1133" s="75" t="s">
        <v>1653</v>
      </c>
      <c r="C1133" s="76"/>
      <c r="D1133" s="77"/>
      <c r="E1133" s="88"/>
      <c r="F1133" s="88"/>
      <c r="G1133" s="88"/>
      <c r="H1133" s="88"/>
      <c r="I1133" s="88"/>
      <c r="J1133" s="88"/>
      <c r="K1133" s="88"/>
      <c r="L1133" s="88"/>
      <c r="M1133" s="88"/>
      <c r="N1133" s="88"/>
      <c r="O1133" s="88"/>
      <c r="P1133" s="88"/>
      <c r="Q1133" s="88"/>
      <c r="R1133" s="88"/>
      <c r="S1133" s="88"/>
      <c r="T1133" s="88"/>
      <c r="U1133" s="89"/>
      <c r="V1133" s="88"/>
      <c r="W1133" s="88"/>
      <c r="X1133" s="88"/>
      <c r="Y1133" s="88"/>
      <c r="Z1133" s="88"/>
      <c r="AA1133" s="88"/>
      <c r="AB1133" s="88"/>
      <c r="AC1133" s="88"/>
      <c r="AD1133" s="88"/>
      <c r="AE1133" s="88"/>
      <c r="AF1133" s="88"/>
      <c r="AG1133" s="88"/>
      <c r="AH1133" s="89"/>
      <c r="AI1133" s="88"/>
      <c r="AJ1133" s="88"/>
      <c r="AK1133" s="88"/>
      <c r="AL1133" s="88"/>
      <c r="AM1133" s="88"/>
      <c r="AN1133" s="88"/>
      <c r="AO1133" s="88"/>
      <c r="AP1133" s="88"/>
      <c r="AQ1133" s="88"/>
      <c r="AR1133" s="88"/>
      <c r="AS1133" s="88"/>
      <c r="AT1133" s="88"/>
      <c r="AU1133" s="89"/>
      <c r="AV1133" s="88"/>
      <c r="AW1133" s="88"/>
      <c r="AX1133" s="88"/>
      <c r="AY1133" s="88"/>
      <c r="AZ1133" s="88"/>
      <c r="BA1133" s="88"/>
      <c r="BB1133" s="88"/>
      <c r="BC1133" s="88"/>
      <c r="BD1133" s="88"/>
      <c r="BE1133" s="88"/>
      <c r="BF1133" s="88"/>
      <c r="BG1133" s="88"/>
      <c r="BH1133" s="89"/>
    </row>
    <row r="1134" spans="1:60" s="11" customFormat="1" ht="30" x14ac:dyDescent="0.25">
      <c r="A1134" s="47" t="s">
        <v>1654</v>
      </c>
      <c r="B1134" s="147" t="s">
        <v>1618</v>
      </c>
      <c r="C1134" s="127" t="s">
        <v>32</v>
      </c>
      <c r="D1134" s="146">
        <v>2</v>
      </c>
      <c r="E1134" s="118">
        <v>46935</v>
      </c>
      <c r="F1134" s="118">
        <v>46966</v>
      </c>
      <c r="G1134" s="32">
        <f>DATEDIF(E1134,F1134,"m")</f>
        <v>1</v>
      </c>
      <c r="H1134" s="33">
        <f>D1134/G1134</f>
        <v>2</v>
      </c>
      <c r="I1134" s="36">
        <f>IF(I$7&gt;=$E1134,IF(SUMIF($H$1:H$1,77,$H1134:H1134)&lt;$D1134,$H1134,0),0)</f>
        <v>0</v>
      </c>
      <c r="J1134" s="36">
        <f>IF(J$7&gt;=$E1134,IF(SUMIF($H$1:I$1,77,$H1134:I1134)&lt;$D1134,$H1134,0),0)</f>
        <v>0</v>
      </c>
      <c r="K1134" s="36">
        <f>IF(K$7&gt;=$E1134,IF(SUMIF($H$1:J$1,77,$H1134:J1134)&lt;$D1134,$H1134,0),0)</f>
        <v>0</v>
      </c>
      <c r="L1134" s="36">
        <f>IF(L$7&gt;=$E1134,IF(SUMIF($H$1:K$1,77,$H1134:K1134)&lt;$D1134,$H1134,0),0)</f>
        <v>0</v>
      </c>
      <c r="M1134" s="36">
        <f>IF(M$7&gt;=$E1134,IF(SUMIF($H$1:L$1,77,$H1134:L1134)&lt;$D1134,$H1134,0),0)</f>
        <v>0</v>
      </c>
      <c r="N1134" s="36">
        <f>IF(N$7&gt;=$E1134,IF(SUMIF($H$1:M$1,77,$H1134:M1134)&lt;$D1134,$H1134,0),0)</f>
        <v>0</v>
      </c>
      <c r="O1134" s="36">
        <f>IF(O$7&gt;=$E1134,IF(SUMIF($H$1:N$1,77,$H1134:N1134)&lt;$D1134,$H1134,0),0)</f>
        <v>0</v>
      </c>
      <c r="P1134" s="36">
        <f>IF(P$7&gt;=$E1134,IF(SUMIF($H$1:O$1,77,$H1134:O1134)&lt;$D1134,$H1134,0),0)</f>
        <v>0</v>
      </c>
      <c r="Q1134" s="36">
        <f>IF(Q$7&gt;=$E1134,IF(SUMIF($H$1:P$1,77,$H1134:P1134)&lt;$D1134,$H1134,0),0)</f>
        <v>0</v>
      </c>
      <c r="R1134" s="36">
        <f>IF(R$7&gt;=$E1134,IF(SUMIF($H$1:Q$1,77,$H1134:Q1134)&lt;$D1134,$H1134,0),0)</f>
        <v>0</v>
      </c>
      <c r="S1134" s="36">
        <f>IF(S$7&gt;=$E1134,IF(SUMIF($H$1:R$1,77,$H1134:R1134)&lt;$D1134,$H1134,0),0)</f>
        <v>0</v>
      </c>
      <c r="T1134" s="36">
        <f>IF(T$7&gt;=$E1134,IF(SUMIF($H$1:S$1,77,$H1134:S1134)&lt;$D1134,$H1134,0),0)</f>
        <v>0</v>
      </c>
      <c r="U1134" s="35">
        <f>SUMIF(I$1:T$1,77,I1134:T1134)</f>
        <v>0</v>
      </c>
      <c r="V1134" s="36">
        <f>IF(V$7&gt;=$E1134,IF(SUMIF($H$1:U$1,77,$H1134:U1134)&lt;$D1134,$H1134,0),0)</f>
        <v>0</v>
      </c>
      <c r="W1134" s="36">
        <f>IF(W$7&gt;=$E1134,IF(SUMIF($H$1:V$1,77,$H1134:V1134)&lt;$D1134,$H1134,0),0)</f>
        <v>0</v>
      </c>
      <c r="X1134" s="36">
        <f>IF(X$7&gt;=$E1134,IF(SUMIF($H$1:W$1,77,$H1134:W1134)&lt;$D1134,$H1134,0),0)</f>
        <v>0</v>
      </c>
      <c r="Y1134" s="36">
        <f>IF(Y$7&gt;=$E1134,IF(SUMIF($H$1:X$1,77,$H1134:X1134)&lt;$D1134,$H1134,0),0)</f>
        <v>0</v>
      </c>
      <c r="Z1134" s="36">
        <f>IF(Z$7&gt;=$E1134,IF(SUMIF($H$1:Y$1,77,$H1134:Y1134)&lt;$D1134,$H1134,0),0)</f>
        <v>0</v>
      </c>
      <c r="AA1134" s="36">
        <f>IF(AA$7&gt;=$E1134,IF(SUMIF($H$1:Z$1,77,$H1134:Z1134)&lt;$D1134,$H1134,0),0)</f>
        <v>0</v>
      </c>
      <c r="AB1134" s="36">
        <f>IF(AB$7&gt;=$E1134,IF(SUMIF($H$1:AA$1,77,$H1134:AA1134)&lt;$D1134,$H1134,0),0)</f>
        <v>0</v>
      </c>
      <c r="AC1134" s="36">
        <f>IF(AC$7&gt;=$E1134,IF(SUMIF($H$1:AB$1,77,$H1134:AB1134)&lt;$D1134,$H1134,0),0)</f>
        <v>0</v>
      </c>
      <c r="AD1134" s="36">
        <f>IF(AD$7&gt;=$E1134,IF(SUMIF($H$1:AC$1,77,$H1134:AC1134)&lt;$D1134,$H1134,0),0)</f>
        <v>0</v>
      </c>
      <c r="AE1134" s="36">
        <f>IF(AE$7&gt;=$E1134,IF(SUMIF($H$1:AD$1,77,$H1134:AD1134)&lt;$D1134,$H1134,0),0)</f>
        <v>0</v>
      </c>
      <c r="AF1134" s="36">
        <f>IF(AF$7&gt;=$E1134,IF(SUMIF($H$1:AE$1,77,$H1134:AE1134)&lt;$D1134,$H1134,0),0)</f>
        <v>0</v>
      </c>
      <c r="AG1134" s="36">
        <f>IF(AG$7&gt;=$E1134,IF(SUMIF($H$1:AF$1,77,$H1134:AF1134)&lt;$D1134,$H1134,0),0)</f>
        <v>0</v>
      </c>
      <c r="AH1134" s="35">
        <f>SUMIF(V$1:AG$1,77,V1134:AG1134)</f>
        <v>0</v>
      </c>
      <c r="AI1134" s="36">
        <f>IF(AI$7&gt;=$E1134,IF(SUMIF($H$1:AH$1,77,$H1134:AH1134)&lt;$D1134,$H1134,0),0)</f>
        <v>0</v>
      </c>
      <c r="AJ1134" s="36">
        <f>IF(AJ$7&gt;=$E1134,IF(SUMIF($H$1:AI$1,77,$H1134:AI1134)&lt;$D1134,$H1134,0),0)</f>
        <v>0</v>
      </c>
      <c r="AK1134" s="36">
        <f>IF(AK$7&gt;=$E1134,IF(SUMIF($H$1:AJ$1,77,$H1134:AJ1134)&lt;$D1134,$H1134,0),0)</f>
        <v>0</v>
      </c>
      <c r="AL1134" s="36">
        <f>IF(AL$7&gt;=$E1134,IF(SUMIF($H$1:AK$1,77,$H1134:AK1134)&lt;$D1134,$H1134,0),0)</f>
        <v>0</v>
      </c>
      <c r="AM1134" s="36">
        <f>IF(AM$7&gt;=$E1134,IF(SUMIF($H$1:AL$1,77,$H1134:AL1134)&lt;$D1134,$H1134,0),0)</f>
        <v>0</v>
      </c>
      <c r="AN1134" s="36">
        <f>IF(AN$7&gt;=$E1134,IF(SUMIF($H$1:AM$1,77,$H1134:AM1134)&lt;$D1134,$H1134,0),0)</f>
        <v>0</v>
      </c>
      <c r="AO1134" s="36">
        <f>IF(AO$7&gt;=$E1134,IF(SUMIF($H$1:AN$1,77,$H1134:AN1134)&lt;$D1134,$H1134,0),0)</f>
        <v>0</v>
      </c>
      <c r="AP1134" s="36">
        <f>IF(AP$7&gt;=$E1134,IF(SUMIF($H$1:AO$1,77,$H1134:AO1134)&lt;$D1134,$H1134,0),0)</f>
        <v>0</v>
      </c>
      <c r="AQ1134" s="36">
        <f>IF(AQ$7&gt;=$E1134,IF(SUMIF($H$1:AP$1,77,$H1134:AP1134)&lt;$D1134,$H1134,0),0)</f>
        <v>0</v>
      </c>
      <c r="AR1134" s="36">
        <f>IF(AR$7&gt;=$E1134,IF(SUMIF($H$1:AQ$1,77,$H1134:AQ1134)&lt;$D1134,$H1134,0),0)</f>
        <v>0</v>
      </c>
      <c r="AS1134" s="36">
        <f>IF(AS$7&gt;=$E1134,IF(SUMIF($H$1:AR$1,77,$H1134:AR1134)&lt;$D1134,$H1134,0),0)</f>
        <v>0</v>
      </c>
      <c r="AT1134" s="36">
        <f>IF(AT$7&gt;=$E1134,IF(SUMIF($H$1:AS$1,77,$H1134:AS1134)&lt;$D1134,$H1134,0),0)</f>
        <v>0</v>
      </c>
      <c r="AU1134" s="35">
        <f>SUMIF(AI$1:AT$1,77,AI1134:AT1134)</f>
        <v>0</v>
      </c>
      <c r="AV1134" s="33">
        <f>IF(AV$7&gt;=$E1134,IF(SUMIF($H$1:AU$1,77,$H1134:AU1134)&lt;$D1134,$H1134,0),0)</f>
        <v>0</v>
      </c>
      <c r="AW1134" s="33">
        <f>IF(AW$7&gt;=$E1134,IF(SUMIF($H$1:AV$1,77,$H1134:AV1134)&lt;$D1134,$H1134,0),0)</f>
        <v>0</v>
      </c>
      <c r="AX1134" s="33">
        <f>IF(AX$7&gt;=$E1134,IF(SUMIF($H$1:AW$1,77,$H1134:AW1134)&lt;$D1134,$H1134,0),0)</f>
        <v>0</v>
      </c>
      <c r="AY1134" s="33">
        <f>IF(AY$7&gt;=$E1134,IF(SUMIF($H$1:AX$1,77,$H1134:AX1134)&lt;$D1134,$H1134,0),0)</f>
        <v>0</v>
      </c>
      <c r="AZ1134" s="33">
        <f>IF(AZ$7&gt;=$E1134,IF(SUMIF($H$1:AY$1,77,$H1134:AY1134)&lt;$D1134,$H1134,0),0)</f>
        <v>0</v>
      </c>
      <c r="BA1134" s="33">
        <f>IF(BA$7&gt;=$E1134,IF(SUMIF($H$1:AZ$1,77,$H1134:AZ1134)&lt;$D1134,$H1134,0),0)</f>
        <v>0</v>
      </c>
      <c r="BB1134" s="33">
        <f>IF(BB$7&gt;=$E1134,IF(SUMIF($H$1:BA$1,77,$H1134:BA1134)&lt;$D1134,$H1134,0),0)</f>
        <v>2</v>
      </c>
      <c r="BC1134" s="33">
        <f>IF(BC$7&gt;=$E1134,IF(SUMIF($H$1:BB$1,77,$H1134:BB1134)&lt;$D1134,$H1134,0),0)</f>
        <v>0</v>
      </c>
      <c r="BD1134" s="33">
        <f>IF(BD$7&gt;=$E1134,IF(SUMIF($H$1:BC$1,77,$H1134:BC1134)&lt;$D1134,$H1134,0),0)</f>
        <v>0</v>
      </c>
      <c r="BE1134" s="33">
        <f>IF(BE$7&gt;=$E1134,IF(SUMIF($H$1:BD$1,77,$H1134:BD1134)&lt;$D1134,$H1134,0),0)</f>
        <v>0</v>
      </c>
      <c r="BF1134" s="33">
        <f>IF(BF$7&gt;=$E1134,IF(SUMIF($H$1:BE$1,77,$H1134:BE1134)&lt;$D1134,$H1134,0),0)</f>
        <v>0</v>
      </c>
      <c r="BG1134" s="33">
        <f>IF(BG$7&gt;=$E1134,IF(SUMIF($H$1:BF$1,77,$H1134:BF1134)&lt;$D1134,$H1134,0),0)</f>
        <v>0</v>
      </c>
      <c r="BH1134" s="35">
        <f>SUMIF(AV$1:BG$1,77,AV1134:BG1134)</f>
        <v>2</v>
      </c>
    </row>
    <row r="1135" spans="1:60" s="11" customFormat="1" x14ac:dyDescent="0.25">
      <c r="A1135" s="47" t="s">
        <v>1655</v>
      </c>
      <c r="B1135" s="147" t="s">
        <v>1647</v>
      </c>
      <c r="C1135" s="127" t="s">
        <v>82</v>
      </c>
      <c r="D1135" s="146">
        <v>22.1</v>
      </c>
      <c r="E1135" s="118">
        <v>46935</v>
      </c>
      <c r="F1135" s="118">
        <v>46966</v>
      </c>
      <c r="G1135" s="32">
        <f>DATEDIF(E1135,F1135,"m")</f>
        <v>1</v>
      </c>
      <c r="H1135" s="33">
        <f>D1135/G1135</f>
        <v>22.1</v>
      </c>
      <c r="I1135" s="36">
        <f>IF(I$7&gt;=$E1135,IF(SUMIF($H$1:H$1,77,$H1135:H1135)&lt;$D1135,$H1135,0),0)</f>
        <v>0</v>
      </c>
      <c r="J1135" s="36">
        <f>IF(J$7&gt;=$E1135,IF(SUMIF($H$1:I$1,77,$H1135:I1135)&lt;$D1135,$H1135,0),0)</f>
        <v>0</v>
      </c>
      <c r="K1135" s="36">
        <f>IF(K$7&gt;=$E1135,IF(SUMIF($H$1:J$1,77,$H1135:J1135)&lt;$D1135,$H1135,0),0)</f>
        <v>0</v>
      </c>
      <c r="L1135" s="36">
        <f>IF(L$7&gt;=$E1135,IF(SUMIF($H$1:K$1,77,$H1135:K1135)&lt;$D1135,$H1135,0),0)</f>
        <v>0</v>
      </c>
      <c r="M1135" s="36">
        <f>IF(M$7&gt;=$E1135,IF(SUMIF($H$1:L$1,77,$H1135:L1135)&lt;$D1135,$H1135,0),0)</f>
        <v>0</v>
      </c>
      <c r="N1135" s="36">
        <f>IF(N$7&gt;=$E1135,IF(SUMIF($H$1:M$1,77,$H1135:M1135)&lt;$D1135,$H1135,0),0)</f>
        <v>0</v>
      </c>
      <c r="O1135" s="36">
        <f>IF(O$7&gt;=$E1135,IF(SUMIF($H$1:N$1,77,$H1135:N1135)&lt;$D1135,$H1135,0),0)</f>
        <v>0</v>
      </c>
      <c r="P1135" s="36">
        <f>IF(P$7&gt;=$E1135,IF(SUMIF($H$1:O$1,77,$H1135:O1135)&lt;$D1135,$H1135,0),0)</f>
        <v>0</v>
      </c>
      <c r="Q1135" s="36">
        <f>IF(Q$7&gt;=$E1135,IF(SUMIF($H$1:P$1,77,$H1135:P1135)&lt;$D1135,$H1135,0),0)</f>
        <v>0</v>
      </c>
      <c r="R1135" s="36">
        <f>IF(R$7&gt;=$E1135,IF(SUMIF($H$1:Q$1,77,$H1135:Q1135)&lt;$D1135,$H1135,0),0)</f>
        <v>0</v>
      </c>
      <c r="S1135" s="36">
        <f>IF(S$7&gt;=$E1135,IF(SUMIF($H$1:R$1,77,$H1135:R1135)&lt;$D1135,$H1135,0),0)</f>
        <v>0</v>
      </c>
      <c r="T1135" s="36">
        <f>IF(T$7&gt;=$E1135,IF(SUMIF($H$1:S$1,77,$H1135:S1135)&lt;$D1135,$H1135,0),0)</f>
        <v>0</v>
      </c>
      <c r="U1135" s="35">
        <f>SUMIF(I$1:T$1,77,I1135:T1135)</f>
        <v>0</v>
      </c>
      <c r="V1135" s="36">
        <f>IF(V$7&gt;=$E1135,IF(SUMIF($H$1:U$1,77,$H1135:U1135)&lt;$D1135,$H1135,0),0)</f>
        <v>0</v>
      </c>
      <c r="W1135" s="36">
        <f>IF(W$7&gt;=$E1135,IF(SUMIF($H$1:V$1,77,$H1135:V1135)&lt;$D1135,$H1135,0),0)</f>
        <v>0</v>
      </c>
      <c r="X1135" s="36">
        <f>IF(X$7&gt;=$E1135,IF(SUMIF($H$1:W$1,77,$H1135:W1135)&lt;$D1135,$H1135,0),0)</f>
        <v>0</v>
      </c>
      <c r="Y1135" s="36">
        <f>IF(Y$7&gt;=$E1135,IF(SUMIF($H$1:X$1,77,$H1135:X1135)&lt;$D1135,$H1135,0),0)</f>
        <v>0</v>
      </c>
      <c r="Z1135" s="36">
        <f>IF(Z$7&gt;=$E1135,IF(SUMIF($H$1:Y$1,77,$H1135:Y1135)&lt;$D1135,$H1135,0),0)</f>
        <v>0</v>
      </c>
      <c r="AA1135" s="36">
        <f>IF(AA$7&gt;=$E1135,IF(SUMIF($H$1:Z$1,77,$H1135:Z1135)&lt;$D1135,$H1135,0),0)</f>
        <v>0</v>
      </c>
      <c r="AB1135" s="36">
        <f>IF(AB$7&gt;=$E1135,IF(SUMIF($H$1:AA$1,77,$H1135:AA1135)&lt;$D1135,$H1135,0),0)</f>
        <v>0</v>
      </c>
      <c r="AC1135" s="36">
        <f>IF(AC$7&gt;=$E1135,IF(SUMIF($H$1:AB$1,77,$H1135:AB1135)&lt;$D1135,$H1135,0),0)</f>
        <v>0</v>
      </c>
      <c r="AD1135" s="36">
        <f>IF(AD$7&gt;=$E1135,IF(SUMIF($H$1:AC$1,77,$H1135:AC1135)&lt;$D1135,$H1135,0),0)</f>
        <v>0</v>
      </c>
      <c r="AE1135" s="36">
        <f>IF(AE$7&gt;=$E1135,IF(SUMIF($H$1:AD$1,77,$H1135:AD1135)&lt;$D1135,$H1135,0),0)</f>
        <v>0</v>
      </c>
      <c r="AF1135" s="36">
        <f>IF(AF$7&gt;=$E1135,IF(SUMIF($H$1:AE$1,77,$H1135:AE1135)&lt;$D1135,$H1135,0),0)</f>
        <v>0</v>
      </c>
      <c r="AG1135" s="36">
        <f>IF(AG$7&gt;=$E1135,IF(SUMIF($H$1:AF$1,77,$H1135:AF1135)&lt;$D1135,$H1135,0),0)</f>
        <v>0</v>
      </c>
      <c r="AH1135" s="35">
        <f>SUMIF(V$1:AG$1,77,V1135:AG1135)</f>
        <v>0</v>
      </c>
      <c r="AI1135" s="36">
        <f>IF(AI$7&gt;=$E1135,IF(SUMIF($H$1:AH$1,77,$H1135:AH1135)&lt;$D1135,$H1135,0),0)</f>
        <v>0</v>
      </c>
      <c r="AJ1135" s="36">
        <f>IF(AJ$7&gt;=$E1135,IF(SUMIF($H$1:AI$1,77,$H1135:AI1135)&lt;$D1135,$H1135,0),0)</f>
        <v>0</v>
      </c>
      <c r="AK1135" s="36">
        <f>IF(AK$7&gt;=$E1135,IF(SUMIF($H$1:AJ$1,77,$H1135:AJ1135)&lt;$D1135,$H1135,0),0)</f>
        <v>0</v>
      </c>
      <c r="AL1135" s="36">
        <f>IF(AL$7&gt;=$E1135,IF(SUMIF($H$1:AK$1,77,$H1135:AK1135)&lt;$D1135,$H1135,0),0)</f>
        <v>0</v>
      </c>
      <c r="AM1135" s="36">
        <f>IF(AM$7&gt;=$E1135,IF(SUMIF($H$1:AL$1,77,$H1135:AL1135)&lt;$D1135,$H1135,0),0)</f>
        <v>0</v>
      </c>
      <c r="AN1135" s="36">
        <f>IF(AN$7&gt;=$E1135,IF(SUMIF($H$1:AM$1,77,$H1135:AM1135)&lt;$D1135,$H1135,0),0)</f>
        <v>0</v>
      </c>
      <c r="AO1135" s="36">
        <f>IF(AO$7&gt;=$E1135,IF(SUMIF($H$1:AN$1,77,$H1135:AN1135)&lt;$D1135,$H1135,0),0)</f>
        <v>0</v>
      </c>
      <c r="AP1135" s="36">
        <f>IF(AP$7&gt;=$E1135,IF(SUMIF($H$1:AO$1,77,$H1135:AO1135)&lt;$D1135,$H1135,0),0)</f>
        <v>0</v>
      </c>
      <c r="AQ1135" s="36">
        <f>IF(AQ$7&gt;=$E1135,IF(SUMIF($H$1:AP$1,77,$H1135:AP1135)&lt;$D1135,$H1135,0),0)</f>
        <v>0</v>
      </c>
      <c r="AR1135" s="36">
        <f>IF(AR$7&gt;=$E1135,IF(SUMIF($H$1:AQ$1,77,$H1135:AQ1135)&lt;$D1135,$H1135,0),0)</f>
        <v>0</v>
      </c>
      <c r="AS1135" s="36">
        <f>IF(AS$7&gt;=$E1135,IF(SUMIF($H$1:AR$1,77,$H1135:AR1135)&lt;$D1135,$H1135,0),0)</f>
        <v>0</v>
      </c>
      <c r="AT1135" s="36">
        <f>IF(AT$7&gt;=$E1135,IF(SUMIF($H$1:AS$1,77,$H1135:AS1135)&lt;$D1135,$H1135,0),0)</f>
        <v>0</v>
      </c>
      <c r="AU1135" s="35">
        <f>SUMIF(AI$1:AT$1,77,AI1135:AT1135)</f>
        <v>0</v>
      </c>
      <c r="AV1135" s="33">
        <f>IF(AV$7&gt;=$E1135,IF(SUMIF($H$1:AU$1,77,$H1135:AU1135)&lt;$D1135,$H1135,0),0)</f>
        <v>0</v>
      </c>
      <c r="AW1135" s="33">
        <f>IF(AW$7&gt;=$E1135,IF(SUMIF($H$1:AV$1,77,$H1135:AV1135)&lt;$D1135,$H1135,0),0)</f>
        <v>0</v>
      </c>
      <c r="AX1135" s="33">
        <f>IF(AX$7&gt;=$E1135,IF(SUMIF($H$1:AW$1,77,$H1135:AW1135)&lt;$D1135,$H1135,0),0)</f>
        <v>0</v>
      </c>
      <c r="AY1135" s="33">
        <f>IF(AY$7&gt;=$E1135,IF(SUMIF($H$1:AX$1,77,$H1135:AX1135)&lt;$D1135,$H1135,0),0)</f>
        <v>0</v>
      </c>
      <c r="AZ1135" s="33">
        <f>IF(AZ$7&gt;=$E1135,IF(SUMIF($H$1:AY$1,77,$H1135:AY1135)&lt;$D1135,$H1135,0),0)</f>
        <v>0</v>
      </c>
      <c r="BA1135" s="33">
        <f>IF(BA$7&gt;=$E1135,IF(SUMIF($H$1:AZ$1,77,$H1135:AZ1135)&lt;$D1135,$H1135,0),0)</f>
        <v>0</v>
      </c>
      <c r="BB1135" s="33">
        <f>IF(BB$7&gt;=$E1135,IF(SUMIF($H$1:BA$1,77,$H1135:BA1135)&lt;$D1135,$H1135,0),0)</f>
        <v>22.1</v>
      </c>
      <c r="BC1135" s="33">
        <f>IF(BC$7&gt;=$E1135,IF(SUMIF($H$1:BB$1,77,$H1135:BB1135)&lt;$D1135,$H1135,0),0)</f>
        <v>0</v>
      </c>
      <c r="BD1135" s="33">
        <f>IF(BD$7&gt;=$E1135,IF(SUMIF($H$1:BC$1,77,$H1135:BC1135)&lt;$D1135,$H1135,0),0)</f>
        <v>0</v>
      </c>
      <c r="BE1135" s="33">
        <f>IF(BE$7&gt;=$E1135,IF(SUMIF($H$1:BD$1,77,$H1135:BD1135)&lt;$D1135,$H1135,0),0)</f>
        <v>0</v>
      </c>
      <c r="BF1135" s="33">
        <f>IF(BF$7&gt;=$E1135,IF(SUMIF($H$1:BE$1,77,$H1135:BE1135)&lt;$D1135,$H1135,0),0)</f>
        <v>0</v>
      </c>
      <c r="BG1135" s="33">
        <f>IF(BG$7&gt;=$E1135,IF(SUMIF($H$1:BF$1,77,$H1135:BF1135)&lt;$D1135,$H1135,0),0)</f>
        <v>0</v>
      </c>
      <c r="BH1135" s="35">
        <f>SUMIF(AV$1:BG$1,77,AV1135:BG1135)</f>
        <v>22.1</v>
      </c>
    </row>
    <row r="1136" spans="1:60" s="11" customFormat="1" x14ac:dyDescent="0.25">
      <c r="A1136" s="47" t="s">
        <v>1656</v>
      </c>
      <c r="B1136" s="147" t="s">
        <v>1624</v>
      </c>
      <c r="C1136" s="127" t="s">
        <v>55</v>
      </c>
      <c r="D1136" s="146">
        <v>230.3</v>
      </c>
      <c r="E1136" s="118">
        <v>46935</v>
      </c>
      <c r="F1136" s="118">
        <v>46966</v>
      </c>
      <c r="G1136" s="32">
        <f>DATEDIF(E1136,F1136,"m")</f>
        <v>1</v>
      </c>
      <c r="H1136" s="33">
        <f>D1136/G1136</f>
        <v>230.3</v>
      </c>
      <c r="I1136" s="36">
        <f>IF(I$7&gt;=$E1136,IF(SUMIF($H$1:H$1,77,$H1136:H1136)&lt;$D1136,$H1136,0),0)</f>
        <v>0</v>
      </c>
      <c r="J1136" s="36">
        <f>IF(J$7&gt;=$E1136,IF(SUMIF($H$1:I$1,77,$H1136:I1136)&lt;$D1136,$H1136,0),0)</f>
        <v>0</v>
      </c>
      <c r="K1136" s="36">
        <f>IF(K$7&gt;=$E1136,IF(SUMIF($H$1:J$1,77,$H1136:J1136)&lt;$D1136,$H1136,0),0)</f>
        <v>0</v>
      </c>
      <c r="L1136" s="36">
        <f>IF(L$7&gt;=$E1136,IF(SUMIF($H$1:K$1,77,$H1136:K1136)&lt;$D1136,$H1136,0),0)</f>
        <v>0</v>
      </c>
      <c r="M1136" s="36">
        <f>IF(M$7&gt;=$E1136,IF(SUMIF($H$1:L$1,77,$H1136:L1136)&lt;$D1136,$H1136,0),0)</f>
        <v>0</v>
      </c>
      <c r="N1136" s="36">
        <f>IF(N$7&gt;=$E1136,IF(SUMIF($H$1:M$1,77,$H1136:M1136)&lt;$D1136,$H1136,0),0)</f>
        <v>0</v>
      </c>
      <c r="O1136" s="36">
        <f>IF(O$7&gt;=$E1136,IF(SUMIF($H$1:N$1,77,$H1136:N1136)&lt;$D1136,$H1136,0),0)</f>
        <v>0</v>
      </c>
      <c r="P1136" s="36">
        <f>IF(P$7&gt;=$E1136,IF(SUMIF($H$1:O$1,77,$H1136:O1136)&lt;$D1136,$H1136,0),0)</f>
        <v>0</v>
      </c>
      <c r="Q1136" s="36">
        <f>IF(Q$7&gt;=$E1136,IF(SUMIF($H$1:P$1,77,$H1136:P1136)&lt;$D1136,$H1136,0),0)</f>
        <v>0</v>
      </c>
      <c r="R1136" s="36">
        <f>IF(R$7&gt;=$E1136,IF(SUMIF($H$1:Q$1,77,$H1136:Q1136)&lt;$D1136,$H1136,0),0)</f>
        <v>0</v>
      </c>
      <c r="S1136" s="36">
        <f>IF(S$7&gt;=$E1136,IF(SUMIF($H$1:R$1,77,$H1136:R1136)&lt;$D1136,$H1136,0),0)</f>
        <v>0</v>
      </c>
      <c r="T1136" s="36">
        <f>IF(T$7&gt;=$E1136,IF(SUMIF($H$1:S$1,77,$H1136:S1136)&lt;$D1136,$H1136,0),0)</f>
        <v>0</v>
      </c>
      <c r="U1136" s="35">
        <f>SUMIF(I$1:T$1,77,I1136:T1136)</f>
        <v>0</v>
      </c>
      <c r="V1136" s="36">
        <f>IF(V$7&gt;=$E1136,IF(SUMIF($H$1:U$1,77,$H1136:U1136)&lt;$D1136,$H1136,0),0)</f>
        <v>0</v>
      </c>
      <c r="W1136" s="36">
        <f>IF(W$7&gt;=$E1136,IF(SUMIF($H$1:V$1,77,$H1136:V1136)&lt;$D1136,$H1136,0),0)</f>
        <v>0</v>
      </c>
      <c r="X1136" s="36">
        <f>IF(X$7&gt;=$E1136,IF(SUMIF($H$1:W$1,77,$H1136:W1136)&lt;$D1136,$H1136,0),0)</f>
        <v>0</v>
      </c>
      <c r="Y1136" s="36">
        <f>IF(Y$7&gt;=$E1136,IF(SUMIF($H$1:X$1,77,$H1136:X1136)&lt;$D1136,$H1136,0),0)</f>
        <v>0</v>
      </c>
      <c r="Z1136" s="36">
        <f>IF(Z$7&gt;=$E1136,IF(SUMIF($H$1:Y$1,77,$H1136:Y1136)&lt;$D1136,$H1136,0),0)</f>
        <v>0</v>
      </c>
      <c r="AA1136" s="36">
        <f>IF(AA$7&gt;=$E1136,IF(SUMIF($H$1:Z$1,77,$H1136:Z1136)&lt;$D1136,$H1136,0),0)</f>
        <v>0</v>
      </c>
      <c r="AB1136" s="36">
        <f>IF(AB$7&gt;=$E1136,IF(SUMIF($H$1:AA$1,77,$H1136:AA1136)&lt;$D1136,$H1136,0),0)</f>
        <v>0</v>
      </c>
      <c r="AC1136" s="36">
        <f>IF(AC$7&gt;=$E1136,IF(SUMIF($H$1:AB$1,77,$H1136:AB1136)&lt;$D1136,$H1136,0),0)</f>
        <v>0</v>
      </c>
      <c r="AD1136" s="36">
        <f>IF(AD$7&gt;=$E1136,IF(SUMIF($H$1:AC$1,77,$H1136:AC1136)&lt;$D1136,$H1136,0),0)</f>
        <v>0</v>
      </c>
      <c r="AE1136" s="36">
        <f>IF(AE$7&gt;=$E1136,IF(SUMIF($H$1:AD$1,77,$H1136:AD1136)&lt;$D1136,$H1136,0),0)</f>
        <v>0</v>
      </c>
      <c r="AF1136" s="36">
        <f>IF(AF$7&gt;=$E1136,IF(SUMIF($H$1:AE$1,77,$H1136:AE1136)&lt;$D1136,$H1136,0),0)</f>
        <v>0</v>
      </c>
      <c r="AG1136" s="36">
        <f>IF(AG$7&gt;=$E1136,IF(SUMIF($H$1:AF$1,77,$H1136:AF1136)&lt;$D1136,$H1136,0),0)</f>
        <v>0</v>
      </c>
      <c r="AH1136" s="35">
        <f>SUMIF(V$1:AG$1,77,V1136:AG1136)</f>
        <v>0</v>
      </c>
      <c r="AI1136" s="36">
        <f>IF(AI$7&gt;=$E1136,IF(SUMIF($H$1:AH$1,77,$H1136:AH1136)&lt;$D1136,$H1136,0),0)</f>
        <v>0</v>
      </c>
      <c r="AJ1136" s="36">
        <f>IF(AJ$7&gt;=$E1136,IF(SUMIF($H$1:AI$1,77,$H1136:AI1136)&lt;$D1136,$H1136,0),0)</f>
        <v>0</v>
      </c>
      <c r="AK1136" s="36">
        <f>IF(AK$7&gt;=$E1136,IF(SUMIF($H$1:AJ$1,77,$H1136:AJ1136)&lt;$D1136,$H1136,0),0)</f>
        <v>0</v>
      </c>
      <c r="AL1136" s="36">
        <f>IF(AL$7&gt;=$E1136,IF(SUMIF($H$1:AK$1,77,$H1136:AK1136)&lt;$D1136,$H1136,0),0)</f>
        <v>0</v>
      </c>
      <c r="AM1136" s="36">
        <f>IF(AM$7&gt;=$E1136,IF(SUMIF($H$1:AL$1,77,$H1136:AL1136)&lt;$D1136,$H1136,0),0)</f>
        <v>0</v>
      </c>
      <c r="AN1136" s="36">
        <f>IF(AN$7&gt;=$E1136,IF(SUMIF($H$1:AM$1,77,$H1136:AM1136)&lt;$D1136,$H1136,0),0)</f>
        <v>0</v>
      </c>
      <c r="AO1136" s="36">
        <f>IF(AO$7&gt;=$E1136,IF(SUMIF($H$1:AN$1,77,$H1136:AN1136)&lt;$D1136,$H1136,0),0)</f>
        <v>0</v>
      </c>
      <c r="AP1136" s="36">
        <f>IF(AP$7&gt;=$E1136,IF(SUMIF($H$1:AO$1,77,$H1136:AO1136)&lt;$D1136,$H1136,0),0)</f>
        <v>0</v>
      </c>
      <c r="AQ1136" s="36">
        <f>IF(AQ$7&gt;=$E1136,IF(SUMIF($H$1:AP$1,77,$H1136:AP1136)&lt;$D1136,$H1136,0),0)</f>
        <v>0</v>
      </c>
      <c r="AR1136" s="36">
        <f>IF(AR$7&gt;=$E1136,IF(SUMIF($H$1:AQ$1,77,$H1136:AQ1136)&lt;$D1136,$H1136,0),0)</f>
        <v>0</v>
      </c>
      <c r="AS1136" s="36">
        <f>IF(AS$7&gt;=$E1136,IF(SUMIF($H$1:AR$1,77,$H1136:AR1136)&lt;$D1136,$H1136,0),0)</f>
        <v>0</v>
      </c>
      <c r="AT1136" s="36">
        <f>IF(AT$7&gt;=$E1136,IF(SUMIF($H$1:AS$1,77,$H1136:AS1136)&lt;$D1136,$H1136,0),0)</f>
        <v>0</v>
      </c>
      <c r="AU1136" s="35">
        <f>SUMIF(AI$1:AT$1,77,AI1136:AT1136)</f>
        <v>0</v>
      </c>
      <c r="AV1136" s="33">
        <f>IF(AV$7&gt;=$E1136,IF(SUMIF($H$1:AU$1,77,$H1136:AU1136)&lt;$D1136,$H1136,0),0)</f>
        <v>0</v>
      </c>
      <c r="AW1136" s="33">
        <f>IF(AW$7&gt;=$E1136,IF(SUMIF($H$1:AV$1,77,$H1136:AV1136)&lt;$D1136,$H1136,0),0)</f>
        <v>0</v>
      </c>
      <c r="AX1136" s="33">
        <f>IF(AX$7&gt;=$E1136,IF(SUMIF($H$1:AW$1,77,$H1136:AW1136)&lt;$D1136,$H1136,0),0)</f>
        <v>0</v>
      </c>
      <c r="AY1136" s="33">
        <f>IF(AY$7&gt;=$E1136,IF(SUMIF($H$1:AX$1,77,$H1136:AX1136)&lt;$D1136,$H1136,0),0)</f>
        <v>0</v>
      </c>
      <c r="AZ1136" s="33">
        <f>IF(AZ$7&gt;=$E1136,IF(SUMIF($H$1:AY$1,77,$H1136:AY1136)&lt;$D1136,$H1136,0),0)</f>
        <v>0</v>
      </c>
      <c r="BA1136" s="33">
        <f>IF(BA$7&gt;=$E1136,IF(SUMIF($H$1:AZ$1,77,$H1136:AZ1136)&lt;$D1136,$H1136,0),0)</f>
        <v>0</v>
      </c>
      <c r="BB1136" s="33">
        <f>IF(BB$7&gt;=$E1136,IF(SUMIF($H$1:BA$1,77,$H1136:BA1136)&lt;$D1136,$H1136,0),0)</f>
        <v>230.3</v>
      </c>
      <c r="BC1136" s="33">
        <f>IF(BC$7&gt;=$E1136,IF(SUMIF($H$1:BB$1,77,$H1136:BB1136)&lt;$D1136,$H1136,0),0)</f>
        <v>0</v>
      </c>
      <c r="BD1136" s="33">
        <f>IF(BD$7&gt;=$E1136,IF(SUMIF($H$1:BC$1,77,$H1136:BC1136)&lt;$D1136,$H1136,0),0)</f>
        <v>0</v>
      </c>
      <c r="BE1136" s="33">
        <f>IF(BE$7&gt;=$E1136,IF(SUMIF($H$1:BD$1,77,$H1136:BD1136)&lt;$D1136,$H1136,0),0)</f>
        <v>0</v>
      </c>
      <c r="BF1136" s="33">
        <f>IF(BF$7&gt;=$E1136,IF(SUMIF($H$1:BE$1,77,$H1136:BE1136)&lt;$D1136,$H1136,0),0)</f>
        <v>0</v>
      </c>
      <c r="BG1136" s="33">
        <f>IF(BG$7&gt;=$E1136,IF(SUMIF($H$1:BF$1,77,$H1136:BF1136)&lt;$D1136,$H1136,0),0)</f>
        <v>0</v>
      </c>
      <c r="BH1136" s="35">
        <f>SUMIF(AV$1:BG$1,77,AV1136:BG1136)</f>
        <v>230.3</v>
      </c>
    </row>
    <row r="1137" spans="1:60" s="11" customFormat="1" x14ac:dyDescent="0.25">
      <c r="A1137" s="47" t="s">
        <v>1657</v>
      </c>
      <c r="B1137" s="147" t="s">
        <v>1626</v>
      </c>
      <c r="C1137" s="127" t="s">
        <v>55</v>
      </c>
      <c r="D1137" s="146">
        <v>66.599999999999994</v>
      </c>
      <c r="E1137" s="118">
        <v>46935</v>
      </c>
      <c r="F1137" s="118">
        <v>46966</v>
      </c>
      <c r="G1137" s="32">
        <f>DATEDIF(E1137,F1137,"m")</f>
        <v>1</v>
      </c>
      <c r="H1137" s="33">
        <f>D1137/G1137</f>
        <v>66.599999999999994</v>
      </c>
      <c r="I1137" s="36">
        <f>IF(I$7&gt;=$E1137,IF(SUMIF($H$1:H$1,77,$H1137:H1137)&lt;$D1137,$H1137,0),0)</f>
        <v>0</v>
      </c>
      <c r="J1137" s="36">
        <f>IF(J$7&gt;=$E1137,IF(SUMIF($H$1:I$1,77,$H1137:I1137)&lt;$D1137,$H1137,0),0)</f>
        <v>0</v>
      </c>
      <c r="K1137" s="36">
        <f>IF(K$7&gt;=$E1137,IF(SUMIF($H$1:J$1,77,$H1137:J1137)&lt;$D1137,$H1137,0),0)</f>
        <v>0</v>
      </c>
      <c r="L1137" s="36">
        <f>IF(L$7&gt;=$E1137,IF(SUMIF($H$1:K$1,77,$H1137:K1137)&lt;$D1137,$H1137,0),0)</f>
        <v>0</v>
      </c>
      <c r="M1137" s="36">
        <f>IF(M$7&gt;=$E1137,IF(SUMIF($H$1:L$1,77,$H1137:L1137)&lt;$D1137,$H1137,0),0)</f>
        <v>0</v>
      </c>
      <c r="N1137" s="36">
        <f>IF(N$7&gt;=$E1137,IF(SUMIF($H$1:M$1,77,$H1137:M1137)&lt;$D1137,$H1137,0),0)</f>
        <v>0</v>
      </c>
      <c r="O1137" s="36">
        <f>IF(O$7&gt;=$E1137,IF(SUMIF($H$1:N$1,77,$H1137:N1137)&lt;$D1137,$H1137,0),0)</f>
        <v>0</v>
      </c>
      <c r="P1137" s="36">
        <f>IF(P$7&gt;=$E1137,IF(SUMIF($H$1:O$1,77,$H1137:O1137)&lt;$D1137,$H1137,0),0)</f>
        <v>0</v>
      </c>
      <c r="Q1137" s="36">
        <f>IF(Q$7&gt;=$E1137,IF(SUMIF($H$1:P$1,77,$H1137:P1137)&lt;$D1137,$H1137,0),0)</f>
        <v>0</v>
      </c>
      <c r="R1137" s="36">
        <f>IF(R$7&gt;=$E1137,IF(SUMIF($H$1:Q$1,77,$H1137:Q1137)&lt;$D1137,$H1137,0),0)</f>
        <v>0</v>
      </c>
      <c r="S1137" s="36">
        <f>IF(S$7&gt;=$E1137,IF(SUMIF($H$1:R$1,77,$H1137:R1137)&lt;$D1137,$H1137,0),0)</f>
        <v>0</v>
      </c>
      <c r="T1137" s="36">
        <f>IF(T$7&gt;=$E1137,IF(SUMIF($H$1:S$1,77,$H1137:S1137)&lt;$D1137,$H1137,0),0)</f>
        <v>0</v>
      </c>
      <c r="U1137" s="35">
        <f>SUMIF(I$1:T$1,77,I1137:T1137)</f>
        <v>0</v>
      </c>
      <c r="V1137" s="36">
        <f>IF(V$7&gt;=$E1137,IF(SUMIF($H$1:U$1,77,$H1137:U1137)&lt;$D1137,$H1137,0),0)</f>
        <v>0</v>
      </c>
      <c r="W1137" s="36">
        <f>IF(W$7&gt;=$E1137,IF(SUMIF($H$1:V$1,77,$H1137:V1137)&lt;$D1137,$H1137,0),0)</f>
        <v>0</v>
      </c>
      <c r="X1137" s="36">
        <f>IF(X$7&gt;=$E1137,IF(SUMIF($H$1:W$1,77,$H1137:W1137)&lt;$D1137,$H1137,0),0)</f>
        <v>0</v>
      </c>
      <c r="Y1137" s="36">
        <f>IF(Y$7&gt;=$E1137,IF(SUMIF($H$1:X$1,77,$H1137:X1137)&lt;$D1137,$H1137,0),0)</f>
        <v>0</v>
      </c>
      <c r="Z1137" s="36">
        <f>IF(Z$7&gt;=$E1137,IF(SUMIF($H$1:Y$1,77,$H1137:Y1137)&lt;$D1137,$H1137,0),0)</f>
        <v>0</v>
      </c>
      <c r="AA1137" s="36">
        <f>IF(AA$7&gt;=$E1137,IF(SUMIF($H$1:Z$1,77,$H1137:Z1137)&lt;$D1137,$H1137,0),0)</f>
        <v>0</v>
      </c>
      <c r="AB1137" s="36">
        <f>IF(AB$7&gt;=$E1137,IF(SUMIF($H$1:AA$1,77,$H1137:AA1137)&lt;$D1137,$H1137,0),0)</f>
        <v>0</v>
      </c>
      <c r="AC1137" s="36">
        <f>IF(AC$7&gt;=$E1137,IF(SUMIF($H$1:AB$1,77,$H1137:AB1137)&lt;$D1137,$H1137,0),0)</f>
        <v>0</v>
      </c>
      <c r="AD1137" s="36">
        <f>IF(AD$7&gt;=$E1137,IF(SUMIF($H$1:AC$1,77,$H1137:AC1137)&lt;$D1137,$H1137,0),0)</f>
        <v>0</v>
      </c>
      <c r="AE1137" s="36">
        <f>IF(AE$7&gt;=$E1137,IF(SUMIF($H$1:AD$1,77,$H1137:AD1137)&lt;$D1137,$H1137,0),0)</f>
        <v>0</v>
      </c>
      <c r="AF1137" s="36">
        <f>IF(AF$7&gt;=$E1137,IF(SUMIF($H$1:AE$1,77,$H1137:AE1137)&lt;$D1137,$H1137,0),0)</f>
        <v>0</v>
      </c>
      <c r="AG1137" s="36">
        <f>IF(AG$7&gt;=$E1137,IF(SUMIF($H$1:AF$1,77,$H1137:AF1137)&lt;$D1137,$H1137,0),0)</f>
        <v>0</v>
      </c>
      <c r="AH1137" s="35">
        <f>SUMIF(V$1:AG$1,77,V1137:AG1137)</f>
        <v>0</v>
      </c>
      <c r="AI1137" s="36">
        <f>IF(AI$7&gt;=$E1137,IF(SUMIF($H$1:AH$1,77,$H1137:AH1137)&lt;$D1137,$H1137,0),0)</f>
        <v>0</v>
      </c>
      <c r="AJ1137" s="36">
        <f>IF(AJ$7&gt;=$E1137,IF(SUMIF($H$1:AI$1,77,$H1137:AI1137)&lt;$D1137,$H1137,0),0)</f>
        <v>0</v>
      </c>
      <c r="AK1137" s="36">
        <f>IF(AK$7&gt;=$E1137,IF(SUMIF($H$1:AJ$1,77,$H1137:AJ1137)&lt;$D1137,$H1137,0),0)</f>
        <v>0</v>
      </c>
      <c r="AL1137" s="36">
        <f>IF(AL$7&gt;=$E1137,IF(SUMIF($H$1:AK$1,77,$H1137:AK1137)&lt;$D1137,$H1137,0),0)</f>
        <v>0</v>
      </c>
      <c r="AM1137" s="36">
        <f>IF(AM$7&gt;=$E1137,IF(SUMIF($H$1:AL$1,77,$H1137:AL1137)&lt;$D1137,$H1137,0),0)</f>
        <v>0</v>
      </c>
      <c r="AN1137" s="36">
        <f>IF(AN$7&gt;=$E1137,IF(SUMIF($H$1:AM$1,77,$H1137:AM1137)&lt;$D1137,$H1137,0),0)</f>
        <v>0</v>
      </c>
      <c r="AO1137" s="36">
        <f>IF(AO$7&gt;=$E1137,IF(SUMIF($H$1:AN$1,77,$H1137:AN1137)&lt;$D1137,$H1137,0),0)</f>
        <v>0</v>
      </c>
      <c r="AP1137" s="36">
        <f>IF(AP$7&gt;=$E1137,IF(SUMIF($H$1:AO$1,77,$H1137:AO1137)&lt;$D1137,$H1137,0),0)</f>
        <v>0</v>
      </c>
      <c r="AQ1137" s="36">
        <f>IF(AQ$7&gt;=$E1137,IF(SUMIF($H$1:AP$1,77,$H1137:AP1137)&lt;$D1137,$H1137,0),0)</f>
        <v>0</v>
      </c>
      <c r="AR1137" s="36">
        <f>IF(AR$7&gt;=$E1137,IF(SUMIF($H$1:AQ$1,77,$H1137:AQ1137)&lt;$D1137,$H1137,0),0)</f>
        <v>0</v>
      </c>
      <c r="AS1137" s="36">
        <f>IF(AS$7&gt;=$E1137,IF(SUMIF($H$1:AR$1,77,$H1137:AR1137)&lt;$D1137,$H1137,0),0)</f>
        <v>0</v>
      </c>
      <c r="AT1137" s="36">
        <f>IF(AT$7&gt;=$E1137,IF(SUMIF($H$1:AS$1,77,$H1137:AS1137)&lt;$D1137,$H1137,0),0)</f>
        <v>0</v>
      </c>
      <c r="AU1137" s="35">
        <f>SUMIF(AI$1:AT$1,77,AI1137:AT1137)</f>
        <v>0</v>
      </c>
      <c r="AV1137" s="33">
        <f>IF(AV$7&gt;=$E1137,IF(SUMIF($H$1:AU$1,77,$H1137:AU1137)&lt;$D1137,$H1137,0),0)</f>
        <v>0</v>
      </c>
      <c r="AW1137" s="33">
        <f>IF(AW$7&gt;=$E1137,IF(SUMIF($H$1:AV$1,77,$H1137:AV1137)&lt;$D1137,$H1137,0),0)</f>
        <v>0</v>
      </c>
      <c r="AX1137" s="33">
        <f>IF(AX$7&gt;=$E1137,IF(SUMIF($H$1:AW$1,77,$H1137:AW1137)&lt;$D1137,$H1137,0),0)</f>
        <v>0</v>
      </c>
      <c r="AY1137" s="33">
        <f>IF(AY$7&gt;=$E1137,IF(SUMIF($H$1:AX$1,77,$H1137:AX1137)&lt;$D1137,$H1137,0),0)</f>
        <v>0</v>
      </c>
      <c r="AZ1137" s="33">
        <f>IF(AZ$7&gt;=$E1137,IF(SUMIF($H$1:AY$1,77,$H1137:AY1137)&lt;$D1137,$H1137,0),0)</f>
        <v>0</v>
      </c>
      <c r="BA1137" s="33">
        <f>IF(BA$7&gt;=$E1137,IF(SUMIF($H$1:AZ$1,77,$H1137:AZ1137)&lt;$D1137,$H1137,0),0)</f>
        <v>0</v>
      </c>
      <c r="BB1137" s="33">
        <f>IF(BB$7&gt;=$E1137,IF(SUMIF($H$1:BA$1,77,$H1137:BA1137)&lt;$D1137,$H1137,0),0)</f>
        <v>66.599999999999994</v>
      </c>
      <c r="BC1137" s="33">
        <f>IF(BC$7&gt;=$E1137,IF(SUMIF($H$1:BB$1,77,$H1137:BB1137)&lt;$D1137,$H1137,0),0)</f>
        <v>0</v>
      </c>
      <c r="BD1137" s="33">
        <f>IF(BD$7&gt;=$E1137,IF(SUMIF($H$1:BC$1,77,$H1137:BC1137)&lt;$D1137,$H1137,0),0)</f>
        <v>0</v>
      </c>
      <c r="BE1137" s="33">
        <f>IF(BE$7&gt;=$E1137,IF(SUMIF($H$1:BD$1,77,$H1137:BD1137)&lt;$D1137,$H1137,0),0)</f>
        <v>0</v>
      </c>
      <c r="BF1137" s="33">
        <f>IF(BF$7&gt;=$E1137,IF(SUMIF($H$1:BE$1,77,$H1137:BE1137)&lt;$D1137,$H1137,0),0)</f>
        <v>0</v>
      </c>
      <c r="BG1137" s="33">
        <f>IF(BG$7&gt;=$E1137,IF(SUMIF($H$1:BF$1,77,$H1137:BF1137)&lt;$D1137,$H1137,0),0)</f>
        <v>0</v>
      </c>
      <c r="BH1137" s="35">
        <f>SUMIF(AV$1:BG$1,77,AV1137:BG1137)</f>
        <v>66.599999999999994</v>
      </c>
    </row>
    <row r="1138" spans="1:60" s="11" customFormat="1" x14ac:dyDescent="0.25">
      <c r="A1138" s="47" t="s">
        <v>1658</v>
      </c>
      <c r="B1138" s="147" t="s">
        <v>1628</v>
      </c>
      <c r="C1138" s="127" t="s">
        <v>55</v>
      </c>
      <c r="D1138" s="146">
        <v>151.19999999999999</v>
      </c>
      <c r="E1138" s="118">
        <v>46935</v>
      </c>
      <c r="F1138" s="118">
        <v>46966</v>
      </c>
      <c r="G1138" s="32">
        <f>DATEDIF(E1138,F1138,"m")</f>
        <v>1</v>
      </c>
      <c r="H1138" s="33">
        <f>D1138/G1138</f>
        <v>151.19999999999999</v>
      </c>
      <c r="I1138" s="36">
        <f>IF(I$7&gt;=$E1138,IF(SUMIF($H$1:H$1,77,$H1138:H1138)&lt;$D1138,$H1138,0),0)</f>
        <v>0</v>
      </c>
      <c r="J1138" s="36">
        <f>IF(J$7&gt;=$E1138,IF(SUMIF($H$1:I$1,77,$H1138:I1138)&lt;$D1138,$H1138,0),0)</f>
        <v>0</v>
      </c>
      <c r="K1138" s="36">
        <f>IF(K$7&gt;=$E1138,IF(SUMIF($H$1:J$1,77,$H1138:J1138)&lt;$D1138,$H1138,0),0)</f>
        <v>0</v>
      </c>
      <c r="L1138" s="36">
        <f>IF(L$7&gt;=$E1138,IF(SUMIF($H$1:K$1,77,$H1138:K1138)&lt;$D1138,$H1138,0),0)</f>
        <v>0</v>
      </c>
      <c r="M1138" s="36">
        <f>IF(M$7&gt;=$E1138,IF(SUMIF($H$1:L$1,77,$H1138:L1138)&lt;$D1138,$H1138,0),0)</f>
        <v>0</v>
      </c>
      <c r="N1138" s="36">
        <f>IF(N$7&gt;=$E1138,IF(SUMIF($H$1:M$1,77,$H1138:M1138)&lt;$D1138,$H1138,0),0)</f>
        <v>0</v>
      </c>
      <c r="O1138" s="36">
        <f>IF(O$7&gt;=$E1138,IF(SUMIF($H$1:N$1,77,$H1138:N1138)&lt;$D1138,$H1138,0),0)</f>
        <v>0</v>
      </c>
      <c r="P1138" s="36">
        <f>IF(P$7&gt;=$E1138,IF(SUMIF($H$1:O$1,77,$H1138:O1138)&lt;$D1138,$H1138,0),0)</f>
        <v>0</v>
      </c>
      <c r="Q1138" s="36">
        <f>IF(Q$7&gt;=$E1138,IF(SUMIF($H$1:P$1,77,$H1138:P1138)&lt;$D1138,$H1138,0),0)</f>
        <v>0</v>
      </c>
      <c r="R1138" s="36">
        <f>IF(R$7&gt;=$E1138,IF(SUMIF($H$1:Q$1,77,$H1138:Q1138)&lt;$D1138,$H1138,0),0)</f>
        <v>0</v>
      </c>
      <c r="S1138" s="36">
        <f>IF(S$7&gt;=$E1138,IF(SUMIF($H$1:R$1,77,$H1138:R1138)&lt;$D1138,$H1138,0),0)</f>
        <v>0</v>
      </c>
      <c r="T1138" s="36">
        <f>IF(T$7&gt;=$E1138,IF(SUMIF($H$1:S$1,77,$H1138:S1138)&lt;$D1138,$H1138,0),0)</f>
        <v>0</v>
      </c>
      <c r="U1138" s="35">
        <f>SUMIF(I$1:T$1,77,I1138:T1138)</f>
        <v>0</v>
      </c>
      <c r="V1138" s="36">
        <f>IF(V$7&gt;=$E1138,IF(SUMIF($H$1:U$1,77,$H1138:U1138)&lt;$D1138,$H1138,0),0)</f>
        <v>0</v>
      </c>
      <c r="W1138" s="36">
        <f>IF(W$7&gt;=$E1138,IF(SUMIF($H$1:V$1,77,$H1138:V1138)&lt;$D1138,$H1138,0),0)</f>
        <v>0</v>
      </c>
      <c r="X1138" s="36">
        <f>IF(X$7&gt;=$E1138,IF(SUMIF($H$1:W$1,77,$H1138:W1138)&lt;$D1138,$H1138,0),0)</f>
        <v>0</v>
      </c>
      <c r="Y1138" s="36">
        <f>IF(Y$7&gt;=$E1138,IF(SUMIF($H$1:X$1,77,$H1138:X1138)&lt;$D1138,$H1138,0),0)</f>
        <v>0</v>
      </c>
      <c r="Z1138" s="36">
        <f>IF(Z$7&gt;=$E1138,IF(SUMIF($H$1:Y$1,77,$H1138:Y1138)&lt;$D1138,$H1138,0),0)</f>
        <v>0</v>
      </c>
      <c r="AA1138" s="36">
        <f>IF(AA$7&gt;=$E1138,IF(SUMIF($H$1:Z$1,77,$H1138:Z1138)&lt;$D1138,$H1138,0),0)</f>
        <v>0</v>
      </c>
      <c r="AB1138" s="36">
        <f>IF(AB$7&gt;=$E1138,IF(SUMIF($H$1:AA$1,77,$H1138:AA1138)&lt;$D1138,$H1138,0),0)</f>
        <v>0</v>
      </c>
      <c r="AC1138" s="36">
        <f>IF(AC$7&gt;=$E1138,IF(SUMIF($H$1:AB$1,77,$H1138:AB1138)&lt;$D1138,$H1138,0),0)</f>
        <v>0</v>
      </c>
      <c r="AD1138" s="36">
        <f>IF(AD$7&gt;=$E1138,IF(SUMIF($H$1:AC$1,77,$H1138:AC1138)&lt;$D1138,$H1138,0),0)</f>
        <v>0</v>
      </c>
      <c r="AE1138" s="36">
        <f>IF(AE$7&gt;=$E1138,IF(SUMIF($H$1:AD$1,77,$H1138:AD1138)&lt;$D1138,$H1138,0),0)</f>
        <v>0</v>
      </c>
      <c r="AF1138" s="36">
        <f>IF(AF$7&gt;=$E1138,IF(SUMIF($H$1:AE$1,77,$H1138:AE1138)&lt;$D1138,$H1138,0),0)</f>
        <v>0</v>
      </c>
      <c r="AG1138" s="36">
        <f>IF(AG$7&gt;=$E1138,IF(SUMIF($H$1:AF$1,77,$H1138:AF1138)&lt;$D1138,$H1138,0),0)</f>
        <v>0</v>
      </c>
      <c r="AH1138" s="35">
        <f>SUMIF(V$1:AG$1,77,V1138:AG1138)</f>
        <v>0</v>
      </c>
      <c r="AI1138" s="36">
        <f>IF(AI$7&gt;=$E1138,IF(SUMIF($H$1:AH$1,77,$H1138:AH1138)&lt;$D1138,$H1138,0),0)</f>
        <v>0</v>
      </c>
      <c r="AJ1138" s="36">
        <f>IF(AJ$7&gt;=$E1138,IF(SUMIF($H$1:AI$1,77,$H1138:AI1138)&lt;$D1138,$H1138,0),0)</f>
        <v>0</v>
      </c>
      <c r="AK1138" s="36">
        <f>IF(AK$7&gt;=$E1138,IF(SUMIF($H$1:AJ$1,77,$H1138:AJ1138)&lt;$D1138,$H1138,0),0)</f>
        <v>0</v>
      </c>
      <c r="AL1138" s="36">
        <f>IF(AL$7&gt;=$E1138,IF(SUMIF($H$1:AK$1,77,$H1138:AK1138)&lt;$D1138,$H1138,0),0)</f>
        <v>0</v>
      </c>
      <c r="AM1138" s="36">
        <f>IF(AM$7&gt;=$E1138,IF(SUMIF($H$1:AL$1,77,$H1138:AL1138)&lt;$D1138,$H1138,0),0)</f>
        <v>0</v>
      </c>
      <c r="AN1138" s="36">
        <f>IF(AN$7&gt;=$E1138,IF(SUMIF($H$1:AM$1,77,$H1138:AM1138)&lt;$D1138,$H1138,0),0)</f>
        <v>0</v>
      </c>
      <c r="AO1138" s="36">
        <f>IF(AO$7&gt;=$E1138,IF(SUMIF($H$1:AN$1,77,$H1138:AN1138)&lt;$D1138,$H1138,0),0)</f>
        <v>0</v>
      </c>
      <c r="AP1138" s="36">
        <f>IF(AP$7&gt;=$E1138,IF(SUMIF($H$1:AO$1,77,$H1138:AO1138)&lt;$D1138,$H1138,0),0)</f>
        <v>0</v>
      </c>
      <c r="AQ1138" s="36">
        <f>IF(AQ$7&gt;=$E1138,IF(SUMIF($H$1:AP$1,77,$H1138:AP1138)&lt;$D1138,$H1138,0),0)</f>
        <v>0</v>
      </c>
      <c r="AR1138" s="36">
        <f>IF(AR$7&gt;=$E1138,IF(SUMIF($H$1:AQ$1,77,$H1138:AQ1138)&lt;$D1138,$H1138,0),0)</f>
        <v>0</v>
      </c>
      <c r="AS1138" s="36">
        <f>IF(AS$7&gt;=$E1138,IF(SUMIF($H$1:AR$1,77,$H1138:AR1138)&lt;$D1138,$H1138,0),0)</f>
        <v>0</v>
      </c>
      <c r="AT1138" s="36">
        <f>IF(AT$7&gt;=$E1138,IF(SUMIF($H$1:AS$1,77,$H1138:AS1138)&lt;$D1138,$H1138,0),0)</f>
        <v>0</v>
      </c>
      <c r="AU1138" s="35">
        <f>SUMIF(AI$1:AT$1,77,AI1138:AT1138)</f>
        <v>0</v>
      </c>
      <c r="AV1138" s="33">
        <f>IF(AV$7&gt;=$E1138,IF(SUMIF($H$1:AU$1,77,$H1138:AU1138)&lt;$D1138,$H1138,0),0)</f>
        <v>0</v>
      </c>
      <c r="AW1138" s="33">
        <f>IF(AW$7&gt;=$E1138,IF(SUMIF($H$1:AV$1,77,$H1138:AV1138)&lt;$D1138,$H1138,0),0)</f>
        <v>0</v>
      </c>
      <c r="AX1138" s="33">
        <f>IF(AX$7&gt;=$E1138,IF(SUMIF($H$1:AW$1,77,$H1138:AW1138)&lt;$D1138,$H1138,0),0)</f>
        <v>0</v>
      </c>
      <c r="AY1138" s="33">
        <f>IF(AY$7&gt;=$E1138,IF(SUMIF($H$1:AX$1,77,$H1138:AX1138)&lt;$D1138,$H1138,0),0)</f>
        <v>0</v>
      </c>
      <c r="AZ1138" s="33">
        <f>IF(AZ$7&gt;=$E1138,IF(SUMIF($H$1:AY$1,77,$H1138:AY1138)&lt;$D1138,$H1138,0),0)</f>
        <v>0</v>
      </c>
      <c r="BA1138" s="33">
        <f>IF(BA$7&gt;=$E1138,IF(SUMIF($H$1:AZ$1,77,$H1138:AZ1138)&lt;$D1138,$H1138,0),0)</f>
        <v>0</v>
      </c>
      <c r="BB1138" s="33">
        <f>IF(BB$7&gt;=$E1138,IF(SUMIF($H$1:BA$1,77,$H1138:BA1138)&lt;$D1138,$H1138,0),0)</f>
        <v>151.19999999999999</v>
      </c>
      <c r="BC1138" s="33">
        <f>IF(BC$7&gt;=$E1138,IF(SUMIF($H$1:BB$1,77,$H1138:BB1138)&lt;$D1138,$H1138,0),0)</f>
        <v>0</v>
      </c>
      <c r="BD1138" s="33">
        <f>IF(BD$7&gt;=$E1138,IF(SUMIF($H$1:BC$1,77,$H1138:BC1138)&lt;$D1138,$H1138,0),0)</f>
        <v>0</v>
      </c>
      <c r="BE1138" s="33">
        <f>IF(BE$7&gt;=$E1138,IF(SUMIF($H$1:BD$1,77,$H1138:BD1138)&lt;$D1138,$H1138,0),0)</f>
        <v>0</v>
      </c>
      <c r="BF1138" s="33">
        <f>IF(BF$7&gt;=$E1138,IF(SUMIF($H$1:BE$1,77,$H1138:BE1138)&lt;$D1138,$H1138,0),0)</f>
        <v>0</v>
      </c>
      <c r="BG1138" s="33">
        <f>IF(BG$7&gt;=$E1138,IF(SUMIF($H$1:BF$1,77,$H1138:BF1138)&lt;$D1138,$H1138,0),0)</f>
        <v>0</v>
      </c>
      <c r="BH1138" s="35">
        <f>SUMIF(AV$1:BG$1,77,AV1138:BG1138)</f>
        <v>151.19999999999999</v>
      </c>
    </row>
    <row r="1139" spans="1:60" s="103" customFormat="1" x14ac:dyDescent="0.25">
      <c r="A1139" s="27" t="s">
        <v>1659</v>
      </c>
      <c r="B1139" s="152" t="s">
        <v>1660</v>
      </c>
      <c r="C1139" s="143"/>
      <c r="D1139" s="153"/>
      <c r="E1139" s="104"/>
      <c r="F1139" s="104"/>
      <c r="G1139" s="104"/>
      <c r="H1139" s="104"/>
      <c r="I1139" s="104"/>
      <c r="J1139" s="104"/>
      <c r="K1139" s="104"/>
      <c r="L1139" s="104"/>
      <c r="M1139" s="104"/>
      <c r="N1139" s="104"/>
      <c r="O1139" s="104"/>
      <c r="P1139" s="104"/>
      <c r="Q1139" s="104"/>
      <c r="R1139" s="104"/>
      <c r="S1139" s="104"/>
      <c r="T1139" s="104"/>
      <c r="U1139" s="140"/>
      <c r="V1139" s="104"/>
      <c r="W1139" s="104"/>
      <c r="X1139" s="104"/>
      <c r="Y1139" s="104"/>
      <c r="Z1139" s="104"/>
      <c r="AA1139" s="104"/>
      <c r="AB1139" s="104"/>
      <c r="AC1139" s="104"/>
      <c r="AD1139" s="104"/>
      <c r="AE1139" s="104"/>
      <c r="AF1139" s="104"/>
      <c r="AG1139" s="104"/>
      <c r="AH1139" s="140"/>
      <c r="AI1139" s="104"/>
      <c r="AJ1139" s="104"/>
      <c r="AK1139" s="104"/>
      <c r="AL1139" s="104"/>
      <c r="AM1139" s="104"/>
      <c r="AN1139" s="104"/>
      <c r="AO1139" s="104"/>
      <c r="AP1139" s="104"/>
      <c r="AQ1139" s="104"/>
      <c r="AR1139" s="104"/>
      <c r="AS1139" s="104"/>
      <c r="AT1139" s="104"/>
      <c r="AU1139" s="140"/>
      <c r="AV1139" s="104"/>
      <c r="AW1139" s="104"/>
      <c r="AX1139" s="104"/>
      <c r="AY1139" s="104"/>
      <c r="AZ1139" s="104"/>
      <c r="BA1139" s="104"/>
      <c r="BB1139" s="104"/>
      <c r="BC1139" s="104"/>
      <c r="BD1139" s="104"/>
      <c r="BE1139" s="104"/>
      <c r="BF1139" s="104"/>
      <c r="BG1139" s="104"/>
      <c r="BH1139" s="140"/>
    </row>
    <row r="1140" spans="1:60" s="11" customFormat="1" x14ac:dyDescent="0.25">
      <c r="A1140" s="74"/>
      <c r="B1140" s="75" t="s">
        <v>1661</v>
      </c>
      <c r="C1140" s="76"/>
      <c r="D1140" s="77"/>
      <c r="E1140" s="88"/>
      <c r="F1140" s="88"/>
      <c r="G1140" s="88"/>
      <c r="H1140" s="88"/>
      <c r="I1140" s="88"/>
      <c r="J1140" s="88"/>
      <c r="K1140" s="88"/>
      <c r="L1140" s="88"/>
      <c r="M1140" s="88"/>
      <c r="N1140" s="88"/>
      <c r="O1140" s="88"/>
      <c r="P1140" s="88"/>
      <c r="Q1140" s="88"/>
      <c r="R1140" s="88"/>
      <c r="S1140" s="88"/>
      <c r="T1140" s="88"/>
      <c r="U1140" s="89"/>
      <c r="V1140" s="88"/>
      <c r="W1140" s="88"/>
      <c r="X1140" s="88"/>
      <c r="Y1140" s="88"/>
      <c r="Z1140" s="88"/>
      <c r="AA1140" s="88"/>
      <c r="AB1140" s="88"/>
      <c r="AC1140" s="88"/>
      <c r="AD1140" s="88"/>
      <c r="AE1140" s="88"/>
      <c r="AF1140" s="88"/>
      <c r="AG1140" s="88"/>
      <c r="AH1140" s="89"/>
      <c r="AI1140" s="88"/>
      <c r="AJ1140" s="88"/>
      <c r="AK1140" s="88"/>
      <c r="AL1140" s="88"/>
      <c r="AM1140" s="88"/>
      <c r="AN1140" s="88"/>
      <c r="AO1140" s="88"/>
      <c r="AP1140" s="88"/>
      <c r="AQ1140" s="88"/>
      <c r="AR1140" s="88"/>
      <c r="AS1140" s="88"/>
      <c r="AT1140" s="88"/>
      <c r="AU1140" s="89"/>
      <c r="AV1140" s="88"/>
      <c r="AW1140" s="88"/>
      <c r="AX1140" s="88"/>
      <c r="AY1140" s="88"/>
      <c r="AZ1140" s="88"/>
      <c r="BA1140" s="88"/>
      <c r="BB1140" s="88"/>
      <c r="BC1140" s="88"/>
      <c r="BD1140" s="88"/>
      <c r="BE1140" s="88"/>
      <c r="BF1140" s="88"/>
      <c r="BG1140" s="88"/>
      <c r="BH1140" s="89"/>
    </row>
    <row r="1141" spans="1:60" s="11" customFormat="1" x14ac:dyDescent="0.25">
      <c r="A1141" s="178" t="s">
        <v>1662</v>
      </c>
      <c r="B1141" s="147" t="s">
        <v>1663</v>
      </c>
      <c r="C1141" s="127" t="s">
        <v>24</v>
      </c>
      <c r="D1141" s="146">
        <v>1</v>
      </c>
      <c r="E1141" s="118">
        <v>46874</v>
      </c>
      <c r="F1141" s="118">
        <v>46905</v>
      </c>
      <c r="G1141" s="32">
        <f>DATEDIF(E1141,F1141,"m")</f>
        <v>1</v>
      </c>
      <c r="H1141" s="33">
        <f>D1141/G1141</f>
        <v>1</v>
      </c>
      <c r="I1141" s="36">
        <f>IF(I$7&gt;=$E1141,IF(SUMIF($H$1:H$1,77,$H1141:H1141)&lt;$D1141,$H1141,0),0)</f>
        <v>0</v>
      </c>
      <c r="J1141" s="36">
        <f>IF(J$7&gt;=$E1141,IF(SUMIF($H$1:I$1,77,$H1141:I1141)&lt;$D1141,$H1141,0),0)</f>
        <v>0</v>
      </c>
      <c r="K1141" s="36">
        <f>IF(K$7&gt;=$E1141,IF(SUMIF($H$1:J$1,77,$H1141:J1141)&lt;$D1141,$H1141,0),0)</f>
        <v>0</v>
      </c>
      <c r="L1141" s="36">
        <f>IF(L$7&gt;=$E1141,IF(SUMIF($H$1:K$1,77,$H1141:K1141)&lt;$D1141,$H1141,0),0)</f>
        <v>0</v>
      </c>
      <c r="M1141" s="36">
        <f>IF(M$7&gt;=$E1141,IF(SUMIF($H$1:L$1,77,$H1141:L1141)&lt;$D1141,$H1141,0),0)</f>
        <v>0</v>
      </c>
      <c r="N1141" s="36">
        <f>IF(N$7&gt;=$E1141,IF(SUMIF($H$1:M$1,77,$H1141:M1141)&lt;$D1141,$H1141,0),0)</f>
        <v>0</v>
      </c>
      <c r="O1141" s="36">
        <f>IF(O$7&gt;=$E1141,IF(SUMIF($H$1:N$1,77,$H1141:N1141)&lt;$D1141,$H1141,0),0)</f>
        <v>0</v>
      </c>
      <c r="P1141" s="36">
        <f>IF(P$7&gt;=$E1141,IF(SUMIF($H$1:O$1,77,$H1141:O1141)&lt;$D1141,$H1141,0),0)</f>
        <v>0</v>
      </c>
      <c r="Q1141" s="36">
        <f>IF(Q$7&gt;=$E1141,IF(SUMIF($H$1:P$1,77,$H1141:P1141)&lt;$D1141,$H1141,0),0)</f>
        <v>0</v>
      </c>
      <c r="R1141" s="36">
        <f>IF(R$7&gt;=$E1141,IF(SUMIF($H$1:Q$1,77,$H1141:Q1141)&lt;$D1141,$H1141,0),0)</f>
        <v>0</v>
      </c>
      <c r="S1141" s="36">
        <f>IF(S$7&gt;=$E1141,IF(SUMIF($H$1:R$1,77,$H1141:R1141)&lt;$D1141,$H1141,0),0)</f>
        <v>0</v>
      </c>
      <c r="T1141" s="36">
        <f>IF(T$7&gt;=$E1141,IF(SUMIF($H$1:S$1,77,$H1141:S1141)&lt;$D1141,$H1141,0),0)</f>
        <v>0</v>
      </c>
      <c r="U1141" s="35">
        <f>SUMIF(I$1:T$1,77,I1141:T1141)</f>
        <v>0</v>
      </c>
      <c r="V1141" s="36">
        <f>IF(V$7&gt;=$E1141,IF(SUMIF($H$1:U$1,77,$H1141:U1141)&lt;$D1141,$H1141,0),0)</f>
        <v>0</v>
      </c>
      <c r="W1141" s="36">
        <f>IF(W$7&gt;=$E1141,IF(SUMIF($H$1:V$1,77,$H1141:V1141)&lt;$D1141,$H1141,0),0)</f>
        <v>0</v>
      </c>
      <c r="X1141" s="36">
        <f>IF(X$7&gt;=$E1141,IF(SUMIF($H$1:W$1,77,$H1141:W1141)&lt;$D1141,$H1141,0),0)</f>
        <v>0</v>
      </c>
      <c r="Y1141" s="36">
        <f>IF(Y$7&gt;=$E1141,IF(SUMIF($H$1:X$1,77,$H1141:X1141)&lt;$D1141,$H1141,0),0)</f>
        <v>0</v>
      </c>
      <c r="Z1141" s="36">
        <f>IF(Z$7&gt;=$E1141,IF(SUMIF($H$1:Y$1,77,$H1141:Y1141)&lt;$D1141,$H1141,0),0)</f>
        <v>0</v>
      </c>
      <c r="AA1141" s="36">
        <f>IF(AA$7&gt;=$E1141,IF(SUMIF($H$1:Z$1,77,$H1141:Z1141)&lt;$D1141,$H1141,0),0)</f>
        <v>0</v>
      </c>
      <c r="AB1141" s="36">
        <f>IF(AB$7&gt;=$E1141,IF(SUMIF($H$1:AA$1,77,$H1141:AA1141)&lt;$D1141,$H1141,0),0)</f>
        <v>0</v>
      </c>
      <c r="AC1141" s="36">
        <f>IF(AC$7&gt;=$E1141,IF(SUMIF($H$1:AB$1,77,$H1141:AB1141)&lt;$D1141,$H1141,0),0)</f>
        <v>0</v>
      </c>
      <c r="AD1141" s="36">
        <f>IF(AD$7&gt;=$E1141,IF(SUMIF($H$1:AC$1,77,$H1141:AC1141)&lt;$D1141,$H1141,0),0)</f>
        <v>0</v>
      </c>
      <c r="AE1141" s="36">
        <f>IF(AE$7&gt;=$E1141,IF(SUMIF($H$1:AD$1,77,$H1141:AD1141)&lt;$D1141,$H1141,0),0)</f>
        <v>0</v>
      </c>
      <c r="AF1141" s="36">
        <f>IF(AF$7&gt;=$E1141,IF(SUMIF($H$1:AE$1,77,$H1141:AE1141)&lt;$D1141,$H1141,0),0)</f>
        <v>0</v>
      </c>
      <c r="AG1141" s="36">
        <f>IF(AG$7&gt;=$E1141,IF(SUMIF($H$1:AF$1,77,$H1141:AF1141)&lt;$D1141,$H1141,0),0)</f>
        <v>0</v>
      </c>
      <c r="AH1141" s="35">
        <f>SUMIF(V$1:AG$1,77,V1141:AG1141)</f>
        <v>0</v>
      </c>
      <c r="AI1141" s="36">
        <f>IF(AI$7&gt;=$E1141,IF(SUMIF($H$1:AH$1,77,$H1141:AH1141)&lt;$D1141,$H1141,0),0)</f>
        <v>0</v>
      </c>
      <c r="AJ1141" s="36">
        <f>IF(AJ$7&gt;=$E1141,IF(SUMIF($H$1:AI$1,77,$H1141:AI1141)&lt;$D1141,$H1141,0),0)</f>
        <v>0</v>
      </c>
      <c r="AK1141" s="36">
        <f>IF(AK$7&gt;=$E1141,IF(SUMIF($H$1:AJ$1,77,$H1141:AJ1141)&lt;$D1141,$H1141,0),0)</f>
        <v>0</v>
      </c>
      <c r="AL1141" s="36">
        <f>IF(AL$7&gt;=$E1141,IF(SUMIF($H$1:AK$1,77,$H1141:AK1141)&lt;$D1141,$H1141,0),0)</f>
        <v>0</v>
      </c>
      <c r="AM1141" s="36">
        <f>IF(AM$7&gt;=$E1141,IF(SUMIF($H$1:AL$1,77,$H1141:AL1141)&lt;$D1141,$H1141,0),0)</f>
        <v>0</v>
      </c>
      <c r="AN1141" s="36">
        <f>IF(AN$7&gt;=$E1141,IF(SUMIF($H$1:AM$1,77,$H1141:AM1141)&lt;$D1141,$H1141,0),0)</f>
        <v>0</v>
      </c>
      <c r="AO1141" s="36">
        <f>IF(AO$7&gt;=$E1141,IF(SUMIF($H$1:AN$1,77,$H1141:AN1141)&lt;$D1141,$H1141,0),0)</f>
        <v>0</v>
      </c>
      <c r="AP1141" s="36">
        <f>IF(AP$7&gt;=$E1141,IF(SUMIF($H$1:AO$1,77,$H1141:AO1141)&lt;$D1141,$H1141,0),0)</f>
        <v>0</v>
      </c>
      <c r="AQ1141" s="36">
        <f>IF(AQ$7&gt;=$E1141,IF(SUMIF($H$1:AP$1,77,$H1141:AP1141)&lt;$D1141,$H1141,0),0)</f>
        <v>0</v>
      </c>
      <c r="AR1141" s="36">
        <f>IF(AR$7&gt;=$E1141,IF(SUMIF($H$1:AQ$1,77,$H1141:AQ1141)&lt;$D1141,$H1141,0),0)</f>
        <v>0</v>
      </c>
      <c r="AS1141" s="36">
        <f>IF(AS$7&gt;=$E1141,IF(SUMIF($H$1:AR$1,77,$H1141:AR1141)&lt;$D1141,$H1141,0),0)</f>
        <v>0</v>
      </c>
      <c r="AT1141" s="36">
        <f>IF(AT$7&gt;=$E1141,IF(SUMIF($H$1:AS$1,77,$H1141:AS1141)&lt;$D1141,$H1141,0),0)</f>
        <v>0</v>
      </c>
      <c r="AU1141" s="35">
        <f>SUMIF(AI$1:AT$1,77,AI1141:AT1141)</f>
        <v>0</v>
      </c>
      <c r="AV1141" s="33">
        <f>IF(AV$7&gt;=$E1141,IF(SUMIF($H$1:AU$1,77,$H1141:AU1141)&lt;$D1141,$H1141,0),0)</f>
        <v>0</v>
      </c>
      <c r="AW1141" s="33">
        <f>IF(AW$7&gt;=$E1141,IF(SUMIF($H$1:AV$1,77,$H1141:AV1141)&lt;$D1141,$H1141,0),0)</f>
        <v>0</v>
      </c>
      <c r="AX1141" s="33">
        <f>IF(AX$7&gt;=$E1141,IF(SUMIF($H$1:AW$1,77,$H1141:AW1141)&lt;$D1141,$H1141,0),0)</f>
        <v>0</v>
      </c>
      <c r="AY1141" s="33">
        <f>IF(AY$7&gt;=$E1141,IF(SUMIF($H$1:AX$1,77,$H1141:AX1141)&lt;$D1141,$H1141,0),0)</f>
        <v>0</v>
      </c>
      <c r="AZ1141" s="33">
        <f>IF(AZ$7&gt;=$E1141,IF(SUMIF($H$1:AY$1,77,$H1141:AY1141)&lt;$D1141,$H1141,0),0)</f>
        <v>1</v>
      </c>
      <c r="BA1141" s="33">
        <f>IF(BA$7&gt;=$E1141,IF(SUMIF($H$1:AZ$1,77,$H1141:AZ1141)&lt;$D1141,$H1141,0),0)</f>
        <v>0</v>
      </c>
      <c r="BB1141" s="33">
        <f>IF(BB$7&gt;=$E1141,IF(SUMIF($H$1:BA$1,77,$H1141:BA1141)&lt;$D1141,$H1141,0),0)</f>
        <v>0</v>
      </c>
      <c r="BC1141" s="33">
        <f>IF(BC$7&gt;=$E1141,IF(SUMIF($H$1:BB$1,77,$H1141:BB1141)&lt;$D1141,$H1141,0),0)</f>
        <v>0</v>
      </c>
      <c r="BD1141" s="33">
        <f>IF(BD$7&gt;=$E1141,IF(SUMIF($H$1:BC$1,77,$H1141:BC1141)&lt;$D1141,$H1141,0),0)</f>
        <v>0</v>
      </c>
      <c r="BE1141" s="33">
        <f>IF(BE$7&gt;=$E1141,IF(SUMIF($H$1:BD$1,77,$H1141:BD1141)&lt;$D1141,$H1141,0),0)</f>
        <v>0</v>
      </c>
      <c r="BF1141" s="33">
        <f>IF(BF$7&gt;=$E1141,IF(SUMIF($H$1:BE$1,77,$H1141:BE1141)&lt;$D1141,$H1141,0),0)</f>
        <v>0</v>
      </c>
      <c r="BG1141" s="33">
        <f>IF(BG$7&gt;=$E1141,IF(SUMIF($H$1:BF$1,77,$H1141:BF1141)&lt;$D1141,$H1141,0),0)</f>
        <v>0</v>
      </c>
      <c r="BH1141" s="35">
        <f>SUMIF(AV$1:BG$1,77,AV1141:BG1141)</f>
        <v>1</v>
      </c>
    </row>
    <row r="1142" spans="1:60" s="11" customFormat="1" x14ac:dyDescent="0.25">
      <c r="A1142" s="74"/>
      <c r="B1142" s="75" t="s">
        <v>1664</v>
      </c>
      <c r="C1142" s="76"/>
      <c r="D1142" s="77"/>
      <c r="E1142" s="88"/>
      <c r="F1142" s="88"/>
      <c r="G1142" s="88"/>
      <c r="H1142" s="88"/>
      <c r="I1142" s="88"/>
      <c r="J1142" s="88"/>
      <c r="K1142" s="88"/>
      <c r="L1142" s="88"/>
      <c r="M1142" s="88"/>
      <c r="N1142" s="88"/>
      <c r="O1142" s="88"/>
      <c r="P1142" s="88"/>
      <c r="Q1142" s="88"/>
      <c r="R1142" s="88"/>
      <c r="S1142" s="88"/>
      <c r="T1142" s="88"/>
      <c r="U1142" s="89"/>
      <c r="V1142" s="88"/>
      <c r="W1142" s="88"/>
      <c r="X1142" s="88"/>
      <c r="Y1142" s="88"/>
      <c r="Z1142" s="88"/>
      <c r="AA1142" s="88"/>
      <c r="AB1142" s="88"/>
      <c r="AC1142" s="88"/>
      <c r="AD1142" s="88"/>
      <c r="AE1142" s="88"/>
      <c r="AF1142" s="88"/>
      <c r="AG1142" s="88"/>
      <c r="AH1142" s="89"/>
      <c r="AI1142" s="88"/>
      <c r="AJ1142" s="88"/>
      <c r="AK1142" s="88"/>
      <c r="AL1142" s="88"/>
      <c r="AM1142" s="88"/>
      <c r="AN1142" s="88"/>
      <c r="AO1142" s="88"/>
      <c r="AP1142" s="88"/>
      <c r="AQ1142" s="88"/>
      <c r="AR1142" s="88"/>
      <c r="AS1142" s="88"/>
      <c r="AT1142" s="88"/>
      <c r="AU1142" s="89"/>
      <c r="AV1142" s="88"/>
      <c r="AW1142" s="88"/>
      <c r="AX1142" s="88"/>
      <c r="AY1142" s="88"/>
      <c r="AZ1142" s="88"/>
      <c r="BA1142" s="88"/>
      <c r="BB1142" s="88"/>
      <c r="BC1142" s="88"/>
      <c r="BD1142" s="88"/>
      <c r="BE1142" s="88"/>
      <c r="BF1142" s="88"/>
      <c r="BG1142" s="88"/>
      <c r="BH1142" s="89"/>
    </row>
    <row r="1143" spans="1:60" s="11" customFormat="1" x14ac:dyDescent="0.25">
      <c r="A1143" s="178" t="s">
        <v>1665</v>
      </c>
      <c r="B1143" s="147" t="s">
        <v>1663</v>
      </c>
      <c r="C1143" s="127" t="s">
        <v>24</v>
      </c>
      <c r="D1143" s="146">
        <v>1</v>
      </c>
      <c r="E1143" s="118">
        <v>46874</v>
      </c>
      <c r="F1143" s="118">
        <v>46905</v>
      </c>
      <c r="G1143" s="32">
        <f>DATEDIF(E1143,F1143,"m")</f>
        <v>1</v>
      </c>
      <c r="H1143" s="33">
        <f>D1143/G1143</f>
        <v>1</v>
      </c>
      <c r="I1143" s="36">
        <f>IF(I$7&gt;=$E1143,IF(SUMIF($H$1:H$1,77,$H1143:H1143)&lt;$D1143,$H1143,0),0)</f>
        <v>0</v>
      </c>
      <c r="J1143" s="36">
        <f>IF(J$7&gt;=$E1143,IF(SUMIF($H$1:I$1,77,$H1143:I1143)&lt;$D1143,$H1143,0),0)</f>
        <v>0</v>
      </c>
      <c r="K1143" s="36">
        <f>IF(K$7&gt;=$E1143,IF(SUMIF($H$1:J$1,77,$H1143:J1143)&lt;$D1143,$H1143,0),0)</f>
        <v>0</v>
      </c>
      <c r="L1143" s="36">
        <f>IF(L$7&gt;=$E1143,IF(SUMIF($H$1:K$1,77,$H1143:K1143)&lt;$D1143,$H1143,0),0)</f>
        <v>0</v>
      </c>
      <c r="M1143" s="36">
        <f>IF(M$7&gt;=$E1143,IF(SUMIF($H$1:L$1,77,$H1143:L1143)&lt;$D1143,$H1143,0),0)</f>
        <v>0</v>
      </c>
      <c r="N1143" s="36">
        <f>IF(N$7&gt;=$E1143,IF(SUMIF($H$1:M$1,77,$H1143:M1143)&lt;$D1143,$H1143,0),0)</f>
        <v>0</v>
      </c>
      <c r="O1143" s="36">
        <f>IF(O$7&gt;=$E1143,IF(SUMIF($H$1:N$1,77,$H1143:N1143)&lt;$D1143,$H1143,0),0)</f>
        <v>0</v>
      </c>
      <c r="P1143" s="36">
        <f>IF(P$7&gt;=$E1143,IF(SUMIF($H$1:O$1,77,$H1143:O1143)&lt;$D1143,$H1143,0),0)</f>
        <v>0</v>
      </c>
      <c r="Q1143" s="36">
        <f>IF(Q$7&gt;=$E1143,IF(SUMIF($H$1:P$1,77,$H1143:P1143)&lt;$D1143,$H1143,0),0)</f>
        <v>0</v>
      </c>
      <c r="R1143" s="36">
        <f>IF(R$7&gt;=$E1143,IF(SUMIF($H$1:Q$1,77,$H1143:Q1143)&lt;$D1143,$H1143,0),0)</f>
        <v>0</v>
      </c>
      <c r="S1143" s="36">
        <f>IF(S$7&gt;=$E1143,IF(SUMIF($H$1:R$1,77,$H1143:R1143)&lt;$D1143,$H1143,0),0)</f>
        <v>0</v>
      </c>
      <c r="T1143" s="36">
        <f>IF(T$7&gt;=$E1143,IF(SUMIF($H$1:S$1,77,$H1143:S1143)&lt;$D1143,$H1143,0),0)</f>
        <v>0</v>
      </c>
      <c r="U1143" s="35">
        <f>SUMIF(I$1:T$1,77,I1143:T1143)</f>
        <v>0</v>
      </c>
      <c r="V1143" s="36">
        <f>IF(V$7&gt;=$E1143,IF(SUMIF($H$1:U$1,77,$H1143:U1143)&lt;$D1143,$H1143,0),0)</f>
        <v>0</v>
      </c>
      <c r="W1143" s="36">
        <f>IF(W$7&gt;=$E1143,IF(SUMIF($H$1:V$1,77,$H1143:V1143)&lt;$D1143,$H1143,0),0)</f>
        <v>0</v>
      </c>
      <c r="X1143" s="36">
        <f>IF(X$7&gt;=$E1143,IF(SUMIF($H$1:W$1,77,$H1143:W1143)&lt;$D1143,$H1143,0),0)</f>
        <v>0</v>
      </c>
      <c r="Y1143" s="36">
        <f>IF(Y$7&gt;=$E1143,IF(SUMIF($H$1:X$1,77,$H1143:X1143)&lt;$D1143,$H1143,0),0)</f>
        <v>0</v>
      </c>
      <c r="Z1143" s="36">
        <f>IF(Z$7&gt;=$E1143,IF(SUMIF($H$1:Y$1,77,$H1143:Y1143)&lt;$D1143,$H1143,0),0)</f>
        <v>0</v>
      </c>
      <c r="AA1143" s="36">
        <f>IF(AA$7&gt;=$E1143,IF(SUMIF($H$1:Z$1,77,$H1143:Z1143)&lt;$D1143,$H1143,0),0)</f>
        <v>0</v>
      </c>
      <c r="AB1143" s="36">
        <f>IF(AB$7&gt;=$E1143,IF(SUMIF($H$1:AA$1,77,$H1143:AA1143)&lt;$D1143,$H1143,0),0)</f>
        <v>0</v>
      </c>
      <c r="AC1143" s="36">
        <f>IF(AC$7&gt;=$E1143,IF(SUMIF($H$1:AB$1,77,$H1143:AB1143)&lt;$D1143,$H1143,0),0)</f>
        <v>0</v>
      </c>
      <c r="AD1143" s="36">
        <f>IF(AD$7&gt;=$E1143,IF(SUMIF($H$1:AC$1,77,$H1143:AC1143)&lt;$D1143,$H1143,0),0)</f>
        <v>0</v>
      </c>
      <c r="AE1143" s="36">
        <f>IF(AE$7&gt;=$E1143,IF(SUMIF($H$1:AD$1,77,$H1143:AD1143)&lt;$D1143,$H1143,0),0)</f>
        <v>0</v>
      </c>
      <c r="AF1143" s="36">
        <f>IF(AF$7&gt;=$E1143,IF(SUMIF($H$1:AE$1,77,$H1143:AE1143)&lt;$D1143,$H1143,0),0)</f>
        <v>0</v>
      </c>
      <c r="AG1143" s="36">
        <f>IF(AG$7&gt;=$E1143,IF(SUMIF($H$1:AF$1,77,$H1143:AF1143)&lt;$D1143,$H1143,0),0)</f>
        <v>0</v>
      </c>
      <c r="AH1143" s="35">
        <f>SUMIF(V$1:AG$1,77,V1143:AG1143)</f>
        <v>0</v>
      </c>
      <c r="AI1143" s="36">
        <f>IF(AI$7&gt;=$E1143,IF(SUMIF($H$1:AH$1,77,$H1143:AH1143)&lt;$D1143,$H1143,0),0)</f>
        <v>0</v>
      </c>
      <c r="AJ1143" s="36">
        <f>IF(AJ$7&gt;=$E1143,IF(SUMIF($H$1:AI$1,77,$H1143:AI1143)&lt;$D1143,$H1143,0),0)</f>
        <v>0</v>
      </c>
      <c r="AK1143" s="36">
        <f>IF(AK$7&gt;=$E1143,IF(SUMIF($H$1:AJ$1,77,$H1143:AJ1143)&lt;$D1143,$H1143,0),0)</f>
        <v>0</v>
      </c>
      <c r="AL1143" s="36">
        <f>IF(AL$7&gt;=$E1143,IF(SUMIF($H$1:AK$1,77,$H1143:AK1143)&lt;$D1143,$H1143,0),0)</f>
        <v>0</v>
      </c>
      <c r="AM1143" s="36">
        <f>IF(AM$7&gt;=$E1143,IF(SUMIF($H$1:AL$1,77,$H1143:AL1143)&lt;$D1143,$H1143,0),0)</f>
        <v>0</v>
      </c>
      <c r="AN1143" s="36">
        <f>IF(AN$7&gt;=$E1143,IF(SUMIF($H$1:AM$1,77,$H1143:AM1143)&lt;$D1143,$H1143,0),0)</f>
        <v>0</v>
      </c>
      <c r="AO1143" s="36">
        <f>IF(AO$7&gt;=$E1143,IF(SUMIF($H$1:AN$1,77,$H1143:AN1143)&lt;$D1143,$H1143,0),0)</f>
        <v>0</v>
      </c>
      <c r="AP1143" s="36">
        <f>IF(AP$7&gt;=$E1143,IF(SUMIF($H$1:AO$1,77,$H1143:AO1143)&lt;$D1143,$H1143,0),0)</f>
        <v>0</v>
      </c>
      <c r="AQ1143" s="36">
        <f>IF(AQ$7&gt;=$E1143,IF(SUMIF($H$1:AP$1,77,$H1143:AP1143)&lt;$D1143,$H1143,0),0)</f>
        <v>0</v>
      </c>
      <c r="AR1143" s="36">
        <f>IF(AR$7&gt;=$E1143,IF(SUMIF($H$1:AQ$1,77,$H1143:AQ1143)&lt;$D1143,$H1143,0),0)</f>
        <v>0</v>
      </c>
      <c r="AS1143" s="36">
        <f>IF(AS$7&gt;=$E1143,IF(SUMIF($H$1:AR$1,77,$H1143:AR1143)&lt;$D1143,$H1143,0),0)</f>
        <v>0</v>
      </c>
      <c r="AT1143" s="36">
        <f>IF(AT$7&gt;=$E1143,IF(SUMIF($H$1:AS$1,77,$H1143:AS1143)&lt;$D1143,$H1143,0),0)</f>
        <v>0</v>
      </c>
      <c r="AU1143" s="35">
        <f>SUMIF(AI$1:AT$1,77,AI1143:AT1143)</f>
        <v>0</v>
      </c>
      <c r="AV1143" s="33">
        <f>IF(AV$7&gt;=$E1143,IF(SUMIF($H$1:AU$1,77,$H1143:AU1143)&lt;$D1143,$H1143,0),0)</f>
        <v>0</v>
      </c>
      <c r="AW1143" s="33">
        <f>IF(AW$7&gt;=$E1143,IF(SUMIF($H$1:AV$1,77,$H1143:AV1143)&lt;$D1143,$H1143,0),0)</f>
        <v>0</v>
      </c>
      <c r="AX1143" s="33">
        <f>IF(AX$7&gt;=$E1143,IF(SUMIF($H$1:AW$1,77,$H1143:AW1143)&lt;$D1143,$H1143,0),0)</f>
        <v>0</v>
      </c>
      <c r="AY1143" s="33">
        <f>IF(AY$7&gt;=$E1143,IF(SUMIF($H$1:AX$1,77,$H1143:AX1143)&lt;$D1143,$H1143,0),0)</f>
        <v>0</v>
      </c>
      <c r="AZ1143" s="33">
        <f>IF(AZ$7&gt;=$E1143,IF(SUMIF($H$1:AY$1,77,$H1143:AY1143)&lt;$D1143,$H1143,0),0)</f>
        <v>1</v>
      </c>
      <c r="BA1143" s="33">
        <f>IF(BA$7&gt;=$E1143,IF(SUMIF($H$1:AZ$1,77,$H1143:AZ1143)&lt;$D1143,$H1143,0),0)</f>
        <v>0</v>
      </c>
      <c r="BB1143" s="33">
        <f>IF(BB$7&gt;=$E1143,IF(SUMIF($H$1:BA$1,77,$H1143:BA1143)&lt;$D1143,$H1143,0),0)</f>
        <v>0</v>
      </c>
      <c r="BC1143" s="33">
        <f>IF(BC$7&gt;=$E1143,IF(SUMIF($H$1:BB$1,77,$H1143:BB1143)&lt;$D1143,$H1143,0),0)</f>
        <v>0</v>
      </c>
      <c r="BD1143" s="33">
        <f>IF(BD$7&gt;=$E1143,IF(SUMIF($H$1:BC$1,77,$H1143:BC1143)&lt;$D1143,$H1143,0),0)</f>
        <v>0</v>
      </c>
      <c r="BE1143" s="33">
        <f>IF(BE$7&gt;=$E1143,IF(SUMIF($H$1:BD$1,77,$H1143:BD1143)&lt;$D1143,$H1143,0),0)</f>
        <v>0</v>
      </c>
      <c r="BF1143" s="33">
        <f>IF(BF$7&gt;=$E1143,IF(SUMIF($H$1:BE$1,77,$H1143:BE1143)&lt;$D1143,$H1143,0),0)</f>
        <v>0</v>
      </c>
      <c r="BG1143" s="33">
        <f>IF(BG$7&gt;=$E1143,IF(SUMIF($H$1:BF$1,77,$H1143:BF1143)&lt;$D1143,$H1143,0),0)</f>
        <v>0</v>
      </c>
      <c r="BH1143" s="35">
        <f>SUMIF(AV$1:BG$1,77,AV1143:BG1143)</f>
        <v>1</v>
      </c>
    </row>
    <row r="1144" spans="1:60" s="11" customFormat="1" x14ac:dyDescent="0.25">
      <c r="A1144" s="74"/>
      <c r="B1144" s="75" t="s">
        <v>1666</v>
      </c>
      <c r="C1144" s="76"/>
      <c r="D1144" s="77"/>
      <c r="E1144" s="88"/>
      <c r="F1144" s="88"/>
      <c r="G1144" s="88"/>
      <c r="H1144" s="88"/>
      <c r="I1144" s="88"/>
      <c r="J1144" s="88"/>
      <c r="K1144" s="88"/>
      <c r="L1144" s="88"/>
      <c r="M1144" s="88"/>
      <c r="N1144" s="88"/>
      <c r="O1144" s="88"/>
      <c r="P1144" s="88"/>
      <c r="Q1144" s="88"/>
      <c r="R1144" s="88"/>
      <c r="S1144" s="88"/>
      <c r="T1144" s="88"/>
      <c r="U1144" s="89"/>
      <c r="V1144" s="88"/>
      <c r="W1144" s="88"/>
      <c r="X1144" s="88"/>
      <c r="Y1144" s="88"/>
      <c r="Z1144" s="88"/>
      <c r="AA1144" s="88"/>
      <c r="AB1144" s="88"/>
      <c r="AC1144" s="88"/>
      <c r="AD1144" s="88"/>
      <c r="AE1144" s="88"/>
      <c r="AF1144" s="88"/>
      <c r="AG1144" s="88"/>
      <c r="AH1144" s="89"/>
      <c r="AI1144" s="88"/>
      <c r="AJ1144" s="88"/>
      <c r="AK1144" s="88"/>
      <c r="AL1144" s="88"/>
      <c r="AM1144" s="88"/>
      <c r="AN1144" s="88"/>
      <c r="AO1144" s="88"/>
      <c r="AP1144" s="88"/>
      <c r="AQ1144" s="88"/>
      <c r="AR1144" s="88"/>
      <c r="AS1144" s="88"/>
      <c r="AT1144" s="88"/>
      <c r="AU1144" s="89"/>
      <c r="AV1144" s="88"/>
      <c r="AW1144" s="88"/>
      <c r="AX1144" s="88"/>
      <c r="AY1144" s="88"/>
      <c r="AZ1144" s="88"/>
      <c r="BA1144" s="88"/>
      <c r="BB1144" s="88"/>
      <c r="BC1144" s="88"/>
      <c r="BD1144" s="88"/>
      <c r="BE1144" s="88"/>
      <c r="BF1144" s="88"/>
      <c r="BG1144" s="88"/>
      <c r="BH1144" s="89"/>
    </row>
    <row r="1145" spans="1:60" s="11" customFormat="1" x14ac:dyDescent="0.25">
      <c r="A1145" s="178" t="s">
        <v>1667</v>
      </c>
      <c r="B1145" s="147" t="s">
        <v>1663</v>
      </c>
      <c r="C1145" s="127" t="s">
        <v>24</v>
      </c>
      <c r="D1145" s="146">
        <v>1</v>
      </c>
      <c r="E1145" s="118">
        <v>46905</v>
      </c>
      <c r="F1145" s="118">
        <v>46935</v>
      </c>
      <c r="G1145" s="32">
        <f>DATEDIF(E1145,F1145,"m")</f>
        <v>1</v>
      </c>
      <c r="H1145" s="33">
        <f>D1145/G1145</f>
        <v>1</v>
      </c>
      <c r="I1145" s="36">
        <f>IF(I$7&gt;=$E1145,IF(SUMIF($H$1:H$1,77,$H1145:H1145)&lt;$D1145,$H1145,0),0)</f>
        <v>0</v>
      </c>
      <c r="J1145" s="36">
        <f>IF(J$7&gt;=$E1145,IF(SUMIF($H$1:I$1,77,$H1145:I1145)&lt;$D1145,$H1145,0),0)</f>
        <v>0</v>
      </c>
      <c r="K1145" s="36">
        <f>IF(K$7&gt;=$E1145,IF(SUMIF($H$1:J$1,77,$H1145:J1145)&lt;$D1145,$H1145,0),0)</f>
        <v>0</v>
      </c>
      <c r="L1145" s="36">
        <f>IF(L$7&gt;=$E1145,IF(SUMIF($H$1:K$1,77,$H1145:K1145)&lt;$D1145,$H1145,0),0)</f>
        <v>0</v>
      </c>
      <c r="M1145" s="36">
        <f>IF(M$7&gt;=$E1145,IF(SUMIF($H$1:L$1,77,$H1145:L1145)&lt;$D1145,$H1145,0),0)</f>
        <v>0</v>
      </c>
      <c r="N1145" s="36">
        <f>IF(N$7&gt;=$E1145,IF(SUMIF($H$1:M$1,77,$H1145:M1145)&lt;$D1145,$H1145,0),0)</f>
        <v>0</v>
      </c>
      <c r="O1145" s="36">
        <f>IF(O$7&gt;=$E1145,IF(SUMIF($H$1:N$1,77,$H1145:N1145)&lt;$D1145,$H1145,0),0)</f>
        <v>0</v>
      </c>
      <c r="P1145" s="36">
        <f>IF(P$7&gt;=$E1145,IF(SUMIF($H$1:O$1,77,$H1145:O1145)&lt;$D1145,$H1145,0),0)</f>
        <v>0</v>
      </c>
      <c r="Q1145" s="36">
        <f>IF(Q$7&gt;=$E1145,IF(SUMIF($H$1:P$1,77,$H1145:P1145)&lt;$D1145,$H1145,0),0)</f>
        <v>0</v>
      </c>
      <c r="R1145" s="36">
        <f>IF(R$7&gt;=$E1145,IF(SUMIF($H$1:Q$1,77,$H1145:Q1145)&lt;$D1145,$H1145,0),0)</f>
        <v>0</v>
      </c>
      <c r="S1145" s="36">
        <f>IF(S$7&gt;=$E1145,IF(SUMIF($H$1:R$1,77,$H1145:R1145)&lt;$D1145,$H1145,0),0)</f>
        <v>0</v>
      </c>
      <c r="T1145" s="36">
        <f>IF(T$7&gt;=$E1145,IF(SUMIF($H$1:S$1,77,$H1145:S1145)&lt;$D1145,$H1145,0),0)</f>
        <v>0</v>
      </c>
      <c r="U1145" s="35">
        <f>SUMIF(I$1:T$1,77,I1145:T1145)</f>
        <v>0</v>
      </c>
      <c r="V1145" s="36">
        <f>IF(V$7&gt;=$E1145,IF(SUMIF($H$1:U$1,77,$H1145:U1145)&lt;$D1145,$H1145,0),0)</f>
        <v>0</v>
      </c>
      <c r="W1145" s="36">
        <f>IF(W$7&gt;=$E1145,IF(SUMIF($H$1:V$1,77,$H1145:V1145)&lt;$D1145,$H1145,0),0)</f>
        <v>0</v>
      </c>
      <c r="X1145" s="36">
        <f>IF(X$7&gt;=$E1145,IF(SUMIF($H$1:W$1,77,$H1145:W1145)&lt;$D1145,$H1145,0),0)</f>
        <v>0</v>
      </c>
      <c r="Y1145" s="36">
        <f>IF(Y$7&gt;=$E1145,IF(SUMIF($H$1:X$1,77,$H1145:X1145)&lt;$D1145,$H1145,0),0)</f>
        <v>0</v>
      </c>
      <c r="Z1145" s="36">
        <f>IF(Z$7&gt;=$E1145,IF(SUMIF($H$1:Y$1,77,$H1145:Y1145)&lt;$D1145,$H1145,0),0)</f>
        <v>0</v>
      </c>
      <c r="AA1145" s="36">
        <f>IF(AA$7&gt;=$E1145,IF(SUMIF($H$1:Z$1,77,$H1145:Z1145)&lt;$D1145,$H1145,0),0)</f>
        <v>0</v>
      </c>
      <c r="AB1145" s="36">
        <f>IF(AB$7&gt;=$E1145,IF(SUMIF($H$1:AA$1,77,$H1145:AA1145)&lt;$D1145,$H1145,0),0)</f>
        <v>0</v>
      </c>
      <c r="AC1145" s="36">
        <f>IF(AC$7&gt;=$E1145,IF(SUMIF($H$1:AB$1,77,$H1145:AB1145)&lt;$D1145,$H1145,0),0)</f>
        <v>0</v>
      </c>
      <c r="AD1145" s="36">
        <f>IF(AD$7&gt;=$E1145,IF(SUMIF($H$1:AC$1,77,$H1145:AC1145)&lt;$D1145,$H1145,0),0)</f>
        <v>0</v>
      </c>
      <c r="AE1145" s="36">
        <f>IF(AE$7&gt;=$E1145,IF(SUMIF($H$1:AD$1,77,$H1145:AD1145)&lt;$D1145,$H1145,0),0)</f>
        <v>0</v>
      </c>
      <c r="AF1145" s="36">
        <f>IF(AF$7&gt;=$E1145,IF(SUMIF($H$1:AE$1,77,$H1145:AE1145)&lt;$D1145,$H1145,0),0)</f>
        <v>0</v>
      </c>
      <c r="AG1145" s="36">
        <f>IF(AG$7&gt;=$E1145,IF(SUMIF($H$1:AF$1,77,$H1145:AF1145)&lt;$D1145,$H1145,0),0)</f>
        <v>0</v>
      </c>
      <c r="AH1145" s="35">
        <f>SUMIF(V$1:AG$1,77,V1145:AG1145)</f>
        <v>0</v>
      </c>
      <c r="AI1145" s="36">
        <f>IF(AI$7&gt;=$E1145,IF(SUMIF($H$1:AH$1,77,$H1145:AH1145)&lt;$D1145,$H1145,0),0)</f>
        <v>0</v>
      </c>
      <c r="AJ1145" s="36">
        <f>IF(AJ$7&gt;=$E1145,IF(SUMIF($H$1:AI$1,77,$H1145:AI1145)&lt;$D1145,$H1145,0),0)</f>
        <v>0</v>
      </c>
      <c r="AK1145" s="36">
        <f>IF(AK$7&gt;=$E1145,IF(SUMIF($H$1:AJ$1,77,$H1145:AJ1145)&lt;$D1145,$H1145,0),0)</f>
        <v>0</v>
      </c>
      <c r="AL1145" s="36">
        <f>IF(AL$7&gt;=$E1145,IF(SUMIF($H$1:AK$1,77,$H1145:AK1145)&lt;$D1145,$H1145,0),0)</f>
        <v>0</v>
      </c>
      <c r="AM1145" s="36">
        <f>IF(AM$7&gt;=$E1145,IF(SUMIF($H$1:AL$1,77,$H1145:AL1145)&lt;$D1145,$H1145,0),0)</f>
        <v>0</v>
      </c>
      <c r="AN1145" s="36">
        <f>IF(AN$7&gt;=$E1145,IF(SUMIF($H$1:AM$1,77,$H1145:AM1145)&lt;$D1145,$H1145,0),0)</f>
        <v>0</v>
      </c>
      <c r="AO1145" s="36">
        <f>IF(AO$7&gt;=$E1145,IF(SUMIF($H$1:AN$1,77,$H1145:AN1145)&lt;$D1145,$H1145,0),0)</f>
        <v>0</v>
      </c>
      <c r="AP1145" s="36">
        <f>IF(AP$7&gt;=$E1145,IF(SUMIF($H$1:AO$1,77,$H1145:AO1145)&lt;$D1145,$H1145,0),0)</f>
        <v>0</v>
      </c>
      <c r="AQ1145" s="36">
        <f>IF(AQ$7&gt;=$E1145,IF(SUMIF($H$1:AP$1,77,$H1145:AP1145)&lt;$D1145,$H1145,0),0)</f>
        <v>0</v>
      </c>
      <c r="AR1145" s="36">
        <f>IF(AR$7&gt;=$E1145,IF(SUMIF($H$1:AQ$1,77,$H1145:AQ1145)&lt;$D1145,$H1145,0),0)</f>
        <v>0</v>
      </c>
      <c r="AS1145" s="36">
        <f>IF(AS$7&gt;=$E1145,IF(SUMIF($H$1:AR$1,77,$H1145:AR1145)&lt;$D1145,$H1145,0),0)</f>
        <v>0</v>
      </c>
      <c r="AT1145" s="36">
        <f>IF(AT$7&gt;=$E1145,IF(SUMIF($H$1:AS$1,77,$H1145:AS1145)&lt;$D1145,$H1145,0),0)</f>
        <v>0</v>
      </c>
      <c r="AU1145" s="35">
        <f>SUMIF(AI$1:AT$1,77,AI1145:AT1145)</f>
        <v>0</v>
      </c>
      <c r="AV1145" s="33">
        <f>IF(AV$7&gt;=$E1145,IF(SUMIF($H$1:AU$1,77,$H1145:AU1145)&lt;$D1145,$H1145,0),0)</f>
        <v>0</v>
      </c>
      <c r="AW1145" s="33">
        <f>IF(AW$7&gt;=$E1145,IF(SUMIF($H$1:AV$1,77,$H1145:AV1145)&lt;$D1145,$H1145,0),0)</f>
        <v>0</v>
      </c>
      <c r="AX1145" s="33">
        <f>IF(AX$7&gt;=$E1145,IF(SUMIF($H$1:AW$1,77,$H1145:AW1145)&lt;$D1145,$H1145,0),0)</f>
        <v>0</v>
      </c>
      <c r="AY1145" s="33">
        <f>IF(AY$7&gt;=$E1145,IF(SUMIF($H$1:AX$1,77,$H1145:AX1145)&lt;$D1145,$H1145,0),0)</f>
        <v>0</v>
      </c>
      <c r="AZ1145" s="33">
        <f>IF(AZ$7&gt;=$E1145,IF(SUMIF($H$1:AY$1,77,$H1145:AY1145)&lt;$D1145,$H1145,0),0)</f>
        <v>0</v>
      </c>
      <c r="BA1145" s="33">
        <f>IF(BA$7&gt;=$E1145,IF(SUMIF($H$1:AZ$1,77,$H1145:AZ1145)&lt;$D1145,$H1145,0),0)</f>
        <v>1</v>
      </c>
      <c r="BB1145" s="33">
        <f>IF(BB$7&gt;=$E1145,IF(SUMIF($H$1:BA$1,77,$H1145:BA1145)&lt;$D1145,$H1145,0),0)</f>
        <v>0</v>
      </c>
      <c r="BC1145" s="33">
        <f>IF(BC$7&gt;=$E1145,IF(SUMIF($H$1:BB$1,77,$H1145:BB1145)&lt;$D1145,$H1145,0),0)</f>
        <v>0</v>
      </c>
      <c r="BD1145" s="33">
        <f>IF(BD$7&gt;=$E1145,IF(SUMIF($H$1:BC$1,77,$H1145:BC1145)&lt;$D1145,$H1145,0),0)</f>
        <v>0</v>
      </c>
      <c r="BE1145" s="33">
        <f>IF(BE$7&gt;=$E1145,IF(SUMIF($H$1:BD$1,77,$H1145:BD1145)&lt;$D1145,$H1145,0),0)</f>
        <v>0</v>
      </c>
      <c r="BF1145" s="33">
        <f>IF(BF$7&gt;=$E1145,IF(SUMIF($H$1:BE$1,77,$H1145:BE1145)&lt;$D1145,$H1145,0),0)</f>
        <v>0</v>
      </c>
      <c r="BG1145" s="33">
        <f>IF(BG$7&gt;=$E1145,IF(SUMIF($H$1:BF$1,77,$H1145:BF1145)&lt;$D1145,$H1145,0),0)</f>
        <v>0</v>
      </c>
      <c r="BH1145" s="35">
        <f>SUMIF(AV$1:BG$1,77,AV1145:BG1145)</f>
        <v>1</v>
      </c>
    </row>
    <row r="1146" spans="1:60" s="11" customFormat="1" x14ac:dyDescent="0.25">
      <c r="A1146" s="74"/>
      <c r="B1146" s="75" t="s">
        <v>1668</v>
      </c>
      <c r="C1146" s="76"/>
      <c r="D1146" s="77"/>
      <c r="E1146" s="88"/>
      <c r="F1146" s="88"/>
      <c r="G1146" s="88"/>
      <c r="H1146" s="88"/>
      <c r="I1146" s="88"/>
      <c r="J1146" s="88"/>
      <c r="K1146" s="88"/>
      <c r="L1146" s="88"/>
      <c r="M1146" s="88"/>
      <c r="N1146" s="88"/>
      <c r="O1146" s="88"/>
      <c r="P1146" s="88"/>
      <c r="Q1146" s="88"/>
      <c r="R1146" s="88"/>
      <c r="S1146" s="88"/>
      <c r="T1146" s="88"/>
      <c r="U1146" s="89"/>
      <c r="V1146" s="88"/>
      <c r="W1146" s="88"/>
      <c r="X1146" s="88"/>
      <c r="Y1146" s="88"/>
      <c r="Z1146" s="88"/>
      <c r="AA1146" s="88"/>
      <c r="AB1146" s="88"/>
      <c r="AC1146" s="88"/>
      <c r="AD1146" s="88"/>
      <c r="AE1146" s="88"/>
      <c r="AF1146" s="88"/>
      <c r="AG1146" s="88"/>
      <c r="AH1146" s="89"/>
      <c r="AI1146" s="88"/>
      <c r="AJ1146" s="88"/>
      <c r="AK1146" s="88"/>
      <c r="AL1146" s="88"/>
      <c r="AM1146" s="88"/>
      <c r="AN1146" s="88"/>
      <c r="AO1146" s="88"/>
      <c r="AP1146" s="88"/>
      <c r="AQ1146" s="88"/>
      <c r="AR1146" s="88"/>
      <c r="AS1146" s="88"/>
      <c r="AT1146" s="88"/>
      <c r="AU1146" s="89"/>
      <c r="AV1146" s="88"/>
      <c r="AW1146" s="88"/>
      <c r="AX1146" s="88"/>
      <c r="AY1146" s="88"/>
      <c r="AZ1146" s="88"/>
      <c r="BA1146" s="88"/>
      <c r="BB1146" s="88"/>
      <c r="BC1146" s="88"/>
      <c r="BD1146" s="88"/>
      <c r="BE1146" s="88"/>
      <c r="BF1146" s="88"/>
      <c r="BG1146" s="88"/>
      <c r="BH1146" s="89"/>
    </row>
    <row r="1147" spans="1:60" s="11" customFormat="1" x14ac:dyDescent="0.25">
      <c r="A1147" s="178" t="s">
        <v>1669</v>
      </c>
      <c r="B1147" s="147" t="s">
        <v>1663</v>
      </c>
      <c r="C1147" s="127" t="s">
        <v>24</v>
      </c>
      <c r="D1147" s="146">
        <v>1</v>
      </c>
      <c r="E1147" s="118">
        <v>46905</v>
      </c>
      <c r="F1147" s="118">
        <v>46935</v>
      </c>
      <c r="G1147" s="32">
        <f>DATEDIF(E1147,F1147,"m")</f>
        <v>1</v>
      </c>
      <c r="H1147" s="33">
        <f>D1147/G1147</f>
        <v>1</v>
      </c>
      <c r="I1147" s="36">
        <f>IF(I$7&gt;=$E1147,IF(SUMIF($H$1:H$1,77,$H1147:H1147)&lt;$D1147,$H1147,0),0)</f>
        <v>0</v>
      </c>
      <c r="J1147" s="36">
        <f>IF(J$7&gt;=$E1147,IF(SUMIF($H$1:I$1,77,$H1147:I1147)&lt;$D1147,$H1147,0),0)</f>
        <v>0</v>
      </c>
      <c r="K1147" s="36">
        <f>IF(K$7&gt;=$E1147,IF(SUMIF($H$1:J$1,77,$H1147:J1147)&lt;$D1147,$H1147,0),0)</f>
        <v>0</v>
      </c>
      <c r="L1147" s="36">
        <f>IF(L$7&gt;=$E1147,IF(SUMIF($H$1:K$1,77,$H1147:K1147)&lt;$D1147,$H1147,0),0)</f>
        <v>0</v>
      </c>
      <c r="M1147" s="36">
        <f>IF(M$7&gt;=$E1147,IF(SUMIF($H$1:L$1,77,$H1147:L1147)&lt;$D1147,$H1147,0),0)</f>
        <v>0</v>
      </c>
      <c r="N1147" s="36">
        <f>IF(N$7&gt;=$E1147,IF(SUMIF($H$1:M$1,77,$H1147:M1147)&lt;$D1147,$H1147,0),0)</f>
        <v>0</v>
      </c>
      <c r="O1147" s="36">
        <f>IF(O$7&gt;=$E1147,IF(SUMIF($H$1:N$1,77,$H1147:N1147)&lt;$D1147,$H1147,0),0)</f>
        <v>0</v>
      </c>
      <c r="P1147" s="36">
        <f>IF(P$7&gt;=$E1147,IF(SUMIF($H$1:O$1,77,$H1147:O1147)&lt;$D1147,$H1147,0),0)</f>
        <v>0</v>
      </c>
      <c r="Q1147" s="36">
        <f>IF(Q$7&gt;=$E1147,IF(SUMIF($H$1:P$1,77,$H1147:P1147)&lt;$D1147,$H1147,0),0)</f>
        <v>0</v>
      </c>
      <c r="R1147" s="36">
        <f>IF(R$7&gt;=$E1147,IF(SUMIF($H$1:Q$1,77,$H1147:Q1147)&lt;$D1147,$H1147,0),0)</f>
        <v>0</v>
      </c>
      <c r="S1147" s="36">
        <f>IF(S$7&gt;=$E1147,IF(SUMIF($H$1:R$1,77,$H1147:R1147)&lt;$D1147,$H1147,0),0)</f>
        <v>0</v>
      </c>
      <c r="T1147" s="36">
        <f>IF(T$7&gt;=$E1147,IF(SUMIF($H$1:S$1,77,$H1147:S1147)&lt;$D1147,$H1147,0),0)</f>
        <v>0</v>
      </c>
      <c r="U1147" s="35">
        <f>SUMIF(I$1:T$1,77,I1147:T1147)</f>
        <v>0</v>
      </c>
      <c r="V1147" s="36">
        <f>IF(V$7&gt;=$E1147,IF(SUMIF($H$1:U$1,77,$H1147:U1147)&lt;$D1147,$H1147,0),0)</f>
        <v>0</v>
      </c>
      <c r="W1147" s="36">
        <f>IF(W$7&gt;=$E1147,IF(SUMIF($H$1:V$1,77,$H1147:V1147)&lt;$D1147,$H1147,0),0)</f>
        <v>0</v>
      </c>
      <c r="X1147" s="36">
        <f>IF(X$7&gt;=$E1147,IF(SUMIF($H$1:W$1,77,$H1147:W1147)&lt;$D1147,$H1147,0),0)</f>
        <v>0</v>
      </c>
      <c r="Y1147" s="36">
        <f>IF(Y$7&gt;=$E1147,IF(SUMIF($H$1:X$1,77,$H1147:X1147)&lt;$D1147,$H1147,0),0)</f>
        <v>0</v>
      </c>
      <c r="Z1147" s="36">
        <f>IF(Z$7&gt;=$E1147,IF(SUMIF($H$1:Y$1,77,$H1147:Y1147)&lt;$D1147,$H1147,0),0)</f>
        <v>0</v>
      </c>
      <c r="AA1147" s="36">
        <f>IF(AA$7&gt;=$E1147,IF(SUMIF($H$1:Z$1,77,$H1147:Z1147)&lt;$D1147,$H1147,0),0)</f>
        <v>0</v>
      </c>
      <c r="AB1147" s="36">
        <f>IF(AB$7&gt;=$E1147,IF(SUMIF($H$1:AA$1,77,$H1147:AA1147)&lt;$D1147,$H1147,0),0)</f>
        <v>0</v>
      </c>
      <c r="AC1147" s="36">
        <f>IF(AC$7&gt;=$E1147,IF(SUMIF($H$1:AB$1,77,$H1147:AB1147)&lt;$D1147,$H1147,0),0)</f>
        <v>0</v>
      </c>
      <c r="AD1147" s="36">
        <f>IF(AD$7&gt;=$E1147,IF(SUMIF($H$1:AC$1,77,$H1147:AC1147)&lt;$D1147,$H1147,0),0)</f>
        <v>0</v>
      </c>
      <c r="AE1147" s="36">
        <f>IF(AE$7&gt;=$E1147,IF(SUMIF($H$1:AD$1,77,$H1147:AD1147)&lt;$D1147,$H1147,0),0)</f>
        <v>0</v>
      </c>
      <c r="AF1147" s="36">
        <f>IF(AF$7&gt;=$E1147,IF(SUMIF($H$1:AE$1,77,$H1147:AE1147)&lt;$D1147,$H1147,0),0)</f>
        <v>0</v>
      </c>
      <c r="AG1147" s="36">
        <f>IF(AG$7&gt;=$E1147,IF(SUMIF($H$1:AF$1,77,$H1147:AF1147)&lt;$D1147,$H1147,0),0)</f>
        <v>0</v>
      </c>
      <c r="AH1147" s="35">
        <f>SUMIF(V$1:AG$1,77,V1147:AG1147)</f>
        <v>0</v>
      </c>
      <c r="AI1147" s="36">
        <f>IF(AI$7&gt;=$E1147,IF(SUMIF($H$1:AH$1,77,$H1147:AH1147)&lt;$D1147,$H1147,0),0)</f>
        <v>0</v>
      </c>
      <c r="AJ1147" s="36">
        <f>IF(AJ$7&gt;=$E1147,IF(SUMIF($H$1:AI$1,77,$H1147:AI1147)&lt;$D1147,$H1147,0),0)</f>
        <v>0</v>
      </c>
      <c r="AK1147" s="36">
        <f>IF(AK$7&gt;=$E1147,IF(SUMIF($H$1:AJ$1,77,$H1147:AJ1147)&lt;$D1147,$H1147,0),0)</f>
        <v>0</v>
      </c>
      <c r="AL1147" s="36">
        <f>IF(AL$7&gt;=$E1147,IF(SUMIF($H$1:AK$1,77,$H1147:AK1147)&lt;$D1147,$H1147,0),0)</f>
        <v>0</v>
      </c>
      <c r="AM1147" s="36">
        <f>IF(AM$7&gt;=$E1147,IF(SUMIF($H$1:AL$1,77,$H1147:AL1147)&lt;$D1147,$H1147,0),0)</f>
        <v>0</v>
      </c>
      <c r="AN1147" s="36">
        <f>IF(AN$7&gt;=$E1147,IF(SUMIF($H$1:AM$1,77,$H1147:AM1147)&lt;$D1147,$H1147,0),0)</f>
        <v>0</v>
      </c>
      <c r="AO1147" s="36">
        <f>IF(AO$7&gt;=$E1147,IF(SUMIF($H$1:AN$1,77,$H1147:AN1147)&lt;$D1147,$H1147,0),0)</f>
        <v>0</v>
      </c>
      <c r="AP1147" s="36">
        <f>IF(AP$7&gt;=$E1147,IF(SUMIF($H$1:AO$1,77,$H1147:AO1147)&lt;$D1147,$H1147,0),0)</f>
        <v>0</v>
      </c>
      <c r="AQ1147" s="36">
        <f>IF(AQ$7&gt;=$E1147,IF(SUMIF($H$1:AP$1,77,$H1147:AP1147)&lt;$D1147,$H1147,0),0)</f>
        <v>0</v>
      </c>
      <c r="AR1147" s="36">
        <f>IF(AR$7&gt;=$E1147,IF(SUMIF($H$1:AQ$1,77,$H1147:AQ1147)&lt;$D1147,$H1147,0),0)</f>
        <v>0</v>
      </c>
      <c r="AS1147" s="36">
        <f>IF(AS$7&gt;=$E1147,IF(SUMIF($H$1:AR$1,77,$H1147:AR1147)&lt;$D1147,$H1147,0),0)</f>
        <v>0</v>
      </c>
      <c r="AT1147" s="36">
        <f>IF(AT$7&gt;=$E1147,IF(SUMIF($H$1:AS$1,77,$H1147:AS1147)&lt;$D1147,$H1147,0),0)</f>
        <v>0</v>
      </c>
      <c r="AU1147" s="35">
        <f>SUMIF(AI$1:AT$1,77,AI1147:AT1147)</f>
        <v>0</v>
      </c>
      <c r="AV1147" s="33">
        <f>IF(AV$7&gt;=$E1147,IF(SUMIF($H$1:AU$1,77,$H1147:AU1147)&lt;$D1147,$H1147,0),0)</f>
        <v>0</v>
      </c>
      <c r="AW1147" s="33">
        <f>IF(AW$7&gt;=$E1147,IF(SUMIF($H$1:AV$1,77,$H1147:AV1147)&lt;$D1147,$H1147,0),0)</f>
        <v>0</v>
      </c>
      <c r="AX1147" s="33">
        <f>IF(AX$7&gt;=$E1147,IF(SUMIF($H$1:AW$1,77,$H1147:AW1147)&lt;$D1147,$H1147,0),0)</f>
        <v>0</v>
      </c>
      <c r="AY1147" s="33">
        <f>IF(AY$7&gt;=$E1147,IF(SUMIF($H$1:AX$1,77,$H1147:AX1147)&lt;$D1147,$H1147,0),0)</f>
        <v>0</v>
      </c>
      <c r="AZ1147" s="33">
        <f>IF(AZ$7&gt;=$E1147,IF(SUMIF($H$1:AY$1,77,$H1147:AY1147)&lt;$D1147,$H1147,0),0)</f>
        <v>0</v>
      </c>
      <c r="BA1147" s="33">
        <f>IF(BA$7&gt;=$E1147,IF(SUMIF($H$1:AZ$1,77,$H1147:AZ1147)&lt;$D1147,$H1147,0),0)</f>
        <v>1</v>
      </c>
      <c r="BB1147" s="33">
        <f>IF(BB$7&gt;=$E1147,IF(SUMIF($H$1:BA$1,77,$H1147:BA1147)&lt;$D1147,$H1147,0),0)</f>
        <v>0</v>
      </c>
      <c r="BC1147" s="33">
        <f>IF(BC$7&gt;=$E1147,IF(SUMIF($H$1:BB$1,77,$H1147:BB1147)&lt;$D1147,$H1147,0),0)</f>
        <v>0</v>
      </c>
      <c r="BD1147" s="33">
        <f>IF(BD$7&gt;=$E1147,IF(SUMIF($H$1:BC$1,77,$H1147:BC1147)&lt;$D1147,$H1147,0),0)</f>
        <v>0</v>
      </c>
      <c r="BE1147" s="33">
        <f>IF(BE$7&gt;=$E1147,IF(SUMIF($H$1:BD$1,77,$H1147:BD1147)&lt;$D1147,$H1147,0),0)</f>
        <v>0</v>
      </c>
      <c r="BF1147" s="33">
        <f>IF(BF$7&gt;=$E1147,IF(SUMIF($H$1:BE$1,77,$H1147:BE1147)&lt;$D1147,$H1147,0),0)</f>
        <v>0</v>
      </c>
      <c r="BG1147" s="33">
        <f>IF(BG$7&gt;=$E1147,IF(SUMIF($H$1:BF$1,77,$H1147:BF1147)&lt;$D1147,$H1147,0),0)</f>
        <v>0</v>
      </c>
      <c r="BH1147" s="35">
        <f>SUMIF(AV$1:BG$1,77,AV1147:BG1147)</f>
        <v>1</v>
      </c>
    </row>
    <row r="1148" spans="1:60" s="11" customFormat="1" ht="28.5" x14ac:dyDescent="0.25">
      <c r="A1148" s="74"/>
      <c r="B1148" s="75" t="s">
        <v>1670</v>
      </c>
      <c r="C1148" s="76"/>
      <c r="D1148" s="77"/>
      <c r="E1148" s="88"/>
      <c r="F1148" s="88"/>
      <c r="G1148" s="88"/>
      <c r="H1148" s="88"/>
      <c r="I1148" s="88"/>
      <c r="J1148" s="88"/>
      <c r="K1148" s="88"/>
      <c r="L1148" s="88"/>
      <c r="M1148" s="88"/>
      <c r="N1148" s="88"/>
      <c r="O1148" s="88"/>
      <c r="P1148" s="88"/>
      <c r="Q1148" s="88"/>
      <c r="R1148" s="88"/>
      <c r="S1148" s="88"/>
      <c r="T1148" s="88"/>
      <c r="U1148" s="89"/>
      <c r="V1148" s="88"/>
      <c r="W1148" s="88"/>
      <c r="X1148" s="88"/>
      <c r="Y1148" s="88"/>
      <c r="Z1148" s="88"/>
      <c r="AA1148" s="88"/>
      <c r="AB1148" s="88"/>
      <c r="AC1148" s="88"/>
      <c r="AD1148" s="88"/>
      <c r="AE1148" s="88"/>
      <c r="AF1148" s="88"/>
      <c r="AG1148" s="88"/>
      <c r="AH1148" s="89"/>
      <c r="AI1148" s="88"/>
      <c r="AJ1148" s="88"/>
      <c r="AK1148" s="88"/>
      <c r="AL1148" s="88"/>
      <c r="AM1148" s="88"/>
      <c r="AN1148" s="88"/>
      <c r="AO1148" s="88"/>
      <c r="AP1148" s="88"/>
      <c r="AQ1148" s="88"/>
      <c r="AR1148" s="88"/>
      <c r="AS1148" s="88"/>
      <c r="AT1148" s="88"/>
      <c r="AU1148" s="89"/>
      <c r="AV1148" s="88"/>
      <c r="AW1148" s="88"/>
      <c r="AX1148" s="88"/>
      <c r="AY1148" s="88"/>
      <c r="AZ1148" s="88"/>
      <c r="BA1148" s="88"/>
      <c r="BB1148" s="88"/>
      <c r="BC1148" s="88"/>
      <c r="BD1148" s="88"/>
      <c r="BE1148" s="88"/>
      <c r="BF1148" s="88"/>
      <c r="BG1148" s="88"/>
      <c r="BH1148" s="89"/>
    </row>
    <row r="1149" spans="1:60" s="11" customFormat="1" x14ac:dyDescent="0.25">
      <c r="A1149" s="178" t="s">
        <v>1671</v>
      </c>
      <c r="B1149" s="147" t="s">
        <v>1663</v>
      </c>
      <c r="C1149" s="127" t="s">
        <v>24</v>
      </c>
      <c r="D1149" s="146">
        <v>1</v>
      </c>
      <c r="E1149" s="118">
        <v>46935</v>
      </c>
      <c r="F1149" s="118">
        <v>46966</v>
      </c>
      <c r="G1149" s="32">
        <f>DATEDIF(E1149,F1149,"m")</f>
        <v>1</v>
      </c>
      <c r="H1149" s="33">
        <f>D1149/G1149</f>
        <v>1</v>
      </c>
      <c r="I1149" s="36">
        <f>IF(I$7&gt;=$E1149,IF(SUMIF($H$1:H$1,77,$H1149:H1149)&lt;$D1149,$H1149,0),0)</f>
        <v>0</v>
      </c>
      <c r="J1149" s="36">
        <f>IF(J$7&gt;=$E1149,IF(SUMIF($H$1:I$1,77,$H1149:I1149)&lt;$D1149,$H1149,0),0)</f>
        <v>0</v>
      </c>
      <c r="K1149" s="36">
        <f>IF(K$7&gt;=$E1149,IF(SUMIF($H$1:J$1,77,$H1149:J1149)&lt;$D1149,$H1149,0),0)</f>
        <v>0</v>
      </c>
      <c r="L1149" s="36">
        <f>IF(L$7&gt;=$E1149,IF(SUMIF($H$1:K$1,77,$H1149:K1149)&lt;$D1149,$H1149,0),0)</f>
        <v>0</v>
      </c>
      <c r="M1149" s="36">
        <f>IF(M$7&gt;=$E1149,IF(SUMIF($H$1:L$1,77,$H1149:L1149)&lt;$D1149,$H1149,0),0)</f>
        <v>0</v>
      </c>
      <c r="N1149" s="36">
        <f>IF(N$7&gt;=$E1149,IF(SUMIF($H$1:M$1,77,$H1149:M1149)&lt;$D1149,$H1149,0),0)</f>
        <v>0</v>
      </c>
      <c r="O1149" s="36">
        <f>IF(O$7&gt;=$E1149,IF(SUMIF($H$1:N$1,77,$H1149:N1149)&lt;$D1149,$H1149,0),0)</f>
        <v>0</v>
      </c>
      <c r="P1149" s="36">
        <f>IF(P$7&gt;=$E1149,IF(SUMIF($H$1:O$1,77,$H1149:O1149)&lt;$D1149,$H1149,0),0)</f>
        <v>0</v>
      </c>
      <c r="Q1149" s="36">
        <f>IF(Q$7&gt;=$E1149,IF(SUMIF($H$1:P$1,77,$H1149:P1149)&lt;$D1149,$H1149,0),0)</f>
        <v>0</v>
      </c>
      <c r="R1149" s="36">
        <f>IF(R$7&gt;=$E1149,IF(SUMIF($H$1:Q$1,77,$H1149:Q1149)&lt;$D1149,$H1149,0),0)</f>
        <v>0</v>
      </c>
      <c r="S1149" s="36">
        <f>IF(S$7&gt;=$E1149,IF(SUMIF($H$1:R$1,77,$H1149:R1149)&lt;$D1149,$H1149,0),0)</f>
        <v>0</v>
      </c>
      <c r="T1149" s="36">
        <f>IF(T$7&gt;=$E1149,IF(SUMIF($H$1:S$1,77,$H1149:S1149)&lt;$D1149,$H1149,0),0)</f>
        <v>0</v>
      </c>
      <c r="U1149" s="35">
        <f>SUMIF(I$1:T$1,77,I1149:T1149)</f>
        <v>0</v>
      </c>
      <c r="V1149" s="36">
        <f>IF(V$7&gt;=$E1149,IF(SUMIF($H$1:U$1,77,$H1149:U1149)&lt;$D1149,$H1149,0),0)</f>
        <v>0</v>
      </c>
      <c r="W1149" s="36">
        <f>IF(W$7&gt;=$E1149,IF(SUMIF($H$1:V$1,77,$H1149:V1149)&lt;$D1149,$H1149,0),0)</f>
        <v>0</v>
      </c>
      <c r="X1149" s="36">
        <f>IF(X$7&gt;=$E1149,IF(SUMIF($H$1:W$1,77,$H1149:W1149)&lt;$D1149,$H1149,0),0)</f>
        <v>0</v>
      </c>
      <c r="Y1149" s="36">
        <f>IF(Y$7&gt;=$E1149,IF(SUMIF($H$1:X$1,77,$H1149:X1149)&lt;$D1149,$H1149,0),0)</f>
        <v>0</v>
      </c>
      <c r="Z1149" s="36">
        <f>IF(Z$7&gt;=$E1149,IF(SUMIF($H$1:Y$1,77,$H1149:Y1149)&lt;$D1149,$H1149,0),0)</f>
        <v>0</v>
      </c>
      <c r="AA1149" s="36">
        <f>IF(AA$7&gt;=$E1149,IF(SUMIF($H$1:Z$1,77,$H1149:Z1149)&lt;$D1149,$H1149,0),0)</f>
        <v>0</v>
      </c>
      <c r="AB1149" s="36">
        <f>IF(AB$7&gt;=$E1149,IF(SUMIF($H$1:AA$1,77,$H1149:AA1149)&lt;$D1149,$H1149,0),0)</f>
        <v>0</v>
      </c>
      <c r="AC1149" s="36">
        <f>IF(AC$7&gt;=$E1149,IF(SUMIF($H$1:AB$1,77,$H1149:AB1149)&lt;$D1149,$H1149,0),0)</f>
        <v>0</v>
      </c>
      <c r="AD1149" s="36">
        <f>IF(AD$7&gt;=$E1149,IF(SUMIF($H$1:AC$1,77,$H1149:AC1149)&lt;$D1149,$H1149,0),0)</f>
        <v>0</v>
      </c>
      <c r="AE1149" s="36">
        <f>IF(AE$7&gt;=$E1149,IF(SUMIF($H$1:AD$1,77,$H1149:AD1149)&lt;$D1149,$H1149,0),0)</f>
        <v>0</v>
      </c>
      <c r="AF1149" s="36">
        <f>IF(AF$7&gt;=$E1149,IF(SUMIF($H$1:AE$1,77,$H1149:AE1149)&lt;$D1149,$H1149,0),0)</f>
        <v>0</v>
      </c>
      <c r="AG1149" s="36">
        <f>IF(AG$7&gt;=$E1149,IF(SUMIF($H$1:AF$1,77,$H1149:AF1149)&lt;$D1149,$H1149,0),0)</f>
        <v>0</v>
      </c>
      <c r="AH1149" s="35">
        <f>SUMIF(V$1:AG$1,77,V1149:AG1149)</f>
        <v>0</v>
      </c>
      <c r="AI1149" s="36">
        <f>IF(AI$7&gt;=$E1149,IF(SUMIF($H$1:AH$1,77,$H1149:AH1149)&lt;$D1149,$H1149,0),0)</f>
        <v>0</v>
      </c>
      <c r="AJ1149" s="36">
        <f>IF(AJ$7&gt;=$E1149,IF(SUMIF($H$1:AI$1,77,$H1149:AI1149)&lt;$D1149,$H1149,0),0)</f>
        <v>0</v>
      </c>
      <c r="AK1149" s="36">
        <f>IF(AK$7&gt;=$E1149,IF(SUMIF($H$1:AJ$1,77,$H1149:AJ1149)&lt;$D1149,$H1149,0),0)</f>
        <v>0</v>
      </c>
      <c r="AL1149" s="36">
        <f>IF(AL$7&gt;=$E1149,IF(SUMIF($H$1:AK$1,77,$H1149:AK1149)&lt;$D1149,$H1149,0),0)</f>
        <v>0</v>
      </c>
      <c r="AM1149" s="36">
        <f>IF(AM$7&gt;=$E1149,IF(SUMIF($H$1:AL$1,77,$H1149:AL1149)&lt;$D1149,$H1149,0),0)</f>
        <v>0</v>
      </c>
      <c r="AN1149" s="36">
        <f>IF(AN$7&gt;=$E1149,IF(SUMIF($H$1:AM$1,77,$H1149:AM1149)&lt;$D1149,$H1149,0),0)</f>
        <v>0</v>
      </c>
      <c r="AO1149" s="36">
        <f>IF(AO$7&gt;=$E1149,IF(SUMIF($H$1:AN$1,77,$H1149:AN1149)&lt;$D1149,$H1149,0),0)</f>
        <v>0</v>
      </c>
      <c r="AP1149" s="36">
        <f>IF(AP$7&gt;=$E1149,IF(SUMIF($H$1:AO$1,77,$H1149:AO1149)&lt;$D1149,$H1149,0),0)</f>
        <v>0</v>
      </c>
      <c r="AQ1149" s="36">
        <f>IF(AQ$7&gt;=$E1149,IF(SUMIF($H$1:AP$1,77,$H1149:AP1149)&lt;$D1149,$H1149,0),0)</f>
        <v>0</v>
      </c>
      <c r="AR1149" s="36">
        <f>IF(AR$7&gt;=$E1149,IF(SUMIF($H$1:AQ$1,77,$H1149:AQ1149)&lt;$D1149,$H1149,0),0)</f>
        <v>0</v>
      </c>
      <c r="AS1149" s="36">
        <f>IF(AS$7&gt;=$E1149,IF(SUMIF($H$1:AR$1,77,$H1149:AR1149)&lt;$D1149,$H1149,0),0)</f>
        <v>0</v>
      </c>
      <c r="AT1149" s="36">
        <f>IF(AT$7&gt;=$E1149,IF(SUMIF($H$1:AS$1,77,$H1149:AS1149)&lt;$D1149,$H1149,0),0)</f>
        <v>0</v>
      </c>
      <c r="AU1149" s="35">
        <f>SUMIF(AI$1:AT$1,77,AI1149:AT1149)</f>
        <v>0</v>
      </c>
      <c r="AV1149" s="33">
        <f>IF(AV$7&gt;=$E1149,IF(SUMIF($H$1:AU$1,77,$H1149:AU1149)&lt;$D1149,$H1149,0),0)</f>
        <v>0</v>
      </c>
      <c r="AW1149" s="33">
        <f>IF(AW$7&gt;=$E1149,IF(SUMIF($H$1:AV$1,77,$H1149:AV1149)&lt;$D1149,$H1149,0),0)</f>
        <v>0</v>
      </c>
      <c r="AX1149" s="33">
        <f>IF(AX$7&gt;=$E1149,IF(SUMIF($H$1:AW$1,77,$H1149:AW1149)&lt;$D1149,$H1149,0),0)</f>
        <v>0</v>
      </c>
      <c r="AY1149" s="33">
        <f>IF(AY$7&gt;=$E1149,IF(SUMIF($H$1:AX$1,77,$H1149:AX1149)&lt;$D1149,$H1149,0),0)</f>
        <v>0</v>
      </c>
      <c r="AZ1149" s="33">
        <f>IF(AZ$7&gt;=$E1149,IF(SUMIF($H$1:AY$1,77,$H1149:AY1149)&lt;$D1149,$H1149,0),0)</f>
        <v>0</v>
      </c>
      <c r="BA1149" s="33">
        <f>IF(BA$7&gt;=$E1149,IF(SUMIF($H$1:AZ$1,77,$H1149:AZ1149)&lt;$D1149,$H1149,0),0)</f>
        <v>0</v>
      </c>
      <c r="BB1149" s="33">
        <f>IF(BB$7&gt;=$E1149,IF(SUMIF($H$1:BA$1,77,$H1149:BA1149)&lt;$D1149,$H1149,0),0)</f>
        <v>1</v>
      </c>
      <c r="BC1149" s="33">
        <f>IF(BC$7&gt;=$E1149,IF(SUMIF($H$1:BB$1,77,$H1149:BB1149)&lt;$D1149,$H1149,0),0)</f>
        <v>0</v>
      </c>
      <c r="BD1149" s="33">
        <f>IF(BD$7&gt;=$E1149,IF(SUMIF($H$1:BC$1,77,$H1149:BC1149)&lt;$D1149,$H1149,0),0)</f>
        <v>0</v>
      </c>
      <c r="BE1149" s="33">
        <f>IF(BE$7&gt;=$E1149,IF(SUMIF($H$1:BD$1,77,$H1149:BD1149)&lt;$D1149,$H1149,0),0)</f>
        <v>0</v>
      </c>
      <c r="BF1149" s="33">
        <f>IF(BF$7&gt;=$E1149,IF(SUMIF($H$1:BE$1,77,$H1149:BE1149)&lt;$D1149,$H1149,0),0)</f>
        <v>0</v>
      </c>
      <c r="BG1149" s="33">
        <f>IF(BG$7&gt;=$E1149,IF(SUMIF($H$1:BF$1,77,$H1149:BF1149)&lt;$D1149,$H1149,0),0)</f>
        <v>0</v>
      </c>
      <c r="BH1149" s="35">
        <f>SUMIF(AV$1:BG$1,77,AV1149:BG1149)</f>
        <v>1</v>
      </c>
    </row>
    <row r="1150" spans="1:60" s="11" customFormat="1" ht="28.5" x14ac:dyDescent="0.25">
      <c r="A1150" s="74"/>
      <c r="B1150" s="75" t="s">
        <v>1672</v>
      </c>
      <c r="C1150" s="76"/>
      <c r="D1150" s="77"/>
      <c r="E1150" s="88"/>
      <c r="F1150" s="88"/>
      <c r="G1150" s="88"/>
      <c r="H1150" s="88"/>
      <c r="I1150" s="88"/>
      <c r="J1150" s="88"/>
      <c r="K1150" s="88"/>
      <c r="L1150" s="88"/>
      <c r="M1150" s="88"/>
      <c r="N1150" s="88"/>
      <c r="O1150" s="88"/>
      <c r="P1150" s="88"/>
      <c r="Q1150" s="88"/>
      <c r="R1150" s="88"/>
      <c r="S1150" s="88"/>
      <c r="T1150" s="88"/>
      <c r="U1150" s="89"/>
      <c r="V1150" s="88"/>
      <c r="W1150" s="88"/>
      <c r="X1150" s="88"/>
      <c r="Y1150" s="88"/>
      <c r="Z1150" s="88"/>
      <c r="AA1150" s="88"/>
      <c r="AB1150" s="88"/>
      <c r="AC1150" s="88"/>
      <c r="AD1150" s="88"/>
      <c r="AE1150" s="88"/>
      <c r="AF1150" s="88"/>
      <c r="AG1150" s="88"/>
      <c r="AH1150" s="89"/>
      <c r="AI1150" s="88"/>
      <c r="AJ1150" s="88"/>
      <c r="AK1150" s="88"/>
      <c r="AL1150" s="88"/>
      <c r="AM1150" s="88"/>
      <c r="AN1150" s="88"/>
      <c r="AO1150" s="88"/>
      <c r="AP1150" s="88"/>
      <c r="AQ1150" s="88"/>
      <c r="AR1150" s="88"/>
      <c r="AS1150" s="88"/>
      <c r="AT1150" s="88"/>
      <c r="AU1150" s="89"/>
      <c r="AV1150" s="88"/>
      <c r="AW1150" s="88"/>
      <c r="AX1150" s="88"/>
      <c r="AY1150" s="88"/>
      <c r="AZ1150" s="88"/>
      <c r="BA1150" s="88"/>
      <c r="BB1150" s="88"/>
      <c r="BC1150" s="88"/>
      <c r="BD1150" s="88"/>
      <c r="BE1150" s="88"/>
      <c r="BF1150" s="88"/>
      <c r="BG1150" s="88"/>
      <c r="BH1150" s="89"/>
    </row>
    <row r="1151" spans="1:60" s="11" customFormat="1" x14ac:dyDescent="0.25">
      <c r="A1151" s="178" t="s">
        <v>1673</v>
      </c>
      <c r="B1151" s="147" t="s">
        <v>1663</v>
      </c>
      <c r="C1151" s="127" t="s">
        <v>24</v>
      </c>
      <c r="D1151" s="146">
        <v>1</v>
      </c>
      <c r="E1151" s="118">
        <v>46935</v>
      </c>
      <c r="F1151" s="118">
        <v>46966</v>
      </c>
      <c r="G1151" s="32">
        <f>DATEDIF(E1151,F1151,"m")</f>
        <v>1</v>
      </c>
      <c r="H1151" s="33">
        <f>D1151/G1151</f>
        <v>1</v>
      </c>
      <c r="I1151" s="36">
        <f>IF(I$7&gt;=$E1151,IF(SUMIF($H$1:H$1,77,$H1151:H1151)&lt;$D1151,$H1151,0),0)</f>
        <v>0</v>
      </c>
      <c r="J1151" s="36">
        <f>IF(J$7&gt;=$E1151,IF(SUMIF($H$1:I$1,77,$H1151:I1151)&lt;$D1151,$H1151,0),0)</f>
        <v>0</v>
      </c>
      <c r="K1151" s="36">
        <f>IF(K$7&gt;=$E1151,IF(SUMIF($H$1:J$1,77,$H1151:J1151)&lt;$D1151,$H1151,0),0)</f>
        <v>0</v>
      </c>
      <c r="L1151" s="36">
        <f>IF(L$7&gt;=$E1151,IF(SUMIF($H$1:K$1,77,$H1151:K1151)&lt;$D1151,$H1151,0),0)</f>
        <v>0</v>
      </c>
      <c r="M1151" s="36">
        <f>IF(M$7&gt;=$E1151,IF(SUMIF($H$1:L$1,77,$H1151:L1151)&lt;$D1151,$H1151,0),0)</f>
        <v>0</v>
      </c>
      <c r="N1151" s="36">
        <f>IF(N$7&gt;=$E1151,IF(SUMIF($H$1:M$1,77,$H1151:M1151)&lt;$D1151,$H1151,0),0)</f>
        <v>0</v>
      </c>
      <c r="O1151" s="36">
        <f>IF(O$7&gt;=$E1151,IF(SUMIF($H$1:N$1,77,$H1151:N1151)&lt;$D1151,$H1151,0),0)</f>
        <v>0</v>
      </c>
      <c r="P1151" s="36">
        <f>IF(P$7&gt;=$E1151,IF(SUMIF($H$1:O$1,77,$H1151:O1151)&lt;$D1151,$H1151,0),0)</f>
        <v>0</v>
      </c>
      <c r="Q1151" s="36">
        <f>IF(Q$7&gt;=$E1151,IF(SUMIF($H$1:P$1,77,$H1151:P1151)&lt;$D1151,$H1151,0),0)</f>
        <v>0</v>
      </c>
      <c r="R1151" s="36">
        <f>IF(R$7&gt;=$E1151,IF(SUMIF($H$1:Q$1,77,$H1151:Q1151)&lt;$D1151,$H1151,0),0)</f>
        <v>0</v>
      </c>
      <c r="S1151" s="36">
        <f>IF(S$7&gt;=$E1151,IF(SUMIF($H$1:R$1,77,$H1151:R1151)&lt;$D1151,$H1151,0),0)</f>
        <v>0</v>
      </c>
      <c r="T1151" s="36">
        <f>IF(T$7&gt;=$E1151,IF(SUMIF($H$1:S$1,77,$H1151:S1151)&lt;$D1151,$H1151,0),0)</f>
        <v>0</v>
      </c>
      <c r="U1151" s="35">
        <f>SUMIF(I$1:T$1,77,I1151:T1151)</f>
        <v>0</v>
      </c>
      <c r="V1151" s="36">
        <f>IF(V$7&gt;=$E1151,IF(SUMIF($H$1:U$1,77,$H1151:U1151)&lt;$D1151,$H1151,0),0)</f>
        <v>0</v>
      </c>
      <c r="W1151" s="36">
        <f>IF(W$7&gt;=$E1151,IF(SUMIF($H$1:V$1,77,$H1151:V1151)&lt;$D1151,$H1151,0),0)</f>
        <v>0</v>
      </c>
      <c r="X1151" s="36">
        <f>IF(X$7&gt;=$E1151,IF(SUMIF($H$1:W$1,77,$H1151:W1151)&lt;$D1151,$H1151,0),0)</f>
        <v>0</v>
      </c>
      <c r="Y1151" s="36">
        <f>IF(Y$7&gt;=$E1151,IF(SUMIF($H$1:X$1,77,$H1151:X1151)&lt;$D1151,$H1151,0),0)</f>
        <v>0</v>
      </c>
      <c r="Z1151" s="36">
        <f>IF(Z$7&gt;=$E1151,IF(SUMIF($H$1:Y$1,77,$H1151:Y1151)&lt;$D1151,$H1151,0),0)</f>
        <v>0</v>
      </c>
      <c r="AA1151" s="36">
        <f>IF(AA$7&gt;=$E1151,IF(SUMIF($H$1:Z$1,77,$H1151:Z1151)&lt;$D1151,$H1151,0),0)</f>
        <v>0</v>
      </c>
      <c r="AB1151" s="36">
        <f>IF(AB$7&gt;=$E1151,IF(SUMIF($H$1:AA$1,77,$H1151:AA1151)&lt;$D1151,$H1151,0),0)</f>
        <v>0</v>
      </c>
      <c r="AC1151" s="36">
        <f>IF(AC$7&gt;=$E1151,IF(SUMIF($H$1:AB$1,77,$H1151:AB1151)&lt;$D1151,$H1151,0),0)</f>
        <v>0</v>
      </c>
      <c r="AD1151" s="36">
        <f>IF(AD$7&gt;=$E1151,IF(SUMIF($H$1:AC$1,77,$H1151:AC1151)&lt;$D1151,$H1151,0),0)</f>
        <v>0</v>
      </c>
      <c r="AE1151" s="36">
        <f>IF(AE$7&gt;=$E1151,IF(SUMIF($H$1:AD$1,77,$H1151:AD1151)&lt;$D1151,$H1151,0),0)</f>
        <v>0</v>
      </c>
      <c r="AF1151" s="36">
        <f>IF(AF$7&gt;=$E1151,IF(SUMIF($H$1:AE$1,77,$H1151:AE1151)&lt;$D1151,$H1151,0),0)</f>
        <v>0</v>
      </c>
      <c r="AG1151" s="36">
        <f>IF(AG$7&gt;=$E1151,IF(SUMIF($H$1:AF$1,77,$H1151:AF1151)&lt;$D1151,$H1151,0),0)</f>
        <v>0</v>
      </c>
      <c r="AH1151" s="35">
        <f>SUMIF(V$1:AG$1,77,V1151:AG1151)</f>
        <v>0</v>
      </c>
      <c r="AI1151" s="36">
        <f>IF(AI$7&gt;=$E1151,IF(SUMIF($H$1:AH$1,77,$H1151:AH1151)&lt;$D1151,$H1151,0),0)</f>
        <v>0</v>
      </c>
      <c r="AJ1151" s="36">
        <f>IF(AJ$7&gt;=$E1151,IF(SUMIF($H$1:AI$1,77,$H1151:AI1151)&lt;$D1151,$H1151,0),0)</f>
        <v>0</v>
      </c>
      <c r="AK1151" s="36">
        <f>IF(AK$7&gt;=$E1151,IF(SUMIF($H$1:AJ$1,77,$H1151:AJ1151)&lt;$D1151,$H1151,0),0)</f>
        <v>0</v>
      </c>
      <c r="AL1151" s="36">
        <f>IF(AL$7&gt;=$E1151,IF(SUMIF($H$1:AK$1,77,$H1151:AK1151)&lt;$D1151,$H1151,0),0)</f>
        <v>0</v>
      </c>
      <c r="AM1151" s="36">
        <f>IF(AM$7&gt;=$E1151,IF(SUMIF($H$1:AL$1,77,$H1151:AL1151)&lt;$D1151,$H1151,0),0)</f>
        <v>0</v>
      </c>
      <c r="AN1151" s="36">
        <f>IF(AN$7&gt;=$E1151,IF(SUMIF($H$1:AM$1,77,$H1151:AM1151)&lt;$D1151,$H1151,0),0)</f>
        <v>0</v>
      </c>
      <c r="AO1151" s="36">
        <f>IF(AO$7&gt;=$E1151,IF(SUMIF($H$1:AN$1,77,$H1151:AN1151)&lt;$D1151,$H1151,0),0)</f>
        <v>0</v>
      </c>
      <c r="AP1151" s="36">
        <f>IF(AP$7&gt;=$E1151,IF(SUMIF($H$1:AO$1,77,$H1151:AO1151)&lt;$D1151,$H1151,0),0)</f>
        <v>0</v>
      </c>
      <c r="AQ1151" s="36">
        <f>IF(AQ$7&gt;=$E1151,IF(SUMIF($H$1:AP$1,77,$H1151:AP1151)&lt;$D1151,$H1151,0),0)</f>
        <v>0</v>
      </c>
      <c r="AR1151" s="36">
        <f>IF(AR$7&gt;=$E1151,IF(SUMIF($H$1:AQ$1,77,$H1151:AQ1151)&lt;$D1151,$H1151,0),0)</f>
        <v>0</v>
      </c>
      <c r="AS1151" s="36">
        <f>IF(AS$7&gt;=$E1151,IF(SUMIF($H$1:AR$1,77,$H1151:AR1151)&lt;$D1151,$H1151,0),0)</f>
        <v>0</v>
      </c>
      <c r="AT1151" s="36">
        <f>IF(AT$7&gt;=$E1151,IF(SUMIF($H$1:AS$1,77,$H1151:AS1151)&lt;$D1151,$H1151,0),0)</f>
        <v>0</v>
      </c>
      <c r="AU1151" s="35">
        <f>SUMIF(AI$1:AT$1,77,AI1151:AT1151)</f>
        <v>0</v>
      </c>
      <c r="AV1151" s="33">
        <f>IF(AV$7&gt;=$E1151,IF(SUMIF($H$1:AU$1,77,$H1151:AU1151)&lt;$D1151,$H1151,0),0)</f>
        <v>0</v>
      </c>
      <c r="AW1151" s="33">
        <f>IF(AW$7&gt;=$E1151,IF(SUMIF($H$1:AV$1,77,$H1151:AV1151)&lt;$D1151,$H1151,0),0)</f>
        <v>0</v>
      </c>
      <c r="AX1151" s="33">
        <f>IF(AX$7&gt;=$E1151,IF(SUMIF($H$1:AW$1,77,$H1151:AW1151)&lt;$D1151,$H1151,0),0)</f>
        <v>0</v>
      </c>
      <c r="AY1151" s="33">
        <f>IF(AY$7&gt;=$E1151,IF(SUMIF($H$1:AX$1,77,$H1151:AX1151)&lt;$D1151,$H1151,0),0)</f>
        <v>0</v>
      </c>
      <c r="AZ1151" s="33">
        <f>IF(AZ$7&gt;=$E1151,IF(SUMIF($H$1:AY$1,77,$H1151:AY1151)&lt;$D1151,$H1151,0),0)</f>
        <v>0</v>
      </c>
      <c r="BA1151" s="33">
        <f>IF(BA$7&gt;=$E1151,IF(SUMIF($H$1:AZ$1,77,$H1151:AZ1151)&lt;$D1151,$H1151,0),0)</f>
        <v>0</v>
      </c>
      <c r="BB1151" s="33">
        <f>IF(BB$7&gt;=$E1151,IF(SUMIF($H$1:BA$1,77,$H1151:BA1151)&lt;$D1151,$H1151,0),0)</f>
        <v>1</v>
      </c>
      <c r="BC1151" s="33">
        <f>IF(BC$7&gt;=$E1151,IF(SUMIF($H$1:BB$1,77,$H1151:BB1151)&lt;$D1151,$H1151,0),0)</f>
        <v>0</v>
      </c>
      <c r="BD1151" s="33">
        <f>IF(BD$7&gt;=$E1151,IF(SUMIF($H$1:BC$1,77,$H1151:BC1151)&lt;$D1151,$H1151,0),0)</f>
        <v>0</v>
      </c>
      <c r="BE1151" s="33">
        <f>IF(BE$7&gt;=$E1151,IF(SUMIF($H$1:BD$1,77,$H1151:BD1151)&lt;$D1151,$H1151,0),0)</f>
        <v>0</v>
      </c>
      <c r="BF1151" s="33">
        <f>IF(BF$7&gt;=$E1151,IF(SUMIF($H$1:BE$1,77,$H1151:BE1151)&lt;$D1151,$H1151,0),0)</f>
        <v>0</v>
      </c>
      <c r="BG1151" s="33">
        <f>IF(BG$7&gt;=$E1151,IF(SUMIF($H$1:BF$1,77,$H1151:BF1151)&lt;$D1151,$H1151,0),0)</f>
        <v>0</v>
      </c>
      <c r="BH1151" s="35">
        <f>SUMIF(AV$1:BG$1,77,AV1151:BG1151)</f>
        <v>1</v>
      </c>
    </row>
    <row r="1152" spans="1:60" s="11" customFormat="1" ht="34.15" customHeight="1" x14ac:dyDescent="0.25">
      <c r="A1152" s="74"/>
      <c r="B1152" s="75" t="s">
        <v>1674</v>
      </c>
      <c r="C1152" s="76"/>
      <c r="D1152" s="77"/>
      <c r="E1152" s="88"/>
      <c r="F1152" s="88"/>
      <c r="G1152" s="88"/>
      <c r="H1152" s="88"/>
      <c r="I1152" s="88"/>
      <c r="J1152" s="88"/>
      <c r="K1152" s="88"/>
      <c r="L1152" s="88"/>
      <c r="M1152" s="88"/>
      <c r="N1152" s="88"/>
      <c r="O1152" s="88"/>
      <c r="P1152" s="88"/>
      <c r="Q1152" s="88"/>
      <c r="R1152" s="88"/>
      <c r="S1152" s="88"/>
      <c r="T1152" s="88"/>
      <c r="U1152" s="89"/>
      <c r="V1152" s="88"/>
      <c r="W1152" s="88"/>
      <c r="X1152" s="88"/>
      <c r="Y1152" s="88"/>
      <c r="Z1152" s="88"/>
      <c r="AA1152" s="88"/>
      <c r="AB1152" s="88"/>
      <c r="AC1152" s="88"/>
      <c r="AD1152" s="88"/>
      <c r="AE1152" s="88"/>
      <c r="AF1152" s="88"/>
      <c r="AG1152" s="88"/>
      <c r="AH1152" s="89"/>
      <c r="AI1152" s="88"/>
      <c r="AJ1152" s="88"/>
      <c r="AK1152" s="88"/>
      <c r="AL1152" s="88"/>
      <c r="AM1152" s="88"/>
      <c r="AN1152" s="88"/>
      <c r="AO1152" s="88"/>
      <c r="AP1152" s="88"/>
      <c r="AQ1152" s="88"/>
      <c r="AR1152" s="88"/>
      <c r="AS1152" s="88"/>
      <c r="AT1152" s="88"/>
      <c r="AU1152" s="89"/>
      <c r="AV1152" s="88"/>
      <c r="AW1152" s="88"/>
      <c r="AX1152" s="88"/>
      <c r="AY1152" s="88"/>
      <c r="AZ1152" s="88"/>
      <c r="BA1152" s="88"/>
      <c r="BB1152" s="88"/>
      <c r="BC1152" s="88"/>
      <c r="BD1152" s="88"/>
      <c r="BE1152" s="88"/>
      <c r="BF1152" s="88"/>
      <c r="BG1152" s="88"/>
      <c r="BH1152" s="89"/>
    </row>
    <row r="1153" spans="1:60" s="11" customFormat="1" x14ac:dyDescent="0.25">
      <c r="A1153" s="178" t="s">
        <v>1675</v>
      </c>
      <c r="B1153" s="147" t="s">
        <v>1663</v>
      </c>
      <c r="C1153" s="127" t="s">
        <v>24</v>
      </c>
      <c r="D1153" s="146">
        <v>1</v>
      </c>
      <c r="E1153" s="118">
        <v>46966</v>
      </c>
      <c r="F1153" s="118">
        <v>46997</v>
      </c>
      <c r="G1153" s="32">
        <f>DATEDIF(E1153,F1153,"m")</f>
        <v>1</v>
      </c>
      <c r="H1153" s="33">
        <f>D1153/G1153</f>
        <v>1</v>
      </c>
      <c r="I1153" s="36">
        <f>IF(I$7&gt;=$E1153,IF(SUMIF($H$1:H$1,77,$H1153:H1153)&lt;$D1153,$H1153,0),0)</f>
        <v>0</v>
      </c>
      <c r="J1153" s="36">
        <f>IF(J$7&gt;=$E1153,IF(SUMIF($H$1:I$1,77,$H1153:I1153)&lt;$D1153,$H1153,0),0)</f>
        <v>0</v>
      </c>
      <c r="K1153" s="36">
        <f>IF(K$7&gt;=$E1153,IF(SUMIF($H$1:J$1,77,$H1153:J1153)&lt;$D1153,$H1153,0),0)</f>
        <v>0</v>
      </c>
      <c r="L1153" s="36">
        <f>IF(L$7&gt;=$E1153,IF(SUMIF($H$1:K$1,77,$H1153:K1153)&lt;$D1153,$H1153,0),0)</f>
        <v>0</v>
      </c>
      <c r="M1153" s="36">
        <f>IF(M$7&gt;=$E1153,IF(SUMIF($H$1:L$1,77,$H1153:L1153)&lt;$D1153,$H1153,0),0)</f>
        <v>0</v>
      </c>
      <c r="N1153" s="36">
        <f>IF(N$7&gt;=$E1153,IF(SUMIF($H$1:M$1,77,$H1153:M1153)&lt;$D1153,$H1153,0),0)</f>
        <v>0</v>
      </c>
      <c r="O1153" s="36">
        <f>IF(O$7&gt;=$E1153,IF(SUMIF($H$1:N$1,77,$H1153:N1153)&lt;$D1153,$H1153,0),0)</f>
        <v>0</v>
      </c>
      <c r="P1153" s="36">
        <f>IF(P$7&gt;=$E1153,IF(SUMIF($H$1:O$1,77,$H1153:O1153)&lt;$D1153,$H1153,0),0)</f>
        <v>0</v>
      </c>
      <c r="Q1153" s="36">
        <f>IF(Q$7&gt;=$E1153,IF(SUMIF($H$1:P$1,77,$H1153:P1153)&lt;$D1153,$H1153,0),0)</f>
        <v>0</v>
      </c>
      <c r="R1153" s="36">
        <f>IF(R$7&gt;=$E1153,IF(SUMIF($H$1:Q$1,77,$H1153:Q1153)&lt;$D1153,$H1153,0),0)</f>
        <v>0</v>
      </c>
      <c r="S1153" s="36">
        <f>IF(S$7&gt;=$E1153,IF(SUMIF($H$1:R$1,77,$H1153:R1153)&lt;$D1153,$H1153,0),0)</f>
        <v>0</v>
      </c>
      <c r="T1153" s="36">
        <f>IF(T$7&gt;=$E1153,IF(SUMIF($H$1:S$1,77,$H1153:S1153)&lt;$D1153,$H1153,0),0)</f>
        <v>0</v>
      </c>
      <c r="U1153" s="35">
        <f>SUMIF(I$1:T$1,77,I1153:T1153)</f>
        <v>0</v>
      </c>
      <c r="V1153" s="36">
        <f>IF(V$7&gt;=$E1153,IF(SUMIF($H$1:U$1,77,$H1153:U1153)&lt;$D1153,$H1153,0),0)</f>
        <v>0</v>
      </c>
      <c r="W1153" s="36">
        <f>IF(W$7&gt;=$E1153,IF(SUMIF($H$1:V$1,77,$H1153:V1153)&lt;$D1153,$H1153,0),0)</f>
        <v>0</v>
      </c>
      <c r="X1153" s="36">
        <f>IF(X$7&gt;=$E1153,IF(SUMIF($H$1:W$1,77,$H1153:W1153)&lt;$D1153,$H1153,0),0)</f>
        <v>0</v>
      </c>
      <c r="Y1153" s="36">
        <f>IF(Y$7&gt;=$E1153,IF(SUMIF($H$1:X$1,77,$H1153:X1153)&lt;$D1153,$H1153,0),0)</f>
        <v>0</v>
      </c>
      <c r="Z1153" s="36">
        <f>IF(Z$7&gt;=$E1153,IF(SUMIF($H$1:Y$1,77,$H1153:Y1153)&lt;$D1153,$H1153,0),0)</f>
        <v>0</v>
      </c>
      <c r="AA1153" s="36">
        <f>IF(AA$7&gt;=$E1153,IF(SUMIF($H$1:Z$1,77,$H1153:Z1153)&lt;$D1153,$H1153,0),0)</f>
        <v>0</v>
      </c>
      <c r="AB1153" s="36">
        <f>IF(AB$7&gt;=$E1153,IF(SUMIF($H$1:AA$1,77,$H1153:AA1153)&lt;$D1153,$H1153,0),0)</f>
        <v>0</v>
      </c>
      <c r="AC1153" s="36">
        <f>IF(AC$7&gt;=$E1153,IF(SUMIF($H$1:AB$1,77,$H1153:AB1153)&lt;$D1153,$H1153,0),0)</f>
        <v>0</v>
      </c>
      <c r="AD1153" s="36">
        <f>IF(AD$7&gt;=$E1153,IF(SUMIF($H$1:AC$1,77,$H1153:AC1153)&lt;$D1153,$H1153,0),0)</f>
        <v>0</v>
      </c>
      <c r="AE1153" s="36">
        <f>IF(AE$7&gt;=$E1153,IF(SUMIF($H$1:AD$1,77,$H1153:AD1153)&lt;$D1153,$H1153,0),0)</f>
        <v>0</v>
      </c>
      <c r="AF1153" s="36">
        <f>IF(AF$7&gt;=$E1153,IF(SUMIF($H$1:AE$1,77,$H1153:AE1153)&lt;$D1153,$H1153,0),0)</f>
        <v>0</v>
      </c>
      <c r="AG1153" s="36">
        <f>IF(AG$7&gt;=$E1153,IF(SUMIF($H$1:AF$1,77,$H1153:AF1153)&lt;$D1153,$H1153,0),0)</f>
        <v>0</v>
      </c>
      <c r="AH1153" s="35">
        <f>SUMIF(V$1:AG$1,77,V1153:AG1153)</f>
        <v>0</v>
      </c>
      <c r="AI1153" s="36">
        <f>IF(AI$7&gt;=$E1153,IF(SUMIF($H$1:AH$1,77,$H1153:AH1153)&lt;$D1153,$H1153,0),0)</f>
        <v>0</v>
      </c>
      <c r="AJ1153" s="36">
        <f>IF(AJ$7&gt;=$E1153,IF(SUMIF($H$1:AI$1,77,$H1153:AI1153)&lt;$D1153,$H1153,0),0)</f>
        <v>0</v>
      </c>
      <c r="AK1153" s="36">
        <f>IF(AK$7&gt;=$E1153,IF(SUMIF($H$1:AJ$1,77,$H1153:AJ1153)&lt;$D1153,$H1153,0),0)</f>
        <v>0</v>
      </c>
      <c r="AL1153" s="36">
        <f>IF(AL$7&gt;=$E1153,IF(SUMIF($H$1:AK$1,77,$H1153:AK1153)&lt;$D1153,$H1153,0),0)</f>
        <v>0</v>
      </c>
      <c r="AM1153" s="36">
        <f>IF(AM$7&gt;=$E1153,IF(SUMIF($H$1:AL$1,77,$H1153:AL1153)&lt;$D1153,$H1153,0),0)</f>
        <v>0</v>
      </c>
      <c r="AN1153" s="36">
        <f>IF(AN$7&gt;=$E1153,IF(SUMIF($H$1:AM$1,77,$H1153:AM1153)&lt;$D1153,$H1153,0),0)</f>
        <v>0</v>
      </c>
      <c r="AO1153" s="36">
        <f>IF(AO$7&gt;=$E1153,IF(SUMIF($H$1:AN$1,77,$H1153:AN1153)&lt;$D1153,$H1153,0),0)</f>
        <v>0</v>
      </c>
      <c r="AP1153" s="36">
        <f>IF(AP$7&gt;=$E1153,IF(SUMIF($H$1:AO$1,77,$H1153:AO1153)&lt;$D1153,$H1153,0),0)</f>
        <v>0</v>
      </c>
      <c r="AQ1153" s="36">
        <f>IF(AQ$7&gt;=$E1153,IF(SUMIF($H$1:AP$1,77,$H1153:AP1153)&lt;$D1153,$H1153,0),0)</f>
        <v>0</v>
      </c>
      <c r="AR1153" s="36">
        <f>IF(AR$7&gt;=$E1153,IF(SUMIF($H$1:AQ$1,77,$H1153:AQ1153)&lt;$D1153,$H1153,0),0)</f>
        <v>0</v>
      </c>
      <c r="AS1153" s="36">
        <f>IF(AS$7&gt;=$E1153,IF(SUMIF($H$1:AR$1,77,$H1153:AR1153)&lt;$D1153,$H1153,0),0)</f>
        <v>0</v>
      </c>
      <c r="AT1153" s="36">
        <f>IF(AT$7&gt;=$E1153,IF(SUMIF($H$1:AS$1,77,$H1153:AS1153)&lt;$D1153,$H1153,0),0)</f>
        <v>0</v>
      </c>
      <c r="AU1153" s="35">
        <f>SUMIF(AI$1:AT$1,77,AI1153:AT1153)</f>
        <v>0</v>
      </c>
      <c r="AV1153" s="33">
        <f>IF(AV$7&gt;=$E1153,IF(SUMIF($H$1:AU$1,77,$H1153:AU1153)&lt;$D1153,$H1153,0),0)</f>
        <v>0</v>
      </c>
      <c r="AW1153" s="33">
        <f>IF(AW$7&gt;=$E1153,IF(SUMIF($H$1:AV$1,77,$H1153:AV1153)&lt;$D1153,$H1153,0),0)</f>
        <v>0</v>
      </c>
      <c r="AX1153" s="33">
        <f>IF(AX$7&gt;=$E1153,IF(SUMIF($H$1:AW$1,77,$H1153:AW1153)&lt;$D1153,$H1153,0),0)</f>
        <v>0</v>
      </c>
      <c r="AY1153" s="33">
        <f>IF(AY$7&gt;=$E1153,IF(SUMIF($H$1:AX$1,77,$H1153:AX1153)&lt;$D1153,$H1153,0),0)</f>
        <v>0</v>
      </c>
      <c r="AZ1153" s="33">
        <f>IF(AZ$7&gt;=$E1153,IF(SUMIF($H$1:AY$1,77,$H1153:AY1153)&lt;$D1153,$H1153,0),0)</f>
        <v>0</v>
      </c>
      <c r="BA1153" s="33">
        <f>IF(BA$7&gt;=$E1153,IF(SUMIF($H$1:AZ$1,77,$H1153:AZ1153)&lt;$D1153,$H1153,0),0)</f>
        <v>0</v>
      </c>
      <c r="BB1153" s="33">
        <f>IF(BB$7&gt;=$E1153,IF(SUMIF($H$1:BA$1,77,$H1153:BA1153)&lt;$D1153,$H1153,0),0)</f>
        <v>0</v>
      </c>
      <c r="BC1153" s="33">
        <f>IF(BC$7&gt;=$E1153,IF(SUMIF($H$1:BB$1,77,$H1153:BB1153)&lt;$D1153,$H1153,0),0)</f>
        <v>1</v>
      </c>
      <c r="BD1153" s="33">
        <f>IF(BD$7&gt;=$E1153,IF(SUMIF($H$1:BC$1,77,$H1153:BC1153)&lt;$D1153,$H1153,0),0)</f>
        <v>0</v>
      </c>
      <c r="BE1153" s="33">
        <f>IF(BE$7&gt;=$E1153,IF(SUMIF($H$1:BD$1,77,$H1153:BD1153)&lt;$D1153,$H1153,0),0)</f>
        <v>0</v>
      </c>
      <c r="BF1153" s="33">
        <f>IF(BF$7&gt;=$E1153,IF(SUMIF($H$1:BE$1,77,$H1153:BE1153)&lt;$D1153,$H1153,0),0)</f>
        <v>0</v>
      </c>
      <c r="BG1153" s="33">
        <f>IF(BG$7&gt;=$E1153,IF(SUMIF($H$1:BF$1,77,$H1153:BF1153)&lt;$D1153,$H1153,0),0)</f>
        <v>0</v>
      </c>
      <c r="BH1153" s="35">
        <f>SUMIF(AV$1:BG$1,77,AV1153:BG1153)</f>
        <v>1</v>
      </c>
    </row>
    <row r="1154" spans="1:60" s="69" customFormat="1" x14ac:dyDescent="0.25">
      <c r="A1154" s="39" t="s">
        <v>1676</v>
      </c>
      <c r="B1154" s="40" t="s">
        <v>1677</v>
      </c>
      <c r="C1154" s="41"/>
      <c r="D1154" s="42"/>
      <c r="E1154" s="67"/>
      <c r="F1154" s="67"/>
      <c r="G1154" s="67"/>
      <c r="H1154" s="67"/>
      <c r="I1154" s="67"/>
      <c r="J1154" s="67"/>
      <c r="K1154" s="67"/>
      <c r="L1154" s="67"/>
      <c r="M1154" s="67"/>
      <c r="N1154" s="67"/>
      <c r="O1154" s="67"/>
      <c r="P1154" s="67"/>
      <c r="Q1154" s="67"/>
      <c r="R1154" s="67"/>
      <c r="S1154" s="67"/>
      <c r="T1154" s="67"/>
      <c r="U1154" s="68"/>
      <c r="V1154" s="67"/>
      <c r="W1154" s="67"/>
      <c r="X1154" s="67"/>
      <c r="Y1154" s="67"/>
      <c r="Z1154" s="67"/>
      <c r="AA1154" s="67"/>
      <c r="AB1154" s="67"/>
      <c r="AC1154" s="67"/>
      <c r="AD1154" s="67"/>
      <c r="AE1154" s="67"/>
      <c r="AF1154" s="67"/>
      <c r="AG1154" s="67"/>
      <c r="AH1154" s="68"/>
      <c r="AI1154" s="67"/>
      <c r="AJ1154" s="67"/>
      <c r="AK1154" s="67"/>
      <c r="AL1154" s="67"/>
      <c r="AM1154" s="67"/>
      <c r="AN1154" s="67"/>
      <c r="AO1154" s="67"/>
      <c r="AP1154" s="67"/>
      <c r="AQ1154" s="67"/>
      <c r="AR1154" s="67"/>
      <c r="AS1154" s="67"/>
      <c r="AT1154" s="67"/>
      <c r="AU1154" s="68"/>
      <c r="AV1154" s="67"/>
      <c r="AW1154" s="67"/>
      <c r="AX1154" s="67"/>
      <c r="AY1154" s="67"/>
      <c r="AZ1154" s="67"/>
      <c r="BA1154" s="67"/>
      <c r="BB1154" s="67"/>
      <c r="BC1154" s="67"/>
      <c r="BD1154" s="67"/>
      <c r="BE1154" s="67"/>
      <c r="BF1154" s="67"/>
      <c r="BG1154" s="67"/>
      <c r="BH1154" s="68"/>
    </row>
    <row r="1155" spans="1:60" s="11" customFormat="1" ht="28.5" x14ac:dyDescent="0.25">
      <c r="A1155" s="179"/>
      <c r="B1155" s="134" t="s">
        <v>1678</v>
      </c>
      <c r="C1155" s="127"/>
      <c r="D1155" s="146"/>
      <c r="E1155" s="88"/>
      <c r="F1155" s="88"/>
      <c r="G1155" s="88"/>
      <c r="H1155" s="88"/>
      <c r="I1155" s="88"/>
      <c r="J1155" s="88"/>
      <c r="K1155" s="88"/>
      <c r="L1155" s="88"/>
      <c r="M1155" s="88"/>
      <c r="N1155" s="88"/>
      <c r="O1155" s="88"/>
      <c r="P1155" s="88"/>
      <c r="Q1155" s="88"/>
      <c r="R1155" s="88"/>
      <c r="S1155" s="88"/>
      <c r="T1155" s="88"/>
      <c r="U1155" s="89"/>
      <c r="V1155" s="88"/>
      <c r="W1155" s="88"/>
      <c r="X1155" s="88"/>
      <c r="Y1155" s="88"/>
      <c r="Z1155" s="88"/>
      <c r="AA1155" s="88"/>
      <c r="AB1155" s="88"/>
      <c r="AC1155" s="88"/>
      <c r="AD1155" s="88"/>
      <c r="AE1155" s="88"/>
      <c r="AF1155" s="88"/>
      <c r="AG1155" s="88"/>
      <c r="AH1155" s="89"/>
      <c r="AI1155" s="88"/>
      <c r="AJ1155" s="88"/>
      <c r="AK1155" s="88"/>
      <c r="AL1155" s="88"/>
      <c r="AM1155" s="88"/>
      <c r="AN1155" s="88"/>
      <c r="AO1155" s="88"/>
      <c r="AP1155" s="88"/>
      <c r="AQ1155" s="88"/>
      <c r="AR1155" s="88"/>
      <c r="AS1155" s="88"/>
      <c r="AT1155" s="88"/>
      <c r="AU1155" s="89"/>
      <c r="AV1155" s="88"/>
      <c r="AW1155" s="88"/>
      <c r="AX1155" s="88"/>
      <c r="AY1155" s="88"/>
      <c r="AZ1155" s="88"/>
      <c r="BA1155" s="88"/>
      <c r="BB1155" s="88"/>
      <c r="BC1155" s="88"/>
      <c r="BD1155" s="88"/>
      <c r="BE1155" s="88"/>
      <c r="BF1155" s="88"/>
      <c r="BG1155" s="88"/>
      <c r="BH1155" s="89"/>
    </row>
    <row r="1156" spans="1:60" s="11" customFormat="1" x14ac:dyDescent="0.25">
      <c r="A1156" s="178" t="s">
        <v>1679</v>
      </c>
      <c r="B1156" s="147" t="s">
        <v>1680</v>
      </c>
      <c r="C1156" s="127" t="s">
        <v>55</v>
      </c>
      <c r="D1156" s="146">
        <v>9439.09</v>
      </c>
      <c r="E1156" s="118">
        <v>46539</v>
      </c>
      <c r="F1156" s="118">
        <v>46569</v>
      </c>
      <c r="G1156" s="32">
        <f t="shared" ref="G1156:G1161" si="400">DATEDIF(E1156,F1156,"m")</f>
        <v>1</v>
      </c>
      <c r="H1156" s="33">
        <f t="shared" ref="H1156:H1161" si="401">D1156/G1156</f>
        <v>9439.09</v>
      </c>
      <c r="I1156" s="36">
        <f>IF(I$7&gt;=$E1156,IF(SUMIF($H$1:H$1,77,$H1156:H1156)&lt;$D1156,$H1156,0),0)</f>
        <v>0</v>
      </c>
      <c r="J1156" s="36">
        <f>IF(J$7&gt;=$E1156,IF(SUMIF($H$1:I$1,77,$H1156:I1156)&lt;$D1156,$H1156,0),0)</f>
        <v>0</v>
      </c>
      <c r="K1156" s="36">
        <f>IF(K$7&gt;=$E1156,IF(SUMIF($H$1:J$1,77,$H1156:J1156)&lt;$D1156,$H1156,0),0)</f>
        <v>0</v>
      </c>
      <c r="L1156" s="36">
        <f>IF(L$7&gt;=$E1156,IF(SUMIF($H$1:K$1,77,$H1156:K1156)&lt;$D1156,$H1156,0),0)</f>
        <v>0</v>
      </c>
      <c r="M1156" s="36">
        <f>IF(M$7&gt;=$E1156,IF(SUMIF($H$1:L$1,77,$H1156:L1156)&lt;$D1156,$H1156,0),0)</f>
        <v>0</v>
      </c>
      <c r="N1156" s="36">
        <f>IF(N$7&gt;=$E1156,IF(SUMIF($H$1:M$1,77,$H1156:M1156)&lt;$D1156,$H1156,0),0)</f>
        <v>0</v>
      </c>
      <c r="O1156" s="36">
        <f>IF(O$7&gt;=$E1156,IF(SUMIF($H$1:N$1,77,$H1156:N1156)&lt;$D1156,$H1156,0),0)</f>
        <v>0</v>
      </c>
      <c r="P1156" s="36">
        <f>IF(P$7&gt;=$E1156,IF(SUMIF($H$1:O$1,77,$H1156:O1156)&lt;$D1156,$H1156,0),0)</f>
        <v>0</v>
      </c>
      <c r="Q1156" s="36">
        <f>IF(Q$7&gt;=$E1156,IF(SUMIF($H$1:P$1,77,$H1156:P1156)&lt;$D1156,$H1156,0),0)</f>
        <v>0</v>
      </c>
      <c r="R1156" s="36">
        <f>IF(R$7&gt;=$E1156,IF(SUMIF($H$1:Q$1,77,$H1156:Q1156)&lt;$D1156,$H1156,0),0)</f>
        <v>0</v>
      </c>
      <c r="S1156" s="36">
        <f>IF(S$7&gt;=$E1156,IF(SUMIF($H$1:R$1,77,$H1156:R1156)&lt;$D1156,$H1156,0),0)</f>
        <v>0</v>
      </c>
      <c r="T1156" s="36">
        <f>IF(T$7&gt;=$E1156,IF(SUMIF($H$1:S$1,77,$H1156:S1156)&lt;$D1156,$H1156,0),0)</f>
        <v>0</v>
      </c>
      <c r="U1156" s="35">
        <f t="shared" ref="U1156:U1161" si="402">SUMIF(I$1:T$1,77,I1156:T1156)</f>
        <v>0</v>
      </c>
      <c r="V1156" s="36">
        <f>IF(V$7&gt;=$E1156,IF(SUMIF($H$1:U$1,77,$H1156:U1156)&lt;$D1156,$H1156,0),0)</f>
        <v>0</v>
      </c>
      <c r="W1156" s="36">
        <f>IF(W$7&gt;=$E1156,IF(SUMIF($H$1:V$1,77,$H1156:V1156)&lt;$D1156,$H1156,0),0)</f>
        <v>0</v>
      </c>
      <c r="X1156" s="36">
        <f>IF(X$7&gt;=$E1156,IF(SUMIF($H$1:W$1,77,$H1156:W1156)&lt;$D1156,$H1156,0),0)</f>
        <v>0</v>
      </c>
      <c r="Y1156" s="36">
        <f>IF(Y$7&gt;=$E1156,IF(SUMIF($H$1:X$1,77,$H1156:X1156)&lt;$D1156,$H1156,0),0)</f>
        <v>0</v>
      </c>
      <c r="Z1156" s="36">
        <f>IF(Z$7&gt;=$E1156,IF(SUMIF($H$1:Y$1,77,$H1156:Y1156)&lt;$D1156,$H1156,0),0)</f>
        <v>0</v>
      </c>
      <c r="AA1156" s="36">
        <f>IF(AA$7&gt;=$E1156,IF(SUMIF($H$1:Z$1,77,$H1156:Z1156)&lt;$D1156,$H1156,0),0)</f>
        <v>0</v>
      </c>
      <c r="AB1156" s="36">
        <f>IF(AB$7&gt;=$E1156,IF(SUMIF($H$1:AA$1,77,$H1156:AA1156)&lt;$D1156,$H1156,0),0)</f>
        <v>0</v>
      </c>
      <c r="AC1156" s="36">
        <f>IF(AC$7&gt;=$E1156,IF(SUMIF($H$1:AB$1,77,$H1156:AB1156)&lt;$D1156,$H1156,0),0)</f>
        <v>0</v>
      </c>
      <c r="AD1156" s="36">
        <f>IF(AD$7&gt;=$E1156,IF(SUMIF($H$1:AC$1,77,$H1156:AC1156)&lt;$D1156,$H1156,0),0)</f>
        <v>0</v>
      </c>
      <c r="AE1156" s="36">
        <f>IF(AE$7&gt;=$E1156,IF(SUMIF($H$1:AD$1,77,$H1156:AD1156)&lt;$D1156,$H1156,0),0)</f>
        <v>0</v>
      </c>
      <c r="AF1156" s="36">
        <f>IF(AF$7&gt;=$E1156,IF(SUMIF($H$1:AE$1,77,$H1156:AE1156)&lt;$D1156,$H1156,0),0)</f>
        <v>0</v>
      </c>
      <c r="AG1156" s="36">
        <f>IF(AG$7&gt;=$E1156,IF(SUMIF($H$1:AF$1,77,$H1156:AF1156)&lt;$D1156,$H1156,0),0)</f>
        <v>0</v>
      </c>
      <c r="AH1156" s="35">
        <f t="shared" ref="AH1156:AH1161" si="403">SUMIF(V$1:AG$1,77,V1156:AG1156)</f>
        <v>0</v>
      </c>
      <c r="AI1156" s="36">
        <f>IF(AI$7&gt;=$E1156,IF(SUMIF($H$1:AH$1,77,$H1156:AH1156)&lt;$D1156,$H1156,0),0)</f>
        <v>0</v>
      </c>
      <c r="AJ1156" s="36">
        <f>IF(AJ$7&gt;=$E1156,IF(SUMIF($H$1:AI$1,77,$H1156:AI1156)&lt;$D1156,$H1156,0),0)</f>
        <v>0</v>
      </c>
      <c r="AK1156" s="36">
        <f>IF(AK$7&gt;=$E1156,IF(SUMIF($H$1:AJ$1,77,$H1156:AJ1156)&lt;$D1156,$H1156,0),0)</f>
        <v>0</v>
      </c>
      <c r="AL1156" s="36">
        <f>IF(AL$7&gt;=$E1156,IF(SUMIF($H$1:AK$1,77,$H1156:AK1156)&lt;$D1156,$H1156,0),0)</f>
        <v>0</v>
      </c>
      <c r="AM1156" s="36">
        <f>IF(AM$7&gt;=$E1156,IF(SUMIF($H$1:AL$1,77,$H1156:AL1156)&lt;$D1156,$H1156,0),0)</f>
        <v>0</v>
      </c>
      <c r="AN1156" s="36">
        <f>IF(AN$7&gt;=$E1156,IF(SUMIF($H$1:AM$1,77,$H1156:AM1156)&lt;$D1156,$H1156,0),0)</f>
        <v>9439.09</v>
      </c>
      <c r="AO1156" s="36">
        <f>IF(AO$7&gt;=$E1156,IF(SUMIF($H$1:AN$1,77,$H1156:AN1156)&lt;$D1156,$H1156,0),0)</f>
        <v>0</v>
      </c>
      <c r="AP1156" s="36">
        <f>IF(AP$7&gt;=$E1156,IF(SUMIF($H$1:AO$1,77,$H1156:AO1156)&lt;$D1156,$H1156,0),0)</f>
        <v>0</v>
      </c>
      <c r="AQ1156" s="36">
        <f>IF(AQ$7&gt;=$E1156,IF(SUMIF($H$1:AP$1,77,$H1156:AP1156)&lt;$D1156,$H1156,0),0)</f>
        <v>0</v>
      </c>
      <c r="AR1156" s="36">
        <f>IF(AR$7&gt;=$E1156,IF(SUMIF($H$1:AQ$1,77,$H1156:AQ1156)&lt;$D1156,$H1156,0),0)</f>
        <v>0</v>
      </c>
      <c r="AS1156" s="36">
        <f>IF(AS$7&gt;=$E1156,IF(SUMIF($H$1:AR$1,77,$H1156:AR1156)&lt;$D1156,$H1156,0),0)</f>
        <v>0</v>
      </c>
      <c r="AT1156" s="36">
        <f>IF(AT$7&gt;=$E1156,IF(SUMIF($H$1:AS$1,77,$H1156:AS1156)&lt;$D1156,$H1156,0),0)</f>
        <v>0</v>
      </c>
      <c r="AU1156" s="35">
        <f t="shared" ref="AU1156:AU1161" si="404">SUMIF(AI$1:AT$1,77,AI1156:AT1156)</f>
        <v>9439.09</v>
      </c>
      <c r="AV1156" s="33">
        <f>IF(AV$7&gt;=$E1156,IF(SUMIF($H$1:AU$1,77,$H1156:AU1156)&lt;$D1156,$H1156,0),0)</f>
        <v>0</v>
      </c>
      <c r="AW1156" s="33">
        <f>IF(AW$7&gt;=$E1156,IF(SUMIF($H$1:AV$1,77,$H1156:AV1156)&lt;$D1156,$H1156,0),0)</f>
        <v>0</v>
      </c>
      <c r="AX1156" s="33">
        <f>IF(AX$7&gt;=$E1156,IF(SUMIF($H$1:AW$1,77,$H1156:AW1156)&lt;$D1156,$H1156,0),0)</f>
        <v>0</v>
      </c>
      <c r="AY1156" s="33">
        <f>IF(AY$7&gt;=$E1156,IF(SUMIF($H$1:AX$1,77,$H1156:AX1156)&lt;$D1156,$H1156,0),0)</f>
        <v>0</v>
      </c>
      <c r="AZ1156" s="33">
        <f>IF(AZ$7&gt;=$E1156,IF(SUMIF($H$1:AY$1,77,$H1156:AY1156)&lt;$D1156,$H1156,0),0)</f>
        <v>0</v>
      </c>
      <c r="BA1156" s="33">
        <f>IF(BA$7&gt;=$E1156,IF(SUMIF($H$1:AZ$1,77,$H1156:AZ1156)&lt;$D1156,$H1156,0),0)</f>
        <v>0</v>
      </c>
      <c r="BB1156" s="33">
        <f>IF(BB$7&gt;=$E1156,IF(SUMIF($H$1:BA$1,77,$H1156:BA1156)&lt;$D1156,$H1156,0),0)</f>
        <v>0</v>
      </c>
      <c r="BC1156" s="33">
        <f>IF(BC$7&gt;=$E1156,IF(SUMIF($H$1:BB$1,77,$H1156:BB1156)&lt;$D1156,$H1156,0),0)</f>
        <v>0</v>
      </c>
      <c r="BD1156" s="33">
        <f>IF(BD$7&gt;=$E1156,IF(SUMIF($H$1:BC$1,77,$H1156:BC1156)&lt;$D1156,$H1156,0),0)</f>
        <v>0</v>
      </c>
      <c r="BE1156" s="33">
        <f>IF(BE$7&gt;=$E1156,IF(SUMIF($H$1:BD$1,77,$H1156:BD1156)&lt;$D1156,$H1156,0),0)</f>
        <v>0</v>
      </c>
      <c r="BF1156" s="33">
        <f>IF(BF$7&gt;=$E1156,IF(SUMIF($H$1:BE$1,77,$H1156:BE1156)&lt;$D1156,$H1156,0),0)</f>
        <v>0</v>
      </c>
      <c r="BG1156" s="33">
        <f>IF(BG$7&gt;=$E1156,IF(SUMIF($H$1:BF$1,77,$H1156:BF1156)&lt;$D1156,$H1156,0),0)</f>
        <v>0</v>
      </c>
      <c r="BH1156" s="35">
        <f t="shared" ref="BH1156:BH1161" si="405">SUMIF(AV$1:BG$1,77,AV1156:BG1156)</f>
        <v>0</v>
      </c>
    </row>
    <row r="1157" spans="1:60" s="11" customFormat="1" x14ac:dyDescent="0.25">
      <c r="A1157" s="178" t="s">
        <v>1681</v>
      </c>
      <c r="B1157" s="147" t="s">
        <v>1682</v>
      </c>
      <c r="C1157" s="127" t="s">
        <v>27</v>
      </c>
      <c r="D1157" s="146">
        <v>5548.4</v>
      </c>
      <c r="E1157" s="118">
        <v>46539</v>
      </c>
      <c r="F1157" s="118">
        <v>46569</v>
      </c>
      <c r="G1157" s="32">
        <f t="shared" si="400"/>
        <v>1</v>
      </c>
      <c r="H1157" s="33">
        <f t="shared" si="401"/>
        <v>5548.4</v>
      </c>
      <c r="I1157" s="36">
        <f>IF(I$7&gt;=$E1157,IF(SUMIF($H$1:H$1,77,$H1157:H1157)&lt;$D1157,$H1157,0),0)</f>
        <v>0</v>
      </c>
      <c r="J1157" s="36">
        <f>IF(J$7&gt;=$E1157,IF(SUMIF($H$1:I$1,77,$H1157:I1157)&lt;$D1157,$H1157,0),0)</f>
        <v>0</v>
      </c>
      <c r="K1157" s="36">
        <f>IF(K$7&gt;=$E1157,IF(SUMIF($H$1:J$1,77,$H1157:J1157)&lt;$D1157,$H1157,0),0)</f>
        <v>0</v>
      </c>
      <c r="L1157" s="36">
        <f>IF(L$7&gt;=$E1157,IF(SUMIF($H$1:K$1,77,$H1157:K1157)&lt;$D1157,$H1157,0),0)</f>
        <v>0</v>
      </c>
      <c r="M1157" s="36">
        <f>IF(M$7&gt;=$E1157,IF(SUMIF($H$1:L$1,77,$H1157:L1157)&lt;$D1157,$H1157,0),0)</f>
        <v>0</v>
      </c>
      <c r="N1157" s="36">
        <f>IF(N$7&gt;=$E1157,IF(SUMIF($H$1:M$1,77,$H1157:M1157)&lt;$D1157,$H1157,0),0)</f>
        <v>0</v>
      </c>
      <c r="O1157" s="36">
        <f>IF(O$7&gt;=$E1157,IF(SUMIF($H$1:N$1,77,$H1157:N1157)&lt;$D1157,$H1157,0),0)</f>
        <v>0</v>
      </c>
      <c r="P1157" s="36">
        <f>IF(P$7&gt;=$E1157,IF(SUMIF($H$1:O$1,77,$H1157:O1157)&lt;$D1157,$H1157,0),0)</f>
        <v>0</v>
      </c>
      <c r="Q1157" s="36">
        <f>IF(Q$7&gt;=$E1157,IF(SUMIF($H$1:P$1,77,$H1157:P1157)&lt;$D1157,$H1157,0),0)</f>
        <v>0</v>
      </c>
      <c r="R1157" s="36">
        <f>IF(R$7&gt;=$E1157,IF(SUMIF($H$1:Q$1,77,$H1157:Q1157)&lt;$D1157,$H1157,0),0)</f>
        <v>0</v>
      </c>
      <c r="S1157" s="36">
        <f>IF(S$7&gt;=$E1157,IF(SUMIF($H$1:R$1,77,$H1157:R1157)&lt;$D1157,$H1157,0),0)</f>
        <v>0</v>
      </c>
      <c r="T1157" s="36">
        <f>IF(T$7&gt;=$E1157,IF(SUMIF($H$1:S$1,77,$H1157:S1157)&lt;$D1157,$H1157,0),0)</f>
        <v>0</v>
      </c>
      <c r="U1157" s="35">
        <f t="shared" si="402"/>
        <v>0</v>
      </c>
      <c r="V1157" s="36">
        <f>IF(V$7&gt;=$E1157,IF(SUMIF($H$1:U$1,77,$H1157:U1157)&lt;$D1157,$H1157,0),0)</f>
        <v>0</v>
      </c>
      <c r="W1157" s="36">
        <f>IF(W$7&gt;=$E1157,IF(SUMIF($H$1:V$1,77,$H1157:V1157)&lt;$D1157,$H1157,0),0)</f>
        <v>0</v>
      </c>
      <c r="X1157" s="36">
        <f>IF(X$7&gt;=$E1157,IF(SUMIF($H$1:W$1,77,$H1157:W1157)&lt;$D1157,$H1157,0),0)</f>
        <v>0</v>
      </c>
      <c r="Y1157" s="36">
        <f>IF(Y$7&gt;=$E1157,IF(SUMIF($H$1:X$1,77,$H1157:X1157)&lt;$D1157,$H1157,0),0)</f>
        <v>0</v>
      </c>
      <c r="Z1157" s="36">
        <f>IF(Z$7&gt;=$E1157,IF(SUMIF($H$1:Y$1,77,$H1157:Y1157)&lt;$D1157,$H1157,0),0)</f>
        <v>0</v>
      </c>
      <c r="AA1157" s="36">
        <f>IF(AA$7&gt;=$E1157,IF(SUMIF($H$1:Z$1,77,$H1157:Z1157)&lt;$D1157,$H1157,0),0)</f>
        <v>0</v>
      </c>
      <c r="AB1157" s="36">
        <f>IF(AB$7&gt;=$E1157,IF(SUMIF($H$1:AA$1,77,$H1157:AA1157)&lt;$D1157,$H1157,0),0)</f>
        <v>0</v>
      </c>
      <c r="AC1157" s="36">
        <f>IF(AC$7&gt;=$E1157,IF(SUMIF($H$1:AB$1,77,$H1157:AB1157)&lt;$D1157,$H1157,0),0)</f>
        <v>0</v>
      </c>
      <c r="AD1157" s="36">
        <f>IF(AD$7&gt;=$E1157,IF(SUMIF($H$1:AC$1,77,$H1157:AC1157)&lt;$D1157,$H1157,0),0)</f>
        <v>0</v>
      </c>
      <c r="AE1157" s="36">
        <f>IF(AE$7&gt;=$E1157,IF(SUMIF($H$1:AD$1,77,$H1157:AD1157)&lt;$D1157,$H1157,0),0)</f>
        <v>0</v>
      </c>
      <c r="AF1157" s="36">
        <f>IF(AF$7&gt;=$E1157,IF(SUMIF($H$1:AE$1,77,$H1157:AE1157)&lt;$D1157,$H1157,0),0)</f>
        <v>0</v>
      </c>
      <c r="AG1157" s="36">
        <f>IF(AG$7&gt;=$E1157,IF(SUMIF($H$1:AF$1,77,$H1157:AF1157)&lt;$D1157,$H1157,0),0)</f>
        <v>0</v>
      </c>
      <c r="AH1157" s="35">
        <f t="shared" si="403"/>
        <v>0</v>
      </c>
      <c r="AI1157" s="36">
        <f>IF(AI$7&gt;=$E1157,IF(SUMIF($H$1:AH$1,77,$H1157:AH1157)&lt;$D1157,$H1157,0),0)</f>
        <v>0</v>
      </c>
      <c r="AJ1157" s="36">
        <f>IF(AJ$7&gt;=$E1157,IF(SUMIF($H$1:AI$1,77,$H1157:AI1157)&lt;$D1157,$H1157,0),0)</f>
        <v>0</v>
      </c>
      <c r="AK1157" s="36">
        <f>IF(AK$7&gt;=$E1157,IF(SUMIF($H$1:AJ$1,77,$H1157:AJ1157)&lt;$D1157,$H1157,0),0)</f>
        <v>0</v>
      </c>
      <c r="AL1157" s="36">
        <f>IF(AL$7&gt;=$E1157,IF(SUMIF($H$1:AK$1,77,$H1157:AK1157)&lt;$D1157,$H1157,0),0)</f>
        <v>0</v>
      </c>
      <c r="AM1157" s="36">
        <f>IF(AM$7&gt;=$E1157,IF(SUMIF($H$1:AL$1,77,$H1157:AL1157)&lt;$D1157,$H1157,0),0)</f>
        <v>0</v>
      </c>
      <c r="AN1157" s="36">
        <f>IF(AN$7&gt;=$E1157,IF(SUMIF($H$1:AM$1,77,$H1157:AM1157)&lt;$D1157,$H1157,0),0)</f>
        <v>5548.4</v>
      </c>
      <c r="AO1157" s="36">
        <f>IF(AO$7&gt;=$E1157,IF(SUMIF($H$1:AN$1,77,$H1157:AN1157)&lt;$D1157,$H1157,0),0)</f>
        <v>0</v>
      </c>
      <c r="AP1157" s="36">
        <f>IF(AP$7&gt;=$E1157,IF(SUMIF($H$1:AO$1,77,$H1157:AO1157)&lt;$D1157,$H1157,0),0)</f>
        <v>0</v>
      </c>
      <c r="AQ1157" s="36">
        <f>IF(AQ$7&gt;=$E1157,IF(SUMIF($H$1:AP$1,77,$H1157:AP1157)&lt;$D1157,$H1157,0),0)</f>
        <v>0</v>
      </c>
      <c r="AR1157" s="36">
        <f>IF(AR$7&gt;=$E1157,IF(SUMIF($H$1:AQ$1,77,$H1157:AQ1157)&lt;$D1157,$H1157,0),0)</f>
        <v>0</v>
      </c>
      <c r="AS1157" s="36">
        <f>IF(AS$7&gt;=$E1157,IF(SUMIF($H$1:AR$1,77,$H1157:AR1157)&lt;$D1157,$H1157,0),0)</f>
        <v>0</v>
      </c>
      <c r="AT1157" s="36">
        <f>IF(AT$7&gt;=$E1157,IF(SUMIF($H$1:AS$1,77,$H1157:AS1157)&lt;$D1157,$H1157,0),0)</f>
        <v>0</v>
      </c>
      <c r="AU1157" s="35">
        <f t="shared" si="404"/>
        <v>5548.4</v>
      </c>
      <c r="AV1157" s="33">
        <f>IF(AV$7&gt;=$E1157,IF(SUMIF($H$1:AU$1,77,$H1157:AU1157)&lt;$D1157,$H1157,0),0)</f>
        <v>0</v>
      </c>
      <c r="AW1157" s="33">
        <f>IF(AW$7&gt;=$E1157,IF(SUMIF($H$1:AV$1,77,$H1157:AV1157)&lt;$D1157,$H1157,0),0)</f>
        <v>0</v>
      </c>
      <c r="AX1157" s="33">
        <f>IF(AX$7&gt;=$E1157,IF(SUMIF($H$1:AW$1,77,$H1157:AW1157)&lt;$D1157,$H1157,0),0)</f>
        <v>0</v>
      </c>
      <c r="AY1157" s="33">
        <f>IF(AY$7&gt;=$E1157,IF(SUMIF($H$1:AX$1,77,$H1157:AX1157)&lt;$D1157,$H1157,0),0)</f>
        <v>0</v>
      </c>
      <c r="AZ1157" s="33">
        <f>IF(AZ$7&gt;=$E1157,IF(SUMIF($H$1:AY$1,77,$H1157:AY1157)&lt;$D1157,$H1157,0),0)</f>
        <v>0</v>
      </c>
      <c r="BA1157" s="33">
        <f>IF(BA$7&gt;=$E1157,IF(SUMIF($H$1:AZ$1,77,$H1157:AZ1157)&lt;$D1157,$H1157,0),0)</f>
        <v>0</v>
      </c>
      <c r="BB1157" s="33">
        <f>IF(BB$7&gt;=$E1157,IF(SUMIF($H$1:BA$1,77,$H1157:BA1157)&lt;$D1157,$H1157,0),0)</f>
        <v>0</v>
      </c>
      <c r="BC1157" s="33">
        <f>IF(BC$7&gt;=$E1157,IF(SUMIF($H$1:BB$1,77,$H1157:BB1157)&lt;$D1157,$H1157,0),0)</f>
        <v>0</v>
      </c>
      <c r="BD1157" s="33">
        <f>IF(BD$7&gt;=$E1157,IF(SUMIF($H$1:BC$1,77,$H1157:BC1157)&lt;$D1157,$H1157,0),0)</f>
        <v>0</v>
      </c>
      <c r="BE1157" s="33">
        <f>IF(BE$7&gt;=$E1157,IF(SUMIF($H$1:BD$1,77,$H1157:BD1157)&lt;$D1157,$H1157,0),0)</f>
        <v>0</v>
      </c>
      <c r="BF1157" s="33">
        <f>IF(BF$7&gt;=$E1157,IF(SUMIF($H$1:BE$1,77,$H1157:BE1157)&lt;$D1157,$H1157,0),0)</f>
        <v>0</v>
      </c>
      <c r="BG1157" s="33">
        <f>IF(BG$7&gt;=$E1157,IF(SUMIF($H$1:BF$1,77,$H1157:BF1157)&lt;$D1157,$H1157,0),0)</f>
        <v>0</v>
      </c>
      <c r="BH1157" s="35">
        <f t="shared" si="405"/>
        <v>0</v>
      </c>
    </row>
    <row r="1158" spans="1:60" s="11" customFormat="1" x14ac:dyDescent="0.25">
      <c r="A1158" s="178" t="s">
        <v>1683</v>
      </c>
      <c r="B1158" s="147" t="s">
        <v>1684</v>
      </c>
      <c r="C1158" s="127" t="s">
        <v>55</v>
      </c>
      <c r="D1158" s="146">
        <v>269.3</v>
      </c>
      <c r="E1158" s="118">
        <v>46569</v>
      </c>
      <c r="F1158" s="118">
        <v>46600</v>
      </c>
      <c r="G1158" s="32">
        <f t="shared" si="400"/>
        <v>1</v>
      </c>
      <c r="H1158" s="33">
        <f t="shared" si="401"/>
        <v>269.3</v>
      </c>
      <c r="I1158" s="36">
        <f>IF(I$7&gt;=$E1158,IF(SUMIF($H$1:H$1,77,$H1158:H1158)&lt;$D1158,$H1158,0),0)</f>
        <v>0</v>
      </c>
      <c r="J1158" s="36">
        <f>IF(J$7&gt;=$E1158,IF(SUMIF($H$1:I$1,77,$H1158:I1158)&lt;$D1158,$H1158,0),0)</f>
        <v>0</v>
      </c>
      <c r="K1158" s="36">
        <f>IF(K$7&gt;=$E1158,IF(SUMIF($H$1:J$1,77,$H1158:J1158)&lt;$D1158,$H1158,0),0)</f>
        <v>0</v>
      </c>
      <c r="L1158" s="36">
        <f>IF(L$7&gt;=$E1158,IF(SUMIF($H$1:K$1,77,$H1158:K1158)&lt;$D1158,$H1158,0),0)</f>
        <v>0</v>
      </c>
      <c r="M1158" s="36">
        <f>IF(M$7&gt;=$E1158,IF(SUMIF($H$1:L$1,77,$H1158:L1158)&lt;$D1158,$H1158,0),0)</f>
        <v>0</v>
      </c>
      <c r="N1158" s="36">
        <f>IF(N$7&gt;=$E1158,IF(SUMIF($H$1:M$1,77,$H1158:M1158)&lt;$D1158,$H1158,0),0)</f>
        <v>0</v>
      </c>
      <c r="O1158" s="36">
        <f>IF(O$7&gt;=$E1158,IF(SUMIF($H$1:N$1,77,$H1158:N1158)&lt;$D1158,$H1158,0),0)</f>
        <v>0</v>
      </c>
      <c r="P1158" s="36">
        <f>IF(P$7&gt;=$E1158,IF(SUMIF($H$1:O$1,77,$H1158:O1158)&lt;$D1158,$H1158,0),0)</f>
        <v>0</v>
      </c>
      <c r="Q1158" s="36">
        <f>IF(Q$7&gt;=$E1158,IF(SUMIF($H$1:P$1,77,$H1158:P1158)&lt;$D1158,$H1158,0),0)</f>
        <v>0</v>
      </c>
      <c r="R1158" s="36">
        <f>IF(R$7&gt;=$E1158,IF(SUMIF($H$1:Q$1,77,$H1158:Q1158)&lt;$D1158,$H1158,0),0)</f>
        <v>0</v>
      </c>
      <c r="S1158" s="36">
        <f>IF(S$7&gt;=$E1158,IF(SUMIF($H$1:R$1,77,$H1158:R1158)&lt;$D1158,$H1158,0),0)</f>
        <v>0</v>
      </c>
      <c r="T1158" s="36">
        <f>IF(T$7&gt;=$E1158,IF(SUMIF($H$1:S$1,77,$H1158:S1158)&lt;$D1158,$H1158,0),0)</f>
        <v>0</v>
      </c>
      <c r="U1158" s="35">
        <f t="shared" si="402"/>
        <v>0</v>
      </c>
      <c r="V1158" s="36">
        <f>IF(V$7&gt;=$E1158,IF(SUMIF($H$1:U$1,77,$H1158:U1158)&lt;$D1158,$H1158,0),0)</f>
        <v>0</v>
      </c>
      <c r="W1158" s="36">
        <f>IF(W$7&gt;=$E1158,IF(SUMIF($H$1:V$1,77,$H1158:V1158)&lt;$D1158,$H1158,0),0)</f>
        <v>0</v>
      </c>
      <c r="X1158" s="36">
        <f>IF(X$7&gt;=$E1158,IF(SUMIF($H$1:W$1,77,$H1158:W1158)&lt;$D1158,$H1158,0),0)</f>
        <v>0</v>
      </c>
      <c r="Y1158" s="36">
        <f>IF(Y$7&gt;=$E1158,IF(SUMIF($H$1:X$1,77,$H1158:X1158)&lt;$D1158,$H1158,0),0)</f>
        <v>0</v>
      </c>
      <c r="Z1158" s="36">
        <f>IF(Z$7&gt;=$E1158,IF(SUMIF($H$1:Y$1,77,$H1158:Y1158)&lt;$D1158,$H1158,0),0)</f>
        <v>0</v>
      </c>
      <c r="AA1158" s="36">
        <f>IF(AA$7&gt;=$E1158,IF(SUMIF($H$1:Z$1,77,$H1158:Z1158)&lt;$D1158,$H1158,0),0)</f>
        <v>0</v>
      </c>
      <c r="AB1158" s="36">
        <f>IF(AB$7&gt;=$E1158,IF(SUMIF($H$1:AA$1,77,$H1158:AA1158)&lt;$D1158,$H1158,0),0)</f>
        <v>0</v>
      </c>
      <c r="AC1158" s="36">
        <f>IF(AC$7&gt;=$E1158,IF(SUMIF($H$1:AB$1,77,$H1158:AB1158)&lt;$D1158,$H1158,0),0)</f>
        <v>0</v>
      </c>
      <c r="AD1158" s="36">
        <f>IF(AD$7&gt;=$E1158,IF(SUMIF($H$1:AC$1,77,$H1158:AC1158)&lt;$D1158,$H1158,0),0)</f>
        <v>0</v>
      </c>
      <c r="AE1158" s="36">
        <f>IF(AE$7&gt;=$E1158,IF(SUMIF($H$1:AD$1,77,$H1158:AD1158)&lt;$D1158,$H1158,0),0)</f>
        <v>0</v>
      </c>
      <c r="AF1158" s="36">
        <f>IF(AF$7&gt;=$E1158,IF(SUMIF($H$1:AE$1,77,$H1158:AE1158)&lt;$D1158,$H1158,0),0)</f>
        <v>0</v>
      </c>
      <c r="AG1158" s="36">
        <f>IF(AG$7&gt;=$E1158,IF(SUMIF($H$1:AF$1,77,$H1158:AF1158)&lt;$D1158,$H1158,0),0)</f>
        <v>0</v>
      </c>
      <c r="AH1158" s="35">
        <f t="shared" si="403"/>
        <v>0</v>
      </c>
      <c r="AI1158" s="36">
        <f>IF(AI$7&gt;=$E1158,IF(SUMIF($H$1:AH$1,77,$H1158:AH1158)&lt;$D1158,$H1158,0),0)</f>
        <v>0</v>
      </c>
      <c r="AJ1158" s="36">
        <f>IF(AJ$7&gt;=$E1158,IF(SUMIF($H$1:AI$1,77,$H1158:AI1158)&lt;$D1158,$H1158,0),0)</f>
        <v>0</v>
      </c>
      <c r="AK1158" s="36">
        <f>IF(AK$7&gt;=$E1158,IF(SUMIF($H$1:AJ$1,77,$H1158:AJ1158)&lt;$D1158,$H1158,0),0)</f>
        <v>0</v>
      </c>
      <c r="AL1158" s="36">
        <f>IF(AL$7&gt;=$E1158,IF(SUMIF($H$1:AK$1,77,$H1158:AK1158)&lt;$D1158,$H1158,0),0)</f>
        <v>0</v>
      </c>
      <c r="AM1158" s="36">
        <f>IF(AM$7&gt;=$E1158,IF(SUMIF($H$1:AL$1,77,$H1158:AL1158)&lt;$D1158,$H1158,0),0)</f>
        <v>0</v>
      </c>
      <c r="AN1158" s="36">
        <f>IF(AN$7&gt;=$E1158,IF(SUMIF($H$1:AM$1,77,$H1158:AM1158)&lt;$D1158,$H1158,0),0)</f>
        <v>0</v>
      </c>
      <c r="AO1158" s="36">
        <f>IF(AO$7&gt;=$E1158,IF(SUMIF($H$1:AN$1,77,$H1158:AN1158)&lt;$D1158,$H1158,0),0)</f>
        <v>269.3</v>
      </c>
      <c r="AP1158" s="36">
        <f>IF(AP$7&gt;=$E1158,IF(SUMIF($H$1:AO$1,77,$H1158:AO1158)&lt;$D1158,$H1158,0),0)</f>
        <v>0</v>
      </c>
      <c r="AQ1158" s="36">
        <f>IF(AQ$7&gt;=$E1158,IF(SUMIF($H$1:AP$1,77,$H1158:AP1158)&lt;$D1158,$H1158,0),0)</f>
        <v>0</v>
      </c>
      <c r="AR1158" s="36">
        <f>IF(AR$7&gt;=$E1158,IF(SUMIF($H$1:AQ$1,77,$H1158:AQ1158)&lt;$D1158,$H1158,0),0)</f>
        <v>0</v>
      </c>
      <c r="AS1158" s="36">
        <f>IF(AS$7&gt;=$E1158,IF(SUMIF($H$1:AR$1,77,$H1158:AR1158)&lt;$D1158,$H1158,0),0)</f>
        <v>0</v>
      </c>
      <c r="AT1158" s="36">
        <f>IF(AT$7&gt;=$E1158,IF(SUMIF($H$1:AS$1,77,$H1158:AS1158)&lt;$D1158,$H1158,0),0)</f>
        <v>0</v>
      </c>
      <c r="AU1158" s="35">
        <f t="shared" si="404"/>
        <v>269.3</v>
      </c>
      <c r="AV1158" s="33">
        <f>IF(AV$7&gt;=$E1158,IF(SUMIF($H$1:AU$1,77,$H1158:AU1158)&lt;$D1158,$H1158,0),0)</f>
        <v>0</v>
      </c>
      <c r="AW1158" s="33">
        <f>IF(AW$7&gt;=$E1158,IF(SUMIF($H$1:AV$1,77,$H1158:AV1158)&lt;$D1158,$H1158,0),0)</f>
        <v>0</v>
      </c>
      <c r="AX1158" s="33">
        <f>IF(AX$7&gt;=$E1158,IF(SUMIF($H$1:AW$1,77,$H1158:AW1158)&lt;$D1158,$H1158,0),0)</f>
        <v>0</v>
      </c>
      <c r="AY1158" s="33">
        <f>IF(AY$7&gt;=$E1158,IF(SUMIF($H$1:AX$1,77,$H1158:AX1158)&lt;$D1158,$H1158,0),0)</f>
        <v>0</v>
      </c>
      <c r="AZ1158" s="33">
        <f>IF(AZ$7&gt;=$E1158,IF(SUMIF($H$1:AY$1,77,$H1158:AY1158)&lt;$D1158,$H1158,0),0)</f>
        <v>0</v>
      </c>
      <c r="BA1158" s="33">
        <f>IF(BA$7&gt;=$E1158,IF(SUMIF($H$1:AZ$1,77,$H1158:AZ1158)&lt;$D1158,$H1158,0),0)</f>
        <v>0</v>
      </c>
      <c r="BB1158" s="33">
        <f>IF(BB$7&gt;=$E1158,IF(SUMIF($H$1:BA$1,77,$H1158:BA1158)&lt;$D1158,$H1158,0),0)</f>
        <v>0</v>
      </c>
      <c r="BC1158" s="33">
        <f>IF(BC$7&gt;=$E1158,IF(SUMIF($H$1:BB$1,77,$H1158:BB1158)&lt;$D1158,$H1158,0),0)</f>
        <v>0</v>
      </c>
      <c r="BD1158" s="33">
        <f>IF(BD$7&gt;=$E1158,IF(SUMIF($H$1:BC$1,77,$H1158:BC1158)&lt;$D1158,$H1158,0),0)</f>
        <v>0</v>
      </c>
      <c r="BE1158" s="33">
        <f>IF(BE$7&gt;=$E1158,IF(SUMIF($H$1:BD$1,77,$H1158:BD1158)&lt;$D1158,$H1158,0),0)</f>
        <v>0</v>
      </c>
      <c r="BF1158" s="33">
        <f>IF(BF$7&gt;=$E1158,IF(SUMIF($H$1:BE$1,77,$H1158:BE1158)&lt;$D1158,$H1158,0),0)</f>
        <v>0</v>
      </c>
      <c r="BG1158" s="33">
        <f>IF(BG$7&gt;=$E1158,IF(SUMIF($H$1:BF$1,77,$H1158:BF1158)&lt;$D1158,$H1158,0),0)</f>
        <v>0</v>
      </c>
      <c r="BH1158" s="35">
        <f t="shared" si="405"/>
        <v>0</v>
      </c>
    </row>
    <row r="1159" spans="1:60" s="11" customFormat="1" x14ac:dyDescent="0.25">
      <c r="A1159" s="178" t="s">
        <v>1685</v>
      </c>
      <c r="B1159" s="147" t="s">
        <v>1686</v>
      </c>
      <c r="C1159" s="127" t="s">
        <v>27</v>
      </c>
      <c r="D1159" s="146">
        <v>2064</v>
      </c>
      <c r="E1159" s="118">
        <v>46569</v>
      </c>
      <c r="F1159" s="118">
        <v>46600</v>
      </c>
      <c r="G1159" s="32">
        <f t="shared" si="400"/>
        <v>1</v>
      </c>
      <c r="H1159" s="33">
        <f t="shared" si="401"/>
        <v>2064</v>
      </c>
      <c r="I1159" s="36">
        <f>IF(I$7&gt;=$E1159,IF(SUMIF($H$1:H$1,77,$H1159:H1159)&lt;$D1159,$H1159,0),0)</f>
        <v>0</v>
      </c>
      <c r="J1159" s="36">
        <f>IF(J$7&gt;=$E1159,IF(SUMIF($H$1:I$1,77,$H1159:I1159)&lt;$D1159,$H1159,0),0)</f>
        <v>0</v>
      </c>
      <c r="K1159" s="36">
        <f>IF(K$7&gt;=$E1159,IF(SUMIF($H$1:J$1,77,$H1159:J1159)&lt;$D1159,$H1159,0),0)</f>
        <v>0</v>
      </c>
      <c r="L1159" s="36">
        <f>IF(L$7&gt;=$E1159,IF(SUMIF($H$1:K$1,77,$H1159:K1159)&lt;$D1159,$H1159,0),0)</f>
        <v>0</v>
      </c>
      <c r="M1159" s="36">
        <f>IF(M$7&gt;=$E1159,IF(SUMIF($H$1:L$1,77,$H1159:L1159)&lt;$D1159,$H1159,0),0)</f>
        <v>0</v>
      </c>
      <c r="N1159" s="36">
        <f>IF(N$7&gt;=$E1159,IF(SUMIF($H$1:M$1,77,$H1159:M1159)&lt;$D1159,$H1159,0),0)</f>
        <v>0</v>
      </c>
      <c r="O1159" s="36">
        <f>IF(O$7&gt;=$E1159,IF(SUMIF($H$1:N$1,77,$H1159:N1159)&lt;$D1159,$H1159,0),0)</f>
        <v>0</v>
      </c>
      <c r="P1159" s="36">
        <f>IF(P$7&gt;=$E1159,IF(SUMIF($H$1:O$1,77,$H1159:O1159)&lt;$D1159,$H1159,0),0)</f>
        <v>0</v>
      </c>
      <c r="Q1159" s="36">
        <f>IF(Q$7&gt;=$E1159,IF(SUMIF($H$1:P$1,77,$H1159:P1159)&lt;$D1159,$H1159,0),0)</f>
        <v>0</v>
      </c>
      <c r="R1159" s="36">
        <f>IF(R$7&gt;=$E1159,IF(SUMIF($H$1:Q$1,77,$H1159:Q1159)&lt;$D1159,$H1159,0),0)</f>
        <v>0</v>
      </c>
      <c r="S1159" s="36">
        <f>IF(S$7&gt;=$E1159,IF(SUMIF($H$1:R$1,77,$H1159:R1159)&lt;$D1159,$H1159,0),0)</f>
        <v>0</v>
      </c>
      <c r="T1159" s="36">
        <f>IF(T$7&gt;=$E1159,IF(SUMIF($H$1:S$1,77,$H1159:S1159)&lt;$D1159,$H1159,0),0)</f>
        <v>0</v>
      </c>
      <c r="U1159" s="35">
        <f t="shared" si="402"/>
        <v>0</v>
      </c>
      <c r="V1159" s="36">
        <f>IF(V$7&gt;=$E1159,IF(SUMIF($H$1:U$1,77,$H1159:U1159)&lt;$D1159,$H1159,0),0)</f>
        <v>0</v>
      </c>
      <c r="W1159" s="36">
        <f>IF(W$7&gt;=$E1159,IF(SUMIF($H$1:V$1,77,$H1159:V1159)&lt;$D1159,$H1159,0),0)</f>
        <v>0</v>
      </c>
      <c r="X1159" s="36">
        <f>IF(X$7&gt;=$E1159,IF(SUMIF($H$1:W$1,77,$H1159:W1159)&lt;$D1159,$H1159,0),0)</f>
        <v>0</v>
      </c>
      <c r="Y1159" s="36">
        <f>IF(Y$7&gt;=$E1159,IF(SUMIF($H$1:X$1,77,$H1159:X1159)&lt;$D1159,$H1159,0),0)</f>
        <v>0</v>
      </c>
      <c r="Z1159" s="36">
        <f>IF(Z$7&gt;=$E1159,IF(SUMIF($H$1:Y$1,77,$H1159:Y1159)&lt;$D1159,$H1159,0),0)</f>
        <v>0</v>
      </c>
      <c r="AA1159" s="36">
        <f>IF(AA$7&gt;=$E1159,IF(SUMIF($H$1:Z$1,77,$H1159:Z1159)&lt;$D1159,$H1159,0),0)</f>
        <v>0</v>
      </c>
      <c r="AB1159" s="36">
        <f>IF(AB$7&gt;=$E1159,IF(SUMIF($H$1:AA$1,77,$H1159:AA1159)&lt;$D1159,$H1159,0),0)</f>
        <v>0</v>
      </c>
      <c r="AC1159" s="36">
        <f>IF(AC$7&gt;=$E1159,IF(SUMIF($H$1:AB$1,77,$H1159:AB1159)&lt;$D1159,$H1159,0),0)</f>
        <v>0</v>
      </c>
      <c r="AD1159" s="36">
        <f>IF(AD$7&gt;=$E1159,IF(SUMIF($H$1:AC$1,77,$H1159:AC1159)&lt;$D1159,$H1159,0),0)</f>
        <v>0</v>
      </c>
      <c r="AE1159" s="36">
        <f>IF(AE$7&gt;=$E1159,IF(SUMIF($H$1:AD$1,77,$H1159:AD1159)&lt;$D1159,$H1159,0),0)</f>
        <v>0</v>
      </c>
      <c r="AF1159" s="36">
        <f>IF(AF$7&gt;=$E1159,IF(SUMIF($H$1:AE$1,77,$H1159:AE1159)&lt;$D1159,$H1159,0),0)</f>
        <v>0</v>
      </c>
      <c r="AG1159" s="36">
        <f>IF(AG$7&gt;=$E1159,IF(SUMIF($H$1:AF$1,77,$H1159:AF1159)&lt;$D1159,$H1159,0),0)</f>
        <v>0</v>
      </c>
      <c r="AH1159" s="35">
        <f t="shared" si="403"/>
        <v>0</v>
      </c>
      <c r="AI1159" s="36">
        <f>IF(AI$7&gt;=$E1159,IF(SUMIF($H$1:AH$1,77,$H1159:AH1159)&lt;$D1159,$H1159,0),0)</f>
        <v>0</v>
      </c>
      <c r="AJ1159" s="36">
        <f>IF(AJ$7&gt;=$E1159,IF(SUMIF($H$1:AI$1,77,$H1159:AI1159)&lt;$D1159,$H1159,0),0)</f>
        <v>0</v>
      </c>
      <c r="AK1159" s="36">
        <f>IF(AK$7&gt;=$E1159,IF(SUMIF($H$1:AJ$1,77,$H1159:AJ1159)&lt;$D1159,$H1159,0),0)</f>
        <v>0</v>
      </c>
      <c r="AL1159" s="36">
        <f>IF(AL$7&gt;=$E1159,IF(SUMIF($H$1:AK$1,77,$H1159:AK1159)&lt;$D1159,$H1159,0),0)</f>
        <v>0</v>
      </c>
      <c r="AM1159" s="36">
        <f>IF(AM$7&gt;=$E1159,IF(SUMIF($H$1:AL$1,77,$H1159:AL1159)&lt;$D1159,$H1159,0),0)</f>
        <v>0</v>
      </c>
      <c r="AN1159" s="36">
        <f>IF(AN$7&gt;=$E1159,IF(SUMIF($H$1:AM$1,77,$H1159:AM1159)&lt;$D1159,$H1159,0),0)</f>
        <v>0</v>
      </c>
      <c r="AO1159" s="36">
        <f>IF(AO$7&gt;=$E1159,IF(SUMIF($H$1:AN$1,77,$H1159:AN1159)&lt;$D1159,$H1159,0),0)</f>
        <v>2064</v>
      </c>
      <c r="AP1159" s="36">
        <f>IF(AP$7&gt;=$E1159,IF(SUMIF($H$1:AO$1,77,$H1159:AO1159)&lt;$D1159,$H1159,0),0)</f>
        <v>0</v>
      </c>
      <c r="AQ1159" s="36">
        <f>IF(AQ$7&gt;=$E1159,IF(SUMIF($H$1:AP$1,77,$H1159:AP1159)&lt;$D1159,$H1159,0),0)</f>
        <v>0</v>
      </c>
      <c r="AR1159" s="36">
        <f>IF(AR$7&gt;=$E1159,IF(SUMIF($H$1:AQ$1,77,$H1159:AQ1159)&lt;$D1159,$H1159,0),0)</f>
        <v>0</v>
      </c>
      <c r="AS1159" s="36">
        <f>IF(AS$7&gt;=$E1159,IF(SUMIF($H$1:AR$1,77,$H1159:AR1159)&lt;$D1159,$H1159,0),0)</f>
        <v>0</v>
      </c>
      <c r="AT1159" s="36">
        <f>IF(AT$7&gt;=$E1159,IF(SUMIF($H$1:AS$1,77,$H1159:AS1159)&lt;$D1159,$H1159,0),0)</f>
        <v>0</v>
      </c>
      <c r="AU1159" s="35">
        <f t="shared" si="404"/>
        <v>2064</v>
      </c>
      <c r="AV1159" s="33">
        <f>IF(AV$7&gt;=$E1159,IF(SUMIF($H$1:AU$1,77,$H1159:AU1159)&lt;$D1159,$H1159,0),0)</f>
        <v>0</v>
      </c>
      <c r="AW1159" s="33">
        <f>IF(AW$7&gt;=$E1159,IF(SUMIF($H$1:AV$1,77,$H1159:AV1159)&lt;$D1159,$H1159,0),0)</f>
        <v>0</v>
      </c>
      <c r="AX1159" s="33">
        <f>IF(AX$7&gt;=$E1159,IF(SUMIF($H$1:AW$1,77,$H1159:AW1159)&lt;$D1159,$H1159,0),0)</f>
        <v>0</v>
      </c>
      <c r="AY1159" s="33">
        <f>IF(AY$7&gt;=$E1159,IF(SUMIF($H$1:AX$1,77,$H1159:AX1159)&lt;$D1159,$H1159,0),0)</f>
        <v>0</v>
      </c>
      <c r="AZ1159" s="33">
        <f>IF(AZ$7&gt;=$E1159,IF(SUMIF($H$1:AY$1,77,$H1159:AY1159)&lt;$D1159,$H1159,0),0)</f>
        <v>0</v>
      </c>
      <c r="BA1159" s="33">
        <f>IF(BA$7&gt;=$E1159,IF(SUMIF($H$1:AZ$1,77,$H1159:AZ1159)&lt;$D1159,$H1159,0),0)</f>
        <v>0</v>
      </c>
      <c r="BB1159" s="33">
        <f>IF(BB$7&gt;=$E1159,IF(SUMIF($H$1:BA$1,77,$H1159:BA1159)&lt;$D1159,$H1159,0),0)</f>
        <v>0</v>
      </c>
      <c r="BC1159" s="33">
        <f>IF(BC$7&gt;=$E1159,IF(SUMIF($H$1:BB$1,77,$H1159:BB1159)&lt;$D1159,$H1159,0),0)</f>
        <v>0</v>
      </c>
      <c r="BD1159" s="33">
        <f>IF(BD$7&gt;=$E1159,IF(SUMIF($H$1:BC$1,77,$H1159:BC1159)&lt;$D1159,$H1159,0),0)</f>
        <v>0</v>
      </c>
      <c r="BE1159" s="33">
        <f>IF(BE$7&gt;=$E1159,IF(SUMIF($H$1:BD$1,77,$H1159:BD1159)&lt;$D1159,$H1159,0),0)</f>
        <v>0</v>
      </c>
      <c r="BF1159" s="33">
        <f>IF(BF$7&gt;=$E1159,IF(SUMIF($H$1:BE$1,77,$H1159:BE1159)&lt;$D1159,$H1159,0),0)</f>
        <v>0</v>
      </c>
      <c r="BG1159" s="33">
        <f>IF(BG$7&gt;=$E1159,IF(SUMIF($H$1:BF$1,77,$H1159:BF1159)&lt;$D1159,$H1159,0),0)</f>
        <v>0</v>
      </c>
      <c r="BH1159" s="35">
        <f t="shared" si="405"/>
        <v>0</v>
      </c>
    </row>
    <row r="1160" spans="1:60" s="11" customFormat="1" ht="30" x14ac:dyDescent="0.25">
      <c r="A1160" s="178" t="s">
        <v>1687</v>
      </c>
      <c r="B1160" s="147" t="s">
        <v>1688</v>
      </c>
      <c r="C1160" s="127" t="s">
        <v>46</v>
      </c>
      <c r="D1160" s="146">
        <v>19.899999999999999</v>
      </c>
      <c r="E1160" s="118">
        <v>46569</v>
      </c>
      <c r="F1160" s="118">
        <v>46600</v>
      </c>
      <c r="G1160" s="32">
        <f t="shared" si="400"/>
        <v>1</v>
      </c>
      <c r="H1160" s="33">
        <f t="shared" si="401"/>
        <v>19.899999999999999</v>
      </c>
      <c r="I1160" s="36">
        <f>IF(I$7&gt;=$E1160,IF(SUMIF($H$1:H$1,77,$H1160:H1160)&lt;$D1160,$H1160,0),0)</f>
        <v>0</v>
      </c>
      <c r="J1160" s="36">
        <f>IF(J$7&gt;=$E1160,IF(SUMIF($H$1:I$1,77,$H1160:I1160)&lt;$D1160,$H1160,0),0)</f>
        <v>0</v>
      </c>
      <c r="K1160" s="36">
        <f>IF(K$7&gt;=$E1160,IF(SUMIF($H$1:J$1,77,$H1160:J1160)&lt;$D1160,$H1160,0),0)</f>
        <v>0</v>
      </c>
      <c r="L1160" s="36">
        <f>IF(L$7&gt;=$E1160,IF(SUMIF($H$1:K$1,77,$H1160:K1160)&lt;$D1160,$H1160,0),0)</f>
        <v>0</v>
      </c>
      <c r="M1160" s="36">
        <f>IF(M$7&gt;=$E1160,IF(SUMIF($H$1:L$1,77,$H1160:L1160)&lt;$D1160,$H1160,0),0)</f>
        <v>0</v>
      </c>
      <c r="N1160" s="36">
        <f>IF(N$7&gt;=$E1160,IF(SUMIF($H$1:M$1,77,$H1160:M1160)&lt;$D1160,$H1160,0),0)</f>
        <v>0</v>
      </c>
      <c r="O1160" s="36">
        <f>IF(O$7&gt;=$E1160,IF(SUMIF($H$1:N$1,77,$H1160:N1160)&lt;$D1160,$H1160,0),0)</f>
        <v>0</v>
      </c>
      <c r="P1160" s="36">
        <f>IF(P$7&gt;=$E1160,IF(SUMIF($H$1:O$1,77,$H1160:O1160)&lt;$D1160,$H1160,0),0)</f>
        <v>0</v>
      </c>
      <c r="Q1160" s="36">
        <f>IF(Q$7&gt;=$E1160,IF(SUMIF($H$1:P$1,77,$H1160:P1160)&lt;$D1160,$H1160,0),0)</f>
        <v>0</v>
      </c>
      <c r="R1160" s="36">
        <f>IF(R$7&gt;=$E1160,IF(SUMIF($H$1:Q$1,77,$H1160:Q1160)&lt;$D1160,$H1160,0),0)</f>
        <v>0</v>
      </c>
      <c r="S1160" s="36">
        <f>IF(S$7&gt;=$E1160,IF(SUMIF($H$1:R$1,77,$H1160:R1160)&lt;$D1160,$H1160,0),0)</f>
        <v>0</v>
      </c>
      <c r="T1160" s="36">
        <f>IF(T$7&gt;=$E1160,IF(SUMIF($H$1:S$1,77,$H1160:S1160)&lt;$D1160,$H1160,0),0)</f>
        <v>0</v>
      </c>
      <c r="U1160" s="35">
        <f t="shared" si="402"/>
        <v>0</v>
      </c>
      <c r="V1160" s="36">
        <f>IF(V$7&gt;=$E1160,IF(SUMIF($H$1:U$1,77,$H1160:U1160)&lt;$D1160,$H1160,0),0)</f>
        <v>0</v>
      </c>
      <c r="W1160" s="36">
        <f>IF(W$7&gt;=$E1160,IF(SUMIF($H$1:V$1,77,$H1160:V1160)&lt;$D1160,$H1160,0),0)</f>
        <v>0</v>
      </c>
      <c r="X1160" s="36">
        <f>IF(X$7&gt;=$E1160,IF(SUMIF($H$1:W$1,77,$H1160:W1160)&lt;$D1160,$H1160,0),0)</f>
        <v>0</v>
      </c>
      <c r="Y1160" s="36">
        <f>IF(Y$7&gt;=$E1160,IF(SUMIF($H$1:X$1,77,$H1160:X1160)&lt;$D1160,$H1160,0),0)</f>
        <v>0</v>
      </c>
      <c r="Z1160" s="36">
        <f>IF(Z$7&gt;=$E1160,IF(SUMIF($H$1:Y$1,77,$H1160:Y1160)&lt;$D1160,$H1160,0),0)</f>
        <v>0</v>
      </c>
      <c r="AA1160" s="36">
        <f>IF(AA$7&gt;=$E1160,IF(SUMIF($H$1:Z$1,77,$H1160:Z1160)&lt;$D1160,$H1160,0),0)</f>
        <v>0</v>
      </c>
      <c r="AB1160" s="36">
        <f>IF(AB$7&gt;=$E1160,IF(SUMIF($H$1:AA$1,77,$H1160:AA1160)&lt;$D1160,$H1160,0),0)</f>
        <v>0</v>
      </c>
      <c r="AC1160" s="36">
        <f>IF(AC$7&gt;=$E1160,IF(SUMIF($H$1:AB$1,77,$H1160:AB1160)&lt;$D1160,$H1160,0),0)</f>
        <v>0</v>
      </c>
      <c r="AD1160" s="36">
        <f>IF(AD$7&gt;=$E1160,IF(SUMIF($H$1:AC$1,77,$H1160:AC1160)&lt;$D1160,$H1160,0),0)</f>
        <v>0</v>
      </c>
      <c r="AE1160" s="36">
        <f>IF(AE$7&gt;=$E1160,IF(SUMIF($H$1:AD$1,77,$H1160:AD1160)&lt;$D1160,$H1160,0),0)</f>
        <v>0</v>
      </c>
      <c r="AF1160" s="36">
        <f>IF(AF$7&gt;=$E1160,IF(SUMIF($H$1:AE$1,77,$H1160:AE1160)&lt;$D1160,$H1160,0),0)</f>
        <v>0</v>
      </c>
      <c r="AG1160" s="36">
        <f>IF(AG$7&gt;=$E1160,IF(SUMIF($H$1:AF$1,77,$H1160:AF1160)&lt;$D1160,$H1160,0),0)</f>
        <v>0</v>
      </c>
      <c r="AH1160" s="35">
        <f t="shared" si="403"/>
        <v>0</v>
      </c>
      <c r="AI1160" s="36">
        <f>IF(AI$7&gt;=$E1160,IF(SUMIF($H$1:AH$1,77,$H1160:AH1160)&lt;$D1160,$H1160,0),0)</f>
        <v>0</v>
      </c>
      <c r="AJ1160" s="36">
        <f>IF(AJ$7&gt;=$E1160,IF(SUMIF($H$1:AI$1,77,$H1160:AI1160)&lt;$D1160,$H1160,0),0)</f>
        <v>0</v>
      </c>
      <c r="AK1160" s="36">
        <f>IF(AK$7&gt;=$E1160,IF(SUMIF($H$1:AJ$1,77,$H1160:AJ1160)&lt;$D1160,$H1160,0),0)</f>
        <v>0</v>
      </c>
      <c r="AL1160" s="36">
        <f>IF(AL$7&gt;=$E1160,IF(SUMIF($H$1:AK$1,77,$H1160:AK1160)&lt;$D1160,$H1160,0),0)</f>
        <v>0</v>
      </c>
      <c r="AM1160" s="36">
        <f>IF(AM$7&gt;=$E1160,IF(SUMIF($H$1:AL$1,77,$H1160:AL1160)&lt;$D1160,$H1160,0),0)</f>
        <v>0</v>
      </c>
      <c r="AN1160" s="36">
        <f>IF(AN$7&gt;=$E1160,IF(SUMIF($H$1:AM$1,77,$H1160:AM1160)&lt;$D1160,$H1160,0),0)</f>
        <v>0</v>
      </c>
      <c r="AO1160" s="36">
        <f>IF(AO$7&gt;=$E1160,IF(SUMIF($H$1:AN$1,77,$H1160:AN1160)&lt;$D1160,$H1160,0),0)</f>
        <v>19.899999999999999</v>
      </c>
      <c r="AP1160" s="36">
        <f>IF(AP$7&gt;=$E1160,IF(SUMIF($H$1:AO$1,77,$H1160:AO1160)&lt;$D1160,$H1160,0),0)</f>
        <v>0</v>
      </c>
      <c r="AQ1160" s="36">
        <f>IF(AQ$7&gt;=$E1160,IF(SUMIF($H$1:AP$1,77,$H1160:AP1160)&lt;$D1160,$H1160,0),0)</f>
        <v>0</v>
      </c>
      <c r="AR1160" s="36">
        <f>IF(AR$7&gt;=$E1160,IF(SUMIF($H$1:AQ$1,77,$H1160:AQ1160)&lt;$D1160,$H1160,0),0)</f>
        <v>0</v>
      </c>
      <c r="AS1160" s="36">
        <f>IF(AS$7&gt;=$E1160,IF(SUMIF($H$1:AR$1,77,$H1160:AR1160)&lt;$D1160,$H1160,0),0)</f>
        <v>0</v>
      </c>
      <c r="AT1160" s="36">
        <f>IF(AT$7&gt;=$E1160,IF(SUMIF($H$1:AS$1,77,$H1160:AS1160)&lt;$D1160,$H1160,0),0)</f>
        <v>0</v>
      </c>
      <c r="AU1160" s="35">
        <f t="shared" si="404"/>
        <v>19.899999999999999</v>
      </c>
      <c r="AV1160" s="33">
        <f>IF(AV$7&gt;=$E1160,IF(SUMIF($H$1:AU$1,77,$H1160:AU1160)&lt;$D1160,$H1160,0),0)</f>
        <v>0</v>
      </c>
      <c r="AW1160" s="33">
        <f>IF(AW$7&gt;=$E1160,IF(SUMIF($H$1:AV$1,77,$H1160:AV1160)&lt;$D1160,$H1160,0),0)</f>
        <v>0</v>
      </c>
      <c r="AX1160" s="33">
        <f>IF(AX$7&gt;=$E1160,IF(SUMIF($H$1:AW$1,77,$H1160:AW1160)&lt;$D1160,$H1160,0),0)</f>
        <v>0</v>
      </c>
      <c r="AY1160" s="33">
        <f>IF(AY$7&gt;=$E1160,IF(SUMIF($H$1:AX$1,77,$H1160:AX1160)&lt;$D1160,$H1160,0),0)</f>
        <v>0</v>
      </c>
      <c r="AZ1160" s="33">
        <f>IF(AZ$7&gt;=$E1160,IF(SUMIF($H$1:AY$1,77,$H1160:AY1160)&lt;$D1160,$H1160,0),0)</f>
        <v>0</v>
      </c>
      <c r="BA1160" s="33">
        <f>IF(BA$7&gt;=$E1160,IF(SUMIF($H$1:AZ$1,77,$H1160:AZ1160)&lt;$D1160,$H1160,0),0)</f>
        <v>0</v>
      </c>
      <c r="BB1160" s="33">
        <f>IF(BB$7&gt;=$E1160,IF(SUMIF($H$1:BA$1,77,$H1160:BA1160)&lt;$D1160,$H1160,0),0)</f>
        <v>0</v>
      </c>
      <c r="BC1160" s="33">
        <f>IF(BC$7&gt;=$E1160,IF(SUMIF($H$1:BB$1,77,$H1160:BB1160)&lt;$D1160,$H1160,0),0)</f>
        <v>0</v>
      </c>
      <c r="BD1160" s="33">
        <f>IF(BD$7&gt;=$E1160,IF(SUMIF($H$1:BC$1,77,$H1160:BC1160)&lt;$D1160,$H1160,0),0)</f>
        <v>0</v>
      </c>
      <c r="BE1160" s="33">
        <f>IF(BE$7&gt;=$E1160,IF(SUMIF($H$1:BD$1,77,$H1160:BD1160)&lt;$D1160,$H1160,0),0)</f>
        <v>0</v>
      </c>
      <c r="BF1160" s="33">
        <f>IF(BF$7&gt;=$E1160,IF(SUMIF($H$1:BE$1,77,$H1160:BE1160)&lt;$D1160,$H1160,0),0)</f>
        <v>0</v>
      </c>
      <c r="BG1160" s="33">
        <f>IF(BG$7&gt;=$E1160,IF(SUMIF($H$1:BF$1,77,$H1160:BF1160)&lt;$D1160,$H1160,0),0)</f>
        <v>0</v>
      </c>
      <c r="BH1160" s="35">
        <f t="shared" si="405"/>
        <v>0</v>
      </c>
    </row>
    <row r="1161" spans="1:60" s="11" customFormat="1" ht="30" x14ac:dyDescent="0.25">
      <c r="A1161" s="178" t="s">
        <v>1689</v>
      </c>
      <c r="B1161" s="147" t="s">
        <v>1690</v>
      </c>
      <c r="C1161" s="127" t="s">
        <v>46</v>
      </c>
      <c r="D1161" s="146">
        <v>6.4980000000000002</v>
      </c>
      <c r="E1161" s="118">
        <v>46600</v>
      </c>
      <c r="F1161" s="118">
        <v>46631</v>
      </c>
      <c r="G1161" s="32">
        <f t="shared" si="400"/>
        <v>1</v>
      </c>
      <c r="H1161" s="33">
        <f t="shared" si="401"/>
        <v>6.4980000000000002</v>
      </c>
      <c r="I1161" s="36">
        <f>IF(I$7&gt;=$E1161,IF(SUMIF($H$1:H$1,77,$H1161:H1161)&lt;$D1161,$H1161,0),0)</f>
        <v>0</v>
      </c>
      <c r="J1161" s="36">
        <f>IF(J$7&gt;=$E1161,IF(SUMIF($H$1:I$1,77,$H1161:I1161)&lt;$D1161,$H1161,0),0)</f>
        <v>0</v>
      </c>
      <c r="K1161" s="36">
        <f>IF(K$7&gt;=$E1161,IF(SUMIF($H$1:J$1,77,$H1161:J1161)&lt;$D1161,$H1161,0),0)</f>
        <v>0</v>
      </c>
      <c r="L1161" s="36">
        <f>IF(L$7&gt;=$E1161,IF(SUMIF($H$1:K$1,77,$H1161:K1161)&lt;$D1161,$H1161,0),0)</f>
        <v>0</v>
      </c>
      <c r="M1161" s="36">
        <f>IF(M$7&gt;=$E1161,IF(SUMIF($H$1:L$1,77,$H1161:L1161)&lt;$D1161,$H1161,0),0)</f>
        <v>0</v>
      </c>
      <c r="N1161" s="36">
        <f>IF(N$7&gt;=$E1161,IF(SUMIF($H$1:M$1,77,$H1161:M1161)&lt;$D1161,$H1161,0),0)</f>
        <v>0</v>
      </c>
      <c r="O1161" s="36">
        <f>IF(O$7&gt;=$E1161,IF(SUMIF($H$1:N$1,77,$H1161:N1161)&lt;$D1161,$H1161,0),0)</f>
        <v>0</v>
      </c>
      <c r="P1161" s="36">
        <f>IF(P$7&gt;=$E1161,IF(SUMIF($H$1:O$1,77,$H1161:O1161)&lt;$D1161,$H1161,0),0)</f>
        <v>0</v>
      </c>
      <c r="Q1161" s="36">
        <f>IF(Q$7&gt;=$E1161,IF(SUMIF($H$1:P$1,77,$H1161:P1161)&lt;$D1161,$H1161,0),0)</f>
        <v>0</v>
      </c>
      <c r="R1161" s="36">
        <f>IF(R$7&gt;=$E1161,IF(SUMIF($H$1:Q$1,77,$H1161:Q1161)&lt;$D1161,$H1161,0),0)</f>
        <v>0</v>
      </c>
      <c r="S1161" s="36">
        <f>IF(S$7&gt;=$E1161,IF(SUMIF($H$1:R$1,77,$H1161:R1161)&lt;$D1161,$H1161,0),0)</f>
        <v>0</v>
      </c>
      <c r="T1161" s="36">
        <f>IF(T$7&gt;=$E1161,IF(SUMIF($H$1:S$1,77,$H1161:S1161)&lt;$D1161,$H1161,0),0)</f>
        <v>0</v>
      </c>
      <c r="U1161" s="35">
        <f t="shared" si="402"/>
        <v>0</v>
      </c>
      <c r="V1161" s="36">
        <f>IF(V$7&gt;=$E1161,IF(SUMIF($H$1:U$1,77,$H1161:U1161)&lt;$D1161,$H1161,0),0)</f>
        <v>0</v>
      </c>
      <c r="W1161" s="36">
        <f>IF(W$7&gt;=$E1161,IF(SUMIF($H$1:V$1,77,$H1161:V1161)&lt;$D1161,$H1161,0),0)</f>
        <v>0</v>
      </c>
      <c r="X1161" s="36">
        <f>IF(X$7&gt;=$E1161,IF(SUMIF($H$1:W$1,77,$H1161:W1161)&lt;$D1161,$H1161,0),0)</f>
        <v>0</v>
      </c>
      <c r="Y1161" s="36">
        <f>IF(Y$7&gt;=$E1161,IF(SUMIF($H$1:X$1,77,$H1161:X1161)&lt;$D1161,$H1161,0),0)</f>
        <v>0</v>
      </c>
      <c r="Z1161" s="36">
        <f>IF(Z$7&gt;=$E1161,IF(SUMIF($H$1:Y$1,77,$H1161:Y1161)&lt;$D1161,$H1161,0),0)</f>
        <v>0</v>
      </c>
      <c r="AA1161" s="36">
        <f>IF(AA$7&gt;=$E1161,IF(SUMIF($H$1:Z$1,77,$H1161:Z1161)&lt;$D1161,$H1161,0),0)</f>
        <v>0</v>
      </c>
      <c r="AB1161" s="36">
        <f>IF(AB$7&gt;=$E1161,IF(SUMIF($H$1:AA$1,77,$H1161:AA1161)&lt;$D1161,$H1161,0),0)</f>
        <v>0</v>
      </c>
      <c r="AC1161" s="36">
        <f>IF(AC$7&gt;=$E1161,IF(SUMIF($H$1:AB$1,77,$H1161:AB1161)&lt;$D1161,$H1161,0),0)</f>
        <v>0</v>
      </c>
      <c r="AD1161" s="36">
        <f>IF(AD$7&gt;=$E1161,IF(SUMIF($H$1:AC$1,77,$H1161:AC1161)&lt;$D1161,$H1161,0),0)</f>
        <v>0</v>
      </c>
      <c r="AE1161" s="36">
        <f>IF(AE$7&gt;=$E1161,IF(SUMIF($H$1:AD$1,77,$H1161:AD1161)&lt;$D1161,$H1161,0),0)</f>
        <v>0</v>
      </c>
      <c r="AF1161" s="36">
        <f>IF(AF$7&gt;=$E1161,IF(SUMIF($H$1:AE$1,77,$H1161:AE1161)&lt;$D1161,$H1161,0),0)</f>
        <v>0</v>
      </c>
      <c r="AG1161" s="36">
        <f>IF(AG$7&gt;=$E1161,IF(SUMIF($H$1:AF$1,77,$H1161:AF1161)&lt;$D1161,$H1161,0),0)</f>
        <v>0</v>
      </c>
      <c r="AH1161" s="35">
        <f t="shared" si="403"/>
        <v>0</v>
      </c>
      <c r="AI1161" s="36">
        <f>IF(AI$7&gt;=$E1161,IF(SUMIF($H$1:AH$1,77,$H1161:AH1161)&lt;$D1161,$H1161,0),0)</f>
        <v>0</v>
      </c>
      <c r="AJ1161" s="36">
        <f>IF(AJ$7&gt;=$E1161,IF(SUMIF($H$1:AI$1,77,$H1161:AI1161)&lt;$D1161,$H1161,0),0)</f>
        <v>0</v>
      </c>
      <c r="AK1161" s="36">
        <f>IF(AK$7&gt;=$E1161,IF(SUMIF($H$1:AJ$1,77,$H1161:AJ1161)&lt;$D1161,$H1161,0),0)</f>
        <v>0</v>
      </c>
      <c r="AL1161" s="36">
        <f>IF(AL$7&gt;=$E1161,IF(SUMIF($H$1:AK$1,77,$H1161:AK1161)&lt;$D1161,$H1161,0),0)</f>
        <v>0</v>
      </c>
      <c r="AM1161" s="36">
        <f>IF(AM$7&gt;=$E1161,IF(SUMIF($H$1:AL$1,77,$H1161:AL1161)&lt;$D1161,$H1161,0),0)</f>
        <v>0</v>
      </c>
      <c r="AN1161" s="36">
        <f>IF(AN$7&gt;=$E1161,IF(SUMIF($H$1:AM$1,77,$H1161:AM1161)&lt;$D1161,$H1161,0),0)</f>
        <v>0</v>
      </c>
      <c r="AO1161" s="36">
        <f>IF(AO$7&gt;=$E1161,IF(SUMIF($H$1:AN$1,77,$H1161:AN1161)&lt;$D1161,$H1161,0),0)</f>
        <v>0</v>
      </c>
      <c r="AP1161" s="36">
        <f>IF(AP$7&gt;=$E1161,IF(SUMIF($H$1:AO$1,77,$H1161:AO1161)&lt;$D1161,$H1161,0),0)</f>
        <v>6.4980000000000002</v>
      </c>
      <c r="AQ1161" s="36">
        <f>IF(AQ$7&gt;=$E1161,IF(SUMIF($H$1:AP$1,77,$H1161:AP1161)&lt;$D1161,$H1161,0),0)</f>
        <v>0</v>
      </c>
      <c r="AR1161" s="36">
        <f>IF(AR$7&gt;=$E1161,IF(SUMIF($H$1:AQ$1,77,$H1161:AQ1161)&lt;$D1161,$H1161,0),0)</f>
        <v>0</v>
      </c>
      <c r="AS1161" s="36">
        <f>IF(AS$7&gt;=$E1161,IF(SUMIF($H$1:AR$1,77,$H1161:AR1161)&lt;$D1161,$H1161,0),0)</f>
        <v>0</v>
      </c>
      <c r="AT1161" s="36">
        <f>IF(AT$7&gt;=$E1161,IF(SUMIF($H$1:AS$1,77,$H1161:AS1161)&lt;$D1161,$H1161,0),0)</f>
        <v>0</v>
      </c>
      <c r="AU1161" s="35">
        <f t="shared" si="404"/>
        <v>6.4980000000000002</v>
      </c>
      <c r="AV1161" s="33">
        <f>IF(AV$7&gt;=$E1161,IF(SUMIF($H$1:AU$1,77,$H1161:AU1161)&lt;$D1161,$H1161,0),0)</f>
        <v>0</v>
      </c>
      <c r="AW1161" s="33">
        <f>IF(AW$7&gt;=$E1161,IF(SUMIF($H$1:AV$1,77,$H1161:AV1161)&lt;$D1161,$H1161,0),0)</f>
        <v>0</v>
      </c>
      <c r="AX1161" s="33">
        <f>IF(AX$7&gt;=$E1161,IF(SUMIF($H$1:AW$1,77,$H1161:AW1161)&lt;$D1161,$H1161,0),0)</f>
        <v>0</v>
      </c>
      <c r="AY1161" s="33">
        <f>IF(AY$7&gt;=$E1161,IF(SUMIF($H$1:AX$1,77,$H1161:AX1161)&lt;$D1161,$H1161,0),0)</f>
        <v>0</v>
      </c>
      <c r="AZ1161" s="33">
        <f>IF(AZ$7&gt;=$E1161,IF(SUMIF($H$1:AY$1,77,$H1161:AY1161)&lt;$D1161,$H1161,0),0)</f>
        <v>0</v>
      </c>
      <c r="BA1161" s="33">
        <f>IF(BA$7&gt;=$E1161,IF(SUMIF($H$1:AZ$1,77,$H1161:AZ1161)&lt;$D1161,$H1161,0),0)</f>
        <v>0</v>
      </c>
      <c r="BB1161" s="33">
        <f>IF(BB$7&gt;=$E1161,IF(SUMIF($H$1:BA$1,77,$H1161:BA1161)&lt;$D1161,$H1161,0),0)</f>
        <v>0</v>
      </c>
      <c r="BC1161" s="33">
        <f>IF(BC$7&gt;=$E1161,IF(SUMIF($H$1:BB$1,77,$H1161:BB1161)&lt;$D1161,$H1161,0),0)</f>
        <v>0</v>
      </c>
      <c r="BD1161" s="33">
        <f>IF(BD$7&gt;=$E1161,IF(SUMIF($H$1:BC$1,77,$H1161:BC1161)&lt;$D1161,$H1161,0),0)</f>
        <v>0</v>
      </c>
      <c r="BE1161" s="33">
        <f>IF(BE$7&gt;=$E1161,IF(SUMIF($H$1:BD$1,77,$H1161:BD1161)&lt;$D1161,$H1161,0),0)</f>
        <v>0</v>
      </c>
      <c r="BF1161" s="33">
        <f>IF(BF$7&gt;=$E1161,IF(SUMIF($H$1:BE$1,77,$H1161:BE1161)&lt;$D1161,$H1161,0),0)</f>
        <v>0</v>
      </c>
      <c r="BG1161" s="33">
        <f>IF(BG$7&gt;=$E1161,IF(SUMIF($H$1:BF$1,77,$H1161:BF1161)&lt;$D1161,$H1161,0),0)</f>
        <v>0</v>
      </c>
      <c r="BH1161" s="35">
        <f t="shared" si="405"/>
        <v>0</v>
      </c>
    </row>
    <row r="1162" spans="1:60" s="103" customFormat="1" x14ac:dyDescent="0.25">
      <c r="A1162" s="180" t="s">
        <v>1691</v>
      </c>
      <c r="B1162" s="134" t="s">
        <v>1692</v>
      </c>
      <c r="C1162" s="127"/>
      <c r="D1162" s="146"/>
      <c r="E1162" s="104"/>
      <c r="F1162" s="104"/>
      <c r="G1162" s="104"/>
      <c r="H1162" s="104"/>
      <c r="I1162" s="104"/>
      <c r="J1162" s="104"/>
      <c r="K1162" s="104"/>
      <c r="L1162" s="104"/>
      <c r="M1162" s="104"/>
      <c r="N1162" s="104"/>
      <c r="O1162" s="104"/>
      <c r="P1162" s="104"/>
      <c r="Q1162" s="104"/>
      <c r="R1162" s="104"/>
      <c r="S1162" s="104"/>
      <c r="T1162" s="104"/>
      <c r="U1162" s="140"/>
      <c r="V1162" s="104"/>
      <c r="W1162" s="104"/>
      <c r="X1162" s="104"/>
      <c r="Y1162" s="104"/>
      <c r="Z1162" s="104"/>
      <c r="AA1162" s="104"/>
      <c r="AB1162" s="104"/>
      <c r="AC1162" s="104"/>
      <c r="AD1162" s="104"/>
      <c r="AE1162" s="104"/>
      <c r="AF1162" s="104"/>
      <c r="AG1162" s="104"/>
      <c r="AH1162" s="140"/>
      <c r="AI1162" s="104"/>
      <c r="AJ1162" s="104"/>
      <c r="AK1162" s="104"/>
      <c r="AL1162" s="104"/>
      <c r="AM1162" s="104"/>
      <c r="AN1162" s="104"/>
      <c r="AO1162" s="104"/>
      <c r="AP1162" s="104"/>
      <c r="AQ1162" s="104"/>
      <c r="AR1162" s="104"/>
      <c r="AS1162" s="104"/>
      <c r="AT1162" s="104"/>
      <c r="AU1162" s="140"/>
      <c r="AV1162" s="104"/>
      <c r="AW1162" s="104"/>
      <c r="AX1162" s="104"/>
      <c r="AY1162" s="104"/>
      <c r="AZ1162" s="104"/>
      <c r="BA1162" s="104"/>
      <c r="BB1162" s="104"/>
      <c r="BC1162" s="104"/>
      <c r="BD1162" s="104"/>
      <c r="BE1162" s="104"/>
      <c r="BF1162" s="104"/>
      <c r="BG1162" s="104"/>
      <c r="BH1162" s="140"/>
    </row>
    <row r="1163" spans="1:60" s="103" customFormat="1" x14ac:dyDescent="0.25">
      <c r="A1163" s="180" t="s">
        <v>1693</v>
      </c>
      <c r="B1163" s="134" t="s">
        <v>1692</v>
      </c>
      <c r="C1163" s="127"/>
      <c r="D1163" s="146"/>
      <c r="E1163" s="104"/>
      <c r="F1163" s="104"/>
      <c r="G1163" s="104"/>
      <c r="H1163" s="104"/>
      <c r="I1163" s="104"/>
      <c r="J1163" s="104"/>
      <c r="K1163" s="104"/>
      <c r="L1163" s="104"/>
      <c r="M1163" s="104"/>
      <c r="N1163" s="104"/>
      <c r="O1163" s="104"/>
      <c r="P1163" s="104"/>
      <c r="Q1163" s="104"/>
      <c r="R1163" s="104"/>
      <c r="S1163" s="104"/>
      <c r="T1163" s="104"/>
      <c r="U1163" s="140"/>
      <c r="V1163" s="104"/>
      <c r="W1163" s="104"/>
      <c r="X1163" s="104"/>
      <c r="Y1163" s="104"/>
      <c r="Z1163" s="104"/>
      <c r="AA1163" s="104"/>
      <c r="AB1163" s="104"/>
      <c r="AC1163" s="104"/>
      <c r="AD1163" s="104"/>
      <c r="AE1163" s="104"/>
      <c r="AF1163" s="104"/>
      <c r="AG1163" s="104"/>
      <c r="AH1163" s="140"/>
      <c r="AI1163" s="104"/>
      <c r="AJ1163" s="104"/>
      <c r="AK1163" s="104"/>
      <c r="AL1163" s="104"/>
      <c r="AM1163" s="104"/>
      <c r="AN1163" s="104"/>
      <c r="AO1163" s="104"/>
      <c r="AP1163" s="104"/>
      <c r="AQ1163" s="104"/>
      <c r="AR1163" s="104"/>
      <c r="AS1163" s="104"/>
      <c r="AT1163" s="104"/>
      <c r="AU1163" s="140"/>
      <c r="AV1163" s="104"/>
      <c r="AW1163" s="104"/>
      <c r="AX1163" s="104"/>
      <c r="AY1163" s="104"/>
      <c r="AZ1163" s="104"/>
      <c r="BA1163" s="104"/>
      <c r="BB1163" s="104"/>
      <c r="BC1163" s="104"/>
      <c r="BD1163" s="104"/>
      <c r="BE1163" s="104"/>
      <c r="BF1163" s="104"/>
      <c r="BG1163" s="104"/>
      <c r="BH1163" s="140"/>
    </row>
    <row r="1164" spans="1:60" s="11" customFormat="1" x14ac:dyDescent="0.25">
      <c r="A1164" s="179"/>
      <c r="B1164" s="181" t="s">
        <v>1694</v>
      </c>
      <c r="C1164" s="178"/>
      <c r="D1164" s="182"/>
      <c r="E1164" s="88"/>
      <c r="F1164" s="88"/>
      <c r="G1164" s="88"/>
      <c r="H1164" s="88"/>
      <c r="I1164" s="88"/>
      <c r="J1164" s="88"/>
      <c r="K1164" s="88"/>
      <c r="L1164" s="88"/>
      <c r="M1164" s="88"/>
      <c r="N1164" s="88"/>
      <c r="O1164" s="88"/>
      <c r="P1164" s="88"/>
      <c r="Q1164" s="88"/>
      <c r="R1164" s="88"/>
      <c r="S1164" s="88"/>
      <c r="T1164" s="88"/>
      <c r="U1164" s="89"/>
      <c r="V1164" s="88"/>
      <c r="W1164" s="88"/>
      <c r="X1164" s="88"/>
      <c r="Y1164" s="88"/>
      <c r="Z1164" s="88"/>
      <c r="AA1164" s="88"/>
      <c r="AB1164" s="88"/>
      <c r="AC1164" s="88"/>
      <c r="AD1164" s="88"/>
      <c r="AE1164" s="88"/>
      <c r="AF1164" s="88"/>
      <c r="AG1164" s="88"/>
      <c r="AH1164" s="89"/>
      <c r="AI1164" s="88"/>
      <c r="AJ1164" s="88"/>
      <c r="AK1164" s="88"/>
      <c r="AL1164" s="88"/>
      <c r="AM1164" s="88"/>
      <c r="AN1164" s="88"/>
      <c r="AO1164" s="88"/>
      <c r="AP1164" s="88"/>
      <c r="AQ1164" s="88"/>
      <c r="AR1164" s="88"/>
      <c r="AS1164" s="88"/>
      <c r="AT1164" s="88"/>
      <c r="AU1164" s="89"/>
      <c r="AV1164" s="88"/>
      <c r="AW1164" s="88"/>
      <c r="AX1164" s="88"/>
      <c r="AY1164" s="88"/>
      <c r="AZ1164" s="88"/>
      <c r="BA1164" s="88"/>
      <c r="BB1164" s="88"/>
      <c r="BC1164" s="88"/>
      <c r="BD1164" s="88"/>
      <c r="BE1164" s="88"/>
      <c r="BF1164" s="88"/>
      <c r="BG1164" s="88"/>
      <c r="BH1164" s="89"/>
    </row>
    <row r="1165" spans="1:60" s="11" customFormat="1" ht="30" x14ac:dyDescent="0.25">
      <c r="A1165" s="178" t="s">
        <v>1695</v>
      </c>
      <c r="B1165" s="147" t="s">
        <v>1696</v>
      </c>
      <c r="C1165" s="127" t="s">
        <v>1632</v>
      </c>
      <c r="D1165" s="146">
        <v>1</v>
      </c>
      <c r="E1165" s="118">
        <v>46905</v>
      </c>
      <c r="F1165" s="118">
        <v>46935</v>
      </c>
      <c r="G1165" s="32">
        <f t="shared" ref="G1165:G1172" si="406">DATEDIF(E1165,F1165,"m")</f>
        <v>1</v>
      </c>
      <c r="H1165" s="33">
        <f t="shared" ref="H1165:H1172" si="407">D1165/G1165</f>
        <v>1</v>
      </c>
      <c r="I1165" s="36">
        <f>IF(I$7&gt;=$E1165,IF(SUMIF($H$1:H$1,77,$H1165:H1165)&lt;$D1165,$H1165,0),0)</f>
        <v>0</v>
      </c>
      <c r="J1165" s="36">
        <f>IF(J$7&gt;=$E1165,IF(SUMIF($H$1:I$1,77,$H1165:I1165)&lt;$D1165,$H1165,0),0)</f>
        <v>0</v>
      </c>
      <c r="K1165" s="36">
        <f>IF(K$7&gt;=$E1165,IF(SUMIF($H$1:J$1,77,$H1165:J1165)&lt;$D1165,$H1165,0),0)</f>
        <v>0</v>
      </c>
      <c r="L1165" s="36">
        <f>IF(L$7&gt;=$E1165,IF(SUMIF($H$1:K$1,77,$H1165:K1165)&lt;$D1165,$H1165,0),0)</f>
        <v>0</v>
      </c>
      <c r="M1165" s="36">
        <f>IF(M$7&gt;=$E1165,IF(SUMIF($H$1:L$1,77,$H1165:L1165)&lt;$D1165,$H1165,0),0)</f>
        <v>0</v>
      </c>
      <c r="N1165" s="36">
        <f>IF(N$7&gt;=$E1165,IF(SUMIF($H$1:M$1,77,$H1165:M1165)&lt;$D1165,$H1165,0),0)</f>
        <v>0</v>
      </c>
      <c r="O1165" s="36">
        <f>IF(O$7&gt;=$E1165,IF(SUMIF($H$1:N$1,77,$H1165:N1165)&lt;$D1165,$H1165,0),0)</f>
        <v>0</v>
      </c>
      <c r="P1165" s="36">
        <f>IF(P$7&gt;=$E1165,IF(SUMIF($H$1:O$1,77,$H1165:O1165)&lt;$D1165,$H1165,0),0)</f>
        <v>0</v>
      </c>
      <c r="Q1165" s="36">
        <f>IF(Q$7&gt;=$E1165,IF(SUMIF($H$1:P$1,77,$H1165:P1165)&lt;$D1165,$H1165,0),0)</f>
        <v>0</v>
      </c>
      <c r="R1165" s="36">
        <f>IF(R$7&gt;=$E1165,IF(SUMIF($H$1:Q$1,77,$H1165:Q1165)&lt;$D1165,$H1165,0),0)</f>
        <v>0</v>
      </c>
      <c r="S1165" s="36">
        <f>IF(S$7&gt;=$E1165,IF(SUMIF($H$1:R$1,77,$H1165:R1165)&lt;$D1165,$H1165,0),0)</f>
        <v>0</v>
      </c>
      <c r="T1165" s="36">
        <f>IF(T$7&gt;=$E1165,IF(SUMIF($H$1:S$1,77,$H1165:S1165)&lt;$D1165,$H1165,0),0)</f>
        <v>0</v>
      </c>
      <c r="U1165" s="35">
        <f t="shared" ref="U1165:U1172" si="408">SUMIF(I$1:T$1,77,I1165:T1165)</f>
        <v>0</v>
      </c>
      <c r="V1165" s="36">
        <f>IF(V$7&gt;=$E1165,IF(SUMIF($H$1:U$1,77,$H1165:U1165)&lt;$D1165,$H1165,0),0)</f>
        <v>0</v>
      </c>
      <c r="W1165" s="36">
        <f>IF(W$7&gt;=$E1165,IF(SUMIF($H$1:V$1,77,$H1165:V1165)&lt;$D1165,$H1165,0),0)</f>
        <v>0</v>
      </c>
      <c r="X1165" s="36">
        <f>IF(X$7&gt;=$E1165,IF(SUMIF($H$1:W$1,77,$H1165:W1165)&lt;$D1165,$H1165,0),0)</f>
        <v>0</v>
      </c>
      <c r="Y1165" s="36">
        <f>IF(Y$7&gt;=$E1165,IF(SUMIF($H$1:X$1,77,$H1165:X1165)&lt;$D1165,$H1165,0),0)</f>
        <v>0</v>
      </c>
      <c r="Z1165" s="36">
        <f>IF(Z$7&gt;=$E1165,IF(SUMIF($H$1:Y$1,77,$H1165:Y1165)&lt;$D1165,$H1165,0),0)</f>
        <v>0</v>
      </c>
      <c r="AA1165" s="36">
        <f>IF(AA$7&gt;=$E1165,IF(SUMIF($H$1:Z$1,77,$H1165:Z1165)&lt;$D1165,$H1165,0),0)</f>
        <v>0</v>
      </c>
      <c r="AB1165" s="36">
        <f>IF(AB$7&gt;=$E1165,IF(SUMIF($H$1:AA$1,77,$H1165:AA1165)&lt;$D1165,$H1165,0),0)</f>
        <v>0</v>
      </c>
      <c r="AC1165" s="36">
        <f>IF(AC$7&gt;=$E1165,IF(SUMIF($H$1:AB$1,77,$H1165:AB1165)&lt;$D1165,$H1165,0),0)</f>
        <v>0</v>
      </c>
      <c r="AD1165" s="36">
        <f>IF(AD$7&gt;=$E1165,IF(SUMIF($H$1:AC$1,77,$H1165:AC1165)&lt;$D1165,$H1165,0),0)</f>
        <v>0</v>
      </c>
      <c r="AE1165" s="36">
        <f>IF(AE$7&gt;=$E1165,IF(SUMIF($H$1:AD$1,77,$H1165:AD1165)&lt;$D1165,$H1165,0),0)</f>
        <v>0</v>
      </c>
      <c r="AF1165" s="36">
        <f>IF(AF$7&gt;=$E1165,IF(SUMIF($H$1:AE$1,77,$H1165:AE1165)&lt;$D1165,$H1165,0),0)</f>
        <v>0</v>
      </c>
      <c r="AG1165" s="36">
        <f>IF(AG$7&gt;=$E1165,IF(SUMIF($H$1:AF$1,77,$H1165:AF1165)&lt;$D1165,$H1165,0),0)</f>
        <v>0</v>
      </c>
      <c r="AH1165" s="35">
        <f t="shared" ref="AH1165:AH1172" si="409">SUMIF(V$1:AG$1,77,V1165:AG1165)</f>
        <v>0</v>
      </c>
      <c r="AI1165" s="36">
        <f>IF(AI$7&gt;=$E1165,IF(SUMIF($H$1:AH$1,77,$H1165:AH1165)&lt;$D1165,$H1165,0),0)</f>
        <v>0</v>
      </c>
      <c r="AJ1165" s="36">
        <f>IF(AJ$7&gt;=$E1165,IF(SUMIF($H$1:AI$1,77,$H1165:AI1165)&lt;$D1165,$H1165,0),0)</f>
        <v>0</v>
      </c>
      <c r="AK1165" s="36">
        <f>IF(AK$7&gt;=$E1165,IF(SUMIF($H$1:AJ$1,77,$H1165:AJ1165)&lt;$D1165,$H1165,0),0)</f>
        <v>0</v>
      </c>
      <c r="AL1165" s="36">
        <f>IF(AL$7&gt;=$E1165,IF(SUMIF($H$1:AK$1,77,$H1165:AK1165)&lt;$D1165,$H1165,0),0)</f>
        <v>0</v>
      </c>
      <c r="AM1165" s="36">
        <f>IF(AM$7&gt;=$E1165,IF(SUMIF($H$1:AL$1,77,$H1165:AL1165)&lt;$D1165,$H1165,0),0)</f>
        <v>0</v>
      </c>
      <c r="AN1165" s="36">
        <f>IF(AN$7&gt;=$E1165,IF(SUMIF($H$1:AM$1,77,$H1165:AM1165)&lt;$D1165,$H1165,0),0)</f>
        <v>0</v>
      </c>
      <c r="AO1165" s="36">
        <f>IF(AO$7&gt;=$E1165,IF(SUMIF($H$1:AN$1,77,$H1165:AN1165)&lt;$D1165,$H1165,0),0)</f>
        <v>0</v>
      </c>
      <c r="AP1165" s="36">
        <f>IF(AP$7&gt;=$E1165,IF(SUMIF($H$1:AO$1,77,$H1165:AO1165)&lt;$D1165,$H1165,0),0)</f>
        <v>0</v>
      </c>
      <c r="AQ1165" s="36">
        <f>IF(AQ$7&gt;=$E1165,IF(SUMIF($H$1:AP$1,77,$H1165:AP1165)&lt;$D1165,$H1165,0),0)</f>
        <v>0</v>
      </c>
      <c r="AR1165" s="36">
        <f>IF(AR$7&gt;=$E1165,IF(SUMIF($H$1:AQ$1,77,$H1165:AQ1165)&lt;$D1165,$H1165,0),0)</f>
        <v>0</v>
      </c>
      <c r="AS1165" s="36">
        <f>IF(AS$7&gt;=$E1165,IF(SUMIF($H$1:AR$1,77,$H1165:AR1165)&lt;$D1165,$H1165,0),0)</f>
        <v>0</v>
      </c>
      <c r="AT1165" s="36">
        <f>IF(AT$7&gt;=$E1165,IF(SUMIF($H$1:AS$1,77,$H1165:AS1165)&lt;$D1165,$H1165,0),0)</f>
        <v>0</v>
      </c>
      <c r="AU1165" s="35">
        <f t="shared" ref="AU1165:AU1172" si="410">SUMIF(AI$1:AT$1,77,AI1165:AT1165)</f>
        <v>0</v>
      </c>
      <c r="AV1165" s="33">
        <f>IF(AV$7&gt;=$E1165,IF(SUMIF($H$1:AU$1,77,$H1165:AU1165)&lt;$D1165,$H1165,0),0)</f>
        <v>0</v>
      </c>
      <c r="AW1165" s="33">
        <f>IF(AW$7&gt;=$E1165,IF(SUMIF($H$1:AV$1,77,$H1165:AV1165)&lt;$D1165,$H1165,0),0)</f>
        <v>0</v>
      </c>
      <c r="AX1165" s="33">
        <f>IF(AX$7&gt;=$E1165,IF(SUMIF($H$1:AW$1,77,$H1165:AW1165)&lt;$D1165,$H1165,0),0)</f>
        <v>0</v>
      </c>
      <c r="AY1165" s="33">
        <f>IF(AY$7&gt;=$E1165,IF(SUMIF($H$1:AX$1,77,$H1165:AX1165)&lt;$D1165,$H1165,0),0)</f>
        <v>0</v>
      </c>
      <c r="AZ1165" s="33">
        <f>IF(AZ$7&gt;=$E1165,IF(SUMIF($H$1:AY$1,77,$H1165:AY1165)&lt;$D1165,$H1165,0),0)</f>
        <v>0</v>
      </c>
      <c r="BA1165" s="33">
        <f>IF(BA$7&gt;=$E1165,IF(SUMIF($H$1:AZ$1,77,$H1165:AZ1165)&lt;$D1165,$H1165,0),0)</f>
        <v>1</v>
      </c>
      <c r="BB1165" s="33">
        <f>IF(BB$7&gt;=$E1165,IF(SUMIF($H$1:BA$1,77,$H1165:BA1165)&lt;$D1165,$H1165,0),0)</f>
        <v>0</v>
      </c>
      <c r="BC1165" s="33">
        <f>IF(BC$7&gt;=$E1165,IF(SUMIF($H$1:BB$1,77,$H1165:BB1165)&lt;$D1165,$H1165,0),0)</f>
        <v>0</v>
      </c>
      <c r="BD1165" s="33">
        <f>IF(BD$7&gt;=$E1165,IF(SUMIF($H$1:BC$1,77,$H1165:BC1165)&lt;$D1165,$H1165,0),0)</f>
        <v>0</v>
      </c>
      <c r="BE1165" s="33">
        <f>IF(BE$7&gt;=$E1165,IF(SUMIF($H$1:BD$1,77,$H1165:BD1165)&lt;$D1165,$H1165,0),0)</f>
        <v>0</v>
      </c>
      <c r="BF1165" s="33">
        <f>IF(BF$7&gt;=$E1165,IF(SUMIF($H$1:BE$1,77,$H1165:BE1165)&lt;$D1165,$H1165,0),0)</f>
        <v>0</v>
      </c>
      <c r="BG1165" s="33">
        <f>IF(BG$7&gt;=$E1165,IF(SUMIF($H$1:BF$1,77,$H1165:BF1165)&lt;$D1165,$H1165,0),0)</f>
        <v>0</v>
      </c>
      <c r="BH1165" s="35">
        <f t="shared" ref="BH1165:BH1172" si="411">SUMIF(AV$1:BG$1,77,AV1165:BG1165)</f>
        <v>1</v>
      </c>
    </row>
    <row r="1166" spans="1:60" s="11" customFormat="1" x14ac:dyDescent="0.25">
      <c r="A1166" s="178" t="s">
        <v>1697</v>
      </c>
      <c r="B1166" s="147" t="s">
        <v>1647</v>
      </c>
      <c r="C1166" s="127" t="s">
        <v>82</v>
      </c>
      <c r="D1166" s="146">
        <v>29.5</v>
      </c>
      <c r="E1166" s="118">
        <v>46935</v>
      </c>
      <c r="F1166" s="118">
        <v>46966</v>
      </c>
      <c r="G1166" s="32">
        <f t="shared" si="406"/>
        <v>1</v>
      </c>
      <c r="H1166" s="33">
        <f t="shared" si="407"/>
        <v>29.5</v>
      </c>
      <c r="I1166" s="36">
        <f>IF(I$7&gt;=$E1166,IF(SUMIF($H$1:H$1,77,$H1166:H1166)&lt;$D1166,$H1166,0),0)</f>
        <v>0</v>
      </c>
      <c r="J1166" s="36">
        <f>IF(J$7&gt;=$E1166,IF(SUMIF($H$1:I$1,77,$H1166:I1166)&lt;$D1166,$H1166,0),0)</f>
        <v>0</v>
      </c>
      <c r="K1166" s="36">
        <f>IF(K$7&gt;=$E1166,IF(SUMIF($H$1:J$1,77,$H1166:J1166)&lt;$D1166,$H1166,0),0)</f>
        <v>0</v>
      </c>
      <c r="L1166" s="36">
        <f>IF(L$7&gt;=$E1166,IF(SUMIF($H$1:K$1,77,$H1166:K1166)&lt;$D1166,$H1166,0),0)</f>
        <v>0</v>
      </c>
      <c r="M1166" s="36">
        <f>IF(M$7&gt;=$E1166,IF(SUMIF($H$1:L$1,77,$H1166:L1166)&lt;$D1166,$H1166,0),0)</f>
        <v>0</v>
      </c>
      <c r="N1166" s="36">
        <f>IF(N$7&gt;=$E1166,IF(SUMIF($H$1:M$1,77,$H1166:M1166)&lt;$D1166,$H1166,0),0)</f>
        <v>0</v>
      </c>
      <c r="O1166" s="36">
        <f>IF(O$7&gt;=$E1166,IF(SUMIF($H$1:N$1,77,$H1166:N1166)&lt;$D1166,$H1166,0),0)</f>
        <v>0</v>
      </c>
      <c r="P1166" s="36">
        <f>IF(P$7&gt;=$E1166,IF(SUMIF($H$1:O$1,77,$H1166:O1166)&lt;$D1166,$H1166,0),0)</f>
        <v>0</v>
      </c>
      <c r="Q1166" s="36">
        <f>IF(Q$7&gt;=$E1166,IF(SUMIF($H$1:P$1,77,$H1166:P1166)&lt;$D1166,$H1166,0),0)</f>
        <v>0</v>
      </c>
      <c r="R1166" s="36">
        <f>IF(R$7&gt;=$E1166,IF(SUMIF($H$1:Q$1,77,$H1166:Q1166)&lt;$D1166,$H1166,0),0)</f>
        <v>0</v>
      </c>
      <c r="S1166" s="36">
        <f>IF(S$7&gt;=$E1166,IF(SUMIF($H$1:R$1,77,$H1166:R1166)&lt;$D1166,$H1166,0),0)</f>
        <v>0</v>
      </c>
      <c r="T1166" s="36">
        <f>IF(T$7&gt;=$E1166,IF(SUMIF($H$1:S$1,77,$H1166:S1166)&lt;$D1166,$H1166,0),0)</f>
        <v>0</v>
      </c>
      <c r="U1166" s="35">
        <f t="shared" si="408"/>
        <v>0</v>
      </c>
      <c r="V1166" s="36">
        <f>IF(V$7&gt;=$E1166,IF(SUMIF($H$1:U$1,77,$H1166:U1166)&lt;$D1166,$H1166,0),0)</f>
        <v>0</v>
      </c>
      <c r="W1166" s="36">
        <f>IF(W$7&gt;=$E1166,IF(SUMIF($H$1:V$1,77,$H1166:V1166)&lt;$D1166,$H1166,0),0)</f>
        <v>0</v>
      </c>
      <c r="X1166" s="36">
        <f>IF(X$7&gt;=$E1166,IF(SUMIF($H$1:W$1,77,$H1166:W1166)&lt;$D1166,$H1166,0),0)</f>
        <v>0</v>
      </c>
      <c r="Y1166" s="36">
        <f>IF(Y$7&gt;=$E1166,IF(SUMIF($H$1:X$1,77,$H1166:X1166)&lt;$D1166,$H1166,0),0)</f>
        <v>0</v>
      </c>
      <c r="Z1166" s="36">
        <f>IF(Z$7&gt;=$E1166,IF(SUMIF($H$1:Y$1,77,$H1166:Y1166)&lt;$D1166,$H1166,0),0)</f>
        <v>0</v>
      </c>
      <c r="AA1166" s="36">
        <f>IF(AA$7&gt;=$E1166,IF(SUMIF($H$1:Z$1,77,$H1166:Z1166)&lt;$D1166,$H1166,0),0)</f>
        <v>0</v>
      </c>
      <c r="AB1166" s="36">
        <f>IF(AB$7&gt;=$E1166,IF(SUMIF($H$1:AA$1,77,$H1166:AA1166)&lt;$D1166,$H1166,0),0)</f>
        <v>0</v>
      </c>
      <c r="AC1166" s="36">
        <f>IF(AC$7&gt;=$E1166,IF(SUMIF($H$1:AB$1,77,$H1166:AB1166)&lt;$D1166,$H1166,0),0)</f>
        <v>0</v>
      </c>
      <c r="AD1166" s="36">
        <f>IF(AD$7&gt;=$E1166,IF(SUMIF($H$1:AC$1,77,$H1166:AC1166)&lt;$D1166,$H1166,0),0)</f>
        <v>0</v>
      </c>
      <c r="AE1166" s="36">
        <f>IF(AE$7&gt;=$E1166,IF(SUMIF($H$1:AD$1,77,$H1166:AD1166)&lt;$D1166,$H1166,0),0)</f>
        <v>0</v>
      </c>
      <c r="AF1166" s="36">
        <f>IF(AF$7&gt;=$E1166,IF(SUMIF($H$1:AE$1,77,$H1166:AE1166)&lt;$D1166,$H1166,0),0)</f>
        <v>0</v>
      </c>
      <c r="AG1166" s="36">
        <f>IF(AG$7&gt;=$E1166,IF(SUMIF($H$1:AF$1,77,$H1166:AF1166)&lt;$D1166,$H1166,0),0)</f>
        <v>0</v>
      </c>
      <c r="AH1166" s="35">
        <f t="shared" si="409"/>
        <v>0</v>
      </c>
      <c r="AI1166" s="36">
        <f>IF(AI$7&gt;=$E1166,IF(SUMIF($H$1:AH$1,77,$H1166:AH1166)&lt;$D1166,$H1166,0),0)</f>
        <v>0</v>
      </c>
      <c r="AJ1166" s="36">
        <f>IF(AJ$7&gt;=$E1166,IF(SUMIF($H$1:AI$1,77,$H1166:AI1166)&lt;$D1166,$H1166,0),0)</f>
        <v>0</v>
      </c>
      <c r="AK1166" s="36">
        <f>IF(AK$7&gt;=$E1166,IF(SUMIF($H$1:AJ$1,77,$H1166:AJ1166)&lt;$D1166,$H1166,0),0)</f>
        <v>0</v>
      </c>
      <c r="AL1166" s="36">
        <f>IF(AL$7&gt;=$E1166,IF(SUMIF($H$1:AK$1,77,$H1166:AK1166)&lt;$D1166,$H1166,0),0)</f>
        <v>0</v>
      </c>
      <c r="AM1166" s="36">
        <f>IF(AM$7&gt;=$E1166,IF(SUMIF($H$1:AL$1,77,$H1166:AL1166)&lt;$D1166,$H1166,0),0)</f>
        <v>0</v>
      </c>
      <c r="AN1166" s="36">
        <f>IF(AN$7&gt;=$E1166,IF(SUMIF($H$1:AM$1,77,$H1166:AM1166)&lt;$D1166,$H1166,0),0)</f>
        <v>0</v>
      </c>
      <c r="AO1166" s="36">
        <f>IF(AO$7&gt;=$E1166,IF(SUMIF($H$1:AN$1,77,$H1166:AN1166)&lt;$D1166,$H1166,0),0)</f>
        <v>0</v>
      </c>
      <c r="AP1166" s="36">
        <f>IF(AP$7&gt;=$E1166,IF(SUMIF($H$1:AO$1,77,$H1166:AO1166)&lt;$D1166,$H1166,0),0)</f>
        <v>0</v>
      </c>
      <c r="AQ1166" s="36">
        <f>IF(AQ$7&gt;=$E1166,IF(SUMIF($H$1:AP$1,77,$H1166:AP1166)&lt;$D1166,$H1166,0),0)</f>
        <v>0</v>
      </c>
      <c r="AR1166" s="36">
        <f>IF(AR$7&gt;=$E1166,IF(SUMIF($H$1:AQ$1,77,$H1166:AQ1166)&lt;$D1166,$H1166,0),0)</f>
        <v>0</v>
      </c>
      <c r="AS1166" s="36">
        <f>IF(AS$7&gt;=$E1166,IF(SUMIF($H$1:AR$1,77,$H1166:AR1166)&lt;$D1166,$H1166,0),0)</f>
        <v>0</v>
      </c>
      <c r="AT1166" s="36">
        <f>IF(AT$7&gt;=$E1166,IF(SUMIF($H$1:AS$1,77,$H1166:AS1166)&lt;$D1166,$H1166,0),0)</f>
        <v>0</v>
      </c>
      <c r="AU1166" s="35">
        <f t="shared" si="410"/>
        <v>0</v>
      </c>
      <c r="AV1166" s="33">
        <f>IF(AV$7&gt;=$E1166,IF(SUMIF($H$1:AU$1,77,$H1166:AU1166)&lt;$D1166,$H1166,0),0)</f>
        <v>0</v>
      </c>
      <c r="AW1166" s="33">
        <f>IF(AW$7&gt;=$E1166,IF(SUMIF($H$1:AV$1,77,$H1166:AV1166)&lt;$D1166,$H1166,0),0)</f>
        <v>0</v>
      </c>
      <c r="AX1166" s="33">
        <f>IF(AX$7&gt;=$E1166,IF(SUMIF($H$1:AW$1,77,$H1166:AW1166)&lt;$D1166,$H1166,0),0)</f>
        <v>0</v>
      </c>
      <c r="AY1166" s="33">
        <f>IF(AY$7&gt;=$E1166,IF(SUMIF($H$1:AX$1,77,$H1166:AX1166)&lt;$D1166,$H1166,0),0)</f>
        <v>0</v>
      </c>
      <c r="AZ1166" s="33">
        <f>IF(AZ$7&gt;=$E1166,IF(SUMIF($H$1:AY$1,77,$H1166:AY1166)&lt;$D1166,$H1166,0),0)</f>
        <v>0</v>
      </c>
      <c r="BA1166" s="33">
        <f>IF(BA$7&gt;=$E1166,IF(SUMIF($H$1:AZ$1,77,$H1166:AZ1166)&lt;$D1166,$H1166,0),0)</f>
        <v>0</v>
      </c>
      <c r="BB1166" s="33">
        <f>IF(BB$7&gt;=$E1166,IF(SUMIF($H$1:BA$1,77,$H1166:BA1166)&lt;$D1166,$H1166,0),0)</f>
        <v>29.5</v>
      </c>
      <c r="BC1166" s="33">
        <f>IF(BC$7&gt;=$E1166,IF(SUMIF($H$1:BB$1,77,$H1166:BB1166)&lt;$D1166,$H1166,0),0)</f>
        <v>0</v>
      </c>
      <c r="BD1166" s="33">
        <f>IF(BD$7&gt;=$E1166,IF(SUMIF($H$1:BC$1,77,$H1166:BC1166)&lt;$D1166,$H1166,0),0)</f>
        <v>0</v>
      </c>
      <c r="BE1166" s="33">
        <f>IF(BE$7&gt;=$E1166,IF(SUMIF($H$1:BD$1,77,$H1166:BD1166)&lt;$D1166,$H1166,0),0)</f>
        <v>0</v>
      </c>
      <c r="BF1166" s="33">
        <f>IF(BF$7&gt;=$E1166,IF(SUMIF($H$1:BE$1,77,$H1166:BE1166)&lt;$D1166,$H1166,0),0)</f>
        <v>0</v>
      </c>
      <c r="BG1166" s="33">
        <f>IF(BG$7&gt;=$E1166,IF(SUMIF($H$1:BF$1,77,$H1166:BF1166)&lt;$D1166,$H1166,0),0)</f>
        <v>0</v>
      </c>
      <c r="BH1166" s="35">
        <f t="shared" si="411"/>
        <v>29.5</v>
      </c>
    </row>
    <row r="1167" spans="1:60" s="11" customFormat="1" x14ac:dyDescent="0.25">
      <c r="A1167" s="178" t="s">
        <v>1698</v>
      </c>
      <c r="B1167" s="147" t="s">
        <v>1624</v>
      </c>
      <c r="C1167" s="127" t="s">
        <v>55</v>
      </c>
      <c r="D1167" s="146">
        <v>144</v>
      </c>
      <c r="E1167" s="118">
        <v>46935</v>
      </c>
      <c r="F1167" s="118">
        <v>46966</v>
      </c>
      <c r="G1167" s="32">
        <f t="shared" si="406"/>
        <v>1</v>
      </c>
      <c r="H1167" s="33">
        <f t="shared" si="407"/>
        <v>144</v>
      </c>
      <c r="I1167" s="36">
        <f>IF(I$7&gt;=$E1167,IF(SUMIF($H$1:H$1,77,$H1167:H1167)&lt;$D1167,$H1167,0),0)</f>
        <v>0</v>
      </c>
      <c r="J1167" s="36">
        <f>IF(J$7&gt;=$E1167,IF(SUMIF($H$1:I$1,77,$H1167:I1167)&lt;$D1167,$H1167,0),0)</f>
        <v>0</v>
      </c>
      <c r="K1167" s="36">
        <f>IF(K$7&gt;=$E1167,IF(SUMIF($H$1:J$1,77,$H1167:J1167)&lt;$D1167,$H1167,0),0)</f>
        <v>0</v>
      </c>
      <c r="L1167" s="36">
        <f>IF(L$7&gt;=$E1167,IF(SUMIF($H$1:K$1,77,$H1167:K1167)&lt;$D1167,$H1167,0),0)</f>
        <v>0</v>
      </c>
      <c r="M1167" s="36">
        <f>IF(M$7&gt;=$E1167,IF(SUMIF($H$1:L$1,77,$H1167:L1167)&lt;$D1167,$H1167,0),0)</f>
        <v>0</v>
      </c>
      <c r="N1167" s="36">
        <f>IF(N$7&gt;=$E1167,IF(SUMIF($H$1:M$1,77,$H1167:M1167)&lt;$D1167,$H1167,0),0)</f>
        <v>0</v>
      </c>
      <c r="O1167" s="36">
        <f>IF(O$7&gt;=$E1167,IF(SUMIF($H$1:N$1,77,$H1167:N1167)&lt;$D1167,$H1167,0),0)</f>
        <v>0</v>
      </c>
      <c r="P1167" s="36">
        <f>IF(P$7&gt;=$E1167,IF(SUMIF($H$1:O$1,77,$H1167:O1167)&lt;$D1167,$H1167,0),0)</f>
        <v>0</v>
      </c>
      <c r="Q1167" s="36">
        <f>IF(Q$7&gt;=$E1167,IF(SUMIF($H$1:P$1,77,$H1167:P1167)&lt;$D1167,$H1167,0),0)</f>
        <v>0</v>
      </c>
      <c r="R1167" s="36">
        <f>IF(R$7&gt;=$E1167,IF(SUMIF($H$1:Q$1,77,$H1167:Q1167)&lt;$D1167,$H1167,0),0)</f>
        <v>0</v>
      </c>
      <c r="S1167" s="36">
        <f>IF(S$7&gt;=$E1167,IF(SUMIF($H$1:R$1,77,$H1167:R1167)&lt;$D1167,$H1167,0),0)</f>
        <v>0</v>
      </c>
      <c r="T1167" s="36">
        <f>IF(T$7&gt;=$E1167,IF(SUMIF($H$1:S$1,77,$H1167:S1167)&lt;$D1167,$H1167,0),0)</f>
        <v>0</v>
      </c>
      <c r="U1167" s="35">
        <f t="shared" si="408"/>
        <v>0</v>
      </c>
      <c r="V1167" s="36">
        <f>IF(V$7&gt;=$E1167,IF(SUMIF($H$1:U$1,77,$H1167:U1167)&lt;$D1167,$H1167,0),0)</f>
        <v>0</v>
      </c>
      <c r="W1167" s="36">
        <f>IF(W$7&gt;=$E1167,IF(SUMIF($H$1:V$1,77,$H1167:V1167)&lt;$D1167,$H1167,0),0)</f>
        <v>0</v>
      </c>
      <c r="X1167" s="36">
        <f>IF(X$7&gt;=$E1167,IF(SUMIF($H$1:W$1,77,$H1167:W1167)&lt;$D1167,$H1167,0),0)</f>
        <v>0</v>
      </c>
      <c r="Y1167" s="36">
        <f>IF(Y$7&gt;=$E1167,IF(SUMIF($H$1:X$1,77,$H1167:X1167)&lt;$D1167,$H1167,0),0)</f>
        <v>0</v>
      </c>
      <c r="Z1167" s="36">
        <f>IF(Z$7&gt;=$E1167,IF(SUMIF($H$1:Y$1,77,$H1167:Y1167)&lt;$D1167,$H1167,0),0)</f>
        <v>0</v>
      </c>
      <c r="AA1167" s="36">
        <f>IF(AA$7&gt;=$E1167,IF(SUMIF($H$1:Z$1,77,$H1167:Z1167)&lt;$D1167,$H1167,0),0)</f>
        <v>0</v>
      </c>
      <c r="AB1167" s="36">
        <f>IF(AB$7&gt;=$E1167,IF(SUMIF($H$1:AA$1,77,$H1167:AA1167)&lt;$D1167,$H1167,0),0)</f>
        <v>0</v>
      </c>
      <c r="AC1167" s="36">
        <f>IF(AC$7&gt;=$E1167,IF(SUMIF($H$1:AB$1,77,$H1167:AB1167)&lt;$D1167,$H1167,0),0)</f>
        <v>0</v>
      </c>
      <c r="AD1167" s="36">
        <f>IF(AD$7&gt;=$E1167,IF(SUMIF($H$1:AC$1,77,$H1167:AC1167)&lt;$D1167,$H1167,0),0)</f>
        <v>0</v>
      </c>
      <c r="AE1167" s="36">
        <f>IF(AE$7&gt;=$E1167,IF(SUMIF($H$1:AD$1,77,$H1167:AD1167)&lt;$D1167,$H1167,0),0)</f>
        <v>0</v>
      </c>
      <c r="AF1167" s="36">
        <f>IF(AF$7&gt;=$E1167,IF(SUMIF($H$1:AE$1,77,$H1167:AE1167)&lt;$D1167,$H1167,0),0)</f>
        <v>0</v>
      </c>
      <c r="AG1167" s="36">
        <f>IF(AG$7&gt;=$E1167,IF(SUMIF($H$1:AF$1,77,$H1167:AF1167)&lt;$D1167,$H1167,0),0)</f>
        <v>0</v>
      </c>
      <c r="AH1167" s="35">
        <f t="shared" si="409"/>
        <v>0</v>
      </c>
      <c r="AI1167" s="36">
        <f>IF(AI$7&gt;=$E1167,IF(SUMIF($H$1:AH$1,77,$H1167:AH1167)&lt;$D1167,$H1167,0),0)</f>
        <v>0</v>
      </c>
      <c r="AJ1167" s="36">
        <f>IF(AJ$7&gt;=$E1167,IF(SUMIF($H$1:AI$1,77,$H1167:AI1167)&lt;$D1167,$H1167,0),0)</f>
        <v>0</v>
      </c>
      <c r="AK1167" s="36">
        <f>IF(AK$7&gt;=$E1167,IF(SUMIF($H$1:AJ$1,77,$H1167:AJ1167)&lt;$D1167,$H1167,0),0)</f>
        <v>0</v>
      </c>
      <c r="AL1167" s="36">
        <f>IF(AL$7&gt;=$E1167,IF(SUMIF($H$1:AK$1,77,$H1167:AK1167)&lt;$D1167,$H1167,0),0)</f>
        <v>0</v>
      </c>
      <c r="AM1167" s="36">
        <f>IF(AM$7&gt;=$E1167,IF(SUMIF($H$1:AL$1,77,$H1167:AL1167)&lt;$D1167,$H1167,0),0)</f>
        <v>0</v>
      </c>
      <c r="AN1167" s="36">
        <f>IF(AN$7&gt;=$E1167,IF(SUMIF($H$1:AM$1,77,$H1167:AM1167)&lt;$D1167,$H1167,0),0)</f>
        <v>0</v>
      </c>
      <c r="AO1167" s="36">
        <f>IF(AO$7&gt;=$E1167,IF(SUMIF($H$1:AN$1,77,$H1167:AN1167)&lt;$D1167,$H1167,0),0)</f>
        <v>0</v>
      </c>
      <c r="AP1167" s="36">
        <f>IF(AP$7&gt;=$E1167,IF(SUMIF($H$1:AO$1,77,$H1167:AO1167)&lt;$D1167,$H1167,0),0)</f>
        <v>0</v>
      </c>
      <c r="AQ1167" s="36">
        <f>IF(AQ$7&gt;=$E1167,IF(SUMIF($H$1:AP$1,77,$H1167:AP1167)&lt;$D1167,$H1167,0),0)</f>
        <v>0</v>
      </c>
      <c r="AR1167" s="36">
        <f>IF(AR$7&gt;=$E1167,IF(SUMIF($H$1:AQ$1,77,$H1167:AQ1167)&lt;$D1167,$H1167,0),0)</f>
        <v>0</v>
      </c>
      <c r="AS1167" s="36">
        <f>IF(AS$7&gt;=$E1167,IF(SUMIF($H$1:AR$1,77,$H1167:AR1167)&lt;$D1167,$H1167,0),0)</f>
        <v>0</v>
      </c>
      <c r="AT1167" s="36">
        <f>IF(AT$7&gt;=$E1167,IF(SUMIF($H$1:AS$1,77,$H1167:AS1167)&lt;$D1167,$H1167,0),0)</f>
        <v>0</v>
      </c>
      <c r="AU1167" s="35">
        <f t="shared" si="410"/>
        <v>0</v>
      </c>
      <c r="AV1167" s="33">
        <f>IF(AV$7&gt;=$E1167,IF(SUMIF($H$1:AU$1,77,$H1167:AU1167)&lt;$D1167,$H1167,0),0)</f>
        <v>0</v>
      </c>
      <c r="AW1167" s="33">
        <f>IF(AW$7&gt;=$E1167,IF(SUMIF($H$1:AV$1,77,$H1167:AV1167)&lt;$D1167,$H1167,0),0)</f>
        <v>0</v>
      </c>
      <c r="AX1167" s="33">
        <f>IF(AX$7&gt;=$E1167,IF(SUMIF($H$1:AW$1,77,$H1167:AW1167)&lt;$D1167,$H1167,0),0)</f>
        <v>0</v>
      </c>
      <c r="AY1167" s="33">
        <f>IF(AY$7&gt;=$E1167,IF(SUMIF($H$1:AX$1,77,$H1167:AX1167)&lt;$D1167,$H1167,0),0)</f>
        <v>0</v>
      </c>
      <c r="AZ1167" s="33">
        <f>IF(AZ$7&gt;=$E1167,IF(SUMIF($H$1:AY$1,77,$H1167:AY1167)&lt;$D1167,$H1167,0),0)</f>
        <v>0</v>
      </c>
      <c r="BA1167" s="33">
        <f>IF(BA$7&gt;=$E1167,IF(SUMIF($H$1:AZ$1,77,$H1167:AZ1167)&lt;$D1167,$H1167,0),0)</f>
        <v>0</v>
      </c>
      <c r="BB1167" s="33">
        <f>IF(BB$7&gt;=$E1167,IF(SUMIF($H$1:BA$1,77,$H1167:BA1167)&lt;$D1167,$H1167,0),0)</f>
        <v>144</v>
      </c>
      <c r="BC1167" s="33">
        <f>IF(BC$7&gt;=$E1167,IF(SUMIF($H$1:BB$1,77,$H1167:BB1167)&lt;$D1167,$H1167,0),0)</f>
        <v>0</v>
      </c>
      <c r="BD1167" s="33">
        <f>IF(BD$7&gt;=$E1167,IF(SUMIF($H$1:BC$1,77,$H1167:BC1167)&lt;$D1167,$H1167,0),0)</f>
        <v>0</v>
      </c>
      <c r="BE1167" s="33">
        <f>IF(BE$7&gt;=$E1167,IF(SUMIF($H$1:BD$1,77,$H1167:BD1167)&lt;$D1167,$H1167,0),0)</f>
        <v>0</v>
      </c>
      <c r="BF1167" s="33">
        <f>IF(BF$7&gt;=$E1167,IF(SUMIF($H$1:BE$1,77,$H1167:BE1167)&lt;$D1167,$H1167,0),0)</f>
        <v>0</v>
      </c>
      <c r="BG1167" s="33">
        <f>IF(BG$7&gt;=$E1167,IF(SUMIF($H$1:BF$1,77,$H1167:BF1167)&lt;$D1167,$H1167,0),0)</f>
        <v>0</v>
      </c>
      <c r="BH1167" s="35">
        <f t="shared" si="411"/>
        <v>144</v>
      </c>
    </row>
    <row r="1168" spans="1:60" s="11" customFormat="1" x14ac:dyDescent="0.25">
      <c r="A1168" s="178" t="s">
        <v>1699</v>
      </c>
      <c r="B1168" s="147" t="s">
        <v>1684</v>
      </c>
      <c r="C1168" s="127" t="s">
        <v>55</v>
      </c>
      <c r="D1168" s="146">
        <v>11.1</v>
      </c>
      <c r="E1168" s="118">
        <v>46935</v>
      </c>
      <c r="F1168" s="118">
        <v>46966</v>
      </c>
      <c r="G1168" s="32">
        <f t="shared" si="406"/>
        <v>1</v>
      </c>
      <c r="H1168" s="33">
        <f t="shared" si="407"/>
        <v>11.1</v>
      </c>
      <c r="I1168" s="36">
        <f>IF(I$7&gt;=$E1168,IF(SUMIF($H$1:H$1,77,$H1168:H1168)&lt;$D1168,$H1168,0),0)</f>
        <v>0</v>
      </c>
      <c r="J1168" s="36">
        <f>IF(J$7&gt;=$E1168,IF(SUMIF($H$1:I$1,77,$H1168:I1168)&lt;$D1168,$H1168,0),0)</f>
        <v>0</v>
      </c>
      <c r="K1168" s="36">
        <f>IF(K$7&gt;=$E1168,IF(SUMIF($H$1:J$1,77,$H1168:J1168)&lt;$D1168,$H1168,0),0)</f>
        <v>0</v>
      </c>
      <c r="L1168" s="36">
        <f>IF(L$7&gt;=$E1168,IF(SUMIF($H$1:K$1,77,$H1168:K1168)&lt;$D1168,$H1168,0),0)</f>
        <v>0</v>
      </c>
      <c r="M1168" s="36">
        <f>IF(M$7&gt;=$E1168,IF(SUMIF($H$1:L$1,77,$H1168:L1168)&lt;$D1168,$H1168,0),0)</f>
        <v>0</v>
      </c>
      <c r="N1168" s="36">
        <f>IF(N$7&gt;=$E1168,IF(SUMIF($H$1:M$1,77,$H1168:M1168)&lt;$D1168,$H1168,0),0)</f>
        <v>0</v>
      </c>
      <c r="O1168" s="36">
        <f>IF(O$7&gt;=$E1168,IF(SUMIF($H$1:N$1,77,$H1168:N1168)&lt;$D1168,$H1168,0),0)</f>
        <v>0</v>
      </c>
      <c r="P1168" s="36">
        <f>IF(P$7&gt;=$E1168,IF(SUMIF($H$1:O$1,77,$H1168:O1168)&lt;$D1168,$H1168,0),0)</f>
        <v>0</v>
      </c>
      <c r="Q1168" s="36">
        <f>IF(Q$7&gt;=$E1168,IF(SUMIF($H$1:P$1,77,$H1168:P1168)&lt;$D1168,$H1168,0),0)</f>
        <v>0</v>
      </c>
      <c r="R1168" s="36">
        <f>IF(R$7&gt;=$E1168,IF(SUMIF($H$1:Q$1,77,$H1168:Q1168)&lt;$D1168,$H1168,0),0)</f>
        <v>0</v>
      </c>
      <c r="S1168" s="36">
        <f>IF(S$7&gt;=$E1168,IF(SUMIF($H$1:R$1,77,$H1168:R1168)&lt;$D1168,$H1168,0),0)</f>
        <v>0</v>
      </c>
      <c r="T1168" s="36">
        <f>IF(T$7&gt;=$E1168,IF(SUMIF($H$1:S$1,77,$H1168:S1168)&lt;$D1168,$H1168,0),0)</f>
        <v>0</v>
      </c>
      <c r="U1168" s="35">
        <f t="shared" si="408"/>
        <v>0</v>
      </c>
      <c r="V1168" s="36">
        <f>IF(V$7&gt;=$E1168,IF(SUMIF($H$1:U$1,77,$H1168:U1168)&lt;$D1168,$H1168,0),0)</f>
        <v>0</v>
      </c>
      <c r="W1168" s="36">
        <f>IF(W$7&gt;=$E1168,IF(SUMIF($H$1:V$1,77,$H1168:V1168)&lt;$D1168,$H1168,0),0)</f>
        <v>0</v>
      </c>
      <c r="X1168" s="36">
        <f>IF(X$7&gt;=$E1168,IF(SUMIF($H$1:W$1,77,$H1168:W1168)&lt;$D1168,$H1168,0),0)</f>
        <v>0</v>
      </c>
      <c r="Y1168" s="36">
        <f>IF(Y$7&gt;=$E1168,IF(SUMIF($H$1:X$1,77,$H1168:X1168)&lt;$D1168,$H1168,0),0)</f>
        <v>0</v>
      </c>
      <c r="Z1168" s="36">
        <f>IF(Z$7&gt;=$E1168,IF(SUMIF($H$1:Y$1,77,$H1168:Y1168)&lt;$D1168,$H1168,0),0)</f>
        <v>0</v>
      </c>
      <c r="AA1168" s="36">
        <f>IF(AA$7&gt;=$E1168,IF(SUMIF($H$1:Z$1,77,$H1168:Z1168)&lt;$D1168,$H1168,0),0)</f>
        <v>0</v>
      </c>
      <c r="AB1168" s="36">
        <f>IF(AB$7&gt;=$E1168,IF(SUMIF($H$1:AA$1,77,$H1168:AA1168)&lt;$D1168,$H1168,0),0)</f>
        <v>0</v>
      </c>
      <c r="AC1168" s="36">
        <f>IF(AC$7&gt;=$E1168,IF(SUMIF($H$1:AB$1,77,$H1168:AB1168)&lt;$D1168,$H1168,0),0)</f>
        <v>0</v>
      </c>
      <c r="AD1168" s="36">
        <f>IF(AD$7&gt;=$E1168,IF(SUMIF($H$1:AC$1,77,$H1168:AC1168)&lt;$D1168,$H1168,0),0)</f>
        <v>0</v>
      </c>
      <c r="AE1168" s="36">
        <f>IF(AE$7&gt;=$E1168,IF(SUMIF($H$1:AD$1,77,$H1168:AD1168)&lt;$D1168,$H1168,0),0)</f>
        <v>0</v>
      </c>
      <c r="AF1168" s="36">
        <f>IF(AF$7&gt;=$E1168,IF(SUMIF($H$1:AE$1,77,$H1168:AE1168)&lt;$D1168,$H1168,0),0)</f>
        <v>0</v>
      </c>
      <c r="AG1168" s="36">
        <f>IF(AG$7&gt;=$E1168,IF(SUMIF($H$1:AF$1,77,$H1168:AF1168)&lt;$D1168,$H1168,0),0)</f>
        <v>0</v>
      </c>
      <c r="AH1168" s="35">
        <f t="shared" si="409"/>
        <v>0</v>
      </c>
      <c r="AI1168" s="36">
        <f>IF(AI$7&gt;=$E1168,IF(SUMIF($H$1:AH$1,77,$H1168:AH1168)&lt;$D1168,$H1168,0),0)</f>
        <v>0</v>
      </c>
      <c r="AJ1168" s="36">
        <f>IF(AJ$7&gt;=$E1168,IF(SUMIF($H$1:AI$1,77,$H1168:AI1168)&lt;$D1168,$H1168,0),0)</f>
        <v>0</v>
      </c>
      <c r="AK1168" s="36">
        <f>IF(AK$7&gt;=$E1168,IF(SUMIF($H$1:AJ$1,77,$H1168:AJ1168)&lt;$D1168,$H1168,0),0)</f>
        <v>0</v>
      </c>
      <c r="AL1168" s="36">
        <f>IF(AL$7&gt;=$E1168,IF(SUMIF($H$1:AK$1,77,$H1168:AK1168)&lt;$D1168,$H1168,0),0)</f>
        <v>0</v>
      </c>
      <c r="AM1168" s="36">
        <f>IF(AM$7&gt;=$E1168,IF(SUMIF($H$1:AL$1,77,$H1168:AL1168)&lt;$D1168,$H1168,0),0)</f>
        <v>0</v>
      </c>
      <c r="AN1168" s="36">
        <f>IF(AN$7&gt;=$E1168,IF(SUMIF($H$1:AM$1,77,$H1168:AM1168)&lt;$D1168,$H1168,0),0)</f>
        <v>0</v>
      </c>
      <c r="AO1168" s="36">
        <f>IF(AO$7&gt;=$E1168,IF(SUMIF($H$1:AN$1,77,$H1168:AN1168)&lt;$D1168,$H1168,0),0)</f>
        <v>0</v>
      </c>
      <c r="AP1168" s="36">
        <f>IF(AP$7&gt;=$E1168,IF(SUMIF($H$1:AO$1,77,$H1168:AO1168)&lt;$D1168,$H1168,0),0)</f>
        <v>0</v>
      </c>
      <c r="AQ1168" s="36">
        <f>IF(AQ$7&gt;=$E1168,IF(SUMIF($H$1:AP$1,77,$H1168:AP1168)&lt;$D1168,$H1168,0),0)</f>
        <v>0</v>
      </c>
      <c r="AR1168" s="36">
        <f>IF(AR$7&gt;=$E1168,IF(SUMIF($H$1:AQ$1,77,$H1168:AQ1168)&lt;$D1168,$H1168,0),0)</f>
        <v>0</v>
      </c>
      <c r="AS1168" s="36">
        <f>IF(AS$7&gt;=$E1168,IF(SUMIF($H$1:AR$1,77,$H1168:AR1168)&lt;$D1168,$H1168,0),0)</f>
        <v>0</v>
      </c>
      <c r="AT1168" s="36">
        <f>IF(AT$7&gt;=$E1168,IF(SUMIF($H$1:AS$1,77,$H1168:AS1168)&lt;$D1168,$H1168,0),0)</f>
        <v>0</v>
      </c>
      <c r="AU1168" s="35">
        <f t="shared" si="410"/>
        <v>0</v>
      </c>
      <c r="AV1168" s="33">
        <f>IF(AV$7&gt;=$E1168,IF(SUMIF($H$1:AU$1,77,$H1168:AU1168)&lt;$D1168,$H1168,0),0)</f>
        <v>0</v>
      </c>
      <c r="AW1168" s="33">
        <f>IF(AW$7&gt;=$E1168,IF(SUMIF($H$1:AV$1,77,$H1168:AV1168)&lt;$D1168,$H1168,0),0)</f>
        <v>0</v>
      </c>
      <c r="AX1168" s="33">
        <f>IF(AX$7&gt;=$E1168,IF(SUMIF($H$1:AW$1,77,$H1168:AW1168)&lt;$D1168,$H1168,0),0)</f>
        <v>0</v>
      </c>
      <c r="AY1168" s="33">
        <f>IF(AY$7&gt;=$E1168,IF(SUMIF($H$1:AX$1,77,$H1168:AX1168)&lt;$D1168,$H1168,0),0)</f>
        <v>0</v>
      </c>
      <c r="AZ1168" s="33">
        <f>IF(AZ$7&gt;=$E1168,IF(SUMIF($H$1:AY$1,77,$H1168:AY1168)&lt;$D1168,$H1168,0),0)</f>
        <v>0</v>
      </c>
      <c r="BA1168" s="33">
        <f>IF(BA$7&gt;=$E1168,IF(SUMIF($H$1:AZ$1,77,$H1168:AZ1168)&lt;$D1168,$H1168,0),0)</f>
        <v>0</v>
      </c>
      <c r="BB1168" s="33">
        <f>IF(BB$7&gt;=$E1168,IF(SUMIF($H$1:BA$1,77,$H1168:BA1168)&lt;$D1168,$H1168,0),0)</f>
        <v>11.1</v>
      </c>
      <c r="BC1168" s="33">
        <f>IF(BC$7&gt;=$E1168,IF(SUMIF($H$1:BB$1,77,$H1168:BB1168)&lt;$D1168,$H1168,0),0)</f>
        <v>0</v>
      </c>
      <c r="BD1168" s="33">
        <f>IF(BD$7&gt;=$E1168,IF(SUMIF($H$1:BC$1,77,$H1168:BC1168)&lt;$D1168,$H1168,0),0)</f>
        <v>0</v>
      </c>
      <c r="BE1168" s="33">
        <f>IF(BE$7&gt;=$E1168,IF(SUMIF($H$1:BD$1,77,$H1168:BD1168)&lt;$D1168,$H1168,0),0)</f>
        <v>0</v>
      </c>
      <c r="BF1168" s="33">
        <f>IF(BF$7&gt;=$E1168,IF(SUMIF($H$1:BE$1,77,$H1168:BE1168)&lt;$D1168,$H1168,0),0)</f>
        <v>0</v>
      </c>
      <c r="BG1168" s="33">
        <f>IF(BG$7&gt;=$E1168,IF(SUMIF($H$1:BF$1,77,$H1168:BF1168)&lt;$D1168,$H1168,0),0)</f>
        <v>0</v>
      </c>
      <c r="BH1168" s="35">
        <f t="shared" si="411"/>
        <v>11.1</v>
      </c>
    </row>
    <row r="1169" spans="1:60" s="11" customFormat="1" x14ac:dyDescent="0.25">
      <c r="A1169" s="178" t="s">
        <v>1700</v>
      </c>
      <c r="B1169" s="147" t="s">
        <v>1628</v>
      </c>
      <c r="C1169" s="127" t="s">
        <v>55</v>
      </c>
      <c r="D1169" s="146">
        <v>118.4</v>
      </c>
      <c r="E1169" s="118">
        <v>46935</v>
      </c>
      <c r="F1169" s="118">
        <v>46966</v>
      </c>
      <c r="G1169" s="32">
        <f t="shared" si="406"/>
        <v>1</v>
      </c>
      <c r="H1169" s="33">
        <f t="shared" si="407"/>
        <v>118.4</v>
      </c>
      <c r="I1169" s="36">
        <f>IF(I$7&gt;=$E1169,IF(SUMIF($H$1:H$1,77,$H1169:H1169)&lt;$D1169,$H1169,0),0)</f>
        <v>0</v>
      </c>
      <c r="J1169" s="36">
        <f>IF(J$7&gt;=$E1169,IF(SUMIF($H$1:I$1,77,$H1169:I1169)&lt;$D1169,$H1169,0),0)</f>
        <v>0</v>
      </c>
      <c r="K1169" s="36">
        <f>IF(K$7&gt;=$E1169,IF(SUMIF($H$1:J$1,77,$H1169:J1169)&lt;$D1169,$H1169,0),0)</f>
        <v>0</v>
      </c>
      <c r="L1169" s="36">
        <f>IF(L$7&gt;=$E1169,IF(SUMIF($H$1:K$1,77,$H1169:K1169)&lt;$D1169,$H1169,0),0)</f>
        <v>0</v>
      </c>
      <c r="M1169" s="36">
        <f>IF(M$7&gt;=$E1169,IF(SUMIF($H$1:L$1,77,$H1169:L1169)&lt;$D1169,$H1169,0),0)</f>
        <v>0</v>
      </c>
      <c r="N1169" s="36">
        <f>IF(N$7&gt;=$E1169,IF(SUMIF($H$1:M$1,77,$H1169:M1169)&lt;$D1169,$H1169,0),0)</f>
        <v>0</v>
      </c>
      <c r="O1169" s="36">
        <f>IF(O$7&gt;=$E1169,IF(SUMIF($H$1:N$1,77,$H1169:N1169)&lt;$D1169,$H1169,0),0)</f>
        <v>0</v>
      </c>
      <c r="P1169" s="36">
        <f>IF(P$7&gt;=$E1169,IF(SUMIF($H$1:O$1,77,$H1169:O1169)&lt;$D1169,$H1169,0),0)</f>
        <v>0</v>
      </c>
      <c r="Q1169" s="36">
        <f>IF(Q$7&gt;=$E1169,IF(SUMIF($H$1:P$1,77,$H1169:P1169)&lt;$D1169,$H1169,0),0)</f>
        <v>0</v>
      </c>
      <c r="R1169" s="36">
        <f>IF(R$7&gt;=$E1169,IF(SUMIF($H$1:Q$1,77,$H1169:Q1169)&lt;$D1169,$H1169,0),0)</f>
        <v>0</v>
      </c>
      <c r="S1169" s="36">
        <f>IF(S$7&gt;=$E1169,IF(SUMIF($H$1:R$1,77,$H1169:R1169)&lt;$D1169,$H1169,0),0)</f>
        <v>0</v>
      </c>
      <c r="T1169" s="36">
        <f>IF(T$7&gt;=$E1169,IF(SUMIF($H$1:S$1,77,$H1169:S1169)&lt;$D1169,$H1169,0),0)</f>
        <v>0</v>
      </c>
      <c r="U1169" s="35">
        <f t="shared" si="408"/>
        <v>0</v>
      </c>
      <c r="V1169" s="36">
        <f>IF(V$7&gt;=$E1169,IF(SUMIF($H$1:U$1,77,$H1169:U1169)&lt;$D1169,$H1169,0),0)</f>
        <v>0</v>
      </c>
      <c r="W1169" s="36">
        <f>IF(W$7&gt;=$E1169,IF(SUMIF($H$1:V$1,77,$H1169:V1169)&lt;$D1169,$H1169,0),0)</f>
        <v>0</v>
      </c>
      <c r="X1169" s="36">
        <f>IF(X$7&gt;=$E1169,IF(SUMIF($H$1:W$1,77,$H1169:W1169)&lt;$D1169,$H1169,0),0)</f>
        <v>0</v>
      </c>
      <c r="Y1169" s="36">
        <f>IF(Y$7&gt;=$E1169,IF(SUMIF($H$1:X$1,77,$H1169:X1169)&lt;$D1169,$H1169,0),0)</f>
        <v>0</v>
      </c>
      <c r="Z1169" s="36">
        <f>IF(Z$7&gt;=$E1169,IF(SUMIF($H$1:Y$1,77,$H1169:Y1169)&lt;$D1169,$H1169,0),0)</f>
        <v>0</v>
      </c>
      <c r="AA1169" s="36">
        <f>IF(AA$7&gt;=$E1169,IF(SUMIF($H$1:Z$1,77,$H1169:Z1169)&lt;$D1169,$H1169,0),0)</f>
        <v>0</v>
      </c>
      <c r="AB1169" s="36">
        <f>IF(AB$7&gt;=$E1169,IF(SUMIF($H$1:AA$1,77,$H1169:AA1169)&lt;$D1169,$H1169,0),0)</f>
        <v>0</v>
      </c>
      <c r="AC1169" s="36">
        <f>IF(AC$7&gt;=$E1169,IF(SUMIF($H$1:AB$1,77,$H1169:AB1169)&lt;$D1169,$H1169,0),0)</f>
        <v>0</v>
      </c>
      <c r="AD1169" s="36">
        <f>IF(AD$7&gt;=$E1169,IF(SUMIF($H$1:AC$1,77,$H1169:AC1169)&lt;$D1169,$H1169,0),0)</f>
        <v>0</v>
      </c>
      <c r="AE1169" s="36">
        <f>IF(AE$7&gt;=$E1169,IF(SUMIF($H$1:AD$1,77,$H1169:AD1169)&lt;$D1169,$H1169,0),0)</f>
        <v>0</v>
      </c>
      <c r="AF1169" s="36">
        <f>IF(AF$7&gt;=$E1169,IF(SUMIF($H$1:AE$1,77,$H1169:AE1169)&lt;$D1169,$H1169,0),0)</f>
        <v>0</v>
      </c>
      <c r="AG1169" s="36">
        <f>IF(AG$7&gt;=$E1169,IF(SUMIF($H$1:AF$1,77,$H1169:AF1169)&lt;$D1169,$H1169,0),0)</f>
        <v>0</v>
      </c>
      <c r="AH1169" s="35">
        <f t="shared" si="409"/>
        <v>0</v>
      </c>
      <c r="AI1169" s="36">
        <f>IF(AI$7&gt;=$E1169,IF(SUMIF($H$1:AH$1,77,$H1169:AH1169)&lt;$D1169,$H1169,0),0)</f>
        <v>0</v>
      </c>
      <c r="AJ1169" s="36">
        <f>IF(AJ$7&gt;=$E1169,IF(SUMIF($H$1:AI$1,77,$H1169:AI1169)&lt;$D1169,$H1169,0),0)</f>
        <v>0</v>
      </c>
      <c r="AK1169" s="36">
        <f>IF(AK$7&gt;=$E1169,IF(SUMIF($H$1:AJ$1,77,$H1169:AJ1169)&lt;$D1169,$H1169,0),0)</f>
        <v>0</v>
      </c>
      <c r="AL1169" s="36">
        <f>IF(AL$7&gt;=$E1169,IF(SUMIF($H$1:AK$1,77,$H1169:AK1169)&lt;$D1169,$H1169,0),0)</f>
        <v>0</v>
      </c>
      <c r="AM1169" s="36">
        <f>IF(AM$7&gt;=$E1169,IF(SUMIF($H$1:AL$1,77,$H1169:AL1169)&lt;$D1169,$H1169,0),0)</f>
        <v>0</v>
      </c>
      <c r="AN1169" s="36">
        <f>IF(AN$7&gt;=$E1169,IF(SUMIF($H$1:AM$1,77,$H1169:AM1169)&lt;$D1169,$H1169,0),0)</f>
        <v>0</v>
      </c>
      <c r="AO1169" s="36">
        <f>IF(AO$7&gt;=$E1169,IF(SUMIF($H$1:AN$1,77,$H1169:AN1169)&lt;$D1169,$H1169,0),0)</f>
        <v>0</v>
      </c>
      <c r="AP1169" s="36">
        <f>IF(AP$7&gt;=$E1169,IF(SUMIF($H$1:AO$1,77,$H1169:AO1169)&lt;$D1169,$H1169,0),0)</f>
        <v>0</v>
      </c>
      <c r="AQ1169" s="36">
        <f>IF(AQ$7&gt;=$E1169,IF(SUMIF($H$1:AP$1,77,$H1169:AP1169)&lt;$D1169,$H1169,0),0)</f>
        <v>0</v>
      </c>
      <c r="AR1169" s="36">
        <f>IF(AR$7&gt;=$E1169,IF(SUMIF($H$1:AQ$1,77,$H1169:AQ1169)&lt;$D1169,$H1169,0),0)</f>
        <v>0</v>
      </c>
      <c r="AS1169" s="36">
        <f>IF(AS$7&gt;=$E1169,IF(SUMIF($H$1:AR$1,77,$H1169:AR1169)&lt;$D1169,$H1169,0),0)</f>
        <v>0</v>
      </c>
      <c r="AT1169" s="36">
        <f>IF(AT$7&gt;=$E1169,IF(SUMIF($H$1:AS$1,77,$H1169:AS1169)&lt;$D1169,$H1169,0),0)</f>
        <v>0</v>
      </c>
      <c r="AU1169" s="35">
        <f t="shared" si="410"/>
        <v>0</v>
      </c>
      <c r="AV1169" s="33">
        <f>IF(AV$7&gt;=$E1169,IF(SUMIF($H$1:AU$1,77,$H1169:AU1169)&lt;$D1169,$H1169,0),0)</f>
        <v>0</v>
      </c>
      <c r="AW1169" s="33">
        <f>IF(AW$7&gt;=$E1169,IF(SUMIF($H$1:AV$1,77,$H1169:AV1169)&lt;$D1169,$H1169,0),0)</f>
        <v>0</v>
      </c>
      <c r="AX1169" s="33">
        <f>IF(AX$7&gt;=$E1169,IF(SUMIF($H$1:AW$1,77,$H1169:AW1169)&lt;$D1169,$H1169,0),0)</f>
        <v>0</v>
      </c>
      <c r="AY1169" s="33">
        <f>IF(AY$7&gt;=$E1169,IF(SUMIF($H$1:AX$1,77,$H1169:AX1169)&lt;$D1169,$H1169,0),0)</f>
        <v>0</v>
      </c>
      <c r="AZ1169" s="33">
        <f>IF(AZ$7&gt;=$E1169,IF(SUMIF($H$1:AY$1,77,$H1169:AY1169)&lt;$D1169,$H1169,0),0)</f>
        <v>0</v>
      </c>
      <c r="BA1169" s="33">
        <f>IF(BA$7&gt;=$E1169,IF(SUMIF($H$1:AZ$1,77,$H1169:AZ1169)&lt;$D1169,$H1169,0),0)</f>
        <v>0</v>
      </c>
      <c r="BB1169" s="33">
        <f>IF(BB$7&gt;=$E1169,IF(SUMIF($H$1:BA$1,77,$H1169:BA1169)&lt;$D1169,$H1169,0),0)</f>
        <v>118.4</v>
      </c>
      <c r="BC1169" s="33">
        <f>IF(BC$7&gt;=$E1169,IF(SUMIF($H$1:BB$1,77,$H1169:BB1169)&lt;$D1169,$H1169,0),0)</f>
        <v>0</v>
      </c>
      <c r="BD1169" s="33">
        <f>IF(BD$7&gt;=$E1169,IF(SUMIF($H$1:BC$1,77,$H1169:BC1169)&lt;$D1169,$H1169,0),0)</f>
        <v>0</v>
      </c>
      <c r="BE1169" s="33">
        <f>IF(BE$7&gt;=$E1169,IF(SUMIF($H$1:BD$1,77,$H1169:BD1169)&lt;$D1169,$H1169,0),0)</f>
        <v>0</v>
      </c>
      <c r="BF1169" s="33">
        <f>IF(BF$7&gt;=$E1169,IF(SUMIF($H$1:BE$1,77,$H1169:BE1169)&lt;$D1169,$H1169,0),0)</f>
        <v>0</v>
      </c>
      <c r="BG1169" s="33">
        <f>IF(BG$7&gt;=$E1169,IF(SUMIF($H$1:BF$1,77,$H1169:BF1169)&lt;$D1169,$H1169,0),0)</f>
        <v>0</v>
      </c>
      <c r="BH1169" s="35">
        <f t="shared" si="411"/>
        <v>118.4</v>
      </c>
    </row>
    <row r="1170" spans="1:60" s="11" customFormat="1" x14ac:dyDescent="0.25">
      <c r="A1170" s="183" t="s">
        <v>1701</v>
      </c>
      <c r="B1170" s="149" t="s">
        <v>1702</v>
      </c>
      <c r="C1170" s="125" t="s">
        <v>55</v>
      </c>
      <c r="D1170" s="150">
        <v>9.1</v>
      </c>
      <c r="E1170" s="118">
        <v>46935</v>
      </c>
      <c r="F1170" s="118">
        <v>46966</v>
      </c>
      <c r="G1170" s="32">
        <f t="shared" si="406"/>
        <v>1</v>
      </c>
      <c r="H1170" s="33">
        <f t="shared" si="407"/>
        <v>9.1</v>
      </c>
      <c r="I1170" s="36">
        <f>IF(I$7&gt;=$E1170,IF(SUMIF($H$1:H$1,77,$H1170:H1170)&lt;$D1170,$H1170,0),0)</f>
        <v>0</v>
      </c>
      <c r="J1170" s="36">
        <f>IF(J$7&gt;=$E1170,IF(SUMIF($H$1:I$1,77,$H1170:I1170)&lt;$D1170,$H1170,0),0)</f>
        <v>0</v>
      </c>
      <c r="K1170" s="36">
        <f>IF(K$7&gt;=$E1170,IF(SUMIF($H$1:J$1,77,$H1170:J1170)&lt;$D1170,$H1170,0),0)</f>
        <v>0</v>
      </c>
      <c r="L1170" s="36">
        <f>IF(L$7&gt;=$E1170,IF(SUMIF($H$1:K$1,77,$H1170:K1170)&lt;$D1170,$H1170,0),0)</f>
        <v>0</v>
      </c>
      <c r="M1170" s="36">
        <f>IF(M$7&gt;=$E1170,IF(SUMIF($H$1:L$1,77,$H1170:L1170)&lt;$D1170,$H1170,0),0)</f>
        <v>0</v>
      </c>
      <c r="N1170" s="36">
        <f>IF(N$7&gt;=$E1170,IF(SUMIF($H$1:M$1,77,$H1170:M1170)&lt;$D1170,$H1170,0),0)</f>
        <v>0</v>
      </c>
      <c r="O1170" s="36">
        <f>IF(O$7&gt;=$E1170,IF(SUMIF($H$1:N$1,77,$H1170:N1170)&lt;$D1170,$H1170,0),0)</f>
        <v>0</v>
      </c>
      <c r="P1170" s="36">
        <f>IF(P$7&gt;=$E1170,IF(SUMIF($H$1:O$1,77,$H1170:O1170)&lt;$D1170,$H1170,0),0)</f>
        <v>0</v>
      </c>
      <c r="Q1170" s="36">
        <f>IF(Q$7&gt;=$E1170,IF(SUMIF($H$1:P$1,77,$H1170:P1170)&lt;$D1170,$H1170,0),0)</f>
        <v>0</v>
      </c>
      <c r="R1170" s="36">
        <f>IF(R$7&gt;=$E1170,IF(SUMIF($H$1:Q$1,77,$H1170:Q1170)&lt;$D1170,$H1170,0),0)</f>
        <v>0</v>
      </c>
      <c r="S1170" s="36">
        <f>IF(S$7&gt;=$E1170,IF(SUMIF($H$1:R$1,77,$H1170:R1170)&lt;$D1170,$H1170,0),0)</f>
        <v>0</v>
      </c>
      <c r="T1170" s="36">
        <f>IF(T$7&gt;=$E1170,IF(SUMIF($H$1:S$1,77,$H1170:S1170)&lt;$D1170,$H1170,0),0)</f>
        <v>0</v>
      </c>
      <c r="U1170" s="35">
        <f t="shared" si="408"/>
        <v>0</v>
      </c>
      <c r="V1170" s="36">
        <f>IF(V$7&gt;=$E1170,IF(SUMIF($H$1:U$1,77,$H1170:U1170)&lt;$D1170,$H1170,0),0)</f>
        <v>0</v>
      </c>
      <c r="W1170" s="36">
        <f>IF(W$7&gt;=$E1170,IF(SUMIF($H$1:V$1,77,$H1170:V1170)&lt;$D1170,$H1170,0),0)</f>
        <v>0</v>
      </c>
      <c r="X1170" s="36">
        <f>IF(X$7&gt;=$E1170,IF(SUMIF($H$1:W$1,77,$H1170:W1170)&lt;$D1170,$H1170,0),0)</f>
        <v>0</v>
      </c>
      <c r="Y1170" s="36">
        <f>IF(Y$7&gt;=$E1170,IF(SUMIF($H$1:X$1,77,$H1170:X1170)&lt;$D1170,$H1170,0),0)</f>
        <v>0</v>
      </c>
      <c r="Z1170" s="36">
        <f>IF(Z$7&gt;=$E1170,IF(SUMIF($H$1:Y$1,77,$H1170:Y1170)&lt;$D1170,$H1170,0),0)</f>
        <v>0</v>
      </c>
      <c r="AA1170" s="36">
        <f>IF(AA$7&gt;=$E1170,IF(SUMIF($H$1:Z$1,77,$H1170:Z1170)&lt;$D1170,$H1170,0),0)</f>
        <v>0</v>
      </c>
      <c r="AB1170" s="36">
        <f>IF(AB$7&gt;=$E1170,IF(SUMIF($H$1:AA$1,77,$H1170:AA1170)&lt;$D1170,$H1170,0),0)</f>
        <v>0</v>
      </c>
      <c r="AC1170" s="36">
        <f>IF(AC$7&gt;=$E1170,IF(SUMIF($H$1:AB$1,77,$H1170:AB1170)&lt;$D1170,$H1170,0),0)</f>
        <v>0</v>
      </c>
      <c r="AD1170" s="36">
        <f>IF(AD$7&gt;=$E1170,IF(SUMIF($H$1:AC$1,77,$H1170:AC1170)&lt;$D1170,$H1170,0),0)</f>
        <v>0</v>
      </c>
      <c r="AE1170" s="36">
        <f>IF(AE$7&gt;=$E1170,IF(SUMIF($H$1:AD$1,77,$H1170:AD1170)&lt;$D1170,$H1170,0),0)</f>
        <v>0</v>
      </c>
      <c r="AF1170" s="36">
        <f>IF(AF$7&gt;=$E1170,IF(SUMIF($H$1:AE$1,77,$H1170:AE1170)&lt;$D1170,$H1170,0),0)</f>
        <v>0</v>
      </c>
      <c r="AG1170" s="36">
        <f>IF(AG$7&gt;=$E1170,IF(SUMIF($H$1:AF$1,77,$H1170:AF1170)&lt;$D1170,$H1170,0),0)</f>
        <v>0</v>
      </c>
      <c r="AH1170" s="35">
        <f t="shared" si="409"/>
        <v>0</v>
      </c>
      <c r="AI1170" s="36">
        <f>IF(AI$7&gt;=$E1170,IF(SUMIF($H$1:AH$1,77,$H1170:AH1170)&lt;$D1170,$H1170,0),0)</f>
        <v>0</v>
      </c>
      <c r="AJ1170" s="36">
        <f>IF(AJ$7&gt;=$E1170,IF(SUMIF($H$1:AI$1,77,$H1170:AI1170)&lt;$D1170,$H1170,0),0)</f>
        <v>0</v>
      </c>
      <c r="AK1170" s="36">
        <f>IF(AK$7&gt;=$E1170,IF(SUMIF($H$1:AJ$1,77,$H1170:AJ1170)&lt;$D1170,$H1170,0),0)</f>
        <v>0</v>
      </c>
      <c r="AL1170" s="36">
        <f>IF(AL$7&gt;=$E1170,IF(SUMIF($H$1:AK$1,77,$H1170:AK1170)&lt;$D1170,$H1170,0),0)</f>
        <v>0</v>
      </c>
      <c r="AM1170" s="36">
        <f>IF(AM$7&gt;=$E1170,IF(SUMIF($H$1:AL$1,77,$H1170:AL1170)&lt;$D1170,$H1170,0),0)</f>
        <v>0</v>
      </c>
      <c r="AN1170" s="36">
        <f>IF(AN$7&gt;=$E1170,IF(SUMIF($H$1:AM$1,77,$H1170:AM1170)&lt;$D1170,$H1170,0),0)</f>
        <v>0</v>
      </c>
      <c r="AO1170" s="36">
        <f>IF(AO$7&gt;=$E1170,IF(SUMIF($H$1:AN$1,77,$H1170:AN1170)&lt;$D1170,$H1170,0),0)</f>
        <v>0</v>
      </c>
      <c r="AP1170" s="36">
        <f>IF(AP$7&gt;=$E1170,IF(SUMIF($H$1:AO$1,77,$H1170:AO1170)&lt;$D1170,$H1170,0),0)</f>
        <v>0</v>
      </c>
      <c r="AQ1170" s="36">
        <f>IF(AQ$7&gt;=$E1170,IF(SUMIF($H$1:AP$1,77,$H1170:AP1170)&lt;$D1170,$H1170,0),0)</f>
        <v>0</v>
      </c>
      <c r="AR1170" s="36">
        <f>IF(AR$7&gt;=$E1170,IF(SUMIF($H$1:AQ$1,77,$H1170:AQ1170)&lt;$D1170,$H1170,0),0)</f>
        <v>0</v>
      </c>
      <c r="AS1170" s="36">
        <f>IF(AS$7&gt;=$E1170,IF(SUMIF($H$1:AR$1,77,$H1170:AR1170)&lt;$D1170,$H1170,0),0)</f>
        <v>0</v>
      </c>
      <c r="AT1170" s="36">
        <f>IF(AT$7&gt;=$E1170,IF(SUMIF($H$1:AS$1,77,$H1170:AS1170)&lt;$D1170,$H1170,0),0)</f>
        <v>0</v>
      </c>
      <c r="AU1170" s="35">
        <f t="shared" si="410"/>
        <v>0</v>
      </c>
      <c r="AV1170" s="33">
        <f>IF(AV$7&gt;=$E1170,IF(SUMIF($H$1:AU$1,77,$H1170:AU1170)&lt;$D1170,$H1170,0),0)</f>
        <v>0</v>
      </c>
      <c r="AW1170" s="33">
        <f>IF(AW$7&gt;=$E1170,IF(SUMIF($H$1:AV$1,77,$H1170:AV1170)&lt;$D1170,$H1170,0),0)</f>
        <v>0</v>
      </c>
      <c r="AX1170" s="33">
        <f>IF(AX$7&gt;=$E1170,IF(SUMIF($H$1:AW$1,77,$H1170:AW1170)&lt;$D1170,$H1170,0),0)</f>
        <v>0</v>
      </c>
      <c r="AY1170" s="33">
        <f>IF(AY$7&gt;=$E1170,IF(SUMIF($H$1:AX$1,77,$H1170:AX1170)&lt;$D1170,$H1170,0),0)</f>
        <v>0</v>
      </c>
      <c r="AZ1170" s="33">
        <f>IF(AZ$7&gt;=$E1170,IF(SUMIF($H$1:AY$1,77,$H1170:AY1170)&lt;$D1170,$H1170,0),0)</f>
        <v>0</v>
      </c>
      <c r="BA1170" s="33">
        <f>IF(BA$7&gt;=$E1170,IF(SUMIF($H$1:AZ$1,77,$H1170:AZ1170)&lt;$D1170,$H1170,0),0)</f>
        <v>0</v>
      </c>
      <c r="BB1170" s="33">
        <f>IF(BB$7&gt;=$E1170,IF(SUMIF($H$1:BA$1,77,$H1170:BA1170)&lt;$D1170,$H1170,0),0)</f>
        <v>9.1</v>
      </c>
      <c r="BC1170" s="33">
        <f>IF(BC$7&gt;=$E1170,IF(SUMIF($H$1:BB$1,77,$H1170:BB1170)&lt;$D1170,$H1170,0),0)</f>
        <v>0</v>
      </c>
      <c r="BD1170" s="33">
        <f>IF(BD$7&gt;=$E1170,IF(SUMIF($H$1:BC$1,77,$H1170:BC1170)&lt;$D1170,$H1170,0),0)</f>
        <v>0</v>
      </c>
      <c r="BE1170" s="33">
        <f>IF(BE$7&gt;=$E1170,IF(SUMIF($H$1:BD$1,77,$H1170:BD1170)&lt;$D1170,$H1170,0),0)</f>
        <v>0</v>
      </c>
      <c r="BF1170" s="33">
        <f>IF(BF$7&gt;=$E1170,IF(SUMIF($H$1:BE$1,77,$H1170:BE1170)&lt;$D1170,$H1170,0),0)</f>
        <v>0</v>
      </c>
      <c r="BG1170" s="33">
        <f>IF(BG$7&gt;=$E1170,IF(SUMIF($H$1:BF$1,77,$H1170:BF1170)&lt;$D1170,$H1170,0),0)</f>
        <v>0</v>
      </c>
      <c r="BH1170" s="35">
        <f t="shared" si="411"/>
        <v>9.1</v>
      </c>
    </row>
    <row r="1171" spans="1:60" s="11" customFormat="1" x14ac:dyDescent="0.25">
      <c r="A1171" s="183" t="s">
        <v>1703</v>
      </c>
      <c r="B1171" s="149" t="s">
        <v>1684</v>
      </c>
      <c r="C1171" s="125" t="s">
        <v>55</v>
      </c>
      <c r="D1171" s="150">
        <v>5.4</v>
      </c>
      <c r="E1171" s="118">
        <v>46935</v>
      </c>
      <c r="F1171" s="118">
        <v>46966</v>
      </c>
      <c r="G1171" s="32">
        <f t="shared" si="406"/>
        <v>1</v>
      </c>
      <c r="H1171" s="33">
        <f t="shared" si="407"/>
        <v>5.4</v>
      </c>
      <c r="I1171" s="36">
        <f>IF(I$7&gt;=$E1171,IF(SUMIF($H$1:H$1,77,$H1171:H1171)&lt;$D1171,$H1171,0),0)</f>
        <v>0</v>
      </c>
      <c r="J1171" s="36">
        <f>IF(J$7&gt;=$E1171,IF(SUMIF($H$1:I$1,77,$H1171:I1171)&lt;$D1171,$H1171,0),0)</f>
        <v>0</v>
      </c>
      <c r="K1171" s="36">
        <f>IF(K$7&gt;=$E1171,IF(SUMIF($H$1:J$1,77,$H1171:J1171)&lt;$D1171,$H1171,0),0)</f>
        <v>0</v>
      </c>
      <c r="L1171" s="36">
        <f>IF(L$7&gt;=$E1171,IF(SUMIF($H$1:K$1,77,$H1171:K1171)&lt;$D1171,$H1171,0),0)</f>
        <v>0</v>
      </c>
      <c r="M1171" s="36">
        <f>IF(M$7&gt;=$E1171,IF(SUMIF($H$1:L$1,77,$H1171:L1171)&lt;$D1171,$H1171,0),0)</f>
        <v>0</v>
      </c>
      <c r="N1171" s="36">
        <f>IF(N$7&gt;=$E1171,IF(SUMIF($H$1:M$1,77,$H1171:M1171)&lt;$D1171,$H1171,0),0)</f>
        <v>0</v>
      </c>
      <c r="O1171" s="36">
        <f>IF(O$7&gt;=$E1171,IF(SUMIF($H$1:N$1,77,$H1171:N1171)&lt;$D1171,$H1171,0),0)</f>
        <v>0</v>
      </c>
      <c r="P1171" s="36">
        <f>IF(P$7&gt;=$E1171,IF(SUMIF($H$1:O$1,77,$H1171:O1171)&lt;$D1171,$H1171,0),0)</f>
        <v>0</v>
      </c>
      <c r="Q1171" s="36">
        <f>IF(Q$7&gt;=$E1171,IF(SUMIF($H$1:P$1,77,$H1171:P1171)&lt;$D1171,$H1171,0),0)</f>
        <v>0</v>
      </c>
      <c r="R1171" s="36">
        <f>IF(R$7&gt;=$E1171,IF(SUMIF($H$1:Q$1,77,$H1171:Q1171)&lt;$D1171,$H1171,0),0)</f>
        <v>0</v>
      </c>
      <c r="S1171" s="36">
        <f>IF(S$7&gt;=$E1171,IF(SUMIF($H$1:R$1,77,$H1171:R1171)&lt;$D1171,$H1171,0),0)</f>
        <v>0</v>
      </c>
      <c r="T1171" s="36">
        <f>IF(T$7&gt;=$E1171,IF(SUMIF($H$1:S$1,77,$H1171:S1171)&lt;$D1171,$H1171,0),0)</f>
        <v>0</v>
      </c>
      <c r="U1171" s="35">
        <f t="shared" si="408"/>
        <v>0</v>
      </c>
      <c r="V1171" s="36">
        <f>IF(V$7&gt;=$E1171,IF(SUMIF($H$1:U$1,77,$H1171:U1171)&lt;$D1171,$H1171,0),0)</f>
        <v>0</v>
      </c>
      <c r="W1171" s="36">
        <f>IF(W$7&gt;=$E1171,IF(SUMIF($H$1:V$1,77,$H1171:V1171)&lt;$D1171,$H1171,0),0)</f>
        <v>0</v>
      </c>
      <c r="X1171" s="36">
        <f>IF(X$7&gt;=$E1171,IF(SUMIF($H$1:W$1,77,$H1171:W1171)&lt;$D1171,$H1171,0),0)</f>
        <v>0</v>
      </c>
      <c r="Y1171" s="36">
        <f>IF(Y$7&gt;=$E1171,IF(SUMIF($H$1:X$1,77,$H1171:X1171)&lt;$D1171,$H1171,0),0)</f>
        <v>0</v>
      </c>
      <c r="Z1171" s="36">
        <f>IF(Z$7&gt;=$E1171,IF(SUMIF($H$1:Y$1,77,$H1171:Y1171)&lt;$D1171,$H1171,0),0)</f>
        <v>0</v>
      </c>
      <c r="AA1171" s="36">
        <f>IF(AA$7&gt;=$E1171,IF(SUMIF($H$1:Z$1,77,$H1171:Z1171)&lt;$D1171,$H1171,0),0)</f>
        <v>0</v>
      </c>
      <c r="AB1171" s="36">
        <f>IF(AB$7&gt;=$E1171,IF(SUMIF($H$1:AA$1,77,$H1171:AA1171)&lt;$D1171,$H1171,0),0)</f>
        <v>0</v>
      </c>
      <c r="AC1171" s="36">
        <f>IF(AC$7&gt;=$E1171,IF(SUMIF($H$1:AB$1,77,$H1171:AB1171)&lt;$D1171,$H1171,0),0)</f>
        <v>0</v>
      </c>
      <c r="AD1171" s="36">
        <f>IF(AD$7&gt;=$E1171,IF(SUMIF($H$1:AC$1,77,$H1171:AC1171)&lt;$D1171,$H1171,0),0)</f>
        <v>0</v>
      </c>
      <c r="AE1171" s="36">
        <f>IF(AE$7&gt;=$E1171,IF(SUMIF($H$1:AD$1,77,$H1171:AD1171)&lt;$D1171,$H1171,0),0)</f>
        <v>0</v>
      </c>
      <c r="AF1171" s="36">
        <f>IF(AF$7&gt;=$E1171,IF(SUMIF($H$1:AE$1,77,$H1171:AE1171)&lt;$D1171,$H1171,0),0)</f>
        <v>0</v>
      </c>
      <c r="AG1171" s="36">
        <f>IF(AG$7&gt;=$E1171,IF(SUMIF($H$1:AF$1,77,$H1171:AF1171)&lt;$D1171,$H1171,0),0)</f>
        <v>0</v>
      </c>
      <c r="AH1171" s="35">
        <f t="shared" si="409"/>
        <v>0</v>
      </c>
      <c r="AI1171" s="36">
        <f>IF(AI$7&gt;=$E1171,IF(SUMIF($H$1:AH$1,77,$H1171:AH1171)&lt;$D1171,$H1171,0),0)</f>
        <v>0</v>
      </c>
      <c r="AJ1171" s="36">
        <f>IF(AJ$7&gt;=$E1171,IF(SUMIF($H$1:AI$1,77,$H1171:AI1171)&lt;$D1171,$H1171,0),0)</f>
        <v>0</v>
      </c>
      <c r="AK1171" s="36">
        <f>IF(AK$7&gt;=$E1171,IF(SUMIF($H$1:AJ$1,77,$H1171:AJ1171)&lt;$D1171,$H1171,0),0)</f>
        <v>0</v>
      </c>
      <c r="AL1171" s="36">
        <f>IF(AL$7&gt;=$E1171,IF(SUMIF($H$1:AK$1,77,$H1171:AK1171)&lt;$D1171,$H1171,0),0)</f>
        <v>0</v>
      </c>
      <c r="AM1171" s="36">
        <f>IF(AM$7&gt;=$E1171,IF(SUMIF($H$1:AL$1,77,$H1171:AL1171)&lt;$D1171,$H1171,0),0)</f>
        <v>0</v>
      </c>
      <c r="AN1171" s="36">
        <f>IF(AN$7&gt;=$E1171,IF(SUMIF($H$1:AM$1,77,$H1171:AM1171)&lt;$D1171,$H1171,0),0)</f>
        <v>0</v>
      </c>
      <c r="AO1171" s="36">
        <f>IF(AO$7&gt;=$E1171,IF(SUMIF($H$1:AN$1,77,$H1171:AN1171)&lt;$D1171,$H1171,0),0)</f>
        <v>0</v>
      </c>
      <c r="AP1171" s="36">
        <f>IF(AP$7&gt;=$E1171,IF(SUMIF($H$1:AO$1,77,$H1171:AO1171)&lt;$D1171,$H1171,0),0)</f>
        <v>0</v>
      </c>
      <c r="AQ1171" s="36">
        <f>IF(AQ$7&gt;=$E1171,IF(SUMIF($H$1:AP$1,77,$H1171:AP1171)&lt;$D1171,$H1171,0),0)</f>
        <v>0</v>
      </c>
      <c r="AR1171" s="36">
        <f>IF(AR$7&gt;=$E1171,IF(SUMIF($H$1:AQ$1,77,$H1171:AQ1171)&lt;$D1171,$H1171,0),0)</f>
        <v>0</v>
      </c>
      <c r="AS1171" s="36">
        <f>IF(AS$7&gt;=$E1171,IF(SUMIF($H$1:AR$1,77,$H1171:AR1171)&lt;$D1171,$H1171,0),0)</f>
        <v>0</v>
      </c>
      <c r="AT1171" s="36">
        <f>IF(AT$7&gt;=$E1171,IF(SUMIF($H$1:AS$1,77,$H1171:AS1171)&lt;$D1171,$H1171,0),0)</f>
        <v>0</v>
      </c>
      <c r="AU1171" s="35">
        <f t="shared" si="410"/>
        <v>0</v>
      </c>
      <c r="AV1171" s="33">
        <f>IF(AV$7&gt;=$E1171,IF(SUMIF($H$1:AU$1,77,$H1171:AU1171)&lt;$D1171,$H1171,0),0)</f>
        <v>0</v>
      </c>
      <c r="AW1171" s="33">
        <f>IF(AW$7&gt;=$E1171,IF(SUMIF($H$1:AV$1,77,$H1171:AV1171)&lt;$D1171,$H1171,0),0)</f>
        <v>0</v>
      </c>
      <c r="AX1171" s="33">
        <f>IF(AX$7&gt;=$E1171,IF(SUMIF($H$1:AW$1,77,$H1171:AW1171)&lt;$D1171,$H1171,0),0)</f>
        <v>0</v>
      </c>
      <c r="AY1171" s="33">
        <f>IF(AY$7&gt;=$E1171,IF(SUMIF($H$1:AX$1,77,$H1171:AX1171)&lt;$D1171,$H1171,0),0)</f>
        <v>0</v>
      </c>
      <c r="AZ1171" s="33">
        <f>IF(AZ$7&gt;=$E1171,IF(SUMIF($H$1:AY$1,77,$H1171:AY1171)&lt;$D1171,$H1171,0),0)</f>
        <v>0</v>
      </c>
      <c r="BA1171" s="33">
        <f>IF(BA$7&gt;=$E1171,IF(SUMIF($H$1:AZ$1,77,$H1171:AZ1171)&lt;$D1171,$H1171,0),0)</f>
        <v>0</v>
      </c>
      <c r="BB1171" s="33">
        <f>IF(BB$7&gt;=$E1171,IF(SUMIF($H$1:BA$1,77,$H1171:BA1171)&lt;$D1171,$H1171,0),0)</f>
        <v>5.4</v>
      </c>
      <c r="BC1171" s="33">
        <f>IF(BC$7&gt;=$E1171,IF(SUMIF($H$1:BB$1,77,$H1171:BB1171)&lt;$D1171,$H1171,0),0)</f>
        <v>0</v>
      </c>
      <c r="BD1171" s="33">
        <f>IF(BD$7&gt;=$E1171,IF(SUMIF($H$1:BC$1,77,$H1171:BC1171)&lt;$D1171,$H1171,0),0)</f>
        <v>0</v>
      </c>
      <c r="BE1171" s="33">
        <f>IF(BE$7&gt;=$E1171,IF(SUMIF($H$1:BD$1,77,$H1171:BD1171)&lt;$D1171,$H1171,0),0)</f>
        <v>0</v>
      </c>
      <c r="BF1171" s="33">
        <f>IF(BF$7&gt;=$E1171,IF(SUMIF($H$1:BE$1,77,$H1171:BE1171)&lt;$D1171,$H1171,0),0)</f>
        <v>0</v>
      </c>
      <c r="BG1171" s="33">
        <f>IF(BG$7&gt;=$E1171,IF(SUMIF($H$1:BF$1,77,$H1171:BF1171)&lt;$D1171,$H1171,0),0)</f>
        <v>0</v>
      </c>
      <c r="BH1171" s="35">
        <f t="shared" si="411"/>
        <v>5.4</v>
      </c>
    </row>
    <row r="1172" spans="1:60" s="11" customFormat="1" x14ac:dyDescent="0.25">
      <c r="A1172" s="183" t="s">
        <v>1704</v>
      </c>
      <c r="B1172" s="149" t="s">
        <v>1628</v>
      </c>
      <c r="C1172" s="125" t="s">
        <v>55</v>
      </c>
      <c r="D1172" s="150">
        <v>3.4</v>
      </c>
      <c r="E1172" s="118">
        <v>46935</v>
      </c>
      <c r="F1172" s="118">
        <v>46966</v>
      </c>
      <c r="G1172" s="32">
        <f t="shared" si="406"/>
        <v>1</v>
      </c>
      <c r="H1172" s="33">
        <f t="shared" si="407"/>
        <v>3.4</v>
      </c>
      <c r="I1172" s="36">
        <f>IF(I$7&gt;=$E1172,IF(SUMIF($H$1:H$1,77,$H1172:H1172)&lt;$D1172,$H1172,0),0)</f>
        <v>0</v>
      </c>
      <c r="J1172" s="36">
        <f>IF(J$7&gt;=$E1172,IF(SUMIF($H$1:I$1,77,$H1172:I1172)&lt;$D1172,$H1172,0),0)</f>
        <v>0</v>
      </c>
      <c r="K1172" s="36">
        <f>IF(K$7&gt;=$E1172,IF(SUMIF($H$1:J$1,77,$H1172:J1172)&lt;$D1172,$H1172,0),0)</f>
        <v>0</v>
      </c>
      <c r="L1172" s="36">
        <f>IF(L$7&gt;=$E1172,IF(SUMIF($H$1:K$1,77,$H1172:K1172)&lt;$D1172,$H1172,0),0)</f>
        <v>0</v>
      </c>
      <c r="M1172" s="36">
        <f>IF(M$7&gt;=$E1172,IF(SUMIF($H$1:L$1,77,$H1172:L1172)&lt;$D1172,$H1172,0),0)</f>
        <v>0</v>
      </c>
      <c r="N1172" s="36">
        <f>IF(N$7&gt;=$E1172,IF(SUMIF($H$1:M$1,77,$H1172:M1172)&lt;$D1172,$H1172,0),0)</f>
        <v>0</v>
      </c>
      <c r="O1172" s="36">
        <f>IF(O$7&gt;=$E1172,IF(SUMIF($H$1:N$1,77,$H1172:N1172)&lt;$D1172,$H1172,0),0)</f>
        <v>0</v>
      </c>
      <c r="P1172" s="36">
        <f>IF(P$7&gt;=$E1172,IF(SUMIF($H$1:O$1,77,$H1172:O1172)&lt;$D1172,$H1172,0),0)</f>
        <v>0</v>
      </c>
      <c r="Q1172" s="36">
        <f>IF(Q$7&gt;=$E1172,IF(SUMIF($H$1:P$1,77,$H1172:P1172)&lt;$D1172,$H1172,0),0)</f>
        <v>0</v>
      </c>
      <c r="R1172" s="36">
        <f>IF(R$7&gt;=$E1172,IF(SUMIF($H$1:Q$1,77,$H1172:Q1172)&lt;$D1172,$H1172,0),0)</f>
        <v>0</v>
      </c>
      <c r="S1172" s="36">
        <f>IF(S$7&gt;=$E1172,IF(SUMIF($H$1:R$1,77,$H1172:R1172)&lt;$D1172,$H1172,0),0)</f>
        <v>0</v>
      </c>
      <c r="T1172" s="36">
        <f>IF(T$7&gt;=$E1172,IF(SUMIF($H$1:S$1,77,$H1172:S1172)&lt;$D1172,$H1172,0),0)</f>
        <v>0</v>
      </c>
      <c r="U1172" s="35">
        <f t="shared" si="408"/>
        <v>0</v>
      </c>
      <c r="V1172" s="36">
        <f>IF(V$7&gt;=$E1172,IF(SUMIF($H$1:U$1,77,$H1172:U1172)&lt;$D1172,$H1172,0),0)</f>
        <v>0</v>
      </c>
      <c r="W1172" s="36">
        <f>IF(W$7&gt;=$E1172,IF(SUMIF($H$1:V$1,77,$H1172:V1172)&lt;$D1172,$H1172,0),0)</f>
        <v>0</v>
      </c>
      <c r="X1172" s="36">
        <f>IF(X$7&gt;=$E1172,IF(SUMIF($H$1:W$1,77,$H1172:W1172)&lt;$D1172,$H1172,0),0)</f>
        <v>0</v>
      </c>
      <c r="Y1172" s="36">
        <f>IF(Y$7&gt;=$E1172,IF(SUMIF($H$1:X$1,77,$H1172:X1172)&lt;$D1172,$H1172,0),0)</f>
        <v>0</v>
      </c>
      <c r="Z1172" s="36">
        <f>IF(Z$7&gt;=$E1172,IF(SUMIF($H$1:Y$1,77,$H1172:Y1172)&lt;$D1172,$H1172,0),0)</f>
        <v>0</v>
      </c>
      <c r="AA1172" s="36">
        <f>IF(AA$7&gt;=$E1172,IF(SUMIF($H$1:Z$1,77,$H1172:Z1172)&lt;$D1172,$H1172,0),0)</f>
        <v>0</v>
      </c>
      <c r="AB1172" s="36">
        <f>IF(AB$7&gt;=$E1172,IF(SUMIF($H$1:AA$1,77,$H1172:AA1172)&lt;$D1172,$H1172,0),0)</f>
        <v>0</v>
      </c>
      <c r="AC1172" s="36">
        <f>IF(AC$7&gt;=$E1172,IF(SUMIF($H$1:AB$1,77,$H1172:AB1172)&lt;$D1172,$H1172,0),0)</f>
        <v>0</v>
      </c>
      <c r="AD1172" s="36">
        <f>IF(AD$7&gt;=$E1172,IF(SUMIF($H$1:AC$1,77,$H1172:AC1172)&lt;$D1172,$H1172,0),0)</f>
        <v>0</v>
      </c>
      <c r="AE1172" s="36">
        <f>IF(AE$7&gt;=$E1172,IF(SUMIF($H$1:AD$1,77,$H1172:AD1172)&lt;$D1172,$H1172,0),0)</f>
        <v>0</v>
      </c>
      <c r="AF1172" s="36">
        <f>IF(AF$7&gt;=$E1172,IF(SUMIF($H$1:AE$1,77,$H1172:AE1172)&lt;$D1172,$H1172,0),0)</f>
        <v>0</v>
      </c>
      <c r="AG1172" s="36">
        <f>IF(AG$7&gt;=$E1172,IF(SUMIF($H$1:AF$1,77,$H1172:AF1172)&lt;$D1172,$H1172,0),0)</f>
        <v>0</v>
      </c>
      <c r="AH1172" s="35">
        <f t="shared" si="409"/>
        <v>0</v>
      </c>
      <c r="AI1172" s="36">
        <f>IF(AI$7&gt;=$E1172,IF(SUMIF($H$1:AH$1,77,$H1172:AH1172)&lt;$D1172,$H1172,0),0)</f>
        <v>0</v>
      </c>
      <c r="AJ1172" s="36">
        <f>IF(AJ$7&gt;=$E1172,IF(SUMIF($H$1:AI$1,77,$H1172:AI1172)&lt;$D1172,$H1172,0),0)</f>
        <v>0</v>
      </c>
      <c r="AK1172" s="36">
        <f>IF(AK$7&gt;=$E1172,IF(SUMIF($H$1:AJ$1,77,$H1172:AJ1172)&lt;$D1172,$H1172,0),0)</f>
        <v>0</v>
      </c>
      <c r="AL1172" s="36">
        <f>IF(AL$7&gt;=$E1172,IF(SUMIF($H$1:AK$1,77,$H1172:AK1172)&lt;$D1172,$H1172,0),0)</f>
        <v>0</v>
      </c>
      <c r="AM1172" s="36">
        <f>IF(AM$7&gt;=$E1172,IF(SUMIF($H$1:AL$1,77,$H1172:AL1172)&lt;$D1172,$H1172,0),0)</f>
        <v>0</v>
      </c>
      <c r="AN1172" s="36">
        <f>IF(AN$7&gt;=$E1172,IF(SUMIF($H$1:AM$1,77,$H1172:AM1172)&lt;$D1172,$H1172,0),0)</f>
        <v>0</v>
      </c>
      <c r="AO1172" s="36">
        <f>IF(AO$7&gt;=$E1172,IF(SUMIF($H$1:AN$1,77,$H1172:AN1172)&lt;$D1172,$H1172,0),0)</f>
        <v>0</v>
      </c>
      <c r="AP1172" s="36">
        <f>IF(AP$7&gt;=$E1172,IF(SUMIF($H$1:AO$1,77,$H1172:AO1172)&lt;$D1172,$H1172,0),0)</f>
        <v>0</v>
      </c>
      <c r="AQ1172" s="36">
        <f>IF(AQ$7&gt;=$E1172,IF(SUMIF($H$1:AP$1,77,$H1172:AP1172)&lt;$D1172,$H1172,0),0)</f>
        <v>0</v>
      </c>
      <c r="AR1172" s="36">
        <f>IF(AR$7&gt;=$E1172,IF(SUMIF($H$1:AQ$1,77,$H1172:AQ1172)&lt;$D1172,$H1172,0),0)</f>
        <v>0</v>
      </c>
      <c r="AS1172" s="36">
        <f>IF(AS$7&gt;=$E1172,IF(SUMIF($H$1:AR$1,77,$H1172:AR1172)&lt;$D1172,$H1172,0),0)</f>
        <v>0</v>
      </c>
      <c r="AT1172" s="36">
        <f>IF(AT$7&gt;=$E1172,IF(SUMIF($H$1:AS$1,77,$H1172:AS1172)&lt;$D1172,$H1172,0),0)</f>
        <v>0</v>
      </c>
      <c r="AU1172" s="35">
        <f t="shared" si="410"/>
        <v>0</v>
      </c>
      <c r="AV1172" s="33">
        <f>IF(AV$7&gt;=$E1172,IF(SUMIF($H$1:AU$1,77,$H1172:AU1172)&lt;$D1172,$H1172,0),0)</f>
        <v>0</v>
      </c>
      <c r="AW1172" s="33">
        <f>IF(AW$7&gt;=$E1172,IF(SUMIF($H$1:AV$1,77,$H1172:AV1172)&lt;$D1172,$H1172,0),0)</f>
        <v>0</v>
      </c>
      <c r="AX1172" s="33">
        <f>IF(AX$7&gt;=$E1172,IF(SUMIF($H$1:AW$1,77,$H1172:AW1172)&lt;$D1172,$H1172,0),0)</f>
        <v>0</v>
      </c>
      <c r="AY1172" s="33">
        <f>IF(AY$7&gt;=$E1172,IF(SUMIF($H$1:AX$1,77,$H1172:AX1172)&lt;$D1172,$H1172,0),0)</f>
        <v>0</v>
      </c>
      <c r="AZ1172" s="33">
        <f>IF(AZ$7&gt;=$E1172,IF(SUMIF($H$1:AY$1,77,$H1172:AY1172)&lt;$D1172,$H1172,0),0)</f>
        <v>0</v>
      </c>
      <c r="BA1172" s="33">
        <f>IF(BA$7&gt;=$E1172,IF(SUMIF($H$1:AZ$1,77,$H1172:AZ1172)&lt;$D1172,$H1172,0),0)</f>
        <v>0</v>
      </c>
      <c r="BB1172" s="33">
        <f>IF(BB$7&gt;=$E1172,IF(SUMIF($H$1:BA$1,77,$H1172:BA1172)&lt;$D1172,$H1172,0),0)</f>
        <v>3.4</v>
      </c>
      <c r="BC1172" s="33">
        <f>IF(BC$7&gt;=$E1172,IF(SUMIF($H$1:BB$1,77,$H1172:BB1172)&lt;$D1172,$H1172,0),0)</f>
        <v>0</v>
      </c>
      <c r="BD1172" s="33">
        <f>IF(BD$7&gt;=$E1172,IF(SUMIF($H$1:BC$1,77,$H1172:BC1172)&lt;$D1172,$H1172,0),0)</f>
        <v>0</v>
      </c>
      <c r="BE1172" s="33">
        <f>IF(BE$7&gt;=$E1172,IF(SUMIF($H$1:BD$1,77,$H1172:BD1172)&lt;$D1172,$H1172,0),0)</f>
        <v>0</v>
      </c>
      <c r="BF1172" s="33">
        <f>IF(BF$7&gt;=$E1172,IF(SUMIF($H$1:BE$1,77,$H1172:BE1172)&lt;$D1172,$H1172,0),0)</f>
        <v>0</v>
      </c>
      <c r="BG1172" s="33">
        <f>IF(BG$7&gt;=$E1172,IF(SUMIF($H$1:BF$1,77,$H1172:BF1172)&lt;$D1172,$H1172,0),0)</f>
        <v>0</v>
      </c>
      <c r="BH1172" s="35">
        <f t="shared" si="411"/>
        <v>3.4</v>
      </c>
    </row>
    <row r="1173" spans="1:60" s="11" customFormat="1" x14ac:dyDescent="0.25">
      <c r="A1173" s="51"/>
      <c r="B1173" s="181" t="s">
        <v>1705</v>
      </c>
      <c r="C1173" s="178"/>
      <c r="D1173" s="182"/>
      <c r="E1173" s="88"/>
      <c r="F1173" s="88"/>
      <c r="G1173" s="88"/>
      <c r="H1173" s="88"/>
      <c r="I1173" s="88"/>
      <c r="J1173" s="88"/>
      <c r="K1173" s="88"/>
      <c r="L1173" s="88"/>
      <c r="M1173" s="88"/>
      <c r="N1173" s="88"/>
      <c r="O1173" s="88"/>
      <c r="P1173" s="88"/>
      <c r="Q1173" s="88"/>
      <c r="R1173" s="88"/>
      <c r="S1173" s="88"/>
      <c r="T1173" s="88"/>
      <c r="U1173" s="89"/>
      <c r="V1173" s="88"/>
      <c r="W1173" s="88"/>
      <c r="X1173" s="88"/>
      <c r="Y1173" s="88"/>
      <c r="Z1173" s="88"/>
      <c r="AA1173" s="88"/>
      <c r="AB1173" s="88"/>
      <c r="AC1173" s="88"/>
      <c r="AD1173" s="88"/>
      <c r="AE1173" s="88"/>
      <c r="AF1173" s="88"/>
      <c r="AG1173" s="88"/>
      <c r="AH1173" s="89"/>
      <c r="AI1173" s="88"/>
      <c r="AJ1173" s="88"/>
      <c r="AK1173" s="88"/>
      <c r="AL1173" s="88"/>
      <c r="AM1173" s="88"/>
      <c r="AN1173" s="88"/>
      <c r="AO1173" s="88"/>
      <c r="AP1173" s="88"/>
      <c r="AQ1173" s="88"/>
      <c r="AR1173" s="88"/>
      <c r="AS1173" s="88"/>
      <c r="AT1173" s="88"/>
      <c r="AU1173" s="89"/>
      <c r="AV1173" s="88"/>
      <c r="AW1173" s="88"/>
      <c r="AX1173" s="88"/>
      <c r="AY1173" s="88"/>
      <c r="AZ1173" s="88"/>
      <c r="BA1173" s="88"/>
      <c r="BB1173" s="88"/>
      <c r="BC1173" s="88"/>
      <c r="BD1173" s="88"/>
      <c r="BE1173" s="88"/>
      <c r="BF1173" s="88"/>
      <c r="BG1173" s="88"/>
      <c r="BH1173" s="89"/>
    </row>
    <row r="1174" spans="1:60" s="11" customFormat="1" x14ac:dyDescent="0.25">
      <c r="A1174" s="178" t="s">
        <v>1706</v>
      </c>
      <c r="B1174" s="147" t="s">
        <v>1707</v>
      </c>
      <c r="C1174" s="127" t="s">
        <v>55</v>
      </c>
      <c r="D1174" s="146">
        <v>604</v>
      </c>
      <c r="E1174" s="118">
        <v>46874</v>
      </c>
      <c r="F1174" s="118">
        <v>46905</v>
      </c>
      <c r="G1174" s="32">
        <f>DATEDIF(E1174,F1174,"m")</f>
        <v>1</v>
      </c>
      <c r="H1174" s="33">
        <f>D1174/G1174</f>
        <v>604</v>
      </c>
      <c r="I1174" s="36">
        <f>IF(I$7&gt;=$E1174,IF(SUMIF($H$1:H$1,77,$H1174:H1174)&lt;$D1174,$H1174,0),0)</f>
        <v>0</v>
      </c>
      <c r="J1174" s="36">
        <f>IF(J$7&gt;=$E1174,IF(SUMIF($H$1:I$1,77,$H1174:I1174)&lt;$D1174,$H1174,0),0)</f>
        <v>0</v>
      </c>
      <c r="K1174" s="36">
        <f>IF(K$7&gt;=$E1174,IF(SUMIF($H$1:J$1,77,$H1174:J1174)&lt;$D1174,$H1174,0),0)</f>
        <v>0</v>
      </c>
      <c r="L1174" s="36">
        <f>IF(L$7&gt;=$E1174,IF(SUMIF($H$1:K$1,77,$H1174:K1174)&lt;$D1174,$H1174,0),0)</f>
        <v>0</v>
      </c>
      <c r="M1174" s="36">
        <f>IF(M$7&gt;=$E1174,IF(SUMIF($H$1:L$1,77,$H1174:L1174)&lt;$D1174,$H1174,0),0)</f>
        <v>0</v>
      </c>
      <c r="N1174" s="36">
        <f>IF(N$7&gt;=$E1174,IF(SUMIF($H$1:M$1,77,$H1174:M1174)&lt;$D1174,$H1174,0),0)</f>
        <v>0</v>
      </c>
      <c r="O1174" s="36">
        <f>IF(O$7&gt;=$E1174,IF(SUMIF($H$1:N$1,77,$H1174:N1174)&lt;$D1174,$H1174,0),0)</f>
        <v>0</v>
      </c>
      <c r="P1174" s="36">
        <f>IF(P$7&gt;=$E1174,IF(SUMIF($H$1:O$1,77,$H1174:O1174)&lt;$D1174,$H1174,0),0)</f>
        <v>0</v>
      </c>
      <c r="Q1174" s="36">
        <f>IF(Q$7&gt;=$E1174,IF(SUMIF($H$1:P$1,77,$H1174:P1174)&lt;$D1174,$H1174,0),0)</f>
        <v>0</v>
      </c>
      <c r="R1174" s="36">
        <f>IF(R$7&gt;=$E1174,IF(SUMIF($H$1:Q$1,77,$H1174:Q1174)&lt;$D1174,$H1174,0),0)</f>
        <v>0</v>
      </c>
      <c r="S1174" s="36">
        <f>IF(S$7&gt;=$E1174,IF(SUMIF($H$1:R$1,77,$H1174:R1174)&lt;$D1174,$H1174,0),0)</f>
        <v>0</v>
      </c>
      <c r="T1174" s="36">
        <f>IF(T$7&gt;=$E1174,IF(SUMIF($H$1:S$1,77,$H1174:S1174)&lt;$D1174,$H1174,0),0)</f>
        <v>0</v>
      </c>
      <c r="U1174" s="35">
        <f>SUMIF(I$1:T$1,77,I1174:T1174)</f>
        <v>0</v>
      </c>
      <c r="V1174" s="36">
        <f>IF(V$7&gt;=$E1174,IF(SUMIF($H$1:U$1,77,$H1174:U1174)&lt;$D1174,$H1174,0),0)</f>
        <v>0</v>
      </c>
      <c r="W1174" s="36">
        <f>IF(W$7&gt;=$E1174,IF(SUMIF($H$1:V$1,77,$H1174:V1174)&lt;$D1174,$H1174,0),0)</f>
        <v>0</v>
      </c>
      <c r="X1174" s="36">
        <f>IF(X$7&gt;=$E1174,IF(SUMIF($H$1:W$1,77,$H1174:W1174)&lt;$D1174,$H1174,0),0)</f>
        <v>0</v>
      </c>
      <c r="Y1174" s="36">
        <f>IF(Y$7&gt;=$E1174,IF(SUMIF($H$1:X$1,77,$H1174:X1174)&lt;$D1174,$H1174,0),0)</f>
        <v>0</v>
      </c>
      <c r="Z1174" s="36">
        <f>IF(Z$7&gt;=$E1174,IF(SUMIF($H$1:Y$1,77,$H1174:Y1174)&lt;$D1174,$H1174,0),0)</f>
        <v>0</v>
      </c>
      <c r="AA1174" s="36">
        <f>IF(AA$7&gt;=$E1174,IF(SUMIF($H$1:Z$1,77,$H1174:Z1174)&lt;$D1174,$H1174,0),0)</f>
        <v>0</v>
      </c>
      <c r="AB1174" s="36">
        <f>IF(AB$7&gt;=$E1174,IF(SUMIF($H$1:AA$1,77,$H1174:AA1174)&lt;$D1174,$H1174,0),0)</f>
        <v>0</v>
      </c>
      <c r="AC1174" s="36">
        <f>IF(AC$7&gt;=$E1174,IF(SUMIF($H$1:AB$1,77,$H1174:AB1174)&lt;$D1174,$H1174,0),0)</f>
        <v>0</v>
      </c>
      <c r="AD1174" s="36">
        <f>IF(AD$7&gt;=$E1174,IF(SUMIF($H$1:AC$1,77,$H1174:AC1174)&lt;$D1174,$H1174,0),0)</f>
        <v>0</v>
      </c>
      <c r="AE1174" s="36">
        <f>IF(AE$7&gt;=$E1174,IF(SUMIF($H$1:AD$1,77,$H1174:AD1174)&lt;$D1174,$H1174,0),0)</f>
        <v>0</v>
      </c>
      <c r="AF1174" s="36">
        <f>IF(AF$7&gt;=$E1174,IF(SUMIF($H$1:AE$1,77,$H1174:AE1174)&lt;$D1174,$H1174,0),0)</f>
        <v>0</v>
      </c>
      <c r="AG1174" s="36">
        <f>IF(AG$7&gt;=$E1174,IF(SUMIF($H$1:AF$1,77,$H1174:AF1174)&lt;$D1174,$H1174,0),0)</f>
        <v>0</v>
      </c>
      <c r="AH1174" s="35">
        <f>SUMIF(V$1:AG$1,77,V1174:AG1174)</f>
        <v>0</v>
      </c>
      <c r="AI1174" s="36">
        <f>IF(AI$7&gt;=$E1174,IF(SUMIF($H$1:AH$1,77,$H1174:AH1174)&lt;$D1174,$H1174,0),0)</f>
        <v>0</v>
      </c>
      <c r="AJ1174" s="36">
        <f>IF(AJ$7&gt;=$E1174,IF(SUMIF($H$1:AI$1,77,$H1174:AI1174)&lt;$D1174,$H1174,0),0)</f>
        <v>0</v>
      </c>
      <c r="AK1174" s="36">
        <f>IF(AK$7&gt;=$E1174,IF(SUMIF($H$1:AJ$1,77,$H1174:AJ1174)&lt;$D1174,$H1174,0),0)</f>
        <v>0</v>
      </c>
      <c r="AL1174" s="36">
        <f>IF(AL$7&gt;=$E1174,IF(SUMIF($H$1:AK$1,77,$H1174:AK1174)&lt;$D1174,$H1174,0),0)</f>
        <v>0</v>
      </c>
      <c r="AM1174" s="36">
        <f>IF(AM$7&gt;=$E1174,IF(SUMIF($H$1:AL$1,77,$H1174:AL1174)&lt;$D1174,$H1174,0),0)</f>
        <v>0</v>
      </c>
      <c r="AN1174" s="36">
        <f>IF(AN$7&gt;=$E1174,IF(SUMIF($H$1:AM$1,77,$H1174:AM1174)&lt;$D1174,$H1174,0),0)</f>
        <v>0</v>
      </c>
      <c r="AO1174" s="36">
        <f>IF(AO$7&gt;=$E1174,IF(SUMIF($H$1:AN$1,77,$H1174:AN1174)&lt;$D1174,$H1174,0),0)</f>
        <v>0</v>
      </c>
      <c r="AP1174" s="36">
        <f>IF(AP$7&gt;=$E1174,IF(SUMIF($H$1:AO$1,77,$H1174:AO1174)&lt;$D1174,$H1174,0),0)</f>
        <v>0</v>
      </c>
      <c r="AQ1174" s="36">
        <f>IF(AQ$7&gt;=$E1174,IF(SUMIF($H$1:AP$1,77,$H1174:AP1174)&lt;$D1174,$H1174,0),0)</f>
        <v>0</v>
      </c>
      <c r="AR1174" s="36">
        <f>IF(AR$7&gt;=$E1174,IF(SUMIF($H$1:AQ$1,77,$H1174:AQ1174)&lt;$D1174,$H1174,0),0)</f>
        <v>0</v>
      </c>
      <c r="AS1174" s="36">
        <f>IF(AS$7&gt;=$E1174,IF(SUMIF($H$1:AR$1,77,$H1174:AR1174)&lt;$D1174,$H1174,0),0)</f>
        <v>0</v>
      </c>
      <c r="AT1174" s="36">
        <f>IF(AT$7&gt;=$E1174,IF(SUMIF($H$1:AS$1,77,$H1174:AS1174)&lt;$D1174,$H1174,0),0)</f>
        <v>0</v>
      </c>
      <c r="AU1174" s="35">
        <f>SUMIF(AI$1:AT$1,77,AI1174:AT1174)</f>
        <v>0</v>
      </c>
      <c r="AV1174" s="33">
        <f>IF(AV$7&gt;=$E1174,IF(SUMIF($H$1:AU$1,77,$H1174:AU1174)&lt;$D1174,$H1174,0),0)</f>
        <v>0</v>
      </c>
      <c r="AW1174" s="33">
        <f>IF(AW$7&gt;=$E1174,IF(SUMIF($H$1:AV$1,77,$H1174:AV1174)&lt;$D1174,$H1174,0),0)</f>
        <v>0</v>
      </c>
      <c r="AX1174" s="33">
        <f>IF(AX$7&gt;=$E1174,IF(SUMIF($H$1:AW$1,77,$H1174:AW1174)&lt;$D1174,$H1174,0),0)</f>
        <v>0</v>
      </c>
      <c r="AY1174" s="33">
        <f>IF(AY$7&gt;=$E1174,IF(SUMIF($H$1:AX$1,77,$H1174:AX1174)&lt;$D1174,$H1174,0),0)</f>
        <v>0</v>
      </c>
      <c r="AZ1174" s="33">
        <f>IF(AZ$7&gt;=$E1174,IF(SUMIF($H$1:AY$1,77,$H1174:AY1174)&lt;$D1174,$H1174,0),0)</f>
        <v>604</v>
      </c>
      <c r="BA1174" s="33">
        <f>IF(BA$7&gt;=$E1174,IF(SUMIF($H$1:AZ$1,77,$H1174:AZ1174)&lt;$D1174,$H1174,0),0)</f>
        <v>0</v>
      </c>
      <c r="BB1174" s="33">
        <f>IF(BB$7&gt;=$E1174,IF(SUMIF($H$1:BA$1,77,$H1174:BA1174)&lt;$D1174,$H1174,0),0)</f>
        <v>0</v>
      </c>
      <c r="BC1174" s="33">
        <f>IF(BC$7&gt;=$E1174,IF(SUMIF($H$1:BB$1,77,$H1174:BB1174)&lt;$D1174,$H1174,0),0)</f>
        <v>0</v>
      </c>
      <c r="BD1174" s="33">
        <f>IF(BD$7&gt;=$E1174,IF(SUMIF($H$1:BC$1,77,$H1174:BC1174)&lt;$D1174,$H1174,0),0)</f>
        <v>0</v>
      </c>
      <c r="BE1174" s="33">
        <f>IF(BE$7&gt;=$E1174,IF(SUMIF($H$1:BD$1,77,$H1174:BD1174)&lt;$D1174,$H1174,0),0)</f>
        <v>0</v>
      </c>
      <c r="BF1174" s="33">
        <f>IF(BF$7&gt;=$E1174,IF(SUMIF($H$1:BE$1,77,$H1174:BE1174)&lt;$D1174,$H1174,0),0)</f>
        <v>0</v>
      </c>
      <c r="BG1174" s="33">
        <f>IF(BG$7&gt;=$E1174,IF(SUMIF($H$1:BF$1,77,$H1174:BF1174)&lt;$D1174,$H1174,0),0)</f>
        <v>0</v>
      </c>
      <c r="BH1174" s="35">
        <f>SUMIF(AV$1:BG$1,77,AV1174:BG1174)</f>
        <v>604</v>
      </c>
    </row>
    <row r="1175" spans="1:60" s="11" customFormat="1" x14ac:dyDescent="0.25">
      <c r="A1175" s="178" t="s">
        <v>1708</v>
      </c>
      <c r="B1175" s="147" t="s">
        <v>1709</v>
      </c>
      <c r="C1175" s="127" t="s">
        <v>55</v>
      </c>
      <c r="D1175" s="146">
        <v>560</v>
      </c>
      <c r="E1175" s="118">
        <v>46874</v>
      </c>
      <c r="F1175" s="118">
        <v>46905</v>
      </c>
      <c r="G1175" s="32">
        <f>DATEDIF(E1175,F1175,"m")</f>
        <v>1</v>
      </c>
      <c r="H1175" s="33">
        <f>D1175/G1175</f>
        <v>560</v>
      </c>
      <c r="I1175" s="36">
        <f>IF(I$7&gt;=$E1175,IF(SUMIF($H$1:H$1,77,$H1175:H1175)&lt;$D1175,$H1175,0),0)</f>
        <v>0</v>
      </c>
      <c r="J1175" s="36">
        <f>IF(J$7&gt;=$E1175,IF(SUMIF($H$1:I$1,77,$H1175:I1175)&lt;$D1175,$H1175,0),0)</f>
        <v>0</v>
      </c>
      <c r="K1175" s="36">
        <f>IF(K$7&gt;=$E1175,IF(SUMIF($H$1:J$1,77,$H1175:J1175)&lt;$D1175,$H1175,0),0)</f>
        <v>0</v>
      </c>
      <c r="L1175" s="36">
        <f>IF(L$7&gt;=$E1175,IF(SUMIF($H$1:K$1,77,$H1175:K1175)&lt;$D1175,$H1175,0),0)</f>
        <v>0</v>
      </c>
      <c r="M1175" s="36">
        <f>IF(M$7&gt;=$E1175,IF(SUMIF($H$1:L$1,77,$H1175:L1175)&lt;$D1175,$H1175,0),0)</f>
        <v>0</v>
      </c>
      <c r="N1175" s="36">
        <f>IF(N$7&gt;=$E1175,IF(SUMIF($H$1:M$1,77,$H1175:M1175)&lt;$D1175,$H1175,0),0)</f>
        <v>0</v>
      </c>
      <c r="O1175" s="36">
        <f>IF(O$7&gt;=$E1175,IF(SUMIF($H$1:N$1,77,$H1175:N1175)&lt;$D1175,$H1175,0),0)</f>
        <v>0</v>
      </c>
      <c r="P1175" s="36">
        <f>IF(P$7&gt;=$E1175,IF(SUMIF($H$1:O$1,77,$H1175:O1175)&lt;$D1175,$H1175,0),0)</f>
        <v>0</v>
      </c>
      <c r="Q1175" s="36">
        <f>IF(Q$7&gt;=$E1175,IF(SUMIF($H$1:P$1,77,$H1175:P1175)&lt;$D1175,$H1175,0),0)</f>
        <v>0</v>
      </c>
      <c r="R1175" s="36">
        <f>IF(R$7&gt;=$E1175,IF(SUMIF($H$1:Q$1,77,$H1175:Q1175)&lt;$D1175,$H1175,0),0)</f>
        <v>0</v>
      </c>
      <c r="S1175" s="36">
        <f>IF(S$7&gt;=$E1175,IF(SUMIF($H$1:R$1,77,$H1175:R1175)&lt;$D1175,$H1175,0),0)</f>
        <v>0</v>
      </c>
      <c r="T1175" s="36">
        <f>IF(T$7&gt;=$E1175,IF(SUMIF($H$1:S$1,77,$H1175:S1175)&lt;$D1175,$H1175,0),0)</f>
        <v>0</v>
      </c>
      <c r="U1175" s="35">
        <f>SUMIF(I$1:T$1,77,I1175:T1175)</f>
        <v>0</v>
      </c>
      <c r="V1175" s="36">
        <f>IF(V$7&gt;=$E1175,IF(SUMIF($H$1:U$1,77,$H1175:U1175)&lt;$D1175,$H1175,0),0)</f>
        <v>0</v>
      </c>
      <c r="W1175" s="36">
        <f>IF(W$7&gt;=$E1175,IF(SUMIF($H$1:V$1,77,$H1175:V1175)&lt;$D1175,$H1175,0),0)</f>
        <v>0</v>
      </c>
      <c r="X1175" s="36">
        <f>IF(X$7&gt;=$E1175,IF(SUMIF($H$1:W$1,77,$H1175:W1175)&lt;$D1175,$H1175,0),0)</f>
        <v>0</v>
      </c>
      <c r="Y1175" s="36">
        <f>IF(Y$7&gt;=$E1175,IF(SUMIF($H$1:X$1,77,$H1175:X1175)&lt;$D1175,$H1175,0),0)</f>
        <v>0</v>
      </c>
      <c r="Z1175" s="36">
        <f>IF(Z$7&gt;=$E1175,IF(SUMIF($H$1:Y$1,77,$H1175:Y1175)&lt;$D1175,$H1175,0),0)</f>
        <v>0</v>
      </c>
      <c r="AA1175" s="36">
        <f>IF(AA$7&gt;=$E1175,IF(SUMIF($H$1:Z$1,77,$H1175:Z1175)&lt;$D1175,$H1175,0),0)</f>
        <v>0</v>
      </c>
      <c r="AB1175" s="36">
        <f>IF(AB$7&gt;=$E1175,IF(SUMIF($H$1:AA$1,77,$H1175:AA1175)&lt;$D1175,$H1175,0),0)</f>
        <v>0</v>
      </c>
      <c r="AC1175" s="36">
        <f>IF(AC$7&gt;=$E1175,IF(SUMIF($H$1:AB$1,77,$H1175:AB1175)&lt;$D1175,$H1175,0),0)</f>
        <v>0</v>
      </c>
      <c r="AD1175" s="36">
        <f>IF(AD$7&gt;=$E1175,IF(SUMIF($H$1:AC$1,77,$H1175:AC1175)&lt;$D1175,$H1175,0),0)</f>
        <v>0</v>
      </c>
      <c r="AE1175" s="36">
        <f>IF(AE$7&gt;=$E1175,IF(SUMIF($H$1:AD$1,77,$H1175:AD1175)&lt;$D1175,$H1175,0),0)</f>
        <v>0</v>
      </c>
      <c r="AF1175" s="36">
        <f>IF(AF$7&gt;=$E1175,IF(SUMIF($H$1:AE$1,77,$H1175:AE1175)&lt;$D1175,$H1175,0),0)</f>
        <v>0</v>
      </c>
      <c r="AG1175" s="36">
        <f>IF(AG$7&gt;=$E1175,IF(SUMIF($H$1:AF$1,77,$H1175:AF1175)&lt;$D1175,$H1175,0),0)</f>
        <v>0</v>
      </c>
      <c r="AH1175" s="35">
        <f>SUMIF(V$1:AG$1,77,V1175:AG1175)</f>
        <v>0</v>
      </c>
      <c r="AI1175" s="36">
        <f>IF(AI$7&gt;=$E1175,IF(SUMIF($H$1:AH$1,77,$H1175:AH1175)&lt;$D1175,$H1175,0),0)</f>
        <v>0</v>
      </c>
      <c r="AJ1175" s="36">
        <f>IF(AJ$7&gt;=$E1175,IF(SUMIF($H$1:AI$1,77,$H1175:AI1175)&lt;$D1175,$H1175,0),0)</f>
        <v>0</v>
      </c>
      <c r="AK1175" s="36">
        <f>IF(AK$7&gt;=$E1175,IF(SUMIF($H$1:AJ$1,77,$H1175:AJ1175)&lt;$D1175,$H1175,0),0)</f>
        <v>0</v>
      </c>
      <c r="AL1175" s="36">
        <f>IF(AL$7&gt;=$E1175,IF(SUMIF($H$1:AK$1,77,$H1175:AK1175)&lt;$D1175,$H1175,0),0)</f>
        <v>0</v>
      </c>
      <c r="AM1175" s="36">
        <f>IF(AM$7&gt;=$E1175,IF(SUMIF($H$1:AL$1,77,$H1175:AL1175)&lt;$D1175,$H1175,0),0)</f>
        <v>0</v>
      </c>
      <c r="AN1175" s="36">
        <f>IF(AN$7&gt;=$E1175,IF(SUMIF($H$1:AM$1,77,$H1175:AM1175)&lt;$D1175,$H1175,0),0)</f>
        <v>0</v>
      </c>
      <c r="AO1175" s="36">
        <f>IF(AO$7&gt;=$E1175,IF(SUMIF($H$1:AN$1,77,$H1175:AN1175)&lt;$D1175,$H1175,0),0)</f>
        <v>0</v>
      </c>
      <c r="AP1175" s="36">
        <f>IF(AP$7&gt;=$E1175,IF(SUMIF($H$1:AO$1,77,$H1175:AO1175)&lt;$D1175,$H1175,0),0)</f>
        <v>0</v>
      </c>
      <c r="AQ1175" s="36">
        <f>IF(AQ$7&gt;=$E1175,IF(SUMIF($H$1:AP$1,77,$H1175:AP1175)&lt;$D1175,$H1175,0),0)</f>
        <v>0</v>
      </c>
      <c r="AR1175" s="36">
        <f>IF(AR$7&gt;=$E1175,IF(SUMIF($H$1:AQ$1,77,$H1175:AQ1175)&lt;$D1175,$H1175,0),0)</f>
        <v>0</v>
      </c>
      <c r="AS1175" s="36">
        <f>IF(AS$7&gt;=$E1175,IF(SUMIF($H$1:AR$1,77,$H1175:AR1175)&lt;$D1175,$H1175,0),0)</f>
        <v>0</v>
      </c>
      <c r="AT1175" s="36">
        <f>IF(AT$7&gt;=$E1175,IF(SUMIF($H$1:AS$1,77,$H1175:AS1175)&lt;$D1175,$H1175,0),0)</f>
        <v>0</v>
      </c>
      <c r="AU1175" s="35">
        <f>SUMIF(AI$1:AT$1,77,AI1175:AT1175)</f>
        <v>0</v>
      </c>
      <c r="AV1175" s="33">
        <f>IF(AV$7&gt;=$E1175,IF(SUMIF($H$1:AU$1,77,$H1175:AU1175)&lt;$D1175,$H1175,0),0)</f>
        <v>0</v>
      </c>
      <c r="AW1175" s="33">
        <f>IF(AW$7&gt;=$E1175,IF(SUMIF($H$1:AV$1,77,$H1175:AV1175)&lt;$D1175,$H1175,0),0)</f>
        <v>0</v>
      </c>
      <c r="AX1175" s="33">
        <f>IF(AX$7&gt;=$E1175,IF(SUMIF($H$1:AW$1,77,$H1175:AW1175)&lt;$D1175,$H1175,0),0)</f>
        <v>0</v>
      </c>
      <c r="AY1175" s="33">
        <f>IF(AY$7&gt;=$E1175,IF(SUMIF($H$1:AX$1,77,$H1175:AX1175)&lt;$D1175,$H1175,0),0)</f>
        <v>0</v>
      </c>
      <c r="AZ1175" s="33">
        <f>IF(AZ$7&gt;=$E1175,IF(SUMIF($H$1:AY$1,77,$H1175:AY1175)&lt;$D1175,$H1175,0),0)</f>
        <v>560</v>
      </c>
      <c r="BA1175" s="33">
        <f>IF(BA$7&gt;=$E1175,IF(SUMIF($H$1:AZ$1,77,$H1175:AZ1175)&lt;$D1175,$H1175,0),0)</f>
        <v>0</v>
      </c>
      <c r="BB1175" s="33">
        <f>IF(BB$7&gt;=$E1175,IF(SUMIF($H$1:BA$1,77,$H1175:BA1175)&lt;$D1175,$H1175,0),0)</f>
        <v>0</v>
      </c>
      <c r="BC1175" s="33">
        <f>IF(BC$7&gt;=$E1175,IF(SUMIF($H$1:BB$1,77,$H1175:BB1175)&lt;$D1175,$H1175,0),0)</f>
        <v>0</v>
      </c>
      <c r="BD1175" s="33">
        <f>IF(BD$7&gt;=$E1175,IF(SUMIF($H$1:BC$1,77,$H1175:BC1175)&lt;$D1175,$H1175,0),0)</f>
        <v>0</v>
      </c>
      <c r="BE1175" s="33">
        <f>IF(BE$7&gt;=$E1175,IF(SUMIF($H$1:BD$1,77,$H1175:BD1175)&lt;$D1175,$H1175,0),0)</f>
        <v>0</v>
      </c>
      <c r="BF1175" s="33">
        <f>IF(BF$7&gt;=$E1175,IF(SUMIF($H$1:BE$1,77,$H1175:BE1175)&lt;$D1175,$H1175,0),0)</f>
        <v>0</v>
      </c>
      <c r="BG1175" s="33">
        <f>IF(BG$7&gt;=$E1175,IF(SUMIF($H$1:BF$1,77,$H1175:BF1175)&lt;$D1175,$H1175,0),0)</f>
        <v>0</v>
      </c>
      <c r="BH1175" s="35">
        <f>SUMIF(AV$1:BG$1,77,AV1175:BG1175)</f>
        <v>560</v>
      </c>
    </row>
    <row r="1176" spans="1:60" s="11" customFormat="1" x14ac:dyDescent="0.25">
      <c r="A1176" s="178" t="s">
        <v>1710</v>
      </c>
      <c r="B1176" s="147" t="s">
        <v>1705</v>
      </c>
      <c r="C1176" s="127" t="s">
        <v>55</v>
      </c>
      <c r="D1176" s="146">
        <v>9.17</v>
      </c>
      <c r="E1176" s="118">
        <v>46874</v>
      </c>
      <c r="F1176" s="118">
        <v>46905</v>
      </c>
      <c r="G1176" s="32">
        <f>DATEDIF(E1176,F1176,"m")</f>
        <v>1</v>
      </c>
      <c r="H1176" s="33">
        <f>D1176/G1176</f>
        <v>9.17</v>
      </c>
      <c r="I1176" s="36">
        <f>IF(I$7&gt;=$E1176,IF(SUMIF($H$1:H$1,77,$H1176:H1176)&lt;$D1176,$H1176,0),0)</f>
        <v>0</v>
      </c>
      <c r="J1176" s="36">
        <f>IF(J$7&gt;=$E1176,IF(SUMIF($H$1:I$1,77,$H1176:I1176)&lt;$D1176,$H1176,0),0)</f>
        <v>0</v>
      </c>
      <c r="K1176" s="36">
        <f>IF(K$7&gt;=$E1176,IF(SUMIF($H$1:J$1,77,$H1176:J1176)&lt;$D1176,$H1176,0),0)</f>
        <v>0</v>
      </c>
      <c r="L1176" s="36">
        <f>IF(L$7&gt;=$E1176,IF(SUMIF($H$1:K$1,77,$H1176:K1176)&lt;$D1176,$H1176,0),0)</f>
        <v>0</v>
      </c>
      <c r="M1176" s="36">
        <f>IF(M$7&gt;=$E1176,IF(SUMIF($H$1:L$1,77,$H1176:L1176)&lt;$D1176,$H1176,0),0)</f>
        <v>0</v>
      </c>
      <c r="N1176" s="36">
        <f>IF(N$7&gt;=$E1176,IF(SUMIF($H$1:M$1,77,$H1176:M1176)&lt;$D1176,$H1176,0),0)</f>
        <v>0</v>
      </c>
      <c r="O1176" s="36">
        <f>IF(O$7&gt;=$E1176,IF(SUMIF($H$1:N$1,77,$H1176:N1176)&lt;$D1176,$H1176,0),0)</f>
        <v>0</v>
      </c>
      <c r="P1176" s="36">
        <f>IF(P$7&gt;=$E1176,IF(SUMIF($H$1:O$1,77,$H1176:O1176)&lt;$D1176,$H1176,0),0)</f>
        <v>0</v>
      </c>
      <c r="Q1176" s="36">
        <f>IF(Q$7&gt;=$E1176,IF(SUMIF($H$1:P$1,77,$H1176:P1176)&lt;$D1176,$H1176,0),0)</f>
        <v>0</v>
      </c>
      <c r="R1176" s="36">
        <f>IF(R$7&gt;=$E1176,IF(SUMIF($H$1:Q$1,77,$H1176:Q1176)&lt;$D1176,$H1176,0),0)</f>
        <v>0</v>
      </c>
      <c r="S1176" s="36">
        <f>IF(S$7&gt;=$E1176,IF(SUMIF($H$1:R$1,77,$H1176:R1176)&lt;$D1176,$H1176,0),0)</f>
        <v>0</v>
      </c>
      <c r="T1176" s="36">
        <f>IF(T$7&gt;=$E1176,IF(SUMIF($H$1:S$1,77,$H1176:S1176)&lt;$D1176,$H1176,0),0)</f>
        <v>0</v>
      </c>
      <c r="U1176" s="35">
        <f>SUMIF(I$1:T$1,77,I1176:T1176)</f>
        <v>0</v>
      </c>
      <c r="V1176" s="36">
        <f>IF(V$7&gt;=$E1176,IF(SUMIF($H$1:U$1,77,$H1176:U1176)&lt;$D1176,$H1176,0),0)</f>
        <v>0</v>
      </c>
      <c r="W1176" s="36">
        <f>IF(W$7&gt;=$E1176,IF(SUMIF($H$1:V$1,77,$H1176:V1176)&lt;$D1176,$H1176,0),0)</f>
        <v>0</v>
      </c>
      <c r="X1176" s="36">
        <f>IF(X$7&gt;=$E1176,IF(SUMIF($H$1:W$1,77,$H1176:W1176)&lt;$D1176,$H1176,0),0)</f>
        <v>0</v>
      </c>
      <c r="Y1176" s="36">
        <f>IF(Y$7&gt;=$E1176,IF(SUMIF($H$1:X$1,77,$H1176:X1176)&lt;$D1176,$H1176,0),0)</f>
        <v>0</v>
      </c>
      <c r="Z1176" s="36">
        <f>IF(Z$7&gt;=$E1176,IF(SUMIF($H$1:Y$1,77,$H1176:Y1176)&lt;$D1176,$H1176,0),0)</f>
        <v>0</v>
      </c>
      <c r="AA1176" s="36">
        <f>IF(AA$7&gt;=$E1176,IF(SUMIF($H$1:Z$1,77,$H1176:Z1176)&lt;$D1176,$H1176,0),0)</f>
        <v>0</v>
      </c>
      <c r="AB1176" s="36">
        <f>IF(AB$7&gt;=$E1176,IF(SUMIF($H$1:AA$1,77,$H1176:AA1176)&lt;$D1176,$H1176,0),0)</f>
        <v>0</v>
      </c>
      <c r="AC1176" s="36">
        <f>IF(AC$7&gt;=$E1176,IF(SUMIF($H$1:AB$1,77,$H1176:AB1176)&lt;$D1176,$H1176,0),0)</f>
        <v>0</v>
      </c>
      <c r="AD1176" s="36">
        <f>IF(AD$7&gt;=$E1176,IF(SUMIF($H$1:AC$1,77,$H1176:AC1176)&lt;$D1176,$H1176,0),0)</f>
        <v>0</v>
      </c>
      <c r="AE1176" s="36">
        <f>IF(AE$7&gt;=$E1176,IF(SUMIF($H$1:AD$1,77,$H1176:AD1176)&lt;$D1176,$H1176,0),0)</f>
        <v>0</v>
      </c>
      <c r="AF1176" s="36">
        <f>IF(AF$7&gt;=$E1176,IF(SUMIF($H$1:AE$1,77,$H1176:AE1176)&lt;$D1176,$H1176,0),0)</f>
        <v>0</v>
      </c>
      <c r="AG1176" s="36">
        <f>IF(AG$7&gt;=$E1176,IF(SUMIF($H$1:AF$1,77,$H1176:AF1176)&lt;$D1176,$H1176,0),0)</f>
        <v>0</v>
      </c>
      <c r="AH1176" s="35">
        <f>SUMIF(V$1:AG$1,77,V1176:AG1176)</f>
        <v>0</v>
      </c>
      <c r="AI1176" s="36">
        <f>IF(AI$7&gt;=$E1176,IF(SUMIF($H$1:AH$1,77,$H1176:AH1176)&lt;$D1176,$H1176,0),0)</f>
        <v>0</v>
      </c>
      <c r="AJ1176" s="36">
        <f>IF(AJ$7&gt;=$E1176,IF(SUMIF($H$1:AI$1,77,$H1176:AI1176)&lt;$D1176,$H1176,0),0)</f>
        <v>0</v>
      </c>
      <c r="AK1176" s="36">
        <f>IF(AK$7&gt;=$E1176,IF(SUMIF($H$1:AJ$1,77,$H1176:AJ1176)&lt;$D1176,$H1176,0),0)</f>
        <v>0</v>
      </c>
      <c r="AL1176" s="36">
        <f>IF(AL$7&gt;=$E1176,IF(SUMIF($H$1:AK$1,77,$H1176:AK1176)&lt;$D1176,$H1176,0),0)</f>
        <v>0</v>
      </c>
      <c r="AM1176" s="36">
        <f>IF(AM$7&gt;=$E1176,IF(SUMIF($H$1:AL$1,77,$H1176:AL1176)&lt;$D1176,$H1176,0),0)</f>
        <v>0</v>
      </c>
      <c r="AN1176" s="36">
        <f>IF(AN$7&gt;=$E1176,IF(SUMIF($H$1:AM$1,77,$H1176:AM1176)&lt;$D1176,$H1176,0),0)</f>
        <v>0</v>
      </c>
      <c r="AO1176" s="36">
        <f>IF(AO$7&gt;=$E1176,IF(SUMIF($H$1:AN$1,77,$H1176:AN1176)&lt;$D1176,$H1176,0),0)</f>
        <v>0</v>
      </c>
      <c r="AP1176" s="36">
        <f>IF(AP$7&gt;=$E1176,IF(SUMIF($H$1:AO$1,77,$H1176:AO1176)&lt;$D1176,$H1176,0),0)</f>
        <v>0</v>
      </c>
      <c r="AQ1176" s="36">
        <f>IF(AQ$7&gt;=$E1176,IF(SUMIF($H$1:AP$1,77,$H1176:AP1176)&lt;$D1176,$H1176,0),0)</f>
        <v>0</v>
      </c>
      <c r="AR1176" s="36">
        <f>IF(AR$7&gt;=$E1176,IF(SUMIF($H$1:AQ$1,77,$H1176:AQ1176)&lt;$D1176,$H1176,0),0)</f>
        <v>0</v>
      </c>
      <c r="AS1176" s="36">
        <f>IF(AS$7&gt;=$E1176,IF(SUMIF($H$1:AR$1,77,$H1176:AR1176)&lt;$D1176,$H1176,0),0)</f>
        <v>0</v>
      </c>
      <c r="AT1176" s="36">
        <f>IF(AT$7&gt;=$E1176,IF(SUMIF($H$1:AS$1,77,$H1176:AS1176)&lt;$D1176,$H1176,0),0)</f>
        <v>0</v>
      </c>
      <c r="AU1176" s="35">
        <f>SUMIF(AI$1:AT$1,77,AI1176:AT1176)</f>
        <v>0</v>
      </c>
      <c r="AV1176" s="33">
        <f>IF(AV$7&gt;=$E1176,IF(SUMIF($H$1:AU$1,77,$H1176:AU1176)&lt;$D1176,$H1176,0),0)</f>
        <v>0</v>
      </c>
      <c r="AW1176" s="33">
        <f>IF(AW$7&gt;=$E1176,IF(SUMIF($H$1:AV$1,77,$H1176:AV1176)&lt;$D1176,$H1176,0),0)</f>
        <v>0</v>
      </c>
      <c r="AX1176" s="33">
        <f>IF(AX$7&gt;=$E1176,IF(SUMIF($H$1:AW$1,77,$H1176:AW1176)&lt;$D1176,$H1176,0),0)</f>
        <v>0</v>
      </c>
      <c r="AY1176" s="33">
        <f>IF(AY$7&gt;=$E1176,IF(SUMIF($H$1:AX$1,77,$H1176:AX1176)&lt;$D1176,$H1176,0),0)</f>
        <v>0</v>
      </c>
      <c r="AZ1176" s="33">
        <f>IF(AZ$7&gt;=$E1176,IF(SUMIF($H$1:AY$1,77,$H1176:AY1176)&lt;$D1176,$H1176,0),0)</f>
        <v>9.17</v>
      </c>
      <c r="BA1176" s="33">
        <f>IF(BA$7&gt;=$E1176,IF(SUMIF($H$1:AZ$1,77,$H1176:AZ1176)&lt;$D1176,$H1176,0),0)</f>
        <v>0</v>
      </c>
      <c r="BB1176" s="33">
        <f>IF(BB$7&gt;=$E1176,IF(SUMIF($H$1:BA$1,77,$H1176:BA1176)&lt;$D1176,$H1176,0),0)</f>
        <v>0</v>
      </c>
      <c r="BC1176" s="33">
        <f>IF(BC$7&gt;=$E1176,IF(SUMIF($H$1:BB$1,77,$H1176:BB1176)&lt;$D1176,$H1176,0),0)</f>
        <v>0</v>
      </c>
      <c r="BD1176" s="33">
        <f>IF(BD$7&gt;=$E1176,IF(SUMIF($H$1:BC$1,77,$H1176:BC1176)&lt;$D1176,$H1176,0),0)</f>
        <v>0</v>
      </c>
      <c r="BE1176" s="33">
        <f>IF(BE$7&gt;=$E1176,IF(SUMIF($H$1:BD$1,77,$H1176:BD1176)&lt;$D1176,$H1176,0),0)</f>
        <v>0</v>
      </c>
      <c r="BF1176" s="33">
        <f>IF(BF$7&gt;=$E1176,IF(SUMIF($H$1:BE$1,77,$H1176:BE1176)&lt;$D1176,$H1176,0),0)</f>
        <v>0</v>
      </c>
      <c r="BG1176" s="33">
        <f>IF(BG$7&gt;=$E1176,IF(SUMIF($H$1:BF$1,77,$H1176:BF1176)&lt;$D1176,$H1176,0),0)</f>
        <v>0</v>
      </c>
      <c r="BH1176" s="35">
        <f>SUMIF(AV$1:BG$1,77,AV1176:BG1176)</f>
        <v>9.17</v>
      </c>
    </row>
    <row r="1177" spans="1:60" s="103" customFormat="1" x14ac:dyDescent="0.25">
      <c r="A1177" s="180" t="s">
        <v>1711</v>
      </c>
      <c r="B1177" s="152" t="s">
        <v>1712</v>
      </c>
      <c r="C1177" s="143"/>
      <c r="D1177" s="153"/>
      <c r="E1177" s="104"/>
      <c r="F1177" s="104"/>
      <c r="G1177" s="104"/>
      <c r="H1177" s="104"/>
      <c r="I1177" s="104"/>
      <c r="J1177" s="104"/>
      <c r="K1177" s="104"/>
      <c r="L1177" s="104"/>
      <c r="M1177" s="104"/>
      <c r="N1177" s="104"/>
      <c r="O1177" s="104"/>
      <c r="P1177" s="104"/>
      <c r="Q1177" s="104"/>
      <c r="R1177" s="104"/>
      <c r="S1177" s="104"/>
      <c r="T1177" s="104"/>
      <c r="U1177" s="140"/>
      <c r="V1177" s="104"/>
      <c r="W1177" s="104"/>
      <c r="X1177" s="104"/>
      <c r="Y1177" s="104"/>
      <c r="Z1177" s="104"/>
      <c r="AA1177" s="104"/>
      <c r="AB1177" s="104"/>
      <c r="AC1177" s="104"/>
      <c r="AD1177" s="104"/>
      <c r="AE1177" s="104"/>
      <c r="AF1177" s="104"/>
      <c r="AG1177" s="104"/>
      <c r="AH1177" s="140"/>
      <c r="AI1177" s="104"/>
      <c r="AJ1177" s="104"/>
      <c r="AK1177" s="104"/>
      <c r="AL1177" s="104"/>
      <c r="AM1177" s="104"/>
      <c r="AN1177" s="104"/>
      <c r="AO1177" s="104"/>
      <c r="AP1177" s="104"/>
      <c r="AQ1177" s="104"/>
      <c r="AR1177" s="104"/>
      <c r="AS1177" s="104"/>
      <c r="AT1177" s="104"/>
      <c r="AU1177" s="140"/>
      <c r="AV1177" s="104"/>
      <c r="AW1177" s="104"/>
      <c r="AX1177" s="104"/>
      <c r="AY1177" s="104"/>
      <c r="AZ1177" s="104"/>
      <c r="BA1177" s="104"/>
      <c r="BB1177" s="104"/>
      <c r="BC1177" s="104"/>
      <c r="BD1177" s="104"/>
      <c r="BE1177" s="104"/>
      <c r="BF1177" s="104"/>
      <c r="BG1177" s="104"/>
      <c r="BH1177" s="140"/>
    </row>
    <row r="1178" spans="1:60" s="11" customFormat="1" x14ac:dyDescent="0.25">
      <c r="A1178" s="179" t="s">
        <v>1713</v>
      </c>
      <c r="B1178" s="181" t="s">
        <v>1714</v>
      </c>
      <c r="C1178" s="178"/>
      <c r="D1178" s="182"/>
      <c r="E1178" s="88"/>
      <c r="F1178" s="88"/>
      <c r="G1178" s="88"/>
      <c r="H1178" s="88"/>
      <c r="I1178" s="88"/>
      <c r="J1178" s="88"/>
      <c r="K1178" s="88"/>
      <c r="L1178" s="88"/>
      <c r="M1178" s="88"/>
      <c r="N1178" s="88"/>
      <c r="O1178" s="88"/>
      <c r="P1178" s="88"/>
      <c r="Q1178" s="88"/>
      <c r="R1178" s="88"/>
      <c r="S1178" s="88"/>
      <c r="T1178" s="88"/>
      <c r="U1178" s="89"/>
      <c r="V1178" s="88"/>
      <c r="W1178" s="88"/>
      <c r="X1178" s="88"/>
      <c r="Y1178" s="88"/>
      <c r="Z1178" s="88"/>
      <c r="AA1178" s="88"/>
      <c r="AB1178" s="88"/>
      <c r="AC1178" s="88"/>
      <c r="AD1178" s="88"/>
      <c r="AE1178" s="88"/>
      <c r="AF1178" s="88"/>
      <c r="AG1178" s="88"/>
      <c r="AH1178" s="89"/>
      <c r="AI1178" s="88"/>
      <c r="AJ1178" s="88"/>
      <c r="AK1178" s="88"/>
      <c r="AL1178" s="88"/>
      <c r="AM1178" s="88"/>
      <c r="AN1178" s="88"/>
      <c r="AO1178" s="88"/>
      <c r="AP1178" s="88"/>
      <c r="AQ1178" s="88"/>
      <c r="AR1178" s="88"/>
      <c r="AS1178" s="88"/>
      <c r="AT1178" s="88"/>
      <c r="AU1178" s="89"/>
      <c r="AV1178" s="88"/>
      <c r="AW1178" s="88"/>
      <c r="AX1178" s="88"/>
      <c r="AY1178" s="88"/>
      <c r="AZ1178" s="88"/>
      <c r="BA1178" s="88"/>
      <c r="BB1178" s="88"/>
      <c r="BC1178" s="88"/>
      <c r="BD1178" s="88"/>
      <c r="BE1178" s="88"/>
      <c r="BF1178" s="88"/>
      <c r="BG1178" s="88"/>
      <c r="BH1178" s="89"/>
    </row>
    <row r="1179" spans="1:60" s="11" customFormat="1" x14ac:dyDescent="0.25">
      <c r="A1179" s="178" t="s">
        <v>1715</v>
      </c>
      <c r="B1179" s="147" t="s">
        <v>1663</v>
      </c>
      <c r="C1179" s="127" t="s">
        <v>24</v>
      </c>
      <c r="D1179" s="146">
        <v>1</v>
      </c>
      <c r="E1179" s="118">
        <v>46935</v>
      </c>
      <c r="F1179" s="118">
        <v>46966</v>
      </c>
      <c r="G1179" s="32">
        <f>DATEDIF(E1179,F1179,"m")</f>
        <v>1</v>
      </c>
      <c r="H1179" s="33">
        <f>D1179/G1179</f>
        <v>1</v>
      </c>
      <c r="I1179" s="36">
        <f>IF(I$7&gt;=$E1179,IF(SUMIF($H$1:H$1,77,$H1179:H1179)&lt;$D1179,$H1179,0),0)</f>
        <v>0</v>
      </c>
      <c r="J1179" s="36">
        <f>IF(J$7&gt;=$E1179,IF(SUMIF($H$1:I$1,77,$H1179:I1179)&lt;$D1179,$H1179,0),0)</f>
        <v>0</v>
      </c>
      <c r="K1179" s="36">
        <f>IF(K$7&gt;=$E1179,IF(SUMIF($H$1:J$1,77,$H1179:J1179)&lt;$D1179,$H1179,0),0)</f>
        <v>0</v>
      </c>
      <c r="L1179" s="36">
        <f>IF(L$7&gt;=$E1179,IF(SUMIF($H$1:K$1,77,$H1179:K1179)&lt;$D1179,$H1179,0),0)</f>
        <v>0</v>
      </c>
      <c r="M1179" s="36">
        <f>IF(M$7&gt;=$E1179,IF(SUMIF($H$1:L$1,77,$H1179:L1179)&lt;$D1179,$H1179,0),0)</f>
        <v>0</v>
      </c>
      <c r="N1179" s="36">
        <f>IF(N$7&gt;=$E1179,IF(SUMIF($H$1:M$1,77,$H1179:M1179)&lt;$D1179,$H1179,0),0)</f>
        <v>0</v>
      </c>
      <c r="O1179" s="36">
        <f>IF(O$7&gt;=$E1179,IF(SUMIF($H$1:N$1,77,$H1179:N1179)&lt;$D1179,$H1179,0),0)</f>
        <v>0</v>
      </c>
      <c r="P1179" s="36">
        <f>IF(P$7&gt;=$E1179,IF(SUMIF($H$1:O$1,77,$H1179:O1179)&lt;$D1179,$H1179,0),0)</f>
        <v>0</v>
      </c>
      <c r="Q1179" s="36">
        <f>IF(Q$7&gt;=$E1179,IF(SUMIF($H$1:P$1,77,$H1179:P1179)&lt;$D1179,$H1179,0),0)</f>
        <v>0</v>
      </c>
      <c r="R1179" s="36">
        <f>IF(R$7&gt;=$E1179,IF(SUMIF($H$1:Q$1,77,$H1179:Q1179)&lt;$D1179,$H1179,0),0)</f>
        <v>0</v>
      </c>
      <c r="S1179" s="36">
        <f>IF(S$7&gt;=$E1179,IF(SUMIF($H$1:R$1,77,$H1179:R1179)&lt;$D1179,$H1179,0),0)</f>
        <v>0</v>
      </c>
      <c r="T1179" s="36">
        <f>IF(T$7&gt;=$E1179,IF(SUMIF($H$1:S$1,77,$H1179:S1179)&lt;$D1179,$H1179,0),0)</f>
        <v>0</v>
      </c>
      <c r="U1179" s="35">
        <f>SUMIF(I$1:T$1,77,I1179:T1179)</f>
        <v>0</v>
      </c>
      <c r="V1179" s="36">
        <f>IF(V$7&gt;=$E1179,IF(SUMIF($H$1:U$1,77,$H1179:U1179)&lt;$D1179,$H1179,0),0)</f>
        <v>0</v>
      </c>
      <c r="W1179" s="36">
        <f>IF(W$7&gt;=$E1179,IF(SUMIF($H$1:V$1,77,$H1179:V1179)&lt;$D1179,$H1179,0),0)</f>
        <v>0</v>
      </c>
      <c r="X1179" s="36">
        <f>IF(X$7&gt;=$E1179,IF(SUMIF($H$1:W$1,77,$H1179:W1179)&lt;$D1179,$H1179,0),0)</f>
        <v>0</v>
      </c>
      <c r="Y1179" s="36">
        <f>IF(Y$7&gt;=$E1179,IF(SUMIF($H$1:X$1,77,$H1179:X1179)&lt;$D1179,$H1179,0),0)</f>
        <v>0</v>
      </c>
      <c r="Z1179" s="36">
        <f>IF(Z$7&gt;=$E1179,IF(SUMIF($H$1:Y$1,77,$H1179:Y1179)&lt;$D1179,$H1179,0),0)</f>
        <v>0</v>
      </c>
      <c r="AA1179" s="36">
        <f>IF(AA$7&gt;=$E1179,IF(SUMIF($H$1:Z$1,77,$H1179:Z1179)&lt;$D1179,$H1179,0),0)</f>
        <v>0</v>
      </c>
      <c r="AB1179" s="36">
        <f>IF(AB$7&gt;=$E1179,IF(SUMIF($H$1:AA$1,77,$H1179:AA1179)&lt;$D1179,$H1179,0),0)</f>
        <v>0</v>
      </c>
      <c r="AC1179" s="36">
        <f>IF(AC$7&gt;=$E1179,IF(SUMIF($H$1:AB$1,77,$H1179:AB1179)&lt;$D1179,$H1179,0),0)</f>
        <v>0</v>
      </c>
      <c r="AD1179" s="36">
        <f>IF(AD$7&gt;=$E1179,IF(SUMIF($H$1:AC$1,77,$H1179:AC1179)&lt;$D1179,$H1179,0),0)</f>
        <v>0</v>
      </c>
      <c r="AE1179" s="36">
        <f>IF(AE$7&gt;=$E1179,IF(SUMIF($H$1:AD$1,77,$H1179:AD1179)&lt;$D1179,$H1179,0),0)</f>
        <v>0</v>
      </c>
      <c r="AF1179" s="36">
        <f>IF(AF$7&gt;=$E1179,IF(SUMIF($H$1:AE$1,77,$H1179:AE1179)&lt;$D1179,$H1179,0),0)</f>
        <v>0</v>
      </c>
      <c r="AG1179" s="36">
        <f>IF(AG$7&gt;=$E1179,IF(SUMIF($H$1:AF$1,77,$H1179:AF1179)&lt;$D1179,$H1179,0),0)</f>
        <v>0</v>
      </c>
      <c r="AH1179" s="35">
        <f>SUMIF(V$1:AG$1,77,V1179:AG1179)</f>
        <v>0</v>
      </c>
      <c r="AI1179" s="36">
        <f>IF(AI$7&gt;=$E1179,IF(SUMIF($H$1:AH$1,77,$H1179:AH1179)&lt;$D1179,$H1179,0),0)</f>
        <v>0</v>
      </c>
      <c r="AJ1179" s="36">
        <f>IF(AJ$7&gt;=$E1179,IF(SUMIF($H$1:AI$1,77,$H1179:AI1179)&lt;$D1179,$H1179,0),0)</f>
        <v>0</v>
      </c>
      <c r="AK1179" s="36">
        <f>IF(AK$7&gt;=$E1179,IF(SUMIF($H$1:AJ$1,77,$H1179:AJ1179)&lt;$D1179,$H1179,0),0)</f>
        <v>0</v>
      </c>
      <c r="AL1179" s="36">
        <f>IF(AL$7&gt;=$E1179,IF(SUMIF($H$1:AK$1,77,$H1179:AK1179)&lt;$D1179,$H1179,0),0)</f>
        <v>0</v>
      </c>
      <c r="AM1179" s="36">
        <f>IF(AM$7&gt;=$E1179,IF(SUMIF($H$1:AL$1,77,$H1179:AL1179)&lt;$D1179,$H1179,0),0)</f>
        <v>0</v>
      </c>
      <c r="AN1179" s="36">
        <f>IF(AN$7&gt;=$E1179,IF(SUMIF($H$1:AM$1,77,$H1179:AM1179)&lt;$D1179,$H1179,0),0)</f>
        <v>0</v>
      </c>
      <c r="AO1179" s="36">
        <f>IF(AO$7&gt;=$E1179,IF(SUMIF($H$1:AN$1,77,$H1179:AN1179)&lt;$D1179,$H1179,0),0)</f>
        <v>0</v>
      </c>
      <c r="AP1179" s="36">
        <f>IF(AP$7&gt;=$E1179,IF(SUMIF($H$1:AO$1,77,$H1179:AO1179)&lt;$D1179,$H1179,0),0)</f>
        <v>0</v>
      </c>
      <c r="AQ1179" s="36">
        <f>IF(AQ$7&gt;=$E1179,IF(SUMIF($H$1:AP$1,77,$H1179:AP1179)&lt;$D1179,$H1179,0),0)</f>
        <v>0</v>
      </c>
      <c r="AR1179" s="36">
        <f>IF(AR$7&gt;=$E1179,IF(SUMIF($H$1:AQ$1,77,$H1179:AQ1179)&lt;$D1179,$H1179,0),0)</f>
        <v>0</v>
      </c>
      <c r="AS1179" s="36">
        <f>IF(AS$7&gt;=$E1179,IF(SUMIF($H$1:AR$1,77,$H1179:AR1179)&lt;$D1179,$H1179,0),0)</f>
        <v>0</v>
      </c>
      <c r="AT1179" s="36">
        <f>IF(AT$7&gt;=$E1179,IF(SUMIF($H$1:AS$1,77,$H1179:AS1179)&lt;$D1179,$H1179,0),0)</f>
        <v>0</v>
      </c>
      <c r="AU1179" s="35">
        <f>SUMIF(AI$1:AT$1,77,AI1179:AT1179)</f>
        <v>0</v>
      </c>
      <c r="AV1179" s="33">
        <f>IF(AV$7&gt;=$E1179,IF(SUMIF($H$1:AU$1,77,$H1179:AU1179)&lt;$D1179,$H1179,0),0)</f>
        <v>0</v>
      </c>
      <c r="AW1179" s="33">
        <f>IF(AW$7&gt;=$E1179,IF(SUMIF($H$1:AV$1,77,$H1179:AV1179)&lt;$D1179,$H1179,0),0)</f>
        <v>0</v>
      </c>
      <c r="AX1179" s="33">
        <f>IF(AX$7&gt;=$E1179,IF(SUMIF($H$1:AW$1,77,$H1179:AW1179)&lt;$D1179,$H1179,0),0)</f>
        <v>0</v>
      </c>
      <c r="AY1179" s="33">
        <f>IF(AY$7&gt;=$E1179,IF(SUMIF($H$1:AX$1,77,$H1179:AX1179)&lt;$D1179,$H1179,0),0)</f>
        <v>0</v>
      </c>
      <c r="AZ1179" s="33">
        <f>IF(AZ$7&gt;=$E1179,IF(SUMIF($H$1:AY$1,77,$H1179:AY1179)&lt;$D1179,$H1179,0),0)</f>
        <v>0</v>
      </c>
      <c r="BA1179" s="33">
        <f>IF(BA$7&gt;=$E1179,IF(SUMIF($H$1:AZ$1,77,$H1179:AZ1179)&lt;$D1179,$H1179,0),0)</f>
        <v>0</v>
      </c>
      <c r="BB1179" s="33">
        <f>IF(BB$7&gt;=$E1179,IF(SUMIF($H$1:BA$1,77,$H1179:BA1179)&lt;$D1179,$H1179,0),0)</f>
        <v>1</v>
      </c>
      <c r="BC1179" s="33">
        <f>IF(BC$7&gt;=$E1179,IF(SUMIF($H$1:BB$1,77,$H1179:BB1179)&lt;$D1179,$H1179,0),0)</f>
        <v>0</v>
      </c>
      <c r="BD1179" s="33">
        <f>IF(BD$7&gt;=$E1179,IF(SUMIF($H$1:BC$1,77,$H1179:BC1179)&lt;$D1179,$H1179,0),0)</f>
        <v>0</v>
      </c>
      <c r="BE1179" s="33">
        <f>IF(BE$7&gt;=$E1179,IF(SUMIF($H$1:BD$1,77,$H1179:BD1179)&lt;$D1179,$H1179,0),0)</f>
        <v>0</v>
      </c>
      <c r="BF1179" s="33">
        <f>IF(BF$7&gt;=$E1179,IF(SUMIF($H$1:BE$1,77,$H1179:BE1179)&lt;$D1179,$H1179,0),0)</f>
        <v>0</v>
      </c>
      <c r="BG1179" s="33">
        <f>IF(BG$7&gt;=$E1179,IF(SUMIF($H$1:BF$1,77,$H1179:BF1179)&lt;$D1179,$H1179,0),0)</f>
        <v>0</v>
      </c>
      <c r="BH1179" s="35">
        <f>SUMIF(AV$1:BG$1,77,AV1179:BG1179)</f>
        <v>1</v>
      </c>
    </row>
    <row r="1180" spans="1:60" s="11" customFormat="1" x14ac:dyDescent="0.25">
      <c r="A1180" s="179"/>
      <c r="B1180" s="181" t="s">
        <v>1716</v>
      </c>
      <c r="C1180" s="178"/>
      <c r="D1180" s="182"/>
      <c r="E1180" s="88"/>
      <c r="F1180" s="88"/>
      <c r="G1180" s="88"/>
      <c r="H1180" s="88"/>
      <c r="I1180" s="88"/>
      <c r="J1180" s="88"/>
      <c r="K1180" s="88"/>
      <c r="L1180" s="88"/>
      <c r="M1180" s="88"/>
      <c r="N1180" s="88"/>
      <c r="O1180" s="88"/>
      <c r="P1180" s="88"/>
      <c r="Q1180" s="88"/>
      <c r="R1180" s="88"/>
      <c r="S1180" s="88"/>
      <c r="T1180" s="88"/>
      <c r="U1180" s="89"/>
      <c r="V1180" s="88"/>
      <c r="W1180" s="88"/>
      <c r="X1180" s="88"/>
      <c r="Y1180" s="88"/>
      <c r="Z1180" s="88"/>
      <c r="AA1180" s="88"/>
      <c r="AB1180" s="88"/>
      <c r="AC1180" s="88"/>
      <c r="AD1180" s="88"/>
      <c r="AE1180" s="88"/>
      <c r="AF1180" s="88"/>
      <c r="AG1180" s="88"/>
      <c r="AH1180" s="89"/>
      <c r="AI1180" s="88"/>
      <c r="AJ1180" s="88"/>
      <c r="AK1180" s="88"/>
      <c r="AL1180" s="88"/>
      <c r="AM1180" s="88"/>
      <c r="AN1180" s="88"/>
      <c r="AO1180" s="88"/>
      <c r="AP1180" s="88"/>
      <c r="AQ1180" s="88"/>
      <c r="AR1180" s="88"/>
      <c r="AS1180" s="88"/>
      <c r="AT1180" s="88"/>
      <c r="AU1180" s="89"/>
      <c r="AV1180" s="88"/>
      <c r="AW1180" s="88"/>
      <c r="AX1180" s="88"/>
      <c r="AY1180" s="88"/>
      <c r="AZ1180" s="88"/>
      <c r="BA1180" s="88"/>
      <c r="BB1180" s="88"/>
      <c r="BC1180" s="88"/>
      <c r="BD1180" s="88"/>
      <c r="BE1180" s="88"/>
      <c r="BF1180" s="88"/>
      <c r="BG1180" s="88"/>
      <c r="BH1180" s="89"/>
    </row>
    <row r="1181" spans="1:60" s="11" customFormat="1" x14ac:dyDescent="0.25">
      <c r="A1181" s="178" t="s">
        <v>1717</v>
      </c>
      <c r="B1181" s="147" t="s">
        <v>1663</v>
      </c>
      <c r="C1181" s="127" t="s">
        <v>24</v>
      </c>
      <c r="D1181" s="146">
        <v>1</v>
      </c>
      <c r="E1181" s="118">
        <v>46935</v>
      </c>
      <c r="F1181" s="118">
        <v>46966</v>
      </c>
      <c r="G1181" s="32">
        <f>DATEDIF(E1181,F1181,"m")</f>
        <v>1</v>
      </c>
      <c r="H1181" s="33">
        <f>D1181/G1181</f>
        <v>1</v>
      </c>
      <c r="I1181" s="36">
        <f>IF(I$7&gt;=$E1181,IF(SUMIF($H$1:H$1,77,$H1181:H1181)&lt;$D1181,$H1181,0),0)</f>
        <v>0</v>
      </c>
      <c r="J1181" s="36">
        <f>IF(J$7&gt;=$E1181,IF(SUMIF($H$1:I$1,77,$H1181:I1181)&lt;$D1181,$H1181,0),0)</f>
        <v>0</v>
      </c>
      <c r="K1181" s="36">
        <f>IF(K$7&gt;=$E1181,IF(SUMIF($H$1:J$1,77,$H1181:J1181)&lt;$D1181,$H1181,0),0)</f>
        <v>0</v>
      </c>
      <c r="L1181" s="36">
        <f>IF(L$7&gt;=$E1181,IF(SUMIF($H$1:K$1,77,$H1181:K1181)&lt;$D1181,$H1181,0),0)</f>
        <v>0</v>
      </c>
      <c r="M1181" s="36">
        <f>IF(M$7&gt;=$E1181,IF(SUMIF($H$1:L$1,77,$H1181:L1181)&lt;$D1181,$H1181,0),0)</f>
        <v>0</v>
      </c>
      <c r="N1181" s="36">
        <f>IF(N$7&gt;=$E1181,IF(SUMIF($H$1:M$1,77,$H1181:M1181)&lt;$D1181,$H1181,0),0)</f>
        <v>0</v>
      </c>
      <c r="O1181" s="36">
        <f>IF(O$7&gt;=$E1181,IF(SUMIF($H$1:N$1,77,$H1181:N1181)&lt;$D1181,$H1181,0),0)</f>
        <v>0</v>
      </c>
      <c r="P1181" s="36">
        <f>IF(P$7&gt;=$E1181,IF(SUMIF($H$1:O$1,77,$H1181:O1181)&lt;$D1181,$H1181,0),0)</f>
        <v>0</v>
      </c>
      <c r="Q1181" s="36">
        <f>IF(Q$7&gt;=$E1181,IF(SUMIF($H$1:P$1,77,$H1181:P1181)&lt;$D1181,$H1181,0),0)</f>
        <v>0</v>
      </c>
      <c r="R1181" s="36">
        <f>IF(R$7&gt;=$E1181,IF(SUMIF($H$1:Q$1,77,$H1181:Q1181)&lt;$D1181,$H1181,0),0)</f>
        <v>0</v>
      </c>
      <c r="S1181" s="36">
        <f>IF(S$7&gt;=$E1181,IF(SUMIF($H$1:R$1,77,$H1181:R1181)&lt;$D1181,$H1181,0),0)</f>
        <v>0</v>
      </c>
      <c r="T1181" s="36">
        <f>IF(T$7&gt;=$E1181,IF(SUMIF($H$1:S$1,77,$H1181:S1181)&lt;$D1181,$H1181,0),0)</f>
        <v>0</v>
      </c>
      <c r="U1181" s="35">
        <f>SUMIF(I$1:T$1,77,I1181:T1181)</f>
        <v>0</v>
      </c>
      <c r="V1181" s="36">
        <f>IF(V$7&gt;=$E1181,IF(SUMIF($H$1:U$1,77,$H1181:U1181)&lt;$D1181,$H1181,0),0)</f>
        <v>0</v>
      </c>
      <c r="W1181" s="36">
        <f>IF(W$7&gt;=$E1181,IF(SUMIF($H$1:V$1,77,$H1181:V1181)&lt;$D1181,$H1181,0),0)</f>
        <v>0</v>
      </c>
      <c r="X1181" s="36">
        <f>IF(X$7&gt;=$E1181,IF(SUMIF($H$1:W$1,77,$H1181:W1181)&lt;$D1181,$H1181,0),0)</f>
        <v>0</v>
      </c>
      <c r="Y1181" s="36">
        <f>IF(Y$7&gt;=$E1181,IF(SUMIF($H$1:X$1,77,$H1181:X1181)&lt;$D1181,$H1181,0),0)</f>
        <v>0</v>
      </c>
      <c r="Z1181" s="36">
        <f>IF(Z$7&gt;=$E1181,IF(SUMIF($H$1:Y$1,77,$H1181:Y1181)&lt;$D1181,$H1181,0),0)</f>
        <v>0</v>
      </c>
      <c r="AA1181" s="36">
        <f>IF(AA$7&gt;=$E1181,IF(SUMIF($H$1:Z$1,77,$H1181:Z1181)&lt;$D1181,$H1181,0),0)</f>
        <v>0</v>
      </c>
      <c r="AB1181" s="36">
        <f>IF(AB$7&gt;=$E1181,IF(SUMIF($H$1:AA$1,77,$H1181:AA1181)&lt;$D1181,$H1181,0),0)</f>
        <v>0</v>
      </c>
      <c r="AC1181" s="36">
        <f>IF(AC$7&gt;=$E1181,IF(SUMIF($H$1:AB$1,77,$H1181:AB1181)&lt;$D1181,$H1181,0),0)</f>
        <v>0</v>
      </c>
      <c r="AD1181" s="36">
        <f>IF(AD$7&gt;=$E1181,IF(SUMIF($H$1:AC$1,77,$H1181:AC1181)&lt;$D1181,$H1181,0),0)</f>
        <v>0</v>
      </c>
      <c r="AE1181" s="36">
        <f>IF(AE$7&gt;=$E1181,IF(SUMIF($H$1:AD$1,77,$H1181:AD1181)&lt;$D1181,$H1181,0),0)</f>
        <v>0</v>
      </c>
      <c r="AF1181" s="36">
        <f>IF(AF$7&gt;=$E1181,IF(SUMIF($H$1:AE$1,77,$H1181:AE1181)&lt;$D1181,$H1181,0),0)</f>
        <v>0</v>
      </c>
      <c r="AG1181" s="36">
        <f>IF(AG$7&gt;=$E1181,IF(SUMIF($H$1:AF$1,77,$H1181:AF1181)&lt;$D1181,$H1181,0),0)</f>
        <v>0</v>
      </c>
      <c r="AH1181" s="35">
        <f>SUMIF(V$1:AG$1,77,V1181:AG1181)</f>
        <v>0</v>
      </c>
      <c r="AI1181" s="36">
        <f>IF(AI$7&gt;=$E1181,IF(SUMIF($H$1:AH$1,77,$H1181:AH1181)&lt;$D1181,$H1181,0),0)</f>
        <v>0</v>
      </c>
      <c r="AJ1181" s="36">
        <f>IF(AJ$7&gt;=$E1181,IF(SUMIF($H$1:AI$1,77,$H1181:AI1181)&lt;$D1181,$H1181,0),0)</f>
        <v>0</v>
      </c>
      <c r="AK1181" s="36">
        <f>IF(AK$7&gt;=$E1181,IF(SUMIF($H$1:AJ$1,77,$H1181:AJ1181)&lt;$D1181,$H1181,0),0)</f>
        <v>0</v>
      </c>
      <c r="AL1181" s="36">
        <f>IF(AL$7&gt;=$E1181,IF(SUMIF($H$1:AK$1,77,$H1181:AK1181)&lt;$D1181,$H1181,0),0)</f>
        <v>0</v>
      </c>
      <c r="AM1181" s="36">
        <f>IF(AM$7&gt;=$E1181,IF(SUMIF($H$1:AL$1,77,$H1181:AL1181)&lt;$D1181,$H1181,0),0)</f>
        <v>0</v>
      </c>
      <c r="AN1181" s="36">
        <f>IF(AN$7&gt;=$E1181,IF(SUMIF($H$1:AM$1,77,$H1181:AM1181)&lt;$D1181,$H1181,0),0)</f>
        <v>0</v>
      </c>
      <c r="AO1181" s="36">
        <f>IF(AO$7&gt;=$E1181,IF(SUMIF($H$1:AN$1,77,$H1181:AN1181)&lt;$D1181,$H1181,0),0)</f>
        <v>0</v>
      </c>
      <c r="AP1181" s="36">
        <f>IF(AP$7&gt;=$E1181,IF(SUMIF($H$1:AO$1,77,$H1181:AO1181)&lt;$D1181,$H1181,0),0)</f>
        <v>0</v>
      </c>
      <c r="AQ1181" s="36">
        <f>IF(AQ$7&gt;=$E1181,IF(SUMIF($H$1:AP$1,77,$H1181:AP1181)&lt;$D1181,$H1181,0),0)</f>
        <v>0</v>
      </c>
      <c r="AR1181" s="36">
        <f>IF(AR$7&gt;=$E1181,IF(SUMIF($H$1:AQ$1,77,$H1181:AQ1181)&lt;$D1181,$H1181,0),0)</f>
        <v>0</v>
      </c>
      <c r="AS1181" s="36">
        <f>IF(AS$7&gt;=$E1181,IF(SUMIF($H$1:AR$1,77,$H1181:AR1181)&lt;$D1181,$H1181,0),0)</f>
        <v>0</v>
      </c>
      <c r="AT1181" s="36">
        <f>IF(AT$7&gt;=$E1181,IF(SUMIF($H$1:AS$1,77,$H1181:AS1181)&lt;$D1181,$H1181,0),0)</f>
        <v>0</v>
      </c>
      <c r="AU1181" s="35">
        <f>SUMIF(AI$1:AT$1,77,AI1181:AT1181)</f>
        <v>0</v>
      </c>
      <c r="AV1181" s="33">
        <f>IF(AV$7&gt;=$E1181,IF(SUMIF($H$1:AU$1,77,$H1181:AU1181)&lt;$D1181,$H1181,0),0)</f>
        <v>0</v>
      </c>
      <c r="AW1181" s="33">
        <f>IF(AW$7&gt;=$E1181,IF(SUMIF($H$1:AV$1,77,$H1181:AV1181)&lt;$D1181,$H1181,0),0)</f>
        <v>0</v>
      </c>
      <c r="AX1181" s="33">
        <f>IF(AX$7&gt;=$E1181,IF(SUMIF($H$1:AW$1,77,$H1181:AW1181)&lt;$D1181,$H1181,0),0)</f>
        <v>0</v>
      </c>
      <c r="AY1181" s="33">
        <f>IF(AY$7&gt;=$E1181,IF(SUMIF($H$1:AX$1,77,$H1181:AX1181)&lt;$D1181,$H1181,0),0)</f>
        <v>0</v>
      </c>
      <c r="AZ1181" s="33">
        <f>IF(AZ$7&gt;=$E1181,IF(SUMIF($H$1:AY$1,77,$H1181:AY1181)&lt;$D1181,$H1181,0),0)</f>
        <v>0</v>
      </c>
      <c r="BA1181" s="33">
        <f>IF(BA$7&gt;=$E1181,IF(SUMIF($H$1:AZ$1,77,$H1181:AZ1181)&lt;$D1181,$H1181,0),0)</f>
        <v>0</v>
      </c>
      <c r="BB1181" s="33">
        <f>IF(BB$7&gt;=$E1181,IF(SUMIF($H$1:BA$1,77,$H1181:BA1181)&lt;$D1181,$H1181,0),0)</f>
        <v>1</v>
      </c>
      <c r="BC1181" s="33">
        <f>IF(BC$7&gt;=$E1181,IF(SUMIF($H$1:BB$1,77,$H1181:BB1181)&lt;$D1181,$H1181,0),0)</f>
        <v>0</v>
      </c>
      <c r="BD1181" s="33">
        <f>IF(BD$7&gt;=$E1181,IF(SUMIF($H$1:BC$1,77,$H1181:BC1181)&lt;$D1181,$H1181,0),0)</f>
        <v>0</v>
      </c>
      <c r="BE1181" s="33">
        <f>IF(BE$7&gt;=$E1181,IF(SUMIF($H$1:BD$1,77,$H1181:BD1181)&lt;$D1181,$H1181,0),0)</f>
        <v>0</v>
      </c>
      <c r="BF1181" s="33">
        <f>IF(BF$7&gt;=$E1181,IF(SUMIF($H$1:BE$1,77,$H1181:BE1181)&lt;$D1181,$H1181,0),0)</f>
        <v>0</v>
      </c>
      <c r="BG1181" s="33">
        <f>IF(BG$7&gt;=$E1181,IF(SUMIF($H$1:BF$1,77,$H1181:BF1181)&lt;$D1181,$H1181,0),0)</f>
        <v>0</v>
      </c>
      <c r="BH1181" s="35">
        <f>SUMIF(AV$1:BG$1,77,AV1181:BG1181)</f>
        <v>1</v>
      </c>
    </row>
    <row r="1182" spans="1:60" s="11" customFormat="1" x14ac:dyDescent="0.25">
      <c r="A1182" s="179"/>
      <c r="B1182" s="181" t="s">
        <v>1718</v>
      </c>
      <c r="C1182" s="178"/>
      <c r="D1182" s="182"/>
      <c r="E1182" s="88"/>
      <c r="F1182" s="88"/>
      <c r="G1182" s="88"/>
      <c r="H1182" s="88"/>
      <c r="I1182" s="88"/>
      <c r="J1182" s="88"/>
      <c r="K1182" s="88"/>
      <c r="L1182" s="88"/>
      <c r="M1182" s="88"/>
      <c r="N1182" s="88"/>
      <c r="O1182" s="88"/>
      <c r="P1182" s="88"/>
      <c r="Q1182" s="88"/>
      <c r="R1182" s="88"/>
      <c r="S1182" s="88"/>
      <c r="T1182" s="88"/>
      <c r="U1182" s="89"/>
      <c r="V1182" s="88"/>
      <c r="W1182" s="88"/>
      <c r="X1182" s="88"/>
      <c r="Y1182" s="88"/>
      <c r="Z1182" s="88"/>
      <c r="AA1182" s="88"/>
      <c r="AB1182" s="88"/>
      <c r="AC1182" s="88"/>
      <c r="AD1182" s="88"/>
      <c r="AE1182" s="88"/>
      <c r="AF1182" s="88"/>
      <c r="AG1182" s="88"/>
      <c r="AH1182" s="89"/>
      <c r="AI1182" s="88"/>
      <c r="AJ1182" s="88"/>
      <c r="AK1182" s="88"/>
      <c r="AL1182" s="88"/>
      <c r="AM1182" s="88"/>
      <c r="AN1182" s="88"/>
      <c r="AO1182" s="88"/>
      <c r="AP1182" s="88"/>
      <c r="AQ1182" s="88"/>
      <c r="AR1182" s="88"/>
      <c r="AS1182" s="88"/>
      <c r="AT1182" s="88"/>
      <c r="AU1182" s="89"/>
      <c r="AV1182" s="88"/>
      <c r="AW1182" s="88"/>
      <c r="AX1182" s="88"/>
      <c r="AY1182" s="88"/>
      <c r="AZ1182" s="88"/>
      <c r="BA1182" s="88"/>
      <c r="BB1182" s="88"/>
      <c r="BC1182" s="88"/>
      <c r="BD1182" s="88"/>
      <c r="BE1182" s="88"/>
      <c r="BF1182" s="88"/>
      <c r="BG1182" s="88"/>
      <c r="BH1182" s="89"/>
    </row>
    <row r="1183" spans="1:60" s="11" customFormat="1" x14ac:dyDescent="0.25">
      <c r="A1183" s="178" t="s">
        <v>1719</v>
      </c>
      <c r="B1183" s="147" t="s">
        <v>1663</v>
      </c>
      <c r="C1183" s="127" t="s">
        <v>24</v>
      </c>
      <c r="D1183" s="146">
        <v>1</v>
      </c>
      <c r="E1183" s="118">
        <v>46935</v>
      </c>
      <c r="F1183" s="118">
        <v>46966</v>
      </c>
      <c r="G1183" s="32">
        <f>DATEDIF(E1183,F1183,"m")</f>
        <v>1</v>
      </c>
      <c r="H1183" s="33">
        <f>D1183/G1183</f>
        <v>1</v>
      </c>
      <c r="I1183" s="36">
        <f>IF(I$7&gt;=$E1183,IF(SUMIF($H$1:H$1,77,$H1183:H1183)&lt;$D1183,$H1183,0),0)</f>
        <v>0</v>
      </c>
      <c r="J1183" s="36">
        <f>IF(J$7&gt;=$E1183,IF(SUMIF($H$1:I$1,77,$H1183:I1183)&lt;$D1183,$H1183,0),0)</f>
        <v>0</v>
      </c>
      <c r="K1183" s="36">
        <f>IF(K$7&gt;=$E1183,IF(SUMIF($H$1:J$1,77,$H1183:J1183)&lt;$D1183,$H1183,0),0)</f>
        <v>0</v>
      </c>
      <c r="L1183" s="36">
        <f>IF(L$7&gt;=$E1183,IF(SUMIF($H$1:K$1,77,$H1183:K1183)&lt;$D1183,$H1183,0),0)</f>
        <v>0</v>
      </c>
      <c r="M1183" s="36">
        <f>IF(M$7&gt;=$E1183,IF(SUMIF($H$1:L$1,77,$H1183:L1183)&lt;$D1183,$H1183,0),0)</f>
        <v>0</v>
      </c>
      <c r="N1183" s="36">
        <f>IF(N$7&gt;=$E1183,IF(SUMIF($H$1:M$1,77,$H1183:M1183)&lt;$D1183,$H1183,0),0)</f>
        <v>0</v>
      </c>
      <c r="O1183" s="36">
        <f>IF(O$7&gt;=$E1183,IF(SUMIF($H$1:N$1,77,$H1183:N1183)&lt;$D1183,$H1183,0),0)</f>
        <v>0</v>
      </c>
      <c r="P1183" s="36">
        <f>IF(P$7&gt;=$E1183,IF(SUMIF($H$1:O$1,77,$H1183:O1183)&lt;$D1183,$H1183,0),0)</f>
        <v>0</v>
      </c>
      <c r="Q1183" s="36">
        <f>IF(Q$7&gt;=$E1183,IF(SUMIF($H$1:P$1,77,$H1183:P1183)&lt;$D1183,$H1183,0),0)</f>
        <v>0</v>
      </c>
      <c r="R1183" s="36">
        <f>IF(R$7&gt;=$E1183,IF(SUMIF($H$1:Q$1,77,$H1183:Q1183)&lt;$D1183,$H1183,0),0)</f>
        <v>0</v>
      </c>
      <c r="S1183" s="36">
        <f>IF(S$7&gt;=$E1183,IF(SUMIF($H$1:R$1,77,$H1183:R1183)&lt;$D1183,$H1183,0),0)</f>
        <v>0</v>
      </c>
      <c r="T1183" s="36">
        <f>IF(T$7&gt;=$E1183,IF(SUMIF($H$1:S$1,77,$H1183:S1183)&lt;$D1183,$H1183,0),0)</f>
        <v>0</v>
      </c>
      <c r="U1183" s="35">
        <f>SUMIF(I$1:T$1,77,I1183:T1183)</f>
        <v>0</v>
      </c>
      <c r="V1183" s="36">
        <f>IF(V$7&gt;=$E1183,IF(SUMIF($H$1:U$1,77,$H1183:U1183)&lt;$D1183,$H1183,0),0)</f>
        <v>0</v>
      </c>
      <c r="W1183" s="36">
        <f>IF(W$7&gt;=$E1183,IF(SUMIF($H$1:V$1,77,$H1183:V1183)&lt;$D1183,$H1183,0),0)</f>
        <v>0</v>
      </c>
      <c r="X1183" s="36">
        <f>IF(X$7&gt;=$E1183,IF(SUMIF($H$1:W$1,77,$H1183:W1183)&lt;$D1183,$H1183,0),0)</f>
        <v>0</v>
      </c>
      <c r="Y1183" s="36">
        <f>IF(Y$7&gt;=$E1183,IF(SUMIF($H$1:X$1,77,$H1183:X1183)&lt;$D1183,$H1183,0),0)</f>
        <v>0</v>
      </c>
      <c r="Z1183" s="36">
        <f>IF(Z$7&gt;=$E1183,IF(SUMIF($H$1:Y$1,77,$H1183:Y1183)&lt;$D1183,$H1183,0),0)</f>
        <v>0</v>
      </c>
      <c r="AA1183" s="36">
        <f>IF(AA$7&gt;=$E1183,IF(SUMIF($H$1:Z$1,77,$H1183:Z1183)&lt;$D1183,$H1183,0),0)</f>
        <v>0</v>
      </c>
      <c r="AB1183" s="36">
        <f>IF(AB$7&gt;=$E1183,IF(SUMIF($H$1:AA$1,77,$H1183:AA1183)&lt;$D1183,$H1183,0),0)</f>
        <v>0</v>
      </c>
      <c r="AC1183" s="36">
        <f>IF(AC$7&gt;=$E1183,IF(SUMIF($H$1:AB$1,77,$H1183:AB1183)&lt;$D1183,$H1183,0),0)</f>
        <v>0</v>
      </c>
      <c r="AD1183" s="36">
        <f>IF(AD$7&gt;=$E1183,IF(SUMIF($H$1:AC$1,77,$H1183:AC1183)&lt;$D1183,$H1183,0),0)</f>
        <v>0</v>
      </c>
      <c r="AE1183" s="36">
        <f>IF(AE$7&gt;=$E1183,IF(SUMIF($H$1:AD$1,77,$H1183:AD1183)&lt;$D1183,$H1183,0),0)</f>
        <v>0</v>
      </c>
      <c r="AF1183" s="36">
        <f>IF(AF$7&gt;=$E1183,IF(SUMIF($H$1:AE$1,77,$H1183:AE1183)&lt;$D1183,$H1183,0),0)</f>
        <v>0</v>
      </c>
      <c r="AG1183" s="36">
        <f>IF(AG$7&gt;=$E1183,IF(SUMIF($H$1:AF$1,77,$H1183:AF1183)&lt;$D1183,$H1183,0),0)</f>
        <v>0</v>
      </c>
      <c r="AH1183" s="35">
        <f>SUMIF(V$1:AG$1,77,V1183:AG1183)</f>
        <v>0</v>
      </c>
      <c r="AI1183" s="36">
        <f>IF(AI$7&gt;=$E1183,IF(SUMIF($H$1:AH$1,77,$H1183:AH1183)&lt;$D1183,$H1183,0),0)</f>
        <v>0</v>
      </c>
      <c r="AJ1183" s="36">
        <f>IF(AJ$7&gt;=$E1183,IF(SUMIF($H$1:AI$1,77,$H1183:AI1183)&lt;$D1183,$H1183,0),0)</f>
        <v>0</v>
      </c>
      <c r="AK1183" s="36">
        <f>IF(AK$7&gt;=$E1183,IF(SUMIF($H$1:AJ$1,77,$H1183:AJ1183)&lt;$D1183,$H1183,0),0)</f>
        <v>0</v>
      </c>
      <c r="AL1183" s="36">
        <f>IF(AL$7&gt;=$E1183,IF(SUMIF($H$1:AK$1,77,$H1183:AK1183)&lt;$D1183,$H1183,0),0)</f>
        <v>0</v>
      </c>
      <c r="AM1183" s="36">
        <f>IF(AM$7&gt;=$E1183,IF(SUMIF($H$1:AL$1,77,$H1183:AL1183)&lt;$D1183,$H1183,0),0)</f>
        <v>0</v>
      </c>
      <c r="AN1183" s="36">
        <f>IF(AN$7&gt;=$E1183,IF(SUMIF($H$1:AM$1,77,$H1183:AM1183)&lt;$D1183,$H1183,0),0)</f>
        <v>0</v>
      </c>
      <c r="AO1183" s="36">
        <f>IF(AO$7&gt;=$E1183,IF(SUMIF($H$1:AN$1,77,$H1183:AN1183)&lt;$D1183,$H1183,0),0)</f>
        <v>0</v>
      </c>
      <c r="AP1183" s="36">
        <f>IF(AP$7&gt;=$E1183,IF(SUMIF($H$1:AO$1,77,$H1183:AO1183)&lt;$D1183,$H1183,0),0)</f>
        <v>0</v>
      </c>
      <c r="AQ1183" s="36">
        <f>IF(AQ$7&gt;=$E1183,IF(SUMIF($H$1:AP$1,77,$H1183:AP1183)&lt;$D1183,$H1183,0),0)</f>
        <v>0</v>
      </c>
      <c r="AR1183" s="36">
        <f>IF(AR$7&gt;=$E1183,IF(SUMIF($H$1:AQ$1,77,$H1183:AQ1183)&lt;$D1183,$H1183,0),0)</f>
        <v>0</v>
      </c>
      <c r="AS1183" s="36">
        <f>IF(AS$7&gt;=$E1183,IF(SUMIF($H$1:AR$1,77,$H1183:AR1183)&lt;$D1183,$H1183,0),0)</f>
        <v>0</v>
      </c>
      <c r="AT1183" s="36">
        <f>IF(AT$7&gt;=$E1183,IF(SUMIF($H$1:AS$1,77,$H1183:AS1183)&lt;$D1183,$H1183,0),0)</f>
        <v>0</v>
      </c>
      <c r="AU1183" s="35">
        <f>SUMIF(AI$1:AT$1,77,AI1183:AT1183)</f>
        <v>0</v>
      </c>
      <c r="AV1183" s="33">
        <f>IF(AV$7&gt;=$E1183,IF(SUMIF($H$1:AU$1,77,$H1183:AU1183)&lt;$D1183,$H1183,0),0)</f>
        <v>0</v>
      </c>
      <c r="AW1183" s="33">
        <f>IF(AW$7&gt;=$E1183,IF(SUMIF($H$1:AV$1,77,$H1183:AV1183)&lt;$D1183,$H1183,0),0)</f>
        <v>0</v>
      </c>
      <c r="AX1183" s="33">
        <f>IF(AX$7&gt;=$E1183,IF(SUMIF($H$1:AW$1,77,$H1183:AW1183)&lt;$D1183,$H1183,0),0)</f>
        <v>0</v>
      </c>
      <c r="AY1183" s="33">
        <f>IF(AY$7&gt;=$E1183,IF(SUMIF($H$1:AX$1,77,$H1183:AX1183)&lt;$D1183,$H1183,0),0)</f>
        <v>0</v>
      </c>
      <c r="AZ1183" s="33">
        <f>IF(AZ$7&gt;=$E1183,IF(SUMIF($H$1:AY$1,77,$H1183:AY1183)&lt;$D1183,$H1183,0),0)</f>
        <v>0</v>
      </c>
      <c r="BA1183" s="33">
        <f>IF(BA$7&gt;=$E1183,IF(SUMIF($H$1:AZ$1,77,$H1183:AZ1183)&lt;$D1183,$H1183,0),0)</f>
        <v>0</v>
      </c>
      <c r="BB1183" s="33">
        <f>IF(BB$7&gt;=$E1183,IF(SUMIF($H$1:BA$1,77,$H1183:BA1183)&lt;$D1183,$H1183,0),0)</f>
        <v>1</v>
      </c>
      <c r="BC1183" s="33">
        <f>IF(BC$7&gt;=$E1183,IF(SUMIF($H$1:BB$1,77,$H1183:BB1183)&lt;$D1183,$H1183,0),0)</f>
        <v>0</v>
      </c>
      <c r="BD1183" s="33">
        <f>IF(BD$7&gt;=$E1183,IF(SUMIF($H$1:BC$1,77,$H1183:BC1183)&lt;$D1183,$H1183,0),0)</f>
        <v>0</v>
      </c>
      <c r="BE1183" s="33">
        <f>IF(BE$7&gt;=$E1183,IF(SUMIF($H$1:BD$1,77,$H1183:BD1183)&lt;$D1183,$H1183,0),0)</f>
        <v>0</v>
      </c>
      <c r="BF1183" s="33">
        <f>IF(BF$7&gt;=$E1183,IF(SUMIF($H$1:BE$1,77,$H1183:BE1183)&lt;$D1183,$H1183,0),0)</f>
        <v>0</v>
      </c>
      <c r="BG1183" s="33">
        <f>IF(BG$7&gt;=$E1183,IF(SUMIF($H$1:BF$1,77,$H1183:BF1183)&lt;$D1183,$H1183,0),0)</f>
        <v>0</v>
      </c>
      <c r="BH1183" s="35">
        <f>SUMIF(AV$1:BG$1,77,AV1183:BG1183)</f>
        <v>1</v>
      </c>
    </row>
    <row r="1184" spans="1:60" s="11" customFormat="1" x14ac:dyDescent="0.25">
      <c r="A1184" s="179"/>
      <c r="B1184" s="181" t="s">
        <v>1720</v>
      </c>
      <c r="C1184" s="178"/>
      <c r="D1184" s="182"/>
      <c r="E1184" s="88"/>
      <c r="F1184" s="88"/>
      <c r="G1184" s="88"/>
      <c r="H1184" s="88"/>
      <c r="I1184" s="88"/>
      <c r="J1184" s="88"/>
      <c r="K1184" s="88"/>
      <c r="L1184" s="88"/>
      <c r="M1184" s="88"/>
      <c r="N1184" s="88"/>
      <c r="O1184" s="88"/>
      <c r="P1184" s="88"/>
      <c r="Q1184" s="88"/>
      <c r="R1184" s="88"/>
      <c r="S1184" s="88"/>
      <c r="T1184" s="88"/>
      <c r="U1184" s="89"/>
      <c r="V1184" s="88"/>
      <c r="W1184" s="88"/>
      <c r="X1184" s="88"/>
      <c r="Y1184" s="88"/>
      <c r="Z1184" s="88"/>
      <c r="AA1184" s="88"/>
      <c r="AB1184" s="88"/>
      <c r="AC1184" s="88"/>
      <c r="AD1184" s="88"/>
      <c r="AE1184" s="88"/>
      <c r="AF1184" s="88"/>
      <c r="AG1184" s="88"/>
      <c r="AH1184" s="89"/>
      <c r="AI1184" s="88"/>
      <c r="AJ1184" s="88"/>
      <c r="AK1184" s="88"/>
      <c r="AL1184" s="88"/>
      <c r="AM1184" s="88"/>
      <c r="AN1184" s="88"/>
      <c r="AO1184" s="88"/>
      <c r="AP1184" s="88"/>
      <c r="AQ1184" s="88"/>
      <c r="AR1184" s="88"/>
      <c r="AS1184" s="88"/>
      <c r="AT1184" s="88"/>
      <c r="AU1184" s="89"/>
      <c r="AV1184" s="88"/>
      <c r="AW1184" s="88"/>
      <c r="AX1184" s="88"/>
      <c r="AY1184" s="88"/>
      <c r="AZ1184" s="88"/>
      <c r="BA1184" s="88"/>
      <c r="BB1184" s="88"/>
      <c r="BC1184" s="88"/>
      <c r="BD1184" s="88"/>
      <c r="BE1184" s="88"/>
      <c r="BF1184" s="88"/>
      <c r="BG1184" s="88"/>
      <c r="BH1184" s="89"/>
    </row>
    <row r="1185" spans="1:60" s="11" customFormat="1" x14ac:dyDescent="0.25">
      <c r="A1185" s="178" t="s">
        <v>1721</v>
      </c>
      <c r="B1185" s="147" t="s">
        <v>1663</v>
      </c>
      <c r="C1185" s="127" t="s">
        <v>24</v>
      </c>
      <c r="D1185" s="146">
        <v>1</v>
      </c>
      <c r="E1185" s="118">
        <v>46935</v>
      </c>
      <c r="F1185" s="118">
        <v>46966</v>
      </c>
      <c r="G1185" s="32">
        <f>DATEDIF(E1185,F1185,"m")</f>
        <v>1</v>
      </c>
      <c r="H1185" s="33">
        <f>D1185/G1185</f>
        <v>1</v>
      </c>
      <c r="I1185" s="36">
        <f>IF(I$7&gt;=$E1185,IF(SUMIF($H$1:H$1,77,$H1185:H1185)&lt;$D1185,$H1185,0),0)</f>
        <v>0</v>
      </c>
      <c r="J1185" s="36">
        <f>IF(J$7&gt;=$E1185,IF(SUMIF($H$1:I$1,77,$H1185:I1185)&lt;$D1185,$H1185,0),0)</f>
        <v>0</v>
      </c>
      <c r="K1185" s="36">
        <f>IF(K$7&gt;=$E1185,IF(SUMIF($H$1:J$1,77,$H1185:J1185)&lt;$D1185,$H1185,0),0)</f>
        <v>0</v>
      </c>
      <c r="L1185" s="36">
        <f>IF(L$7&gt;=$E1185,IF(SUMIF($H$1:K$1,77,$H1185:K1185)&lt;$D1185,$H1185,0),0)</f>
        <v>0</v>
      </c>
      <c r="M1185" s="36">
        <f>IF(M$7&gt;=$E1185,IF(SUMIF($H$1:L$1,77,$H1185:L1185)&lt;$D1185,$H1185,0),0)</f>
        <v>0</v>
      </c>
      <c r="N1185" s="36">
        <f>IF(N$7&gt;=$E1185,IF(SUMIF($H$1:M$1,77,$H1185:M1185)&lt;$D1185,$H1185,0),0)</f>
        <v>0</v>
      </c>
      <c r="O1185" s="36">
        <f>IF(O$7&gt;=$E1185,IF(SUMIF($H$1:N$1,77,$H1185:N1185)&lt;$D1185,$H1185,0),0)</f>
        <v>0</v>
      </c>
      <c r="P1185" s="36">
        <f>IF(P$7&gt;=$E1185,IF(SUMIF($H$1:O$1,77,$H1185:O1185)&lt;$D1185,$H1185,0),0)</f>
        <v>0</v>
      </c>
      <c r="Q1185" s="36">
        <f>IF(Q$7&gt;=$E1185,IF(SUMIF($H$1:P$1,77,$H1185:P1185)&lt;$D1185,$H1185,0),0)</f>
        <v>0</v>
      </c>
      <c r="R1185" s="36">
        <f>IF(R$7&gt;=$E1185,IF(SUMIF($H$1:Q$1,77,$H1185:Q1185)&lt;$D1185,$H1185,0),0)</f>
        <v>0</v>
      </c>
      <c r="S1185" s="36">
        <f>IF(S$7&gt;=$E1185,IF(SUMIF($H$1:R$1,77,$H1185:R1185)&lt;$D1185,$H1185,0),0)</f>
        <v>0</v>
      </c>
      <c r="T1185" s="36">
        <f>IF(T$7&gt;=$E1185,IF(SUMIF($H$1:S$1,77,$H1185:S1185)&lt;$D1185,$H1185,0),0)</f>
        <v>0</v>
      </c>
      <c r="U1185" s="35">
        <f>SUMIF(I$1:T$1,77,I1185:T1185)</f>
        <v>0</v>
      </c>
      <c r="V1185" s="36">
        <f>IF(V$7&gt;=$E1185,IF(SUMIF($H$1:U$1,77,$H1185:U1185)&lt;$D1185,$H1185,0),0)</f>
        <v>0</v>
      </c>
      <c r="W1185" s="36">
        <f>IF(W$7&gt;=$E1185,IF(SUMIF($H$1:V$1,77,$H1185:V1185)&lt;$D1185,$H1185,0),0)</f>
        <v>0</v>
      </c>
      <c r="X1185" s="36">
        <f>IF(X$7&gt;=$E1185,IF(SUMIF($H$1:W$1,77,$H1185:W1185)&lt;$D1185,$H1185,0),0)</f>
        <v>0</v>
      </c>
      <c r="Y1185" s="36">
        <f>IF(Y$7&gt;=$E1185,IF(SUMIF($H$1:X$1,77,$H1185:X1185)&lt;$D1185,$H1185,0),0)</f>
        <v>0</v>
      </c>
      <c r="Z1185" s="36">
        <f>IF(Z$7&gt;=$E1185,IF(SUMIF($H$1:Y$1,77,$H1185:Y1185)&lt;$D1185,$H1185,0),0)</f>
        <v>0</v>
      </c>
      <c r="AA1185" s="36">
        <f>IF(AA$7&gt;=$E1185,IF(SUMIF($H$1:Z$1,77,$H1185:Z1185)&lt;$D1185,$H1185,0),0)</f>
        <v>0</v>
      </c>
      <c r="AB1185" s="36">
        <f>IF(AB$7&gt;=$E1185,IF(SUMIF($H$1:AA$1,77,$H1185:AA1185)&lt;$D1185,$H1185,0),0)</f>
        <v>0</v>
      </c>
      <c r="AC1185" s="36">
        <f>IF(AC$7&gt;=$E1185,IF(SUMIF($H$1:AB$1,77,$H1185:AB1185)&lt;$D1185,$H1185,0),0)</f>
        <v>0</v>
      </c>
      <c r="AD1185" s="36">
        <f>IF(AD$7&gt;=$E1185,IF(SUMIF($H$1:AC$1,77,$H1185:AC1185)&lt;$D1185,$H1185,0),0)</f>
        <v>0</v>
      </c>
      <c r="AE1185" s="36">
        <f>IF(AE$7&gt;=$E1185,IF(SUMIF($H$1:AD$1,77,$H1185:AD1185)&lt;$D1185,$H1185,0),0)</f>
        <v>0</v>
      </c>
      <c r="AF1185" s="36">
        <f>IF(AF$7&gt;=$E1185,IF(SUMIF($H$1:AE$1,77,$H1185:AE1185)&lt;$D1185,$H1185,0),0)</f>
        <v>0</v>
      </c>
      <c r="AG1185" s="36">
        <f>IF(AG$7&gt;=$E1185,IF(SUMIF($H$1:AF$1,77,$H1185:AF1185)&lt;$D1185,$H1185,0),0)</f>
        <v>0</v>
      </c>
      <c r="AH1185" s="35">
        <f>SUMIF(V$1:AG$1,77,V1185:AG1185)</f>
        <v>0</v>
      </c>
      <c r="AI1185" s="36">
        <f>IF(AI$7&gt;=$E1185,IF(SUMIF($H$1:AH$1,77,$H1185:AH1185)&lt;$D1185,$H1185,0),0)</f>
        <v>0</v>
      </c>
      <c r="AJ1185" s="36">
        <f>IF(AJ$7&gt;=$E1185,IF(SUMIF($H$1:AI$1,77,$H1185:AI1185)&lt;$D1185,$H1185,0),0)</f>
        <v>0</v>
      </c>
      <c r="AK1185" s="36">
        <f>IF(AK$7&gt;=$E1185,IF(SUMIF($H$1:AJ$1,77,$H1185:AJ1185)&lt;$D1185,$H1185,0),0)</f>
        <v>0</v>
      </c>
      <c r="AL1185" s="36">
        <f>IF(AL$7&gt;=$E1185,IF(SUMIF($H$1:AK$1,77,$H1185:AK1185)&lt;$D1185,$H1185,0),0)</f>
        <v>0</v>
      </c>
      <c r="AM1185" s="36">
        <f>IF(AM$7&gt;=$E1185,IF(SUMIF($H$1:AL$1,77,$H1185:AL1185)&lt;$D1185,$H1185,0),0)</f>
        <v>0</v>
      </c>
      <c r="AN1185" s="36">
        <f>IF(AN$7&gt;=$E1185,IF(SUMIF($H$1:AM$1,77,$H1185:AM1185)&lt;$D1185,$H1185,0),0)</f>
        <v>0</v>
      </c>
      <c r="AO1185" s="36">
        <f>IF(AO$7&gt;=$E1185,IF(SUMIF($H$1:AN$1,77,$H1185:AN1185)&lt;$D1185,$H1185,0),0)</f>
        <v>0</v>
      </c>
      <c r="AP1185" s="36">
        <f>IF(AP$7&gt;=$E1185,IF(SUMIF($H$1:AO$1,77,$H1185:AO1185)&lt;$D1185,$H1185,0),0)</f>
        <v>0</v>
      </c>
      <c r="AQ1185" s="36">
        <f>IF(AQ$7&gt;=$E1185,IF(SUMIF($H$1:AP$1,77,$H1185:AP1185)&lt;$D1185,$H1185,0),0)</f>
        <v>0</v>
      </c>
      <c r="AR1185" s="36">
        <f>IF(AR$7&gt;=$E1185,IF(SUMIF($H$1:AQ$1,77,$H1185:AQ1185)&lt;$D1185,$H1185,0),0)</f>
        <v>0</v>
      </c>
      <c r="AS1185" s="36">
        <f>IF(AS$7&gt;=$E1185,IF(SUMIF($H$1:AR$1,77,$H1185:AR1185)&lt;$D1185,$H1185,0),0)</f>
        <v>0</v>
      </c>
      <c r="AT1185" s="36">
        <f>IF(AT$7&gt;=$E1185,IF(SUMIF($H$1:AS$1,77,$H1185:AS1185)&lt;$D1185,$H1185,0),0)</f>
        <v>0</v>
      </c>
      <c r="AU1185" s="35">
        <f>SUMIF(AI$1:AT$1,77,AI1185:AT1185)</f>
        <v>0</v>
      </c>
      <c r="AV1185" s="33">
        <f>IF(AV$7&gt;=$E1185,IF(SUMIF($H$1:AU$1,77,$H1185:AU1185)&lt;$D1185,$H1185,0),0)</f>
        <v>0</v>
      </c>
      <c r="AW1185" s="33">
        <f>IF(AW$7&gt;=$E1185,IF(SUMIF($H$1:AV$1,77,$H1185:AV1185)&lt;$D1185,$H1185,0),0)</f>
        <v>0</v>
      </c>
      <c r="AX1185" s="33">
        <f>IF(AX$7&gt;=$E1185,IF(SUMIF($H$1:AW$1,77,$H1185:AW1185)&lt;$D1185,$H1185,0),0)</f>
        <v>0</v>
      </c>
      <c r="AY1185" s="33">
        <f>IF(AY$7&gt;=$E1185,IF(SUMIF($H$1:AX$1,77,$H1185:AX1185)&lt;$D1185,$H1185,0),0)</f>
        <v>0</v>
      </c>
      <c r="AZ1185" s="33">
        <f>IF(AZ$7&gt;=$E1185,IF(SUMIF($H$1:AY$1,77,$H1185:AY1185)&lt;$D1185,$H1185,0),0)</f>
        <v>0</v>
      </c>
      <c r="BA1185" s="33">
        <f>IF(BA$7&gt;=$E1185,IF(SUMIF($H$1:AZ$1,77,$H1185:AZ1185)&lt;$D1185,$H1185,0),0)</f>
        <v>0</v>
      </c>
      <c r="BB1185" s="33">
        <f>IF(BB$7&gt;=$E1185,IF(SUMIF($H$1:BA$1,77,$H1185:BA1185)&lt;$D1185,$H1185,0),0)</f>
        <v>1</v>
      </c>
      <c r="BC1185" s="33">
        <f>IF(BC$7&gt;=$E1185,IF(SUMIF($H$1:BB$1,77,$H1185:BB1185)&lt;$D1185,$H1185,0),0)</f>
        <v>0</v>
      </c>
      <c r="BD1185" s="33">
        <f>IF(BD$7&gt;=$E1185,IF(SUMIF($H$1:BC$1,77,$H1185:BC1185)&lt;$D1185,$H1185,0),0)</f>
        <v>0</v>
      </c>
      <c r="BE1185" s="33">
        <f>IF(BE$7&gt;=$E1185,IF(SUMIF($H$1:BD$1,77,$H1185:BD1185)&lt;$D1185,$H1185,0),0)</f>
        <v>0</v>
      </c>
      <c r="BF1185" s="33">
        <f>IF(BF$7&gt;=$E1185,IF(SUMIF($H$1:BE$1,77,$H1185:BE1185)&lt;$D1185,$H1185,0),0)</f>
        <v>0</v>
      </c>
      <c r="BG1185" s="33">
        <f>IF(BG$7&gt;=$E1185,IF(SUMIF($H$1:BF$1,77,$H1185:BF1185)&lt;$D1185,$H1185,0),0)</f>
        <v>0</v>
      </c>
      <c r="BH1185" s="35">
        <f>SUMIF(AV$1:BG$1,77,AV1185:BG1185)</f>
        <v>1</v>
      </c>
    </row>
    <row r="1186" spans="1:60" s="11" customFormat="1" x14ac:dyDescent="0.25">
      <c r="A1186" s="179"/>
      <c r="B1186" s="181" t="s">
        <v>1722</v>
      </c>
      <c r="C1186" s="178"/>
      <c r="D1186" s="182"/>
      <c r="E1186" s="88"/>
      <c r="F1186" s="88"/>
      <c r="G1186" s="88"/>
      <c r="H1186" s="88"/>
      <c r="I1186" s="88"/>
      <c r="J1186" s="88"/>
      <c r="K1186" s="88"/>
      <c r="L1186" s="88"/>
      <c r="M1186" s="88"/>
      <c r="N1186" s="88"/>
      <c r="O1186" s="88"/>
      <c r="P1186" s="88"/>
      <c r="Q1186" s="88"/>
      <c r="R1186" s="88"/>
      <c r="S1186" s="88"/>
      <c r="T1186" s="88"/>
      <c r="U1186" s="89"/>
      <c r="V1186" s="88"/>
      <c r="W1186" s="88"/>
      <c r="X1186" s="88"/>
      <c r="Y1186" s="88"/>
      <c r="Z1186" s="88"/>
      <c r="AA1186" s="88"/>
      <c r="AB1186" s="88"/>
      <c r="AC1186" s="88"/>
      <c r="AD1186" s="88"/>
      <c r="AE1186" s="88"/>
      <c r="AF1186" s="88"/>
      <c r="AG1186" s="88"/>
      <c r="AH1186" s="89"/>
      <c r="AI1186" s="88"/>
      <c r="AJ1186" s="88"/>
      <c r="AK1186" s="88"/>
      <c r="AL1186" s="88"/>
      <c r="AM1186" s="88"/>
      <c r="AN1186" s="88"/>
      <c r="AO1186" s="88"/>
      <c r="AP1186" s="88"/>
      <c r="AQ1186" s="88"/>
      <c r="AR1186" s="88"/>
      <c r="AS1186" s="88"/>
      <c r="AT1186" s="88"/>
      <c r="AU1186" s="89"/>
      <c r="AV1186" s="88"/>
      <c r="AW1186" s="88"/>
      <c r="AX1186" s="88"/>
      <c r="AY1186" s="88"/>
      <c r="AZ1186" s="88"/>
      <c r="BA1186" s="88"/>
      <c r="BB1186" s="88"/>
      <c r="BC1186" s="88"/>
      <c r="BD1186" s="88"/>
      <c r="BE1186" s="88"/>
      <c r="BF1186" s="88"/>
      <c r="BG1186" s="88"/>
      <c r="BH1186" s="89"/>
    </row>
    <row r="1187" spans="1:60" s="11" customFormat="1" x14ac:dyDescent="0.25">
      <c r="A1187" s="178" t="s">
        <v>1723</v>
      </c>
      <c r="B1187" s="147" t="s">
        <v>1663</v>
      </c>
      <c r="C1187" s="127" t="s">
        <v>24</v>
      </c>
      <c r="D1187" s="146">
        <v>1</v>
      </c>
      <c r="E1187" s="118">
        <v>46935</v>
      </c>
      <c r="F1187" s="118">
        <v>46966</v>
      </c>
      <c r="G1187" s="32">
        <f>DATEDIF(E1187,F1187,"m")</f>
        <v>1</v>
      </c>
      <c r="H1187" s="33">
        <f>D1187/G1187</f>
        <v>1</v>
      </c>
      <c r="I1187" s="36">
        <f>IF(I$7&gt;=$E1187,IF(SUMIF($H$1:H$1,77,$H1187:H1187)&lt;$D1187,$H1187,0),0)</f>
        <v>0</v>
      </c>
      <c r="J1187" s="36">
        <f>IF(J$7&gt;=$E1187,IF(SUMIF($H$1:I$1,77,$H1187:I1187)&lt;$D1187,$H1187,0),0)</f>
        <v>0</v>
      </c>
      <c r="K1187" s="36">
        <f>IF(K$7&gt;=$E1187,IF(SUMIF($H$1:J$1,77,$H1187:J1187)&lt;$D1187,$H1187,0),0)</f>
        <v>0</v>
      </c>
      <c r="L1187" s="36">
        <f>IF(L$7&gt;=$E1187,IF(SUMIF($H$1:K$1,77,$H1187:K1187)&lt;$D1187,$H1187,0),0)</f>
        <v>0</v>
      </c>
      <c r="M1187" s="36">
        <f>IF(M$7&gt;=$E1187,IF(SUMIF($H$1:L$1,77,$H1187:L1187)&lt;$D1187,$H1187,0),0)</f>
        <v>0</v>
      </c>
      <c r="N1187" s="36">
        <f>IF(N$7&gt;=$E1187,IF(SUMIF($H$1:M$1,77,$H1187:M1187)&lt;$D1187,$H1187,0),0)</f>
        <v>0</v>
      </c>
      <c r="O1187" s="36">
        <f>IF(O$7&gt;=$E1187,IF(SUMIF($H$1:N$1,77,$H1187:N1187)&lt;$D1187,$H1187,0),0)</f>
        <v>0</v>
      </c>
      <c r="P1187" s="36">
        <f>IF(P$7&gt;=$E1187,IF(SUMIF($H$1:O$1,77,$H1187:O1187)&lt;$D1187,$H1187,0),0)</f>
        <v>0</v>
      </c>
      <c r="Q1187" s="36">
        <f>IF(Q$7&gt;=$E1187,IF(SUMIF($H$1:P$1,77,$H1187:P1187)&lt;$D1187,$H1187,0),0)</f>
        <v>0</v>
      </c>
      <c r="R1187" s="36">
        <f>IF(R$7&gt;=$E1187,IF(SUMIF($H$1:Q$1,77,$H1187:Q1187)&lt;$D1187,$H1187,0),0)</f>
        <v>0</v>
      </c>
      <c r="S1187" s="36">
        <f>IF(S$7&gt;=$E1187,IF(SUMIF($H$1:R$1,77,$H1187:R1187)&lt;$D1187,$H1187,0),0)</f>
        <v>0</v>
      </c>
      <c r="T1187" s="36">
        <f>IF(T$7&gt;=$E1187,IF(SUMIF($H$1:S$1,77,$H1187:S1187)&lt;$D1187,$H1187,0),0)</f>
        <v>0</v>
      </c>
      <c r="U1187" s="35">
        <f>SUMIF(I$1:T$1,77,I1187:T1187)</f>
        <v>0</v>
      </c>
      <c r="V1187" s="36">
        <f>IF(V$7&gt;=$E1187,IF(SUMIF($H$1:U$1,77,$H1187:U1187)&lt;$D1187,$H1187,0),0)</f>
        <v>0</v>
      </c>
      <c r="W1187" s="36">
        <f>IF(W$7&gt;=$E1187,IF(SUMIF($H$1:V$1,77,$H1187:V1187)&lt;$D1187,$H1187,0),0)</f>
        <v>0</v>
      </c>
      <c r="X1187" s="36">
        <f>IF(X$7&gt;=$E1187,IF(SUMIF($H$1:W$1,77,$H1187:W1187)&lt;$D1187,$H1187,0),0)</f>
        <v>0</v>
      </c>
      <c r="Y1187" s="36">
        <f>IF(Y$7&gt;=$E1187,IF(SUMIF($H$1:X$1,77,$H1187:X1187)&lt;$D1187,$H1187,0),0)</f>
        <v>0</v>
      </c>
      <c r="Z1187" s="36">
        <f>IF(Z$7&gt;=$E1187,IF(SUMIF($H$1:Y$1,77,$H1187:Y1187)&lt;$D1187,$H1187,0),0)</f>
        <v>0</v>
      </c>
      <c r="AA1187" s="36">
        <f>IF(AA$7&gt;=$E1187,IF(SUMIF($H$1:Z$1,77,$H1187:Z1187)&lt;$D1187,$H1187,0),0)</f>
        <v>0</v>
      </c>
      <c r="AB1187" s="36">
        <f>IF(AB$7&gt;=$E1187,IF(SUMIF($H$1:AA$1,77,$H1187:AA1187)&lt;$D1187,$H1187,0),0)</f>
        <v>0</v>
      </c>
      <c r="AC1187" s="36">
        <f>IF(AC$7&gt;=$E1187,IF(SUMIF($H$1:AB$1,77,$H1187:AB1187)&lt;$D1187,$H1187,0),0)</f>
        <v>0</v>
      </c>
      <c r="AD1187" s="36">
        <f>IF(AD$7&gt;=$E1187,IF(SUMIF($H$1:AC$1,77,$H1187:AC1187)&lt;$D1187,$H1187,0),0)</f>
        <v>0</v>
      </c>
      <c r="AE1187" s="36">
        <f>IF(AE$7&gt;=$E1187,IF(SUMIF($H$1:AD$1,77,$H1187:AD1187)&lt;$D1187,$H1187,0),0)</f>
        <v>0</v>
      </c>
      <c r="AF1187" s="36">
        <f>IF(AF$7&gt;=$E1187,IF(SUMIF($H$1:AE$1,77,$H1187:AE1187)&lt;$D1187,$H1187,0),0)</f>
        <v>0</v>
      </c>
      <c r="AG1187" s="36">
        <f>IF(AG$7&gt;=$E1187,IF(SUMIF($H$1:AF$1,77,$H1187:AF1187)&lt;$D1187,$H1187,0),0)</f>
        <v>0</v>
      </c>
      <c r="AH1187" s="35">
        <f>SUMIF(V$1:AG$1,77,V1187:AG1187)</f>
        <v>0</v>
      </c>
      <c r="AI1187" s="36">
        <f>IF(AI$7&gt;=$E1187,IF(SUMIF($H$1:AH$1,77,$H1187:AH1187)&lt;$D1187,$H1187,0),0)</f>
        <v>0</v>
      </c>
      <c r="AJ1187" s="36">
        <f>IF(AJ$7&gt;=$E1187,IF(SUMIF($H$1:AI$1,77,$H1187:AI1187)&lt;$D1187,$H1187,0),0)</f>
        <v>0</v>
      </c>
      <c r="AK1187" s="36">
        <f>IF(AK$7&gt;=$E1187,IF(SUMIF($H$1:AJ$1,77,$H1187:AJ1187)&lt;$D1187,$H1187,0),0)</f>
        <v>0</v>
      </c>
      <c r="AL1187" s="36">
        <f>IF(AL$7&gt;=$E1187,IF(SUMIF($H$1:AK$1,77,$H1187:AK1187)&lt;$D1187,$H1187,0),0)</f>
        <v>0</v>
      </c>
      <c r="AM1187" s="36">
        <f>IF(AM$7&gt;=$E1187,IF(SUMIF($H$1:AL$1,77,$H1187:AL1187)&lt;$D1187,$H1187,0),0)</f>
        <v>0</v>
      </c>
      <c r="AN1187" s="36">
        <f>IF(AN$7&gt;=$E1187,IF(SUMIF($H$1:AM$1,77,$H1187:AM1187)&lt;$D1187,$H1187,0),0)</f>
        <v>0</v>
      </c>
      <c r="AO1187" s="36">
        <f>IF(AO$7&gt;=$E1187,IF(SUMIF($H$1:AN$1,77,$H1187:AN1187)&lt;$D1187,$H1187,0),0)</f>
        <v>0</v>
      </c>
      <c r="AP1187" s="36">
        <f>IF(AP$7&gt;=$E1187,IF(SUMIF($H$1:AO$1,77,$H1187:AO1187)&lt;$D1187,$H1187,0),0)</f>
        <v>0</v>
      </c>
      <c r="AQ1187" s="36">
        <f>IF(AQ$7&gt;=$E1187,IF(SUMIF($H$1:AP$1,77,$H1187:AP1187)&lt;$D1187,$H1187,0),0)</f>
        <v>0</v>
      </c>
      <c r="AR1187" s="36">
        <f>IF(AR$7&gt;=$E1187,IF(SUMIF($H$1:AQ$1,77,$H1187:AQ1187)&lt;$D1187,$H1187,0),0)</f>
        <v>0</v>
      </c>
      <c r="AS1187" s="36">
        <f>IF(AS$7&gt;=$E1187,IF(SUMIF($H$1:AR$1,77,$H1187:AR1187)&lt;$D1187,$H1187,0),0)</f>
        <v>0</v>
      </c>
      <c r="AT1187" s="36">
        <f>IF(AT$7&gt;=$E1187,IF(SUMIF($H$1:AS$1,77,$H1187:AS1187)&lt;$D1187,$H1187,0),0)</f>
        <v>0</v>
      </c>
      <c r="AU1187" s="35">
        <f>SUMIF(AI$1:AT$1,77,AI1187:AT1187)</f>
        <v>0</v>
      </c>
      <c r="AV1187" s="33">
        <f>IF(AV$7&gt;=$E1187,IF(SUMIF($H$1:AU$1,77,$H1187:AU1187)&lt;$D1187,$H1187,0),0)</f>
        <v>0</v>
      </c>
      <c r="AW1187" s="33">
        <f>IF(AW$7&gt;=$E1187,IF(SUMIF($H$1:AV$1,77,$H1187:AV1187)&lt;$D1187,$H1187,0),0)</f>
        <v>0</v>
      </c>
      <c r="AX1187" s="33">
        <f>IF(AX$7&gt;=$E1187,IF(SUMIF($H$1:AW$1,77,$H1187:AW1187)&lt;$D1187,$H1187,0),0)</f>
        <v>0</v>
      </c>
      <c r="AY1187" s="33">
        <f>IF(AY$7&gt;=$E1187,IF(SUMIF($H$1:AX$1,77,$H1187:AX1187)&lt;$D1187,$H1187,0),0)</f>
        <v>0</v>
      </c>
      <c r="AZ1187" s="33">
        <f>IF(AZ$7&gt;=$E1187,IF(SUMIF($H$1:AY$1,77,$H1187:AY1187)&lt;$D1187,$H1187,0),0)</f>
        <v>0</v>
      </c>
      <c r="BA1187" s="33">
        <f>IF(BA$7&gt;=$E1187,IF(SUMIF($H$1:AZ$1,77,$H1187:AZ1187)&lt;$D1187,$H1187,0),0)</f>
        <v>0</v>
      </c>
      <c r="BB1187" s="33">
        <f>IF(BB$7&gt;=$E1187,IF(SUMIF($H$1:BA$1,77,$H1187:BA1187)&lt;$D1187,$H1187,0),0)</f>
        <v>1</v>
      </c>
      <c r="BC1187" s="33">
        <f>IF(BC$7&gt;=$E1187,IF(SUMIF($H$1:BB$1,77,$H1187:BB1187)&lt;$D1187,$H1187,0),0)</f>
        <v>0</v>
      </c>
      <c r="BD1187" s="33">
        <f>IF(BD$7&gt;=$E1187,IF(SUMIF($H$1:BC$1,77,$H1187:BC1187)&lt;$D1187,$H1187,0),0)</f>
        <v>0</v>
      </c>
      <c r="BE1187" s="33">
        <f>IF(BE$7&gt;=$E1187,IF(SUMIF($H$1:BD$1,77,$H1187:BD1187)&lt;$D1187,$H1187,0),0)</f>
        <v>0</v>
      </c>
      <c r="BF1187" s="33">
        <f>IF(BF$7&gt;=$E1187,IF(SUMIF($H$1:BE$1,77,$H1187:BE1187)&lt;$D1187,$H1187,0),0)</f>
        <v>0</v>
      </c>
      <c r="BG1187" s="33">
        <f>IF(BG$7&gt;=$E1187,IF(SUMIF($H$1:BF$1,77,$H1187:BF1187)&lt;$D1187,$H1187,0),0)</f>
        <v>0</v>
      </c>
      <c r="BH1187" s="35">
        <f>SUMIF(AV$1:BG$1,77,AV1187:BG1187)</f>
        <v>1</v>
      </c>
    </row>
    <row r="1188" spans="1:60" s="26" customFormat="1" x14ac:dyDescent="0.25">
      <c r="A1188" s="21" t="s">
        <v>1724</v>
      </c>
      <c r="B1188" s="23" t="s">
        <v>1725</v>
      </c>
      <c r="C1188" s="22"/>
      <c r="D1188" s="24"/>
      <c r="E1188" s="62"/>
      <c r="F1188" s="62"/>
      <c r="G1188" s="62"/>
      <c r="H1188" s="62"/>
      <c r="I1188" s="62"/>
      <c r="J1188" s="62"/>
      <c r="K1188" s="62"/>
      <c r="L1188" s="62"/>
      <c r="M1188" s="62"/>
      <c r="N1188" s="62"/>
      <c r="O1188" s="62"/>
      <c r="P1188" s="62"/>
      <c r="Q1188" s="62"/>
      <c r="R1188" s="62"/>
      <c r="S1188" s="62"/>
      <c r="T1188" s="62"/>
      <c r="U1188" s="63"/>
      <c r="V1188" s="62"/>
      <c r="W1188" s="62"/>
      <c r="X1188" s="62"/>
      <c r="Y1188" s="62"/>
      <c r="Z1188" s="62"/>
      <c r="AA1188" s="62"/>
      <c r="AB1188" s="62"/>
      <c r="AC1188" s="62"/>
      <c r="AD1188" s="62"/>
      <c r="AE1188" s="62"/>
      <c r="AF1188" s="62"/>
      <c r="AG1188" s="62"/>
      <c r="AH1188" s="63"/>
      <c r="AI1188" s="62"/>
      <c r="AJ1188" s="62"/>
      <c r="AK1188" s="62"/>
      <c r="AL1188" s="62"/>
      <c r="AM1188" s="62"/>
      <c r="AN1188" s="62"/>
      <c r="AO1188" s="62"/>
      <c r="AP1188" s="62"/>
      <c r="AQ1188" s="62"/>
      <c r="AR1188" s="62"/>
      <c r="AS1188" s="62"/>
      <c r="AT1188" s="62"/>
      <c r="AU1188" s="63"/>
      <c r="AV1188" s="62"/>
      <c r="AW1188" s="62"/>
      <c r="AX1188" s="62"/>
      <c r="AY1188" s="62"/>
      <c r="AZ1188" s="62"/>
      <c r="BA1188" s="62"/>
      <c r="BB1188" s="62"/>
      <c r="BC1188" s="62"/>
      <c r="BD1188" s="62"/>
      <c r="BE1188" s="62"/>
      <c r="BF1188" s="62"/>
      <c r="BG1188" s="62"/>
      <c r="BH1188" s="63"/>
    </row>
    <row r="1189" spans="1:60" s="11" customFormat="1" x14ac:dyDescent="0.25">
      <c r="A1189" s="48" t="s">
        <v>1726</v>
      </c>
      <c r="B1189" s="49" t="s">
        <v>1727</v>
      </c>
      <c r="C1189" s="51" t="s">
        <v>24</v>
      </c>
      <c r="D1189" s="34">
        <v>1</v>
      </c>
      <c r="E1189" s="118">
        <v>46935</v>
      </c>
      <c r="F1189" s="118">
        <v>46966</v>
      </c>
      <c r="G1189" s="32">
        <f t="shared" ref="G1189:G1207" si="412">DATEDIF(E1189,F1189,"m")</f>
        <v>1</v>
      </c>
      <c r="H1189" s="33">
        <f t="shared" ref="H1189:H1207" si="413">D1189/G1189</f>
        <v>1</v>
      </c>
      <c r="I1189" s="36">
        <f>IF(I$7&gt;=$E1189,IF(SUMIF($H$1:H$1,77,$H1189:H1189)&lt;$D1189,$H1189,0),0)</f>
        <v>0</v>
      </c>
      <c r="J1189" s="36">
        <f>IF(J$7&gt;=$E1189,IF(SUMIF($H$1:I$1,77,$H1189:I1189)&lt;$D1189,$H1189,0),0)</f>
        <v>0</v>
      </c>
      <c r="K1189" s="36">
        <f>IF(K$7&gt;=$E1189,IF(SUMIF($H$1:J$1,77,$H1189:J1189)&lt;$D1189,$H1189,0),0)</f>
        <v>0</v>
      </c>
      <c r="L1189" s="36">
        <f>IF(L$7&gt;=$E1189,IF(SUMIF($H$1:K$1,77,$H1189:K1189)&lt;$D1189,$H1189,0),0)</f>
        <v>0</v>
      </c>
      <c r="M1189" s="36">
        <f>IF(M$7&gt;=$E1189,IF(SUMIF($H$1:L$1,77,$H1189:L1189)&lt;$D1189,$H1189,0),0)</f>
        <v>0</v>
      </c>
      <c r="N1189" s="36">
        <f>IF(N$7&gt;=$E1189,IF(SUMIF($H$1:M$1,77,$H1189:M1189)&lt;$D1189,$H1189,0),0)</f>
        <v>0</v>
      </c>
      <c r="O1189" s="36">
        <f>IF(O$7&gt;=$E1189,IF(SUMIF($H$1:N$1,77,$H1189:N1189)&lt;$D1189,$H1189,0),0)</f>
        <v>0</v>
      </c>
      <c r="P1189" s="36">
        <f>IF(P$7&gt;=$E1189,IF(SUMIF($H$1:O$1,77,$H1189:O1189)&lt;$D1189,$H1189,0),0)</f>
        <v>0</v>
      </c>
      <c r="Q1189" s="36">
        <f>IF(Q$7&gt;=$E1189,IF(SUMIF($H$1:P$1,77,$H1189:P1189)&lt;$D1189,$H1189,0),0)</f>
        <v>0</v>
      </c>
      <c r="R1189" s="36">
        <f>IF(R$7&gt;=$E1189,IF(SUMIF($H$1:Q$1,77,$H1189:Q1189)&lt;$D1189,$H1189,0),0)</f>
        <v>0</v>
      </c>
      <c r="S1189" s="36">
        <f>IF(S$7&gt;=$E1189,IF(SUMIF($H$1:R$1,77,$H1189:R1189)&lt;$D1189,$H1189,0),0)</f>
        <v>0</v>
      </c>
      <c r="T1189" s="36">
        <f>IF(T$7&gt;=$E1189,IF(SUMIF($H$1:S$1,77,$H1189:S1189)&lt;$D1189,$H1189,0),0)</f>
        <v>0</v>
      </c>
      <c r="U1189" s="35">
        <f t="shared" ref="U1189:U1207" si="414">SUMIF(I$1:T$1,77,I1189:T1189)</f>
        <v>0</v>
      </c>
      <c r="V1189" s="36">
        <f>IF(V$7&gt;=$E1189,IF(SUMIF($H$1:U$1,77,$H1189:U1189)&lt;$D1189,$H1189,0),0)</f>
        <v>0</v>
      </c>
      <c r="W1189" s="36">
        <f>IF(W$7&gt;=$E1189,IF(SUMIF($H$1:V$1,77,$H1189:V1189)&lt;$D1189,$H1189,0),0)</f>
        <v>0</v>
      </c>
      <c r="X1189" s="36">
        <f>IF(X$7&gt;=$E1189,IF(SUMIF($H$1:W$1,77,$H1189:W1189)&lt;$D1189,$H1189,0),0)</f>
        <v>0</v>
      </c>
      <c r="Y1189" s="36">
        <f>IF(Y$7&gt;=$E1189,IF(SUMIF($H$1:X$1,77,$H1189:X1189)&lt;$D1189,$H1189,0),0)</f>
        <v>0</v>
      </c>
      <c r="Z1189" s="36">
        <f>IF(Z$7&gt;=$E1189,IF(SUMIF($H$1:Y$1,77,$H1189:Y1189)&lt;$D1189,$H1189,0),0)</f>
        <v>0</v>
      </c>
      <c r="AA1189" s="36">
        <f>IF(AA$7&gt;=$E1189,IF(SUMIF($H$1:Z$1,77,$H1189:Z1189)&lt;$D1189,$H1189,0),0)</f>
        <v>0</v>
      </c>
      <c r="AB1189" s="36">
        <f>IF(AB$7&gt;=$E1189,IF(SUMIF($H$1:AA$1,77,$H1189:AA1189)&lt;$D1189,$H1189,0),0)</f>
        <v>0</v>
      </c>
      <c r="AC1189" s="36">
        <f>IF(AC$7&gt;=$E1189,IF(SUMIF($H$1:AB$1,77,$H1189:AB1189)&lt;$D1189,$H1189,0),0)</f>
        <v>0</v>
      </c>
      <c r="AD1189" s="36">
        <f>IF(AD$7&gt;=$E1189,IF(SUMIF($H$1:AC$1,77,$H1189:AC1189)&lt;$D1189,$H1189,0),0)</f>
        <v>0</v>
      </c>
      <c r="AE1189" s="36">
        <f>IF(AE$7&gt;=$E1189,IF(SUMIF($H$1:AD$1,77,$H1189:AD1189)&lt;$D1189,$H1189,0),0)</f>
        <v>0</v>
      </c>
      <c r="AF1189" s="36">
        <f>IF(AF$7&gt;=$E1189,IF(SUMIF($H$1:AE$1,77,$H1189:AE1189)&lt;$D1189,$H1189,0),0)</f>
        <v>0</v>
      </c>
      <c r="AG1189" s="36">
        <f>IF(AG$7&gt;=$E1189,IF(SUMIF($H$1:AF$1,77,$H1189:AF1189)&lt;$D1189,$H1189,0),0)</f>
        <v>0</v>
      </c>
      <c r="AH1189" s="35">
        <f t="shared" ref="AH1189:AH1207" si="415">SUMIF(V$1:AG$1,77,V1189:AG1189)</f>
        <v>0</v>
      </c>
      <c r="AI1189" s="36">
        <f>IF(AI$7&gt;=$E1189,IF(SUMIF($H$1:AH$1,77,$H1189:AH1189)&lt;$D1189,$H1189,0),0)</f>
        <v>0</v>
      </c>
      <c r="AJ1189" s="36">
        <f>IF(AJ$7&gt;=$E1189,IF(SUMIF($H$1:AI$1,77,$H1189:AI1189)&lt;$D1189,$H1189,0),0)</f>
        <v>0</v>
      </c>
      <c r="AK1189" s="36">
        <f>IF(AK$7&gt;=$E1189,IF(SUMIF($H$1:AJ$1,77,$H1189:AJ1189)&lt;$D1189,$H1189,0),0)</f>
        <v>0</v>
      </c>
      <c r="AL1189" s="36">
        <f>IF(AL$7&gt;=$E1189,IF(SUMIF($H$1:AK$1,77,$H1189:AK1189)&lt;$D1189,$H1189,0),0)</f>
        <v>0</v>
      </c>
      <c r="AM1189" s="36">
        <f>IF(AM$7&gt;=$E1189,IF(SUMIF($H$1:AL$1,77,$H1189:AL1189)&lt;$D1189,$H1189,0),0)</f>
        <v>0</v>
      </c>
      <c r="AN1189" s="36">
        <f>IF(AN$7&gt;=$E1189,IF(SUMIF($H$1:AM$1,77,$H1189:AM1189)&lt;$D1189,$H1189,0),0)</f>
        <v>0</v>
      </c>
      <c r="AO1189" s="36">
        <f>IF(AO$7&gt;=$E1189,IF(SUMIF($H$1:AN$1,77,$H1189:AN1189)&lt;$D1189,$H1189,0),0)</f>
        <v>0</v>
      </c>
      <c r="AP1189" s="36">
        <f>IF(AP$7&gt;=$E1189,IF(SUMIF($H$1:AO$1,77,$H1189:AO1189)&lt;$D1189,$H1189,0),0)</f>
        <v>0</v>
      </c>
      <c r="AQ1189" s="36">
        <f>IF(AQ$7&gt;=$E1189,IF(SUMIF($H$1:AP$1,77,$H1189:AP1189)&lt;$D1189,$H1189,0),0)</f>
        <v>0</v>
      </c>
      <c r="AR1189" s="36">
        <f>IF(AR$7&gt;=$E1189,IF(SUMIF($H$1:AQ$1,77,$H1189:AQ1189)&lt;$D1189,$H1189,0),0)</f>
        <v>0</v>
      </c>
      <c r="AS1189" s="36">
        <f>IF(AS$7&gt;=$E1189,IF(SUMIF($H$1:AR$1,77,$H1189:AR1189)&lt;$D1189,$H1189,0),0)</f>
        <v>0</v>
      </c>
      <c r="AT1189" s="36">
        <f>IF(AT$7&gt;=$E1189,IF(SUMIF($H$1:AS$1,77,$H1189:AS1189)&lt;$D1189,$H1189,0),0)</f>
        <v>0</v>
      </c>
      <c r="AU1189" s="35">
        <f t="shared" ref="AU1189:AU1207" si="416">SUMIF(AI$1:AT$1,77,AI1189:AT1189)</f>
        <v>0</v>
      </c>
      <c r="AV1189" s="33">
        <f>IF(AV$7&gt;=$E1189,IF(SUMIF($H$1:AU$1,77,$H1189:AU1189)&lt;$D1189,$H1189,0),0)</f>
        <v>0</v>
      </c>
      <c r="AW1189" s="33">
        <f>IF(AW$7&gt;=$E1189,IF(SUMIF($H$1:AV$1,77,$H1189:AV1189)&lt;$D1189,$H1189,0),0)</f>
        <v>0</v>
      </c>
      <c r="AX1189" s="33">
        <f>IF(AX$7&gt;=$E1189,IF(SUMIF($H$1:AW$1,77,$H1189:AW1189)&lt;$D1189,$H1189,0),0)</f>
        <v>0</v>
      </c>
      <c r="AY1189" s="33">
        <f>IF(AY$7&gt;=$E1189,IF(SUMIF($H$1:AX$1,77,$H1189:AX1189)&lt;$D1189,$H1189,0),0)</f>
        <v>0</v>
      </c>
      <c r="AZ1189" s="33">
        <f>IF(AZ$7&gt;=$E1189,IF(SUMIF($H$1:AY$1,77,$H1189:AY1189)&lt;$D1189,$H1189,0),0)</f>
        <v>0</v>
      </c>
      <c r="BA1189" s="33">
        <f>IF(BA$7&gt;=$E1189,IF(SUMIF($H$1:AZ$1,77,$H1189:AZ1189)&lt;$D1189,$H1189,0),0)</f>
        <v>0</v>
      </c>
      <c r="BB1189" s="33">
        <f>IF(BB$7&gt;=$E1189,IF(SUMIF($H$1:BA$1,77,$H1189:BA1189)&lt;$D1189,$H1189,0),0)</f>
        <v>1</v>
      </c>
      <c r="BC1189" s="33">
        <f>IF(BC$7&gt;=$E1189,IF(SUMIF($H$1:BB$1,77,$H1189:BB1189)&lt;$D1189,$H1189,0),0)</f>
        <v>0</v>
      </c>
      <c r="BD1189" s="33">
        <f>IF(BD$7&gt;=$E1189,IF(SUMIF($H$1:BC$1,77,$H1189:BC1189)&lt;$D1189,$H1189,0),0)</f>
        <v>0</v>
      </c>
      <c r="BE1189" s="33">
        <f>IF(BE$7&gt;=$E1189,IF(SUMIF($H$1:BD$1,77,$H1189:BD1189)&lt;$D1189,$H1189,0),0)</f>
        <v>0</v>
      </c>
      <c r="BF1189" s="33">
        <f>IF(BF$7&gt;=$E1189,IF(SUMIF($H$1:BE$1,77,$H1189:BE1189)&lt;$D1189,$H1189,0),0)</f>
        <v>0</v>
      </c>
      <c r="BG1189" s="33">
        <f>IF(BG$7&gt;=$E1189,IF(SUMIF($H$1:BF$1,77,$H1189:BF1189)&lt;$D1189,$H1189,0),0)</f>
        <v>0</v>
      </c>
      <c r="BH1189" s="35">
        <f t="shared" ref="BH1189:BH1207" si="417">SUMIF(AV$1:BG$1,77,AV1189:BG1189)</f>
        <v>1</v>
      </c>
    </row>
    <row r="1190" spans="1:60" s="11" customFormat="1" x14ac:dyDescent="0.25">
      <c r="A1190" s="48" t="s">
        <v>1728</v>
      </c>
      <c r="B1190" s="49" t="s">
        <v>1729</v>
      </c>
      <c r="C1190" s="51" t="s">
        <v>24</v>
      </c>
      <c r="D1190" s="34">
        <v>1</v>
      </c>
      <c r="E1190" s="118">
        <v>46935</v>
      </c>
      <c r="F1190" s="118">
        <v>46966</v>
      </c>
      <c r="G1190" s="32">
        <f t="shared" si="412"/>
        <v>1</v>
      </c>
      <c r="H1190" s="33">
        <f t="shared" si="413"/>
        <v>1</v>
      </c>
      <c r="I1190" s="36">
        <f>IF(I$7&gt;=$E1190,IF(SUMIF($H$1:H$1,77,$H1190:H1190)&lt;$D1190,$H1190,0),0)</f>
        <v>0</v>
      </c>
      <c r="J1190" s="36">
        <f>IF(J$7&gt;=$E1190,IF(SUMIF($H$1:I$1,77,$H1190:I1190)&lt;$D1190,$H1190,0),0)</f>
        <v>0</v>
      </c>
      <c r="K1190" s="36">
        <f>IF(K$7&gt;=$E1190,IF(SUMIF($H$1:J$1,77,$H1190:J1190)&lt;$D1190,$H1190,0),0)</f>
        <v>0</v>
      </c>
      <c r="L1190" s="36">
        <f>IF(L$7&gt;=$E1190,IF(SUMIF($H$1:K$1,77,$H1190:K1190)&lt;$D1190,$H1190,0),0)</f>
        <v>0</v>
      </c>
      <c r="M1190" s="36">
        <f>IF(M$7&gt;=$E1190,IF(SUMIF($H$1:L$1,77,$H1190:L1190)&lt;$D1190,$H1190,0),0)</f>
        <v>0</v>
      </c>
      <c r="N1190" s="36">
        <f>IF(N$7&gt;=$E1190,IF(SUMIF($H$1:M$1,77,$H1190:M1190)&lt;$D1190,$H1190,0),0)</f>
        <v>0</v>
      </c>
      <c r="O1190" s="36">
        <f>IF(O$7&gt;=$E1190,IF(SUMIF($H$1:N$1,77,$H1190:N1190)&lt;$D1190,$H1190,0),0)</f>
        <v>0</v>
      </c>
      <c r="P1190" s="36">
        <f>IF(P$7&gt;=$E1190,IF(SUMIF($H$1:O$1,77,$H1190:O1190)&lt;$D1190,$H1190,0),0)</f>
        <v>0</v>
      </c>
      <c r="Q1190" s="36">
        <f>IF(Q$7&gt;=$E1190,IF(SUMIF($H$1:P$1,77,$H1190:P1190)&lt;$D1190,$H1190,0),0)</f>
        <v>0</v>
      </c>
      <c r="R1190" s="36">
        <f>IF(R$7&gt;=$E1190,IF(SUMIF($H$1:Q$1,77,$H1190:Q1190)&lt;$D1190,$H1190,0),0)</f>
        <v>0</v>
      </c>
      <c r="S1190" s="36">
        <f>IF(S$7&gt;=$E1190,IF(SUMIF($H$1:R$1,77,$H1190:R1190)&lt;$D1190,$H1190,0),0)</f>
        <v>0</v>
      </c>
      <c r="T1190" s="36">
        <f>IF(T$7&gt;=$E1190,IF(SUMIF($H$1:S$1,77,$H1190:S1190)&lt;$D1190,$H1190,0),0)</f>
        <v>0</v>
      </c>
      <c r="U1190" s="35">
        <f t="shared" si="414"/>
        <v>0</v>
      </c>
      <c r="V1190" s="36">
        <f>IF(V$7&gt;=$E1190,IF(SUMIF($H$1:U$1,77,$H1190:U1190)&lt;$D1190,$H1190,0),0)</f>
        <v>0</v>
      </c>
      <c r="W1190" s="36">
        <f>IF(W$7&gt;=$E1190,IF(SUMIF($H$1:V$1,77,$H1190:V1190)&lt;$D1190,$H1190,0),0)</f>
        <v>0</v>
      </c>
      <c r="X1190" s="36">
        <f>IF(X$7&gt;=$E1190,IF(SUMIF($H$1:W$1,77,$H1190:W1190)&lt;$D1190,$H1190,0),0)</f>
        <v>0</v>
      </c>
      <c r="Y1190" s="36">
        <f>IF(Y$7&gt;=$E1190,IF(SUMIF($H$1:X$1,77,$H1190:X1190)&lt;$D1190,$H1190,0),0)</f>
        <v>0</v>
      </c>
      <c r="Z1190" s="36">
        <f>IF(Z$7&gt;=$E1190,IF(SUMIF($H$1:Y$1,77,$H1190:Y1190)&lt;$D1190,$H1190,0),0)</f>
        <v>0</v>
      </c>
      <c r="AA1190" s="36">
        <f>IF(AA$7&gt;=$E1190,IF(SUMIF($H$1:Z$1,77,$H1190:Z1190)&lt;$D1190,$H1190,0),0)</f>
        <v>0</v>
      </c>
      <c r="AB1190" s="36">
        <f>IF(AB$7&gt;=$E1190,IF(SUMIF($H$1:AA$1,77,$H1190:AA1190)&lt;$D1190,$H1190,0),0)</f>
        <v>0</v>
      </c>
      <c r="AC1190" s="36">
        <f>IF(AC$7&gt;=$E1190,IF(SUMIF($H$1:AB$1,77,$H1190:AB1190)&lt;$D1190,$H1190,0),0)</f>
        <v>0</v>
      </c>
      <c r="AD1190" s="36">
        <f>IF(AD$7&gt;=$E1190,IF(SUMIF($H$1:AC$1,77,$H1190:AC1190)&lt;$D1190,$H1190,0),0)</f>
        <v>0</v>
      </c>
      <c r="AE1190" s="36">
        <f>IF(AE$7&gt;=$E1190,IF(SUMIF($H$1:AD$1,77,$H1190:AD1190)&lt;$D1190,$H1190,0),0)</f>
        <v>0</v>
      </c>
      <c r="AF1190" s="36">
        <f>IF(AF$7&gt;=$E1190,IF(SUMIF($H$1:AE$1,77,$H1190:AE1190)&lt;$D1190,$H1190,0),0)</f>
        <v>0</v>
      </c>
      <c r="AG1190" s="36">
        <f>IF(AG$7&gt;=$E1190,IF(SUMIF($H$1:AF$1,77,$H1190:AF1190)&lt;$D1190,$H1190,0),0)</f>
        <v>0</v>
      </c>
      <c r="AH1190" s="35">
        <f t="shared" si="415"/>
        <v>0</v>
      </c>
      <c r="AI1190" s="36">
        <f>IF(AI$7&gt;=$E1190,IF(SUMIF($H$1:AH$1,77,$H1190:AH1190)&lt;$D1190,$H1190,0),0)</f>
        <v>0</v>
      </c>
      <c r="AJ1190" s="36">
        <f>IF(AJ$7&gt;=$E1190,IF(SUMIF($H$1:AI$1,77,$H1190:AI1190)&lt;$D1190,$H1190,0),0)</f>
        <v>0</v>
      </c>
      <c r="AK1190" s="36">
        <f>IF(AK$7&gt;=$E1190,IF(SUMIF($H$1:AJ$1,77,$H1190:AJ1190)&lt;$D1190,$H1190,0),0)</f>
        <v>0</v>
      </c>
      <c r="AL1190" s="36">
        <f>IF(AL$7&gt;=$E1190,IF(SUMIF($H$1:AK$1,77,$H1190:AK1190)&lt;$D1190,$H1190,0),0)</f>
        <v>0</v>
      </c>
      <c r="AM1190" s="36">
        <f>IF(AM$7&gt;=$E1190,IF(SUMIF($H$1:AL$1,77,$H1190:AL1190)&lt;$D1190,$H1190,0),0)</f>
        <v>0</v>
      </c>
      <c r="AN1190" s="36">
        <f>IF(AN$7&gt;=$E1190,IF(SUMIF($H$1:AM$1,77,$H1190:AM1190)&lt;$D1190,$H1190,0),0)</f>
        <v>0</v>
      </c>
      <c r="AO1190" s="36">
        <f>IF(AO$7&gt;=$E1190,IF(SUMIF($H$1:AN$1,77,$H1190:AN1190)&lt;$D1190,$H1190,0),0)</f>
        <v>0</v>
      </c>
      <c r="AP1190" s="36">
        <f>IF(AP$7&gt;=$E1190,IF(SUMIF($H$1:AO$1,77,$H1190:AO1190)&lt;$D1190,$H1190,0),0)</f>
        <v>0</v>
      </c>
      <c r="AQ1190" s="36">
        <f>IF(AQ$7&gt;=$E1190,IF(SUMIF($H$1:AP$1,77,$H1190:AP1190)&lt;$D1190,$H1190,0),0)</f>
        <v>0</v>
      </c>
      <c r="AR1190" s="36">
        <f>IF(AR$7&gt;=$E1190,IF(SUMIF($H$1:AQ$1,77,$H1190:AQ1190)&lt;$D1190,$H1190,0),0)</f>
        <v>0</v>
      </c>
      <c r="AS1190" s="36">
        <f>IF(AS$7&gt;=$E1190,IF(SUMIF($H$1:AR$1,77,$H1190:AR1190)&lt;$D1190,$H1190,0),0)</f>
        <v>0</v>
      </c>
      <c r="AT1190" s="36">
        <f>IF(AT$7&gt;=$E1190,IF(SUMIF($H$1:AS$1,77,$H1190:AS1190)&lt;$D1190,$H1190,0),0)</f>
        <v>0</v>
      </c>
      <c r="AU1190" s="35">
        <f t="shared" si="416"/>
        <v>0</v>
      </c>
      <c r="AV1190" s="33">
        <f>IF(AV$7&gt;=$E1190,IF(SUMIF($H$1:AU$1,77,$H1190:AU1190)&lt;$D1190,$H1190,0),0)</f>
        <v>0</v>
      </c>
      <c r="AW1190" s="33">
        <f>IF(AW$7&gt;=$E1190,IF(SUMIF($H$1:AV$1,77,$H1190:AV1190)&lt;$D1190,$H1190,0),0)</f>
        <v>0</v>
      </c>
      <c r="AX1190" s="33">
        <f>IF(AX$7&gt;=$E1190,IF(SUMIF($H$1:AW$1,77,$H1190:AW1190)&lt;$D1190,$H1190,0),0)</f>
        <v>0</v>
      </c>
      <c r="AY1190" s="33">
        <f>IF(AY$7&gt;=$E1190,IF(SUMIF($H$1:AX$1,77,$H1190:AX1190)&lt;$D1190,$H1190,0),0)</f>
        <v>0</v>
      </c>
      <c r="AZ1190" s="33">
        <f>IF(AZ$7&gt;=$E1190,IF(SUMIF($H$1:AY$1,77,$H1190:AY1190)&lt;$D1190,$H1190,0),0)</f>
        <v>0</v>
      </c>
      <c r="BA1190" s="33">
        <f>IF(BA$7&gt;=$E1190,IF(SUMIF($H$1:AZ$1,77,$H1190:AZ1190)&lt;$D1190,$H1190,0),0)</f>
        <v>0</v>
      </c>
      <c r="BB1190" s="33">
        <f>IF(BB$7&gt;=$E1190,IF(SUMIF($H$1:BA$1,77,$H1190:BA1190)&lt;$D1190,$H1190,0),0)</f>
        <v>1</v>
      </c>
      <c r="BC1190" s="33">
        <f>IF(BC$7&gt;=$E1190,IF(SUMIF($H$1:BB$1,77,$H1190:BB1190)&lt;$D1190,$H1190,0),0)</f>
        <v>0</v>
      </c>
      <c r="BD1190" s="33">
        <f>IF(BD$7&gt;=$E1190,IF(SUMIF($H$1:BC$1,77,$H1190:BC1190)&lt;$D1190,$H1190,0),0)</f>
        <v>0</v>
      </c>
      <c r="BE1190" s="33">
        <f>IF(BE$7&gt;=$E1190,IF(SUMIF($H$1:BD$1,77,$H1190:BD1190)&lt;$D1190,$H1190,0),0)</f>
        <v>0</v>
      </c>
      <c r="BF1190" s="33">
        <f>IF(BF$7&gt;=$E1190,IF(SUMIF($H$1:BE$1,77,$H1190:BE1190)&lt;$D1190,$H1190,0),0)</f>
        <v>0</v>
      </c>
      <c r="BG1190" s="33">
        <f>IF(BG$7&gt;=$E1190,IF(SUMIF($H$1:BF$1,77,$H1190:BF1190)&lt;$D1190,$H1190,0),0)</f>
        <v>0</v>
      </c>
      <c r="BH1190" s="35">
        <f t="shared" si="417"/>
        <v>1</v>
      </c>
    </row>
    <row r="1191" spans="1:60" s="11" customFormat="1" x14ac:dyDescent="0.25">
      <c r="A1191" s="48" t="s">
        <v>1730</v>
      </c>
      <c r="B1191" s="49" t="s">
        <v>1731</v>
      </c>
      <c r="C1191" s="51" t="s">
        <v>24</v>
      </c>
      <c r="D1191" s="34">
        <v>1</v>
      </c>
      <c r="E1191" s="118">
        <v>46935</v>
      </c>
      <c r="F1191" s="118">
        <v>46966</v>
      </c>
      <c r="G1191" s="32">
        <f t="shared" si="412"/>
        <v>1</v>
      </c>
      <c r="H1191" s="33">
        <f t="shared" si="413"/>
        <v>1</v>
      </c>
      <c r="I1191" s="36">
        <f>IF(I$7&gt;=$E1191,IF(SUMIF($H$1:H$1,77,$H1191:H1191)&lt;$D1191,$H1191,0),0)</f>
        <v>0</v>
      </c>
      <c r="J1191" s="36">
        <f>IF(J$7&gt;=$E1191,IF(SUMIF($H$1:I$1,77,$H1191:I1191)&lt;$D1191,$H1191,0),0)</f>
        <v>0</v>
      </c>
      <c r="K1191" s="36">
        <f>IF(K$7&gt;=$E1191,IF(SUMIF($H$1:J$1,77,$H1191:J1191)&lt;$D1191,$H1191,0),0)</f>
        <v>0</v>
      </c>
      <c r="L1191" s="36">
        <f>IF(L$7&gt;=$E1191,IF(SUMIF($H$1:K$1,77,$H1191:K1191)&lt;$D1191,$H1191,0),0)</f>
        <v>0</v>
      </c>
      <c r="M1191" s="36">
        <f>IF(M$7&gt;=$E1191,IF(SUMIF($H$1:L$1,77,$H1191:L1191)&lt;$D1191,$H1191,0),0)</f>
        <v>0</v>
      </c>
      <c r="N1191" s="36">
        <f>IF(N$7&gt;=$E1191,IF(SUMIF($H$1:M$1,77,$H1191:M1191)&lt;$D1191,$H1191,0),0)</f>
        <v>0</v>
      </c>
      <c r="O1191" s="36">
        <f>IF(O$7&gt;=$E1191,IF(SUMIF($H$1:N$1,77,$H1191:N1191)&lt;$D1191,$H1191,0),0)</f>
        <v>0</v>
      </c>
      <c r="P1191" s="36">
        <f>IF(P$7&gt;=$E1191,IF(SUMIF($H$1:O$1,77,$H1191:O1191)&lt;$D1191,$H1191,0),0)</f>
        <v>0</v>
      </c>
      <c r="Q1191" s="36">
        <f>IF(Q$7&gt;=$E1191,IF(SUMIF($H$1:P$1,77,$H1191:P1191)&lt;$D1191,$H1191,0),0)</f>
        <v>0</v>
      </c>
      <c r="R1191" s="36">
        <f>IF(R$7&gt;=$E1191,IF(SUMIF($H$1:Q$1,77,$H1191:Q1191)&lt;$D1191,$H1191,0),0)</f>
        <v>0</v>
      </c>
      <c r="S1191" s="36">
        <f>IF(S$7&gt;=$E1191,IF(SUMIF($H$1:R$1,77,$H1191:R1191)&lt;$D1191,$H1191,0),0)</f>
        <v>0</v>
      </c>
      <c r="T1191" s="36">
        <f>IF(T$7&gt;=$E1191,IF(SUMIF($H$1:S$1,77,$H1191:S1191)&lt;$D1191,$H1191,0),0)</f>
        <v>0</v>
      </c>
      <c r="U1191" s="35">
        <f t="shared" si="414"/>
        <v>0</v>
      </c>
      <c r="V1191" s="36">
        <f>IF(V$7&gt;=$E1191,IF(SUMIF($H$1:U$1,77,$H1191:U1191)&lt;$D1191,$H1191,0),0)</f>
        <v>0</v>
      </c>
      <c r="W1191" s="36">
        <f>IF(W$7&gt;=$E1191,IF(SUMIF($H$1:V$1,77,$H1191:V1191)&lt;$D1191,$H1191,0),0)</f>
        <v>0</v>
      </c>
      <c r="X1191" s="36">
        <f>IF(X$7&gt;=$E1191,IF(SUMIF($H$1:W$1,77,$H1191:W1191)&lt;$D1191,$H1191,0),0)</f>
        <v>0</v>
      </c>
      <c r="Y1191" s="36">
        <f>IF(Y$7&gt;=$E1191,IF(SUMIF($H$1:X$1,77,$H1191:X1191)&lt;$D1191,$H1191,0),0)</f>
        <v>0</v>
      </c>
      <c r="Z1191" s="36">
        <f>IF(Z$7&gt;=$E1191,IF(SUMIF($H$1:Y$1,77,$H1191:Y1191)&lt;$D1191,$H1191,0),0)</f>
        <v>0</v>
      </c>
      <c r="AA1191" s="36">
        <f>IF(AA$7&gt;=$E1191,IF(SUMIF($H$1:Z$1,77,$H1191:Z1191)&lt;$D1191,$H1191,0),0)</f>
        <v>0</v>
      </c>
      <c r="AB1191" s="36">
        <f>IF(AB$7&gt;=$E1191,IF(SUMIF($H$1:AA$1,77,$H1191:AA1191)&lt;$D1191,$H1191,0),0)</f>
        <v>0</v>
      </c>
      <c r="AC1191" s="36">
        <f>IF(AC$7&gt;=$E1191,IF(SUMIF($H$1:AB$1,77,$H1191:AB1191)&lt;$D1191,$H1191,0),0)</f>
        <v>0</v>
      </c>
      <c r="AD1191" s="36">
        <f>IF(AD$7&gt;=$E1191,IF(SUMIF($H$1:AC$1,77,$H1191:AC1191)&lt;$D1191,$H1191,0),0)</f>
        <v>0</v>
      </c>
      <c r="AE1191" s="36">
        <f>IF(AE$7&gt;=$E1191,IF(SUMIF($H$1:AD$1,77,$H1191:AD1191)&lt;$D1191,$H1191,0),0)</f>
        <v>0</v>
      </c>
      <c r="AF1191" s="36">
        <f>IF(AF$7&gt;=$E1191,IF(SUMIF($H$1:AE$1,77,$H1191:AE1191)&lt;$D1191,$H1191,0),0)</f>
        <v>0</v>
      </c>
      <c r="AG1191" s="36">
        <f>IF(AG$7&gt;=$E1191,IF(SUMIF($H$1:AF$1,77,$H1191:AF1191)&lt;$D1191,$H1191,0),0)</f>
        <v>0</v>
      </c>
      <c r="AH1191" s="35">
        <f t="shared" si="415"/>
        <v>0</v>
      </c>
      <c r="AI1191" s="36">
        <f>IF(AI$7&gt;=$E1191,IF(SUMIF($H$1:AH$1,77,$H1191:AH1191)&lt;$D1191,$H1191,0),0)</f>
        <v>0</v>
      </c>
      <c r="AJ1191" s="36">
        <f>IF(AJ$7&gt;=$E1191,IF(SUMIF($H$1:AI$1,77,$H1191:AI1191)&lt;$D1191,$H1191,0),0)</f>
        <v>0</v>
      </c>
      <c r="AK1191" s="36">
        <f>IF(AK$7&gt;=$E1191,IF(SUMIF($H$1:AJ$1,77,$H1191:AJ1191)&lt;$D1191,$H1191,0),0)</f>
        <v>0</v>
      </c>
      <c r="AL1191" s="36">
        <f>IF(AL$7&gt;=$E1191,IF(SUMIF($H$1:AK$1,77,$H1191:AK1191)&lt;$D1191,$H1191,0),0)</f>
        <v>0</v>
      </c>
      <c r="AM1191" s="36">
        <f>IF(AM$7&gt;=$E1191,IF(SUMIF($H$1:AL$1,77,$H1191:AL1191)&lt;$D1191,$H1191,0),0)</f>
        <v>0</v>
      </c>
      <c r="AN1191" s="36">
        <f>IF(AN$7&gt;=$E1191,IF(SUMIF($H$1:AM$1,77,$H1191:AM1191)&lt;$D1191,$H1191,0),0)</f>
        <v>0</v>
      </c>
      <c r="AO1191" s="36">
        <f>IF(AO$7&gt;=$E1191,IF(SUMIF($H$1:AN$1,77,$H1191:AN1191)&lt;$D1191,$H1191,0),0)</f>
        <v>0</v>
      </c>
      <c r="AP1191" s="36">
        <f>IF(AP$7&gt;=$E1191,IF(SUMIF($H$1:AO$1,77,$H1191:AO1191)&lt;$D1191,$H1191,0),0)</f>
        <v>0</v>
      </c>
      <c r="AQ1191" s="36">
        <f>IF(AQ$7&gt;=$E1191,IF(SUMIF($H$1:AP$1,77,$H1191:AP1191)&lt;$D1191,$H1191,0),0)</f>
        <v>0</v>
      </c>
      <c r="AR1191" s="36">
        <f>IF(AR$7&gt;=$E1191,IF(SUMIF($H$1:AQ$1,77,$H1191:AQ1191)&lt;$D1191,$H1191,0),0)</f>
        <v>0</v>
      </c>
      <c r="AS1191" s="36">
        <f>IF(AS$7&gt;=$E1191,IF(SUMIF($H$1:AR$1,77,$H1191:AR1191)&lt;$D1191,$H1191,0),0)</f>
        <v>0</v>
      </c>
      <c r="AT1191" s="36">
        <f>IF(AT$7&gt;=$E1191,IF(SUMIF($H$1:AS$1,77,$H1191:AS1191)&lt;$D1191,$H1191,0),0)</f>
        <v>0</v>
      </c>
      <c r="AU1191" s="35">
        <f t="shared" si="416"/>
        <v>0</v>
      </c>
      <c r="AV1191" s="33">
        <f>IF(AV$7&gt;=$E1191,IF(SUMIF($H$1:AU$1,77,$H1191:AU1191)&lt;$D1191,$H1191,0),0)</f>
        <v>0</v>
      </c>
      <c r="AW1191" s="33">
        <f>IF(AW$7&gt;=$E1191,IF(SUMIF($H$1:AV$1,77,$H1191:AV1191)&lt;$D1191,$H1191,0),0)</f>
        <v>0</v>
      </c>
      <c r="AX1191" s="33">
        <f>IF(AX$7&gt;=$E1191,IF(SUMIF($H$1:AW$1,77,$H1191:AW1191)&lt;$D1191,$H1191,0),0)</f>
        <v>0</v>
      </c>
      <c r="AY1191" s="33">
        <f>IF(AY$7&gt;=$E1191,IF(SUMIF($H$1:AX$1,77,$H1191:AX1191)&lt;$D1191,$H1191,0),0)</f>
        <v>0</v>
      </c>
      <c r="AZ1191" s="33">
        <f>IF(AZ$7&gt;=$E1191,IF(SUMIF($H$1:AY$1,77,$H1191:AY1191)&lt;$D1191,$H1191,0),0)</f>
        <v>0</v>
      </c>
      <c r="BA1191" s="33">
        <f>IF(BA$7&gt;=$E1191,IF(SUMIF($H$1:AZ$1,77,$H1191:AZ1191)&lt;$D1191,$H1191,0),0)</f>
        <v>0</v>
      </c>
      <c r="BB1191" s="33">
        <f>IF(BB$7&gt;=$E1191,IF(SUMIF($H$1:BA$1,77,$H1191:BA1191)&lt;$D1191,$H1191,0),0)</f>
        <v>1</v>
      </c>
      <c r="BC1191" s="33">
        <f>IF(BC$7&gt;=$E1191,IF(SUMIF($H$1:BB$1,77,$H1191:BB1191)&lt;$D1191,$H1191,0),0)</f>
        <v>0</v>
      </c>
      <c r="BD1191" s="33">
        <f>IF(BD$7&gt;=$E1191,IF(SUMIF($H$1:BC$1,77,$H1191:BC1191)&lt;$D1191,$H1191,0),0)</f>
        <v>0</v>
      </c>
      <c r="BE1191" s="33">
        <f>IF(BE$7&gt;=$E1191,IF(SUMIF($H$1:BD$1,77,$H1191:BD1191)&lt;$D1191,$H1191,0),0)</f>
        <v>0</v>
      </c>
      <c r="BF1191" s="33">
        <f>IF(BF$7&gt;=$E1191,IF(SUMIF($H$1:BE$1,77,$H1191:BE1191)&lt;$D1191,$H1191,0),0)</f>
        <v>0</v>
      </c>
      <c r="BG1191" s="33">
        <f>IF(BG$7&gt;=$E1191,IF(SUMIF($H$1:BF$1,77,$H1191:BF1191)&lt;$D1191,$H1191,0),0)</f>
        <v>0</v>
      </c>
      <c r="BH1191" s="35">
        <f t="shared" si="417"/>
        <v>1</v>
      </c>
    </row>
    <row r="1192" spans="1:60" s="11" customFormat="1" ht="30" x14ac:dyDescent="0.25">
      <c r="A1192" s="48" t="s">
        <v>1732</v>
      </c>
      <c r="B1192" s="49" t="s">
        <v>1733</v>
      </c>
      <c r="C1192" s="51" t="s">
        <v>24</v>
      </c>
      <c r="D1192" s="34">
        <v>1</v>
      </c>
      <c r="E1192" s="118">
        <v>46935</v>
      </c>
      <c r="F1192" s="118">
        <v>46966</v>
      </c>
      <c r="G1192" s="32">
        <f t="shared" si="412"/>
        <v>1</v>
      </c>
      <c r="H1192" s="33">
        <f t="shared" si="413"/>
        <v>1</v>
      </c>
      <c r="I1192" s="36">
        <f>IF(I$7&gt;=$E1192,IF(SUMIF($H$1:H$1,77,$H1192:H1192)&lt;$D1192,$H1192,0),0)</f>
        <v>0</v>
      </c>
      <c r="J1192" s="36">
        <f>IF(J$7&gt;=$E1192,IF(SUMIF($H$1:I$1,77,$H1192:I1192)&lt;$D1192,$H1192,0),0)</f>
        <v>0</v>
      </c>
      <c r="K1192" s="36">
        <f>IF(K$7&gt;=$E1192,IF(SUMIF($H$1:J$1,77,$H1192:J1192)&lt;$D1192,$H1192,0),0)</f>
        <v>0</v>
      </c>
      <c r="L1192" s="36">
        <f>IF(L$7&gt;=$E1192,IF(SUMIF($H$1:K$1,77,$H1192:K1192)&lt;$D1192,$H1192,0),0)</f>
        <v>0</v>
      </c>
      <c r="M1192" s="36">
        <f>IF(M$7&gt;=$E1192,IF(SUMIF($H$1:L$1,77,$H1192:L1192)&lt;$D1192,$H1192,0),0)</f>
        <v>0</v>
      </c>
      <c r="N1192" s="36">
        <f>IF(N$7&gt;=$E1192,IF(SUMIF($H$1:M$1,77,$H1192:M1192)&lt;$D1192,$H1192,0),0)</f>
        <v>0</v>
      </c>
      <c r="O1192" s="36">
        <f>IF(O$7&gt;=$E1192,IF(SUMIF($H$1:N$1,77,$H1192:N1192)&lt;$D1192,$H1192,0),0)</f>
        <v>0</v>
      </c>
      <c r="P1192" s="36">
        <f>IF(P$7&gt;=$E1192,IF(SUMIF($H$1:O$1,77,$H1192:O1192)&lt;$D1192,$H1192,0),0)</f>
        <v>0</v>
      </c>
      <c r="Q1192" s="36">
        <f>IF(Q$7&gt;=$E1192,IF(SUMIF($H$1:P$1,77,$H1192:P1192)&lt;$D1192,$H1192,0),0)</f>
        <v>0</v>
      </c>
      <c r="R1192" s="36">
        <f>IF(R$7&gt;=$E1192,IF(SUMIF($H$1:Q$1,77,$H1192:Q1192)&lt;$D1192,$H1192,0),0)</f>
        <v>0</v>
      </c>
      <c r="S1192" s="36">
        <f>IF(S$7&gt;=$E1192,IF(SUMIF($H$1:R$1,77,$H1192:R1192)&lt;$D1192,$H1192,0),0)</f>
        <v>0</v>
      </c>
      <c r="T1192" s="36">
        <f>IF(T$7&gt;=$E1192,IF(SUMIF($H$1:S$1,77,$H1192:S1192)&lt;$D1192,$H1192,0),0)</f>
        <v>0</v>
      </c>
      <c r="U1192" s="35">
        <f t="shared" si="414"/>
        <v>0</v>
      </c>
      <c r="V1192" s="36">
        <f>IF(V$7&gt;=$E1192,IF(SUMIF($H$1:U$1,77,$H1192:U1192)&lt;$D1192,$H1192,0),0)</f>
        <v>0</v>
      </c>
      <c r="W1192" s="36">
        <f>IF(W$7&gt;=$E1192,IF(SUMIF($H$1:V$1,77,$H1192:V1192)&lt;$D1192,$H1192,0),0)</f>
        <v>0</v>
      </c>
      <c r="X1192" s="36">
        <f>IF(X$7&gt;=$E1192,IF(SUMIF($H$1:W$1,77,$H1192:W1192)&lt;$D1192,$H1192,0),0)</f>
        <v>0</v>
      </c>
      <c r="Y1192" s="36">
        <f>IF(Y$7&gt;=$E1192,IF(SUMIF($H$1:X$1,77,$H1192:X1192)&lt;$D1192,$H1192,0),0)</f>
        <v>0</v>
      </c>
      <c r="Z1192" s="36">
        <f>IF(Z$7&gt;=$E1192,IF(SUMIF($H$1:Y$1,77,$H1192:Y1192)&lt;$D1192,$H1192,0),0)</f>
        <v>0</v>
      </c>
      <c r="AA1192" s="36">
        <f>IF(AA$7&gt;=$E1192,IF(SUMIF($H$1:Z$1,77,$H1192:Z1192)&lt;$D1192,$H1192,0),0)</f>
        <v>0</v>
      </c>
      <c r="AB1192" s="36">
        <f>IF(AB$7&gt;=$E1192,IF(SUMIF($H$1:AA$1,77,$H1192:AA1192)&lt;$D1192,$H1192,0),0)</f>
        <v>0</v>
      </c>
      <c r="AC1192" s="36">
        <f>IF(AC$7&gt;=$E1192,IF(SUMIF($H$1:AB$1,77,$H1192:AB1192)&lt;$D1192,$H1192,0),0)</f>
        <v>0</v>
      </c>
      <c r="AD1192" s="36">
        <f>IF(AD$7&gt;=$E1192,IF(SUMIF($H$1:AC$1,77,$H1192:AC1192)&lt;$D1192,$H1192,0),0)</f>
        <v>0</v>
      </c>
      <c r="AE1192" s="36">
        <f>IF(AE$7&gt;=$E1192,IF(SUMIF($H$1:AD$1,77,$H1192:AD1192)&lt;$D1192,$H1192,0),0)</f>
        <v>0</v>
      </c>
      <c r="AF1192" s="36">
        <f>IF(AF$7&gt;=$E1192,IF(SUMIF($H$1:AE$1,77,$H1192:AE1192)&lt;$D1192,$H1192,0),0)</f>
        <v>0</v>
      </c>
      <c r="AG1192" s="36">
        <f>IF(AG$7&gt;=$E1192,IF(SUMIF($H$1:AF$1,77,$H1192:AF1192)&lt;$D1192,$H1192,0),0)</f>
        <v>0</v>
      </c>
      <c r="AH1192" s="35">
        <f t="shared" si="415"/>
        <v>0</v>
      </c>
      <c r="AI1192" s="36">
        <f>IF(AI$7&gt;=$E1192,IF(SUMIF($H$1:AH$1,77,$H1192:AH1192)&lt;$D1192,$H1192,0),0)</f>
        <v>0</v>
      </c>
      <c r="AJ1192" s="36">
        <f>IF(AJ$7&gt;=$E1192,IF(SUMIF($H$1:AI$1,77,$H1192:AI1192)&lt;$D1192,$H1192,0),0)</f>
        <v>0</v>
      </c>
      <c r="AK1192" s="36">
        <f>IF(AK$7&gt;=$E1192,IF(SUMIF($H$1:AJ$1,77,$H1192:AJ1192)&lt;$D1192,$H1192,0),0)</f>
        <v>0</v>
      </c>
      <c r="AL1192" s="36">
        <f>IF(AL$7&gt;=$E1192,IF(SUMIF($H$1:AK$1,77,$H1192:AK1192)&lt;$D1192,$H1192,0),0)</f>
        <v>0</v>
      </c>
      <c r="AM1192" s="36">
        <f>IF(AM$7&gt;=$E1192,IF(SUMIF($H$1:AL$1,77,$H1192:AL1192)&lt;$D1192,$H1192,0),0)</f>
        <v>0</v>
      </c>
      <c r="AN1192" s="36">
        <f>IF(AN$7&gt;=$E1192,IF(SUMIF($H$1:AM$1,77,$H1192:AM1192)&lt;$D1192,$H1192,0),0)</f>
        <v>0</v>
      </c>
      <c r="AO1192" s="36">
        <f>IF(AO$7&gt;=$E1192,IF(SUMIF($H$1:AN$1,77,$H1192:AN1192)&lt;$D1192,$H1192,0),0)</f>
        <v>0</v>
      </c>
      <c r="AP1192" s="36">
        <f>IF(AP$7&gt;=$E1192,IF(SUMIF($H$1:AO$1,77,$H1192:AO1192)&lt;$D1192,$H1192,0),0)</f>
        <v>0</v>
      </c>
      <c r="AQ1192" s="36">
        <f>IF(AQ$7&gt;=$E1192,IF(SUMIF($H$1:AP$1,77,$H1192:AP1192)&lt;$D1192,$H1192,0),0)</f>
        <v>0</v>
      </c>
      <c r="AR1192" s="36">
        <f>IF(AR$7&gt;=$E1192,IF(SUMIF($H$1:AQ$1,77,$H1192:AQ1192)&lt;$D1192,$H1192,0),0)</f>
        <v>0</v>
      </c>
      <c r="AS1192" s="36">
        <f>IF(AS$7&gt;=$E1192,IF(SUMIF($H$1:AR$1,77,$H1192:AR1192)&lt;$D1192,$H1192,0),0)</f>
        <v>0</v>
      </c>
      <c r="AT1192" s="36">
        <f>IF(AT$7&gt;=$E1192,IF(SUMIF($H$1:AS$1,77,$H1192:AS1192)&lt;$D1192,$H1192,0),0)</f>
        <v>0</v>
      </c>
      <c r="AU1192" s="35">
        <f t="shared" si="416"/>
        <v>0</v>
      </c>
      <c r="AV1192" s="33">
        <f>IF(AV$7&gt;=$E1192,IF(SUMIF($H$1:AU$1,77,$H1192:AU1192)&lt;$D1192,$H1192,0),0)</f>
        <v>0</v>
      </c>
      <c r="AW1192" s="33">
        <f>IF(AW$7&gt;=$E1192,IF(SUMIF($H$1:AV$1,77,$H1192:AV1192)&lt;$D1192,$H1192,0),0)</f>
        <v>0</v>
      </c>
      <c r="AX1192" s="33">
        <f>IF(AX$7&gt;=$E1192,IF(SUMIF($H$1:AW$1,77,$H1192:AW1192)&lt;$D1192,$H1192,0),0)</f>
        <v>0</v>
      </c>
      <c r="AY1192" s="33">
        <f>IF(AY$7&gt;=$E1192,IF(SUMIF($H$1:AX$1,77,$H1192:AX1192)&lt;$D1192,$H1192,0),0)</f>
        <v>0</v>
      </c>
      <c r="AZ1192" s="33">
        <f>IF(AZ$7&gt;=$E1192,IF(SUMIF($H$1:AY$1,77,$H1192:AY1192)&lt;$D1192,$H1192,0),0)</f>
        <v>0</v>
      </c>
      <c r="BA1192" s="33">
        <f>IF(BA$7&gt;=$E1192,IF(SUMIF($H$1:AZ$1,77,$H1192:AZ1192)&lt;$D1192,$H1192,0),0)</f>
        <v>0</v>
      </c>
      <c r="BB1192" s="33">
        <f>IF(BB$7&gt;=$E1192,IF(SUMIF($H$1:BA$1,77,$H1192:BA1192)&lt;$D1192,$H1192,0),0)</f>
        <v>1</v>
      </c>
      <c r="BC1192" s="33">
        <f>IF(BC$7&gt;=$E1192,IF(SUMIF($H$1:BB$1,77,$H1192:BB1192)&lt;$D1192,$H1192,0),0)</f>
        <v>0</v>
      </c>
      <c r="BD1192" s="33">
        <f>IF(BD$7&gt;=$E1192,IF(SUMIF($H$1:BC$1,77,$H1192:BC1192)&lt;$D1192,$H1192,0),0)</f>
        <v>0</v>
      </c>
      <c r="BE1192" s="33">
        <f>IF(BE$7&gt;=$E1192,IF(SUMIF($H$1:BD$1,77,$H1192:BD1192)&lt;$D1192,$H1192,0),0)</f>
        <v>0</v>
      </c>
      <c r="BF1192" s="33">
        <f>IF(BF$7&gt;=$E1192,IF(SUMIF($H$1:BE$1,77,$H1192:BE1192)&lt;$D1192,$H1192,0),0)</f>
        <v>0</v>
      </c>
      <c r="BG1192" s="33">
        <f>IF(BG$7&gt;=$E1192,IF(SUMIF($H$1:BF$1,77,$H1192:BF1192)&lt;$D1192,$H1192,0),0)</f>
        <v>0</v>
      </c>
      <c r="BH1192" s="35">
        <f t="shared" si="417"/>
        <v>1</v>
      </c>
    </row>
    <row r="1193" spans="1:60" s="11" customFormat="1" x14ac:dyDescent="0.25">
      <c r="A1193" s="48" t="s">
        <v>1734</v>
      </c>
      <c r="B1193" s="49" t="s">
        <v>1735</v>
      </c>
      <c r="C1193" s="51" t="s">
        <v>24</v>
      </c>
      <c r="D1193" s="34">
        <v>1</v>
      </c>
      <c r="E1193" s="118">
        <v>46935</v>
      </c>
      <c r="F1193" s="118">
        <v>46966</v>
      </c>
      <c r="G1193" s="32">
        <f t="shared" si="412"/>
        <v>1</v>
      </c>
      <c r="H1193" s="33">
        <f t="shared" si="413"/>
        <v>1</v>
      </c>
      <c r="I1193" s="36">
        <f>IF(I$7&gt;=$E1193,IF(SUMIF($H$1:H$1,77,$H1193:H1193)&lt;$D1193,$H1193,0),0)</f>
        <v>0</v>
      </c>
      <c r="J1193" s="36">
        <f>IF(J$7&gt;=$E1193,IF(SUMIF($H$1:I$1,77,$H1193:I1193)&lt;$D1193,$H1193,0),0)</f>
        <v>0</v>
      </c>
      <c r="K1193" s="36">
        <f>IF(K$7&gt;=$E1193,IF(SUMIF($H$1:J$1,77,$H1193:J1193)&lt;$D1193,$H1193,0),0)</f>
        <v>0</v>
      </c>
      <c r="L1193" s="36">
        <f>IF(L$7&gt;=$E1193,IF(SUMIF($H$1:K$1,77,$H1193:K1193)&lt;$D1193,$H1193,0),0)</f>
        <v>0</v>
      </c>
      <c r="M1193" s="36">
        <f>IF(M$7&gt;=$E1193,IF(SUMIF($H$1:L$1,77,$H1193:L1193)&lt;$D1193,$H1193,0),0)</f>
        <v>0</v>
      </c>
      <c r="N1193" s="36">
        <f>IF(N$7&gt;=$E1193,IF(SUMIF($H$1:M$1,77,$H1193:M1193)&lt;$D1193,$H1193,0),0)</f>
        <v>0</v>
      </c>
      <c r="O1193" s="36">
        <f>IF(O$7&gt;=$E1193,IF(SUMIF($H$1:N$1,77,$H1193:N1193)&lt;$D1193,$H1193,0),0)</f>
        <v>0</v>
      </c>
      <c r="P1193" s="36">
        <f>IF(P$7&gt;=$E1193,IF(SUMIF($H$1:O$1,77,$H1193:O1193)&lt;$D1193,$H1193,0),0)</f>
        <v>0</v>
      </c>
      <c r="Q1193" s="36">
        <f>IF(Q$7&gt;=$E1193,IF(SUMIF($H$1:P$1,77,$H1193:P1193)&lt;$D1193,$H1193,0),0)</f>
        <v>0</v>
      </c>
      <c r="R1193" s="36">
        <f>IF(R$7&gt;=$E1193,IF(SUMIF($H$1:Q$1,77,$H1193:Q1193)&lt;$D1193,$H1193,0),0)</f>
        <v>0</v>
      </c>
      <c r="S1193" s="36">
        <f>IF(S$7&gt;=$E1193,IF(SUMIF($H$1:R$1,77,$H1193:R1193)&lt;$D1193,$H1193,0),0)</f>
        <v>0</v>
      </c>
      <c r="T1193" s="36">
        <f>IF(T$7&gt;=$E1193,IF(SUMIF($H$1:S$1,77,$H1193:S1193)&lt;$D1193,$H1193,0),0)</f>
        <v>0</v>
      </c>
      <c r="U1193" s="35">
        <f t="shared" si="414"/>
        <v>0</v>
      </c>
      <c r="V1193" s="36">
        <f>IF(V$7&gt;=$E1193,IF(SUMIF($H$1:U$1,77,$H1193:U1193)&lt;$D1193,$H1193,0),0)</f>
        <v>0</v>
      </c>
      <c r="W1193" s="36">
        <f>IF(W$7&gt;=$E1193,IF(SUMIF($H$1:V$1,77,$H1193:V1193)&lt;$D1193,$H1193,0),0)</f>
        <v>0</v>
      </c>
      <c r="X1193" s="36">
        <f>IF(X$7&gt;=$E1193,IF(SUMIF($H$1:W$1,77,$H1193:W1193)&lt;$D1193,$H1193,0),0)</f>
        <v>0</v>
      </c>
      <c r="Y1193" s="36">
        <f>IF(Y$7&gt;=$E1193,IF(SUMIF($H$1:X$1,77,$H1193:X1193)&lt;$D1193,$H1193,0),0)</f>
        <v>0</v>
      </c>
      <c r="Z1193" s="36">
        <f>IF(Z$7&gt;=$E1193,IF(SUMIF($H$1:Y$1,77,$H1193:Y1193)&lt;$D1193,$H1193,0),0)</f>
        <v>0</v>
      </c>
      <c r="AA1193" s="36">
        <f>IF(AA$7&gt;=$E1193,IF(SUMIF($H$1:Z$1,77,$H1193:Z1193)&lt;$D1193,$H1193,0),0)</f>
        <v>0</v>
      </c>
      <c r="AB1193" s="36">
        <f>IF(AB$7&gt;=$E1193,IF(SUMIF($H$1:AA$1,77,$H1193:AA1193)&lt;$D1193,$H1193,0),0)</f>
        <v>0</v>
      </c>
      <c r="AC1193" s="36">
        <f>IF(AC$7&gt;=$E1193,IF(SUMIF($H$1:AB$1,77,$H1193:AB1193)&lt;$D1193,$H1193,0),0)</f>
        <v>0</v>
      </c>
      <c r="AD1193" s="36">
        <f>IF(AD$7&gt;=$E1193,IF(SUMIF($H$1:AC$1,77,$H1193:AC1193)&lt;$D1193,$H1193,0),0)</f>
        <v>0</v>
      </c>
      <c r="AE1193" s="36">
        <f>IF(AE$7&gt;=$E1193,IF(SUMIF($H$1:AD$1,77,$H1193:AD1193)&lt;$D1193,$H1193,0),0)</f>
        <v>0</v>
      </c>
      <c r="AF1193" s="36">
        <f>IF(AF$7&gt;=$E1193,IF(SUMIF($H$1:AE$1,77,$H1193:AE1193)&lt;$D1193,$H1193,0),0)</f>
        <v>0</v>
      </c>
      <c r="AG1193" s="36">
        <f>IF(AG$7&gt;=$E1193,IF(SUMIF($H$1:AF$1,77,$H1193:AF1193)&lt;$D1193,$H1193,0),0)</f>
        <v>0</v>
      </c>
      <c r="AH1193" s="35">
        <f t="shared" si="415"/>
        <v>0</v>
      </c>
      <c r="AI1193" s="36">
        <f>IF(AI$7&gt;=$E1193,IF(SUMIF($H$1:AH$1,77,$H1193:AH1193)&lt;$D1193,$H1193,0),0)</f>
        <v>0</v>
      </c>
      <c r="AJ1193" s="36">
        <f>IF(AJ$7&gt;=$E1193,IF(SUMIF($H$1:AI$1,77,$H1193:AI1193)&lt;$D1193,$H1193,0),0)</f>
        <v>0</v>
      </c>
      <c r="AK1193" s="36">
        <f>IF(AK$7&gt;=$E1193,IF(SUMIF($H$1:AJ$1,77,$H1193:AJ1193)&lt;$D1193,$H1193,0),0)</f>
        <v>0</v>
      </c>
      <c r="AL1193" s="36">
        <f>IF(AL$7&gt;=$E1193,IF(SUMIF($H$1:AK$1,77,$H1193:AK1193)&lt;$D1193,$H1193,0),0)</f>
        <v>0</v>
      </c>
      <c r="AM1193" s="36">
        <f>IF(AM$7&gt;=$E1193,IF(SUMIF($H$1:AL$1,77,$H1193:AL1193)&lt;$D1193,$H1193,0),0)</f>
        <v>0</v>
      </c>
      <c r="AN1193" s="36">
        <f>IF(AN$7&gt;=$E1193,IF(SUMIF($H$1:AM$1,77,$H1193:AM1193)&lt;$D1193,$H1193,0),0)</f>
        <v>0</v>
      </c>
      <c r="AO1193" s="36">
        <f>IF(AO$7&gt;=$E1193,IF(SUMIF($H$1:AN$1,77,$H1193:AN1193)&lt;$D1193,$H1193,0),0)</f>
        <v>0</v>
      </c>
      <c r="AP1193" s="36">
        <f>IF(AP$7&gt;=$E1193,IF(SUMIF($H$1:AO$1,77,$H1193:AO1193)&lt;$D1193,$H1193,0),0)</f>
        <v>0</v>
      </c>
      <c r="AQ1193" s="36">
        <f>IF(AQ$7&gt;=$E1193,IF(SUMIF($H$1:AP$1,77,$H1193:AP1193)&lt;$D1193,$H1193,0),0)</f>
        <v>0</v>
      </c>
      <c r="AR1193" s="36">
        <f>IF(AR$7&gt;=$E1193,IF(SUMIF($H$1:AQ$1,77,$H1193:AQ1193)&lt;$D1193,$H1193,0),0)</f>
        <v>0</v>
      </c>
      <c r="AS1193" s="36">
        <f>IF(AS$7&gt;=$E1193,IF(SUMIF($H$1:AR$1,77,$H1193:AR1193)&lt;$D1193,$H1193,0),0)</f>
        <v>0</v>
      </c>
      <c r="AT1193" s="36">
        <f>IF(AT$7&gt;=$E1193,IF(SUMIF($H$1:AS$1,77,$H1193:AS1193)&lt;$D1193,$H1193,0),0)</f>
        <v>0</v>
      </c>
      <c r="AU1193" s="35">
        <f t="shared" si="416"/>
        <v>0</v>
      </c>
      <c r="AV1193" s="33">
        <f>IF(AV$7&gt;=$E1193,IF(SUMIF($H$1:AU$1,77,$H1193:AU1193)&lt;$D1193,$H1193,0),0)</f>
        <v>0</v>
      </c>
      <c r="AW1193" s="33">
        <f>IF(AW$7&gt;=$E1193,IF(SUMIF($H$1:AV$1,77,$H1193:AV1193)&lt;$D1193,$H1193,0),0)</f>
        <v>0</v>
      </c>
      <c r="AX1193" s="33">
        <f>IF(AX$7&gt;=$E1193,IF(SUMIF($H$1:AW$1,77,$H1193:AW1193)&lt;$D1193,$H1193,0),0)</f>
        <v>0</v>
      </c>
      <c r="AY1193" s="33">
        <f>IF(AY$7&gt;=$E1193,IF(SUMIF($H$1:AX$1,77,$H1193:AX1193)&lt;$D1193,$H1193,0),0)</f>
        <v>0</v>
      </c>
      <c r="AZ1193" s="33">
        <f>IF(AZ$7&gt;=$E1193,IF(SUMIF($H$1:AY$1,77,$H1193:AY1193)&lt;$D1193,$H1193,0),0)</f>
        <v>0</v>
      </c>
      <c r="BA1193" s="33">
        <f>IF(BA$7&gt;=$E1193,IF(SUMIF($H$1:AZ$1,77,$H1193:AZ1193)&lt;$D1193,$H1193,0),0)</f>
        <v>0</v>
      </c>
      <c r="BB1193" s="33">
        <f>IF(BB$7&gt;=$E1193,IF(SUMIF($H$1:BA$1,77,$H1193:BA1193)&lt;$D1193,$H1193,0),0)</f>
        <v>1</v>
      </c>
      <c r="BC1193" s="33">
        <f>IF(BC$7&gt;=$E1193,IF(SUMIF($H$1:BB$1,77,$H1193:BB1193)&lt;$D1193,$H1193,0),0)</f>
        <v>0</v>
      </c>
      <c r="BD1193" s="33">
        <f>IF(BD$7&gt;=$E1193,IF(SUMIF($H$1:BC$1,77,$H1193:BC1193)&lt;$D1193,$H1193,0),0)</f>
        <v>0</v>
      </c>
      <c r="BE1193" s="33">
        <f>IF(BE$7&gt;=$E1193,IF(SUMIF($H$1:BD$1,77,$H1193:BD1193)&lt;$D1193,$H1193,0),0)</f>
        <v>0</v>
      </c>
      <c r="BF1193" s="33">
        <f>IF(BF$7&gt;=$E1193,IF(SUMIF($H$1:BE$1,77,$H1193:BE1193)&lt;$D1193,$H1193,0),0)</f>
        <v>0</v>
      </c>
      <c r="BG1193" s="33">
        <f>IF(BG$7&gt;=$E1193,IF(SUMIF($H$1:BF$1,77,$H1193:BF1193)&lt;$D1193,$H1193,0),0)</f>
        <v>0</v>
      </c>
      <c r="BH1193" s="35">
        <f t="shared" si="417"/>
        <v>1</v>
      </c>
    </row>
    <row r="1194" spans="1:60" s="11" customFormat="1" x14ac:dyDescent="0.25">
      <c r="A1194" s="48" t="s">
        <v>1736</v>
      </c>
      <c r="B1194" s="49" t="s">
        <v>1737</v>
      </c>
      <c r="C1194" s="51" t="s">
        <v>24</v>
      </c>
      <c r="D1194" s="34">
        <v>1</v>
      </c>
      <c r="E1194" s="118">
        <v>46935</v>
      </c>
      <c r="F1194" s="118">
        <v>46966</v>
      </c>
      <c r="G1194" s="32">
        <f t="shared" si="412"/>
        <v>1</v>
      </c>
      <c r="H1194" s="33">
        <f t="shared" si="413"/>
        <v>1</v>
      </c>
      <c r="I1194" s="36">
        <f>IF(I$7&gt;=$E1194,IF(SUMIF($H$1:H$1,77,$H1194:H1194)&lt;$D1194,$H1194,0),0)</f>
        <v>0</v>
      </c>
      <c r="J1194" s="36">
        <f>IF(J$7&gt;=$E1194,IF(SUMIF($H$1:I$1,77,$H1194:I1194)&lt;$D1194,$H1194,0),0)</f>
        <v>0</v>
      </c>
      <c r="K1194" s="36">
        <f>IF(K$7&gt;=$E1194,IF(SUMIF($H$1:J$1,77,$H1194:J1194)&lt;$D1194,$H1194,0),0)</f>
        <v>0</v>
      </c>
      <c r="L1194" s="36">
        <f>IF(L$7&gt;=$E1194,IF(SUMIF($H$1:K$1,77,$H1194:K1194)&lt;$D1194,$H1194,0),0)</f>
        <v>0</v>
      </c>
      <c r="M1194" s="36">
        <f>IF(M$7&gt;=$E1194,IF(SUMIF($H$1:L$1,77,$H1194:L1194)&lt;$D1194,$H1194,0),0)</f>
        <v>0</v>
      </c>
      <c r="N1194" s="36">
        <f>IF(N$7&gt;=$E1194,IF(SUMIF($H$1:M$1,77,$H1194:M1194)&lt;$D1194,$H1194,0),0)</f>
        <v>0</v>
      </c>
      <c r="O1194" s="36">
        <f>IF(O$7&gt;=$E1194,IF(SUMIF($H$1:N$1,77,$H1194:N1194)&lt;$D1194,$H1194,0),0)</f>
        <v>0</v>
      </c>
      <c r="P1194" s="36">
        <f>IF(P$7&gt;=$E1194,IF(SUMIF($H$1:O$1,77,$H1194:O1194)&lt;$D1194,$H1194,0),0)</f>
        <v>0</v>
      </c>
      <c r="Q1194" s="36">
        <f>IF(Q$7&gt;=$E1194,IF(SUMIF($H$1:P$1,77,$H1194:P1194)&lt;$D1194,$H1194,0),0)</f>
        <v>0</v>
      </c>
      <c r="R1194" s="36">
        <f>IF(R$7&gt;=$E1194,IF(SUMIF($H$1:Q$1,77,$H1194:Q1194)&lt;$D1194,$H1194,0),0)</f>
        <v>0</v>
      </c>
      <c r="S1194" s="36">
        <f>IF(S$7&gt;=$E1194,IF(SUMIF($H$1:R$1,77,$H1194:R1194)&lt;$D1194,$H1194,0),0)</f>
        <v>0</v>
      </c>
      <c r="T1194" s="36">
        <f>IF(T$7&gt;=$E1194,IF(SUMIF($H$1:S$1,77,$H1194:S1194)&lt;$D1194,$H1194,0),0)</f>
        <v>0</v>
      </c>
      <c r="U1194" s="35">
        <f t="shared" si="414"/>
        <v>0</v>
      </c>
      <c r="V1194" s="36">
        <f>IF(V$7&gt;=$E1194,IF(SUMIF($H$1:U$1,77,$H1194:U1194)&lt;$D1194,$H1194,0),0)</f>
        <v>0</v>
      </c>
      <c r="W1194" s="36">
        <f>IF(W$7&gt;=$E1194,IF(SUMIF($H$1:V$1,77,$H1194:V1194)&lt;$D1194,$H1194,0),0)</f>
        <v>0</v>
      </c>
      <c r="X1194" s="36">
        <f>IF(X$7&gt;=$E1194,IF(SUMIF($H$1:W$1,77,$H1194:W1194)&lt;$D1194,$H1194,0),0)</f>
        <v>0</v>
      </c>
      <c r="Y1194" s="36">
        <f>IF(Y$7&gt;=$E1194,IF(SUMIF($H$1:X$1,77,$H1194:X1194)&lt;$D1194,$H1194,0),0)</f>
        <v>0</v>
      </c>
      <c r="Z1194" s="36">
        <f>IF(Z$7&gt;=$E1194,IF(SUMIF($H$1:Y$1,77,$H1194:Y1194)&lt;$D1194,$H1194,0),0)</f>
        <v>0</v>
      </c>
      <c r="AA1194" s="36">
        <f>IF(AA$7&gt;=$E1194,IF(SUMIF($H$1:Z$1,77,$H1194:Z1194)&lt;$D1194,$H1194,0),0)</f>
        <v>0</v>
      </c>
      <c r="AB1194" s="36">
        <f>IF(AB$7&gt;=$E1194,IF(SUMIF($H$1:AA$1,77,$H1194:AA1194)&lt;$D1194,$H1194,0),0)</f>
        <v>0</v>
      </c>
      <c r="AC1194" s="36">
        <f>IF(AC$7&gt;=$E1194,IF(SUMIF($H$1:AB$1,77,$H1194:AB1194)&lt;$D1194,$H1194,0),0)</f>
        <v>0</v>
      </c>
      <c r="AD1194" s="36">
        <f>IF(AD$7&gt;=$E1194,IF(SUMIF($H$1:AC$1,77,$H1194:AC1194)&lt;$D1194,$H1194,0),0)</f>
        <v>0</v>
      </c>
      <c r="AE1194" s="36">
        <f>IF(AE$7&gt;=$E1194,IF(SUMIF($H$1:AD$1,77,$H1194:AD1194)&lt;$D1194,$H1194,0),0)</f>
        <v>0</v>
      </c>
      <c r="AF1194" s="36">
        <f>IF(AF$7&gt;=$E1194,IF(SUMIF($H$1:AE$1,77,$H1194:AE1194)&lt;$D1194,$H1194,0),0)</f>
        <v>0</v>
      </c>
      <c r="AG1194" s="36">
        <f>IF(AG$7&gt;=$E1194,IF(SUMIF($H$1:AF$1,77,$H1194:AF1194)&lt;$D1194,$H1194,0),0)</f>
        <v>0</v>
      </c>
      <c r="AH1194" s="35">
        <f t="shared" si="415"/>
        <v>0</v>
      </c>
      <c r="AI1194" s="36">
        <f>IF(AI$7&gt;=$E1194,IF(SUMIF($H$1:AH$1,77,$H1194:AH1194)&lt;$D1194,$H1194,0),0)</f>
        <v>0</v>
      </c>
      <c r="AJ1194" s="36">
        <f>IF(AJ$7&gt;=$E1194,IF(SUMIF($H$1:AI$1,77,$H1194:AI1194)&lt;$D1194,$H1194,0),0)</f>
        <v>0</v>
      </c>
      <c r="AK1194" s="36">
        <f>IF(AK$7&gt;=$E1194,IF(SUMIF($H$1:AJ$1,77,$H1194:AJ1194)&lt;$D1194,$H1194,0),0)</f>
        <v>0</v>
      </c>
      <c r="AL1194" s="36">
        <f>IF(AL$7&gt;=$E1194,IF(SUMIF($H$1:AK$1,77,$H1194:AK1194)&lt;$D1194,$H1194,0),0)</f>
        <v>0</v>
      </c>
      <c r="AM1194" s="36">
        <f>IF(AM$7&gt;=$E1194,IF(SUMIF($H$1:AL$1,77,$H1194:AL1194)&lt;$D1194,$H1194,0),0)</f>
        <v>0</v>
      </c>
      <c r="AN1194" s="36">
        <f>IF(AN$7&gt;=$E1194,IF(SUMIF($H$1:AM$1,77,$H1194:AM1194)&lt;$D1194,$H1194,0),0)</f>
        <v>0</v>
      </c>
      <c r="AO1194" s="36">
        <f>IF(AO$7&gt;=$E1194,IF(SUMIF($H$1:AN$1,77,$H1194:AN1194)&lt;$D1194,$H1194,0),0)</f>
        <v>0</v>
      </c>
      <c r="AP1194" s="36">
        <f>IF(AP$7&gt;=$E1194,IF(SUMIF($H$1:AO$1,77,$H1194:AO1194)&lt;$D1194,$H1194,0),0)</f>
        <v>0</v>
      </c>
      <c r="AQ1194" s="36">
        <f>IF(AQ$7&gt;=$E1194,IF(SUMIF($H$1:AP$1,77,$H1194:AP1194)&lt;$D1194,$H1194,0),0)</f>
        <v>0</v>
      </c>
      <c r="AR1194" s="36">
        <f>IF(AR$7&gt;=$E1194,IF(SUMIF($H$1:AQ$1,77,$H1194:AQ1194)&lt;$D1194,$H1194,0),0)</f>
        <v>0</v>
      </c>
      <c r="AS1194" s="36">
        <f>IF(AS$7&gt;=$E1194,IF(SUMIF($H$1:AR$1,77,$H1194:AR1194)&lt;$D1194,$H1194,0),0)</f>
        <v>0</v>
      </c>
      <c r="AT1194" s="36">
        <f>IF(AT$7&gt;=$E1194,IF(SUMIF($H$1:AS$1,77,$H1194:AS1194)&lt;$D1194,$H1194,0),0)</f>
        <v>0</v>
      </c>
      <c r="AU1194" s="35">
        <f t="shared" si="416"/>
        <v>0</v>
      </c>
      <c r="AV1194" s="33">
        <f>IF(AV$7&gt;=$E1194,IF(SUMIF($H$1:AU$1,77,$H1194:AU1194)&lt;$D1194,$H1194,0),0)</f>
        <v>0</v>
      </c>
      <c r="AW1194" s="33">
        <f>IF(AW$7&gt;=$E1194,IF(SUMIF($H$1:AV$1,77,$H1194:AV1194)&lt;$D1194,$H1194,0),0)</f>
        <v>0</v>
      </c>
      <c r="AX1194" s="33">
        <f>IF(AX$7&gt;=$E1194,IF(SUMIF($H$1:AW$1,77,$H1194:AW1194)&lt;$D1194,$H1194,0),0)</f>
        <v>0</v>
      </c>
      <c r="AY1194" s="33">
        <f>IF(AY$7&gt;=$E1194,IF(SUMIF($H$1:AX$1,77,$H1194:AX1194)&lt;$D1194,$H1194,0),0)</f>
        <v>0</v>
      </c>
      <c r="AZ1194" s="33">
        <f>IF(AZ$7&gt;=$E1194,IF(SUMIF($H$1:AY$1,77,$H1194:AY1194)&lt;$D1194,$H1194,0),0)</f>
        <v>0</v>
      </c>
      <c r="BA1194" s="33">
        <f>IF(BA$7&gt;=$E1194,IF(SUMIF($H$1:AZ$1,77,$H1194:AZ1194)&lt;$D1194,$H1194,0),0)</f>
        <v>0</v>
      </c>
      <c r="BB1194" s="33">
        <f>IF(BB$7&gt;=$E1194,IF(SUMIF($H$1:BA$1,77,$H1194:BA1194)&lt;$D1194,$H1194,0),0)</f>
        <v>1</v>
      </c>
      <c r="BC1194" s="33">
        <f>IF(BC$7&gt;=$E1194,IF(SUMIF($H$1:BB$1,77,$H1194:BB1194)&lt;$D1194,$H1194,0),0)</f>
        <v>0</v>
      </c>
      <c r="BD1194" s="33">
        <f>IF(BD$7&gt;=$E1194,IF(SUMIF($H$1:BC$1,77,$H1194:BC1194)&lt;$D1194,$H1194,0),0)</f>
        <v>0</v>
      </c>
      <c r="BE1194" s="33">
        <f>IF(BE$7&gt;=$E1194,IF(SUMIF($H$1:BD$1,77,$H1194:BD1194)&lt;$D1194,$H1194,0),0)</f>
        <v>0</v>
      </c>
      <c r="BF1194" s="33">
        <f>IF(BF$7&gt;=$E1194,IF(SUMIF($H$1:BE$1,77,$H1194:BE1194)&lt;$D1194,$H1194,0),0)</f>
        <v>0</v>
      </c>
      <c r="BG1194" s="33">
        <f>IF(BG$7&gt;=$E1194,IF(SUMIF($H$1:BF$1,77,$H1194:BF1194)&lt;$D1194,$H1194,0),0)</f>
        <v>0</v>
      </c>
      <c r="BH1194" s="35">
        <f t="shared" si="417"/>
        <v>1</v>
      </c>
    </row>
    <row r="1195" spans="1:60" s="11" customFormat="1" x14ac:dyDescent="0.25">
      <c r="A1195" s="48" t="s">
        <v>1738</v>
      </c>
      <c r="B1195" s="49" t="s">
        <v>1739</v>
      </c>
      <c r="C1195" s="51" t="s">
        <v>24</v>
      </c>
      <c r="D1195" s="34">
        <v>1</v>
      </c>
      <c r="E1195" s="118">
        <v>46966</v>
      </c>
      <c r="F1195" s="118">
        <v>46997</v>
      </c>
      <c r="G1195" s="32">
        <f t="shared" si="412"/>
        <v>1</v>
      </c>
      <c r="H1195" s="33">
        <f t="shared" si="413"/>
        <v>1</v>
      </c>
      <c r="I1195" s="36">
        <f>IF(I$7&gt;=$E1195,IF(SUMIF($H$1:H$1,77,$H1195:H1195)&lt;$D1195,$H1195,0),0)</f>
        <v>0</v>
      </c>
      <c r="J1195" s="36">
        <f>IF(J$7&gt;=$E1195,IF(SUMIF($H$1:I$1,77,$H1195:I1195)&lt;$D1195,$H1195,0),0)</f>
        <v>0</v>
      </c>
      <c r="K1195" s="36">
        <f>IF(K$7&gt;=$E1195,IF(SUMIF($H$1:J$1,77,$H1195:J1195)&lt;$D1195,$H1195,0),0)</f>
        <v>0</v>
      </c>
      <c r="L1195" s="36">
        <f>IF(L$7&gt;=$E1195,IF(SUMIF($H$1:K$1,77,$H1195:K1195)&lt;$D1195,$H1195,0),0)</f>
        <v>0</v>
      </c>
      <c r="M1195" s="36">
        <f>IF(M$7&gt;=$E1195,IF(SUMIF($H$1:L$1,77,$H1195:L1195)&lt;$D1195,$H1195,0),0)</f>
        <v>0</v>
      </c>
      <c r="N1195" s="36">
        <f>IF(N$7&gt;=$E1195,IF(SUMIF($H$1:M$1,77,$H1195:M1195)&lt;$D1195,$H1195,0),0)</f>
        <v>0</v>
      </c>
      <c r="O1195" s="36">
        <f>IF(O$7&gt;=$E1195,IF(SUMIF($H$1:N$1,77,$H1195:N1195)&lt;$D1195,$H1195,0),0)</f>
        <v>0</v>
      </c>
      <c r="P1195" s="36">
        <f>IF(P$7&gt;=$E1195,IF(SUMIF($H$1:O$1,77,$H1195:O1195)&lt;$D1195,$H1195,0),0)</f>
        <v>0</v>
      </c>
      <c r="Q1195" s="36">
        <f>IF(Q$7&gt;=$E1195,IF(SUMIF($H$1:P$1,77,$H1195:P1195)&lt;$D1195,$H1195,0),0)</f>
        <v>0</v>
      </c>
      <c r="R1195" s="36">
        <f>IF(R$7&gt;=$E1195,IF(SUMIF($H$1:Q$1,77,$H1195:Q1195)&lt;$D1195,$H1195,0),0)</f>
        <v>0</v>
      </c>
      <c r="S1195" s="36">
        <f>IF(S$7&gt;=$E1195,IF(SUMIF($H$1:R$1,77,$H1195:R1195)&lt;$D1195,$H1195,0),0)</f>
        <v>0</v>
      </c>
      <c r="T1195" s="36">
        <f>IF(T$7&gt;=$E1195,IF(SUMIF($H$1:S$1,77,$H1195:S1195)&lt;$D1195,$H1195,0),0)</f>
        <v>0</v>
      </c>
      <c r="U1195" s="35">
        <f t="shared" si="414"/>
        <v>0</v>
      </c>
      <c r="V1195" s="36">
        <f>IF(V$7&gt;=$E1195,IF(SUMIF($H$1:U$1,77,$H1195:U1195)&lt;$D1195,$H1195,0),0)</f>
        <v>0</v>
      </c>
      <c r="W1195" s="36">
        <f>IF(W$7&gt;=$E1195,IF(SUMIF($H$1:V$1,77,$H1195:V1195)&lt;$D1195,$H1195,0),0)</f>
        <v>0</v>
      </c>
      <c r="X1195" s="36">
        <f>IF(X$7&gt;=$E1195,IF(SUMIF($H$1:W$1,77,$H1195:W1195)&lt;$D1195,$H1195,0),0)</f>
        <v>0</v>
      </c>
      <c r="Y1195" s="36">
        <f>IF(Y$7&gt;=$E1195,IF(SUMIF($H$1:X$1,77,$H1195:X1195)&lt;$D1195,$H1195,0),0)</f>
        <v>0</v>
      </c>
      <c r="Z1195" s="36">
        <f>IF(Z$7&gt;=$E1195,IF(SUMIF($H$1:Y$1,77,$H1195:Y1195)&lt;$D1195,$H1195,0),0)</f>
        <v>0</v>
      </c>
      <c r="AA1195" s="36">
        <f>IF(AA$7&gt;=$E1195,IF(SUMIF($H$1:Z$1,77,$H1195:Z1195)&lt;$D1195,$H1195,0),0)</f>
        <v>0</v>
      </c>
      <c r="AB1195" s="36">
        <f>IF(AB$7&gt;=$E1195,IF(SUMIF($H$1:AA$1,77,$H1195:AA1195)&lt;$D1195,$H1195,0),0)</f>
        <v>0</v>
      </c>
      <c r="AC1195" s="36">
        <f>IF(AC$7&gt;=$E1195,IF(SUMIF($H$1:AB$1,77,$H1195:AB1195)&lt;$D1195,$H1195,0),0)</f>
        <v>0</v>
      </c>
      <c r="AD1195" s="36">
        <f>IF(AD$7&gt;=$E1195,IF(SUMIF($H$1:AC$1,77,$H1195:AC1195)&lt;$D1195,$H1195,0),0)</f>
        <v>0</v>
      </c>
      <c r="AE1195" s="36">
        <f>IF(AE$7&gt;=$E1195,IF(SUMIF($H$1:AD$1,77,$H1195:AD1195)&lt;$D1195,$H1195,0),0)</f>
        <v>0</v>
      </c>
      <c r="AF1195" s="36">
        <f>IF(AF$7&gt;=$E1195,IF(SUMIF($H$1:AE$1,77,$H1195:AE1195)&lt;$D1195,$H1195,0),0)</f>
        <v>0</v>
      </c>
      <c r="AG1195" s="36">
        <f>IF(AG$7&gt;=$E1195,IF(SUMIF($H$1:AF$1,77,$H1195:AF1195)&lt;$D1195,$H1195,0),0)</f>
        <v>0</v>
      </c>
      <c r="AH1195" s="35">
        <f t="shared" si="415"/>
        <v>0</v>
      </c>
      <c r="AI1195" s="36">
        <f>IF(AI$7&gt;=$E1195,IF(SUMIF($H$1:AH$1,77,$H1195:AH1195)&lt;$D1195,$H1195,0),0)</f>
        <v>0</v>
      </c>
      <c r="AJ1195" s="36">
        <f>IF(AJ$7&gt;=$E1195,IF(SUMIF($H$1:AI$1,77,$H1195:AI1195)&lt;$D1195,$H1195,0),0)</f>
        <v>0</v>
      </c>
      <c r="AK1195" s="36">
        <f>IF(AK$7&gt;=$E1195,IF(SUMIF($H$1:AJ$1,77,$H1195:AJ1195)&lt;$D1195,$H1195,0),0)</f>
        <v>0</v>
      </c>
      <c r="AL1195" s="36">
        <f>IF(AL$7&gt;=$E1195,IF(SUMIF($H$1:AK$1,77,$H1195:AK1195)&lt;$D1195,$H1195,0),0)</f>
        <v>0</v>
      </c>
      <c r="AM1195" s="36">
        <f>IF(AM$7&gt;=$E1195,IF(SUMIF($H$1:AL$1,77,$H1195:AL1195)&lt;$D1195,$H1195,0),0)</f>
        <v>0</v>
      </c>
      <c r="AN1195" s="36">
        <f>IF(AN$7&gt;=$E1195,IF(SUMIF($H$1:AM$1,77,$H1195:AM1195)&lt;$D1195,$H1195,0),0)</f>
        <v>0</v>
      </c>
      <c r="AO1195" s="36">
        <f>IF(AO$7&gt;=$E1195,IF(SUMIF($H$1:AN$1,77,$H1195:AN1195)&lt;$D1195,$H1195,0),0)</f>
        <v>0</v>
      </c>
      <c r="AP1195" s="36">
        <f>IF(AP$7&gt;=$E1195,IF(SUMIF($H$1:AO$1,77,$H1195:AO1195)&lt;$D1195,$H1195,0),0)</f>
        <v>0</v>
      </c>
      <c r="AQ1195" s="36">
        <f>IF(AQ$7&gt;=$E1195,IF(SUMIF($H$1:AP$1,77,$H1195:AP1195)&lt;$D1195,$H1195,0),0)</f>
        <v>0</v>
      </c>
      <c r="AR1195" s="36">
        <f>IF(AR$7&gt;=$E1195,IF(SUMIF($H$1:AQ$1,77,$H1195:AQ1195)&lt;$D1195,$H1195,0),0)</f>
        <v>0</v>
      </c>
      <c r="AS1195" s="36">
        <f>IF(AS$7&gt;=$E1195,IF(SUMIF($H$1:AR$1,77,$H1195:AR1195)&lt;$D1195,$H1195,0),0)</f>
        <v>0</v>
      </c>
      <c r="AT1195" s="36">
        <f>IF(AT$7&gt;=$E1195,IF(SUMIF($H$1:AS$1,77,$H1195:AS1195)&lt;$D1195,$H1195,0),0)</f>
        <v>0</v>
      </c>
      <c r="AU1195" s="35">
        <f t="shared" si="416"/>
        <v>0</v>
      </c>
      <c r="AV1195" s="33">
        <f>IF(AV$7&gt;=$E1195,IF(SUMIF($H$1:AU$1,77,$H1195:AU1195)&lt;$D1195,$H1195,0),0)</f>
        <v>0</v>
      </c>
      <c r="AW1195" s="33">
        <f>IF(AW$7&gt;=$E1195,IF(SUMIF($H$1:AV$1,77,$H1195:AV1195)&lt;$D1195,$H1195,0),0)</f>
        <v>0</v>
      </c>
      <c r="AX1195" s="33">
        <f>IF(AX$7&gt;=$E1195,IF(SUMIF($H$1:AW$1,77,$H1195:AW1195)&lt;$D1195,$H1195,0),0)</f>
        <v>0</v>
      </c>
      <c r="AY1195" s="33">
        <f>IF(AY$7&gt;=$E1195,IF(SUMIF($H$1:AX$1,77,$H1195:AX1195)&lt;$D1195,$H1195,0),0)</f>
        <v>0</v>
      </c>
      <c r="AZ1195" s="33">
        <f>IF(AZ$7&gt;=$E1195,IF(SUMIF($H$1:AY$1,77,$H1195:AY1195)&lt;$D1195,$H1195,0),0)</f>
        <v>0</v>
      </c>
      <c r="BA1195" s="33">
        <f>IF(BA$7&gt;=$E1195,IF(SUMIF($H$1:AZ$1,77,$H1195:AZ1195)&lt;$D1195,$H1195,0),0)</f>
        <v>0</v>
      </c>
      <c r="BB1195" s="33">
        <f>IF(BB$7&gt;=$E1195,IF(SUMIF($H$1:BA$1,77,$H1195:BA1195)&lt;$D1195,$H1195,0),0)</f>
        <v>0</v>
      </c>
      <c r="BC1195" s="33">
        <f>IF(BC$7&gt;=$E1195,IF(SUMIF($H$1:BB$1,77,$H1195:BB1195)&lt;$D1195,$H1195,0),0)</f>
        <v>1</v>
      </c>
      <c r="BD1195" s="33">
        <f>IF(BD$7&gt;=$E1195,IF(SUMIF($H$1:BC$1,77,$H1195:BC1195)&lt;$D1195,$H1195,0),0)</f>
        <v>0</v>
      </c>
      <c r="BE1195" s="33">
        <f>IF(BE$7&gt;=$E1195,IF(SUMIF($H$1:BD$1,77,$H1195:BD1195)&lt;$D1195,$H1195,0),0)</f>
        <v>0</v>
      </c>
      <c r="BF1195" s="33">
        <f>IF(BF$7&gt;=$E1195,IF(SUMIF($H$1:BE$1,77,$H1195:BE1195)&lt;$D1195,$H1195,0),0)</f>
        <v>0</v>
      </c>
      <c r="BG1195" s="33">
        <f>IF(BG$7&gt;=$E1195,IF(SUMIF($H$1:BF$1,77,$H1195:BF1195)&lt;$D1195,$H1195,0),0)</f>
        <v>0</v>
      </c>
      <c r="BH1195" s="35">
        <f t="shared" si="417"/>
        <v>1</v>
      </c>
    </row>
    <row r="1196" spans="1:60" s="11" customFormat="1" ht="30" x14ac:dyDescent="0.25">
      <c r="A1196" s="48" t="s">
        <v>1740</v>
      </c>
      <c r="B1196" s="49" t="s">
        <v>1741</v>
      </c>
      <c r="C1196" s="51" t="s">
        <v>24</v>
      </c>
      <c r="D1196" s="34">
        <v>1</v>
      </c>
      <c r="E1196" s="118">
        <v>46966</v>
      </c>
      <c r="F1196" s="118">
        <v>46997</v>
      </c>
      <c r="G1196" s="32">
        <f t="shared" si="412"/>
        <v>1</v>
      </c>
      <c r="H1196" s="33">
        <f t="shared" si="413"/>
        <v>1</v>
      </c>
      <c r="I1196" s="36">
        <f>IF(I$7&gt;=$E1196,IF(SUMIF($H$1:H$1,77,$H1196:H1196)&lt;$D1196,$H1196,0),0)</f>
        <v>0</v>
      </c>
      <c r="J1196" s="36">
        <f>IF(J$7&gt;=$E1196,IF(SUMIF($H$1:I$1,77,$H1196:I1196)&lt;$D1196,$H1196,0),0)</f>
        <v>0</v>
      </c>
      <c r="K1196" s="36">
        <f>IF(K$7&gt;=$E1196,IF(SUMIF($H$1:J$1,77,$H1196:J1196)&lt;$D1196,$H1196,0),0)</f>
        <v>0</v>
      </c>
      <c r="L1196" s="36">
        <f>IF(L$7&gt;=$E1196,IF(SUMIF($H$1:K$1,77,$H1196:K1196)&lt;$D1196,$H1196,0),0)</f>
        <v>0</v>
      </c>
      <c r="M1196" s="36">
        <f>IF(M$7&gt;=$E1196,IF(SUMIF($H$1:L$1,77,$H1196:L1196)&lt;$D1196,$H1196,0),0)</f>
        <v>0</v>
      </c>
      <c r="N1196" s="36">
        <f>IF(N$7&gt;=$E1196,IF(SUMIF($H$1:M$1,77,$H1196:M1196)&lt;$D1196,$H1196,0),0)</f>
        <v>0</v>
      </c>
      <c r="O1196" s="36">
        <f>IF(O$7&gt;=$E1196,IF(SUMIF($H$1:N$1,77,$H1196:N1196)&lt;$D1196,$H1196,0),0)</f>
        <v>0</v>
      </c>
      <c r="P1196" s="36">
        <f>IF(P$7&gt;=$E1196,IF(SUMIF($H$1:O$1,77,$H1196:O1196)&lt;$D1196,$H1196,0),0)</f>
        <v>0</v>
      </c>
      <c r="Q1196" s="36">
        <f>IF(Q$7&gt;=$E1196,IF(SUMIF($H$1:P$1,77,$H1196:P1196)&lt;$D1196,$H1196,0),0)</f>
        <v>0</v>
      </c>
      <c r="R1196" s="36">
        <f>IF(R$7&gt;=$E1196,IF(SUMIF($H$1:Q$1,77,$H1196:Q1196)&lt;$D1196,$H1196,0),0)</f>
        <v>0</v>
      </c>
      <c r="S1196" s="36">
        <f>IF(S$7&gt;=$E1196,IF(SUMIF($H$1:R$1,77,$H1196:R1196)&lt;$D1196,$H1196,0),0)</f>
        <v>0</v>
      </c>
      <c r="T1196" s="36">
        <f>IF(T$7&gt;=$E1196,IF(SUMIF($H$1:S$1,77,$H1196:S1196)&lt;$D1196,$H1196,0),0)</f>
        <v>0</v>
      </c>
      <c r="U1196" s="35">
        <f t="shared" si="414"/>
        <v>0</v>
      </c>
      <c r="V1196" s="36">
        <f>IF(V$7&gt;=$E1196,IF(SUMIF($H$1:U$1,77,$H1196:U1196)&lt;$D1196,$H1196,0),0)</f>
        <v>0</v>
      </c>
      <c r="W1196" s="36">
        <f>IF(W$7&gt;=$E1196,IF(SUMIF($H$1:V$1,77,$H1196:V1196)&lt;$D1196,$H1196,0),0)</f>
        <v>0</v>
      </c>
      <c r="X1196" s="36">
        <f>IF(X$7&gt;=$E1196,IF(SUMIF($H$1:W$1,77,$H1196:W1196)&lt;$D1196,$H1196,0),0)</f>
        <v>0</v>
      </c>
      <c r="Y1196" s="36">
        <f>IF(Y$7&gt;=$E1196,IF(SUMIF($H$1:X$1,77,$H1196:X1196)&lt;$D1196,$H1196,0),0)</f>
        <v>0</v>
      </c>
      <c r="Z1196" s="36">
        <f>IF(Z$7&gt;=$E1196,IF(SUMIF($H$1:Y$1,77,$H1196:Y1196)&lt;$D1196,$H1196,0),0)</f>
        <v>0</v>
      </c>
      <c r="AA1196" s="36">
        <f>IF(AA$7&gt;=$E1196,IF(SUMIF($H$1:Z$1,77,$H1196:Z1196)&lt;$D1196,$H1196,0),0)</f>
        <v>0</v>
      </c>
      <c r="AB1196" s="36">
        <f>IF(AB$7&gt;=$E1196,IF(SUMIF($H$1:AA$1,77,$H1196:AA1196)&lt;$D1196,$H1196,0),0)</f>
        <v>0</v>
      </c>
      <c r="AC1196" s="36">
        <f>IF(AC$7&gt;=$E1196,IF(SUMIF($H$1:AB$1,77,$H1196:AB1196)&lt;$D1196,$H1196,0),0)</f>
        <v>0</v>
      </c>
      <c r="AD1196" s="36">
        <f>IF(AD$7&gt;=$E1196,IF(SUMIF($H$1:AC$1,77,$H1196:AC1196)&lt;$D1196,$H1196,0),0)</f>
        <v>0</v>
      </c>
      <c r="AE1196" s="36">
        <f>IF(AE$7&gt;=$E1196,IF(SUMIF($H$1:AD$1,77,$H1196:AD1196)&lt;$D1196,$H1196,0),0)</f>
        <v>0</v>
      </c>
      <c r="AF1196" s="36">
        <f>IF(AF$7&gt;=$E1196,IF(SUMIF($H$1:AE$1,77,$H1196:AE1196)&lt;$D1196,$H1196,0),0)</f>
        <v>0</v>
      </c>
      <c r="AG1196" s="36">
        <f>IF(AG$7&gt;=$E1196,IF(SUMIF($H$1:AF$1,77,$H1196:AF1196)&lt;$D1196,$H1196,0),0)</f>
        <v>0</v>
      </c>
      <c r="AH1196" s="35">
        <f t="shared" si="415"/>
        <v>0</v>
      </c>
      <c r="AI1196" s="36">
        <f>IF(AI$7&gt;=$E1196,IF(SUMIF($H$1:AH$1,77,$H1196:AH1196)&lt;$D1196,$H1196,0),0)</f>
        <v>0</v>
      </c>
      <c r="AJ1196" s="36">
        <f>IF(AJ$7&gt;=$E1196,IF(SUMIF($H$1:AI$1,77,$H1196:AI1196)&lt;$D1196,$H1196,0),0)</f>
        <v>0</v>
      </c>
      <c r="AK1196" s="36">
        <f>IF(AK$7&gt;=$E1196,IF(SUMIF($H$1:AJ$1,77,$H1196:AJ1196)&lt;$D1196,$H1196,0),0)</f>
        <v>0</v>
      </c>
      <c r="AL1196" s="36">
        <f>IF(AL$7&gt;=$E1196,IF(SUMIF($H$1:AK$1,77,$H1196:AK1196)&lt;$D1196,$H1196,0),0)</f>
        <v>0</v>
      </c>
      <c r="AM1196" s="36">
        <f>IF(AM$7&gt;=$E1196,IF(SUMIF($H$1:AL$1,77,$H1196:AL1196)&lt;$D1196,$H1196,0),0)</f>
        <v>0</v>
      </c>
      <c r="AN1196" s="36">
        <f>IF(AN$7&gt;=$E1196,IF(SUMIF($H$1:AM$1,77,$H1196:AM1196)&lt;$D1196,$H1196,0),0)</f>
        <v>0</v>
      </c>
      <c r="AO1196" s="36">
        <f>IF(AO$7&gt;=$E1196,IF(SUMIF($H$1:AN$1,77,$H1196:AN1196)&lt;$D1196,$H1196,0),0)</f>
        <v>0</v>
      </c>
      <c r="AP1196" s="36">
        <f>IF(AP$7&gt;=$E1196,IF(SUMIF($H$1:AO$1,77,$H1196:AO1196)&lt;$D1196,$H1196,0),0)</f>
        <v>0</v>
      </c>
      <c r="AQ1196" s="36">
        <f>IF(AQ$7&gt;=$E1196,IF(SUMIF($H$1:AP$1,77,$H1196:AP1196)&lt;$D1196,$H1196,0),0)</f>
        <v>0</v>
      </c>
      <c r="AR1196" s="36">
        <f>IF(AR$7&gt;=$E1196,IF(SUMIF($H$1:AQ$1,77,$H1196:AQ1196)&lt;$D1196,$H1196,0),0)</f>
        <v>0</v>
      </c>
      <c r="AS1196" s="36">
        <f>IF(AS$7&gt;=$E1196,IF(SUMIF($H$1:AR$1,77,$H1196:AR1196)&lt;$D1196,$H1196,0),0)</f>
        <v>0</v>
      </c>
      <c r="AT1196" s="36">
        <f>IF(AT$7&gt;=$E1196,IF(SUMIF($H$1:AS$1,77,$H1196:AS1196)&lt;$D1196,$H1196,0),0)</f>
        <v>0</v>
      </c>
      <c r="AU1196" s="35">
        <f t="shared" si="416"/>
        <v>0</v>
      </c>
      <c r="AV1196" s="33">
        <f>IF(AV$7&gt;=$E1196,IF(SUMIF($H$1:AU$1,77,$H1196:AU1196)&lt;$D1196,$H1196,0),0)</f>
        <v>0</v>
      </c>
      <c r="AW1196" s="33">
        <f>IF(AW$7&gt;=$E1196,IF(SUMIF($H$1:AV$1,77,$H1196:AV1196)&lt;$D1196,$H1196,0),0)</f>
        <v>0</v>
      </c>
      <c r="AX1196" s="33">
        <f>IF(AX$7&gt;=$E1196,IF(SUMIF($H$1:AW$1,77,$H1196:AW1196)&lt;$D1196,$H1196,0),0)</f>
        <v>0</v>
      </c>
      <c r="AY1196" s="33">
        <f>IF(AY$7&gt;=$E1196,IF(SUMIF($H$1:AX$1,77,$H1196:AX1196)&lt;$D1196,$H1196,0),0)</f>
        <v>0</v>
      </c>
      <c r="AZ1196" s="33">
        <f>IF(AZ$7&gt;=$E1196,IF(SUMIF($H$1:AY$1,77,$H1196:AY1196)&lt;$D1196,$H1196,0),0)</f>
        <v>0</v>
      </c>
      <c r="BA1196" s="33">
        <f>IF(BA$7&gt;=$E1196,IF(SUMIF($H$1:AZ$1,77,$H1196:AZ1196)&lt;$D1196,$H1196,0),0)</f>
        <v>0</v>
      </c>
      <c r="BB1196" s="33">
        <f>IF(BB$7&gt;=$E1196,IF(SUMIF($H$1:BA$1,77,$H1196:BA1196)&lt;$D1196,$H1196,0),0)</f>
        <v>0</v>
      </c>
      <c r="BC1196" s="33">
        <f>IF(BC$7&gt;=$E1196,IF(SUMIF($H$1:BB$1,77,$H1196:BB1196)&lt;$D1196,$H1196,0),0)</f>
        <v>1</v>
      </c>
      <c r="BD1196" s="33">
        <f>IF(BD$7&gt;=$E1196,IF(SUMIF($H$1:BC$1,77,$H1196:BC1196)&lt;$D1196,$H1196,0),0)</f>
        <v>0</v>
      </c>
      <c r="BE1196" s="33">
        <f>IF(BE$7&gt;=$E1196,IF(SUMIF($H$1:BD$1,77,$H1196:BD1196)&lt;$D1196,$H1196,0),0)</f>
        <v>0</v>
      </c>
      <c r="BF1196" s="33">
        <f>IF(BF$7&gt;=$E1196,IF(SUMIF($H$1:BE$1,77,$H1196:BE1196)&lt;$D1196,$H1196,0),0)</f>
        <v>0</v>
      </c>
      <c r="BG1196" s="33">
        <f>IF(BG$7&gt;=$E1196,IF(SUMIF($H$1:BF$1,77,$H1196:BF1196)&lt;$D1196,$H1196,0),0)</f>
        <v>0</v>
      </c>
      <c r="BH1196" s="35">
        <f t="shared" si="417"/>
        <v>1</v>
      </c>
    </row>
    <row r="1197" spans="1:60" s="11" customFormat="1" ht="30" x14ac:dyDescent="0.25">
      <c r="A1197" s="48" t="s">
        <v>1742</v>
      </c>
      <c r="B1197" s="49" t="s">
        <v>1743</v>
      </c>
      <c r="C1197" s="51" t="s">
        <v>24</v>
      </c>
      <c r="D1197" s="34">
        <v>1</v>
      </c>
      <c r="E1197" s="118">
        <v>46966</v>
      </c>
      <c r="F1197" s="118">
        <v>46997</v>
      </c>
      <c r="G1197" s="32">
        <f t="shared" si="412"/>
        <v>1</v>
      </c>
      <c r="H1197" s="33">
        <f t="shared" si="413"/>
        <v>1</v>
      </c>
      <c r="I1197" s="36">
        <f>IF(I$7&gt;=$E1197,IF(SUMIF($H$1:H$1,77,$H1197:H1197)&lt;$D1197,$H1197,0),0)</f>
        <v>0</v>
      </c>
      <c r="J1197" s="36">
        <f>IF(J$7&gt;=$E1197,IF(SUMIF($H$1:I$1,77,$H1197:I1197)&lt;$D1197,$H1197,0),0)</f>
        <v>0</v>
      </c>
      <c r="K1197" s="36">
        <f>IF(K$7&gt;=$E1197,IF(SUMIF($H$1:J$1,77,$H1197:J1197)&lt;$D1197,$H1197,0),0)</f>
        <v>0</v>
      </c>
      <c r="L1197" s="36">
        <f>IF(L$7&gt;=$E1197,IF(SUMIF($H$1:K$1,77,$H1197:K1197)&lt;$D1197,$H1197,0),0)</f>
        <v>0</v>
      </c>
      <c r="M1197" s="36">
        <f>IF(M$7&gt;=$E1197,IF(SUMIF($H$1:L$1,77,$H1197:L1197)&lt;$D1197,$H1197,0),0)</f>
        <v>0</v>
      </c>
      <c r="N1197" s="36">
        <f>IF(N$7&gt;=$E1197,IF(SUMIF($H$1:M$1,77,$H1197:M1197)&lt;$D1197,$H1197,0),0)</f>
        <v>0</v>
      </c>
      <c r="O1197" s="36">
        <f>IF(O$7&gt;=$E1197,IF(SUMIF($H$1:N$1,77,$H1197:N1197)&lt;$D1197,$H1197,0),0)</f>
        <v>0</v>
      </c>
      <c r="P1197" s="36">
        <f>IF(P$7&gt;=$E1197,IF(SUMIF($H$1:O$1,77,$H1197:O1197)&lt;$D1197,$H1197,0),0)</f>
        <v>0</v>
      </c>
      <c r="Q1197" s="36">
        <f>IF(Q$7&gt;=$E1197,IF(SUMIF($H$1:P$1,77,$H1197:P1197)&lt;$D1197,$H1197,0),0)</f>
        <v>0</v>
      </c>
      <c r="R1197" s="36">
        <f>IF(R$7&gt;=$E1197,IF(SUMIF($H$1:Q$1,77,$H1197:Q1197)&lt;$D1197,$H1197,0),0)</f>
        <v>0</v>
      </c>
      <c r="S1197" s="36">
        <f>IF(S$7&gt;=$E1197,IF(SUMIF($H$1:R$1,77,$H1197:R1197)&lt;$D1197,$H1197,0),0)</f>
        <v>0</v>
      </c>
      <c r="T1197" s="36">
        <f>IF(T$7&gt;=$E1197,IF(SUMIF($H$1:S$1,77,$H1197:S1197)&lt;$D1197,$H1197,0),0)</f>
        <v>0</v>
      </c>
      <c r="U1197" s="35">
        <f t="shared" si="414"/>
        <v>0</v>
      </c>
      <c r="V1197" s="36">
        <f>IF(V$7&gt;=$E1197,IF(SUMIF($H$1:U$1,77,$H1197:U1197)&lt;$D1197,$H1197,0),0)</f>
        <v>0</v>
      </c>
      <c r="W1197" s="36">
        <f>IF(W$7&gt;=$E1197,IF(SUMIF($H$1:V$1,77,$H1197:V1197)&lt;$D1197,$H1197,0),0)</f>
        <v>0</v>
      </c>
      <c r="X1197" s="36">
        <f>IF(X$7&gt;=$E1197,IF(SUMIF($H$1:W$1,77,$H1197:W1197)&lt;$D1197,$H1197,0),0)</f>
        <v>0</v>
      </c>
      <c r="Y1197" s="36">
        <f>IF(Y$7&gt;=$E1197,IF(SUMIF($H$1:X$1,77,$H1197:X1197)&lt;$D1197,$H1197,0),0)</f>
        <v>0</v>
      </c>
      <c r="Z1197" s="36">
        <f>IF(Z$7&gt;=$E1197,IF(SUMIF($H$1:Y$1,77,$H1197:Y1197)&lt;$D1197,$H1197,0),0)</f>
        <v>0</v>
      </c>
      <c r="AA1197" s="36">
        <f>IF(AA$7&gt;=$E1197,IF(SUMIF($H$1:Z$1,77,$H1197:Z1197)&lt;$D1197,$H1197,0),0)</f>
        <v>0</v>
      </c>
      <c r="AB1197" s="36">
        <f>IF(AB$7&gt;=$E1197,IF(SUMIF($H$1:AA$1,77,$H1197:AA1197)&lt;$D1197,$H1197,0),0)</f>
        <v>0</v>
      </c>
      <c r="AC1197" s="36">
        <f>IF(AC$7&gt;=$E1197,IF(SUMIF($H$1:AB$1,77,$H1197:AB1197)&lt;$D1197,$H1197,0),0)</f>
        <v>0</v>
      </c>
      <c r="AD1197" s="36">
        <f>IF(AD$7&gt;=$E1197,IF(SUMIF($H$1:AC$1,77,$H1197:AC1197)&lt;$D1197,$H1197,0),0)</f>
        <v>0</v>
      </c>
      <c r="AE1197" s="36">
        <f>IF(AE$7&gt;=$E1197,IF(SUMIF($H$1:AD$1,77,$H1197:AD1197)&lt;$D1197,$H1197,0),0)</f>
        <v>0</v>
      </c>
      <c r="AF1197" s="36">
        <f>IF(AF$7&gt;=$E1197,IF(SUMIF($H$1:AE$1,77,$H1197:AE1197)&lt;$D1197,$H1197,0),0)</f>
        <v>0</v>
      </c>
      <c r="AG1197" s="36">
        <f>IF(AG$7&gt;=$E1197,IF(SUMIF($H$1:AF$1,77,$H1197:AF1197)&lt;$D1197,$H1197,0),0)</f>
        <v>0</v>
      </c>
      <c r="AH1197" s="35">
        <f t="shared" si="415"/>
        <v>0</v>
      </c>
      <c r="AI1197" s="36">
        <f>IF(AI$7&gt;=$E1197,IF(SUMIF($H$1:AH$1,77,$H1197:AH1197)&lt;$D1197,$H1197,0),0)</f>
        <v>0</v>
      </c>
      <c r="AJ1197" s="36">
        <f>IF(AJ$7&gt;=$E1197,IF(SUMIF($H$1:AI$1,77,$H1197:AI1197)&lt;$D1197,$H1197,0),0)</f>
        <v>0</v>
      </c>
      <c r="AK1197" s="36">
        <f>IF(AK$7&gt;=$E1197,IF(SUMIF($H$1:AJ$1,77,$H1197:AJ1197)&lt;$D1197,$H1197,0),0)</f>
        <v>0</v>
      </c>
      <c r="AL1197" s="36">
        <f>IF(AL$7&gt;=$E1197,IF(SUMIF($H$1:AK$1,77,$H1197:AK1197)&lt;$D1197,$H1197,0),0)</f>
        <v>0</v>
      </c>
      <c r="AM1197" s="36">
        <f>IF(AM$7&gt;=$E1197,IF(SUMIF($H$1:AL$1,77,$H1197:AL1197)&lt;$D1197,$H1197,0),0)</f>
        <v>0</v>
      </c>
      <c r="AN1197" s="36">
        <f>IF(AN$7&gt;=$E1197,IF(SUMIF($H$1:AM$1,77,$H1197:AM1197)&lt;$D1197,$H1197,0),0)</f>
        <v>0</v>
      </c>
      <c r="AO1197" s="36">
        <f>IF(AO$7&gt;=$E1197,IF(SUMIF($H$1:AN$1,77,$H1197:AN1197)&lt;$D1197,$H1197,0),0)</f>
        <v>0</v>
      </c>
      <c r="AP1197" s="36">
        <f>IF(AP$7&gt;=$E1197,IF(SUMIF($H$1:AO$1,77,$H1197:AO1197)&lt;$D1197,$H1197,0),0)</f>
        <v>0</v>
      </c>
      <c r="AQ1197" s="36">
        <f>IF(AQ$7&gt;=$E1197,IF(SUMIF($H$1:AP$1,77,$H1197:AP1197)&lt;$D1197,$H1197,0),0)</f>
        <v>0</v>
      </c>
      <c r="AR1197" s="36">
        <f>IF(AR$7&gt;=$E1197,IF(SUMIF($H$1:AQ$1,77,$H1197:AQ1197)&lt;$D1197,$H1197,0),0)</f>
        <v>0</v>
      </c>
      <c r="AS1197" s="36">
        <f>IF(AS$7&gt;=$E1197,IF(SUMIF($H$1:AR$1,77,$H1197:AR1197)&lt;$D1197,$H1197,0),0)</f>
        <v>0</v>
      </c>
      <c r="AT1197" s="36">
        <f>IF(AT$7&gt;=$E1197,IF(SUMIF($H$1:AS$1,77,$H1197:AS1197)&lt;$D1197,$H1197,0),0)</f>
        <v>0</v>
      </c>
      <c r="AU1197" s="35">
        <f t="shared" si="416"/>
        <v>0</v>
      </c>
      <c r="AV1197" s="33">
        <f>IF(AV$7&gt;=$E1197,IF(SUMIF($H$1:AU$1,77,$H1197:AU1197)&lt;$D1197,$H1197,0),0)</f>
        <v>0</v>
      </c>
      <c r="AW1197" s="33">
        <f>IF(AW$7&gt;=$E1197,IF(SUMIF($H$1:AV$1,77,$H1197:AV1197)&lt;$D1197,$H1197,0),0)</f>
        <v>0</v>
      </c>
      <c r="AX1197" s="33">
        <f>IF(AX$7&gt;=$E1197,IF(SUMIF($H$1:AW$1,77,$H1197:AW1197)&lt;$D1197,$H1197,0),0)</f>
        <v>0</v>
      </c>
      <c r="AY1197" s="33">
        <f>IF(AY$7&gt;=$E1197,IF(SUMIF($H$1:AX$1,77,$H1197:AX1197)&lt;$D1197,$H1197,0),0)</f>
        <v>0</v>
      </c>
      <c r="AZ1197" s="33">
        <f>IF(AZ$7&gt;=$E1197,IF(SUMIF($H$1:AY$1,77,$H1197:AY1197)&lt;$D1197,$H1197,0),0)</f>
        <v>0</v>
      </c>
      <c r="BA1197" s="33">
        <f>IF(BA$7&gt;=$E1197,IF(SUMIF($H$1:AZ$1,77,$H1197:AZ1197)&lt;$D1197,$H1197,0),0)</f>
        <v>0</v>
      </c>
      <c r="BB1197" s="33">
        <f>IF(BB$7&gt;=$E1197,IF(SUMIF($H$1:BA$1,77,$H1197:BA1197)&lt;$D1197,$H1197,0),0)</f>
        <v>0</v>
      </c>
      <c r="BC1197" s="33">
        <f>IF(BC$7&gt;=$E1197,IF(SUMIF($H$1:BB$1,77,$H1197:BB1197)&lt;$D1197,$H1197,0),0)</f>
        <v>1</v>
      </c>
      <c r="BD1197" s="33">
        <f>IF(BD$7&gt;=$E1197,IF(SUMIF($H$1:BC$1,77,$H1197:BC1197)&lt;$D1197,$H1197,0),0)</f>
        <v>0</v>
      </c>
      <c r="BE1197" s="33">
        <f>IF(BE$7&gt;=$E1197,IF(SUMIF($H$1:BD$1,77,$H1197:BD1197)&lt;$D1197,$H1197,0),0)</f>
        <v>0</v>
      </c>
      <c r="BF1197" s="33">
        <f>IF(BF$7&gt;=$E1197,IF(SUMIF($H$1:BE$1,77,$H1197:BE1197)&lt;$D1197,$H1197,0),0)</f>
        <v>0</v>
      </c>
      <c r="BG1197" s="33">
        <f>IF(BG$7&gt;=$E1197,IF(SUMIF($H$1:BF$1,77,$H1197:BF1197)&lt;$D1197,$H1197,0),0)</f>
        <v>0</v>
      </c>
      <c r="BH1197" s="35">
        <f t="shared" si="417"/>
        <v>1</v>
      </c>
    </row>
    <row r="1198" spans="1:60" s="11" customFormat="1" ht="30" x14ac:dyDescent="0.25">
      <c r="A1198" s="48" t="s">
        <v>1744</v>
      </c>
      <c r="B1198" s="49" t="s">
        <v>1745</v>
      </c>
      <c r="C1198" s="51" t="s">
        <v>24</v>
      </c>
      <c r="D1198" s="34">
        <v>1</v>
      </c>
      <c r="E1198" s="118">
        <v>46966</v>
      </c>
      <c r="F1198" s="118">
        <v>46997</v>
      </c>
      <c r="G1198" s="32">
        <f t="shared" si="412"/>
        <v>1</v>
      </c>
      <c r="H1198" s="33">
        <f t="shared" si="413"/>
        <v>1</v>
      </c>
      <c r="I1198" s="36">
        <f>IF(I$7&gt;=$E1198,IF(SUMIF($H$1:H$1,77,$H1198:H1198)&lt;$D1198,$H1198,0),0)</f>
        <v>0</v>
      </c>
      <c r="J1198" s="36">
        <f>IF(J$7&gt;=$E1198,IF(SUMIF($H$1:I$1,77,$H1198:I1198)&lt;$D1198,$H1198,0),0)</f>
        <v>0</v>
      </c>
      <c r="K1198" s="36">
        <f>IF(K$7&gt;=$E1198,IF(SUMIF($H$1:J$1,77,$H1198:J1198)&lt;$D1198,$H1198,0),0)</f>
        <v>0</v>
      </c>
      <c r="L1198" s="36">
        <f>IF(L$7&gt;=$E1198,IF(SUMIF($H$1:K$1,77,$H1198:K1198)&lt;$D1198,$H1198,0),0)</f>
        <v>0</v>
      </c>
      <c r="M1198" s="36">
        <f>IF(M$7&gt;=$E1198,IF(SUMIF($H$1:L$1,77,$H1198:L1198)&lt;$D1198,$H1198,0),0)</f>
        <v>0</v>
      </c>
      <c r="N1198" s="36">
        <f>IF(N$7&gt;=$E1198,IF(SUMIF($H$1:M$1,77,$H1198:M1198)&lt;$D1198,$H1198,0),0)</f>
        <v>0</v>
      </c>
      <c r="O1198" s="36">
        <f>IF(O$7&gt;=$E1198,IF(SUMIF($H$1:N$1,77,$H1198:N1198)&lt;$D1198,$H1198,0),0)</f>
        <v>0</v>
      </c>
      <c r="P1198" s="36">
        <f>IF(P$7&gt;=$E1198,IF(SUMIF($H$1:O$1,77,$H1198:O1198)&lt;$D1198,$H1198,0),0)</f>
        <v>0</v>
      </c>
      <c r="Q1198" s="36">
        <f>IF(Q$7&gt;=$E1198,IF(SUMIF($H$1:P$1,77,$H1198:P1198)&lt;$D1198,$H1198,0),0)</f>
        <v>0</v>
      </c>
      <c r="R1198" s="36">
        <f>IF(R$7&gt;=$E1198,IF(SUMIF($H$1:Q$1,77,$H1198:Q1198)&lt;$D1198,$H1198,0),0)</f>
        <v>0</v>
      </c>
      <c r="S1198" s="36">
        <f>IF(S$7&gt;=$E1198,IF(SUMIF($H$1:R$1,77,$H1198:R1198)&lt;$D1198,$H1198,0),0)</f>
        <v>0</v>
      </c>
      <c r="T1198" s="36">
        <f>IF(T$7&gt;=$E1198,IF(SUMIF($H$1:S$1,77,$H1198:S1198)&lt;$D1198,$H1198,0),0)</f>
        <v>0</v>
      </c>
      <c r="U1198" s="35">
        <f t="shared" si="414"/>
        <v>0</v>
      </c>
      <c r="V1198" s="36">
        <f>IF(V$7&gt;=$E1198,IF(SUMIF($H$1:U$1,77,$H1198:U1198)&lt;$D1198,$H1198,0),0)</f>
        <v>0</v>
      </c>
      <c r="W1198" s="36">
        <f>IF(W$7&gt;=$E1198,IF(SUMIF($H$1:V$1,77,$H1198:V1198)&lt;$D1198,$H1198,0),0)</f>
        <v>0</v>
      </c>
      <c r="X1198" s="36">
        <f>IF(X$7&gt;=$E1198,IF(SUMIF($H$1:W$1,77,$H1198:W1198)&lt;$D1198,$H1198,0),0)</f>
        <v>0</v>
      </c>
      <c r="Y1198" s="36">
        <f>IF(Y$7&gt;=$E1198,IF(SUMIF($H$1:X$1,77,$H1198:X1198)&lt;$D1198,$H1198,0),0)</f>
        <v>0</v>
      </c>
      <c r="Z1198" s="36">
        <f>IF(Z$7&gt;=$E1198,IF(SUMIF($H$1:Y$1,77,$H1198:Y1198)&lt;$D1198,$H1198,0),0)</f>
        <v>0</v>
      </c>
      <c r="AA1198" s="36">
        <f>IF(AA$7&gt;=$E1198,IF(SUMIF($H$1:Z$1,77,$H1198:Z1198)&lt;$D1198,$H1198,0),0)</f>
        <v>0</v>
      </c>
      <c r="AB1198" s="36">
        <f>IF(AB$7&gt;=$E1198,IF(SUMIF($H$1:AA$1,77,$H1198:AA1198)&lt;$D1198,$H1198,0),0)</f>
        <v>0</v>
      </c>
      <c r="AC1198" s="36">
        <f>IF(AC$7&gt;=$E1198,IF(SUMIF($H$1:AB$1,77,$H1198:AB1198)&lt;$D1198,$H1198,0),0)</f>
        <v>0</v>
      </c>
      <c r="AD1198" s="36">
        <f>IF(AD$7&gt;=$E1198,IF(SUMIF($H$1:AC$1,77,$H1198:AC1198)&lt;$D1198,$H1198,0),0)</f>
        <v>0</v>
      </c>
      <c r="AE1198" s="36">
        <f>IF(AE$7&gt;=$E1198,IF(SUMIF($H$1:AD$1,77,$H1198:AD1198)&lt;$D1198,$H1198,0),0)</f>
        <v>0</v>
      </c>
      <c r="AF1198" s="36">
        <f>IF(AF$7&gt;=$E1198,IF(SUMIF($H$1:AE$1,77,$H1198:AE1198)&lt;$D1198,$H1198,0),0)</f>
        <v>0</v>
      </c>
      <c r="AG1198" s="36">
        <f>IF(AG$7&gt;=$E1198,IF(SUMIF($H$1:AF$1,77,$H1198:AF1198)&lt;$D1198,$H1198,0),0)</f>
        <v>0</v>
      </c>
      <c r="AH1198" s="35">
        <f t="shared" si="415"/>
        <v>0</v>
      </c>
      <c r="AI1198" s="36">
        <f>IF(AI$7&gt;=$E1198,IF(SUMIF($H$1:AH$1,77,$H1198:AH1198)&lt;$D1198,$H1198,0),0)</f>
        <v>0</v>
      </c>
      <c r="AJ1198" s="36">
        <f>IF(AJ$7&gt;=$E1198,IF(SUMIF($H$1:AI$1,77,$H1198:AI1198)&lt;$D1198,$H1198,0),0)</f>
        <v>0</v>
      </c>
      <c r="AK1198" s="36">
        <f>IF(AK$7&gt;=$E1198,IF(SUMIF($H$1:AJ$1,77,$H1198:AJ1198)&lt;$D1198,$H1198,0),0)</f>
        <v>0</v>
      </c>
      <c r="AL1198" s="36">
        <f>IF(AL$7&gt;=$E1198,IF(SUMIF($H$1:AK$1,77,$H1198:AK1198)&lt;$D1198,$H1198,0),0)</f>
        <v>0</v>
      </c>
      <c r="AM1198" s="36">
        <f>IF(AM$7&gt;=$E1198,IF(SUMIF($H$1:AL$1,77,$H1198:AL1198)&lt;$D1198,$H1198,0),0)</f>
        <v>0</v>
      </c>
      <c r="AN1198" s="36">
        <f>IF(AN$7&gt;=$E1198,IF(SUMIF($H$1:AM$1,77,$H1198:AM1198)&lt;$D1198,$H1198,0),0)</f>
        <v>0</v>
      </c>
      <c r="AO1198" s="36">
        <f>IF(AO$7&gt;=$E1198,IF(SUMIF($H$1:AN$1,77,$H1198:AN1198)&lt;$D1198,$H1198,0),0)</f>
        <v>0</v>
      </c>
      <c r="AP1198" s="36">
        <f>IF(AP$7&gt;=$E1198,IF(SUMIF($H$1:AO$1,77,$H1198:AO1198)&lt;$D1198,$H1198,0),0)</f>
        <v>0</v>
      </c>
      <c r="AQ1198" s="36">
        <f>IF(AQ$7&gt;=$E1198,IF(SUMIF($H$1:AP$1,77,$H1198:AP1198)&lt;$D1198,$H1198,0),0)</f>
        <v>0</v>
      </c>
      <c r="AR1198" s="36">
        <f>IF(AR$7&gt;=$E1198,IF(SUMIF($H$1:AQ$1,77,$H1198:AQ1198)&lt;$D1198,$H1198,0),0)</f>
        <v>0</v>
      </c>
      <c r="AS1198" s="36">
        <f>IF(AS$7&gt;=$E1198,IF(SUMIF($H$1:AR$1,77,$H1198:AR1198)&lt;$D1198,$H1198,0),0)</f>
        <v>0</v>
      </c>
      <c r="AT1198" s="36">
        <f>IF(AT$7&gt;=$E1198,IF(SUMIF($H$1:AS$1,77,$H1198:AS1198)&lt;$D1198,$H1198,0),0)</f>
        <v>0</v>
      </c>
      <c r="AU1198" s="35">
        <f t="shared" si="416"/>
        <v>0</v>
      </c>
      <c r="AV1198" s="33">
        <f>IF(AV$7&gt;=$E1198,IF(SUMIF($H$1:AU$1,77,$H1198:AU1198)&lt;$D1198,$H1198,0),0)</f>
        <v>0</v>
      </c>
      <c r="AW1198" s="33">
        <f>IF(AW$7&gt;=$E1198,IF(SUMIF($H$1:AV$1,77,$H1198:AV1198)&lt;$D1198,$H1198,0),0)</f>
        <v>0</v>
      </c>
      <c r="AX1198" s="33">
        <f>IF(AX$7&gt;=$E1198,IF(SUMIF($H$1:AW$1,77,$H1198:AW1198)&lt;$D1198,$H1198,0),0)</f>
        <v>0</v>
      </c>
      <c r="AY1198" s="33">
        <f>IF(AY$7&gt;=$E1198,IF(SUMIF($H$1:AX$1,77,$H1198:AX1198)&lt;$D1198,$H1198,0),0)</f>
        <v>0</v>
      </c>
      <c r="AZ1198" s="33">
        <f>IF(AZ$7&gt;=$E1198,IF(SUMIF($H$1:AY$1,77,$H1198:AY1198)&lt;$D1198,$H1198,0),0)</f>
        <v>0</v>
      </c>
      <c r="BA1198" s="33">
        <f>IF(BA$7&gt;=$E1198,IF(SUMIF($H$1:AZ$1,77,$H1198:AZ1198)&lt;$D1198,$H1198,0),0)</f>
        <v>0</v>
      </c>
      <c r="BB1198" s="33">
        <f>IF(BB$7&gt;=$E1198,IF(SUMIF($H$1:BA$1,77,$H1198:BA1198)&lt;$D1198,$H1198,0),0)</f>
        <v>0</v>
      </c>
      <c r="BC1198" s="33">
        <f>IF(BC$7&gt;=$E1198,IF(SUMIF($H$1:BB$1,77,$H1198:BB1198)&lt;$D1198,$H1198,0),0)</f>
        <v>1</v>
      </c>
      <c r="BD1198" s="33">
        <f>IF(BD$7&gt;=$E1198,IF(SUMIF($H$1:BC$1,77,$H1198:BC1198)&lt;$D1198,$H1198,0),0)</f>
        <v>0</v>
      </c>
      <c r="BE1198" s="33">
        <f>IF(BE$7&gt;=$E1198,IF(SUMIF($H$1:BD$1,77,$H1198:BD1198)&lt;$D1198,$H1198,0),0)</f>
        <v>0</v>
      </c>
      <c r="BF1198" s="33">
        <f>IF(BF$7&gt;=$E1198,IF(SUMIF($H$1:BE$1,77,$H1198:BE1198)&lt;$D1198,$H1198,0),0)</f>
        <v>0</v>
      </c>
      <c r="BG1198" s="33">
        <f>IF(BG$7&gt;=$E1198,IF(SUMIF($H$1:BF$1,77,$H1198:BF1198)&lt;$D1198,$H1198,0),0)</f>
        <v>0</v>
      </c>
      <c r="BH1198" s="35">
        <f t="shared" si="417"/>
        <v>1</v>
      </c>
    </row>
    <row r="1199" spans="1:60" s="11" customFormat="1" ht="30" x14ac:dyDescent="0.25">
      <c r="A1199" s="48" t="s">
        <v>1746</v>
      </c>
      <c r="B1199" s="49" t="s">
        <v>1747</v>
      </c>
      <c r="C1199" s="51" t="s">
        <v>24</v>
      </c>
      <c r="D1199" s="34">
        <v>1</v>
      </c>
      <c r="E1199" s="118">
        <v>46966</v>
      </c>
      <c r="F1199" s="118">
        <v>46997</v>
      </c>
      <c r="G1199" s="32">
        <f t="shared" si="412"/>
        <v>1</v>
      </c>
      <c r="H1199" s="33">
        <f t="shared" si="413"/>
        <v>1</v>
      </c>
      <c r="I1199" s="36">
        <f>IF(I$7&gt;=$E1199,IF(SUMIF($H$1:H$1,77,$H1199:H1199)&lt;$D1199,$H1199,0),0)</f>
        <v>0</v>
      </c>
      <c r="J1199" s="36">
        <f>IF(J$7&gt;=$E1199,IF(SUMIF($H$1:I$1,77,$H1199:I1199)&lt;$D1199,$H1199,0),0)</f>
        <v>0</v>
      </c>
      <c r="K1199" s="36">
        <f>IF(K$7&gt;=$E1199,IF(SUMIF($H$1:J$1,77,$H1199:J1199)&lt;$D1199,$H1199,0),0)</f>
        <v>0</v>
      </c>
      <c r="L1199" s="36">
        <f>IF(L$7&gt;=$E1199,IF(SUMIF($H$1:K$1,77,$H1199:K1199)&lt;$D1199,$H1199,0),0)</f>
        <v>0</v>
      </c>
      <c r="M1199" s="36">
        <f>IF(M$7&gt;=$E1199,IF(SUMIF($H$1:L$1,77,$H1199:L1199)&lt;$D1199,$H1199,0),0)</f>
        <v>0</v>
      </c>
      <c r="N1199" s="36">
        <f>IF(N$7&gt;=$E1199,IF(SUMIF($H$1:M$1,77,$H1199:M1199)&lt;$D1199,$H1199,0),0)</f>
        <v>0</v>
      </c>
      <c r="O1199" s="36">
        <f>IF(O$7&gt;=$E1199,IF(SUMIF($H$1:N$1,77,$H1199:N1199)&lt;$D1199,$H1199,0),0)</f>
        <v>0</v>
      </c>
      <c r="P1199" s="36">
        <f>IF(P$7&gt;=$E1199,IF(SUMIF($H$1:O$1,77,$H1199:O1199)&lt;$D1199,$H1199,0),0)</f>
        <v>0</v>
      </c>
      <c r="Q1199" s="36">
        <f>IF(Q$7&gt;=$E1199,IF(SUMIF($H$1:P$1,77,$H1199:P1199)&lt;$D1199,$H1199,0),0)</f>
        <v>0</v>
      </c>
      <c r="R1199" s="36">
        <f>IF(R$7&gt;=$E1199,IF(SUMIF($H$1:Q$1,77,$H1199:Q1199)&lt;$D1199,$H1199,0),0)</f>
        <v>0</v>
      </c>
      <c r="S1199" s="36">
        <f>IF(S$7&gt;=$E1199,IF(SUMIF($H$1:R$1,77,$H1199:R1199)&lt;$D1199,$H1199,0),0)</f>
        <v>0</v>
      </c>
      <c r="T1199" s="36">
        <f>IF(T$7&gt;=$E1199,IF(SUMIF($H$1:S$1,77,$H1199:S1199)&lt;$D1199,$H1199,0),0)</f>
        <v>0</v>
      </c>
      <c r="U1199" s="35">
        <f t="shared" si="414"/>
        <v>0</v>
      </c>
      <c r="V1199" s="36">
        <f>IF(V$7&gt;=$E1199,IF(SUMIF($H$1:U$1,77,$H1199:U1199)&lt;$D1199,$H1199,0),0)</f>
        <v>0</v>
      </c>
      <c r="W1199" s="36">
        <f>IF(W$7&gt;=$E1199,IF(SUMIF($H$1:V$1,77,$H1199:V1199)&lt;$D1199,$H1199,0),0)</f>
        <v>0</v>
      </c>
      <c r="X1199" s="36">
        <f>IF(X$7&gt;=$E1199,IF(SUMIF($H$1:W$1,77,$H1199:W1199)&lt;$D1199,$H1199,0),0)</f>
        <v>0</v>
      </c>
      <c r="Y1199" s="36">
        <f>IF(Y$7&gt;=$E1199,IF(SUMIF($H$1:X$1,77,$H1199:X1199)&lt;$D1199,$H1199,0),0)</f>
        <v>0</v>
      </c>
      <c r="Z1199" s="36">
        <f>IF(Z$7&gt;=$E1199,IF(SUMIF($H$1:Y$1,77,$H1199:Y1199)&lt;$D1199,$H1199,0),0)</f>
        <v>0</v>
      </c>
      <c r="AA1199" s="36">
        <f>IF(AA$7&gt;=$E1199,IF(SUMIF($H$1:Z$1,77,$H1199:Z1199)&lt;$D1199,$H1199,0),0)</f>
        <v>0</v>
      </c>
      <c r="AB1199" s="36">
        <f>IF(AB$7&gt;=$E1199,IF(SUMIF($H$1:AA$1,77,$H1199:AA1199)&lt;$D1199,$H1199,0),0)</f>
        <v>0</v>
      </c>
      <c r="AC1199" s="36">
        <f>IF(AC$7&gt;=$E1199,IF(SUMIF($H$1:AB$1,77,$H1199:AB1199)&lt;$D1199,$H1199,0),0)</f>
        <v>0</v>
      </c>
      <c r="AD1199" s="36">
        <f>IF(AD$7&gt;=$E1199,IF(SUMIF($H$1:AC$1,77,$H1199:AC1199)&lt;$D1199,$H1199,0),0)</f>
        <v>0</v>
      </c>
      <c r="AE1199" s="36">
        <f>IF(AE$7&gt;=$E1199,IF(SUMIF($H$1:AD$1,77,$H1199:AD1199)&lt;$D1199,$H1199,0),0)</f>
        <v>0</v>
      </c>
      <c r="AF1199" s="36">
        <f>IF(AF$7&gt;=$E1199,IF(SUMIF($H$1:AE$1,77,$H1199:AE1199)&lt;$D1199,$H1199,0),0)</f>
        <v>0</v>
      </c>
      <c r="AG1199" s="36">
        <f>IF(AG$7&gt;=$E1199,IF(SUMIF($H$1:AF$1,77,$H1199:AF1199)&lt;$D1199,$H1199,0),0)</f>
        <v>0</v>
      </c>
      <c r="AH1199" s="35">
        <f t="shared" si="415"/>
        <v>0</v>
      </c>
      <c r="AI1199" s="36">
        <f>IF(AI$7&gt;=$E1199,IF(SUMIF($H$1:AH$1,77,$H1199:AH1199)&lt;$D1199,$H1199,0),0)</f>
        <v>0</v>
      </c>
      <c r="AJ1199" s="36">
        <f>IF(AJ$7&gt;=$E1199,IF(SUMIF($H$1:AI$1,77,$H1199:AI1199)&lt;$D1199,$H1199,0),0)</f>
        <v>0</v>
      </c>
      <c r="AK1199" s="36">
        <f>IF(AK$7&gt;=$E1199,IF(SUMIF($H$1:AJ$1,77,$H1199:AJ1199)&lt;$D1199,$H1199,0),0)</f>
        <v>0</v>
      </c>
      <c r="AL1199" s="36">
        <f>IF(AL$7&gt;=$E1199,IF(SUMIF($H$1:AK$1,77,$H1199:AK1199)&lt;$D1199,$H1199,0),0)</f>
        <v>0</v>
      </c>
      <c r="AM1199" s="36">
        <f>IF(AM$7&gt;=$E1199,IF(SUMIF($H$1:AL$1,77,$H1199:AL1199)&lt;$D1199,$H1199,0),0)</f>
        <v>0</v>
      </c>
      <c r="AN1199" s="36">
        <f>IF(AN$7&gt;=$E1199,IF(SUMIF($H$1:AM$1,77,$H1199:AM1199)&lt;$D1199,$H1199,0),0)</f>
        <v>0</v>
      </c>
      <c r="AO1199" s="36">
        <f>IF(AO$7&gt;=$E1199,IF(SUMIF($H$1:AN$1,77,$H1199:AN1199)&lt;$D1199,$H1199,0),0)</f>
        <v>0</v>
      </c>
      <c r="AP1199" s="36">
        <f>IF(AP$7&gt;=$E1199,IF(SUMIF($H$1:AO$1,77,$H1199:AO1199)&lt;$D1199,$H1199,0),0)</f>
        <v>0</v>
      </c>
      <c r="AQ1199" s="36">
        <f>IF(AQ$7&gt;=$E1199,IF(SUMIF($H$1:AP$1,77,$H1199:AP1199)&lt;$D1199,$H1199,0),0)</f>
        <v>0</v>
      </c>
      <c r="AR1199" s="36">
        <f>IF(AR$7&gt;=$E1199,IF(SUMIF($H$1:AQ$1,77,$H1199:AQ1199)&lt;$D1199,$H1199,0),0)</f>
        <v>0</v>
      </c>
      <c r="AS1199" s="36">
        <f>IF(AS$7&gt;=$E1199,IF(SUMIF($H$1:AR$1,77,$H1199:AR1199)&lt;$D1199,$H1199,0),0)</f>
        <v>0</v>
      </c>
      <c r="AT1199" s="36">
        <f>IF(AT$7&gt;=$E1199,IF(SUMIF($H$1:AS$1,77,$H1199:AS1199)&lt;$D1199,$H1199,0),0)</f>
        <v>0</v>
      </c>
      <c r="AU1199" s="35">
        <f t="shared" si="416"/>
        <v>0</v>
      </c>
      <c r="AV1199" s="33">
        <f>IF(AV$7&gt;=$E1199,IF(SUMIF($H$1:AU$1,77,$H1199:AU1199)&lt;$D1199,$H1199,0),0)</f>
        <v>0</v>
      </c>
      <c r="AW1199" s="33">
        <f>IF(AW$7&gt;=$E1199,IF(SUMIF($H$1:AV$1,77,$H1199:AV1199)&lt;$D1199,$H1199,0),0)</f>
        <v>0</v>
      </c>
      <c r="AX1199" s="33">
        <f>IF(AX$7&gt;=$E1199,IF(SUMIF($H$1:AW$1,77,$H1199:AW1199)&lt;$D1199,$H1199,0),0)</f>
        <v>0</v>
      </c>
      <c r="AY1199" s="33">
        <f>IF(AY$7&gt;=$E1199,IF(SUMIF($H$1:AX$1,77,$H1199:AX1199)&lt;$D1199,$H1199,0),0)</f>
        <v>0</v>
      </c>
      <c r="AZ1199" s="33">
        <f>IF(AZ$7&gt;=$E1199,IF(SUMIF($H$1:AY$1,77,$H1199:AY1199)&lt;$D1199,$H1199,0),0)</f>
        <v>0</v>
      </c>
      <c r="BA1199" s="33">
        <f>IF(BA$7&gt;=$E1199,IF(SUMIF($H$1:AZ$1,77,$H1199:AZ1199)&lt;$D1199,$H1199,0),0)</f>
        <v>0</v>
      </c>
      <c r="BB1199" s="33">
        <f>IF(BB$7&gt;=$E1199,IF(SUMIF($H$1:BA$1,77,$H1199:BA1199)&lt;$D1199,$H1199,0),0)</f>
        <v>0</v>
      </c>
      <c r="BC1199" s="33">
        <f>IF(BC$7&gt;=$E1199,IF(SUMIF($H$1:BB$1,77,$H1199:BB1199)&lt;$D1199,$H1199,0),0)</f>
        <v>1</v>
      </c>
      <c r="BD1199" s="33">
        <f>IF(BD$7&gt;=$E1199,IF(SUMIF($H$1:BC$1,77,$H1199:BC1199)&lt;$D1199,$H1199,0),0)</f>
        <v>0</v>
      </c>
      <c r="BE1199" s="33">
        <f>IF(BE$7&gt;=$E1199,IF(SUMIF($H$1:BD$1,77,$H1199:BD1199)&lt;$D1199,$H1199,0),0)</f>
        <v>0</v>
      </c>
      <c r="BF1199" s="33">
        <f>IF(BF$7&gt;=$E1199,IF(SUMIF($H$1:BE$1,77,$H1199:BE1199)&lt;$D1199,$H1199,0),0)</f>
        <v>0</v>
      </c>
      <c r="BG1199" s="33">
        <f>IF(BG$7&gt;=$E1199,IF(SUMIF($H$1:BF$1,77,$H1199:BF1199)&lt;$D1199,$H1199,0),0)</f>
        <v>0</v>
      </c>
      <c r="BH1199" s="35">
        <f t="shared" si="417"/>
        <v>1</v>
      </c>
    </row>
    <row r="1200" spans="1:60" s="11" customFormat="1" ht="30" x14ac:dyDescent="0.25">
      <c r="A1200" s="48" t="s">
        <v>1748</v>
      </c>
      <c r="B1200" s="49" t="s">
        <v>1749</v>
      </c>
      <c r="C1200" s="51" t="s">
        <v>24</v>
      </c>
      <c r="D1200" s="34">
        <v>1</v>
      </c>
      <c r="E1200" s="118">
        <v>46966</v>
      </c>
      <c r="F1200" s="118">
        <v>46997</v>
      </c>
      <c r="G1200" s="32">
        <f t="shared" si="412"/>
        <v>1</v>
      </c>
      <c r="H1200" s="33">
        <f t="shared" si="413"/>
        <v>1</v>
      </c>
      <c r="I1200" s="36">
        <f>IF(I$7&gt;=$E1200,IF(SUMIF($H$1:H$1,77,$H1200:H1200)&lt;$D1200,$H1200,0),0)</f>
        <v>0</v>
      </c>
      <c r="J1200" s="36">
        <f>IF(J$7&gt;=$E1200,IF(SUMIF($H$1:I$1,77,$H1200:I1200)&lt;$D1200,$H1200,0),0)</f>
        <v>0</v>
      </c>
      <c r="K1200" s="36">
        <f>IF(K$7&gt;=$E1200,IF(SUMIF($H$1:J$1,77,$H1200:J1200)&lt;$D1200,$H1200,0),0)</f>
        <v>0</v>
      </c>
      <c r="L1200" s="36">
        <f>IF(L$7&gt;=$E1200,IF(SUMIF($H$1:K$1,77,$H1200:K1200)&lt;$D1200,$H1200,0),0)</f>
        <v>0</v>
      </c>
      <c r="M1200" s="36">
        <f>IF(M$7&gt;=$E1200,IF(SUMIF($H$1:L$1,77,$H1200:L1200)&lt;$D1200,$H1200,0),0)</f>
        <v>0</v>
      </c>
      <c r="N1200" s="36">
        <f>IF(N$7&gt;=$E1200,IF(SUMIF($H$1:M$1,77,$H1200:M1200)&lt;$D1200,$H1200,0),0)</f>
        <v>0</v>
      </c>
      <c r="O1200" s="36">
        <f>IF(O$7&gt;=$E1200,IF(SUMIF($H$1:N$1,77,$H1200:N1200)&lt;$D1200,$H1200,0),0)</f>
        <v>0</v>
      </c>
      <c r="P1200" s="36">
        <f>IF(P$7&gt;=$E1200,IF(SUMIF($H$1:O$1,77,$H1200:O1200)&lt;$D1200,$H1200,0),0)</f>
        <v>0</v>
      </c>
      <c r="Q1200" s="36">
        <f>IF(Q$7&gt;=$E1200,IF(SUMIF($H$1:P$1,77,$H1200:P1200)&lt;$D1200,$H1200,0),0)</f>
        <v>0</v>
      </c>
      <c r="R1200" s="36">
        <f>IF(R$7&gt;=$E1200,IF(SUMIF($H$1:Q$1,77,$H1200:Q1200)&lt;$D1200,$H1200,0),0)</f>
        <v>0</v>
      </c>
      <c r="S1200" s="36">
        <f>IF(S$7&gt;=$E1200,IF(SUMIF($H$1:R$1,77,$H1200:R1200)&lt;$D1200,$H1200,0),0)</f>
        <v>0</v>
      </c>
      <c r="T1200" s="36">
        <f>IF(T$7&gt;=$E1200,IF(SUMIF($H$1:S$1,77,$H1200:S1200)&lt;$D1200,$H1200,0),0)</f>
        <v>0</v>
      </c>
      <c r="U1200" s="35">
        <f t="shared" si="414"/>
        <v>0</v>
      </c>
      <c r="V1200" s="36">
        <f>IF(V$7&gt;=$E1200,IF(SUMIF($H$1:U$1,77,$H1200:U1200)&lt;$D1200,$H1200,0),0)</f>
        <v>0</v>
      </c>
      <c r="W1200" s="36">
        <f>IF(W$7&gt;=$E1200,IF(SUMIF($H$1:V$1,77,$H1200:V1200)&lt;$D1200,$H1200,0),0)</f>
        <v>0</v>
      </c>
      <c r="X1200" s="36">
        <f>IF(X$7&gt;=$E1200,IF(SUMIF($H$1:W$1,77,$H1200:W1200)&lt;$D1200,$H1200,0),0)</f>
        <v>0</v>
      </c>
      <c r="Y1200" s="36">
        <f>IF(Y$7&gt;=$E1200,IF(SUMIF($H$1:X$1,77,$H1200:X1200)&lt;$D1200,$H1200,0),0)</f>
        <v>0</v>
      </c>
      <c r="Z1200" s="36">
        <f>IF(Z$7&gt;=$E1200,IF(SUMIF($H$1:Y$1,77,$H1200:Y1200)&lt;$D1200,$H1200,0),0)</f>
        <v>0</v>
      </c>
      <c r="AA1200" s="36">
        <f>IF(AA$7&gt;=$E1200,IF(SUMIF($H$1:Z$1,77,$H1200:Z1200)&lt;$D1200,$H1200,0),0)</f>
        <v>0</v>
      </c>
      <c r="AB1200" s="36">
        <f>IF(AB$7&gt;=$E1200,IF(SUMIF($H$1:AA$1,77,$H1200:AA1200)&lt;$D1200,$H1200,0),0)</f>
        <v>0</v>
      </c>
      <c r="AC1200" s="36">
        <f>IF(AC$7&gt;=$E1200,IF(SUMIF($H$1:AB$1,77,$H1200:AB1200)&lt;$D1200,$H1200,0),0)</f>
        <v>0</v>
      </c>
      <c r="AD1200" s="36">
        <f>IF(AD$7&gt;=$E1200,IF(SUMIF($H$1:AC$1,77,$H1200:AC1200)&lt;$D1200,$H1200,0),0)</f>
        <v>0</v>
      </c>
      <c r="AE1200" s="36">
        <f>IF(AE$7&gt;=$E1200,IF(SUMIF($H$1:AD$1,77,$H1200:AD1200)&lt;$D1200,$H1200,0),0)</f>
        <v>0</v>
      </c>
      <c r="AF1200" s="36">
        <f>IF(AF$7&gt;=$E1200,IF(SUMIF($H$1:AE$1,77,$H1200:AE1200)&lt;$D1200,$H1200,0),0)</f>
        <v>0</v>
      </c>
      <c r="AG1200" s="36">
        <f>IF(AG$7&gt;=$E1200,IF(SUMIF($H$1:AF$1,77,$H1200:AF1200)&lt;$D1200,$H1200,0),0)</f>
        <v>0</v>
      </c>
      <c r="AH1200" s="35">
        <f t="shared" si="415"/>
        <v>0</v>
      </c>
      <c r="AI1200" s="36">
        <f>IF(AI$7&gt;=$E1200,IF(SUMIF($H$1:AH$1,77,$H1200:AH1200)&lt;$D1200,$H1200,0),0)</f>
        <v>0</v>
      </c>
      <c r="AJ1200" s="36">
        <f>IF(AJ$7&gt;=$E1200,IF(SUMIF($H$1:AI$1,77,$H1200:AI1200)&lt;$D1200,$H1200,0),0)</f>
        <v>0</v>
      </c>
      <c r="AK1200" s="36">
        <f>IF(AK$7&gt;=$E1200,IF(SUMIF($H$1:AJ$1,77,$H1200:AJ1200)&lt;$D1200,$H1200,0),0)</f>
        <v>0</v>
      </c>
      <c r="AL1200" s="36">
        <f>IF(AL$7&gt;=$E1200,IF(SUMIF($H$1:AK$1,77,$H1200:AK1200)&lt;$D1200,$H1200,0),0)</f>
        <v>0</v>
      </c>
      <c r="AM1200" s="36">
        <f>IF(AM$7&gt;=$E1200,IF(SUMIF($H$1:AL$1,77,$H1200:AL1200)&lt;$D1200,$H1200,0),0)</f>
        <v>0</v>
      </c>
      <c r="AN1200" s="36">
        <f>IF(AN$7&gt;=$E1200,IF(SUMIF($H$1:AM$1,77,$H1200:AM1200)&lt;$D1200,$H1200,0),0)</f>
        <v>0</v>
      </c>
      <c r="AO1200" s="36">
        <f>IF(AO$7&gt;=$E1200,IF(SUMIF($H$1:AN$1,77,$H1200:AN1200)&lt;$D1200,$H1200,0),0)</f>
        <v>0</v>
      </c>
      <c r="AP1200" s="36">
        <f>IF(AP$7&gt;=$E1200,IF(SUMIF($H$1:AO$1,77,$H1200:AO1200)&lt;$D1200,$H1200,0),0)</f>
        <v>0</v>
      </c>
      <c r="AQ1200" s="36">
        <f>IF(AQ$7&gt;=$E1200,IF(SUMIF($H$1:AP$1,77,$H1200:AP1200)&lt;$D1200,$H1200,0),0)</f>
        <v>0</v>
      </c>
      <c r="AR1200" s="36">
        <f>IF(AR$7&gt;=$E1200,IF(SUMIF($H$1:AQ$1,77,$H1200:AQ1200)&lt;$D1200,$H1200,0),0)</f>
        <v>0</v>
      </c>
      <c r="AS1200" s="36">
        <f>IF(AS$7&gt;=$E1200,IF(SUMIF($H$1:AR$1,77,$H1200:AR1200)&lt;$D1200,$H1200,0),0)</f>
        <v>0</v>
      </c>
      <c r="AT1200" s="36">
        <f>IF(AT$7&gt;=$E1200,IF(SUMIF($H$1:AS$1,77,$H1200:AS1200)&lt;$D1200,$H1200,0),0)</f>
        <v>0</v>
      </c>
      <c r="AU1200" s="35">
        <f t="shared" si="416"/>
        <v>0</v>
      </c>
      <c r="AV1200" s="33">
        <f>IF(AV$7&gt;=$E1200,IF(SUMIF($H$1:AU$1,77,$H1200:AU1200)&lt;$D1200,$H1200,0),0)</f>
        <v>0</v>
      </c>
      <c r="AW1200" s="33">
        <f>IF(AW$7&gt;=$E1200,IF(SUMIF($H$1:AV$1,77,$H1200:AV1200)&lt;$D1200,$H1200,0),0)</f>
        <v>0</v>
      </c>
      <c r="AX1200" s="33">
        <f>IF(AX$7&gt;=$E1200,IF(SUMIF($H$1:AW$1,77,$H1200:AW1200)&lt;$D1200,$H1200,0),0)</f>
        <v>0</v>
      </c>
      <c r="AY1200" s="33">
        <f>IF(AY$7&gt;=$E1200,IF(SUMIF($H$1:AX$1,77,$H1200:AX1200)&lt;$D1200,$H1200,0),0)</f>
        <v>0</v>
      </c>
      <c r="AZ1200" s="33">
        <f>IF(AZ$7&gt;=$E1200,IF(SUMIF($H$1:AY$1,77,$H1200:AY1200)&lt;$D1200,$H1200,0),0)</f>
        <v>0</v>
      </c>
      <c r="BA1200" s="33">
        <f>IF(BA$7&gt;=$E1200,IF(SUMIF($H$1:AZ$1,77,$H1200:AZ1200)&lt;$D1200,$H1200,0),0)</f>
        <v>0</v>
      </c>
      <c r="BB1200" s="33">
        <f>IF(BB$7&gt;=$E1200,IF(SUMIF($H$1:BA$1,77,$H1200:BA1200)&lt;$D1200,$H1200,0),0)</f>
        <v>0</v>
      </c>
      <c r="BC1200" s="33">
        <f>IF(BC$7&gt;=$E1200,IF(SUMIF($H$1:BB$1,77,$H1200:BB1200)&lt;$D1200,$H1200,0),0)</f>
        <v>1</v>
      </c>
      <c r="BD1200" s="33">
        <f>IF(BD$7&gt;=$E1200,IF(SUMIF($H$1:BC$1,77,$H1200:BC1200)&lt;$D1200,$H1200,0),0)</f>
        <v>0</v>
      </c>
      <c r="BE1200" s="33">
        <f>IF(BE$7&gt;=$E1200,IF(SUMIF($H$1:BD$1,77,$H1200:BD1200)&lt;$D1200,$H1200,0),0)</f>
        <v>0</v>
      </c>
      <c r="BF1200" s="33">
        <f>IF(BF$7&gt;=$E1200,IF(SUMIF($H$1:BE$1,77,$H1200:BE1200)&lt;$D1200,$H1200,0),0)</f>
        <v>0</v>
      </c>
      <c r="BG1200" s="33">
        <f>IF(BG$7&gt;=$E1200,IF(SUMIF($H$1:BF$1,77,$H1200:BF1200)&lt;$D1200,$H1200,0),0)</f>
        <v>0</v>
      </c>
      <c r="BH1200" s="35">
        <f t="shared" si="417"/>
        <v>1</v>
      </c>
    </row>
    <row r="1201" spans="1:60" s="11" customFormat="1" ht="30" x14ac:dyDescent="0.25">
      <c r="A1201" s="48" t="s">
        <v>1750</v>
      </c>
      <c r="B1201" s="49" t="s">
        <v>1751</v>
      </c>
      <c r="C1201" s="51" t="s">
        <v>24</v>
      </c>
      <c r="D1201" s="34">
        <v>1</v>
      </c>
      <c r="E1201" s="118">
        <v>46997</v>
      </c>
      <c r="F1201" s="118">
        <v>47027</v>
      </c>
      <c r="G1201" s="32">
        <f t="shared" si="412"/>
        <v>1</v>
      </c>
      <c r="H1201" s="33">
        <f t="shared" si="413"/>
        <v>1</v>
      </c>
      <c r="I1201" s="36">
        <f>IF(I$7&gt;=$E1201,IF(SUMIF($H$1:H$1,77,$H1201:H1201)&lt;$D1201,$H1201,0),0)</f>
        <v>0</v>
      </c>
      <c r="J1201" s="36">
        <f>IF(J$7&gt;=$E1201,IF(SUMIF($H$1:I$1,77,$H1201:I1201)&lt;$D1201,$H1201,0),0)</f>
        <v>0</v>
      </c>
      <c r="K1201" s="36">
        <f>IF(K$7&gt;=$E1201,IF(SUMIF($H$1:J$1,77,$H1201:J1201)&lt;$D1201,$H1201,0),0)</f>
        <v>0</v>
      </c>
      <c r="L1201" s="36">
        <f>IF(L$7&gt;=$E1201,IF(SUMIF($H$1:K$1,77,$H1201:K1201)&lt;$D1201,$H1201,0),0)</f>
        <v>0</v>
      </c>
      <c r="M1201" s="36">
        <f>IF(M$7&gt;=$E1201,IF(SUMIF($H$1:L$1,77,$H1201:L1201)&lt;$D1201,$H1201,0),0)</f>
        <v>0</v>
      </c>
      <c r="N1201" s="36">
        <f>IF(N$7&gt;=$E1201,IF(SUMIF($H$1:M$1,77,$H1201:M1201)&lt;$D1201,$H1201,0),0)</f>
        <v>0</v>
      </c>
      <c r="O1201" s="36">
        <f>IF(O$7&gt;=$E1201,IF(SUMIF($H$1:N$1,77,$H1201:N1201)&lt;$D1201,$H1201,0),0)</f>
        <v>0</v>
      </c>
      <c r="P1201" s="36">
        <f>IF(P$7&gt;=$E1201,IF(SUMIF($H$1:O$1,77,$H1201:O1201)&lt;$D1201,$H1201,0),0)</f>
        <v>0</v>
      </c>
      <c r="Q1201" s="36">
        <f>IF(Q$7&gt;=$E1201,IF(SUMIF($H$1:P$1,77,$H1201:P1201)&lt;$D1201,$H1201,0),0)</f>
        <v>0</v>
      </c>
      <c r="R1201" s="36">
        <f>IF(R$7&gt;=$E1201,IF(SUMIF($H$1:Q$1,77,$H1201:Q1201)&lt;$D1201,$H1201,0),0)</f>
        <v>0</v>
      </c>
      <c r="S1201" s="36">
        <f>IF(S$7&gt;=$E1201,IF(SUMIF($H$1:R$1,77,$H1201:R1201)&lt;$D1201,$H1201,0),0)</f>
        <v>0</v>
      </c>
      <c r="T1201" s="36">
        <f>IF(T$7&gt;=$E1201,IF(SUMIF($H$1:S$1,77,$H1201:S1201)&lt;$D1201,$H1201,0),0)</f>
        <v>0</v>
      </c>
      <c r="U1201" s="35">
        <f t="shared" si="414"/>
        <v>0</v>
      </c>
      <c r="V1201" s="36">
        <f>IF(V$7&gt;=$E1201,IF(SUMIF($H$1:U$1,77,$H1201:U1201)&lt;$D1201,$H1201,0),0)</f>
        <v>0</v>
      </c>
      <c r="W1201" s="36">
        <f>IF(W$7&gt;=$E1201,IF(SUMIF($H$1:V$1,77,$H1201:V1201)&lt;$D1201,$H1201,0),0)</f>
        <v>0</v>
      </c>
      <c r="X1201" s="36">
        <f>IF(X$7&gt;=$E1201,IF(SUMIF($H$1:W$1,77,$H1201:W1201)&lt;$D1201,$H1201,0),0)</f>
        <v>0</v>
      </c>
      <c r="Y1201" s="36">
        <f>IF(Y$7&gt;=$E1201,IF(SUMIF($H$1:X$1,77,$H1201:X1201)&lt;$D1201,$H1201,0),0)</f>
        <v>0</v>
      </c>
      <c r="Z1201" s="36">
        <f>IF(Z$7&gt;=$E1201,IF(SUMIF($H$1:Y$1,77,$H1201:Y1201)&lt;$D1201,$H1201,0),0)</f>
        <v>0</v>
      </c>
      <c r="AA1201" s="36">
        <f>IF(AA$7&gt;=$E1201,IF(SUMIF($H$1:Z$1,77,$H1201:Z1201)&lt;$D1201,$H1201,0),0)</f>
        <v>0</v>
      </c>
      <c r="AB1201" s="36">
        <f>IF(AB$7&gt;=$E1201,IF(SUMIF($H$1:AA$1,77,$H1201:AA1201)&lt;$D1201,$H1201,0),0)</f>
        <v>0</v>
      </c>
      <c r="AC1201" s="36">
        <f>IF(AC$7&gt;=$E1201,IF(SUMIF($H$1:AB$1,77,$H1201:AB1201)&lt;$D1201,$H1201,0),0)</f>
        <v>0</v>
      </c>
      <c r="AD1201" s="36">
        <f>IF(AD$7&gt;=$E1201,IF(SUMIF($H$1:AC$1,77,$H1201:AC1201)&lt;$D1201,$H1201,0),0)</f>
        <v>0</v>
      </c>
      <c r="AE1201" s="36">
        <f>IF(AE$7&gt;=$E1201,IF(SUMIF($H$1:AD$1,77,$H1201:AD1201)&lt;$D1201,$H1201,0),0)</f>
        <v>0</v>
      </c>
      <c r="AF1201" s="36">
        <f>IF(AF$7&gt;=$E1201,IF(SUMIF($H$1:AE$1,77,$H1201:AE1201)&lt;$D1201,$H1201,0),0)</f>
        <v>0</v>
      </c>
      <c r="AG1201" s="36">
        <f>IF(AG$7&gt;=$E1201,IF(SUMIF($H$1:AF$1,77,$H1201:AF1201)&lt;$D1201,$H1201,0),0)</f>
        <v>0</v>
      </c>
      <c r="AH1201" s="35">
        <f t="shared" si="415"/>
        <v>0</v>
      </c>
      <c r="AI1201" s="36">
        <f>IF(AI$7&gt;=$E1201,IF(SUMIF($H$1:AH$1,77,$H1201:AH1201)&lt;$D1201,$H1201,0),0)</f>
        <v>0</v>
      </c>
      <c r="AJ1201" s="36">
        <f>IF(AJ$7&gt;=$E1201,IF(SUMIF($H$1:AI$1,77,$H1201:AI1201)&lt;$D1201,$H1201,0),0)</f>
        <v>0</v>
      </c>
      <c r="AK1201" s="36">
        <f>IF(AK$7&gt;=$E1201,IF(SUMIF($H$1:AJ$1,77,$H1201:AJ1201)&lt;$D1201,$H1201,0),0)</f>
        <v>0</v>
      </c>
      <c r="AL1201" s="36">
        <f>IF(AL$7&gt;=$E1201,IF(SUMIF($H$1:AK$1,77,$H1201:AK1201)&lt;$D1201,$H1201,0),0)</f>
        <v>0</v>
      </c>
      <c r="AM1201" s="36">
        <f>IF(AM$7&gt;=$E1201,IF(SUMIF($H$1:AL$1,77,$H1201:AL1201)&lt;$D1201,$H1201,0),0)</f>
        <v>0</v>
      </c>
      <c r="AN1201" s="36">
        <f>IF(AN$7&gt;=$E1201,IF(SUMIF($H$1:AM$1,77,$H1201:AM1201)&lt;$D1201,$H1201,0),0)</f>
        <v>0</v>
      </c>
      <c r="AO1201" s="36">
        <f>IF(AO$7&gt;=$E1201,IF(SUMIF($H$1:AN$1,77,$H1201:AN1201)&lt;$D1201,$H1201,0),0)</f>
        <v>0</v>
      </c>
      <c r="AP1201" s="36">
        <f>IF(AP$7&gt;=$E1201,IF(SUMIF($H$1:AO$1,77,$H1201:AO1201)&lt;$D1201,$H1201,0),0)</f>
        <v>0</v>
      </c>
      <c r="AQ1201" s="36">
        <f>IF(AQ$7&gt;=$E1201,IF(SUMIF($H$1:AP$1,77,$H1201:AP1201)&lt;$D1201,$H1201,0),0)</f>
        <v>0</v>
      </c>
      <c r="AR1201" s="36">
        <f>IF(AR$7&gt;=$E1201,IF(SUMIF($H$1:AQ$1,77,$H1201:AQ1201)&lt;$D1201,$H1201,0),0)</f>
        <v>0</v>
      </c>
      <c r="AS1201" s="36">
        <f>IF(AS$7&gt;=$E1201,IF(SUMIF($H$1:AR$1,77,$H1201:AR1201)&lt;$D1201,$H1201,0),0)</f>
        <v>0</v>
      </c>
      <c r="AT1201" s="36">
        <f>IF(AT$7&gt;=$E1201,IF(SUMIF($H$1:AS$1,77,$H1201:AS1201)&lt;$D1201,$H1201,0),0)</f>
        <v>0</v>
      </c>
      <c r="AU1201" s="35">
        <f t="shared" si="416"/>
        <v>0</v>
      </c>
      <c r="AV1201" s="33">
        <f>IF(AV$7&gt;=$E1201,IF(SUMIF($H$1:AU$1,77,$H1201:AU1201)&lt;$D1201,$H1201,0),0)</f>
        <v>0</v>
      </c>
      <c r="AW1201" s="33">
        <f>IF(AW$7&gt;=$E1201,IF(SUMIF($H$1:AV$1,77,$H1201:AV1201)&lt;$D1201,$H1201,0),0)</f>
        <v>0</v>
      </c>
      <c r="AX1201" s="33">
        <f>IF(AX$7&gt;=$E1201,IF(SUMIF($H$1:AW$1,77,$H1201:AW1201)&lt;$D1201,$H1201,0),0)</f>
        <v>0</v>
      </c>
      <c r="AY1201" s="33">
        <f>IF(AY$7&gt;=$E1201,IF(SUMIF($H$1:AX$1,77,$H1201:AX1201)&lt;$D1201,$H1201,0),0)</f>
        <v>0</v>
      </c>
      <c r="AZ1201" s="33">
        <f>IF(AZ$7&gt;=$E1201,IF(SUMIF($H$1:AY$1,77,$H1201:AY1201)&lt;$D1201,$H1201,0),0)</f>
        <v>0</v>
      </c>
      <c r="BA1201" s="33">
        <f>IF(BA$7&gt;=$E1201,IF(SUMIF($H$1:AZ$1,77,$H1201:AZ1201)&lt;$D1201,$H1201,0),0)</f>
        <v>0</v>
      </c>
      <c r="BB1201" s="33">
        <f>IF(BB$7&gt;=$E1201,IF(SUMIF($H$1:BA$1,77,$H1201:BA1201)&lt;$D1201,$H1201,0),0)</f>
        <v>0</v>
      </c>
      <c r="BC1201" s="33">
        <f>IF(BC$7&gt;=$E1201,IF(SUMIF($H$1:BB$1,77,$H1201:BB1201)&lt;$D1201,$H1201,0),0)</f>
        <v>0</v>
      </c>
      <c r="BD1201" s="33">
        <f>IF(BD$7&gt;=$E1201,IF(SUMIF($H$1:BC$1,77,$H1201:BC1201)&lt;$D1201,$H1201,0),0)</f>
        <v>1</v>
      </c>
      <c r="BE1201" s="33">
        <f>IF(BE$7&gt;=$E1201,IF(SUMIF($H$1:BD$1,77,$H1201:BD1201)&lt;$D1201,$H1201,0),0)</f>
        <v>0</v>
      </c>
      <c r="BF1201" s="33">
        <f>IF(BF$7&gt;=$E1201,IF(SUMIF($H$1:BE$1,77,$H1201:BE1201)&lt;$D1201,$H1201,0),0)</f>
        <v>0</v>
      </c>
      <c r="BG1201" s="33">
        <f>IF(BG$7&gt;=$E1201,IF(SUMIF($H$1:BF$1,77,$H1201:BF1201)&lt;$D1201,$H1201,0),0)</f>
        <v>0</v>
      </c>
      <c r="BH1201" s="35">
        <f t="shared" si="417"/>
        <v>1</v>
      </c>
    </row>
    <row r="1202" spans="1:60" s="11" customFormat="1" ht="30" x14ac:dyDescent="0.25">
      <c r="A1202" s="48" t="s">
        <v>1752</v>
      </c>
      <c r="B1202" s="49" t="s">
        <v>1753</v>
      </c>
      <c r="C1202" s="51" t="s">
        <v>24</v>
      </c>
      <c r="D1202" s="34">
        <v>1</v>
      </c>
      <c r="E1202" s="118">
        <v>46997</v>
      </c>
      <c r="F1202" s="118">
        <v>47027</v>
      </c>
      <c r="G1202" s="32">
        <f t="shared" si="412"/>
        <v>1</v>
      </c>
      <c r="H1202" s="33">
        <f t="shared" si="413"/>
        <v>1</v>
      </c>
      <c r="I1202" s="36">
        <f>IF(I$7&gt;=$E1202,IF(SUMIF($H$1:H$1,77,$H1202:H1202)&lt;$D1202,$H1202,0),0)</f>
        <v>0</v>
      </c>
      <c r="J1202" s="36">
        <f>IF(J$7&gt;=$E1202,IF(SUMIF($H$1:I$1,77,$H1202:I1202)&lt;$D1202,$H1202,0),0)</f>
        <v>0</v>
      </c>
      <c r="K1202" s="36">
        <f>IF(K$7&gt;=$E1202,IF(SUMIF($H$1:J$1,77,$H1202:J1202)&lt;$D1202,$H1202,0),0)</f>
        <v>0</v>
      </c>
      <c r="L1202" s="36">
        <f>IF(L$7&gt;=$E1202,IF(SUMIF($H$1:K$1,77,$H1202:K1202)&lt;$D1202,$H1202,0),0)</f>
        <v>0</v>
      </c>
      <c r="M1202" s="36">
        <f>IF(M$7&gt;=$E1202,IF(SUMIF($H$1:L$1,77,$H1202:L1202)&lt;$D1202,$H1202,0),0)</f>
        <v>0</v>
      </c>
      <c r="N1202" s="36">
        <f>IF(N$7&gt;=$E1202,IF(SUMIF($H$1:M$1,77,$H1202:M1202)&lt;$D1202,$H1202,0),0)</f>
        <v>0</v>
      </c>
      <c r="O1202" s="36">
        <f>IF(O$7&gt;=$E1202,IF(SUMIF($H$1:N$1,77,$H1202:N1202)&lt;$D1202,$H1202,0),0)</f>
        <v>0</v>
      </c>
      <c r="P1202" s="36">
        <f>IF(P$7&gt;=$E1202,IF(SUMIF($H$1:O$1,77,$H1202:O1202)&lt;$D1202,$H1202,0),0)</f>
        <v>0</v>
      </c>
      <c r="Q1202" s="36">
        <f>IF(Q$7&gt;=$E1202,IF(SUMIF($H$1:P$1,77,$H1202:P1202)&lt;$D1202,$H1202,0),0)</f>
        <v>0</v>
      </c>
      <c r="R1202" s="36">
        <f>IF(R$7&gt;=$E1202,IF(SUMIF($H$1:Q$1,77,$H1202:Q1202)&lt;$D1202,$H1202,0),0)</f>
        <v>0</v>
      </c>
      <c r="S1202" s="36">
        <f>IF(S$7&gt;=$E1202,IF(SUMIF($H$1:R$1,77,$H1202:R1202)&lt;$D1202,$H1202,0),0)</f>
        <v>0</v>
      </c>
      <c r="T1202" s="36">
        <f>IF(T$7&gt;=$E1202,IF(SUMIF($H$1:S$1,77,$H1202:S1202)&lt;$D1202,$H1202,0),0)</f>
        <v>0</v>
      </c>
      <c r="U1202" s="35">
        <f t="shared" si="414"/>
        <v>0</v>
      </c>
      <c r="V1202" s="36">
        <f>IF(V$7&gt;=$E1202,IF(SUMIF($H$1:U$1,77,$H1202:U1202)&lt;$D1202,$H1202,0),0)</f>
        <v>0</v>
      </c>
      <c r="W1202" s="36">
        <f>IF(W$7&gt;=$E1202,IF(SUMIF($H$1:V$1,77,$H1202:V1202)&lt;$D1202,$H1202,0),0)</f>
        <v>0</v>
      </c>
      <c r="X1202" s="36">
        <f>IF(X$7&gt;=$E1202,IF(SUMIF($H$1:W$1,77,$H1202:W1202)&lt;$D1202,$H1202,0),0)</f>
        <v>0</v>
      </c>
      <c r="Y1202" s="36">
        <f>IF(Y$7&gt;=$E1202,IF(SUMIF($H$1:X$1,77,$H1202:X1202)&lt;$D1202,$H1202,0),0)</f>
        <v>0</v>
      </c>
      <c r="Z1202" s="36">
        <f>IF(Z$7&gt;=$E1202,IF(SUMIF($H$1:Y$1,77,$H1202:Y1202)&lt;$D1202,$H1202,0),0)</f>
        <v>0</v>
      </c>
      <c r="AA1202" s="36">
        <f>IF(AA$7&gt;=$E1202,IF(SUMIF($H$1:Z$1,77,$H1202:Z1202)&lt;$D1202,$H1202,0),0)</f>
        <v>0</v>
      </c>
      <c r="AB1202" s="36">
        <f>IF(AB$7&gt;=$E1202,IF(SUMIF($H$1:AA$1,77,$H1202:AA1202)&lt;$D1202,$H1202,0),0)</f>
        <v>0</v>
      </c>
      <c r="AC1202" s="36">
        <f>IF(AC$7&gt;=$E1202,IF(SUMIF($H$1:AB$1,77,$H1202:AB1202)&lt;$D1202,$H1202,0),0)</f>
        <v>0</v>
      </c>
      <c r="AD1202" s="36">
        <f>IF(AD$7&gt;=$E1202,IF(SUMIF($H$1:AC$1,77,$H1202:AC1202)&lt;$D1202,$H1202,0),0)</f>
        <v>0</v>
      </c>
      <c r="AE1202" s="36">
        <f>IF(AE$7&gt;=$E1202,IF(SUMIF($H$1:AD$1,77,$H1202:AD1202)&lt;$D1202,$H1202,0),0)</f>
        <v>0</v>
      </c>
      <c r="AF1202" s="36">
        <f>IF(AF$7&gt;=$E1202,IF(SUMIF($H$1:AE$1,77,$H1202:AE1202)&lt;$D1202,$H1202,0),0)</f>
        <v>0</v>
      </c>
      <c r="AG1202" s="36">
        <f>IF(AG$7&gt;=$E1202,IF(SUMIF($H$1:AF$1,77,$H1202:AF1202)&lt;$D1202,$H1202,0),0)</f>
        <v>0</v>
      </c>
      <c r="AH1202" s="35">
        <f t="shared" si="415"/>
        <v>0</v>
      </c>
      <c r="AI1202" s="36">
        <f>IF(AI$7&gt;=$E1202,IF(SUMIF($H$1:AH$1,77,$H1202:AH1202)&lt;$D1202,$H1202,0),0)</f>
        <v>0</v>
      </c>
      <c r="AJ1202" s="36">
        <f>IF(AJ$7&gt;=$E1202,IF(SUMIF($H$1:AI$1,77,$H1202:AI1202)&lt;$D1202,$H1202,0),0)</f>
        <v>0</v>
      </c>
      <c r="AK1202" s="36">
        <f>IF(AK$7&gt;=$E1202,IF(SUMIF($H$1:AJ$1,77,$H1202:AJ1202)&lt;$D1202,$H1202,0),0)</f>
        <v>0</v>
      </c>
      <c r="AL1202" s="36">
        <f>IF(AL$7&gt;=$E1202,IF(SUMIF($H$1:AK$1,77,$H1202:AK1202)&lt;$D1202,$H1202,0),0)</f>
        <v>0</v>
      </c>
      <c r="AM1202" s="36">
        <f>IF(AM$7&gt;=$E1202,IF(SUMIF($H$1:AL$1,77,$H1202:AL1202)&lt;$D1202,$H1202,0),0)</f>
        <v>0</v>
      </c>
      <c r="AN1202" s="36">
        <f>IF(AN$7&gt;=$E1202,IF(SUMIF($H$1:AM$1,77,$H1202:AM1202)&lt;$D1202,$H1202,0),0)</f>
        <v>0</v>
      </c>
      <c r="AO1202" s="36">
        <f>IF(AO$7&gt;=$E1202,IF(SUMIF($H$1:AN$1,77,$H1202:AN1202)&lt;$D1202,$H1202,0),0)</f>
        <v>0</v>
      </c>
      <c r="AP1202" s="36">
        <f>IF(AP$7&gt;=$E1202,IF(SUMIF($H$1:AO$1,77,$H1202:AO1202)&lt;$D1202,$H1202,0),0)</f>
        <v>0</v>
      </c>
      <c r="AQ1202" s="36">
        <f>IF(AQ$7&gt;=$E1202,IF(SUMIF($H$1:AP$1,77,$H1202:AP1202)&lt;$D1202,$H1202,0),0)</f>
        <v>0</v>
      </c>
      <c r="AR1202" s="36">
        <f>IF(AR$7&gt;=$E1202,IF(SUMIF($H$1:AQ$1,77,$H1202:AQ1202)&lt;$D1202,$H1202,0),0)</f>
        <v>0</v>
      </c>
      <c r="AS1202" s="36">
        <f>IF(AS$7&gt;=$E1202,IF(SUMIF($H$1:AR$1,77,$H1202:AR1202)&lt;$D1202,$H1202,0),0)</f>
        <v>0</v>
      </c>
      <c r="AT1202" s="36">
        <f>IF(AT$7&gt;=$E1202,IF(SUMIF($H$1:AS$1,77,$H1202:AS1202)&lt;$D1202,$H1202,0),0)</f>
        <v>0</v>
      </c>
      <c r="AU1202" s="35">
        <f t="shared" si="416"/>
        <v>0</v>
      </c>
      <c r="AV1202" s="33">
        <f>IF(AV$7&gt;=$E1202,IF(SUMIF($H$1:AU$1,77,$H1202:AU1202)&lt;$D1202,$H1202,0),0)</f>
        <v>0</v>
      </c>
      <c r="AW1202" s="33">
        <f>IF(AW$7&gt;=$E1202,IF(SUMIF($H$1:AV$1,77,$H1202:AV1202)&lt;$D1202,$H1202,0),0)</f>
        <v>0</v>
      </c>
      <c r="AX1202" s="33">
        <f>IF(AX$7&gt;=$E1202,IF(SUMIF($H$1:AW$1,77,$H1202:AW1202)&lt;$D1202,$H1202,0),0)</f>
        <v>0</v>
      </c>
      <c r="AY1202" s="33">
        <f>IF(AY$7&gt;=$E1202,IF(SUMIF($H$1:AX$1,77,$H1202:AX1202)&lt;$D1202,$H1202,0),0)</f>
        <v>0</v>
      </c>
      <c r="AZ1202" s="33">
        <f>IF(AZ$7&gt;=$E1202,IF(SUMIF($H$1:AY$1,77,$H1202:AY1202)&lt;$D1202,$H1202,0),0)</f>
        <v>0</v>
      </c>
      <c r="BA1202" s="33">
        <f>IF(BA$7&gt;=$E1202,IF(SUMIF($H$1:AZ$1,77,$H1202:AZ1202)&lt;$D1202,$H1202,0),0)</f>
        <v>0</v>
      </c>
      <c r="BB1202" s="33">
        <f>IF(BB$7&gt;=$E1202,IF(SUMIF($H$1:BA$1,77,$H1202:BA1202)&lt;$D1202,$H1202,0),0)</f>
        <v>0</v>
      </c>
      <c r="BC1202" s="33">
        <f>IF(BC$7&gt;=$E1202,IF(SUMIF($H$1:BB$1,77,$H1202:BB1202)&lt;$D1202,$H1202,0),0)</f>
        <v>0</v>
      </c>
      <c r="BD1202" s="33">
        <f>IF(BD$7&gt;=$E1202,IF(SUMIF($H$1:BC$1,77,$H1202:BC1202)&lt;$D1202,$H1202,0),0)</f>
        <v>1</v>
      </c>
      <c r="BE1202" s="33">
        <f>IF(BE$7&gt;=$E1202,IF(SUMIF($H$1:BD$1,77,$H1202:BD1202)&lt;$D1202,$H1202,0),0)</f>
        <v>0</v>
      </c>
      <c r="BF1202" s="33">
        <f>IF(BF$7&gt;=$E1202,IF(SUMIF($H$1:BE$1,77,$H1202:BE1202)&lt;$D1202,$H1202,0),0)</f>
        <v>0</v>
      </c>
      <c r="BG1202" s="33">
        <f>IF(BG$7&gt;=$E1202,IF(SUMIF($H$1:BF$1,77,$H1202:BF1202)&lt;$D1202,$H1202,0),0)</f>
        <v>0</v>
      </c>
      <c r="BH1202" s="35">
        <f t="shared" si="417"/>
        <v>1</v>
      </c>
    </row>
    <row r="1203" spans="1:60" s="11" customFormat="1" x14ac:dyDescent="0.25">
      <c r="A1203" s="48" t="s">
        <v>1754</v>
      </c>
      <c r="B1203" s="49" t="s">
        <v>1755</v>
      </c>
      <c r="C1203" s="51" t="s">
        <v>24</v>
      </c>
      <c r="D1203" s="34">
        <v>1</v>
      </c>
      <c r="E1203" s="118">
        <v>46997</v>
      </c>
      <c r="F1203" s="118">
        <v>47027</v>
      </c>
      <c r="G1203" s="32">
        <f t="shared" si="412"/>
        <v>1</v>
      </c>
      <c r="H1203" s="33">
        <f t="shared" si="413"/>
        <v>1</v>
      </c>
      <c r="I1203" s="36">
        <f>IF(I$7&gt;=$E1203,IF(SUMIF($H$1:H$1,77,$H1203:H1203)&lt;$D1203,$H1203,0),0)</f>
        <v>0</v>
      </c>
      <c r="J1203" s="36">
        <f>IF(J$7&gt;=$E1203,IF(SUMIF($H$1:I$1,77,$H1203:I1203)&lt;$D1203,$H1203,0),0)</f>
        <v>0</v>
      </c>
      <c r="K1203" s="36">
        <f>IF(K$7&gt;=$E1203,IF(SUMIF($H$1:J$1,77,$H1203:J1203)&lt;$D1203,$H1203,0),0)</f>
        <v>0</v>
      </c>
      <c r="L1203" s="36">
        <f>IF(L$7&gt;=$E1203,IF(SUMIF($H$1:K$1,77,$H1203:K1203)&lt;$D1203,$H1203,0),0)</f>
        <v>0</v>
      </c>
      <c r="M1203" s="36">
        <f>IF(M$7&gt;=$E1203,IF(SUMIF($H$1:L$1,77,$H1203:L1203)&lt;$D1203,$H1203,0),0)</f>
        <v>0</v>
      </c>
      <c r="N1203" s="36">
        <f>IF(N$7&gt;=$E1203,IF(SUMIF($H$1:M$1,77,$H1203:M1203)&lt;$D1203,$H1203,0),0)</f>
        <v>0</v>
      </c>
      <c r="O1203" s="36">
        <f>IF(O$7&gt;=$E1203,IF(SUMIF($H$1:N$1,77,$H1203:N1203)&lt;$D1203,$H1203,0),0)</f>
        <v>0</v>
      </c>
      <c r="P1203" s="36">
        <f>IF(P$7&gt;=$E1203,IF(SUMIF($H$1:O$1,77,$H1203:O1203)&lt;$D1203,$H1203,0),0)</f>
        <v>0</v>
      </c>
      <c r="Q1203" s="36">
        <f>IF(Q$7&gt;=$E1203,IF(SUMIF($H$1:P$1,77,$H1203:P1203)&lt;$D1203,$H1203,0),0)</f>
        <v>0</v>
      </c>
      <c r="R1203" s="36">
        <f>IF(R$7&gt;=$E1203,IF(SUMIF($H$1:Q$1,77,$H1203:Q1203)&lt;$D1203,$H1203,0),0)</f>
        <v>0</v>
      </c>
      <c r="S1203" s="36">
        <f>IF(S$7&gt;=$E1203,IF(SUMIF($H$1:R$1,77,$H1203:R1203)&lt;$D1203,$H1203,0),0)</f>
        <v>0</v>
      </c>
      <c r="T1203" s="36">
        <f>IF(T$7&gt;=$E1203,IF(SUMIF($H$1:S$1,77,$H1203:S1203)&lt;$D1203,$H1203,0),0)</f>
        <v>0</v>
      </c>
      <c r="U1203" s="35">
        <f t="shared" si="414"/>
        <v>0</v>
      </c>
      <c r="V1203" s="36">
        <f>IF(V$7&gt;=$E1203,IF(SUMIF($H$1:U$1,77,$H1203:U1203)&lt;$D1203,$H1203,0),0)</f>
        <v>0</v>
      </c>
      <c r="W1203" s="36">
        <f>IF(W$7&gt;=$E1203,IF(SUMIF($H$1:V$1,77,$H1203:V1203)&lt;$D1203,$H1203,0),0)</f>
        <v>0</v>
      </c>
      <c r="X1203" s="36">
        <f>IF(X$7&gt;=$E1203,IF(SUMIF($H$1:W$1,77,$H1203:W1203)&lt;$D1203,$H1203,0),0)</f>
        <v>0</v>
      </c>
      <c r="Y1203" s="36">
        <f>IF(Y$7&gt;=$E1203,IF(SUMIF($H$1:X$1,77,$H1203:X1203)&lt;$D1203,$H1203,0),0)</f>
        <v>0</v>
      </c>
      <c r="Z1203" s="36">
        <f>IF(Z$7&gt;=$E1203,IF(SUMIF($H$1:Y$1,77,$H1203:Y1203)&lt;$D1203,$H1203,0),0)</f>
        <v>0</v>
      </c>
      <c r="AA1203" s="36">
        <f>IF(AA$7&gt;=$E1203,IF(SUMIF($H$1:Z$1,77,$H1203:Z1203)&lt;$D1203,$H1203,0),0)</f>
        <v>0</v>
      </c>
      <c r="AB1203" s="36">
        <f>IF(AB$7&gt;=$E1203,IF(SUMIF($H$1:AA$1,77,$H1203:AA1203)&lt;$D1203,$H1203,0),0)</f>
        <v>0</v>
      </c>
      <c r="AC1203" s="36">
        <f>IF(AC$7&gt;=$E1203,IF(SUMIF($H$1:AB$1,77,$H1203:AB1203)&lt;$D1203,$H1203,0),0)</f>
        <v>0</v>
      </c>
      <c r="AD1203" s="36">
        <f>IF(AD$7&gt;=$E1203,IF(SUMIF($H$1:AC$1,77,$H1203:AC1203)&lt;$D1203,$H1203,0),0)</f>
        <v>0</v>
      </c>
      <c r="AE1203" s="36">
        <f>IF(AE$7&gt;=$E1203,IF(SUMIF($H$1:AD$1,77,$H1203:AD1203)&lt;$D1203,$H1203,0),0)</f>
        <v>0</v>
      </c>
      <c r="AF1203" s="36">
        <f>IF(AF$7&gt;=$E1203,IF(SUMIF($H$1:AE$1,77,$H1203:AE1203)&lt;$D1203,$H1203,0),0)</f>
        <v>0</v>
      </c>
      <c r="AG1203" s="36">
        <f>IF(AG$7&gt;=$E1203,IF(SUMIF($H$1:AF$1,77,$H1203:AF1203)&lt;$D1203,$H1203,0),0)</f>
        <v>0</v>
      </c>
      <c r="AH1203" s="35">
        <f t="shared" si="415"/>
        <v>0</v>
      </c>
      <c r="AI1203" s="36">
        <f>IF(AI$7&gt;=$E1203,IF(SUMIF($H$1:AH$1,77,$H1203:AH1203)&lt;$D1203,$H1203,0),0)</f>
        <v>0</v>
      </c>
      <c r="AJ1203" s="36">
        <f>IF(AJ$7&gt;=$E1203,IF(SUMIF($H$1:AI$1,77,$H1203:AI1203)&lt;$D1203,$H1203,0),0)</f>
        <v>0</v>
      </c>
      <c r="AK1203" s="36">
        <f>IF(AK$7&gt;=$E1203,IF(SUMIF($H$1:AJ$1,77,$H1203:AJ1203)&lt;$D1203,$H1203,0),0)</f>
        <v>0</v>
      </c>
      <c r="AL1203" s="36">
        <f>IF(AL$7&gt;=$E1203,IF(SUMIF($H$1:AK$1,77,$H1203:AK1203)&lt;$D1203,$H1203,0),0)</f>
        <v>0</v>
      </c>
      <c r="AM1203" s="36">
        <f>IF(AM$7&gt;=$E1203,IF(SUMIF($H$1:AL$1,77,$H1203:AL1203)&lt;$D1203,$H1203,0),0)</f>
        <v>0</v>
      </c>
      <c r="AN1203" s="36">
        <f>IF(AN$7&gt;=$E1203,IF(SUMIF($H$1:AM$1,77,$H1203:AM1203)&lt;$D1203,$H1203,0),0)</f>
        <v>0</v>
      </c>
      <c r="AO1203" s="36">
        <f>IF(AO$7&gt;=$E1203,IF(SUMIF($H$1:AN$1,77,$H1203:AN1203)&lt;$D1203,$H1203,0),0)</f>
        <v>0</v>
      </c>
      <c r="AP1203" s="36">
        <f>IF(AP$7&gt;=$E1203,IF(SUMIF($H$1:AO$1,77,$H1203:AO1203)&lt;$D1203,$H1203,0),0)</f>
        <v>0</v>
      </c>
      <c r="AQ1203" s="36">
        <f>IF(AQ$7&gt;=$E1203,IF(SUMIF($H$1:AP$1,77,$H1203:AP1203)&lt;$D1203,$H1203,0),0)</f>
        <v>0</v>
      </c>
      <c r="AR1203" s="36">
        <f>IF(AR$7&gt;=$E1203,IF(SUMIF($H$1:AQ$1,77,$H1203:AQ1203)&lt;$D1203,$H1203,0),0)</f>
        <v>0</v>
      </c>
      <c r="AS1203" s="36">
        <f>IF(AS$7&gt;=$E1203,IF(SUMIF($H$1:AR$1,77,$H1203:AR1203)&lt;$D1203,$H1203,0),0)</f>
        <v>0</v>
      </c>
      <c r="AT1203" s="36">
        <f>IF(AT$7&gt;=$E1203,IF(SUMIF($H$1:AS$1,77,$H1203:AS1203)&lt;$D1203,$H1203,0),0)</f>
        <v>0</v>
      </c>
      <c r="AU1203" s="35">
        <f t="shared" si="416"/>
        <v>0</v>
      </c>
      <c r="AV1203" s="33">
        <f>IF(AV$7&gt;=$E1203,IF(SUMIF($H$1:AU$1,77,$H1203:AU1203)&lt;$D1203,$H1203,0),0)</f>
        <v>0</v>
      </c>
      <c r="AW1203" s="33">
        <f>IF(AW$7&gt;=$E1203,IF(SUMIF($H$1:AV$1,77,$H1203:AV1203)&lt;$D1203,$H1203,0),0)</f>
        <v>0</v>
      </c>
      <c r="AX1203" s="33">
        <f>IF(AX$7&gt;=$E1203,IF(SUMIF($H$1:AW$1,77,$H1203:AW1203)&lt;$D1203,$H1203,0),0)</f>
        <v>0</v>
      </c>
      <c r="AY1203" s="33">
        <f>IF(AY$7&gt;=$E1203,IF(SUMIF($H$1:AX$1,77,$H1203:AX1203)&lt;$D1203,$H1203,0),0)</f>
        <v>0</v>
      </c>
      <c r="AZ1203" s="33">
        <f>IF(AZ$7&gt;=$E1203,IF(SUMIF($H$1:AY$1,77,$H1203:AY1203)&lt;$D1203,$H1203,0),0)</f>
        <v>0</v>
      </c>
      <c r="BA1203" s="33">
        <f>IF(BA$7&gt;=$E1203,IF(SUMIF($H$1:AZ$1,77,$H1203:AZ1203)&lt;$D1203,$H1203,0),0)</f>
        <v>0</v>
      </c>
      <c r="BB1203" s="33">
        <f>IF(BB$7&gt;=$E1203,IF(SUMIF($H$1:BA$1,77,$H1203:BA1203)&lt;$D1203,$H1203,0),0)</f>
        <v>0</v>
      </c>
      <c r="BC1203" s="33">
        <f>IF(BC$7&gt;=$E1203,IF(SUMIF($H$1:BB$1,77,$H1203:BB1203)&lt;$D1203,$H1203,0),0)</f>
        <v>0</v>
      </c>
      <c r="BD1203" s="33">
        <f>IF(BD$7&gt;=$E1203,IF(SUMIF($H$1:BC$1,77,$H1203:BC1203)&lt;$D1203,$H1203,0),0)</f>
        <v>1</v>
      </c>
      <c r="BE1203" s="33">
        <f>IF(BE$7&gt;=$E1203,IF(SUMIF($H$1:BD$1,77,$H1203:BD1203)&lt;$D1203,$H1203,0),0)</f>
        <v>0</v>
      </c>
      <c r="BF1203" s="33">
        <f>IF(BF$7&gt;=$E1203,IF(SUMIF($H$1:BE$1,77,$H1203:BE1203)&lt;$D1203,$H1203,0),0)</f>
        <v>0</v>
      </c>
      <c r="BG1203" s="33">
        <f>IF(BG$7&gt;=$E1203,IF(SUMIF($H$1:BF$1,77,$H1203:BF1203)&lt;$D1203,$H1203,0),0)</f>
        <v>0</v>
      </c>
      <c r="BH1203" s="35">
        <f t="shared" si="417"/>
        <v>1</v>
      </c>
    </row>
    <row r="1204" spans="1:60" s="11" customFormat="1" x14ac:dyDescent="0.25">
      <c r="A1204" s="48" t="s">
        <v>1756</v>
      </c>
      <c r="B1204" s="49" t="s">
        <v>1757</v>
      </c>
      <c r="C1204" s="51" t="s">
        <v>24</v>
      </c>
      <c r="D1204" s="34">
        <v>1</v>
      </c>
      <c r="E1204" s="118">
        <v>46997</v>
      </c>
      <c r="F1204" s="118">
        <v>47027</v>
      </c>
      <c r="G1204" s="32">
        <f t="shared" si="412"/>
        <v>1</v>
      </c>
      <c r="H1204" s="33">
        <f t="shared" si="413"/>
        <v>1</v>
      </c>
      <c r="I1204" s="36">
        <f>IF(I$7&gt;=$E1204,IF(SUMIF($H$1:H$1,77,$H1204:H1204)&lt;$D1204,$H1204,0),0)</f>
        <v>0</v>
      </c>
      <c r="J1204" s="36">
        <f>IF(J$7&gt;=$E1204,IF(SUMIF($H$1:I$1,77,$H1204:I1204)&lt;$D1204,$H1204,0),0)</f>
        <v>0</v>
      </c>
      <c r="K1204" s="36">
        <f>IF(K$7&gt;=$E1204,IF(SUMIF($H$1:J$1,77,$H1204:J1204)&lt;$D1204,$H1204,0),0)</f>
        <v>0</v>
      </c>
      <c r="L1204" s="36">
        <f>IF(L$7&gt;=$E1204,IF(SUMIF($H$1:K$1,77,$H1204:K1204)&lt;$D1204,$H1204,0),0)</f>
        <v>0</v>
      </c>
      <c r="M1204" s="36">
        <f>IF(M$7&gt;=$E1204,IF(SUMIF($H$1:L$1,77,$H1204:L1204)&lt;$D1204,$H1204,0),0)</f>
        <v>0</v>
      </c>
      <c r="N1204" s="36">
        <f>IF(N$7&gt;=$E1204,IF(SUMIF($H$1:M$1,77,$H1204:M1204)&lt;$D1204,$H1204,0),0)</f>
        <v>0</v>
      </c>
      <c r="O1204" s="36">
        <f>IF(O$7&gt;=$E1204,IF(SUMIF($H$1:N$1,77,$H1204:N1204)&lt;$D1204,$H1204,0),0)</f>
        <v>0</v>
      </c>
      <c r="P1204" s="36">
        <f>IF(P$7&gt;=$E1204,IF(SUMIF($H$1:O$1,77,$H1204:O1204)&lt;$D1204,$H1204,0),0)</f>
        <v>0</v>
      </c>
      <c r="Q1204" s="36">
        <f>IF(Q$7&gt;=$E1204,IF(SUMIF($H$1:P$1,77,$H1204:P1204)&lt;$D1204,$H1204,0),0)</f>
        <v>0</v>
      </c>
      <c r="R1204" s="36">
        <f>IF(R$7&gt;=$E1204,IF(SUMIF($H$1:Q$1,77,$H1204:Q1204)&lt;$D1204,$H1204,0),0)</f>
        <v>0</v>
      </c>
      <c r="S1204" s="36">
        <f>IF(S$7&gt;=$E1204,IF(SUMIF($H$1:R$1,77,$H1204:R1204)&lt;$D1204,$H1204,0),0)</f>
        <v>0</v>
      </c>
      <c r="T1204" s="36">
        <f>IF(T$7&gt;=$E1204,IF(SUMIF($H$1:S$1,77,$H1204:S1204)&lt;$D1204,$H1204,0),0)</f>
        <v>0</v>
      </c>
      <c r="U1204" s="35">
        <f t="shared" si="414"/>
        <v>0</v>
      </c>
      <c r="V1204" s="36">
        <f>IF(V$7&gt;=$E1204,IF(SUMIF($H$1:U$1,77,$H1204:U1204)&lt;$D1204,$H1204,0),0)</f>
        <v>0</v>
      </c>
      <c r="W1204" s="36">
        <f>IF(W$7&gt;=$E1204,IF(SUMIF($H$1:V$1,77,$H1204:V1204)&lt;$D1204,$H1204,0),0)</f>
        <v>0</v>
      </c>
      <c r="X1204" s="36">
        <f>IF(X$7&gt;=$E1204,IF(SUMIF($H$1:W$1,77,$H1204:W1204)&lt;$D1204,$H1204,0),0)</f>
        <v>0</v>
      </c>
      <c r="Y1204" s="36">
        <f>IF(Y$7&gt;=$E1204,IF(SUMIF($H$1:X$1,77,$H1204:X1204)&lt;$D1204,$H1204,0),0)</f>
        <v>0</v>
      </c>
      <c r="Z1204" s="36">
        <f>IF(Z$7&gt;=$E1204,IF(SUMIF($H$1:Y$1,77,$H1204:Y1204)&lt;$D1204,$H1204,0),0)</f>
        <v>0</v>
      </c>
      <c r="AA1204" s="36">
        <f>IF(AA$7&gt;=$E1204,IF(SUMIF($H$1:Z$1,77,$H1204:Z1204)&lt;$D1204,$H1204,0),0)</f>
        <v>0</v>
      </c>
      <c r="AB1204" s="36">
        <f>IF(AB$7&gt;=$E1204,IF(SUMIF($H$1:AA$1,77,$H1204:AA1204)&lt;$D1204,$H1204,0),0)</f>
        <v>0</v>
      </c>
      <c r="AC1204" s="36">
        <f>IF(AC$7&gt;=$E1204,IF(SUMIF($H$1:AB$1,77,$H1204:AB1204)&lt;$D1204,$H1204,0),0)</f>
        <v>0</v>
      </c>
      <c r="AD1204" s="36">
        <f>IF(AD$7&gt;=$E1204,IF(SUMIF($H$1:AC$1,77,$H1204:AC1204)&lt;$D1204,$H1204,0),0)</f>
        <v>0</v>
      </c>
      <c r="AE1204" s="36">
        <f>IF(AE$7&gt;=$E1204,IF(SUMIF($H$1:AD$1,77,$H1204:AD1204)&lt;$D1204,$H1204,0),0)</f>
        <v>0</v>
      </c>
      <c r="AF1204" s="36">
        <f>IF(AF$7&gt;=$E1204,IF(SUMIF($H$1:AE$1,77,$H1204:AE1204)&lt;$D1204,$H1204,0),0)</f>
        <v>0</v>
      </c>
      <c r="AG1204" s="36">
        <f>IF(AG$7&gt;=$E1204,IF(SUMIF($H$1:AF$1,77,$H1204:AF1204)&lt;$D1204,$H1204,0),0)</f>
        <v>0</v>
      </c>
      <c r="AH1204" s="35">
        <f t="shared" si="415"/>
        <v>0</v>
      </c>
      <c r="AI1204" s="36">
        <f>IF(AI$7&gt;=$E1204,IF(SUMIF($H$1:AH$1,77,$H1204:AH1204)&lt;$D1204,$H1204,0),0)</f>
        <v>0</v>
      </c>
      <c r="AJ1204" s="36">
        <f>IF(AJ$7&gt;=$E1204,IF(SUMIF($H$1:AI$1,77,$H1204:AI1204)&lt;$D1204,$H1204,0),0)</f>
        <v>0</v>
      </c>
      <c r="AK1204" s="36">
        <f>IF(AK$7&gt;=$E1204,IF(SUMIF($H$1:AJ$1,77,$H1204:AJ1204)&lt;$D1204,$H1204,0),0)</f>
        <v>0</v>
      </c>
      <c r="AL1204" s="36">
        <f>IF(AL$7&gt;=$E1204,IF(SUMIF($H$1:AK$1,77,$H1204:AK1204)&lt;$D1204,$H1204,0),0)</f>
        <v>0</v>
      </c>
      <c r="AM1204" s="36">
        <f>IF(AM$7&gt;=$E1204,IF(SUMIF($H$1:AL$1,77,$H1204:AL1204)&lt;$D1204,$H1204,0),0)</f>
        <v>0</v>
      </c>
      <c r="AN1204" s="36">
        <f>IF(AN$7&gt;=$E1204,IF(SUMIF($H$1:AM$1,77,$H1204:AM1204)&lt;$D1204,$H1204,0),0)</f>
        <v>0</v>
      </c>
      <c r="AO1204" s="36">
        <f>IF(AO$7&gt;=$E1204,IF(SUMIF($H$1:AN$1,77,$H1204:AN1204)&lt;$D1204,$H1204,0),0)</f>
        <v>0</v>
      </c>
      <c r="AP1204" s="36">
        <f>IF(AP$7&gt;=$E1204,IF(SUMIF($H$1:AO$1,77,$H1204:AO1204)&lt;$D1204,$H1204,0),0)</f>
        <v>0</v>
      </c>
      <c r="AQ1204" s="36">
        <f>IF(AQ$7&gt;=$E1204,IF(SUMIF($H$1:AP$1,77,$H1204:AP1204)&lt;$D1204,$H1204,0),0)</f>
        <v>0</v>
      </c>
      <c r="AR1204" s="36">
        <f>IF(AR$7&gt;=$E1204,IF(SUMIF($H$1:AQ$1,77,$H1204:AQ1204)&lt;$D1204,$H1204,0),0)</f>
        <v>0</v>
      </c>
      <c r="AS1204" s="36">
        <f>IF(AS$7&gt;=$E1204,IF(SUMIF($H$1:AR$1,77,$H1204:AR1204)&lt;$D1204,$H1204,0),0)</f>
        <v>0</v>
      </c>
      <c r="AT1204" s="36">
        <f>IF(AT$7&gt;=$E1204,IF(SUMIF($H$1:AS$1,77,$H1204:AS1204)&lt;$D1204,$H1204,0),0)</f>
        <v>0</v>
      </c>
      <c r="AU1204" s="35">
        <f t="shared" si="416"/>
        <v>0</v>
      </c>
      <c r="AV1204" s="33">
        <f>IF(AV$7&gt;=$E1204,IF(SUMIF($H$1:AU$1,77,$H1204:AU1204)&lt;$D1204,$H1204,0),0)</f>
        <v>0</v>
      </c>
      <c r="AW1204" s="33">
        <f>IF(AW$7&gt;=$E1204,IF(SUMIF($H$1:AV$1,77,$H1204:AV1204)&lt;$D1204,$H1204,0),0)</f>
        <v>0</v>
      </c>
      <c r="AX1204" s="33">
        <f>IF(AX$7&gt;=$E1204,IF(SUMIF($H$1:AW$1,77,$H1204:AW1204)&lt;$D1204,$H1204,0),0)</f>
        <v>0</v>
      </c>
      <c r="AY1204" s="33">
        <f>IF(AY$7&gt;=$E1204,IF(SUMIF($H$1:AX$1,77,$H1204:AX1204)&lt;$D1204,$H1204,0),0)</f>
        <v>0</v>
      </c>
      <c r="AZ1204" s="33">
        <f>IF(AZ$7&gt;=$E1204,IF(SUMIF($H$1:AY$1,77,$H1204:AY1204)&lt;$D1204,$H1204,0),0)</f>
        <v>0</v>
      </c>
      <c r="BA1204" s="33">
        <f>IF(BA$7&gt;=$E1204,IF(SUMIF($H$1:AZ$1,77,$H1204:AZ1204)&lt;$D1204,$H1204,0),0)</f>
        <v>0</v>
      </c>
      <c r="BB1204" s="33">
        <f>IF(BB$7&gt;=$E1204,IF(SUMIF($H$1:BA$1,77,$H1204:BA1204)&lt;$D1204,$H1204,0),0)</f>
        <v>0</v>
      </c>
      <c r="BC1204" s="33">
        <f>IF(BC$7&gt;=$E1204,IF(SUMIF($H$1:BB$1,77,$H1204:BB1204)&lt;$D1204,$H1204,0),0)</f>
        <v>0</v>
      </c>
      <c r="BD1204" s="33">
        <f>IF(BD$7&gt;=$E1204,IF(SUMIF($H$1:BC$1,77,$H1204:BC1204)&lt;$D1204,$H1204,0),0)</f>
        <v>1</v>
      </c>
      <c r="BE1204" s="33">
        <f>IF(BE$7&gt;=$E1204,IF(SUMIF($H$1:BD$1,77,$H1204:BD1204)&lt;$D1204,$H1204,0),0)</f>
        <v>0</v>
      </c>
      <c r="BF1204" s="33">
        <f>IF(BF$7&gt;=$E1204,IF(SUMIF($H$1:BE$1,77,$H1204:BE1204)&lt;$D1204,$H1204,0),0)</f>
        <v>0</v>
      </c>
      <c r="BG1204" s="33">
        <f>IF(BG$7&gt;=$E1204,IF(SUMIF($H$1:BF$1,77,$H1204:BF1204)&lt;$D1204,$H1204,0),0)</f>
        <v>0</v>
      </c>
      <c r="BH1204" s="35">
        <f t="shared" si="417"/>
        <v>1</v>
      </c>
    </row>
    <row r="1205" spans="1:60" s="11" customFormat="1" x14ac:dyDescent="0.25">
      <c r="A1205" s="48" t="s">
        <v>1758</v>
      </c>
      <c r="B1205" s="49" t="s">
        <v>1759</v>
      </c>
      <c r="C1205" s="51" t="s">
        <v>24</v>
      </c>
      <c r="D1205" s="34">
        <v>1</v>
      </c>
      <c r="E1205" s="118">
        <v>46997</v>
      </c>
      <c r="F1205" s="118">
        <v>47027</v>
      </c>
      <c r="G1205" s="32">
        <f t="shared" si="412"/>
        <v>1</v>
      </c>
      <c r="H1205" s="33">
        <f t="shared" si="413"/>
        <v>1</v>
      </c>
      <c r="I1205" s="36">
        <f>IF(I$7&gt;=$E1205,IF(SUMIF($H$1:H$1,77,$H1205:H1205)&lt;$D1205,$H1205,0),0)</f>
        <v>0</v>
      </c>
      <c r="J1205" s="36">
        <f>IF(J$7&gt;=$E1205,IF(SUMIF($H$1:I$1,77,$H1205:I1205)&lt;$D1205,$H1205,0),0)</f>
        <v>0</v>
      </c>
      <c r="K1205" s="36">
        <f>IF(K$7&gt;=$E1205,IF(SUMIF($H$1:J$1,77,$H1205:J1205)&lt;$D1205,$H1205,0),0)</f>
        <v>0</v>
      </c>
      <c r="L1205" s="36">
        <f>IF(L$7&gt;=$E1205,IF(SUMIF($H$1:K$1,77,$H1205:K1205)&lt;$D1205,$H1205,0),0)</f>
        <v>0</v>
      </c>
      <c r="M1205" s="36">
        <f>IF(M$7&gt;=$E1205,IF(SUMIF($H$1:L$1,77,$H1205:L1205)&lt;$D1205,$H1205,0),0)</f>
        <v>0</v>
      </c>
      <c r="N1205" s="36">
        <f>IF(N$7&gt;=$E1205,IF(SUMIF($H$1:M$1,77,$H1205:M1205)&lt;$D1205,$H1205,0),0)</f>
        <v>0</v>
      </c>
      <c r="O1205" s="36">
        <f>IF(O$7&gt;=$E1205,IF(SUMIF($H$1:N$1,77,$H1205:N1205)&lt;$D1205,$H1205,0),0)</f>
        <v>0</v>
      </c>
      <c r="P1205" s="36">
        <f>IF(P$7&gt;=$E1205,IF(SUMIF($H$1:O$1,77,$H1205:O1205)&lt;$D1205,$H1205,0),0)</f>
        <v>0</v>
      </c>
      <c r="Q1205" s="36">
        <f>IF(Q$7&gt;=$E1205,IF(SUMIF($H$1:P$1,77,$H1205:P1205)&lt;$D1205,$H1205,0),0)</f>
        <v>0</v>
      </c>
      <c r="R1205" s="36">
        <f>IF(R$7&gt;=$E1205,IF(SUMIF($H$1:Q$1,77,$H1205:Q1205)&lt;$D1205,$H1205,0),0)</f>
        <v>0</v>
      </c>
      <c r="S1205" s="36">
        <f>IF(S$7&gt;=$E1205,IF(SUMIF($H$1:R$1,77,$H1205:R1205)&lt;$D1205,$H1205,0),0)</f>
        <v>0</v>
      </c>
      <c r="T1205" s="36">
        <f>IF(T$7&gt;=$E1205,IF(SUMIF($H$1:S$1,77,$H1205:S1205)&lt;$D1205,$H1205,0),0)</f>
        <v>0</v>
      </c>
      <c r="U1205" s="35">
        <f t="shared" si="414"/>
        <v>0</v>
      </c>
      <c r="V1205" s="36">
        <f>IF(V$7&gt;=$E1205,IF(SUMIF($H$1:U$1,77,$H1205:U1205)&lt;$D1205,$H1205,0),0)</f>
        <v>0</v>
      </c>
      <c r="W1205" s="36">
        <f>IF(W$7&gt;=$E1205,IF(SUMIF($H$1:V$1,77,$H1205:V1205)&lt;$D1205,$H1205,0),0)</f>
        <v>0</v>
      </c>
      <c r="X1205" s="36">
        <f>IF(X$7&gt;=$E1205,IF(SUMIF($H$1:W$1,77,$H1205:W1205)&lt;$D1205,$H1205,0),0)</f>
        <v>0</v>
      </c>
      <c r="Y1205" s="36">
        <f>IF(Y$7&gt;=$E1205,IF(SUMIF($H$1:X$1,77,$H1205:X1205)&lt;$D1205,$H1205,0),0)</f>
        <v>0</v>
      </c>
      <c r="Z1205" s="36">
        <f>IF(Z$7&gt;=$E1205,IF(SUMIF($H$1:Y$1,77,$H1205:Y1205)&lt;$D1205,$H1205,0),0)</f>
        <v>0</v>
      </c>
      <c r="AA1205" s="36">
        <f>IF(AA$7&gt;=$E1205,IF(SUMIF($H$1:Z$1,77,$H1205:Z1205)&lt;$D1205,$H1205,0),0)</f>
        <v>0</v>
      </c>
      <c r="AB1205" s="36">
        <f>IF(AB$7&gt;=$E1205,IF(SUMIF($H$1:AA$1,77,$H1205:AA1205)&lt;$D1205,$H1205,0),0)</f>
        <v>0</v>
      </c>
      <c r="AC1205" s="36">
        <f>IF(AC$7&gt;=$E1205,IF(SUMIF($H$1:AB$1,77,$H1205:AB1205)&lt;$D1205,$H1205,0),0)</f>
        <v>0</v>
      </c>
      <c r="AD1205" s="36">
        <f>IF(AD$7&gt;=$E1205,IF(SUMIF($H$1:AC$1,77,$H1205:AC1205)&lt;$D1205,$H1205,0),0)</f>
        <v>0</v>
      </c>
      <c r="AE1205" s="36">
        <f>IF(AE$7&gt;=$E1205,IF(SUMIF($H$1:AD$1,77,$H1205:AD1205)&lt;$D1205,$H1205,0),0)</f>
        <v>0</v>
      </c>
      <c r="AF1205" s="36">
        <f>IF(AF$7&gt;=$E1205,IF(SUMIF($H$1:AE$1,77,$H1205:AE1205)&lt;$D1205,$H1205,0),0)</f>
        <v>0</v>
      </c>
      <c r="AG1205" s="36">
        <f>IF(AG$7&gt;=$E1205,IF(SUMIF($H$1:AF$1,77,$H1205:AF1205)&lt;$D1205,$H1205,0),0)</f>
        <v>0</v>
      </c>
      <c r="AH1205" s="35">
        <f t="shared" si="415"/>
        <v>0</v>
      </c>
      <c r="AI1205" s="36">
        <f>IF(AI$7&gt;=$E1205,IF(SUMIF($H$1:AH$1,77,$H1205:AH1205)&lt;$D1205,$H1205,0),0)</f>
        <v>0</v>
      </c>
      <c r="AJ1205" s="36">
        <f>IF(AJ$7&gt;=$E1205,IF(SUMIF($H$1:AI$1,77,$H1205:AI1205)&lt;$D1205,$H1205,0),0)</f>
        <v>0</v>
      </c>
      <c r="AK1205" s="36">
        <f>IF(AK$7&gt;=$E1205,IF(SUMIF($H$1:AJ$1,77,$H1205:AJ1205)&lt;$D1205,$H1205,0),0)</f>
        <v>0</v>
      </c>
      <c r="AL1205" s="36">
        <f>IF(AL$7&gt;=$E1205,IF(SUMIF($H$1:AK$1,77,$H1205:AK1205)&lt;$D1205,$H1205,0),0)</f>
        <v>0</v>
      </c>
      <c r="AM1205" s="36">
        <f>IF(AM$7&gt;=$E1205,IF(SUMIF($H$1:AL$1,77,$H1205:AL1205)&lt;$D1205,$H1205,0),0)</f>
        <v>0</v>
      </c>
      <c r="AN1205" s="36">
        <f>IF(AN$7&gt;=$E1205,IF(SUMIF($H$1:AM$1,77,$H1205:AM1205)&lt;$D1205,$H1205,0),0)</f>
        <v>0</v>
      </c>
      <c r="AO1205" s="36">
        <f>IF(AO$7&gt;=$E1205,IF(SUMIF($H$1:AN$1,77,$H1205:AN1205)&lt;$D1205,$H1205,0),0)</f>
        <v>0</v>
      </c>
      <c r="AP1205" s="36">
        <f>IF(AP$7&gt;=$E1205,IF(SUMIF($H$1:AO$1,77,$H1205:AO1205)&lt;$D1205,$H1205,0),0)</f>
        <v>0</v>
      </c>
      <c r="AQ1205" s="36">
        <f>IF(AQ$7&gt;=$E1205,IF(SUMIF($H$1:AP$1,77,$H1205:AP1205)&lt;$D1205,$H1205,0),0)</f>
        <v>0</v>
      </c>
      <c r="AR1205" s="36">
        <f>IF(AR$7&gt;=$E1205,IF(SUMIF($H$1:AQ$1,77,$H1205:AQ1205)&lt;$D1205,$H1205,0),0)</f>
        <v>0</v>
      </c>
      <c r="AS1205" s="36">
        <f>IF(AS$7&gt;=$E1205,IF(SUMIF($H$1:AR$1,77,$H1205:AR1205)&lt;$D1205,$H1205,0),0)</f>
        <v>0</v>
      </c>
      <c r="AT1205" s="36">
        <f>IF(AT$7&gt;=$E1205,IF(SUMIF($H$1:AS$1,77,$H1205:AS1205)&lt;$D1205,$H1205,0),0)</f>
        <v>0</v>
      </c>
      <c r="AU1205" s="35">
        <f t="shared" si="416"/>
        <v>0</v>
      </c>
      <c r="AV1205" s="33">
        <f>IF(AV$7&gt;=$E1205,IF(SUMIF($H$1:AU$1,77,$H1205:AU1205)&lt;$D1205,$H1205,0),0)</f>
        <v>0</v>
      </c>
      <c r="AW1205" s="33">
        <f>IF(AW$7&gt;=$E1205,IF(SUMIF($H$1:AV$1,77,$H1205:AV1205)&lt;$D1205,$H1205,0),0)</f>
        <v>0</v>
      </c>
      <c r="AX1205" s="33">
        <f>IF(AX$7&gt;=$E1205,IF(SUMIF($H$1:AW$1,77,$H1205:AW1205)&lt;$D1205,$H1205,0),0)</f>
        <v>0</v>
      </c>
      <c r="AY1205" s="33">
        <f>IF(AY$7&gt;=$E1205,IF(SUMIF($H$1:AX$1,77,$H1205:AX1205)&lt;$D1205,$H1205,0),0)</f>
        <v>0</v>
      </c>
      <c r="AZ1205" s="33">
        <f>IF(AZ$7&gt;=$E1205,IF(SUMIF($H$1:AY$1,77,$H1205:AY1205)&lt;$D1205,$H1205,0),0)</f>
        <v>0</v>
      </c>
      <c r="BA1205" s="33">
        <f>IF(BA$7&gt;=$E1205,IF(SUMIF($H$1:AZ$1,77,$H1205:AZ1205)&lt;$D1205,$H1205,0),0)</f>
        <v>0</v>
      </c>
      <c r="BB1205" s="33">
        <f>IF(BB$7&gt;=$E1205,IF(SUMIF($H$1:BA$1,77,$H1205:BA1205)&lt;$D1205,$H1205,0),0)</f>
        <v>0</v>
      </c>
      <c r="BC1205" s="33">
        <f>IF(BC$7&gt;=$E1205,IF(SUMIF($H$1:BB$1,77,$H1205:BB1205)&lt;$D1205,$H1205,0),0)</f>
        <v>0</v>
      </c>
      <c r="BD1205" s="33">
        <f>IF(BD$7&gt;=$E1205,IF(SUMIF($H$1:BC$1,77,$H1205:BC1205)&lt;$D1205,$H1205,0),0)</f>
        <v>1</v>
      </c>
      <c r="BE1205" s="33">
        <f>IF(BE$7&gt;=$E1205,IF(SUMIF($H$1:BD$1,77,$H1205:BD1205)&lt;$D1205,$H1205,0),0)</f>
        <v>0</v>
      </c>
      <c r="BF1205" s="33">
        <f>IF(BF$7&gt;=$E1205,IF(SUMIF($H$1:BE$1,77,$H1205:BE1205)&lt;$D1205,$H1205,0),0)</f>
        <v>0</v>
      </c>
      <c r="BG1205" s="33">
        <f>IF(BG$7&gt;=$E1205,IF(SUMIF($H$1:BF$1,77,$H1205:BF1205)&lt;$D1205,$H1205,0),0)</f>
        <v>0</v>
      </c>
      <c r="BH1205" s="35">
        <f t="shared" si="417"/>
        <v>1</v>
      </c>
    </row>
    <row r="1206" spans="1:60" s="11" customFormat="1" x14ac:dyDescent="0.25">
      <c r="A1206" s="48" t="s">
        <v>1760</v>
      </c>
      <c r="B1206" s="49" t="s">
        <v>1761</v>
      </c>
      <c r="C1206" s="51" t="s">
        <v>24</v>
      </c>
      <c r="D1206" s="34">
        <v>1</v>
      </c>
      <c r="E1206" s="118">
        <v>46997</v>
      </c>
      <c r="F1206" s="118">
        <v>47027</v>
      </c>
      <c r="G1206" s="32">
        <f t="shared" si="412"/>
        <v>1</v>
      </c>
      <c r="H1206" s="33">
        <f t="shared" si="413"/>
        <v>1</v>
      </c>
      <c r="I1206" s="36">
        <f>IF(I$7&gt;=$E1206,IF(SUMIF($H$1:H$1,77,$H1206:H1206)&lt;$D1206,$H1206,0),0)</f>
        <v>0</v>
      </c>
      <c r="J1206" s="36">
        <f>IF(J$7&gt;=$E1206,IF(SUMIF($H$1:I$1,77,$H1206:I1206)&lt;$D1206,$H1206,0),0)</f>
        <v>0</v>
      </c>
      <c r="K1206" s="36">
        <f>IF(K$7&gt;=$E1206,IF(SUMIF($H$1:J$1,77,$H1206:J1206)&lt;$D1206,$H1206,0),0)</f>
        <v>0</v>
      </c>
      <c r="L1206" s="36">
        <f>IF(L$7&gt;=$E1206,IF(SUMIF($H$1:K$1,77,$H1206:K1206)&lt;$D1206,$H1206,0),0)</f>
        <v>0</v>
      </c>
      <c r="M1206" s="36">
        <f>IF(M$7&gt;=$E1206,IF(SUMIF($H$1:L$1,77,$H1206:L1206)&lt;$D1206,$H1206,0),0)</f>
        <v>0</v>
      </c>
      <c r="N1206" s="36">
        <f>IF(N$7&gt;=$E1206,IF(SUMIF($H$1:M$1,77,$H1206:M1206)&lt;$D1206,$H1206,0),0)</f>
        <v>0</v>
      </c>
      <c r="O1206" s="36">
        <f>IF(O$7&gt;=$E1206,IF(SUMIF($H$1:N$1,77,$H1206:N1206)&lt;$D1206,$H1206,0),0)</f>
        <v>0</v>
      </c>
      <c r="P1206" s="36">
        <f>IF(P$7&gt;=$E1206,IF(SUMIF($H$1:O$1,77,$H1206:O1206)&lt;$D1206,$H1206,0),0)</f>
        <v>0</v>
      </c>
      <c r="Q1206" s="36">
        <f>IF(Q$7&gt;=$E1206,IF(SUMIF($H$1:P$1,77,$H1206:P1206)&lt;$D1206,$H1206,0),0)</f>
        <v>0</v>
      </c>
      <c r="R1206" s="36">
        <f>IF(R$7&gt;=$E1206,IF(SUMIF($H$1:Q$1,77,$H1206:Q1206)&lt;$D1206,$H1206,0),0)</f>
        <v>0</v>
      </c>
      <c r="S1206" s="36">
        <f>IF(S$7&gt;=$E1206,IF(SUMIF($H$1:R$1,77,$H1206:R1206)&lt;$D1206,$H1206,0),0)</f>
        <v>0</v>
      </c>
      <c r="T1206" s="36">
        <f>IF(T$7&gt;=$E1206,IF(SUMIF($H$1:S$1,77,$H1206:S1206)&lt;$D1206,$H1206,0),0)</f>
        <v>0</v>
      </c>
      <c r="U1206" s="35">
        <f t="shared" si="414"/>
        <v>0</v>
      </c>
      <c r="V1206" s="36">
        <f>IF(V$7&gt;=$E1206,IF(SUMIF($H$1:U$1,77,$H1206:U1206)&lt;$D1206,$H1206,0),0)</f>
        <v>0</v>
      </c>
      <c r="W1206" s="36">
        <f>IF(W$7&gt;=$E1206,IF(SUMIF($H$1:V$1,77,$H1206:V1206)&lt;$D1206,$H1206,0),0)</f>
        <v>0</v>
      </c>
      <c r="X1206" s="36">
        <f>IF(X$7&gt;=$E1206,IF(SUMIF($H$1:W$1,77,$H1206:W1206)&lt;$D1206,$H1206,0),0)</f>
        <v>0</v>
      </c>
      <c r="Y1206" s="36">
        <f>IF(Y$7&gt;=$E1206,IF(SUMIF($H$1:X$1,77,$H1206:X1206)&lt;$D1206,$H1206,0),0)</f>
        <v>0</v>
      </c>
      <c r="Z1206" s="36">
        <f>IF(Z$7&gt;=$E1206,IF(SUMIF($H$1:Y$1,77,$H1206:Y1206)&lt;$D1206,$H1206,0),0)</f>
        <v>0</v>
      </c>
      <c r="AA1206" s="36">
        <f>IF(AA$7&gt;=$E1206,IF(SUMIF($H$1:Z$1,77,$H1206:Z1206)&lt;$D1206,$H1206,0),0)</f>
        <v>0</v>
      </c>
      <c r="AB1206" s="36">
        <f>IF(AB$7&gt;=$E1206,IF(SUMIF($H$1:AA$1,77,$H1206:AA1206)&lt;$D1206,$H1206,0),0)</f>
        <v>0</v>
      </c>
      <c r="AC1206" s="36">
        <f>IF(AC$7&gt;=$E1206,IF(SUMIF($H$1:AB$1,77,$H1206:AB1206)&lt;$D1206,$H1206,0),0)</f>
        <v>0</v>
      </c>
      <c r="AD1206" s="36">
        <f>IF(AD$7&gt;=$E1206,IF(SUMIF($H$1:AC$1,77,$H1206:AC1206)&lt;$D1206,$H1206,0),0)</f>
        <v>0</v>
      </c>
      <c r="AE1206" s="36">
        <f>IF(AE$7&gt;=$E1206,IF(SUMIF($H$1:AD$1,77,$H1206:AD1206)&lt;$D1206,$H1206,0),0)</f>
        <v>0</v>
      </c>
      <c r="AF1206" s="36">
        <f>IF(AF$7&gt;=$E1206,IF(SUMIF($H$1:AE$1,77,$H1206:AE1206)&lt;$D1206,$H1206,0),0)</f>
        <v>0</v>
      </c>
      <c r="AG1206" s="36">
        <f>IF(AG$7&gt;=$E1206,IF(SUMIF($H$1:AF$1,77,$H1206:AF1206)&lt;$D1206,$H1206,0),0)</f>
        <v>0</v>
      </c>
      <c r="AH1206" s="35">
        <f t="shared" si="415"/>
        <v>0</v>
      </c>
      <c r="AI1206" s="36">
        <f>IF(AI$7&gt;=$E1206,IF(SUMIF($H$1:AH$1,77,$H1206:AH1206)&lt;$D1206,$H1206,0),0)</f>
        <v>0</v>
      </c>
      <c r="AJ1206" s="36">
        <f>IF(AJ$7&gt;=$E1206,IF(SUMIF($H$1:AI$1,77,$H1206:AI1206)&lt;$D1206,$H1206,0),0)</f>
        <v>0</v>
      </c>
      <c r="AK1206" s="36">
        <f>IF(AK$7&gt;=$E1206,IF(SUMIF($H$1:AJ$1,77,$H1206:AJ1206)&lt;$D1206,$H1206,0),0)</f>
        <v>0</v>
      </c>
      <c r="AL1206" s="36">
        <f>IF(AL$7&gt;=$E1206,IF(SUMIF($H$1:AK$1,77,$H1206:AK1206)&lt;$D1206,$H1206,0),0)</f>
        <v>0</v>
      </c>
      <c r="AM1206" s="36">
        <f>IF(AM$7&gt;=$E1206,IF(SUMIF($H$1:AL$1,77,$H1206:AL1206)&lt;$D1206,$H1206,0),0)</f>
        <v>0</v>
      </c>
      <c r="AN1206" s="36">
        <f>IF(AN$7&gt;=$E1206,IF(SUMIF($H$1:AM$1,77,$H1206:AM1206)&lt;$D1206,$H1206,0),0)</f>
        <v>0</v>
      </c>
      <c r="AO1206" s="36">
        <f>IF(AO$7&gt;=$E1206,IF(SUMIF($H$1:AN$1,77,$H1206:AN1206)&lt;$D1206,$H1206,0),0)</f>
        <v>0</v>
      </c>
      <c r="AP1206" s="36">
        <f>IF(AP$7&gt;=$E1206,IF(SUMIF($H$1:AO$1,77,$H1206:AO1206)&lt;$D1206,$H1206,0),0)</f>
        <v>0</v>
      </c>
      <c r="AQ1206" s="36">
        <f>IF(AQ$7&gt;=$E1206,IF(SUMIF($H$1:AP$1,77,$H1206:AP1206)&lt;$D1206,$H1206,0),0)</f>
        <v>0</v>
      </c>
      <c r="AR1206" s="36">
        <f>IF(AR$7&gt;=$E1206,IF(SUMIF($H$1:AQ$1,77,$H1206:AQ1206)&lt;$D1206,$H1206,0),0)</f>
        <v>0</v>
      </c>
      <c r="AS1206" s="36">
        <f>IF(AS$7&gt;=$E1206,IF(SUMIF($H$1:AR$1,77,$H1206:AR1206)&lt;$D1206,$H1206,0),0)</f>
        <v>0</v>
      </c>
      <c r="AT1206" s="36">
        <f>IF(AT$7&gt;=$E1206,IF(SUMIF($H$1:AS$1,77,$H1206:AS1206)&lt;$D1206,$H1206,0),0)</f>
        <v>0</v>
      </c>
      <c r="AU1206" s="35">
        <f t="shared" si="416"/>
        <v>0</v>
      </c>
      <c r="AV1206" s="33">
        <f>IF(AV$7&gt;=$E1206,IF(SUMIF($H$1:AU$1,77,$H1206:AU1206)&lt;$D1206,$H1206,0),0)</f>
        <v>0</v>
      </c>
      <c r="AW1206" s="33">
        <f>IF(AW$7&gt;=$E1206,IF(SUMIF($H$1:AV$1,77,$H1206:AV1206)&lt;$D1206,$H1206,0),0)</f>
        <v>0</v>
      </c>
      <c r="AX1206" s="33">
        <f>IF(AX$7&gt;=$E1206,IF(SUMIF($H$1:AW$1,77,$H1206:AW1206)&lt;$D1206,$H1206,0),0)</f>
        <v>0</v>
      </c>
      <c r="AY1206" s="33">
        <f>IF(AY$7&gt;=$E1206,IF(SUMIF($H$1:AX$1,77,$H1206:AX1206)&lt;$D1206,$H1206,0),0)</f>
        <v>0</v>
      </c>
      <c r="AZ1206" s="33">
        <f>IF(AZ$7&gt;=$E1206,IF(SUMIF($H$1:AY$1,77,$H1206:AY1206)&lt;$D1206,$H1206,0),0)</f>
        <v>0</v>
      </c>
      <c r="BA1206" s="33">
        <f>IF(BA$7&gt;=$E1206,IF(SUMIF($H$1:AZ$1,77,$H1206:AZ1206)&lt;$D1206,$H1206,0),0)</f>
        <v>0</v>
      </c>
      <c r="BB1206" s="33">
        <f>IF(BB$7&gt;=$E1206,IF(SUMIF($H$1:BA$1,77,$H1206:BA1206)&lt;$D1206,$H1206,0),0)</f>
        <v>0</v>
      </c>
      <c r="BC1206" s="33">
        <f>IF(BC$7&gt;=$E1206,IF(SUMIF($H$1:BB$1,77,$H1206:BB1206)&lt;$D1206,$H1206,0),0)</f>
        <v>0</v>
      </c>
      <c r="BD1206" s="33">
        <f>IF(BD$7&gt;=$E1206,IF(SUMIF($H$1:BC$1,77,$H1206:BC1206)&lt;$D1206,$H1206,0),0)</f>
        <v>1</v>
      </c>
      <c r="BE1206" s="33">
        <f>IF(BE$7&gt;=$E1206,IF(SUMIF($H$1:BD$1,77,$H1206:BD1206)&lt;$D1206,$H1206,0),0)</f>
        <v>0</v>
      </c>
      <c r="BF1206" s="33">
        <f>IF(BF$7&gt;=$E1206,IF(SUMIF($H$1:BE$1,77,$H1206:BE1206)&lt;$D1206,$H1206,0),0)</f>
        <v>0</v>
      </c>
      <c r="BG1206" s="33">
        <f>IF(BG$7&gt;=$E1206,IF(SUMIF($H$1:BF$1,77,$H1206:BF1206)&lt;$D1206,$H1206,0),0)</f>
        <v>0</v>
      </c>
      <c r="BH1206" s="35">
        <f t="shared" si="417"/>
        <v>1</v>
      </c>
    </row>
    <row r="1207" spans="1:60" s="11" customFormat="1" ht="30" x14ac:dyDescent="0.25">
      <c r="A1207" s="48" t="s">
        <v>1762</v>
      </c>
      <c r="B1207" s="49" t="s">
        <v>1763</v>
      </c>
      <c r="C1207" s="51" t="s">
        <v>24</v>
      </c>
      <c r="D1207" s="34">
        <v>1</v>
      </c>
      <c r="E1207" s="118">
        <v>46997</v>
      </c>
      <c r="F1207" s="118">
        <v>47027</v>
      </c>
      <c r="G1207" s="32">
        <f t="shared" si="412"/>
        <v>1</v>
      </c>
      <c r="H1207" s="33">
        <f t="shared" si="413"/>
        <v>1</v>
      </c>
      <c r="I1207" s="36">
        <f>IF(I$7&gt;=$E1207,IF(SUMIF($H$1:H$1,77,$H1207:H1207)&lt;$D1207,$H1207,0),0)</f>
        <v>0</v>
      </c>
      <c r="J1207" s="36">
        <f>IF(J$7&gt;=$E1207,IF(SUMIF($H$1:I$1,77,$H1207:I1207)&lt;$D1207,$H1207,0),0)</f>
        <v>0</v>
      </c>
      <c r="K1207" s="36">
        <f>IF(K$7&gt;=$E1207,IF(SUMIF($H$1:J$1,77,$H1207:J1207)&lt;$D1207,$H1207,0),0)</f>
        <v>0</v>
      </c>
      <c r="L1207" s="36">
        <f>IF(L$7&gt;=$E1207,IF(SUMIF($H$1:K$1,77,$H1207:K1207)&lt;$D1207,$H1207,0),0)</f>
        <v>0</v>
      </c>
      <c r="M1207" s="36">
        <f>IF(M$7&gt;=$E1207,IF(SUMIF($H$1:L$1,77,$H1207:L1207)&lt;$D1207,$H1207,0),0)</f>
        <v>0</v>
      </c>
      <c r="N1207" s="36">
        <f>IF(N$7&gt;=$E1207,IF(SUMIF($H$1:M$1,77,$H1207:M1207)&lt;$D1207,$H1207,0),0)</f>
        <v>0</v>
      </c>
      <c r="O1207" s="36">
        <f>IF(O$7&gt;=$E1207,IF(SUMIF($H$1:N$1,77,$H1207:N1207)&lt;$D1207,$H1207,0),0)</f>
        <v>0</v>
      </c>
      <c r="P1207" s="36">
        <f>IF(P$7&gt;=$E1207,IF(SUMIF($H$1:O$1,77,$H1207:O1207)&lt;$D1207,$H1207,0),0)</f>
        <v>0</v>
      </c>
      <c r="Q1207" s="36">
        <f>IF(Q$7&gt;=$E1207,IF(SUMIF($H$1:P$1,77,$H1207:P1207)&lt;$D1207,$H1207,0),0)</f>
        <v>0</v>
      </c>
      <c r="R1207" s="36">
        <f>IF(R$7&gt;=$E1207,IF(SUMIF($H$1:Q$1,77,$H1207:Q1207)&lt;$D1207,$H1207,0),0)</f>
        <v>0</v>
      </c>
      <c r="S1207" s="36">
        <f>IF(S$7&gt;=$E1207,IF(SUMIF($H$1:R$1,77,$H1207:R1207)&lt;$D1207,$H1207,0),0)</f>
        <v>0</v>
      </c>
      <c r="T1207" s="36">
        <f>IF(T$7&gt;=$E1207,IF(SUMIF($H$1:S$1,77,$H1207:S1207)&lt;$D1207,$H1207,0),0)</f>
        <v>0</v>
      </c>
      <c r="U1207" s="35">
        <f t="shared" si="414"/>
        <v>0</v>
      </c>
      <c r="V1207" s="36">
        <f>IF(V$7&gt;=$E1207,IF(SUMIF($H$1:U$1,77,$H1207:U1207)&lt;$D1207,$H1207,0),0)</f>
        <v>0</v>
      </c>
      <c r="W1207" s="36">
        <f>IF(W$7&gt;=$E1207,IF(SUMIF($H$1:V$1,77,$H1207:V1207)&lt;$D1207,$H1207,0),0)</f>
        <v>0</v>
      </c>
      <c r="X1207" s="36">
        <f>IF(X$7&gt;=$E1207,IF(SUMIF($H$1:W$1,77,$H1207:W1207)&lt;$D1207,$H1207,0),0)</f>
        <v>0</v>
      </c>
      <c r="Y1207" s="36">
        <f>IF(Y$7&gt;=$E1207,IF(SUMIF($H$1:X$1,77,$H1207:X1207)&lt;$D1207,$H1207,0),0)</f>
        <v>0</v>
      </c>
      <c r="Z1207" s="36">
        <f>IF(Z$7&gt;=$E1207,IF(SUMIF($H$1:Y$1,77,$H1207:Y1207)&lt;$D1207,$H1207,0),0)</f>
        <v>0</v>
      </c>
      <c r="AA1207" s="36">
        <f>IF(AA$7&gt;=$E1207,IF(SUMIF($H$1:Z$1,77,$H1207:Z1207)&lt;$D1207,$H1207,0),0)</f>
        <v>0</v>
      </c>
      <c r="AB1207" s="36">
        <f>IF(AB$7&gt;=$E1207,IF(SUMIF($H$1:AA$1,77,$H1207:AA1207)&lt;$D1207,$H1207,0),0)</f>
        <v>0</v>
      </c>
      <c r="AC1207" s="36">
        <f>IF(AC$7&gt;=$E1207,IF(SUMIF($H$1:AB$1,77,$H1207:AB1207)&lt;$D1207,$H1207,0),0)</f>
        <v>0</v>
      </c>
      <c r="AD1207" s="36">
        <f>IF(AD$7&gt;=$E1207,IF(SUMIF($H$1:AC$1,77,$H1207:AC1207)&lt;$D1207,$H1207,0),0)</f>
        <v>0</v>
      </c>
      <c r="AE1207" s="36">
        <f>IF(AE$7&gt;=$E1207,IF(SUMIF($H$1:AD$1,77,$H1207:AD1207)&lt;$D1207,$H1207,0),0)</f>
        <v>0</v>
      </c>
      <c r="AF1207" s="36">
        <f>IF(AF$7&gt;=$E1207,IF(SUMIF($H$1:AE$1,77,$H1207:AE1207)&lt;$D1207,$H1207,0),0)</f>
        <v>0</v>
      </c>
      <c r="AG1207" s="36">
        <f>IF(AG$7&gt;=$E1207,IF(SUMIF($H$1:AF$1,77,$H1207:AF1207)&lt;$D1207,$H1207,0),0)</f>
        <v>0</v>
      </c>
      <c r="AH1207" s="35">
        <f t="shared" si="415"/>
        <v>0</v>
      </c>
      <c r="AI1207" s="36">
        <f>IF(AI$7&gt;=$E1207,IF(SUMIF($H$1:AH$1,77,$H1207:AH1207)&lt;$D1207,$H1207,0),0)</f>
        <v>0</v>
      </c>
      <c r="AJ1207" s="36">
        <f>IF(AJ$7&gt;=$E1207,IF(SUMIF($H$1:AI$1,77,$H1207:AI1207)&lt;$D1207,$H1207,0),0)</f>
        <v>0</v>
      </c>
      <c r="AK1207" s="36">
        <f>IF(AK$7&gt;=$E1207,IF(SUMIF($H$1:AJ$1,77,$H1207:AJ1207)&lt;$D1207,$H1207,0),0)</f>
        <v>0</v>
      </c>
      <c r="AL1207" s="36">
        <f>IF(AL$7&gt;=$E1207,IF(SUMIF($H$1:AK$1,77,$H1207:AK1207)&lt;$D1207,$H1207,0),0)</f>
        <v>0</v>
      </c>
      <c r="AM1207" s="36">
        <f>IF(AM$7&gt;=$E1207,IF(SUMIF($H$1:AL$1,77,$H1207:AL1207)&lt;$D1207,$H1207,0),0)</f>
        <v>0</v>
      </c>
      <c r="AN1207" s="36">
        <f>IF(AN$7&gt;=$E1207,IF(SUMIF($H$1:AM$1,77,$H1207:AM1207)&lt;$D1207,$H1207,0),0)</f>
        <v>0</v>
      </c>
      <c r="AO1207" s="36">
        <f>IF(AO$7&gt;=$E1207,IF(SUMIF($H$1:AN$1,77,$H1207:AN1207)&lt;$D1207,$H1207,0),0)</f>
        <v>0</v>
      </c>
      <c r="AP1207" s="36">
        <f>IF(AP$7&gt;=$E1207,IF(SUMIF($H$1:AO$1,77,$H1207:AO1207)&lt;$D1207,$H1207,0),0)</f>
        <v>0</v>
      </c>
      <c r="AQ1207" s="36">
        <f>IF(AQ$7&gt;=$E1207,IF(SUMIF($H$1:AP$1,77,$H1207:AP1207)&lt;$D1207,$H1207,0),0)</f>
        <v>0</v>
      </c>
      <c r="AR1207" s="36">
        <f>IF(AR$7&gt;=$E1207,IF(SUMIF($H$1:AQ$1,77,$H1207:AQ1207)&lt;$D1207,$H1207,0),0)</f>
        <v>0</v>
      </c>
      <c r="AS1207" s="36">
        <f>IF(AS$7&gt;=$E1207,IF(SUMIF($H$1:AR$1,77,$H1207:AR1207)&lt;$D1207,$H1207,0),0)</f>
        <v>0</v>
      </c>
      <c r="AT1207" s="36">
        <f>IF(AT$7&gt;=$E1207,IF(SUMIF($H$1:AS$1,77,$H1207:AS1207)&lt;$D1207,$H1207,0),0)</f>
        <v>0</v>
      </c>
      <c r="AU1207" s="35">
        <f t="shared" si="416"/>
        <v>0</v>
      </c>
      <c r="AV1207" s="33">
        <f>IF(AV$7&gt;=$E1207,IF(SUMIF($H$1:AU$1,77,$H1207:AU1207)&lt;$D1207,$H1207,0),0)</f>
        <v>0</v>
      </c>
      <c r="AW1207" s="33">
        <f>IF(AW$7&gt;=$E1207,IF(SUMIF($H$1:AV$1,77,$H1207:AV1207)&lt;$D1207,$H1207,0),0)</f>
        <v>0</v>
      </c>
      <c r="AX1207" s="33">
        <f>IF(AX$7&gt;=$E1207,IF(SUMIF($H$1:AW$1,77,$H1207:AW1207)&lt;$D1207,$H1207,0),0)</f>
        <v>0</v>
      </c>
      <c r="AY1207" s="33">
        <f>IF(AY$7&gt;=$E1207,IF(SUMIF($H$1:AX$1,77,$H1207:AX1207)&lt;$D1207,$H1207,0),0)</f>
        <v>0</v>
      </c>
      <c r="AZ1207" s="33">
        <f>IF(AZ$7&gt;=$E1207,IF(SUMIF($H$1:AY$1,77,$H1207:AY1207)&lt;$D1207,$H1207,0),0)</f>
        <v>0</v>
      </c>
      <c r="BA1207" s="33">
        <f>IF(BA$7&gt;=$E1207,IF(SUMIF($H$1:AZ$1,77,$H1207:AZ1207)&lt;$D1207,$H1207,0),0)</f>
        <v>0</v>
      </c>
      <c r="BB1207" s="33">
        <f>IF(BB$7&gt;=$E1207,IF(SUMIF($H$1:BA$1,77,$H1207:BA1207)&lt;$D1207,$H1207,0),0)</f>
        <v>0</v>
      </c>
      <c r="BC1207" s="33">
        <f>IF(BC$7&gt;=$E1207,IF(SUMIF($H$1:BB$1,77,$H1207:BB1207)&lt;$D1207,$H1207,0),0)</f>
        <v>0</v>
      </c>
      <c r="BD1207" s="33">
        <f>IF(BD$7&gt;=$E1207,IF(SUMIF($H$1:BC$1,77,$H1207:BC1207)&lt;$D1207,$H1207,0),0)</f>
        <v>1</v>
      </c>
      <c r="BE1207" s="33">
        <f>IF(BE$7&gt;=$E1207,IF(SUMIF($H$1:BD$1,77,$H1207:BD1207)&lt;$D1207,$H1207,0),0)</f>
        <v>0</v>
      </c>
      <c r="BF1207" s="33">
        <f>IF(BF$7&gt;=$E1207,IF(SUMIF($H$1:BE$1,77,$H1207:BE1207)&lt;$D1207,$H1207,0),0)</f>
        <v>0</v>
      </c>
      <c r="BG1207" s="33">
        <f>IF(BG$7&gt;=$E1207,IF(SUMIF($H$1:BF$1,77,$H1207:BF1207)&lt;$D1207,$H1207,0),0)</f>
        <v>0</v>
      </c>
      <c r="BH1207" s="35">
        <f t="shared" si="417"/>
        <v>1</v>
      </c>
    </row>
    <row r="1208" spans="1:60" s="26" customFormat="1" x14ac:dyDescent="0.25">
      <c r="A1208" s="21" t="s">
        <v>1764</v>
      </c>
      <c r="B1208" s="23" t="s">
        <v>1765</v>
      </c>
      <c r="C1208" s="22"/>
      <c r="D1208" s="24"/>
      <c r="E1208" s="62"/>
      <c r="F1208" s="62"/>
      <c r="G1208" s="62"/>
      <c r="H1208" s="62"/>
      <c r="I1208" s="62"/>
      <c r="J1208" s="62"/>
      <c r="K1208" s="62"/>
      <c r="L1208" s="62"/>
      <c r="M1208" s="62"/>
      <c r="N1208" s="62"/>
      <c r="O1208" s="62"/>
      <c r="P1208" s="62"/>
      <c r="Q1208" s="62"/>
      <c r="R1208" s="62"/>
      <c r="S1208" s="62"/>
      <c r="T1208" s="62"/>
      <c r="U1208" s="63"/>
      <c r="V1208" s="62"/>
      <c r="W1208" s="62"/>
      <c r="X1208" s="62"/>
      <c r="Y1208" s="62"/>
      <c r="Z1208" s="62"/>
      <c r="AA1208" s="62"/>
      <c r="AB1208" s="62"/>
      <c r="AC1208" s="62"/>
      <c r="AD1208" s="62"/>
      <c r="AE1208" s="62"/>
      <c r="AF1208" s="62"/>
      <c r="AG1208" s="62"/>
      <c r="AH1208" s="63"/>
      <c r="AI1208" s="62"/>
      <c r="AJ1208" s="62"/>
      <c r="AK1208" s="62"/>
      <c r="AL1208" s="62"/>
      <c r="AM1208" s="62"/>
      <c r="AN1208" s="62"/>
      <c r="AO1208" s="62"/>
      <c r="AP1208" s="62"/>
      <c r="AQ1208" s="62"/>
      <c r="AR1208" s="62"/>
      <c r="AS1208" s="62"/>
      <c r="AT1208" s="62"/>
      <c r="AU1208" s="63"/>
      <c r="AV1208" s="62"/>
      <c r="AW1208" s="62"/>
      <c r="AX1208" s="62"/>
      <c r="AY1208" s="62"/>
      <c r="AZ1208" s="62"/>
      <c r="BA1208" s="62"/>
      <c r="BB1208" s="62"/>
      <c r="BC1208" s="62"/>
      <c r="BD1208" s="62"/>
      <c r="BE1208" s="62"/>
      <c r="BF1208" s="62"/>
      <c r="BG1208" s="62"/>
      <c r="BH1208" s="63"/>
    </row>
    <row r="1209" spans="1:60" s="45" customFormat="1" x14ac:dyDescent="0.25">
      <c r="A1209" s="184" t="s">
        <v>1766</v>
      </c>
      <c r="B1209" s="185" t="s">
        <v>1767</v>
      </c>
      <c r="C1209" s="186"/>
      <c r="D1209" s="187"/>
      <c r="E1209" s="43"/>
      <c r="F1209" s="43"/>
      <c r="G1209" s="43"/>
      <c r="H1209" s="43"/>
      <c r="I1209" s="43"/>
      <c r="J1209" s="43"/>
      <c r="K1209" s="43"/>
      <c r="L1209" s="43"/>
      <c r="M1209" s="43"/>
      <c r="N1209" s="43"/>
      <c r="O1209" s="43"/>
      <c r="P1209" s="43"/>
      <c r="Q1209" s="43"/>
      <c r="R1209" s="43"/>
      <c r="S1209" s="43"/>
      <c r="T1209" s="43"/>
      <c r="U1209" s="44"/>
      <c r="V1209" s="43"/>
      <c r="W1209" s="43"/>
      <c r="X1209" s="43"/>
      <c r="Y1209" s="43"/>
      <c r="Z1209" s="43"/>
      <c r="AA1209" s="43"/>
      <c r="AB1209" s="43"/>
      <c r="AC1209" s="43"/>
      <c r="AD1209" s="43"/>
      <c r="AE1209" s="43"/>
      <c r="AF1209" s="43"/>
      <c r="AG1209" s="43"/>
      <c r="AH1209" s="44"/>
      <c r="AI1209" s="43"/>
      <c r="AJ1209" s="43"/>
      <c r="AK1209" s="43"/>
      <c r="AL1209" s="43"/>
      <c r="AM1209" s="43"/>
      <c r="AN1209" s="43"/>
      <c r="AO1209" s="43"/>
      <c r="AP1209" s="43"/>
      <c r="AQ1209" s="43"/>
      <c r="AR1209" s="43"/>
      <c r="AS1209" s="43"/>
      <c r="AT1209" s="43"/>
      <c r="AU1209" s="44"/>
      <c r="AV1209" s="43"/>
      <c r="AW1209" s="43"/>
      <c r="AX1209" s="43"/>
      <c r="AY1209" s="43"/>
      <c r="AZ1209" s="43"/>
      <c r="BA1209" s="43"/>
      <c r="BB1209" s="43"/>
      <c r="BC1209" s="43"/>
      <c r="BD1209" s="43"/>
      <c r="BE1209" s="43"/>
      <c r="BF1209" s="43"/>
      <c r="BG1209" s="43"/>
      <c r="BH1209" s="44"/>
    </row>
    <row r="1210" spans="1:60" s="11" customFormat="1" x14ac:dyDescent="0.25">
      <c r="A1210" s="179"/>
      <c r="B1210" s="134" t="s">
        <v>1768</v>
      </c>
      <c r="C1210" s="188"/>
      <c r="D1210" s="189"/>
      <c r="E1210" s="88"/>
      <c r="F1210" s="88"/>
      <c r="G1210" s="88"/>
      <c r="H1210" s="88"/>
      <c r="I1210" s="88"/>
      <c r="J1210" s="88"/>
      <c r="K1210" s="88"/>
      <c r="L1210" s="88"/>
      <c r="M1210" s="88"/>
      <c r="N1210" s="88"/>
      <c r="O1210" s="88"/>
      <c r="P1210" s="88"/>
      <c r="Q1210" s="88"/>
      <c r="R1210" s="88"/>
      <c r="S1210" s="88"/>
      <c r="T1210" s="88"/>
      <c r="U1210" s="89"/>
      <c r="V1210" s="88"/>
      <c r="W1210" s="88"/>
      <c r="X1210" s="88"/>
      <c r="Y1210" s="88"/>
      <c r="Z1210" s="88"/>
      <c r="AA1210" s="88"/>
      <c r="AB1210" s="88"/>
      <c r="AC1210" s="88"/>
      <c r="AD1210" s="88"/>
      <c r="AE1210" s="88"/>
      <c r="AF1210" s="88"/>
      <c r="AG1210" s="88"/>
      <c r="AH1210" s="89"/>
      <c r="AI1210" s="88"/>
      <c r="AJ1210" s="88"/>
      <c r="AK1210" s="88"/>
      <c r="AL1210" s="88"/>
      <c r="AM1210" s="88"/>
      <c r="AN1210" s="88"/>
      <c r="AO1210" s="88"/>
      <c r="AP1210" s="88"/>
      <c r="AQ1210" s="88"/>
      <c r="AR1210" s="88"/>
      <c r="AS1210" s="88"/>
      <c r="AT1210" s="88"/>
      <c r="AU1210" s="89"/>
      <c r="AV1210" s="88"/>
      <c r="AW1210" s="88"/>
      <c r="AX1210" s="88"/>
      <c r="AY1210" s="88"/>
      <c r="AZ1210" s="88"/>
      <c r="BA1210" s="88"/>
      <c r="BB1210" s="88"/>
      <c r="BC1210" s="88"/>
      <c r="BD1210" s="88"/>
      <c r="BE1210" s="88"/>
      <c r="BF1210" s="88"/>
      <c r="BG1210" s="88"/>
      <c r="BH1210" s="89"/>
    </row>
    <row r="1211" spans="1:60" s="11" customFormat="1" ht="30" x14ac:dyDescent="0.25">
      <c r="A1211" s="47" t="s">
        <v>1769</v>
      </c>
      <c r="B1211" s="49" t="s">
        <v>1770</v>
      </c>
      <c r="C1211" s="51" t="s">
        <v>46</v>
      </c>
      <c r="D1211" s="58">
        <v>196.72</v>
      </c>
      <c r="E1211" s="31">
        <v>45717</v>
      </c>
      <c r="F1211" s="31">
        <v>45748</v>
      </c>
      <c r="G1211" s="32">
        <f>DATEDIF(E1211,F1211,"m")</f>
        <v>1</v>
      </c>
      <c r="H1211" s="33">
        <f>D1211/G1211</f>
        <v>196.72</v>
      </c>
      <c r="I1211" s="36">
        <f>IF(I$7&gt;=$E1211,IF(SUMIF($H$1:H$1,77,$H1211:H1211)&lt;$D1211,$H1211,0),0)</f>
        <v>0</v>
      </c>
      <c r="J1211" s="36">
        <f>IF(J$7&gt;=$E1211,IF(SUMIF($H$1:I$1,77,$H1211:I1211)&lt;$D1211,$H1211,0),0)</f>
        <v>0</v>
      </c>
      <c r="K1211" s="36">
        <f>IF(K$7&gt;=$E1211,IF(SUMIF($H$1:J$1,77,$H1211:J1211)&lt;$D1211,$H1211,0),0)</f>
        <v>196.72</v>
      </c>
      <c r="L1211" s="36">
        <f>IF(L$7&gt;=$E1211,IF(SUMIF($H$1:K$1,77,$H1211:K1211)&lt;$D1211,$H1211,0),0)</f>
        <v>0</v>
      </c>
      <c r="M1211" s="36">
        <f>IF(M$7&gt;=$E1211,IF(SUMIF($H$1:L$1,77,$H1211:L1211)&lt;$D1211,$H1211,0),0)</f>
        <v>0</v>
      </c>
      <c r="N1211" s="36">
        <f>IF(N$7&gt;=$E1211,IF(SUMIF($H$1:M$1,77,$H1211:M1211)&lt;$D1211,$H1211,0),0)</f>
        <v>0</v>
      </c>
      <c r="O1211" s="36">
        <f>IF(O$7&gt;=$E1211,IF(SUMIF($H$1:N$1,77,$H1211:N1211)&lt;$D1211,$H1211,0),0)</f>
        <v>0</v>
      </c>
      <c r="P1211" s="36">
        <f>IF(P$7&gt;=$E1211,IF(SUMIF($H$1:O$1,77,$H1211:O1211)&lt;$D1211,$H1211,0),0)</f>
        <v>0</v>
      </c>
      <c r="Q1211" s="36">
        <f>IF(Q$7&gt;=$E1211,IF(SUMIF($H$1:P$1,77,$H1211:P1211)&lt;$D1211,$H1211,0),0)</f>
        <v>0</v>
      </c>
      <c r="R1211" s="36">
        <f>IF(R$7&gt;=$E1211,IF(SUMIF($H$1:Q$1,77,$H1211:Q1211)&lt;$D1211,$H1211,0),0)</f>
        <v>0</v>
      </c>
      <c r="S1211" s="36">
        <f>IF(S$7&gt;=$E1211,IF(SUMIF($H$1:R$1,77,$H1211:R1211)&lt;$D1211,$H1211,0),0)</f>
        <v>0</v>
      </c>
      <c r="T1211" s="36">
        <f>IF(T$7&gt;=$E1211,IF(SUMIF($H$1:S$1,77,$H1211:S1211)&lt;$D1211,$H1211,0),0)</f>
        <v>0</v>
      </c>
      <c r="U1211" s="35">
        <f>SUMIF(I$1:T$1,77,I1211:T1211)</f>
        <v>196.72</v>
      </c>
      <c r="V1211" s="36">
        <f>IF(V$7&gt;=$E1211,IF(SUMIF($H$1:U$1,77,$H1211:U1211)&lt;$D1211,$H1211,0),0)</f>
        <v>0</v>
      </c>
      <c r="W1211" s="36">
        <f>IF(W$7&gt;=$E1211,IF(SUMIF($H$1:V$1,77,$H1211:V1211)&lt;$D1211,$H1211,0),0)</f>
        <v>0</v>
      </c>
      <c r="X1211" s="36">
        <f>IF(X$7&gt;=$E1211,IF(SUMIF($H$1:W$1,77,$H1211:W1211)&lt;$D1211,$H1211,0),0)</f>
        <v>0</v>
      </c>
      <c r="Y1211" s="36">
        <f>IF(Y$7&gt;=$E1211,IF(SUMIF($H$1:X$1,77,$H1211:X1211)&lt;$D1211,$H1211,0),0)</f>
        <v>0</v>
      </c>
      <c r="Z1211" s="36">
        <f>IF(Z$7&gt;=$E1211,IF(SUMIF($H$1:Y$1,77,$H1211:Y1211)&lt;$D1211,$H1211,0),0)</f>
        <v>0</v>
      </c>
      <c r="AA1211" s="36">
        <f>IF(AA$7&gt;=$E1211,IF(SUMIF($H$1:Z$1,77,$H1211:Z1211)&lt;$D1211,$H1211,0),0)</f>
        <v>0</v>
      </c>
      <c r="AB1211" s="36">
        <f>IF(AB$7&gt;=$E1211,IF(SUMIF($H$1:AA$1,77,$H1211:AA1211)&lt;$D1211,$H1211,0),0)</f>
        <v>0</v>
      </c>
      <c r="AC1211" s="36">
        <f>IF(AC$7&gt;=$E1211,IF(SUMIF($H$1:AB$1,77,$H1211:AB1211)&lt;$D1211,$H1211,0),0)</f>
        <v>0</v>
      </c>
      <c r="AD1211" s="36">
        <f>IF(AD$7&gt;=$E1211,IF(SUMIF($H$1:AC$1,77,$H1211:AC1211)&lt;$D1211,$H1211,0),0)</f>
        <v>0</v>
      </c>
      <c r="AE1211" s="36">
        <f>IF(AE$7&gt;=$E1211,IF(SUMIF($H$1:AD$1,77,$H1211:AD1211)&lt;$D1211,$H1211,0),0)</f>
        <v>0</v>
      </c>
      <c r="AF1211" s="36">
        <f>IF(AF$7&gt;=$E1211,IF(SUMIF($H$1:AE$1,77,$H1211:AE1211)&lt;$D1211,$H1211,0),0)</f>
        <v>0</v>
      </c>
      <c r="AG1211" s="36">
        <f>IF(AG$7&gt;=$E1211,IF(SUMIF($H$1:AF$1,77,$H1211:AF1211)&lt;$D1211,$H1211,0),0)</f>
        <v>0</v>
      </c>
      <c r="AH1211" s="35">
        <f>SUMIF(V$1:AG$1,77,V1211:AG1211)</f>
        <v>0</v>
      </c>
      <c r="AI1211" s="36">
        <f>IF(AI$7&gt;=$E1211,IF(SUMIF($H$1:AH$1,77,$H1211:AH1211)&lt;$D1211,$H1211,0),0)</f>
        <v>0</v>
      </c>
      <c r="AJ1211" s="36">
        <f>IF(AJ$7&gt;=$E1211,IF(SUMIF($H$1:AI$1,77,$H1211:AI1211)&lt;$D1211,$H1211,0),0)</f>
        <v>0</v>
      </c>
      <c r="AK1211" s="36">
        <f>IF(AK$7&gt;=$E1211,IF(SUMIF($H$1:AJ$1,77,$H1211:AJ1211)&lt;$D1211,$H1211,0),0)</f>
        <v>0</v>
      </c>
      <c r="AL1211" s="36">
        <f>IF(AL$7&gt;=$E1211,IF(SUMIF($H$1:AK$1,77,$H1211:AK1211)&lt;$D1211,$H1211,0),0)</f>
        <v>0</v>
      </c>
      <c r="AM1211" s="36">
        <f>IF(AM$7&gt;=$E1211,IF(SUMIF($H$1:AL$1,77,$H1211:AL1211)&lt;$D1211,$H1211,0),0)</f>
        <v>0</v>
      </c>
      <c r="AN1211" s="36">
        <f>IF(AN$7&gt;=$E1211,IF(SUMIF($H$1:AM$1,77,$H1211:AM1211)&lt;$D1211,$H1211,0),0)</f>
        <v>0</v>
      </c>
      <c r="AO1211" s="36">
        <f>IF(AO$7&gt;=$E1211,IF(SUMIF($H$1:AN$1,77,$H1211:AN1211)&lt;$D1211,$H1211,0),0)</f>
        <v>0</v>
      </c>
      <c r="AP1211" s="36">
        <f>IF(AP$7&gt;=$E1211,IF(SUMIF($H$1:AO$1,77,$H1211:AO1211)&lt;$D1211,$H1211,0),0)</f>
        <v>0</v>
      </c>
      <c r="AQ1211" s="36">
        <f>IF(AQ$7&gt;=$E1211,IF(SUMIF($H$1:AP$1,77,$H1211:AP1211)&lt;$D1211,$H1211,0),0)</f>
        <v>0</v>
      </c>
      <c r="AR1211" s="36">
        <f>IF(AR$7&gt;=$E1211,IF(SUMIF($H$1:AQ$1,77,$H1211:AQ1211)&lt;$D1211,$H1211,0),0)</f>
        <v>0</v>
      </c>
      <c r="AS1211" s="36">
        <f>IF(AS$7&gt;=$E1211,IF(SUMIF($H$1:AR$1,77,$H1211:AR1211)&lt;$D1211,$H1211,0),0)</f>
        <v>0</v>
      </c>
      <c r="AT1211" s="36">
        <f>IF(AT$7&gt;=$E1211,IF(SUMIF($H$1:AS$1,77,$H1211:AS1211)&lt;$D1211,$H1211,0),0)</f>
        <v>0</v>
      </c>
      <c r="AU1211" s="35">
        <f>SUMIF(AI$1:AT$1,77,AI1211:AT1211)</f>
        <v>0</v>
      </c>
      <c r="AV1211" s="33">
        <f>IF(AV$7&gt;=$E1211,IF(SUMIF($H$1:AU$1,77,$H1211:AU1211)&lt;$D1211,$H1211,0),0)</f>
        <v>0</v>
      </c>
      <c r="AW1211" s="33">
        <f>IF(AW$7&gt;=$E1211,IF(SUMIF($H$1:AV$1,77,$H1211:AV1211)&lt;$D1211,$H1211,0),0)</f>
        <v>0</v>
      </c>
      <c r="AX1211" s="33">
        <f>IF(AX$7&gt;=$E1211,IF(SUMIF($H$1:AW$1,77,$H1211:AW1211)&lt;$D1211,$H1211,0),0)</f>
        <v>0</v>
      </c>
      <c r="AY1211" s="33">
        <f>IF(AY$7&gt;=$E1211,IF(SUMIF($H$1:AX$1,77,$H1211:AX1211)&lt;$D1211,$H1211,0),0)</f>
        <v>0</v>
      </c>
      <c r="AZ1211" s="33">
        <f>IF(AZ$7&gt;=$E1211,IF(SUMIF($H$1:AY$1,77,$H1211:AY1211)&lt;$D1211,$H1211,0),0)</f>
        <v>0</v>
      </c>
      <c r="BA1211" s="33">
        <f>IF(BA$7&gt;=$E1211,IF(SUMIF($H$1:AZ$1,77,$H1211:AZ1211)&lt;$D1211,$H1211,0),0)</f>
        <v>0</v>
      </c>
      <c r="BB1211" s="33">
        <f>IF(BB$7&gt;=$E1211,IF(SUMIF($H$1:BA$1,77,$H1211:BA1211)&lt;$D1211,$H1211,0),0)</f>
        <v>0</v>
      </c>
      <c r="BC1211" s="33">
        <f>IF(BC$7&gt;=$E1211,IF(SUMIF($H$1:BB$1,77,$H1211:BB1211)&lt;$D1211,$H1211,0),0)</f>
        <v>0</v>
      </c>
      <c r="BD1211" s="33">
        <f>IF(BD$7&gt;=$E1211,IF(SUMIF($H$1:BC$1,77,$H1211:BC1211)&lt;$D1211,$H1211,0),0)</f>
        <v>0</v>
      </c>
      <c r="BE1211" s="33">
        <f>IF(BE$7&gt;=$E1211,IF(SUMIF($H$1:BD$1,77,$H1211:BD1211)&lt;$D1211,$H1211,0),0)</f>
        <v>0</v>
      </c>
      <c r="BF1211" s="33">
        <f>IF(BF$7&gt;=$E1211,IF(SUMIF($H$1:BE$1,77,$H1211:BE1211)&lt;$D1211,$H1211,0),0)</f>
        <v>0</v>
      </c>
      <c r="BG1211" s="33">
        <f>IF(BG$7&gt;=$E1211,IF(SUMIF($H$1:BF$1,77,$H1211:BF1211)&lt;$D1211,$H1211,0),0)</f>
        <v>0</v>
      </c>
      <c r="BH1211" s="35">
        <f>SUMIF(AV$1:BG$1,77,AV1211:BG1211)</f>
        <v>0</v>
      </c>
    </row>
    <row r="1212" spans="1:60" s="11" customFormat="1" ht="30" x14ac:dyDescent="0.25">
      <c r="A1212" s="47" t="s">
        <v>1771</v>
      </c>
      <c r="B1212" s="49" t="s">
        <v>1772</v>
      </c>
      <c r="C1212" s="51" t="s">
        <v>46</v>
      </c>
      <c r="D1212" s="58">
        <v>196.72</v>
      </c>
      <c r="E1212" s="118">
        <v>46997</v>
      </c>
      <c r="F1212" s="118">
        <v>47027</v>
      </c>
      <c r="G1212" s="32">
        <f>DATEDIF(E1212,F1212,"m")</f>
        <v>1</v>
      </c>
      <c r="H1212" s="33">
        <f>D1212/G1212</f>
        <v>196.72</v>
      </c>
      <c r="I1212" s="36">
        <f>IF(I$7&gt;=$E1212,IF(SUMIF($H$1:H$1,77,$H1212:H1212)&lt;$D1212,$H1212,0),0)</f>
        <v>0</v>
      </c>
      <c r="J1212" s="36">
        <f>IF(J$7&gt;=$E1212,IF(SUMIF($H$1:I$1,77,$H1212:I1212)&lt;$D1212,$H1212,0),0)</f>
        <v>0</v>
      </c>
      <c r="K1212" s="36">
        <f>IF(K$7&gt;=$E1212,IF(SUMIF($H$1:J$1,77,$H1212:J1212)&lt;$D1212,$H1212,0),0)</f>
        <v>0</v>
      </c>
      <c r="L1212" s="36">
        <f>IF(L$7&gt;=$E1212,IF(SUMIF($H$1:K$1,77,$H1212:K1212)&lt;$D1212,$H1212,0),0)</f>
        <v>0</v>
      </c>
      <c r="M1212" s="36">
        <f>IF(M$7&gt;=$E1212,IF(SUMIF($H$1:L$1,77,$H1212:L1212)&lt;$D1212,$H1212,0),0)</f>
        <v>0</v>
      </c>
      <c r="N1212" s="36">
        <f>IF(N$7&gt;=$E1212,IF(SUMIF($H$1:M$1,77,$H1212:M1212)&lt;$D1212,$H1212,0),0)</f>
        <v>0</v>
      </c>
      <c r="O1212" s="36">
        <f>IF(O$7&gt;=$E1212,IF(SUMIF($H$1:N$1,77,$H1212:N1212)&lt;$D1212,$H1212,0),0)</f>
        <v>0</v>
      </c>
      <c r="P1212" s="36">
        <f>IF(P$7&gt;=$E1212,IF(SUMIF($H$1:O$1,77,$H1212:O1212)&lt;$D1212,$H1212,0),0)</f>
        <v>0</v>
      </c>
      <c r="Q1212" s="36">
        <f>IF(Q$7&gt;=$E1212,IF(SUMIF($H$1:P$1,77,$H1212:P1212)&lt;$D1212,$H1212,0),0)</f>
        <v>0</v>
      </c>
      <c r="R1212" s="36">
        <f>IF(R$7&gt;=$E1212,IF(SUMIF($H$1:Q$1,77,$H1212:Q1212)&lt;$D1212,$H1212,0),0)</f>
        <v>0</v>
      </c>
      <c r="S1212" s="36">
        <f>IF(S$7&gt;=$E1212,IF(SUMIF($H$1:R$1,77,$H1212:R1212)&lt;$D1212,$H1212,0),0)</f>
        <v>0</v>
      </c>
      <c r="T1212" s="36">
        <f>IF(T$7&gt;=$E1212,IF(SUMIF($H$1:S$1,77,$H1212:S1212)&lt;$D1212,$H1212,0),0)</f>
        <v>0</v>
      </c>
      <c r="U1212" s="35">
        <f>SUMIF(I$1:T$1,77,I1212:T1212)</f>
        <v>0</v>
      </c>
      <c r="V1212" s="36">
        <f>IF(V$7&gt;=$E1212,IF(SUMIF($H$1:U$1,77,$H1212:U1212)&lt;$D1212,$H1212,0),0)</f>
        <v>0</v>
      </c>
      <c r="W1212" s="36">
        <f>IF(W$7&gt;=$E1212,IF(SUMIF($H$1:V$1,77,$H1212:V1212)&lt;$D1212,$H1212,0),0)</f>
        <v>0</v>
      </c>
      <c r="X1212" s="36">
        <f>IF(X$7&gt;=$E1212,IF(SUMIF($H$1:W$1,77,$H1212:W1212)&lt;$D1212,$H1212,0),0)</f>
        <v>0</v>
      </c>
      <c r="Y1212" s="36">
        <f>IF(Y$7&gt;=$E1212,IF(SUMIF($H$1:X$1,77,$H1212:X1212)&lt;$D1212,$H1212,0),0)</f>
        <v>0</v>
      </c>
      <c r="Z1212" s="36">
        <f>IF(Z$7&gt;=$E1212,IF(SUMIF($H$1:Y$1,77,$H1212:Y1212)&lt;$D1212,$H1212,0),0)</f>
        <v>0</v>
      </c>
      <c r="AA1212" s="36">
        <f>IF(AA$7&gt;=$E1212,IF(SUMIF($H$1:Z$1,77,$H1212:Z1212)&lt;$D1212,$H1212,0),0)</f>
        <v>0</v>
      </c>
      <c r="AB1212" s="36">
        <f>IF(AB$7&gt;=$E1212,IF(SUMIF($H$1:AA$1,77,$H1212:AA1212)&lt;$D1212,$H1212,0),0)</f>
        <v>0</v>
      </c>
      <c r="AC1212" s="36">
        <f>IF(AC$7&gt;=$E1212,IF(SUMIF($H$1:AB$1,77,$H1212:AB1212)&lt;$D1212,$H1212,0),0)</f>
        <v>0</v>
      </c>
      <c r="AD1212" s="36">
        <f>IF(AD$7&gt;=$E1212,IF(SUMIF($H$1:AC$1,77,$H1212:AC1212)&lt;$D1212,$H1212,0),0)</f>
        <v>0</v>
      </c>
      <c r="AE1212" s="36">
        <f>IF(AE$7&gt;=$E1212,IF(SUMIF($H$1:AD$1,77,$H1212:AD1212)&lt;$D1212,$H1212,0),0)</f>
        <v>0</v>
      </c>
      <c r="AF1212" s="36">
        <f>IF(AF$7&gt;=$E1212,IF(SUMIF($H$1:AE$1,77,$H1212:AE1212)&lt;$D1212,$H1212,0),0)</f>
        <v>0</v>
      </c>
      <c r="AG1212" s="36">
        <f>IF(AG$7&gt;=$E1212,IF(SUMIF($H$1:AF$1,77,$H1212:AF1212)&lt;$D1212,$H1212,0),0)</f>
        <v>0</v>
      </c>
      <c r="AH1212" s="35">
        <f>SUMIF(V$1:AG$1,77,V1212:AG1212)</f>
        <v>0</v>
      </c>
      <c r="AI1212" s="36">
        <f>IF(AI$7&gt;=$E1212,IF(SUMIF($H$1:AH$1,77,$H1212:AH1212)&lt;$D1212,$H1212,0),0)</f>
        <v>0</v>
      </c>
      <c r="AJ1212" s="36">
        <f>IF(AJ$7&gt;=$E1212,IF(SUMIF($H$1:AI$1,77,$H1212:AI1212)&lt;$D1212,$H1212,0),0)</f>
        <v>0</v>
      </c>
      <c r="AK1212" s="36">
        <f>IF(AK$7&gt;=$E1212,IF(SUMIF($H$1:AJ$1,77,$H1212:AJ1212)&lt;$D1212,$H1212,0),0)</f>
        <v>0</v>
      </c>
      <c r="AL1212" s="36">
        <f>IF(AL$7&gt;=$E1212,IF(SUMIF($H$1:AK$1,77,$H1212:AK1212)&lt;$D1212,$H1212,0),0)</f>
        <v>0</v>
      </c>
      <c r="AM1212" s="36">
        <f>IF(AM$7&gt;=$E1212,IF(SUMIF($H$1:AL$1,77,$H1212:AL1212)&lt;$D1212,$H1212,0),0)</f>
        <v>0</v>
      </c>
      <c r="AN1212" s="36">
        <f>IF(AN$7&gt;=$E1212,IF(SUMIF($H$1:AM$1,77,$H1212:AM1212)&lt;$D1212,$H1212,0),0)</f>
        <v>0</v>
      </c>
      <c r="AO1212" s="36">
        <f>IF(AO$7&gt;=$E1212,IF(SUMIF($H$1:AN$1,77,$H1212:AN1212)&lt;$D1212,$H1212,0),0)</f>
        <v>0</v>
      </c>
      <c r="AP1212" s="36">
        <f>IF(AP$7&gt;=$E1212,IF(SUMIF($H$1:AO$1,77,$H1212:AO1212)&lt;$D1212,$H1212,0),0)</f>
        <v>0</v>
      </c>
      <c r="AQ1212" s="36">
        <f>IF(AQ$7&gt;=$E1212,IF(SUMIF($H$1:AP$1,77,$H1212:AP1212)&lt;$D1212,$H1212,0),0)</f>
        <v>0</v>
      </c>
      <c r="AR1212" s="36">
        <f>IF(AR$7&gt;=$E1212,IF(SUMIF($H$1:AQ$1,77,$H1212:AQ1212)&lt;$D1212,$H1212,0),0)</f>
        <v>0</v>
      </c>
      <c r="AS1212" s="36">
        <f>IF(AS$7&gt;=$E1212,IF(SUMIF($H$1:AR$1,77,$H1212:AR1212)&lt;$D1212,$H1212,0),0)</f>
        <v>0</v>
      </c>
      <c r="AT1212" s="36">
        <f>IF(AT$7&gt;=$E1212,IF(SUMIF($H$1:AS$1,77,$H1212:AS1212)&lt;$D1212,$H1212,0),0)</f>
        <v>0</v>
      </c>
      <c r="AU1212" s="35">
        <f>SUMIF(AI$1:AT$1,77,AI1212:AT1212)</f>
        <v>0</v>
      </c>
      <c r="AV1212" s="33">
        <f>IF(AV$7&gt;=$E1212,IF(SUMIF($H$1:AU$1,77,$H1212:AU1212)&lt;$D1212,$H1212,0),0)</f>
        <v>0</v>
      </c>
      <c r="AW1212" s="33">
        <f>IF(AW$7&gt;=$E1212,IF(SUMIF($H$1:AV$1,77,$H1212:AV1212)&lt;$D1212,$H1212,0),0)</f>
        <v>0</v>
      </c>
      <c r="AX1212" s="33">
        <f>IF(AX$7&gt;=$E1212,IF(SUMIF($H$1:AW$1,77,$H1212:AW1212)&lt;$D1212,$H1212,0),0)</f>
        <v>0</v>
      </c>
      <c r="AY1212" s="33">
        <f>IF(AY$7&gt;=$E1212,IF(SUMIF($H$1:AX$1,77,$H1212:AX1212)&lt;$D1212,$H1212,0),0)</f>
        <v>0</v>
      </c>
      <c r="AZ1212" s="33">
        <f>IF(AZ$7&gt;=$E1212,IF(SUMIF($H$1:AY$1,77,$H1212:AY1212)&lt;$D1212,$H1212,0),0)</f>
        <v>0</v>
      </c>
      <c r="BA1212" s="33">
        <f>IF(BA$7&gt;=$E1212,IF(SUMIF($H$1:AZ$1,77,$H1212:AZ1212)&lt;$D1212,$H1212,0),0)</f>
        <v>0</v>
      </c>
      <c r="BB1212" s="33">
        <f>IF(BB$7&gt;=$E1212,IF(SUMIF($H$1:BA$1,77,$H1212:BA1212)&lt;$D1212,$H1212,0),0)</f>
        <v>0</v>
      </c>
      <c r="BC1212" s="33">
        <f>IF(BC$7&gt;=$E1212,IF(SUMIF($H$1:BB$1,77,$H1212:BB1212)&lt;$D1212,$H1212,0),0)</f>
        <v>0</v>
      </c>
      <c r="BD1212" s="33">
        <f>IF(BD$7&gt;=$E1212,IF(SUMIF($H$1:BC$1,77,$H1212:BC1212)&lt;$D1212,$H1212,0),0)</f>
        <v>196.72</v>
      </c>
      <c r="BE1212" s="33">
        <f>IF(BE$7&gt;=$E1212,IF(SUMIF($H$1:BD$1,77,$H1212:BD1212)&lt;$D1212,$H1212,0),0)</f>
        <v>0</v>
      </c>
      <c r="BF1212" s="33">
        <f>IF(BF$7&gt;=$E1212,IF(SUMIF($H$1:BE$1,77,$H1212:BE1212)&lt;$D1212,$H1212,0),0)</f>
        <v>0</v>
      </c>
      <c r="BG1212" s="33">
        <f>IF(BG$7&gt;=$E1212,IF(SUMIF($H$1:BF$1,77,$H1212:BF1212)&lt;$D1212,$H1212,0),0)</f>
        <v>0</v>
      </c>
      <c r="BH1212" s="35">
        <f>SUMIF(AV$1:BG$1,77,AV1212:BG1212)</f>
        <v>196.72</v>
      </c>
    </row>
    <row r="1213" spans="1:60" s="11" customFormat="1" x14ac:dyDescent="0.25">
      <c r="A1213" s="51"/>
      <c r="B1213" s="134" t="s">
        <v>1773</v>
      </c>
      <c r="C1213" s="188"/>
      <c r="D1213" s="189"/>
      <c r="E1213" s="88"/>
      <c r="F1213" s="88"/>
      <c r="G1213" s="88"/>
      <c r="H1213" s="88"/>
      <c r="I1213" s="88"/>
      <c r="J1213" s="88"/>
      <c r="K1213" s="88"/>
      <c r="L1213" s="88"/>
      <c r="M1213" s="88"/>
      <c r="N1213" s="88"/>
      <c r="O1213" s="88"/>
      <c r="P1213" s="88"/>
      <c r="Q1213" s="88"/>
      <c r="R1213" s="88"/>
      <c r="S1213" s="88"/>
      <c r="T1213" s="88"/>
      <c r="U1213" s="89"/>
      <c r="V1213" s="88"/>
      <c r="W1213" s="88"/>
      <c r="X1213" s="88"/>
      <c r="Y1213" s="88"/>
      <c r="Z1213" s="88"/>
      <c r="AA1213" s="88"/>
      <c r="AB1213" s="88"/>
      <c r="AC1213" s="88"/>
      <c r="AD1213" s="88"/>
      <c r="AE1213" s="88"/>
      <c r="AF1213" s="88"/>
      <c r="AG1213" s="88"/>
      <c r="AH1213" s="89"/>
      <c r="AI1213" s="88"/>
      <c r="AJ1213" s="88"/>
      <c r="AK1213" s="88"/>
      <c r="AL1213" s="88"/>
      <c r="AM1213" s="88"/>
      <c r="AN1213" s="88"/>
      <c r="AO1213" s="88"/>
      <c r="AP1213" s="88"/>
      <c r="AQ1213" s="88"/>
      <c r="AR1213" s="88"/>
      <c r="AS1213" s="88"/>
      <c r="AT1213" s="88"/>
      <c r="AU1213" s="89"/>
      <c r="AV1213" s="88"/>
      <c r="AW1213" s="88"/>
      <c r="AX1213" s="88"/>
      <c r="AY1213" s="88"/>
      <c r="AZ1213" s="88"/>
      <c r="BA1213" s="88"/>
      <c r="BB1213" s="88"/>
      <c r="BC1213" s="88"/>
      <c r="BD1213" s="88"/>
      <c r="BE1213" s="88"/>
      <c r="BF1213" s="88"/>
      <c r="BG1213" s="88"/>
      <c r="BH1213" s="89"/>
    </row>
    <row r="1214" spans="1:60" s="11" customFormat="1" x14ac:dyDescent="0.25">
      <c r="A1214" s="47" t="s">
        <v>1774</v>
      </c>
      <c r="B1214" s="49" t="s">
        <v>1775</v>
      </c>
      <c r="C1214" s="51" t="s">
        <v>46</v>
      </c>
      <c r="D1214" s="58">
        <v>240.12</v>
      </c>
      <c r="E1214" s="31">
        <v>45748</v>
      </c>
      <c r="F1214" s="31">
        <v>45809</v>
      </c>
      <c r="G1214" s="32">
        <f>DATEDIF(E1214,F1214,"m")</f>
        <v>2</v>
      </c>
      <c r="H1214" s="33">
        <f>D1214/G1214</f>
        <v>120.06</v>
      </c>
      <c r="I1214" s="36">
        <f>IF(I$7&gt;=$E1214,IF(SUMIF($H$1:H$1,77,$H1214:H1214)&lt;$D1214,$H1214,0),0)</f>
        <v>0</v>
      </c>
      <c r="J1214" s="36">
        <f>IF(J$7&gt;=$E1214,IF(SUMIF($H$1:I$1,77,$H1214:I1214)&lt;$D1214,$H1214,0),0)</f>
        <v>0</v>
      </c>
      <c r="K1214" s="36">
        <f>IF(K$7&gt;=$E1214,IF(SUMIF($H$1:J$1,77,$H1214:J1214)&lt;$D1214,$H1214,0),0)</f>
        <v>0</v>
      </c>
      <c r="L1214" s="36">
        <f>IF(L$7&gt;=$E1214,IF(SUMIF($H$1:K$1,77,$H1214:K1214)&lt;$D1214,$H1214,0),0)</f>
        <v>120.06</v>
      </c>
      <c r="M1214" s="36">
        <f>IF(M$7&gt;=$E1214,IF(SUMIF($H$1:L$1,77,$H1214:L1214)&lt;$D1214,$H1214,0),0)</f>
        <v>120.06</v>
      </c>
      <c r="N1214" s="36">
        <f>IF(N$7&gt;=$E1214,IF(SUMIF($H$1:M$1,77,$H1214:M1214)&lt;$D1214,$H1214,0),0)</f>
        <v>0</v>
      </c>
      <c r="O1214" s="36">
        <f>IF(O$7&gt;=$E1214,IF(SUMIF($H$1:N$1,77,$H1214:N1214)&lt;$D1214,$H1214,0),0)</f>
        <v>0</v>
      </c>
      <c r="P1214" s="36">
        <f>IF(P$7&gt;=$E1214,IF(SUMIF($H$1:O$1,77,$H1214:O1214)&lt;$D1214,$H1214,0),0)</f>
        <v>0</v>
      </c>
      <c r="Q1214" s="36">
        <f>IF(Q$7&gt;=$E1214,IF(SUMIF($H$1:P$1,77,$H1214:P1214)&lt;$D1214,$H1214,0),0)</f>
        <v>0</v>
      </c>
      <c r="R1214" s="36">
        <f>IF(R$7&gt;=$E1214,IF(SUMIF($H$1:Q$1,77,$H1214:Q1214)&lt;$D1214,$H1214,0),0)</f>
        <v>0</v>
      </c>
      <c r="S1214" s="36">
        <f>IF(S$7&gt;=$E1214,IF(SUMIF($H$1:R$1,77,$H1214:R1214)&lt;$D1214,$H1214,0),0)</f>
        <v>0</v>
      </c>
      <c r="T1214" s="36">
        <f>IF(T$7&gt;=$E1214,IF(SUMIF($H$1:S$1,77,$H1214:S1214)&lt;$D1214,$H1214,0),0)</f>
        <v>0</v>
      </c>
      <c r="U1214" s="35">
        <f>SUMIF(I$1:T$1,77,I1214:T1214)</f>
        <v>240.12</v>
      </c>
      <c r="V1214" s="36">
        <f>IF(V$7&gt;=$E1214,IF(SUMIF($H$1:U$1,77,$H1214:U1214)&lt;$D1214,$H1214,0),0)</f>
        <v>0</v>
      </c>
      <c r="W1214" s="36">
        <f>IF(W$7&gt;=$E1214,IF(SUMIF($H$1:V$1,77,$H1214:V1214)&lt;$D1214,$H1214,0),0)</f>
        <v>0</v>
      </c>
      <c r="X1214" s="36">
        <f>IF(X$7&gt;=$E1214,IF(SUMIF($H$1:W$1,77,$H1214:W1214)&lt;$D1214,$H1214,0),0)</f>
        <v>0</v>
      </c>
      <c r="Y1214" s="36">
        <f>IF(Y$7&gt;=$E1214,IF(SUMIF($H$1:X$1,77,$H1214:X1214)&lt;$D1214,$H1214,0),0)</f>
        <v>0</v>
      </c>
      <c r="Z1214" s="36">
        <f>IF(Z$7&gt;=$E1214,IF(SUMIF($H$1:Y$1,77,$H1214:Y1214)&lt;$D1214,$H1214,0),0)</f>
        <v>0</v>
      </c>
      <c r="AA1214" s="36">
        <f>IF(AA$7&gt;=$E1214,IF(SUMIF($H$1:Z$1,77,$H1214:Z1214)&lt;$D1214,$H1214,0),0)</f>
        <v>0</v>
      </c>
      <c r="AB1214" s="36">
        <f>IF(AB$7&gt;=$E1214,IF(SUMIF($H$1:AA$1,77,$H1214:AA1214)&lt;$D1214,$H1214,0),0)</f>
        <v>0</v>
      </c>
      <c r="AC1214" s="36">
        <f>IF(AC$7&gt;=$E1214,IF(SUMIF($H$1:AB$1,77,$H1214:AB1214)&lt;$D1214,$H1214,0),0)</f>
        <v>0</v>
      </c>
      <c r="AD1214" s="36">
        <f>IF(AD$7&gt;=$E1214,IF(SUMIF($H$1:AC$1,77,$H1214:AC1214)&lt;$D1214,$H1214,0),0)</f>
        <v>0</v>
      </c>
      <c r="AE1214" s="36">
        <f>IF(AE$7&gt;=$E1214,IF(SUMIF($H$1:AD$1,77,$H1214:AD1214)&lt;$D1214,$H1214,0),0)</f>
        <v>0</v>
      </c>
      <c r="AF1214" s="36">
        <f>IF(AF$7&gt;=$E1214,IF(SUMIF($H$1:AE$1,77,$H1214:AE1214)&lt;$D1214,$H1214,0),0)</f>
        <v>0</v>
      </c>
      <c r="AG1214" s="36">
        <f>IF(AG$7&gt;=$E1214,IF(SUMIF($H$1:AF$1,77,$H1214:AF1214)&lt;$D1214,$H1214,0),0)</f>
        <v>0</v>
      </c>
      <c r="AH1214" s="35">
        <f>SUMIF(V$1:AG$1,77,V1214:AG1214)</f>
        <v>0</v>
      </c>
      <c r="AI1214" s="36">
        <f>IF(AI$7&gt;=$E1214,IF(SUMIF($H$1:AH$1,77,$H1214:AH1214)&lt;$D1214,$H1214,0),0)</f>
        <v>0</v>
      </c>
      <c r="AJ1214" s="36">
        <f>IF(AJ$7&gt;=$E1214,IF(SUMIF($H$1:AI$1,77,$H1214:AI1214)&lt;$D1214,$H1214,0),0)</f>
        <v>0</v>
      </c>
      <c r="AK1214" s="36">
        <f>IF(AK$7&gt;=$E1214,IF(SUMIF($H$1:AJ$1,77,$H1214:AJ1214)&lt;$D1214,$H1214,0),0)</f>
        <v>0</v>
      </c>
      <c r="AL1214" s="36">
        <f>IF(AL$7&gt;=$E1214,IF(SUMIF($H$1:AK$1,77,$H1214:AK1214)&lt;$D1214,$H1214,0),0)</f>
        <v>0</v>
      </c>
      <c r="AM1214" s="36">
        <f>IF(AM$7&gt;=$E1214,IF(SUMIF($H$1:AL$1,77,$H1214:AL1214)&lt;$D1214,$H1214,0),0)</f>
        <v>0</v>
      </c>
      <c r="AN1214" s="36">
        <f>IF(AN$7&gt;=$E1214,IF(SUMIF($H$1:AM$1,77,$H1214:AM1214)&lt;$D1214,$H1214,0),0)</f>
        <v>0</v>
      </c>
      <c r="AO1214" s="36">
        <f>IF(AO$7&gt;=$E1214,IF(SUMIF($H$1:AN$1,77,$H1214:AN1214)&lt;$D1214,$H1214,0),0)</f>
        <v>0</v>
      </c>
      <c r="AP1214" s="36">
        <f>IF(AP$7&gt;=$E1214,IF(SUMIF($H$1:AO$1,77,$H1214:AO1214)&lt;$D1214,$H1214,0),0)</f>
        <v>0</v>
      </c>
      <c r="AQ1214" s="36">
        <f>IF(AQ$7&gt;=$E1214,IF(SUMIF($H$1:AP$1,77,$H1214:AP1214)&lt;$D1214,$H1214,0),0)</f>
        <v>0</v>
      </c>
      <c r="AR1214" s="36">
        <f>IF(AR$7&gt;=$E1214,IF(SUMIF($H$1:AQ$1,77,$H1214:AQ1214)&lt;$D1214,$H1214,0),0)</f>
        <v>0</v>
      </c>
      <c r="AS1214" s="36">
        <f>IF(AS$7&gt;=$E1214,IF(SUMIF($H$1:AR$1,77,$H1214:AR1214)&lt;$D1214,$H1214,0),0)</f>
        <v>0</v>
      </c>
      <c r="AT1214" s="36">
        <f>IF(AT$7&gt;=$E1214,IF(SUMIF($H$1:AS$1,77,$H1214:AS1214)&lt;$D1214,$H1214,0),0)</f>
        <v>0</v>
      </c>
      <c r="AU1214" s="35">
        <f>SUMIF(AI$1:AT$1,77,AI1214:AT1214)</f>
        <v>0</v>
      </c>
      <c r="AV1214" s="33">
        <f>IF(AV$7&gt;=$E1214,IF(SUMIF($H$1:AU$1,77,$H1214:AU1214)&lt;$D1214,$H1214,0),0)</f>
        <v>0</v>
      </c>
      <c r="AW1214" s="33">
        <f>IF(AW$7&gt;=$E1214,IF(SUMIF($H$1:AV$1,77,$H1214:AV1214)&lt;$D1214,$H1214,0),0)</f>
        <v>0</v>
      </c>
      <c r="AX1214" s="33">
        <f>IF(AX$7&gt;=$E1214,IF(SUMIF($H$1:AW$1,77,$H1214:AW1214)&lt;$D1214,$H1214,0),0)</f>
        <v>0</v>
      </c>
      <c r="AY1214" s="33">
        <f>IF(AY$7&gt;=$E1214,IF(SUMIF($H$1:AX$1,77,$H1214:AX1214)&lt;$D1214,$H1214,0),0)</f>
        <v>0</v>
      </c>
      <c r="AZ1214" s="33">
        <f>IF(AZ$7&gt;=$E1214,IF(SUMIF($H$1:AY$1,77,$H1214:AY1214)&lt;$D1214,$H1214,0),0)</f>
        <v>0</v>
      </c>
      <c r="BA1214" s="33">
        <f>IF(BA$7&gt;=$E1214,IF(SUMIF($H$1:AZ$1,77,$H1214:AZ1214)&lt;$D1214,$H1214,0),0)</f>
        <v>0</v>
      </c>
      <c r="BB1214" s="33">
        <f>IF(BB$7&gt;=$E1214,IF(SUMIF($H$1:BA$1,77,$H1214:BA1214)&lt;$D1214,$H1214,0),0)</f>
        <v>0</v>
      </c>
      <c r="BC1214" s="33">
        <f>IF(BC$7&gt;=$E1214,IF(SUMIF($H$1:BB$1,77,$H1214:BB1214)&lt;$D1214,$H1214,0),0)</f>
        <v>0</v>
      </c>
      <c r="BD1214" s="33">
        <f>IF(BD$7&gt;=$E1214,IF(SUMIF($H$1:BC$1,77,$H1214:BC1214)&lt;$D1214,$H1214,0),0)</f>
        <v>0</v>
      </c>
      <c r="BE1214" s="33">
        <f>IF(BE$7&gt;=$E1214,IF(SUMIF($H$1:BD$1,77,$H1214:BD1214)&lt;$D1214,$H1214,0),0)</f>
        <v>0</v>
      </c>
      <c r="BF1214" s="33">
        <f>IF(BF$7&gt;=$E1214,IF(SUMIF($H$1:BE$1,77,$H1214:BE1214)&lt;$D1214,$H1214,0),0)</f>
        <v>0</v>
      </c>
      <c r="BG1214" s="33">
        <f>IF(BG$7&gt;=$E1214,IF(SUMIF($H$1:BF$1,77,$H1214:BF1214)&lt;$D1214,$H1214,0),0)</f>
        <v>0</v>
      </c>
      <c r="BH1214" s="35">
        <f>SUMIF(AV$1:BG$1,77,AV1214:BG1214)</f>
        <v>0</v>
      </c>
    </row>
    <row r="1215" spans="1:60" s="11" customFormat="1" x14ac:dyDescent="0.25">
      <c r="A1215" s="47" t="s">
        <v>1776</v>
      </c>
      <c r="B1215" s="49" t="s">
        <v>1777</v>
      </c>
      <c r="C1215" s="51" t="s">
        <v>46</v>
      </c>
      <c r="D1215" s="58">
        <v>240.12</v>
      </c>
      <c r="E1215" s="118">
        <v>46966</v>
      </c>
      <c r="F1215" s="118">
        <v>46997</v>
      </c>
      <c r="G1215" s="32">
        <f>DATEDIF(E1215,F1215,"m")</f>
        <v>1</v>
      </c>
      <c r="H1215" s="33">
        <f>D1215/G1215</f>
        <v>240.12</v>
      </c>
      <c r="I1215" s="36">
        <f>IF(I$7&gt;=$E1215,IF(SUMIF($H$1:H$1,77,$H1215:H1215)&lt;$D1215,$H1215,0),0)</f>
        <v>0</v>
      </c>
      <c r="J1215" s="36">
        <f>IF(J$7&gt;=$E1215,IF(SUMIF($H$1:I$1,77,$H1215:I1215)&lt;$D1215,$H1215,0),0)</f>
        <v>0</v>
      </c>
      <c r="K1215" s="36">
        <f>IF(K$7&gt;=$E1215,IF(SUMIF($H$1:J$1,77,$H1215:J1215)&lt;$D1215,$H1215,0),0)</f>
        <v>0</v>
      </c>
      <c r="L1215" s="36">
        <f>IF(L$7&gt;=$E1215,IF(SUMIF($H$1:K$1,77,$H1215:K1215)&lt;$D1215,$H1215,0),0)</f>
        <v>0</v>
      </c>
      <c r="M1215" s="36">
        <f>IF(M$7&gt;=$E1215,IF(SUMIF($H$1:L$1,77,$H1215:L1215)&lt;$D1215,$H1215,0),0)</f>
        <v>0</v>
      </c>
      <c r="N1215" s="36">
        <f>IF(N$7&gt;=$E1215,IF(SUMIF($H$1:M$1,77,$H1215:M1215)&lt;$D1215,$H1215,0),0)</f>
        <v>0</v>
      </c>
      <c r="O1215" s="36">
        <f>IF(O$7&gt;=$E1215,IF(SUMIF($H$1:N$1,77,$H1215:N1215)&lt;$D1215,$H1215,0),0)</f>
        <v>0</v>
      </c>
      <c r="P1215" s="36">
        <f>IF(P$7&gt;=$E1215,IF(SUMIF($H$1:O$1,77,$H1215:O1215)&lt;$D1215,$H1215,0),0)</f>
        <v>0</v>
      </c>
      <c r="Q1215" s="36">
        <f>IF(Q$7&gt;=$E1215,IF(SUMIF($H$1:P$1,77,$H1215:P1215)&lt;$D1215,$H1215,0),0)</f>
        <v>0</v>
      </c>
      <c r="R1215" s="36">
        <f>IF(R$7&gt;=$E1215,IF(SUMIF($H$1:Q$1,77,$H1215:Q1215)&lt;$D1215,$H1215,0),0)</f>
        <v>0</v>
      </c>
      <c r="S1215" s="36">
        <f>IF(S$7&gt;=$E1215,IF(SUMIF($H$1:R$1,77,$H1215:R1215)&lt;$D1215,$H1215,0),0)</f>
        <v>0</v>
      </c>
      <c r="T1215" s="36">
        <f>IF(T$7&gt;=$E1215,IF(SUMIF($H$1:S$1,77,$H1215:S1215)&lt;$D1215,$H1215,0),0)</f>
        <v>0</v>
      </c>
      <c r="U1215" s="35">
        <f>SUMIF(I$1:T$1,77,I1215:T1215)</f>
        <v>0</v>
      </c>
      <c r="V1215" s="36">
        <f>IF(V$7&gt;=$E1215,IF(SUMIF($H$1:U$1,77,$H1215:U1215)&lt;$D1215,$H1215,0),0)</f>
        <v>0</v>
      </c>
      <c r="W1215" s="36">
        <f>IF(W$7&gt;=$E1215,IF(SUMIF($H$1:V$1,77,$H1215:V1215)&lt;$D1215,$H1215,0),0)</f>
        <v>0</v>
      </c>
      <c r="X1215" s="36">
        <f>IF(X$7&gt;=$E1215,IF(SUMIF($H$1:W$1,77,$H1215:W1215)&lt;$D1215,$H1215,0),0)</f>
        <v>0</v>
      </c>
      <c r="Y1215" s="36">
        <f>IF(Y$7&gt;=$E1215,IF(SUMIF($H$1:X$1,77,$H1215:X1215)&lt;$D1215,$H1215,0),0)</f>
        <v>0</v>
      </c>
      <c r="Z1215" s="36">
        <f>IF(Z$7&gt;=$E1215,IF(SUMIF($H$1:Y$1,77,$H1215:Y1215)&lt;$D1215,$H1215,0),0)</f>
        <v>0</v>
      </c>
      <c r="AA1215" s="36">
        <f>IF(AA$7&gt;=$E1215,IF(SUMIF($H$1:Z$1,77,$H1215:Z1215)&lt;$D1215,$H1215,0),0)</f>
        <v>0</v>
      </c>
      <c r="AB1215" s="36">
        <f>IF(AB$7&gt;=$E1215,IF(SUMIF($H$1:AA$1,77,$H1215:AA1215)&lt;$D1215,$H1215,0),0)</f>
        <v>0</v>
      </c>
      <c r="AC1215" s="36">
        <f>IF(AC$7&gt;=$E1215,IF(SUMIF($H$1:AB$1,77,$H1215:AB1215)&lt;$D1215,$H1215,0),0)</f>
        <v>0</v>
      </c>
      <c r="AD1215" s="36">
        <f>IF(AD$7&gt;=$E1215,IF(SUMIF($H$1:AC$1,77,$H1215:AC1215)&lt;$D1215,$H1215,0),0)</f>
        <v>0</v>
      </c>
      <c r="AE1215" s="36">
        <f>IF(AE$7&gt;=$E1215,IF(SUMIF($H$1:AD$1,77,$H1215:AD1215)&lt;$D1215,$H1215,0),0)</f>
        <v>0</v>
      </c>
      <c r="AF1215" s="36">
        <f>IF(AF$7&gt;=$E1215,IF(SUMIF($H$1:AE$1,77,$H1215:AE1215)&lt;$D1215,$H1215,0),0)</f>
        <v>0</v>
      </c>
      <c r="AG1215" s="36">
        <f>IF(AG$7&gt;=$E1215,IF(SUMIF($H$1:AF$1,77,$H1215:AF1215)&lt;$D1215,$H1215,0),0)</f>
        <v>0</v>
      </c>
      <c r="AH1215" s="35">
        <f>SUMIF(V$1:AG$1,77,V1215:AG1215)</f>
        <v>0</v>
      </c>
      <c r="AI1215" s="36">
        <f>IF(AI$7&gt;=$E1215,IF(SUMIF($H$1:AH$1,77,$H1215:AH1215)&lt;$D1215,$H1215,0),0)</f>
        <v>0</v>
      </c>
      <c r="AJ1215" s="36">
        <f>IF(AJ$7&gt;=$E1215,IF(SUMIF($H$1:AI$1,77,$H1215:AI1215)&lt;$D1215,$H1215,0),0)</f>
        <v>0</v>
      </c>
      <c r="AK1215" s="36">
        <f>IF(AK$7&gt;=$E1215,IF(SUMIF($H$1:AJ$1,77,$H1215:AJ1215)&lt;$D1215,$H1215,0),0)</f>
        <v>0</v>
      </c>
      <c r="AL1215" s="36">
        <f>IF(AL$7&gt;=$E1215,IF(SUMIF($H$1:AK$1,77,$H1215:AK1215)&lt;$D1215,$H1215,0),0)</f>
        <v>0</v>
      </c>
      <c r="AM1215" s="36">
        <f>IF(AM$7&gt;=$E1215,IF(SUMIF($H$1:AL$1,77,$H1215:AL1215)&lt;$D1215,$H1215,0),0)</f>
        <v>0</v>
      </c>
      <c r="AN1215" s="36">
        <f>IF(AN$7&gt;=$E1215,IF(SUMIF($H$1:AM$1,77,$H1215:AM1215)&lt;$D1215,$H1215,0),0)</f>
        <v>0</v>
      </c>
      <c r="AO1215" s="36">
        <f>IF(AO$7&gt;=$E1215,IF(SUMIF($H$1:AN$1,77,$H1215:AN1215)&lt;$D1215,$H1215,0),0)</f>
        <v>0</v>
      </c>
      <c r="AP1215" s="36">
        <f>IF(AP$7&gt;=$E1215,IF(SUMIF($H$1:AO$1,77,$H1215:AO1215)&lt;$D1215,$H1215,0),0)</f>
        <v>0</v>
      </c>
      <c r="AQ1215" s="36">
        <f>IF(AQ$7&gt;=$E1215,IF(SUMIF($H$1:AP$1,77,$H1215:AP1215)&lt;$D1215,$H1215,0),0)</f>
        <v>0</v>
      </c>
      <c r="AR1215" s="36">
        <f>IF(AR$7&gt;=$E1215,IF(SUMIF($H$1:AQ$1,77,$H1215:AQ1215)&lt;$D1215,$H1215,0),0)</f>
        <v>0</v>
      </c>
      <c r="AS1215" s="36">
        <f>IF(AS$7&gt;=$E1215,IF(SUMIF($H$1:AR$1,77,$H1215:AR1215)&lt;$D1215,$H1215,0),0)</f>
        <v>0</v>
      </c>
      <c r="AT1215" s="36">
        <f>IF(AT$7&gt;=$E1215,IF(SUMIF($H$1:AS$1,77,$H1215:AS1215)&lt;$D1215,$H1215,0),0)</f>
        <v>0</v>
      </c>
      <c r="AU1215" s="35">
        <f>SUMIF(AI$1:AT$1,77,AI1215:AT1215)</f>
        <v>0</v>
      </c>
      <c r="AV1215" s="33">
        <f>IF(AV$7&gt;=$E1215,IF(SUMIF($H$1:AU$1,77,$H1215:AU1215)&lt;$D1215,$H1215,0),0)</f>
        <v>0</v>
      </c>
      <c r="AW1215" s="33">
        <f>IF(AW$7&gt;=$E1215,IF(SUMIF($H$1:AV$1,77,$H1215:AV1215)&lt;$D1215,$H1215,0),0)</f>
        <v>0</v>
      </c>
      <c r="AX1215" s="33">
        <f>IF(AX$7&gt;=$E1215,IF(SUMIF($H$1:AW$1,77,$H1215:AW1215)&lt;$D1215,$H1215,0),0)</f>
        <v>0</v>
      </c>
      <c r="AY1215" s="33">
        <f>IF(AY$7&gt;=$E1215,IF(SUMIF($H$1:AX$1,77,$H1215:AX1215)&lt;$D1215,$H1215,0),0)</f>
        <v>0</v>
      </c>
      <c r="AZ1215" s="33">
        <f>IF(AZ$7&gt;=$E1215,IF(SUMIF($H$1:AY$1,77,$H1215:AY1215)&lt;$D1215,$H1215,0),0)</f>
        <v>0</v>
      </c>
      <c r="BA1215" s="33">
        <f>IF(BA$7&gt;=$E1215,IF(SUMIF($H$1:AZ$1,77,$H1215:AZ1215)&lt;$D1215,$H1215,0),0)</f>
        <v>0</v>
      </c>
      <c r="BB1215" s="33">
        <f>IF(BB$7&gt;=$E1215,IF(SUMIF($H$1:BA$1,77,$H1215:BA1215)&lt;$D1215,$H1215,0),0)</f>
        <v>0</v>
      </c>
      <c r="BC1215" s="33">
        <f>IF(BC$7&gt;=$E1215,IF(SUMIF($H$1:BB$1,77,$H1215:BB1215)&lt;$D1215,$H1215,0),0)</f>
        <v>240.12</v>
      </c>
      <c r="BD1215" s="33">
        <f>IF(BD$7&gt;=$E1215,IF(SUMIF($H$1:BC$1,77,$H1215:BC1215)&lt;$D1215,$H1215,0),0)</f>
        <v>0</v>
      </c>
      <c r="BE1215" s="33">
        <f>IF(BE$7&gt;=$E1215,IF(SUMIF($H$1:BD$1,77,$H1215:BD1215)&lt;$D1215,$H1215,0),0)</f>
        <v>0</v>
      </c>
      <c r="BF1215" s="33">
        <f>IF(BF$7&gt;=$E1215,IF(SUMIF($H$1:BE$1,77,$H1215:BE1215)&lt;$D1215,$H1215,0),0)</f>
        <v>0</v>
      </c>
      <c r="BG1215" s="33">
        <f>IF(BG$7&gt;=$E1215,IF(SUMIF($H$1:BF$1,77,$H1215:BF1215)&lt;$D1215,$H1215,0),0)</f>
        <v>0</v>
      </c>
      <c r="BH1215" s="35">
        <f>SUMIF(AV$1:BG$1,77,AV1215:BG1215)</f>
        <v>240.12</v>
      </c>
    </row>
    <row r="1216" spans="1:60" s="11" customFormat="1" x14ac:dyDescent="0.25">
      <c r="A1216" s="51"/>
      <c r="B1216" s="134" t="s">
        <v>907</v>
      </c>
      <c r="C1216" s="188"/>
      <c r="D1216" s="189"/>
      <c r="E1216" s="88"/>
      <c r="F1216" s="88"/>
      <c r="G1216" s="88"/>
      <c r="H1216" s="88"/>
      <c r="I1216" s="88"/>
      <c r="J1216" s="88"/>
      <c r="K1216" s="88"/>
      <c r="L1216" s="88"/>
      <c r="M1216" s="88"/>
      <c r="N1216" s="88"/>
      <c r="O1216" s="88"/>
      <c r="P1216" s="88"/>
      <c r="Q1216" s="88"/>
      <c r="R1216" s="88"/>
      <c r="S1216" s="88"/>
      <c r="T1216" s="88"/>
      <c r="U1216" s="89"/>
      <c r="V1216" s="88"/>
      <c r="W1216" s="88"/>
      <c r="X1216" s="88"/>
      <c r="Y1216" s="88"/>
      <c r="Z1216" s="88"/>
      <c r="AA1216" s="88"/>
      <c r="AB1216" s="88"/>
      <c r="AC1216" s="88"/>
      <c r="AD1216" s="88"/>
      <c r="AE1216" s="88"/>
      <c r="AF1216" s="88"/>
      <c r="AG1216" s="88"/>
      <c r="AH1216" s="89"/>
      <c r="AI1216" s="88"/>
      <c r="AJ1216" s="88"/>
      <c r="AK1216" s="88"/>
      <c r="AL1216" s="88"/>
      <c r="AM1216" s="88"/>
      <c r="AN1216" s="88"/>
      <c r="AO1216" s="88"/>
      <c r="AP1216" s="88"/>
      <c r="AQ1216" s="88"/>
      <c r="AR1216" s="88"/>
      <c r="AS1216" s="88"/>
      <c r="AT1216" s="88"/>
      <c r="AU1216" s="89"/>
      <c r="AV1216" s="88"/>
      <c r="AW1216" s="88"/>
      <c r="AX1216" s="88"/>
      <c r="AY1216" s="88"/>
      <c r="AZ1216" s="88"/>
      <c r="BA1216" s="88"/>
      <c r="BB1216" s="88"/>
      <c r="BC1216" s="88"/>
      <c r="BD1216" s="88"/>
      <c r="BE1216" s="88"/>
      <c r="BF1216" s="88"/>
      <c r="BG1216" s="88"/>
      <c r="BH1216" s="89"/>
    </row>
    <row r="1217" spans="1:60" s="11" customFormat="1" x14ac:dyDescent="0.25">
      <c r="A1217" s="47" t="s">
        <v>1778</v>
      </c>
      <c r="B1217" s="49" t="s">
        <v>1360</v>
      </c>
      <c r="C1217" s="51" t="s">
        <v>55</v>
      </c>
      <c r="D1217" s="58">
        <v>2980</v>
      </c>
      <c r="E1217" s="31">
        <v>45778</v>
      </c>
      <c r="F1217" s="31">
        <v>45809</v>
      </c>
      <c r="G1217" s="32">
        <f>DATEDIF(E1217,F1217,"m")</f>
        <v>1</v>
      </c>
      <c r="H1217" s="33">
        <f t="shared" ref="H1217:H1224" si="418">D1217/G1217</f>
        <v>2980</v>
      </c>
      <c r="I1217" s="36">
        <f>IF(I$7&gt;=$E1217,IF(SUMIF($H$1:H$1,77,$H1217:H1217)&lt;$D1217,$H1217,0),0)</f>
        <v>0</v>
      </c>
      <c r="J1217" s="36">
        <f>IF(J$7&gt;=$E1217,IF(SUMIF($H$1:I$1,77,$H1217:I1217)&lt;$D1217,$H1217,0),0)</f>
        <v>0</v>
      </c>
      <c r="K1217" s="36">
        <f>IF(K$7&gt;=$E1217,IF(SUMIF($H$1:J$1,77,$H1217:J1217)&lt;$D1217,$H1217,0),0)</f>
        <v>0</v>
      </c>
      <c r="L1217" s="36">
        <f>IF(L$7&gt;=$E1217,IF(SUMIF($H$1:K$1,77,$H1217:K1217)&lt;$D1217,$H1217,0),0)</f>
        <v>0</v>
      </c>
      <c r="M1217" s="36">
        <f>IF(M$7&gt;=$E1217,IF(SUMIF($H$1:L$1,77,$H1217:L1217)&lt;$D1217,$H1217,0),0)</f>
        <v>2980</v>
      </c>
      <c r="N1217" s="36">
        <f>IF(N$7&gt;=$E1217,IF(SUMIF($H$1:M$1,77,$H1217:M1217)&lt;$D1217,$H1217,0),0)</f>
        <v>0</v>
      </c>
      <c r="O1217" s="36">
        <f>IF(O$7&gt;=$E1217,IF(SUMIF($H$1:N$1,77,$H1217:N1217)&lt;$D1217,$H1217,0),0)</f>
        <v>0</v>
      </c>
      <c r="P1217" s="36">
        <f>IF(P$7&gt;=$E1217,IF(SUMIF($H$1:O$1,77,$H1217:O1217)&lt;$D1217,$H1217,0),0)</f>
        <v>0</v>
      </c>
      <c r="Q1217" s="36">
        <f>IF(Q$7&gt;=$E1217,IF(SUMIF($H$1:P$1,77,$H1217:P1217)&lt;$D1217,$H1217,0),0)</f>
        <v>0</v>
      </c>
      <c r="R1217" s="36">
        <f>IF(R$7&gt;=$E1217,IF(SUMIF($H$1:Q$1,77,$H1217:Q1217)&lt;$D1217,$H1217,0),0)</f>
        <v>0</v>
      </c>
      <c r="S1217" s="36">
        <f>IF(S$7&gt;=$E1217,IF(SUMIF($H$1:R$1,77,$H1217:R1217)&lt;$D1217,$H1217,0),0)</f>
        <v>0</v>
      </c>
      <c r="T1217" s="36">
        <f>IF(T$7&gt;=$E1217,IF(SUMIF($H$1:S$1,77,$H1217:S1217)&lt;$D1217,$H1217,0),0)</f>
        <v>0</v>
      </c>
      <c r="U1217" s="35">
        <f t="shared" ref="U1217:U1224" si="419">SUMIF(I$1:T$1,77,I1217:T1217)</f>
        <v>2980</v>
      </c>
      <c r="V1217" s="36">
        <f>IF(V$7&gt;=$E1217,IF(SUMIF($H$1:U$1,77,$H1217:U1217)&lt;$D1217,$H1217,0),0)</f>
        <v>0</v>
      </c>
      <c r="W1217" s="36">
        <f>IF(W$7&gt;=$E1217,IF(SUMIF($H$1:V$1,77,$H1217:V1217)&lt;$D1217,$H1217,0),0)</f>
        <v>0</v>
      </c>
      <c r="X1217" s="36">
        <f>IF(X$7&gt;=$E1217,IF(SUMIF($H$1:W$1,77,$H1217:W1217)&lt;$D1217,$H1217,0),0)</f>
        <v>0</v>
      </c>
      <c r="Y1217" s="36">
        <f>IF(Y$7&gt;=$E1217,IF(SUMIF($H$1:X$1,77,$H1217:X1217)&lt;$D1217,$H1217,0),0)</f>
        <v>0</v>
      </c>
      <c r="Z1217" s="36">
        <f>IF(Z$7&gt;=$E1217,IF(SUMIF($H$1:Y$1,77,$H1217:Y1217)&lt;$D1217,$H1217,0),0)</f>
        <v>0</v>
      </c>
      <c r="AA1217" s="36">
        <f>IF(AA$7&gt;=$E1217,IF(SUMIF($H$1:Z$1,77,$H1217:Z1217)&lt;$D1217,$H1217,0),0)</f>
        <v>0</v>
      </c>
      <c r="AB1217" s="36">
        <f>IF(AB$7&gt;=$E1217,IF(SUMIF($H$1:AA$1,77,$H1217:AA1217)&lt;$D1217,$H1217,0),0)</f>
        <v>0</v>
      </c>
      <c r="AC1217" s="36">
        <f>IF(AC$7&gt;=$E1217,IF(SUMIF($H$1:AB$1,77,$H1217:AB1217)&lt;$D1217,$H1217,0),0)</f>
        <v>0</v>
      </c>
      <c r="AD1217" s="36">
        <f>IF(AD$7&gt;=$E1217,IF(SUMIF($H$1:AC$1,77,$H1217:AC1217)&lt;$D1217,$H1217,0),0)</f>
        <v>0</v>
      </c>
      <c r="AE1217" s="36">
        <f>IF(AE$7&gt;=$E1217,IF(SUMIF($H$1:AD$1,77,$H1217:AD1217)&lt;$D1217,$H1217,0),0)</f>
        <v>0</v>
      </c>
      <c r="AF1217" s="36">
        <f>IF(AF$7&gt;=$E1217,IF(SUMIF($H$1:AE$1,77,$H1217:AE1217)&lt;$D1217,$H1217,0),0)</f>
        <v>0</v>
      </c>
      <c r="AG1217" s="36">
        <f>IF(AG$7&gt;=$E1217,IF(SUMIF($H$1:AF$1,77,$H1217:AF1217)&lt;$D1217,$H1217,0),0)</f>
        <v>0</v>
      </c>
      <c r="AH1217" s="35">
        <f t="shared" ref="AH1217:AH1224" si="420">SUMIF(V$1:AG$1,77,V1217:AG1217)</f>
        <v>0</v>
      </c>
      <c r="AI1217" s="36">
        <f>IF(AI$7&gt;=$E1217,IF(SUMIF($H$1:AH$1,77,$H1217:AH1217)&lt;$D1217,$H1217,0),0)</f>
        <v>0</v>
      </c>
      <c r="AJ1217" s="36">
        <f>IF(AJ$7&gt;=$E1217,IF(SUMIF($H$1:AI$1,77,$H1217:AI1217)&lt;$D1217,$H1217,0),0)</f>
        <v>0</v>
      </c>
      <c r="AK1217" s="36">
        <f>IF(AK$7&gt;=$E1217,IF(SUMIF($H$1:AJ$1,77,$H1217:AJ1217)&lt;$D1217,$H1217,0),0)</f>
        <v>0</v>
      </c>
      <c r="AL1217" s="36">
        <f>IF(AL$7&gt;=$E1217,IF(SUMIF($H$1:AK$1,77,$H1217:AK1217)&lt;$D1217,$H1217,0),0)</f>
        <v>0</v>
      </c>
      <c r="AM1217" s="36">
        <f>IF(AM$7&gt;=$E1217,IF(SUMIF($H$1:AL$1,77,$H1217:AL1217)&lt;$D1217,$H1217,0),0)</f>
        <v>0</v>
      </c>
      <c r="AN1217" s="36">
        <f>IF(AN$7&gt;=$E1217,IF(SUMIF($H$1:AM$1,77,$H1217:AM1217)&lt;$D1217,$H1217,0),0)</f>
        <v>0</v>
      </c>
      <c r="AO1217" s="36">
        <f>IF(AO$7&gt;=$E1217,IF(SUMIF($H$1:AN$1,77,$H1217:AN1217)&lt;$D1217,$H1217,0),0)</f>
        <v>0</v>
      </c>
      <c r="AP1217" s="36">
        <f>IF(AP$7&gt;=$E1217,IF(SUMIF($H$1:AO$1,77,$H1217:AO1217)&lt;$D1217,$H1217,0),0)</f>
        <v>0</v>
      </c>
      <c r="AQ1217" s="36">
        <f>IF(AQ$7&gt;=$E1217,IF(SUMIF($H$1:AP$1,77,$H1217:AP1217)&lt;$D1217,$H1217,0),0)</f>
        <v>0</v>
      </c>
      <c r="AR1217" s="36">
        <f>IF(AR$7&gt;=$E1217,IF(SUMIF($H$1:AQ$1,77,$H1217:AQ1217)&lt;$D1217,$H1217,0),0)</f>
        <v>0</v>
      </c>
      <c r="AS1217" s="36">
        <f>IF(AS$7&gt;=$E1217,IF(SUMIF($H$1:AR$1,77,$H1217:AR1217)&lt;$D1217,$H1217,0),0)</f>
        <v>0</v>
      </c>
      <c r="AT1217" s="36">
        <f>IF(AT$7&gt;=$E1217,IF(SUMIF($H$1:AS$1,77,$H1217:AS1217)&lt;$D1217,$H1217,0),0)</f>
        <v>0</v>
      </c>
      <c r="AU1217" s="35">
        <f t="shared" ref="AU1217:AU1224" si="421">SUMIF(AI$1:AT$1,77,AI1217:AT1217)</f>
        <v>0</v>
      </c>
      <c r="AV1217" s="33">
        <f>IF(AV$7&gt;=$E1217,IF(SUMIF($H$1:AU$1,77,$H1217:AU1217)&lt;$D1217,$H1217,0),0)</f>
        <v>0</v>
      </c>
      <c r="AW1217" s="33">
        <f>IF(AW$7&gt;=$E1217,IF(SUMIF($H$1:AV$1,77,$H1217:AV1217)&lt;$D1217,$H1217,0),0)</f>
        <v>0</v>
      </c>
      <c r="AX1217" s="33">
        <f>IF(AX$7&gt;=$E1217,IF(SUMIF($H$1:AW$1,77,$H1217:AW1217)&lt;$D1217,$H1217,0),0)</f>
        <v>0</v>
      </c>
      <c r="AY1217" s="33">
        <f>IF(AY$7&gt;=$E1217,IF(SUMIF($H$1:AX$1,77,$H1217:AX1217)&lt;$D1217,$H1217,0),0)</f>
        <v>0</v>
      </c>
      <c r="AZ1217" s="33">
        <f>IF(AZ$7&gt;=$E1217,IF(SUMIF($H$1:AY$1,77,$H1217:AY1217)&lt;$D1217,$H1217,0),0)</f>
        <v>0</v>
      </c>
      <c r="BA1217" s="33">
        <f>IF(BA$7&gt;=$E1217,IF(SUMIF($H$1:AZ$1,77,$H1217:AZ1217)&lt;$D1217,$H1217,0),0)</f>
        <v>0</v>
      </c>
      <c r="BB1217" s="33">
        <f>IF(BB$7&gt;=$E1217,IF(SUMIF($H$1:BA$1,77,$H1217:BA1217)&lt;$D1217,$H1217,0),0)</f>
        <v>0</v>
      </c>
      <c r="BC1217" s="33">
        <f>IF(BC$7&gt;=$E1217,IF(SUMIF($H$1:BB$1,77,$H1217:BB1217)&lt;$D1217,$H1217,0),0)</f>
        <v>0</v>
      </c>
      <c r="BD1217" s="33">
        <f>IF(BD$7&gt;=$E1217,IF(SUMIF($H$1:BC$1,77,$H1217:BC1217)&lt;$D1217,$H1217,0),0)</f>
        <v>0</v>
      </c>
      <c r="BE1217" s="33">
        <f>IF(BE$7&gt;=$E1217,IF(SUMIF($H$1:BD$1,77,$H1217:BD1217)&lt;$D1217,$H1217,0),0)</f>
        <v>0</v>
      </c>
      <c r="BF1217" s="33">
        <f>IF(BF$7&gt;=$E1217,IF(SUMIF($H$1:BE$1,77,$H1217:BE1217)&lt;$D1217,$H1217,0),0)</f>
        <v>0</v>
      </c>
      <c r="BG1217" s="33">
        <f>IF(BG$7&gt;=$E1217,IF(SUMIF($H$1:BF$1,77,$H1217:BF1217)&lt;$D1217,$H1217,0),0)</f>
        <v>0</v>
      </c>
      <c r="BH1217" s="35">
        <f t="shared" ref="BH1217:BH1224" si="422">SUMIF(AV$1:BG$1,77,AV1217:BG1217)</f>
        <v>0</v>
      </c>
    </row>
    <row r="1218" spans="1:60" s="11" customFormat="1" x14ac:dyDescent="0.25">
      <c r="A1218" s="47" t="s">
        <v>1779</v>
      </c>
      <c r="B1218" s="49" t="s">
        <v>1362</v>
      </c>
      <c r="C1218" s="51" t="s">
        <v>55</v>
      </c>
      <c r="D1218" s="58">
        <v>2980</v>
      </c>
      <c r="E1218" s="118">
        <v>46997</v>
      </c>
      <c r="F1218" s="118">
        <v>47027</v>
      </c>
      <c r="G1218" s="32">
        <f>DATEDIF(E1218,F1218,"m")</f>
        <v>1</v>
      </c>
      <c r="H1218" s="33">
        <f t="shared" si="418"/>
        <v>2980</v>
      </c>
      <c r="I1218" s="36">
        <f>IF(I$7&gt;=$E1218,IF(SUMIF($H$1:H$1,77,$H1218:H1218)&lt;$D1218,$H1218,0),0)</f>
        <v>0</v>
      </c>
      <c r="J1218" s="36">
        <f>IF(J$7&gt;=$E1218,IF(SUMIF($H$1:I$1,77,$H1218:I1218)&lt;$D1218,$H1218,0),0)</f>
        <v>0</v>
      </c>
      <c r="K1218" s="36">
        <f>IF(K$7&gt;=$E1218,IF(SUMIF($H$1:J$1,77,$H1218:J1218)&lt;$D1218,$H1218,0),0)</f>
        <v>0</v>
      </c>
      <c r="L1218" s="36">
        <f>IF(L$7&gt;=$E1218,IF(SUMIF($H$1:K$1,77,$H1218:K1218)&lt;$D1218,$H1218,0),0)</f>
        <v>0</v>
      </c>
      <c r="M1218" s="36">
        <f>IF(M$7&gt;=$E1218,IF(SUMIF($H$1:L$1,77,$H1218:L1218)&lt;$D1218,$H1218,0),0)</f>
        <v>0</v>
      </c>
      <c r="N1218" s="36">
        <f>IF(N$7&gt;=$E1218,IF(SUMIF($H$1:M$1,77,$H1218:M1218)&lt;$D1218,$H1218,0),0)</f>
        <v>0</v>
      </c>
      <c r="O1218" s="36">
        <f>IF(O$7&gt;=$E1218,IF(SUMIF($H$1:N$1,77,$H1218:N1218)&lt;$D1218,$H1218,0),0)</f>
        <v>0</v>
      </c>
      <c r="P1218" s="36">
        <f>IF(P$7&gt;=$E1218,IF(SUMIF($H$1:O$1,77,$H1218:O1218)&lt;$D1218,$H1218,0),0)</f>
        <v>0</v>
      </c>
      <c r="Q1218" s="36">
        <f>IF(Q$7&gt;=$E1218,IF(SUMIF($H$1:P$1,77,$H1218:P1218)&lt;$D1218,$H1218,0),0)</f>
        <v>0</v>
      </c>
      <c r="R1218" s="36">
        <f>IF(R$7&gt;=$E1218,IF(SUMIF($H$1:Q$1,77,$H1218:Q1218)&lt;$D1218,$H1218,0),0)</f>
        <v>0</v>
      </c>
      <c r="S1218" s="36">
        <f>IF(S$7&gt;=$E1218,IF(SUMIF($H$1:R$1,77,$H1218:R1218)&lt;$D1218,$H1218,0),0)</f>
        <v>0</v>
      </c>
      <c r="T1218" s="36">
        <f>IF(T$7&gt;=$E1218,IF(SUMIF($H$1:S$1,77,$H1218:S1218)&lt;$D1218,$H1218,0),0)</f>
        <v>0</v>
      </c>
      <c r="U1218" s="35">
        <f t="shared" si="419"/>
        <v>0</v>
      </c>
      <c r="V1218" s="36">
        <f>IF(V$7&gt;=$E1218,IF(SUMIF($H$1:U$1,77,$H1218:U1218)&lt;$D1218,$H1218,0),0)</f>
        <v>0</v>
      </c>
      <c r="W1218" s="36">
        <f>IF(W$7&gt;=$E1218,IF(SUMIF($H$1:V$1,77,$H1218:V1218)&lt;$D1218,$H1218,0),0)</f>
        <v>0</v>
      </c>
      <c r="X1218" s="36">
        <f>IF(X$7&gt;=$E1218,IF(SUMIF($H$1:W$1,77,$H1218:W1218)&lt;$D1218,$H1218,0),0)</f>
        <v>0</v>
      </c>
      <c r="Y1218" s="36">
        <f>IF(Y$7&gt;=$E1218,IF(SUMIF($H$1:X$1,77,$H1218:X1218)&lt;$D1218,$H1218,0),0)</f>
        <v>0</v>
      </c>
      <c r="Z1218" s="36">
        <f>IF(Z$7&gt;=$E1218,IF(SUMIF($H$1:Y$1,77,$H1218:Y1218)&lt;$D1218,$H1218,0),0)</f>
        <v>0</v>
      </c>
      <c r="AA1218" s="36">
        <f>IF(AA$7&gt;=$E1218,IF(SUMIF($H$1:Z$1,77,$H1218:Z1218)&lt;$D1218,$H1218,0),0)</f>
        <v>0</v>
      </c>
      <c r="AB1218" s="36">
        <f>IF(AB$7&gt;=$E1218,IF(SUMIF($H$1:AA$1,77,$H1218:AA1218)&lt;$D1218,$H1218,0),0)</f>
        <v>0</v>
      </c>
      <c r="AC1218" s="36">
        <f>IF(AC$7&gt;=$E1218,IF(SUMIF($H$1:AB$1,77,$H1218:AB1218)&lt;$D1218,$H1218,0),0)</f>
        <v>0</v>
      </c>
      <c r="AD1218" s="36">
        <f>IF(AD$7&gt;=$E1218,IF(SUMIF($H$1:AC$1,77,$H1218:AC1218)&lt;$D1218,$H1218,0),0)</f>
        <v>0</v>
      </c>
      <c r="AE1218" s="36">
        <f>IF(AE$7&gt;=$E1218,IF(SUMIF($H$1:AD$1,77,$H1218:AD1218)&lt;$D1218,$H1218,0),0)</f>
        <v>0</v>
      </c>
      <c r="AF1218" s="36">
        <f>IF(AF$7&gt;=$E1218,IF(SUMIF($H$1:AE$1,77,$H1218:AE1218)&lt;$D1218,$H1218,0),0)</f>
        <v>0</v>
      </c>
      <c r="AG1218" s="36">
        <f>IF(AG$7&gt;=$E1218,IF(SUMIF($H$1:AF$1,77,$H1218:AF1218)&lt;$D1218,$H1218,0),0)</f>
        <v>0</v>
      </c>
      <c r="AH1218" s="35">
        <f t="shared" si="420"/>
        <v>0</v>
      </c>
      <c r="AI1218" s="36">
        <f>IF(AI$7&gt;=$E1218,IF(SUMIF($H$1:AH$1,77,$H1218:AH1218)&lt;$D1218,$H1218,0),0)</f>
        <v>0</v>
      </c>
      <c r="AJ1218" s="36">
        <f>IF(AJ$7&gt;=$E1218,IF(SUMIF($H$1:AI$1,77,$H1218:AI1218)&lt;$D1218,$H1218,0),0)</f>
        <v>0</v>
      </c>
      <c r="AK1218" s="36">
        <f>IF(AK$7&gt;=$E1218,IF(SUMIF($H$1:AJ$1,77,$H1218:AJ1218)&lt;$D1218,$H1218,0),0)</f>
        <v>0</v>
      </c>
      <c r="AL1218" s="36">
        <f>IF(AL$7&gt;=$E1218,IF(SUMIF($H$1:AK$1,77,$H1218:AK1218)&lt;$D1218,$H1218,0),0)</f>
        <v>0</v>
      </c>
      <c r="AM1218" s="36">
        <f>IF(AM$7&gt;=$E1218,IF(SUMIF($H$1:AL$1,77,$H1218:AL1218)&lt;$D1218,$H1218,0),0)</f>
        <v>0</v>
      </c>
      <c r="AN1218" s="36">
        <f>IF(AN$7&gt;=$E1218,IF(SUMIF($H$1:AM$1,77,$H1218:AM1218)&lt;$D1218,$H1218,0),0)</f>
        <v>0</v>
      </c>
      <c r="AO1218" s="36">
        <f>IF(AO$7&gt;=$E1218,IF(SUMIF($H$1:AN$1,77,$H1218:AN1218)&lt;$D1218,$H1218,0),0)</f>
        <v>0</v>
      </c>
      <c r="AP1218" s="36">
        <f>IF(AP$7&gt;=$E1218,IF(SUMIF($H$1:AO$1,77,$H1218:AO1218)&lt;$D1218,$H1218,0),0)</f>
        <v>0</v>
      </c>
      <c r="AQ1218" s="36">
        <f>IF(AQ$7&gt;=$E1218,IF(SUMIF($H$1:AP$1,77,$H1218:AP1218)&lt;$D1218,$H1218,0),0)</f>
        <v>0</v>
      </c>
      <c r="AR1218" s="36">
        <f>IF(AR$7&gt;=$E1218,IF(SUMIF($H$1:AQ$1,77,$H1218:AQ1218)&lt;$D1218,$H1218,0),0)</f>
        <v>0</v>
      </c>
      <c r="AS1218" s="36">
        <f>IF(AS$7&gt;=$E1218,IF(SUMIF($H$1:AR$1,77,$H1218:AR1218)&lt;$D1218,$H1218,0),0)</f>
        <v>0</v>
      </c>
      <c r="AT1218" s="36">
        <f>IF(AT$7&gt;=$E1218,IF(SUMIF($H$1:AS$1,77,$H1218:AS1218)&lt;$D1218,$H1218,0),0)</f>
        <v>0</v>
      </c>
      <c r="AU1218" s="35">
        <f t="shared" si="421"/>
        <v>0</v>
      </c>
      <c r="AV1218" s="33">
        <f>IF(AV$7&gt;=$E1218,IF(SUMIF($H$1:AU$1,77,$H1218:AU1218)&lt;$D1218,$H1218,0),0)</f>
        <v>0</v>
      </c>
      <c r="AW1218" s="33">
        <f>IF(AW$7&gt;=$E1218,IF(SUMIF($H$1:AV$1,77,$H1218:AV1218)&lt;$D1218,$H1218,0),0)</f>
        <v>0</v>
      </c>
      <c r="AX1218" s="33">
        <f>IF(AX$7&gt;=$E1218,IF(SUMIF($H$1:AW$1,77,$H1218:AW1218)&lt;$D1218,$H1218,0),0)</f>
        <v>0</v>
      </c>
      <c r="AY1218" s="33">
        <f>IF(AY$7&gt;=$E1218,IF(SUMIF($H$1:AX$1,77,$H1218:AX1218)&lt;$D1218,$H1218,0),0)</f>
        <v>0</v>
      </c>
      <c r="AZ1218" s="33">
        <f>IF(AZ$7&gt;=$E1218,IF(SUMIF($H$1:AY$1,77,$H1218:AY1218)&lt;$D1218,$H1218,0),0)</f>
        <v>0</v>
      </c>
      <c r="BA1218" s="33">
        <f>IF(BA$7&gt;=$E1218,IF(SUMIF($H$1:AZ$1,77,$H1218:AZ1218)&lt;$D1218,$H1218,0),0)</f>
        <v>0</v>
      </c>
      <c r="BB1218" s="33">
        <f>IF(BB$7&gt;=$E1218,IF(SUMIF($H$1:BA$1,77,$H1218:BA1218)&lt;$D1218,$H1218,0),0)</f>
        <v>0</v>
      </c>
      <c r="BC1218" s="33">
        <f>IF(BC$7&gt;=$E1218,IF(SUMIF($H$1:BB$1,77,$H1218:BB1218)&lt;$D1218,$H1218,0),0)</f>
        <v>0</v>
      </c>
      <c r="BD1218" s="33">
        <f>IF(BD$7&gt;=$E1218,IF(SUMIF($H$1:BC$1,77,$H1218:BC1218)&lt;$D1218,$H1218,0),0)</f>
        <v>2980</v>
      </c>
      <c r="BE1218" s="33">
        <f>IF(BE$7&gt;=$E1218,IF(SUMIF($H$1:BD$1,77,$H1218:BD1218)&lt;$D1218,$H1218,0),0)</f>
        <v>0</v>
      </c>
      <c r="BF1218" s="33">
        <f>IF(BF$7&gt;=$E1218,IF(SUMIF($H$1:BE$1,77,$H1218:BE1218)&lt;$D1218,$H1218,0),0)</f>
        <v>0</v>
      </c>
      <c r="BG1218" s="33">
        <f>IF(BG$7&gt;=$E1218,IF(SUMIF($H$1:BF$1,77,$H1218:BF1218)&lt;$D1218,$H1218,0),0)</f>
        <v>0</v>
      </c>
      <c r="BH1218" s="35">
        <f t="shared" si="422"/>
        <v>2980</v>
      </c>
    </row>
    <row r="1219" spans="1:60" s="11" customFormat="1" x14ac:dyDescent="0.25">
      <c r="A1219" s="84" t="s">
        <v>1780</v>
      </c>
      <c r="B1219" s="86" t="s">
        <v>1781</v>
      </c>
      <c r="C1219" s="85" t="s">
        <v>55</v>
      </c>
      <c r="D1219" s="58">
        <v>89.5</v>
      </c>
      <c r="E1219" s="31">
        <v>45778</v>
      </c>
      <c r="F1219" s="31">
        <v>45809</v>
      </c>
      <c r="G1219" s="32">
        <f t="shared" ref="G1219:G1224" si="423">DATEDIF(E1219,F1219,"m")</f>
        <v>1</v>
      </c>
      <c r="H1219" s="33">
        <f t="shared" si="418"/>
        <v>89.5</v>
      </c>
      <c r="I1219" s="36">
        <f>IF(I$7&gt;=$E1219,IF(SUMIF($H$1:H$1,77,$H1219:H1219)&lt;$D1219,$H1219,0),0)</f>
        <v>0</v>
      </c>
      <c r="J1219" s="36">
        <f>IF(J$7&gt;=$E1219,IF(SUMIF($H$1:I$1,77,$H1219:I1219)&lt;$D1219,$H1219,0),0)</f>
        <v>0</v>
      </c>
      <c r="K1219" s="36">
        <f>IF(K$7&gt;=$E1219,IF(SUMIF($H$1:J$1,77,$H1219:J1219)&lt;$D1219,$H1219,0),0)</f>
        <v>0</v>
      </c>
      <c r="L1219" s="36">
        <f>IF(L$7&gt;=$E1219,IF(SUMIF($H$1:K$1,77,$H1219:K1219)&lt;$D1219,$H1219,0),0)</f>
        <v>0</v>
      </c>
      <c r="M1219" s="36">
        <f>IF(M$7&gt;=$E1219,IF(SUMIF($H$1:L$1,77,$H1219:L1219)&lt;$D1219,$H1219,0),0)</f>
        <v>89.5</v>
      </c>
      <c r="N1219" s="36">
        <f>IF(N$7&gt;=$E1219,IF(SUMIF($H$1:M$1,77,$H1219:M1219)&lt;$D1219,$H1219,0),0)</f>
        <v>0</v>
      </c>
      <c r="O1219" s="36">
        <f>IF(O$7&gt;=$E1219,IF(SUMIF($H$1:N$1,77,$H1219:N1219)&lt;$D1219,$H1219,0),0)</f>
        <v>0</v>
      </c>
      <c r="P1219" s="36">
        <f>IF(P$7&gt;=$E1219,IF(SUMIF($H$1:O$1,77,$H1219:O1219)&lt;$D1219,$H1219,0),0)</f>
        <v>0</v>
      </c>
      <c r="Q1219" s="36">
        <f>IF(Q$7&gt;=$E1219,IF(SUMIF($H$1:P$1,77,$H1219:P1219)&lt;$D1219,$H1219,0),0)</f>
        <v>0</v>
      </c>
      <c r="R1219" s="36">
        <f>IF(R$7&gt;=$E1219,IF(SUMIF($H$1:Q$1,77,$H1219:Q1219)&lt;$D1219,$H1219,0),0)</f>
        <v>0</v>
      </c>
      <c r="S1219" s="36">
        <f>IF(S$7&gt;=$E1219,IF(SUMIF($H$1:R$1,77,$H1219:R1219)&lt;$D1219,$H1219,0),0)</f>
        <v>0</v>
      </c>
      <c r="T1219" s="36">
        <f>IF(T$7&gt;=$E1219,IF(SUMIF($H$1:S$1,77,$H1219:S1219)&lt;$D1219,$H1219,0),0)</f>
        <v>0</v>
      </c>
      <c r="U1219" s="35">
        <f t="shared" si="419"/>
        <v>89.5</v>
      </c>
      <c r="V1219" s="36">
        <f>IF(V$7&gt;=$E1219,IF(SUMIF($H$1:U$1,77,$H1219:U1219)&lt;$D1219,$H1219,0),0)</f>
        <v>0</v>
      </c>
      <c r="W1219" s="36">
        <f>IF(W$7&gt;=$E1219,IF(SUMIF($H$1:V$1,77,$H1219:V1219)&lt;$D1219,$H1219,0),0)</f>
        <v>0</v>
      </c>
      <c r="X1219" s="36">
        <f>IF(X$7&gt;=$E1219,IF(SUMIF($H$1:W$1,77,$H1219:W1219)&lt;$D1219,$H1219,0),0)</f>
        <v>0</v>
      </c>
      <c r="Y1219" s="36">
        <f>IF(Y$7&gt;=$E1219,IF(SUMIF($H$1:X$1,77,$H1219:X1219)&lt;$D1219,$H1219,0),0)</f>
        <v>0</v>
      </c>
      <c r="Z1219" s="36">
        <f>IF(Z$7&gt;=$E1219,IF(SUMIF($H$1:Y$1,77,$H1219:Y1219)&lt;$D1219,$H1219,0),0)</f>
        <v>0</v>
      </c>
      <c r="AA1219" s="36">
        <f>IF(AA$7&gt;=$E1219,IF(SUMIF($H$1:Z$1,77,$H1219:Z1219)&lt;$D1219,$H1219,0),0)</f>
        <v>0</v>
      </c>
      <c r="AB1219" s="36">
        <f>IF(AB$7&gt;=$E1219,IF(SUMIF($H$1:AA$1,77,$H1219:AA1219)&lt;$D1219,$H1219,0),0)</f>
        <v>0</v>
      </c>
      <c r="AC1219" s="36">
        <f>IF(AC$7&gt;=$E1219,IF(SUMIF($H$1:AB$1,77,$H1219:AB1219)&lt;$D1219,$H1219,0),0)</f>
        <v>0</v>
      </c>
      <c r="AD1219" s="36">
        <f>IF(AD$7&gt;=$E1219,IF(SUMIF($H$1:AC$1,77,$H1219:AC1219)&lt;$D1219,$H1219,0),0)</f>
        <v>0</v>
      </c>
      <c r="AE1219" s="36">
        <f>IF(AE$7&gt;=$E1219,IF(SUMIF($H$1:AD$1,77,$H1219:AD1219)&lt;$D1219,$H1219,0),0)</f>
        <v>0</v>
      </c>
      <c r="AF1219" s="36">
        <f>IF(AF$7&gt;=$E1219,IF(SUMIF($H$1:AE$1,77,$H1219:AE1219)&lt;$D1219,$H1219,0),0)</f>
        <v>0</v>
      </c>
      <c r="AG1219" s="36">
        <f>IF(AG$7&gt;=$E1219,IF(SUMIF($H$1:AF$1,77,$H1219:AF1219)&lt;$D1219,$H1219,0),0)</f>
        <v>0</v>
      </c>
      <c r="AH1219" s="35">
        <f t="shared" si="420"/>
        <v>0</v>
      </c>
      <c r="AI1219" s="36">
        <f>IF(AI$7&gt;=$E1219,IF(SUMIF($H$1:AH$1,77,$H1219:AH1219)&lt;$D1219,$H1219,0),0)</f>
        <v>0</v>
      </c>
      <c r="AJ1219" s="36">
        <f>IF(AJ$7&gt;=$E1219,IF(SUMIF($H$1:AI$1,77,$H1219:AI1219)&lt;$D1219,$H1219,0),0)</f>
        <v>0</v>
      </c>
      <c r="AK1219" s="36">
        <f>IF(AK$7&gt;=$E1219,IF(SUMIF($H$1:AJ$1,77,$H1219:AJ1219)&lt;$D1219,$H1219,0),0)</f>
        <v>0</v>
      </c>
      <c r="AL1219" s="36">
        <f>IF(AL$7&gt;=$E1219,IF(SUMIF($H$1:AK$1,77,$H1219:AK1219)&lt;$D1219,$H1219,0),0)</f>
        <v>0</v>
      </c>
      <c r="AM1219" s="36">
        <f>IF(AM$7&gt;=$E1219,IF(SUMIF($H$1:AL$1,77,$H1219:AL1219)&lt;$D1219,$H1219,0),0)</f>
        <v>0</v>
      </c>
      <c r="AN1219" s="36">
        <f>IF(AN$7&gt;=$E1219,IF(SUMIF($H$1:AM$1,77,$H1219:AM1219)&lt;$D1219,$H1219,0),0)</f>
        <v>0</v>
      </c>
      <c r="AO1219" s="36">
        <f>IF(AO$7&gt;=$E1219,IF(SUMIF($H$1:AN$1,77,$H1219:AN1219)&lt;$D1219,$H1219,0),0)</f>
        <v>0</v>
      </c>
      <c r="AP1219" s="36">
        <f>IF(AP$7&gt;=$E1219,IF(SUMIF($H$1:AO$1,77,$H1219:AO1219)&lt;$D1219,$H1219,0),0)</f>
        <v>0</v>
      </c>
      <c r="AQ1219" s="36">
        <f>IF(AQ$7&gt;=$E1219,IF(SUMIF($H$1:AP$1,77,$H1219:AP1219)&lt;$D1219,$H1219,0),0)</f>
        <v>0</v>
      </c>
      <c r="AR1219" s="36">
        <f>IF(AR$7&gt;=$E1219,IF(SUMIF($H$1:AQ$1,77,$H1219:AQ1219)&lt;$D1219,$H1219,0),0)</f>
        <v>0</v>
      </c>
      <c r="AS1219" s="36">
        <f>IF(AS$7&gt;=$E1219,IF(SUMIF($H$1:AR$1,77,$H1219:AR1219)&lt;$D1219,$H1219,0),0)</f>
        <v>0</v>
      </c>
      <c r="AT1219" s="36">
        <f>IF(AT$7&gt;=$E1219,IF(SUMIF($H$1:AS$1,77,$H1219:AS1219)&lt;$D1219,$H1219,0),0)</f>
        <v>0</v>
      </c>
      <c r="AU1219" s="35">
        <f t="shared" si="421"/>
        <v>0</v>
      </c>
      <c r="AV1219" s="33">
        <f>IF(AV$7&gt;=$E1219,IF(SUMIF($H$1:AU$1,77,$H1219:AU1219)&lt;$D1219,$H1219,0),0)</f>
        <v>0</v>
      </c>
      <c r="AW1219" s="33">
        <f>IF(AW$7&gt;=$E1219,IF(SUMIF($H$1:AV$1,77,$H1219:AV1219)&lt;$D1219,$H1219,0),0)</f>
        <v>0</v>
      </c>
      <c r="AX1219" s="33">
        <f>IF(AX$7&gt;=$E1219,IF(SUMIF($H$1:AW$1,77,$H1219:AW1219)&lt;$D1219,$H1219,0),0)</f>
        <v>0</v>
      </c>
      <c r="AY1219" s="33">
        <f>IF(AY$7&gt;=$E1219,IF(SUMIF($H$1:AX$1,77,$H1219:AX1219)&lt;$D1219,$H1219,0),0)</f>
        <v>0</v>
      </c>
      <c r="AZ1219" s="33">
        <f>IF(AZ$7&gt;=$E1219,IF(SUMIF($H$1:AY$1,77,$H1219:AY1219)&lt;$D1219,$H1219,0),0)</f>
        <v>0</v>
      </c>
      <c r="BA1219" s="33">
        <f>IF(BA$7&gt;=$E1219,IF(SUMIF($H$1:AZ$1,77,$H1219:AZ1219)&lt;$D1219,$H1219,0),0)</f>
        <v>0</v>
      </c>
      <c r="BB1219" s="33">
        <f>IF(BB$7&gt;=$E1219,IF(SUMIF($H$1:BA$1,77,$H1219:BA1219)&lt;$D1219,$H1219,0),0)</f>
        <v>0</v>
      </c>
      <c r="BC1219" s="33">
        <f>IF(BC$7&gt;=$E1219,IF(SUMIF($H$1:BB$1,77,$H1219:BB1219)&lt;$D1219,$H1219,0),0)</f>
        <v>0</v>
      </c>
      <c r="BD1219" s="33">
        <f>IF(BD$7&gt;=$E1219,IF(SUMIF($H$1:BC$1,77,$H1219:BC1219)&lt;$D1219,$H1219,0),0)</f>
        <v>0</v>
      </c>
      <c r="BE1219" s="33">
        <f>IF(BE$7&gt;=$E1219,IF(SUMIF($H$1:BD$1,77,$H1219:BD1219)&lt;$D1219,$H1219,0),0)</f>
        <v>0</v>
      </c>
      <c r="BF1219" s="33">
        <f>IF(BF$7&gt;=$E1219,IF(SUMIF($H$1:BE$1,77,$H1219:BE1219)&lt;$D1219,$H1219,0),0)</f>
        <v>0</v>
      </c>
      <c r="BG1219" s="33">
        <f>IF(BG$7&gt;=$E1219,IF(SUMIF($H$1:BF$1,77,$H1219:BF1219)&lt;$D1219,$H1219,0),0)</f>
        <v>0</v>
      </c>
      <c r="BH1219" s="35">
        <f t="shared" si="422"/>
        <v>0</v>
      </c>
    </row>
    <row r="1220" spans="1:60" s="11" customFormat="1" x14ac:dyDescent="0.25">
      <c r="A1220" s="84" t="s">
        <v>1782</v>
      </c>
      <c r="B1220" s="86" t="s">
        <v>458</v>
      </c>
      <c r="C1220" s="85" t="s">
        <v>55</v>
      </c>
      <c r="D1220" s="58">
        <v>89.5</v>
      </c>
      <c r="E1220" s="118">
        <v>46997</v>
      </c>
      <c r="F1220" s="118">
        <v>47027</v>
      </c>
      <c r="G1220" s="32">
        <f t="shared" si="423"/>
        <v>1</v>
      </c>
      <c r="H1220" s="33">
        <f t="shared" si="418"/>
        <v>89.5</v>
      </c>
      <c r="I1220" s="36">
        <f>IF(I$7&gt;=$E1220,IF(SUMIF($H$1:H$1,77,$H1220:H1220)&lt;$D1220,$H1220,0),0)</f>
        <v>0</v>
      </c>
      <c r="J1220" s="36">
        <f>IF(J$7&gt;=$E1220,IF(SUMIF($H$1:I$1,77,$H1220:I1220)&lt;$D1220,$H1220,0),0)</f>
        <v>0</v>
      </c>
      <c r="K1220" s="36">
        <f>IF(K$7&gt;=$E1220,IF(SUMIF($H$1:J$1,77,$H1220:J1220)&lt;$D1220,$H1220,0),0)</f>
        <v>0</v>
      </c>
      <c r="L1220" s="36">
        <f>IF(L$7&gt;=$E1220,IF(SUMIF($H$1:K$1,77,$H1220:K1220)&lt;$D1220,$H1220,0),0)</f>
        <v>0</v>
      </c>
      <c r="M1220" s="36">
        <f>IF(M$7&gt;=$E1220,IF(SUMIF($H$1:L$1,77,$H1220:L1220)&lt;$D1220,$H1220,0),0)</f>
        <v>0</v>
      </c>
      <c r="N1220" s="36">
        <f>IF(N$7&gt;=$E1220,IF(SUMIF($H$1:M$1,77,$H1220:M1220)&lt;$D1220,$H1220,0),0)</f>
        <v>0</v>
      </c>
      <c r="O1220" s="36">
        <f>IF(O$7&gt;=$E1220,IF(SUMIF($H$1:N$1,77,$H1220:N1220)&lt;$D1220,$H1220,0),0)</f>
        <v>0</v>
      </c>
      <c r="P1220" s="36">
        <f>IF(P$7&gt;=$E1220,IF(SUMIF($H$1:O$1,77,$H1220:O1220)&lt;$D1220,$H1220,0),0)</f>
        <v>0</v>
      </c>
      <c r="Q1220" s="36">
        <f>IF(Q$7&gt;=$E1220,IF(SUMIF($H$1:P$1,77,$H1220:P1220)&lt;$D1220,$H1220,0),0)</f>
        <v>0</v>
      </c>
      <c r="R1220" s="36">
        <f>IF(R$7&gt;=$E1220,IF(SUMIF($H$1:Q$1,77,$H1220:Q1220)&lt;$D1220,$H1220,0),0)</f>
        <v>0</v>
      </c>
      <c r="S1220" s="36">
        <f>IF(S$7&gt;=$E1220,IF(SUMIF($H$1:R$1,77,$H1220:R1220)&lt;$D1220,$H1220,0),0)</f>
        <v>0</v>
      </c>
      <c r="T1220" s="36">
        <f>IF(T$7&gt;=$E1220,IF(SUMIF($H$1:S$1,77,$H1220:S1220)&lt;$D1220,$H1220,0),0)</f>
        <v>0</v>
      </c>
      <c r="U1220" s="35">
        <f t="shared" si="419"/>
        <v>0</v>
      </c>
      <c r="V1220" s="36">
        <f>IF(V$7&gt;=$E1220,IF(SUMIF($H$1:U$1,77,$H1220:U1220)&lt;$D1220,$H1220,0),0)</f>
        <v>0</v>
      </c>
      <c r="W1220" s="36">
        <f>IF(W$7&gt;=$E1220,IF(SUMIF($H$1:V$1,77,$H1220:V1220)&lt;$D1220,$H1220,0),0)</f>
        <v>0</v>
      </c>
      <c r="X1220" s="36">
        <f>IF(X$7&gt;=$E1220,IF(SUMIF($H$1:W$1,77,$H1220:W1220)&lt;$D1220,$H1220,0),0)</f>
        <v>0</v>
      </c>
      <c r="Y1220" s="36">
        <f>IF(Y$7&gt;=$E1220,IF(SUMIF($H$1:X$1,77,$H1220:X1220)&lt;$D1220,$H1220,0),0)</f>
        <v>0</v>
      </c>
      <c r="Z1220" s="36">
        <f>IF(Z$7&gt;=$E1220,IF(SUMIF($H$1:Y$1,77,$H1220:Y1220)&lt;$D1220,$H1220,0),0)</f>
        <v>0</v>
      </c>
      <c r="AA1220" s="36">
        <f>IF(AA$7&gt;=$E1220,IF(SUMIF($H$1:Z$1,77,$H1220:Z1220)&lt;$D1220,$H1220,0),0)</f>
        <v>0</v>
      </c>
      <c r="AB1220" s="36">
        <f>IF(AB$7&gt;=$E1220,IF(SUMIF($H$1:AA$1,77,$H1220:AA1220)&lt;$D1220,$H1220,0),0)</f>
        <v>0</v>
      </c>
      <c r="AC1220" s="36">
        <f>IF(AC$7&gt;=$E1220,IF(SUMIF($H$1:AB$1,77,$H1220:AB1220)&lt;$D1220,$H1220,0),0)</f>
        <v>0</v>
      </c>
      <c r="AD1220" s="36">
        <f>IF(AD$7&gt;=$E1220,IF(SUMIF($H$1:AC$1,77,$H1220:AC1220)&lt;$D1220,$H1220,0),0)</f>
        <v>0</v>
      </c>
      <c r="AE1220" s="36">
        <f>IF(AE$7&gt;=$E1220,IF(SUMIF($H$1:AD$1,77,$H1220:AD1220)&lt;$D1220,$H1220,0),0)</f>
        <v>0</v>
      </c>
      <c r="AF1220" s="36">
        <f>IF(AF$7&gt;=$E1220,IF(SUMIF($H$1:AE$1,77,$H1220:AE1220)&lt;$D1220,$H1220,0),0)</f>
        <v>0</v>
      </c>
      <c r="AG1220" s="36">
        <f>IF(AG$7&gt;=$E1220,IF(SUMIF($H$1:AF$1,77,$H1220:AF1220)&lt;$D1220,$H1220,0),0)</f>
        <v>0</v>
      </c>
      <c r="AH1220" s="35">
        <f t="shared" si="420"/>
        <v>0</v>
      </c>
      <c r="AI1220" s="36">
        <f>IF(AI$7&gt;=$E1220,IF(SUMIF($H$1:AH$1,77,$H1220:AH1220)&lt;$D1220,$H1220,0),0)</f>
        <v>0</v>
      </c>
      <c r="AJ1220" s="36">
        <f>IF(AJ$7&gt;=$E1220,IF(SUMIF($H$1:AI$1,77,$H1220:AI1220)&lt;$D1220,$H1220,0),0)</f>
        <v>0</v>
      </c>
      <c r="AK1220" s="36">
        <f>IF(AK$7&gt;=$E1220,IF(SUMIF($H$1:AJ$1,77,$H1220:AJ1220)&lt;$D1220,$H1220,0),0)</f>
        <v>0</v>
      </c>
      <c r="AL1220" s="36">
        <f>IF(AL$7&gt;=$E1220,IF(SUMIF($H$1:AK$1,77,$H1220:AK1220)&lt;$D1220,$H1220,0),0)</f>
        <v>0</v>
      </c>
      <c r="AM1220" s="36">
        <f>IF(AM$7&gt;=$E1220,IF(SUMIF($H$1:AL$1,77,$H1220:AL1220)&lt;$D1220,$H1220,0),0)</f>
        <v>0</v>
      </c>
      <c r="AN1220" s="36">
        <f>IF(AN$7&gt;=$E1220,IF(SUMIF($H$1:AM$1,77,$H1220:AM1220)&lt;$D1220,$H1220,0),0)</f>
        <v>0</v>
      </c>
      <c r="AO1220" s="36">
        <f>IF(AO$7&gt;=$E1220,IF(SUMIF($H$1:AN$1,77,$H1220:AN1220)&lt;$D1220,$H1220,0),0)</f>
        <v>0</v>
      </c>
      <c r="AP1220" s="36">
        <f>IF(AP$7&gt;=$E1220,IF(SUMIF($H$1:AO$1,77,$H1220:AO1220)&lt;$D1220,$H1220,0),0)</f>
        <v>0</v>
      </c>
      <c r="AQ1220" s="36">
        <f>IF(AQ$7&gt;=$E1220,IF(SUMIF($H$1:AP$1,77,$H1220:AP1220)&lt;$D1220,$H1220,0),0)</f>
        <v>0</v>
      </c>
      <c r="AR1220" s="36">
        <f>IF(AR$7&gt;=$E1220,IF(SUMIF($H$1:AQ$1,77,$H1220:AQ1220)&lt;$D1220,$H1220,0),0)</f>
        <v>0</v>
      </c>
      <c r="AS1220" s="36">
        <f>IF(AS$7&gt;=$E1220,IF(SUMIF($H$1:AR$1,77,$H1220:AR1220)&lt;$D1220,$H1220,0),0)</f>
        <v>0</v>
      </c>
      <c r="AT1220" s="36">
        <f>IF(AT$7&gt;=$E1220,IF(SUMIF($H$1:AS$1,77,$H1220:AS1220)&lt;$D1220,$H1220,0),0)</f>
        <v>0</v>
      </c>
      <c r="AU1220" s="35">
        <f t="shared" si="421"/>
        <v>0</v>
      </c>
      <c r="AV1220" s="33">
        <f>IF(AV$7&gt;=$E1220,IF(SUMIF($H$1:AU$1,77,$H1220:AU1220)&lt;$D1220,$H1220,0),0)</f>
        <v>0</v>
      </c>
      <c r="AW1220" s="33">
        <f>IF(AW$7&gt;=$E1220,IF(SUMIF($H$1:AV$1,77,$H1220:AV1220)&lt;$D1220,$H1220,0),0)</f>
        <v>0</v>
      </c>
      <c r="AX1220" s="33">
        <f>IF(AX$7&gt;=$E1220,IF(SUMIF($H$1:AW$1,77,$H1220:AW1220)&lt;$D1220,$H1220,0),0)</f>
        <v>0</v>
      </c>
      <c r="AY1220" s="33">
        <f>IF(AY$7&gt;=$E1220,IF(SUMIF($H$1:AX$1,77,$H1220:AX1220)&lt;$D1220,$H1220,0),0)</f>
        <v>0</v>
      </c>
      <c r="AZ1220" s="33">
        <f>IF(AZ$7&gt;=$E1220,IF(SUMIF($H$1:AY$1,77,$H1220:AY1220)&lt;$D1220,$H1220,0),0)</f>
        <v>0</v>
      </c>
      <c r="BA1220" s="33">
        <f>IF(BA$7&gt;=$E1220,IF(SUMIF($H$1:AZ$1,77,$H1220:AZ1220)&lt;$D1220,$H1220,0),0)</f>
        <v>0</v>
      </c>
      <c r="BB1220" s="33">
        <f>IF(BB$7&gt;=$E1220,IF(SUMIF($H$1:BA$1,77,$H1220:BA1220)&lt;$D1220,$H1220,0),0)</f>
        <v>0</v>
      </c>
      <c r="BC1220" s="33">
        <f>IF(BC$7&gt;=$E1220,IF(SUMIF($H$1:BB$1,77,$H1220:BB1220)&lt;$D1220,$H1220,0),0)</f>
        <v>0</v>
      </c>
      <c r="BD1220" s="33">
        <f>IF(BD$7&gt;=$E1220,IF(SUMIF($H$1:BC$1,77,$H1220:BC1220)&lt;$D1220,$H1220,0),0)</f>
        <v>89.5</v>
      </c>
      <c r="BE1220" s="33">
        <f>IF(BE$7&gt;=$E1220,IF(SUMIF($H$1:BD$1,77,$H1220:BD1220)&lt;$D1220,$H1220,0),0)</f>
        <v>0</v>
      </c>
      <c r="BF1220" s="33">
        <f>IF(BF$7&gt;=$E1220,IF(SUMIF($H$1:BE$1,77,$H1220:BE1220)&lt;$D1220,$H1220,0),0)</f>
        <v>0</v>
      </c>
      <c r="BG1220" s="33">
        <f>IF(BG$7&gt;=$E1220,IF(SUMIF($H$1:BF$1,77,$H1220:BF1220)&lt;$D1220,$H1220,0),0)</f>
        <v>0</v>
      </c>
      <c r="BH1220" s="35">
        <f t="shared" si="422"/>
        <v>89.5</v>
      </c>
    </row>
    <row r="1221" spans="1:60" s="11" customFormat="1" x14ac:dyDescent="0.25">
      <c r="A1221" s="84" t="s">
        <v>1783</v>
      </c>
      <c r="B1221" s="86" t="s">
        <v>812</v>
      </c>
      <c r="C1221" s="85" t="s">
        <v>55</v>
      </c>
      <c r="D1221" s="58">
        <v>60.5</v>
      </c>
      <c r="E1221" s="31">
        <v>45778</v>
      </c>
      <c r="F1221" s="31">
        <v>45809</v>
      </c>
      <c r="G1221" s="32">
        <f t="shared" si="423"/>
        <v>1</v>
      </c>
      <c r="H1221" s="33">
        <f t="shared" si="418"/>
        <v>60.5</v>
      </c>
      <c r="I1221" s="36">
        <f>IF(I$7&gt;=$E1221,IF(SUMIF($H$1:H$1,77,$H1221:H1221)&lt;$D1221,$H1221,0),0)</f>
        <v>0</v>
      </c>
      <c r="J1221" s="36">
        <f>IF(J$7&gt;=$E1221,IF(SUMIF($H$1:I$1,77,$H1221:I1221)&lt;$D1221,$H1221,0),0)</f>
        <v>0</v>
      </c>
      <c r="K1221" s="36">
        <f>IF(K$7&gt;=$E1221,IF(SUMIF($H$1:J$1,77,$H1221:J1221)&lt;$D1221,$H1221,0),0)</f>
        <v>0</v>
      </c>
      <c r="L1221" s="36">
        <f>IF(L$7&gt;=$E1221,IF(SUMIF($H$1:K$1,77,$H1221:K1221)&lt;$D1221,$H1221,0),0)</f>
        <v>0</v>
      </c>
      <c r="M1221" s="36">
        <f>IF(M$7&gt;=$E1221,IF(SUMIF($H$1:L$1,77,$H1221:L1221)&lt;$D1221,$H1221,0),0)</f>
        <v>60.5</v>
      </c>
      <c r="N1221" s="36">
        <f>IF(N$7&gt;=$E1221,IF(SUMIF($H$1:M$1,77,$H1221:M1221)&lt;$D1221,$H1221,0),0)</f>
        <v>0</v>
      </c>
      <c r="O1221" s="36">
        <f>IF(O$7&gt;=$E1221,IF(SUMIF($H$1:N$1,77,$H1221:N1221)&lt;$D1221,$H1221,0),0)</f>
        <v>0</v>
      </c>
      <c r="P1221" s="36">
        <f>IF(P$7&gt;=$E1221,IF(SUMIF($H$1:O$1,77,$H1221:O1221)&lt;$D1221,$H1221,0),0)</f>
        <v>0</v>
      </c>
      <c r="Q1221" s="36">
        <f>IF(Q$7&gt;=$E1221,IF(SUMIF($H$1:P$1,77,$H1221:P1221)&lt;$D1221,$H1221,0),0)</f>
        <v>0</v>
      </c>
      <c r="R1221" s="36">
        <f>IF(R$7&gt;=$E1221,IF(SUMIF($H$1:Q$1,77,$H1221:Q1221)&lt;$D1221,$H1221,0),0)</f>
        <v>0</v>
      </c>
      <c r="S1221" s="36">
        <f>IF(S$7&gt;=$E1221,IF(SUMIF($H$1:R$1,77,$H1221:R1221)&lt;$D1221,$H1221,0),0)</f>
        <v>0</v>
      </c>
      <c r="T1221" s="36">
        <f>IF(T$7&gt;=$E1221,IF(SUMIF($H$1:S$1,77,$H1221:S1221)&lt;$D1221,$H1221,0),0)</f>
        <v>0</v>
      </c>
      <c r="U1221" s="35">
        <f t="shared" si="419"/>
        <v>60.5</v>
      </c>
      <c r="V1221" s="36">
        <f>IF(V$7&gt;=$E1221,IF(SUMIF($H$1:U$1,77,$H1221:U1221)&lt;$D1221,$H1221,0),0)</f>
        <v>0</v>
      </c>
      <c r="W1221" s="36">
        <f>IF(W$7&gt;=$E1221,IF(SUMIF($H$1:V$1,77,$H1221:V1221)&lt;$D1221,$H1221,0),0)</f>
        <v>0</v>
      </c>
      <c r="X1221" s="36">
        <f>IF(X$7&gt;=$E1221,IF(SUMIF($H$1:W$1,77,$H1221:W1221)&lt;$D1221,$H1221,0),0)</f>
        <v>0</v>
      </c>
      <c r="Y1221" s="36">
        <f>IF(Y$7&gt;=$E1221,IF(SUMIF($H$1:X$1,77,$H1221:X1221)&lt;$D1221,$H1221,0),0)</f>
        <v>0</v>
      </c>
      <c r="Z1221" s="36">
        <f>IF(Z$7&gt;=$E1221,IF(SUMIF($H$1:Y$1,77,$H1221:Y1221)&lt;$D1221,$H1221,0),0)</f>
        <v>0</v>
      </c>
      <c r="AA1221" s="36">
        <f>IF(AA$7&gt;=$E1221,IF(SUMIF($H$1:Z$1,77,$H1221:Z1221)&lt;$D1221,$H1221,0),0)</f>
        <v>0</v>
      </c>
      <c r="AB1221" s="36">
        <f>IF(AB$7&gt;=$E1221,IF(SUMIF($H$1:AA$1,77,$H1221:AA1221)&lt;$D1221,$H1221,0),0)</f>
        <v>0</v>
      </c>
      <c r="AC1221" s="36">
        <f>IF(AC$7&gt;=$E1221,IF(SUMIF($H$1:AB$1,77,$H1221:AB1221)&lt;$D1221,$H1221,0),0)</f>
        <v>0</v>
      </c>
      <c r="AD1221" s="36">
        <f>IF(AD$7&gt;=$E1221,IF(SUMIF($H$1:AC$1,77,$H1221:AC1221)&lt;$D1221,$H1221,0),0)</f>
        <v>0</v>
      </c>
      <c r="AE1221" s="36">
        <f>IF(AE$7&gt;=$E1221,IF(SUMIF($H$1:AD$1,77,$H1221:AD1221)&lt;$D1221,$H1221,0),0)</f>
        <v>0</v>
      </c>
      <c r="AF1221" s="36">
        <f>IF(AF$7&gt;=$E1221,IF(SUMIF($H$1:AE$1,77,$H1221:AE1221)&lt;$D1221,$H1221,0),0)</f>
        <v>0</v>
      </c>
      <c r="AG1221" s="36">
        <f>IF(AG$7&gt;=$E1221,IF(SUMIF($H$1:AF$1,77,$H1221:AF1221)&lt;$D1221,$H1221,0),0)</f>
        <v>0</v>
      </c>
      <c r="AH1221" s="35">
        <f t="shared" si="420"/>
        <v>0</v>
      </c>
      <c r="AI1221" s="36">
        <f>IF(AI$7&gt;=$E1221,IF(SUMIF($H$1:AH$1,77,$H1221:AH1221)&lt;$D1221,$H1221,0),0)</f>
        <v>0</v>
      </c>
      <c r="AJ1221" s="36">
        <f>IF(AJ$7&gt;=$E1221,IF(SUMIF($H$1:AI$1,77,$H1221:AI1221)&lt;$D1221,$H1221,0),0)</f>
        <v>0</v>
      </c>
      <c r="AK1221" s="36">
        <f>IF(AK$7&gt;=$E1221,IF(SUMIF($H$1:AJ$1,77,$H1221:AJ1221)&lt;$D1221,$H1221,0),0)</f>
        <v>0</v>
      </c>
      <c r="AL1221" s="36">
        <f>IF(AL$7&gt;=$E1221,IF(SUMIF($H$1:AK$1,77,$H1221:AK1221)&lt;$D1221,$H1221,0),0)</f>
        <v>0</v>
      </c>
      <c r="AM1221" s="36">
        <f>IF(AM$7&gt;=$E1221,IF(SUMIF($H$1:AL$1,77,$H1221:AL1221)&lt;$D1221,$H1221,0),0)</f>
        <v>0</v>
      </c>
      <c r="AN1221" s="36">
        <f>IF(AN$7&gt;=$E1221,IF(SUMIF($H$1:AM$1,77,$H1221:AM1221)&lt;$D1221,$H1221,0),0)</f>
        <v>0</v>
      </c>
      <c r="AO1221" s="36">
        <f>IF(AO$7&gt;=$E1221,IF(SUMIF($H$1:AN$1,77,$H1221:AN1221)&lt;$D1221,$H1221,0),0)</f>
        <v>0</v>
      </c>
      <c r="AP1221" s="36">
        <f>IF(AP$7&gt;=$E1221,IF(SUMIF($H$1:AO$1,77,$H1221:AO1221)&lt;$D1221,$H1221,0),0)</f>
        <v>0</v>
      </c>
      <c r="AQ1221" s="36">
        <f>IF(AQ$7&gt;=$E1221,IF(SUMIF($H$1:AP$1,77,$H1221:AP1221)&lt;$D1221,$H1221,0),0)</f>
        <v>0</v>
      </c>
      <c r="AR1221" s="36">
        <f>IF(AR$7&gt;=$E1221,IF(SUMIF($H$1:AQ$1,77,$H1221:AQ1221)&lt;$D1221,$H1221,0),0)</f>
        <v>0</v>
      </c>
      <c r="AS1221" s="36">
        <f>IF(AS$7&gt;=$E1221,IF(SUMIF($H$1:AR$1,77,$H1221:AR1221)&lt;$D1221,$H1221,0),0)</f>
        <v>0</v>
      </c>
      <c r="AT1221" s="36">
        <f>IF(AT$7&gt;=$E1221,IF(SUMIF($H$1:AS$1,77,$H1221:AS1221)&lt;$D1221,$H1221,0),0)</f>
        <v>0</v>
      </c>
      <c r="AU1221" s="35">
        <f t="shared" si="421"/>
        <v>0</v>
      </c>
      <c r="AV1221" s="33">
        <f>IF(AV$7&gt;=$E1221,IF(SUMIF($H$1:AU$1,77,$H1221:AU1221)&lt;$D1221,$H1221,0),0)</f>
        <v>0</v>
      </c>
      <c r="AW1221" s="33">
        <f>IF(AW$7&gt;=$E1221,IF(SUMIF($H$1:AV$1,77,$H1221:AV1221)&lt;$D1221,$H1221,0),0)</f>
        <v>0</v>
      </c>
      <c r="AX1221" s="33">
        <f>IF(AX$7&gt;=$E1221,IF(SUMIF($H$1:AW$1,77,$H1221:AW1221)&lt;$D1221,$H1221,0),0)</f>
        <v>0</v>
      </c>
      <c r="AY1221" s="33">
        <f>IF(AY$7&gt;=$E1221,IF(SUMIF($H$1:AX$1,77,$H1221:AX1221)&lt;$D1221,$H1221,0),0)</f>
        <v>0</v>
      </c>
      <c r="AZ1221" s="33">
        <f>IF(AZ$7&gt;=$E1221,IF(SUMIF($H$1:AY$1,77,$H1221:AY1221)&lt;$D1221,$H1221,0),0)</f>
        <v>0</v>
      </c>
      <c r="BA1221" s="33">
        <f>IF(BA$7&gt;=$E1221,IF(SUMIF($H$1:AZ$1,77,$H1221:AZ1221)&lt;$D1221,$H1221,0),0)</f>
        <v>0</v>
      </c>
      <c r="BB1221" s="33">
        <f>IF(BB$7&gt;=$E1221,IF(SUMIF($H$1:BA$1,77,$H1221:BA1221)&lt;$D1221,$H1221,0),0)</f>
        <v>0</v>
      </c>
      <c r="BC1221" s="33">
        <f>IF(BC$7&gt;=$E1221,IF(SUMIF($H$1:BB$1,77,$H1221:BB1221)&lt;$D1221,$H1221,0),0)</f>
        <v>0</v>
      </c>
      <c r="BD1221" s="33">
        <f>IF(BD$7&gt;=$E1221,IF(SUMIF($H$1:BC$1,77,$H1221:BC1221)&lt;$D1221,$H1221,0),0)</f>
        <v>0</v>
      </c>
      <c r="BE1221" s="33">
        <f>IF(BE$7&gt;=$E1221,IF(SUMIF($H$1:BD$1,77,$H1221:BD1221)&lt;$D1221,$H1221,0),0)</f>
        <v>0</v>
      </c>
      <c r="BF1221" s="33">
        <f>IF(BF$7&gt;=$E1221,IF(SUMIF($H$1:BE$1,77,$H1221:BE1221)&lt;$D1221,$H1221,0),0)</f>
        <v>0</v>
      </c>
      <c r="BG1221" s="33">
        <f>IF(BG$7&gt;=$E1221,IF(SUMIF($H$1:BF$1,77,$H1221:BF1221)&lt;$D1221,$H1221,0),0)</f>
        <v>0</v>
      </c>
      <c r="BH1221" s="35">
        <f t="shared" si="422"/>
        <v>0</v>
      </c>
    </row>
    <row r="1222" spans="1:60" s="11" customFormat="1" x14ac:dyDescent="0.25">
      <c r="A1222" s="84" t="s">
        <v>1784</v>
      </c>
      <c r="B1222" s="86" t="s">
        <v>814</v>
      </c>
      <c r="C1222" s="85" t="s">
        <v>55</v>
      </c>
      <c r="D1222" s="58">
        <v>60.5</v>
      </c>
      <c r="E1222" s="118">
        <v>46997</v>
      </c>
      <c r="F1222" s="118">
        <v>47027</v>
      </c>
      <c r="G1222" s="32">
        <f t="shared" si="423"/>
        <v>1</v>
      </c>
      <c r="H1222" s="33">
        <f t="shared" si="418"/>
        <v>60.5</v>
      </c>
      <c r="I1222" s="36">
        <f>IF(I$7&gt;=$E1222,IF(SUMIF($H$1:H$1,77,$H1222:H1222)&lt;$D1222,$H1222,0),0)</f>
        <v>0</v>
      </c>
      <c r="J1222" s="36">
        <f>IF(J$7&gt;=$E1222,IF(SUMIF($H$1:I$1,77,$H1222:I1222)&lt;$D1222,$H1222,0),0)</f>
        <v>0</v>
      </c>
      <c r="K1222" s="36">
        <f>IF(K$7&gt;=$E1222,IF(SUMIF($H$1:J$1,77,$H1222:J1222)&lt;$D1222,$H1222,0),0)</f>
        <v>0</v>
      </c>
      <c r="L1222" s="36">
        <f>IF(L$7&gt;=$E1222,IF(SUMIF($H$1:K$1,77,$H1222:K1222)&lt;$D1222,$H1222,0),0)</f>
        <v>0</v>
      </c>
      <c r="M1222" s="36">
        <f>IF(M$7&gt;=$E1222,IF(SUMIF($H$1:L$1,77,$H1222:L1222)&lt;$D1222,$H1222,0),0)</f>
        <v>0</v>
      </c>
      <c r="N1222" s="36">
        <f>IF(N$7&gt;=$E1222,IF(SUMIF($H$1:M$1,77,$H1222:M1222)&lt;$D1222,$H1222,0),0)</f>
        <v>0</v>
      </c>
      <c r="O1222" s="36">
        <f>IF(O$7&gt;=$E1222,IF(SUMIF($H$1:N$1,77,$H1222:N1222)&lt;$D1222,$H1222,0),0)</f>
        <v>0</v>
      </c>
      <c r="P1222" s="36">
        <f>IF(P$7&gt;=$E1222,IF(SUMIF($H$1:O$1,77,$H1222:O1222)&lt;$D1222,$H1222,0),0)</f>
        <v>0</v>
      </c>
      <c r="Q1222" s="36">
        <f>IF(Q$7&gt;=$E1222,IF(SUMIF($H$1:P$1,77,$H1222:P1222)&lt;$D1222,$H1222,0),0)</f>
        <v>0</v>
      </c>
      <c r="R1222" s="36">
        <f>IF(R$7&gt;=$E1222,IF(SUMIF($H$1:Q$1,77,$H1222:Q1222)&lt;$D1222,$H1222,0),0)</f>
        <v>0</v>
      </c>
      <c r="S1222" s="36">
        <f>IF(S$7&gt;=$E1222,IF(SUMIF($H$1:R$1,77,$H1222:R1222)&lt;$D1222,$H1222,0),0)</f>
        <v>0</v>
      </c>
      <c r="T1222" s="36">
        <f>IF(T$7&gt;=$E1222,IF(SUMIF($H$1:S$1,77,$H1222:S1222)&lt;$D1222,$H1222,0),0)</f>
        <v>0</v>
      </c>
      <c r="U1222" s="35">
        <f t="shared" si="419"/>
        <v>0</v>
      </c>
      <c r="V1222" s="36">
        <f>IF(V$7&gt;=$E1222,IF(SUMIF($H$1:U$1,77,$H1222:U1222)&lt;$D1222,$H1222,0),0)</f>
        <v>0</v>
      </c>
      <c r="W1222" s="36">
        <f>IF(W$7&gt;=$E1222,IF(SUMIF($H$1:V$1,77,$H1222:V1222)&lt;$D1222,$H1222,0),0)</f>
        <v>0</v>
      </c>
      <c r="X1222" s="36">
        <f>IF(X$7&gt;=$E1222,IF(SUMIF($H$1:W$1,77,$H1222:W1222)&lt;$D1222,$H1222,0),0)</f>
        <v>0</v>
      </c>
      <c r="Y1222" s="36">
        <f>IF(Y$7&gt;=$E1222,IF(SUMIF($H$1:X$1,77,$H1222:X1222)&lt;$D1222,$H1222,0),0)</f>
        <v>0</v>
      </c>
      <c r="Z1222" s="36">
        <f>IF(Z$7&gt;=$E1222,IF(SUMIF($H$1:Y$1,77,$H1222:Y1222)&lt;$D1222,$H1222,0),0)</f>
        <v>0</v>
      </c>
      <c r="AA1222" s="36">
        <f>IF(AA$7&gt;=$E1222,IF(SUMIF($H$1:Z$1,77,$H1222:Z1222)&lt;$D1222,$H1222,0),0)</f>
        <v>0</v>
      </c>
      <c r="AB1222" s="36">
        <f>IF(AB$7&gt;=$E1222,IF(SUMIF($H$1:AA$1,77,$H1222:AA1222)&lt;$D1222,$H1222,0),0)</f>
        <v>0</v>
      </c>
      <c r="AC1222" s="36">
        <f>IF(AC$7&gt;=$E1222,IF(SUMIF($H$1:AB$1,77,$H1222:AB1222)&lt;$D1222,$H1222,0),0)</f>
        <v>0</v>
      </c>
      <c r="AD1222" s="36">
        <f>IF(AD$7&gt;=$E1222,IF(SUMIF($H$1:AC$1,77,$H1222:AC1222)&lt;$D1222,$H1222,0),0)</f>
        <v>0</v>
      </c>
      <c r="AE1222" s="36">
        <f>IF(AE$7&gt;=$E1222,IF(SUMIF($H$1:AD$1,77,$H1222:AD1222)&lt;$D1222,$H1222,0),0)</f>
        <v>0</v>
      </c>
      <c r="AF1222" s="36">
        <f>IF(AF$7&gt;=$E1222,IF(SUMIF($H$1:AE$1,77,$H1222:AE1222)&lt;$D1222,$H1222,0),0)</f>
        <v>0</v>
      </c>
      <c r="AG1222" s="36">
        <f>IF(AG$7&gt;=$E1222,IF(SUMIF($H$1:AF$1,77,$H1222:AF1222)&lt;$D1222,$H1222,0),0)</f>
        <v>0</v>
      </c>
      <c r="AH1222" s="35">
        <f t="shared" si="420"/>
        <v>0</v>
      </c>
      <c r="AI1222" s="36">
        <f>IF(AI$7&gt;=$E1222,IF(SUMIF($H$1:AH$1,77,$H1222:AH1222)&lt;$D1222,$H1222,0),0)</f>
        <v>0</v>
      </c>
      <c r="AJ1222" s="36">
        <f>IF(AJ$7&gt;=$E1222,IF(SUMIF($H$1:AI$1,77,$H1222:AI1222)&lt;$D1222,$H1222,0),0)</f>
        <v>0</v>
      </c>
      <c r="AK1222" s="36">
        <f>IF(AK$7&gt;=$E1222,IF(SUMIF($H$1:AJ$1,77,$H1222:AJ1222)&lt;$D1222,$H1222,0),0)</f>
        <v>0</v>
      </c>
      <c r="AL1222" s="36">
        <f>IF(AL$7&gt;=$E1222,IF(SUMIF($H$1:AK$1,77,$H1222:AK1222)&lt;$D1222,$H1222,0),0)</f>
        <v>0</v>
      </c>
      <c r="AM1222" s="36">
        <f>IF(AM$7&gt;=$E1222,IF(SUMIF($H$1:AL$1,77,$H1222:AL1222)&lt;$D1222,$H1222,0),0)</f>
        <v>0</v>
      </c>
      <c r="AN1222" s="36">
        <f>IF(AN$7&gt;=$E1222,IF(SUMIF($H$1:AM$1,77,$H1222:AM1222)&lt;$D1222,$H1222,0),0)</f>
        <v>0</v>
      </c>
      <c r="AO1222" s="36">
        <f>IF(AO$7&gt;=$E1222,IF(SUMIF($H$1:AN$1,77,$H1222:AN1222)&lt;$D1222,$H1222,0),0)</f>
        <v>0</v>
      </c>
      <c r="AP1222" s="36">
        <f>IF(AP$7&gt;=$E1222,IF(SUMIF($H$1:AO$1,77,$H1222:AO1222)&lt;$D1222,$H1222,0),0)</f>
        <v>0</v>
      </c>
      <c r="AQ1222" s="36">
        <f>IF(AQ$7&gt;=$E1222,IF(SUMIF($H$1:AP$1,77,$H1222:AP1222)&lt;$D1222,$H1222,0),0)</f>
        <v>0</v>
      </c>
      <c r="AR1222" s="36">
        <f>IF(AR$7&gt;=$E1222,IF(SUMIF($H$1:AQ$1,77,$H1222:AQ1222)&lt;$D1222,$H1222,0),0)</f>
        <v>0</v>
      </c>
      <c r="AS1222" s="36">
        <f>IF(AS$7&gt;=$E1222,IF(SUMIF($H$1:AR$1,77,$H1222:AR1222)&lt;$D1222,$H1222,0),0)</f>
        <v>0</v>
      </c>
      <c r="AT1222" s="36">
        <f>IF(AT$7&gt;=$E1222,IF(SUMIF($H$1:AS$1,77,$H1222:AS1222)&lt;$D1222,$H1222,0),0)</f>
        <v>0</v>
      </c>
      <c r="AU1222" s="35">
        <f t="shared" si="421"/>
        <v>0</v>
      </c>
      <c r="AV1222" s="33">
        <f>IF(AV$7&gt;=$E1222,IF(SUMIF($H$1:AU$1,77,$H1222:AU1222)&lt;$D1222,$H1222,0),0)</f>
        <v>0</v>
      </c>
      <c r="AW1222" s="33">
        <f>IF(AW$7&gt;=$E1222,IF(SUMIF($H$1:AV$1,77,$H1222:AV1222)&lt;$D1222,$H1222,0),0)</f>
        <v>0</v>
      </c>
      <c r="AX1222" s="33">
        <f>IF(AX$7&gt;=$E1222,IF(SUMIF($H$1:AW$1,77,$H1222:AW1222)&lt;$D1222,$H1222,0),0)</f>
        <v>0</v>
      </c>
      <c r="AY1222" s="33">
        <f>IF(AY$7&gt;=$E1222,IF(SUMIF($H$1:AX$1,77,$H1222:AX1222)&lt;$D1222,$H1222,0),0)</f>
        <v>0</v>
      </c>
      <c r="AZ1222" s="33">
        <f>IF(AZ$7&gt;=$E1222,IF(SUMIF($H$1:AY$1,77,$H1222:AY1222)&lt;$D1222,$H1222,0),0)</f>
        <v>0</v>
      </c>
      <c r="BA1222" s="33">
        <f>IF(BA$7&gt;=$E1222,IF(SUMIF($H$1:AZ$1,77,$H1222:AZ1222)&lt;$D1222,$H1222,0),0)</f>
        <v>0</v>
      </c>
      <c r="BB1222" s="33">
        <f>IF(BB$7&gt;=$E1222,IF(SUMIF($H$1:BA$1,77,$H1222:BA1222)&lt;$D1222,$H1222,0),0)</f>
        <v>0</v>
      </c>
      <c r="BC1222" s="33">
        <f>IF(BC$7&gt;=$E1222,IF(SUMIF($H$1:BB$1,77,$H1222:BB1222)&lt;$D1222,$H1222,0),0)</f>
        <v>0</v>
      </c>
      <c r="BD1222" s="33">
        <f>IF(BD$7&gt;=$E1222,IF(SUMIF($H$1:BC$1,77,$H1222:BC1222)&lt;$D1222,$H1222,0),0)</f>
        <v>60.5</v>
      </c>
      <c r="BE1222" s="33">
        <f>IF(BE$7&gt;=$E1222,IF(SUMIF($H$1:BD$1,77,$H1222:BD1222)&lt;$D1222,$H1222,0),0)</f>
        <v>0</v>
      </c>
      <c r="BF1222" s="33">
        <f>IF(BF$7&gt;=$E1222,IF(SUMIF($H$1:BE$1,77,$H1222:BE1222)&lt;$D1222,$H1222,0),0)</f>
        <v>0</v>
      </c>
      <c r="BG1222" s="33">
        <f>IF(BG$7&gt;=$E1222,IF(SUMIF($H$1:BF$1,77,$H1222:BF1222)&lt;$D1222,$H1222,0),0)</f>
        <v>0</v>
      </c>
      <c r="BH1222" s="35">
        <f t="shared" si="422"/>
        <v>60.5</v>
      </c>
    </row>
    <row r="1223" spans="1:60" s="11" customFormat="1" x14ac:dyDescent="0.25">
      <c r="A1223" s="84" t="s">
        <v>1785</v>
      </c>
      <c r="B1223" s="86" t="s">
        <v>1786</v>
      </c>
      <c r="C1223" s="85" t="s">
        <v>55</v>
      </c>
      <c r="D1223" s="58">
        <v>26.4</v>
      </c>
      <c r="E1223" s="31">
        <v>45778</v>
      </c>
      <c r="F1223" s="31">
        <v>45809</v>
      </c>
      <c r="G1223" s="32">
        <f t="shared" si="423"/>
        <v>1</v>
      </c>
      <c r="H1223" s="33">
        <f t="shared" si="418"/>
        <v>26.4</v>
      </c>
      <c r="I1223" s="36">
        <f>IF(I$7&gt;=$E1223,IF(SUMIF($H$1:H$1,77,$H1223:H1223)&lt;$D1223,$H1223,0),0)</f>
        <v>0</v>
      </c>
      <c r="J1223" s="36">
        <f>IF(J$7&gt;=$E1223,IF(SUMIF($H$1:I$1,77,$H1223:I1223)&lt;$D1223,$H1223,0),0)</f>
        <v>0</v>
      </c>
      <c r="K1223" s="36">
        <f>IF(K$7&gt;=$E1223,IF(SUMIF($H$1:J$1,77,$H1223:J1223)&lt;$D1223,$H1223,0),0)</f>
        <v>0</v>
      </c>
      <c r="L1223" s="36">
        <f>IF(L$7&gt;=$E1223,IF(SUMIF($H$1:K$1,77,$H1223:K1223)&lt;$D1223,$H1223,0),0)</f>
        <v>0</v>
      </c>
      <c r="M1223" s="36">
        <f>IF(M$7&gt;=$E1223,IF(SUMIF($H$1:L$1,77,$H1223:L1223)&lt;$D1223,$H1223,0),0)</f>
        <v>26.4</v>
      </c>
      <c r="N1223" s="36">
        <f>IF(N$7&gt;=$E1223,IF(SUMIF($H$1:M$1,77,$H1223:M1223)&lt;$D1223,$H1223,0),0)</f>
        <v>0</v>
      </c>
      <c r="O1223" s="36">
        <f>IF(O$7&gt;=$E1223,IF(SUMIF($H$1:N$1,77,$H1223:N1223)&lt;$D1223,$H1223,0),0)</f>
        <v>0</v>
      </c>
      <c r="P1223" s="36">
        <f>IF(P$7&gt;=$E1223,IF(SUMIF($H$1:O$1,77,$H1223:O1223)&lt;$D1223,$H1223,0),0)</f>
        <v>0</v>
      </c>
      <c r="Q1223" s="36">
        <f>IF(Q$7&gt;=$E1223,IF(SUMIF($H$1:P$1,77,$H1223:P1223)&lt;$D1223,$H1223,0),0)</f>
        <v>0</v>
      </c>
      <c r="R1223" s="36">
        <f>IF(R$7&gt;=$E1223,IF(SUMIF($H$1:Q$1,77,$H1223:Q1223)&lt;$D1223,$H1223,0),0)</f>
        <v>0</v>
      </c>
      <c r="S1223" s="36">
        <f>IF(S$7&gt;=$E1223,IF(SUMIF($H$1:R$1,77,$H1223:R1223)&lt;$D1223,$H1223,0),0)</f>
        <v>0</v>
      </c>
      <c r="T1223" s="36">
        <f>IF(T$7&gt;=$E1223,IF(SUMIF($H$1:S$1,77,$H1223:S1223)&lt;$D1223,$H1223,0),0)</f>
        <v>0</v>
      </c>
      <c r="U1223" s="35">
        <f t="shared" si="419"/>
        <v>26.4</v>
      </c>
      <c r="V1223" s="36">
        <f>IF(V$7&gt;=$E1223,IF(SUMIF($H$1:U$1,77,$H1223:U1223)&lt;$D1223,$H1223,0),0)</f>
        <v>0</v>
      </c>
      <c r="W1223" s="36">
        <f>IF(W$7&gt;=$E1223,IF(SUMIF($H$1:V$1,77,$H1223:V1223)&lt;$D1223,$H1223,0),0)</f>
        <v>0</v>
      </c>
      <c r="X1223" s="36">
        <f>IF(X$7&gt;=$E1223,IF(SUMIF($H$1:W$1,77,$H1223:W1223)&lt;$D1223,$H1223,0),0)</f>
        <v>0</v>
      </c>
      <c r="Y1223" s="36">
        <f>IF(Y$7&gt;=$E1223,IF(SUMIF($H$1:X$1,77,$H1223:X1223)&lt;$D1223,$H1223,0),0)</f>
        <v>0</v>
      </c>
      <c r="Z1223" s="36">
        <f>IF(Z$7&gt;=$E1223,IF(SUMIF($H$1:Y$1,77,$H1223:Y1223)&lt;$D1223,$H1223,0),0)</f>
        <v>0</v>
      </c>
      <c r="AA1223" s="36">
        <f>IF(AA$7&gt;=$E1223,IF(SUMIF($H$1:Z$1,77,$H1223:Z1223)&lt;$D1223,$H1223,0),0)</f>
        <v>0</v>
      </c>
      <c r="AB1223" s="36">
        <f>IF(AB$7&gt;=$E1223,IF(SUMIF($H$1:AA$1,77,$H1223:AA1223)&lt;$D1223,$H1223,0),0)</f>
        <v>0</v>
      </c>
      <c r="AC1223" s="36">
        <f>IF(AC$7&gt;=$E1223,IF(SUMIF($H$1:AB$1,77,$H1223:AB1223)&lt;$D1223,$H1223,0),0)</f>
        <v>0</v>
      </c>
      <c r="AD1223" s="36">
        <f>IF(AD$7&gt;=$E1223,IF(SUMIF($H$1:AC$1,77,$H1223:AC1223)&lt;$D1223,$H1223,0),0)</f>
        <v>0</v>
      </c>
      <c r="AE1223" s="36">
        <f>IF(AE$7&gt;=$E1223,IF(SUMIF($H$1:AD$1,77,$H1223:AD1223)&lt;$D1223,$H1223,0),0)</f>
        <v>0</v>
      </c>
      <c r="AF1223" s="36">
        <f>IF(AF$7&gt;=$E1223,IF(SUMIF($H$1:AE$1,77,$H1223:AE1223)&lt;$D1223,$H1223,0),0)</f>
        <v>0</v>
      </c>
      <c r="AG1223" s="36">
        <f>IF(AG$7&gt;=$E1223,IF(SUMIF($H$1:AF$1,77,$H1223:AF1223)&lt;$D1223,$H1223,0),0)</f>
        <v>0</v>
      </c>
      <c r="AH1223" s="35">
        <f t="shared" si="420"/>
        <v>0</v>
      </c>
      <c r="AI1223" s="36">
        <f>IF(AI$7&gt;=$E1223,IF(SUMIF($H$1:AH$1,77,$H1223:AH1223)&lt;$D1223,$H1223,0),0)</f>
        <v>0</v>
      </c>
      <c r="AJ1223" s="36">
        <f>IF(AJ$7&gt;=$E1223,IF(SUMIF($H$1:AI$1,77,$H1223:AI1223)&lt;$D1223,$H1223,0),0)</f>
        <v>0</v>
      </c>
      <c r="AK1223" s="36">
        <f>IF(AK$7&gt;=$E1223,IF(SUMIF($H$1:AJ$1,77,$H1223:AJ1223)&lt;$D1223,$H1223,0),0)</f>
        <v>0</v>
      </c>
      <c r="AL1223" s="36">
        <f>IF(AL$7&gt;=$E1223,IF(SUMIF($H$1:AK$1,77,$H1223:AK1223)&lt;$D1223,$H1223,0),0)</f>
        <v>0</v>
      </c>
      <c r="AM1223" s="36">
        <f>IF(AM$7&gt;=$E1223,IF(SUMIF($H$1:AL$1,77,$H1223:AL1223)&lt;$D1223,$H1223,0),0)</f>
        <v>0</v>
      </c>
      <c r="AN1223" s="36">
        <f>IF(AN$7&gt;=$E1223,IF(SUMIF($H$1:AM$1,77,$H1223:AM1223)&lt;$D1223,$H1223,0),0)</f>
        <v>0</v>
      </c>
      <c r="AO1223" s="36">
        <f>IF(AO$7&gt;=$E1223,IF(SUMIF($H$1:AN$1,77,$H1223:AN1223)&lt;$D1223,$H1223,0),0)</f>
        <v>0</v>
      </c>
      <c r="AP1223" s="36">
        <f>IF(AP$7&gt;=$E1223,IF(SUMIF($H$1:AO$1,77,$H1223:AO1223)&lt;$D1223,$H1223,0),0)</f>
        <v>0</v>
      </c>
      <c r="AQ1223" s="36">
        <f>IF(AQ$7&gt;=$E1223,IF(SUMIF($H$1:AP$1,77,$H1223:AP1223)&lt;$D1223,$H1223,0),0)</f>
        <v>0</v>
      </c>
      <c r="AR1223" s="36">
        <f>IF(AR$7&gt;=$E1223,IF(SUMIF($H$1:AQ$1,77,$H1223:AQ1223)&lt;$D1223,$H1223,0),0)</f>
        <v>0</v>
      </c>
      <c r="AS1223" s="36">
        <f>IF(AS$7&gt;=$E1223,IF(SUMIF($H$1:AR$1,77,$H1223:AR1223)&lt;$D1223,$H1223,0),0)</f>
        <v>0</v>
      </c>
      <c r="AT1223" s="36">
        <f>IF(AT$7&gt;=$E1223,IF(SUMIF($H$1:AS$1,77,$H1223:AS1223)&lt;$D1223,$H1223,0),0)</f>
        <v>0</v>
      </c>
      <c r="AU1223" s="35">
        <f t="shared" si="421"/>
        <v>0</v>
      </c>
      <c r="AV1223" s="33">
        <f>IF(AV$7&gt;=$E1223,IF(SUMIF($H$1:AU$1,77,$H1223:AU1223)&lt;$D1223,$H1223,0),0)</f>
        <v>0</v>
      </c>
      <c r="AW1223" s="33">
        <f>IF(AW$7&gt;=$E1223,IF(SUMIF($H$1:AV$1,77,$H1223:AV1223)&lt;$D1223,$H1223,0),0)</f>
        <v>0</v>
      </c>
      <c r="AX1223" s="33">
        <f>IF(AX$7&gt;=$E1223,IF(SUMIF($H$1:AW$1,77,$H1223:AW1223)&lt;$D1223,$H1223,0),0)</f>
        <v>0</v>
      </c>
      <c r="AY1223" s="33">
        <f>IF(AY$7&gt;=$E1223,IF(SUMIF($H$1:AX$1,77,$H1223:AX1223)&lt;$D1223,$H1223,0),0)</f>
        <v>0</v>
      </c>
      <c r="AZ1223" s="33">
        <f>IF(AZ$7&gt;=$E1223,IF(SUMIF($H$1:AY$1,77,$H1223:AY1223)&lt;$D1223,$H1223,0),0)</f>
        <v>0</v>
      </c>
      <c r="BA1223" s="33">
        <f>IF(BA$7&gt;=$E1223,IF(SUMIF($H$1:AZ$1,77,$H1223:AZ1223)&lt;$D1223,$H1223,0),0)</f>
        <v>0</v>
      </c>
      <c r="BB1223" s="33">
        <f>IF(BB$7&gt;=$E1223,IF(SUMIF($H$1:BA$1,77,$H1223:BA1223)&lt;$D1223,$H1223,0),0)</f>
        <v>0</v>
      </c>
      <c r="BC1223" s="33">
        <f>IF(BC$7&gt;=$E1223,IF(SUMIF($H$1:BB$1,77,$H1223:BB1223)&lt;$D1223,$H1223,0),0)</f>
        <v>0</v>
      </c>
      <c r="BD1223" s="33">
        <f>IF(BD$7&gt;=$E1223,IF(SUMIF($H$1:BC$1,77,$H1223:BC1223)&lt;$D1223,$H1223,0),0)</f>
        <v>0</v>
      </c>
      <c r="BE1223" s="33">
        <f>IF(BE$7&gt;=$E1223,IF(SUMIF($H$1:BD$1,77,$H1223:BD1223)&lt;$D1223,$H1223,0),0)</f>
        <v>0</v>
      </c>
      <c r="BF1223" s="33">
        <f>IF(BF$7&gt;=$E1223,IF(SUMIF($H$1:BE$1,77,$H1223:BE1223)&lt;$D1223,$H1223,0),0)</f>
        <v>0</v>
      </c>
      <c r="BG1223" s="33">
        <f>IF(BG$7&gt;=$E1223,IF(SUMIF($H$1:BF$1,77,$H1223:BF1223)&lt;$D1223,$H1223,0),0)</f>
        <v>0</v>
      </c>
      <c r="BH1223" s="35">
        <f t="shared" si="422"/>
        <v>0</v>
      </c>
    </row>
    <row r="1224" spans="1:60" s="11" customFormat="1" x14ac:dyDescent="0.25">
      <c r="A1224" s="84" t="s">
        <v>1787</v>
      </c>
      <c r="B1224" s="86" t="s">
        <v>1788</v>
      </c>
      <c r="C1224" s="85" t="s">
        <v>55</v>
      </c>
      <c r="D1224" s="58">
        <v>26.4</v>
      </c>
      <c r="E1224" s="118">
        <v>46997</v>
      </c>
      <c r="F1224" s="118">
        <v>47027</v>
      </c>
      <c r="G1224" s="32">
        <f t="shared" si="423"/>
        <v>1</v>
      </c>
      <c r="H1224" s="33">
        <f t="shared" si="418"/>
        <v>26.4</v>
      </c>
      <c r="I1224" s="36">
        <f>IF(I$7&gt;=$E1224,IF(SUMIF($H$1:H$1,77,$H1224:H1224)&lt;$D1224,$H1224,0),0)</f>
        <v>0</v>
      </c>
      <c r="J1224" s="36">
        <f>IF(J$7&gt;=$E1224,IF(SUMIF($H$1:I$1,77,$H1224:I1224)&lt;$D1224,$H1224,0),0)</f>
        <v>0</v>
      </c>
      <c r="K1224" s="36">
        <f>IF(K$7&gt;=$E1224,IF(SUMIF($H$1:J$1,77,$H1224:J1224)&lt;$D1224,$H1224,0),0)</f>
        <v>0</v>
      </c>
      <c r="L1224" s="36">
        <f>IF(L$7&gt;=$E1224,IF(SUMIF($H$1:K$1,77,$H1224:K1224)&lt;$D1224,$H1224,0),0)</f>
        <v>0</v>
      </c>
      <c r="M1224" s="36">
        <f>IF(M$7&gt;=$E1224,IF(SUMIF($H$1:L$1,77,$H1224:L1224)&lt;$D1224,$H1224,0),0)</f>
        <v>0</v>
      </c>
      <c r="N1224" s="36">
        <f>IF(N$7&gt;=$E1224,IF(SUMIF($H$1:M$1,77,$H1224:M1224)&lt;$D1224,$H1224,0),0)</f>
        <v>0</v>
      </c>
      <c r="O1224" s="36">
        <f>IF(O$7&gt;=$E1224,IF(SUMIF($H$1:N$1,77,$H1224:N1224)&lt;$D1224,$H1224,0),0)</f>
        <v>0</v>
      </c>
      <c r="P1224" s="36">
        <f>IF(P$7&gt;=$E1224,IF(SUMIF($H$1:O$1,77,$H1224:O1224)&lt;$D1224,$H1224,0),0)</f>
        <v>0</v>
      </c>
      <c r="Q1224" s="36">
        <f>IF(Q$7&gt;=$E1224,IF(SUMIF($H$1:P$1,77,$H1224:P1224)&lt;$D1224,$H1224,0),0)</f>
        <v>0</v>
      </c>
      <c r="R1224" s="36">
        <f>IF(R$7&gt;=$E1224,IF(SUMIF($H$1:Q$1,77,$H1224:Q1224)&lt;$D1224,$H1224,0),0)</f>
        <v>0</v>
      </c>
      <c r="S1224" s="36">
        <f>IF(S$7&gt;=$E1224,IF(SUMIF($H$1:R$1,77,$H1224:R1224)&lt;$D1224,$H1224,0),0)</f>
        <v>0</v>
      </c>
      <c r="T1224" s="36">
        <f>IF(T$7&gt;=$E1224,IF(SUMIF($H$1:S$1,77,$H1224:S1224)&lt;$D1224,$H1224,0),0)</f>
        <v>0</v>
      </c>
      <c r="U1224" s="35">
        <f t="shared" si="419"/>
        <v>0</v>
      </c>
      <c r="V1224" s="36">
        <f>IF(V$7&gt;=$E1224,IF(SUMIF($H$1:U$1,77,$H1224:U1224)&lt;$D1224,$H1224,0),0)</f>
        <v>0</v>
      </c>
      <c r="W1224" s="36">
        <f>IF(W$7&gt;=$E1224,IF(SUMIF($H$1:V$1,77,$H1224:V1224)&lt;$D1224,$H1224,0),0)</f>
        <v>0</v>
      </c>
      <c r="X1224" s="36">
        <f>IF(X$7&gt;=$E1224,IF(SUMIF($H$1:W$1,77,$H1224:W1224)&lt;$D1224,$H1224,0),0)</f>
        <v>0</v>
      </c>
      <c r="Y1224" s="36">
        <f>IF(Y$7&gt;=$E1224,IF(SUMIF($H$1:X$1,77,$H1224:X1224)&lt;$D1224,$H1224,0),0)</f>
        <v>0</v>
      </c>
      <c r="Z1224" s="36">
        <f>IF(Z$7&gt;=$E1224,IF(SUMIF($H$1:Y$1,77,$H1224:Y1224)&lt;$D1224,$H1224,0),0)</f>
        <v>0</v>
      </c>
      <c r="AA1224" s="36">
        <f>IF(AA$7&gt;=$E1224,IF(SUMIF($H$1:Z$1,77,$H1224:Z1224)&lt;$D1224,$H1224,0),0)</f>
        <v>0</v>
      </c>
      <c r="AB1224" s="36">
        <f>IF(AB$7&gt;=$E1224,IF(SUMIF($H$1:AA$1,77,$H1224:AA1224)&lt;$D1224,$H1224,0),0)</f>
        <v>0</v>
      </c>
      <c r="AC1224" s="36">
        <f>IF(AC$7&gt;=$E1224,IF(SUMIF($H$1:AB$1,77,$H1224:AB1224)&lt;$D1224,$H1224,0),0)</f>
        <v>0</v>
      </c>
      <c r="AD1224" s="36">
        <f>IF(AD$7&gt;=$E1224,IF(SUMIF($H$1:AC$1,77,$H1224:AC1224)&lt;$D1224,$H1224,0),0)</f>
        <v>0</v>
      </c>
      <c r="AE1224" s="36">
        <f>IF(AE$7&gt;=$E1224,IF(SUMIF($H$1:AD$1,77,$H1224:AD1224)&lt;$D1224,$H1224,0),0)</f>
        <v>0</v>
      </c>
      <c r="AF1224" s="36">
        <f>IF(AF$7&gt;=$E1224,IF(SUMIF($H$1:AE$1,77,$H1224:AE1224)&lt;$D1224,$H1224,0),0)</f>
        <v>0</v>
      </c>
      <c r="AG1224" s="36">
        <f>IF(AG$7&gt;=$E1224,IF(SUMIF($H$1:AF$1,77,$H1224:AF1224)&lt;$D1224,$H1224,0),0)</f>
        <v>0</v>
      </c>
      <c r="AH1224" s="35">
        <f t="shared" si="420"/>
        <v>0</v>
      </c>
      <c r="AI1224" s="36">
        <f>IF(AI$7&gt;=$E1224,IF(SUMIF($H$1:AH$1,77,$H1224:AH1224)&lt;$D1224,$H1224,0),0)</f>
        <v>0</v>
      </c>
      <c r="AJ1224" s="36">
        <f>IF(AJ$7&gt;=$E1224,IF(SUMIF($H$1:AI$1,77,$H1224:AI1224)&lt;$D1224,$H1224,0),0)</f>
        <v>0</v>
      </c>
      <c r="AK1224" s="36">
        <f>IF(AK$7&gt;=$E1224,IF(SUMIF($H$1:AJ$1,77,$H1224:AJ1224)&lt;$D1224,$H1224,0),0)</f>
        <v>0</v>
      </c>
      <c r="AL1224" s="36">
        <f>IF(AL$7&gt;=$E1224,IF(SUMIF($H$1:AK$1,77,$H1224:AK1224)&lt;$D1224,$H1224,0),0)</f>
        <v>0</v>
      </c>
      <c r="AM1224" s="36">
        <f>IF(AM$7&gt;=$E1224,IF(SUMIF($H$1:AL$1,77,$H1224:AL1224)&lt;$D1224,$H1224,0),0)</f>
        <v>0</v>
      </c>
      <c r="AN1224" s="36">
        <f>IF(AN$7&gt;=$E1224,IF(SUMIF($H$1:AM$1,77,$H1224:AM1224)&lt;$D1224,$H1224,0),0)</f>
        <v>0</v>
      </c>
      <c r="AO1224" s="36">
        <f>IF(AO$7&gt;=$E1224,IF(SUMIF($H$1:AN$1,77,$H1224:AN1224)&lt;$D1224,$H1224,0),0)</f>
        <v>0</v>
      </c>
      <c r="AP1224" s="36">
        <f>IF(AP$7&gt;=$E1224,IF(SUMIF($H$1:AO$1,77,$H1224:AO1224)&lt;$D1224,$H1224,0),0)</f>
        <v>0</v>
      </c>
      <c r="AQ1224" s="36">
        <f>IF(AQ$7&gt;=$E1224,IF(SUMIF($H$1:AP$1,77,$H1224:AP1224)&lt;$D1224,$H1224,0),0)</f>
        <v>0</v>
      </c>
      <c r="AR1224" s="36">
        <f>IF(AR$7&gt;=$E1224,IF(SUMIF($H$1:AQ$1,77,$H1224:AQ1224)&lt;$D1224,$H1224,0),0)</f>
        <v>0</v>
      </c>
      <c r="AS1224" s="36">
        <f>IF(AS$7&gt;=$E1224,IF(SUMIF($H$1:AR$1,77,$H1224:AR1224)&lt;$D1224,$H1224,0),0)</f>
        <v>0</v>
      </c>
      <c r="AT1224" s="36">
        <f>IF(AT$7&gt;=$E1224,IF(SUMIF($H$1:AS$1,77,$H1224:AS1224)&lt;$D1224,$H1224,0),0)</f>
        <v>0</v>
      </c>
      <c r="AU1224" s="35">
        <f t="shared" si="421"/>
        <v>0</v>
      </c>
      <c r="AV1224" s="33">
        <f>IF(AV$7&gt;=$E1224,IF(SUMIF($H$1:AU$1,77,$H1224:AU1224)&lt;$D1224,$H1224,0),0)</f>
        <v>0</v>
      </c>
      <c r="AW1224" s="33">
        <f>IF(AW$7&gt;=$E1224,IF(SUMIF($H$1:AV$1,77,$H1224:AV1224)&lt;$D1224,$H1224,0),0)</f>
        <v>0</v>
      </c>
      <c r="AX1224" s="33">
        <f>IF(AX$7&gt;=$E1224,IF(SUMIF($H$1:AW$1,77,$H1224:AW1224)&lt;$D1224,$H1224,0),0)</f>
        <v>0</v>
      </c>
      <c r="AY1224" s="33">
        <f>IF(AY$7&gt;=$E1224,IF(SUMIF($H$1:AX$1,77,$H1224:AX1224)&lt;$D1224,$H1224,0),0)</f>
        <v>0</v>
      </c>
      <c r="AZ1224" s="33">
        <f>IF(AZ$7&gt;=$E1224,IF(SUMIF($H$1:AY$1,77,$H1224:AY1224)&lt;$D1224,$H1224,0),0)</f>
        <v>0</v>
      </c>
      <c r="BA1224" s="33">
        <f>IF(BA$7&gt;=$E1224,IF(SUMIF($H$1:AZ$1,77,$H1224:AZ1224)&lt;$D1224,$H1224,0),0)</f>
        <v>0</v>
      </c>
      <c r="BB1224" s="33">
        <f>IF(BB$7&gt;=$E1224,IF(SUMIF($H$1:BA$1,77,$H1224:BA1224)&lt;$D1224,$H1224,0),0)</f>
        <v>0</v>
      </c>
      <c r="BC1224" s="33">
        <f>IF(BC$7&gt;=$E1224,IF(SUMIF($H$1:BB$1,77,$H1224:BB1224)&lt;$D1224,$H1224,0),0)</f>
        <v>0</v>
      </c>
      <c r="BD1224" s="33">
        <f>IF(BD$7&gt;=$E1224,IF(SUMIF($H$1:BC$1,77,$H1224:BC1224)&lt;$D1224,$H1224,0),0)</f>
        <v>26.4</v>
      </c>
      <c r="BE1224" s="33">
        <f>IF(BE$7&gt;=$E1224,IF(SUMIF($H$1:BD$1,77,$H1224:BD1224)&lt;$D1224,$H1224,0),0)</f>
        <v>0</v>
      </c>
      <c r="BF1224" s="33">
        <f>IF(BF$7&gt;=$E1224,IF(SUMIF($H$1:BE$1,77,$H1224:BE1224)&lt;$D1224,$H1224,0),0)</f>
        <v>0</v>
      </c>
      <c r="BG1224" s="33">
        <f>IF(BG$7&gt;=$E1224,IF(SUMIF($H$1:BF$1,77,$H1224:BF1224)&lt;$D1224,$H1224,0),0)</f>
        <v>0</v>
      </c>
      <c r="BH1224" s="35">
        <f t="shared" si="422"/>
        <v>26.4</v>
      </c>
    </row>
    <row r="1225" spans="1:60" s="11" customFormat="1" x14ac:dyDescent="0.25">
      <c r="A1225" s="51"/>
      <c r="B1225" s="134" t="s">
        <v>1789</v>
      </c>
      <c r="C1225" s="188"/>
      <c r="D1225" s="189"/>
      <c r="E1225" s="88"/>
      <c r="F1225" s="88"/>
      <c r="G1225" s="88"/>
      <c r="H1225" s="88"/>
      <c r="I1225" s="88"/>
      <c r="J1225" s="88"/>
      <c r="K1225" s="88"/>
      <c r="L1225" s="88"/>
      <c r="M1225" s="88"/>
      <c r="N1225" s="88"/>
      <c r="O1225" s="88"/>
      <c r="P1225" s="88"/>
      <c r="Q1225" s="88"/>
      <c r="R1225" s="88"/>
      <c r="S1225" s="88"/>
      <c r="T1225" s="88"/>
      <c r="U1225" s="89"/>
      <c r="V1225" s="88"/>
      <c r="W1225" s="88"/>
      <c r="X1225" s="88"/>
      <c r="Y1225" s="88"/>
      <c r="Z1225" s="88"/>
      <c r="AA1225" s="88"/>
      <c r="AB1225" s="88"/>
      <c r="AC1225" s="88"/>
      <c r="AD1225" s="88"/>
      <c r="AE1225" s="88"/>
      <c r="AF1225" s="88"/>
      <c r="AG1225" s="88"/>
      <c r="AH1225" s="89"/>
      <c r="AI1225" s="88"/>
      <c r="AJ1225" s="88"/>
      <c r="AK1225" s="88"/>
      <c r="AL1225" s="88"/>
      <c r="AM1225" s="88"/>
      <c r="AN1225" s="88"/>
      <c r="AO1225" s="88"/>
      <c r="AP1225" s="88"/>
      <c r="AQ1225" s="88"/>
      <c r="AR1225" s="88"/>
      <c r="AS1225" s="88"/>
      <c r="AT1225" s="88"/>
      <c r="AU1225" s="89"/>
      <c r="AV1225" s="88"/>
      <c r="AW1225" s="88"/>
      <c r="AX1225" s="88"/>
      <c r="AY1225" s="88"/>
      <c r="AZ1225" s="88"/>
      <c r="BA1225" s="88"/>
      <c r="BB1225" s="88"/>
      <c r="BC1225" s="88"/>
      <c r="BD1225" s="88"/>
      <c r="BE1225" s="88"/>
      <c r="BF1225" s="88"/>
      <c r="BG1225" s="88"/>
      <c r="BH1225" s="89"/>
    </row>
    <row r="1226" spans="1:60" s="11" customFormat="1" x14ac:dyDescent="0.25">
      <c r="A1226" s="47" t="s">
        <v>1790</v>
      </c>
      <c r="B1226" s="49" t="s">
        <v>1791</v>
      </c>
      <c r="C1226" s="51" t="s">
        <v>46</v>
      </c>
      <c r="D1226" s="58">
        <v>666.28</v>
      </c>
      <c r="E1226" s="31">
        <v>45717</v>
      </c>
      <c r="F1226" s="31">
        <v>45778</v>
      </c>
      <c r="G1226" s="32">
        <f>DATEDIF(E1226,F1226,"m")</f>
        <v>2</v>
      </c>
      <c r="H1226" s="33">
        <f>D1226/G1226</f>
        <v>333.14</v>
      </c>
      <c r="I1226" s="36">
        <f>IF(I$7&gt;=$E1226,IF(SUMIF($H$1:H$1,77,$H1226:H1226)&lt;$D1226,$H1226,0),0)</f>
        <v>0</v>
      </c>
      <c r="J1226" s="36">
        <f>IF(J$7&gt;=$E1226,IF(SUMIF($H$1:I$1,77,$H1226:I1226)&lt;$D1226,$H1226,0),0)</f>
        <v>0</v>
      </c>
      <c r="K1226" s="36">
        <f>IF(K$7&gt;=$E1226,IF(SUMIF($H$1:J$1,77,$H1226:J1226)&lt;$D1226,$H1226,0),0)</f>
        <v>333.14</v>
      </c>
      <c r="L1226" s="36">
        <f>IF(L$7&gt;=$E1226,IF(SUMIF($H$1:K$1,77,$H1226:K1226)&lt;$D1226,$H1226,0),0)</f>
        <v>333.14</v>
      </c>
      <c r="M1226" s="36">
        <f>IF(M$7&gt;=$E1226,IF(SUMIF($H$1:L$1,77,$H1226:L1226)&lt;$D1226,$H1226,0),0)</f>
        <v>0</v>
      </c>
      <c r="N1226" s="36">
        <f>IF(N$7&gt;=$E1226,IF(SUMIF($H$1:M$1,77,$H1226:M1226)&lt;$D1226,$H1226,0),0)</f>
        <v>0</v>
      </c>
      <c r="O1226" s="36">
        <f>IF(O$7&gt;=$E1226,IF(SUMIF($H$1:N$1,77,$H1226:N1226)&lt;$D1226,$H1226,0),0)</f>
        <v>0</v>
      </c>
      <c r="P1226" s="36">
        <f>IF(P$7&gt;=$E1226,IF(SUMIF($H$1:O$1,77,$H1226:O1226)&lt;$D1226,$H1226,0),0)</f>
        <v>0</v>
      </c>
      <c r="Q1226" s="36">
        <f>IF(Q$7&gt;=$E1226,IF(SUMIF($H$1:P$1,77,$H1226:P1226)&lt;$D1226,$H1226,0),0)</f>
        <v>0</v>
      </c>
      <c r="R1226" s="36">
        <f>IF(R$7&gt;=$E1226,IF(SUMIF($H$1:Q$1,77,$H1226:Q1226)&lt;$D1226,$H1226,0),0)</f>
        <v>0</v>
      </c>
      <c r="S1226" s="36">
        <f>IF(S$7&gt;=$E1226,IF(SUMIF($H$1:R$1,77,$H1226:R1226)&lt;$D1226,$H1226,0),0)</f>
        <v>0</v>
      </c>
      <c r="T1226" s="36">
        <f>IF(T$7&gt;=$E1226,IF(SUMIF($H$1:S$1,77,$H1226:S1226)&lt;$D1226,$H1226,0),0)</f>
        <v>0</v>
      </c>
      <c r="U1226" s="35">
        <f>SUMIF(I$1:T$1,77,I1226:T1226)</f>
        <v>666.28</v>
      </c>
      <c r="V1226" s="36">
        <f>IF(V$7&gt;=$E1226,IF(SUMIF($H$1:U$1,77,$H1226:U1226)&lt;$D1226,$H1226,0),0)</f>
        <v>0</v>
      </c>
      <c r="W1226" s="36">
        <f>IF(W$7&gt;=$E1226,IF(SUMIF($H$1:V$1,77,$H1226:V1226)&lt;$D1226,$H1226,0),0)</f>
        <v>0</v>
      </c>
      <c r="X1226" s="36">
        <f>IF(X$7&gt;=$E1226,IF(SUMIF($H$1:W$1,77,$H1226:W1226)&lt;$D1226,$H1226,0),0)</f>
        <v>0</v>
      </c>
      <c r="Y1226" s="36">
        <f>IF(Y$7&gt;=$E1226,IF(SUMIF($H$1:X$1,77,$H1226:X1226)&lt;$D1226,$H1226,0),0)</f>
        <v>0</v>
      </c>
      <c r="Z1226" s="36">
        <f>IF(Z$7&gt;=$E1226,IF(SUMIF($H$1:Y$1,77,$H1226:Y1226)&lt;$D1226,$H1226,0),0)</f>
        <v>0</v>
      </c>
      <c r="AA1226" s="36">
        <f>IF(AA$7&gt;=$E1226,IF(SUMIF($H$1:Z$1,77,$H1226:Z1226)&lt;$D1226,$H1226,0),0)</f>
        <v>0</v>
      </c>
      <c r="AB1226" s="36">
        <f>IF(AB$7&gt;=$E1226,IF(SUMIF($H$1:AA$1,77,$H1226:AA1226)&lt;$D1226,$H1226,0),0)</f>
        <v>0</v>
      </c>
      <c r="AC1226" s="36">
        <f>IF(AC$7&gt;=$E1226,IF(SUMIF($H$1:AB$1,77,$H1226:AB1226)&lt;$D1226,$H1226,0),0)</f>
        <v>0</v>
      </c>
      <c r="AD1226" s="36">
        <f>IF(AD$7&gt;=$E1226,IF(SUMIF($H$1:AC$1,77,$H1226:AC1226)&lt;$D1226,$H1226,0),0)</f>
        <v>0</v>
      </c>
      <c r="AE1226" s="36">
        <f>IF(AE$7&gt;=$E1226,IF(SUMIF($H$1:AD$1,77,$H1226:AD1226)&lt;$D1226,$H1226,0),0)</f>
        <v>0</v>
      </c>
      <c r="AF1226" s="36">
        <f>IF(AF$7&gt;=$E1226,IF(SUMIF($H$1:AE$1,77,$H1226:AE1226)&lt;$D1226,$H1226,0),0)</f>
        <v>0</v>
      </c>
      <c r="AG1226" s="36">
        <f>IF(AG$7&gt;=$E1226,IF(SUMIF($H$1:AF$1,77,$H1226:AF1226)&lt;$D1226,$H1226,0),0)</f>
        <v>0</v>
      </c>
      <c r="AH1226" s="35">
        <f>SUMIF(V$1:AG$1,77,V1226:AG1226)</f>
        <v>0</v>
      </c>
      <c r="AI1226" s="36">
        <f>IF(AI$7&gt;=$E1226,IF(SUMIF($H$1:AH$1,77,$H1226:AH1226)&lt;$D1226,$H1226,0),0)</f>
        <v>0</v>
      </c>
      <c r="AJ1226" s="36">
        <f>IF(AJ$7&gt;=$E1226,IF(SUMIF($H$1:AI$1,77,$H1226:AI1226)&lt;$D1226,$H1226,0),0)</f>
        <v>0</v>
      </c>
      <c r="AK1226" s="36">
        <f>IF(AK$7&gt;=$E1226,IF(SUMIF($H$1:AJ$1,77,$H1226:AJ1226)&lt;$D1226,$H1226,0),0)</f>
        <v>0</v>
      </c>
      <c r="AL1226" s="36">
        <f>IF(AL$7&gt;=$E1226,IF(SUMIF($H$1:AK$1,77,$H1226:AK1226)&lt;$D1226,$H1226,0),0)</f>
        <v>0</v>
      </c>
      <c r="AM1226" s="36">
        <f>IF(AM$7&gt;=$E1226,IF(SUMIF($H$1:AL$1,77,$H1226:AL1226)&lt;$D1226,$H1226,0),0)</f>
        <v>0</v>
      </c>
      <c r="AN1226" s="36">
        <f>IF(AN$7&gt;=$E1226,IF(SUMIF($H$1:AM$1,77,$H1226:AM1226)&lt;$D1226,$H1226,0),0)</f>
        <v>0</v>
      </c>
      <c r="AO1226" s="36">
        <f>IF(AO$7&gt;=$E1226,IF(SUMIF($H$1:AN$1,77,$H1226:AN1226)&lt;$D1226,$H1226,0),0)</f>
        <v>0</v>
      </c>
      <c r="AP1226" s="36">
        <f>IF(AP$7&gt;=$E1226,IF(SUMIF($H$1:AO$1,77,$H1226:AO1226)&lt;$D1226,$H1226,0),0)</f>
        <v>0</v>
      </c>
      <c r="AQ1226" s="36">
        <f>IF(AQ$7&gt;=$E1226,IF(SUMIF($H$1:AP$1,77,$H1226:AP1226)&lt;$D1226,$H1226,0),0)</f>
        <v>0</v>
      </c>
      <c r="AR1226" s="36">
        <f>IF(AR$7&gt;=$E1226,IF(SUMIF($H$1:AQ$1,77,$H1226:AQ1226)&lt;$D1226,$H1226,0),0)</f>
        <v>0</v>
      </c>
      <c r="AS1226" s="36">
        <f>IF(AS$7&gt;=$E1226,IF(SUMIF($H$1:AR$1,77,$H1226:AR1226)&lt;$D1226,$H1226,0),0)</f>
        <v>0</v>
      </c>
      <c r="AT1226" s="36">
        <f>IF(AT$7&gt;=$E1226,IF(SUMIF($H$1:AS$1,77,$H1226:AS1226)&lt;$D1226,$H1226,0),0)</f>
        <v>0</v>
      </c>
      <c r="AU1226" s="35">
        <f>SUMIF(AI$1:AT$1,77,AI1226:AT1226)</f>
        <v>0</v>
      </c>
      <c r="AV1226" s="33">
        <f>IF(AV$7&gt;=$E1226,IF(SUMIF($H$1:AU$1,77,$H1226:AU1226)&lt;$D1226,$H1226,0),0)</f>
        <v>0</v>
      </c>
      <c r="AW1226" s="33">
        <f>IF(AW$7&gt;=$E1226,IF(SUMIF($H$1:AV$1,77,$H1226:AV1226)&lt;$D1226,$H1226,0),0)</f>
        <v>0</v>
      </c>
      <c r="AX1226" s="33">
        <f>IF(AX$7&gt;=$E1226,IF(SUMIF($H$1:AW$1,77,$H1226:AW1226)&lt;$D1226,$H1226,0),0)</f>
        <v>0</v>
      </c>
      <c r="AY1226" s="33">
        <f>IF(AY$7&gt;=$E1226,IF(SUMIF($H$1:AX$1,77,$H1226:AX1226)&lt;$D1226,$H1226,0),0)</f>
        <v>0</v>
      </c>
      <c r="AZ1226" s="33">
        <f>IF(AZ$7&gt;=$E1226,IF(SUMIF($H$1:AY$1,77,$H1226:AY1226)&lt;$D1226,$H1226,0),0)</f>
        <v>0</v>
      </c>
      <c r="BA1226" s="33">
        <f>IF(BA$7&gt;=$E1226,IF(SUMIF($H$1:AZ$1,77,$H1226:AZ1226)&lt;$D1226,$H1226,0),0)</f>
        <v>0</v>
      </c>
      <c r="BB1226" s="33">
        <f>IF(BB$7&gt;=$E1226,IF(SUMIF($H$1:BA$1,77,$H1226:BA1226)&lt;$D1226,$H1226,0),0)</f>
        <v>0</v>
      </c>
      <c r="BC1226" s="33">
        <f>IF(BC$7&gt;=$E1226,IF(SUMIF($H$1:BB$1,77,$H1226:BB1226)&lt;$D1226,$H1226,0),0)</f>
        <v>0</v>
      </c>
      <c r="BD1226" s="33">
        <f>IF(BD$7&gt;=$E1226,IF(SUMIF($H$1:BC$1,77,$H1226:BC1226)&lt;$D1226,$H1226,0),0)</f>
        <v>0</v>
      </c>
      <c r="BE1226" s="33">
        <f>IF(BE$7&gt;=$E1226,IF(SUMIF($H$1:BD$1,77,$H1226:BD1226)&lt;$D1226,$H1226,0),0)</f>
        <v>0</v>
      </c>
      <c r="BF1226" s="33">
        <f>IF(BF$7&gt;=$E1226,IF(SUMIF($H$1:BE$1,77,$H1226:BE1226)&lt;$D1226,$H1226,0),0)</f>
        <v>0</v>
      </c>
      <c r="BG1226" s="33">
        <f>IF(BG$7&gt;=$E1226,IF(SUMIF($H$1:BF$1,77,$H1226:BF1226)&lt;$D1226,$H1226,0),0)</f>
        <v>0</v>
      </c>
      <c r="BH1226" s="35">
        <f>SUMIF(AV$1:BG$1,77,AV1226:BG1226)</f>
        <v>0</v>
      </c>
    </row>
    <row r="1227" spans="1:60" s="11" customFormat="1" x14ac:dyDescent="0.25">
      <c r="A1227" s="47" t="s">
        <v>1792</v>
      </c>
      <c r="B1227" s="49" t="s">
        <v>1793</v>
      </c>
      <c r="C1227" s="51" t="s">
        <v>46</v>
      </c>
      <c r="D1227" s="58">
        <v>666.28</v>
      </c>
      <c r="E1227" s="118">
        <v>46966</v>
      </c>
      <c r="F1227" s="118">
        <v>46997</v>
      </c>
      <c r="G1227" s="32">
        <f>DATEDIF(E1227,F1227,"m")</f>
        <v>1</v>
      </c>
      <c r="H1227" s="33">
        <f>D1227/G1227</f>
        <v>666.28</v>
      </c>
      <c r="I1227" s="36">
        <f>IF(I$7&gt;=$E1227,IF(SUMIF($H$1:H$1,77,$H1227:H1227)&lt;$D1227,$H1227,0),0)</f>
        <v>0</v>
      </c>
      <c r="J1227" s="36">
        <f>IF(J$7&gt;=$E1227,IF(SUMIF($H$1:I$1,77,$H1227:I1227)&lt;$D1227,$H1227,0),0)</f>
        <v>0</v>
      </c>
      <c r="K1227" s="36">
        <f>IF(K$7&gt;=$E1227,IF(SUMIF($H$1:J$1,77,$H1227:J1227)&lt;$D1227,$H1227,0),0)</f>
        <v>0</v>
      </c>
      <c r="L1227" s="36">
        <f>IF(L$7&gt;=$E1227,IF(SUMIF($H$1:K$1,77,$H1227:K1227)&lt;$D1227,$H1227,0),0)</f>
        <v>0</v>
      </c>
      <c r="M1227" s="36">
        <f>IF(M$7&gt;=$E1227,IF(SUMIF($H$1:L$1,77,$H1227:L1227)&lt;$D1227,$H1227,0),0)</f>
        <v>0</v>
      </c>
      <c r="N1227" s="36">
        <f>IF(N$7&gt;=$E1227,IF(SUMIF($H$1:M$1,77,$H1227:M1227)&lt;$D1227,$H1227,0),0)</f>
        <v>0</v>
      </c>
      <c r="O1227" s="36">
        <f>IF(O$7&gt;=$E1227,IF(SUMIF($H$1:N$1,77,$H1227:N1227)&lt;$D1227,$H1227,0),0)</f>
        <v>0</v>
      </c>
      <c r="P1227" s="36">
        <f>IF(P$7&gt;=$E1227,IF(SUMIF($H$1:O$1,77,$H1227:O1227)&lt;$D1227,$H1227,0),0)</f>
        <v>0</v>
      </c>
      <c r="Q1227" s="36">
        <f>IF(Q$7&gt;=$E1227,IF(SUMIF($H$1:P$1,77,$H1227:P1227)&lt;$D1227,$H1227,0),0)</f>
        <v>0</v>
      </c>
      <c r="R1227" s="36">
        <f>IF(R$7&gt;=$E1227,IF(SUMIF($H$1:Q$1,77,$H1227:Q1227)&lt;$D1227,$H1227,0),0)</f>
        <v>0</v>
      </c>
      <c r="S1227" s="36">
        <f>IF(S$7&gt;=$E1227,IF(SUMIF($H$1:R$1,77,$H1227:R1227)&lt;$D1227,$H1227,0),0)</f>
        <v>0</v>
      </c>
      <c r="T1227" s="36">
        <f>IF(T$7&gt;=$E1227,IF(SUMIF($H$1:S$1,77,$H1227:S1227)&lt;$D1227,$H1227,0),0)</f>
        <v>0</v>
      </c>
      <c r="U1227" s="35">
        <f>SUMIF(I$1:T$1,77,I1227:T1227)</f>
        <v>0</v>
      </c>
      <c r="V1227" s="36">
        <f>IF(V$7&gt;=$E1227,IF(SUMIF($H$1:U$1,77,$H1227:U1227)&lt;$D1227,$H1227,0),0)</f>
        <v>0</v>
      </c>
      <c r="W1227" s="36">
        <f>IF(W$7&gt;=$E1227,IF(SUMIF($H$1:V$1,77,$H1227:V1227)&lt;$D1227,$H1227,0),0)</f>
        <v>0</v>
      </c>
      <c r="X1227" s="36">
        <f>IF(X$7&gt;=$E1227,IF(SUMIF($H$1:W$1,77,$H1227:W1227)&lt;$D1227,$H1227,0),0)</f>
        <v>0</v>
      </c>
      <c r="Y1227" s="36">
        <f>IF(Y$7&gt;=$E1227,IF(SUMIF($H$1:X$1,77,$H1227:X1227)&lt;$D1227,$H1227,0),0)</f>
        <v>0</v>
      </c>
      <c r="Z1227" s="36">
        <f>IF(Z$7&gt;=$E1227,IF(SUMIF($H$1:Y$1,77,$H1227:Y1227)&lt;$D1227,$H1227,0),0)</f>
        <v>0</v>
      </c>
      <c r="AA1227" s="36">
        <f>IF(AA$7&gt;=$E1227,IF(SUMIF($H$1:Z$1,77,$H1227:Z1227)&lt;$D1227,$H1227,0),0)</f>
        <v>0</v>
      </c>
      <c r="AB1227" s="36">
        <f>IF(AB$7&gt;=$E1227,IF(SUMIF($H$1:AA$1,77,$H1227:AA1227)&lt;$D1227,$H1227,0),0)</f>
        <v>0</v>
      </c>
      <c r="AC1227" s="36">
        <f>IF(AC$7&gt;=$E1227,IF(SUMIF($H$1:AB$1,77,$H1227:AB1227)&lt;$D1227,$H1227,0),0)</f>
        <v>0</v>
      </c>
      <c r="AD1227" s="36">
        <f>IF(AD$7&gt;=$E1227,IF(SUMIF($H$1:AC$1,77,$H1227:AC1227)&lt;$D1227,$H1227,0),0)</f>
        <v>0</v>
      </c>
      <c r="AE1227" s="36">
        <f>IF(AE$7&gt;=$E1227,IF(SUMIF($H$1:AD$1,77,$H1227:AD1227)&lt;$D1227,$H1227,0),0)</f>
        <v>0</v>
      </c>
      <c r="AF1227" s="36">
        <f>IF(AF$7&gt;=$E1227,IF(SUMIF($H$1:AE$1,77,$H1227:AE1227)&lt;$D1227,$H1227,0),0)</f>
        <v>0</v>
      </c>
      <c r="AG1227" s="36">
        <f>IF(AG$7&gt;=$E1227,IF(SUMIF($H$1:AF$1,77,$H1227:AF1227)&lt;$D1227,$H1227,0),0)</f>
        <v>0</v>
      </c>
      <c r="AH1227" s="35">
        <f>SUMIF(V$1:AG$1,77,V1227:AG1227)</f>
        <v>0</v>
      </c>
      <c r="AI1227" s="36">
        <f>IF(AI$7&gt;=$E1227,IF(SUMIF($H$1:AH$1,77,$H1227:AH1227)&lt;$D1227,$H1227,0),0)</f>
        <v>0</v>
      </c>
      <c r="AJ1227" s="36">
        <f>IF(AJ$7&gt;=$E1227,IF(SUMIF($H$1:AI$1,77,$H1227:AI1227)&lt;$D1227,$H1227,0),0)</f>
        <v>0</v>
      </c>
      <c r="AK1227" s="36">
        <f>IF(AK$7&gt;=$E1227,IF(SUMIF($H$1:AJ$1,77,$H1227:AJ1227)&lt;$D1227,$H1227,0),0)</f>
        <v>0</v>
      </c>
      <c r="AL1227" s="36">
        <f>IF(AL$7&gt;=$E1227,IF(SUMIF($H$1:AK$1,77,$H1227:AK1227)&lt;$D1227,$H1227,0),0)</f>
        <v>0</v>
      </c>
      <c r="AM1227" s="36">
        <f>IF(AM$7&gt;=$E1227,IF(SUMIF($H$1:AL$1,77,$H1227:AL1227)&lt;$D1227,$H1227,0),0)</f>
        <v>0</v>
      </c>
      <c r="AN1227" s="36">
        <f>IF(AN$7&gt;=$E1227,IF(SUMIF($H$1:AM$1,77,$H1227:AM1227)&lt;$D1227,$H1227,0),0)</f>
        <v>0</v>
      </c>
      <c r="AO1227" s="36">
        <f>IF(AO$7&gt;=$E1227,IF(SUMIF($H$1:AN$1,77,$H1227:AN1227)&lt;$D1227,$H1227,0),0)</f>
        <v>0</v>
      </c>
      <c r="AP1227" s="36">
        <f>IF(AP$7&gt;=$E1227,IF(SUMIF($H$1:AO$1,77,$H1227:AO1227)&lt;$D1227,$H1227,0),0)</f>
        <v>0</v>
      </c>
      <c r="AQ1227" s="36">
        <f>IF(AQ$7&gt;=$E1227,IF(SUMIF($H$1:AP$1,77,$H1227:AP1227)&lt;$D1227,$H1227,0),0)</f>
        <v>0</v>
      </c>
      <c r="AR1227" s="36">
        <f>IF(AR$7&gt;=$E1227,IF(SUMIF($H$1:AQ$1,77,$H1227:AQ1227)&lt;$D1227,$H1227,0),0)</f>
        <v>0</v>
      </c>
      <c r="AS1227" s="36">
        <f>IF(AS$7&gt;=$E1227,IF(SUMIF($H$1:AR$1,77,$H1227:AR1227)&lt;$D1227,$H1227,0),0)</f>
        <v>0</v>
      </c>
      <c r="AT1227" s="36">
        <f>IF(AT$7&gt;=$E1227,IF(SUMIF($H$1:AS$1,77,$H1227:AS1227)&lt;$D1227,$H1227,0),0)</f>
        <v>0</v>
      </c>
      <c r="AU1227" s="35">
        <f>SUMIF(AI$1:AT$1,77,AI1227:AT1227)</f>
        <v>0</v>
      </c>
      <c r="AV1227" s="33">
        <f>IF(AV$7&gt;=$E1227,IF(SUMIF($H$1:AU$1,77,$H1227:AU1227)&lt;$D1227,$H1227,0),0)</f>
        <v>0</v>
      </c>
      <c r="AW1227" s="33">
        <f>IF(AW$7&gt;=$E1227,IF(SUMIF($H$1:AV$1,77,$H1227:AV1227)&lt;$D1227,$H1227,0),0)</f>
        <v>0</v>
      </c>
      <c r="AX1227" s="33">
        <f>IF(AX$7&gt;=$E1227,IF(SUMIF($H$1:AW$1,77,$H1227:AW1227)&lt;$D1227,$H1227,0),0)</f>
        <v>0</v>
      </c>
      <c r="AY1227" s="33">
        <f>IF(AY$7&gt;=$E1227,IF(SUMIF($H$1:AX$1,77,$H1227:AX1227)&lt;$D1227,$H1227,0),0)</f>
        <v>0</v>
      </c>
      <c r="AZ1227" s="33">
        <f>IF(AZ$7&gt;=$E1227,IF(SUMIF($H$1:AY$1,77,$H1227:AY1227)&lt;$D1227,$H1227,0),0)</f>
        <v>0</v>
      </c>
      <c r="BA1227" s="33">
        <f>IF(BA$7&gt;=$E1227,IF(SUMIF($H$1:AZ$1,77,$H1227:AZ1227)&lt;$D1227,$H1227,0),0)</f>
        <v>0</v>
      </c>
      <c r="BB1227" s="33">
        <f>IF(BB$7&gt;=$E1227,IF(SUMIF($H$1:BA$1,77,$H1227:BA1227)&lt;$D1227,$H1227,0),0)</f>
        <v>0</v>
      </c>
      <c r="BC1227" s="33">
        <f>IF(BC$7&gt;=$E1227,IF(SUMIF($H$1:BB$1,77,$H1227:BB1227)&lt;$D1227,$H1227,0),0)</f>
        <v>666.28</v>
      </c>
      <c r="BD1227" s="33">
        <f>IF(BD$7&gt;=$E1227,IF(SUMIF($H$1:BC$1,77,$H1227:BC1227)&lt;$D1227,$H1227,0),0)</f>
        <v>0</v>
      </c>
      <c r="BE1227" s="33">
        <f>IF(BE$7&gt;=$E1227,IF(SUMIF($H$1:BD$1,77,$H1227:BD1227)&lt;$D1227,$H1227,0),0)</f>
        <v>0</v>
      </c>
      <c r="BF1227" s="33">
        <f>IF(BF$7&gt;=$E1227,IF(SUMIF($H$1:BE$1,77,$H1227:BE1227)&lt;$D1227,$H1227,0),0)</f>
        <v>0</v>
      </c>
      <c r="BG1227" s="33">
        <f>IF(BG$7&gt;=$E1227,IF(SUMIF($H$1:BF$1,77,$H1227:BF1227)&lt;$D1227,$H1227,0),0)</f>
        <v>0</v>
      </c>
      <c r="BH1227" s="35">
        <f>SUMIF(AV$1:BG$1,77,AV1227:BG1227)</f>
        <v>666.28</v>
      </c>
    </row>
    <row r="1228" spans="1:60" s="45" customFormat="1" x14ac:dyDescent="0.25">
      <c r="A1228" s="184" t="s">
        <v>1794</v>
      </c>
      <c r="B1228" s="185" t="s">
        <v>1795</v>
      </c>
      <c r="C1228" s="186"/>
      <c r="D1228" s="187"/>
      <c r="E1228" s="43"/>
      <c r="F1228" s="43"/>
      <c r="G1228" s="43"/>
      <c r="H1228" s="43"/>
      <c r="I1228" s="43"/>
      <c r="J1228" s="43"/>
      <c r="K1228" s="43"/>
      <c r="L1228" s="43"/>
      <c r="M1228" s="43"/>
      <c r="N1228" s="43"/>
      <c r="O1228" s="43"/>
      <c r="P1228" s="43"/>
      <c r="Q1228" s="43"/>
      <c r="R1228" s="43"/>
      <c r="S1228" s="43"/>
      <c r="T1228" s="43"/>
      <c r="U1228" s="44"/>
      <c r="V1228" s="43"/>
      <c r="W1228" s="43"/>
      <c r="X1228" s="43"/>
      <c r="Y1228" s="43"/>
      <c r="Z1228" s="43"/>
      <c r="AA1228" s="43"/>
      <c r="AB1228" s="43"/>
      <c r="AC1228" s="43"/>
      <c r="AD1228" s="43"/>
      <c r="AE1228" s="43"/>
      <c r="AF1228" s="43"/>
      <c r="AG1228" s="43"/>
      <c r="AH1228" s="44"/>
      <c r="AI1228" s="43"/>
      <c r="AJ1228" s="43"/>
      <c r="AK1228" s="43"/>
      <c r="AL1228" s="43"/>
      <c r="AM1228" s="43"/>
      <c r="AN1228" s="43"/>
      <c r="AO1228" s="43"/>
      <c r="AP1228" s="43"/>
      <c r="AQ1228" s="43"/>
      <c r="AR1228" s="43"/>
      <c r="AS1228" s="43"/>
      <c r="AT1228" s="43"/>
      <c r="AU1228" s="44"/>
      <c r="AV1228" s="43"/>
      <c r="AW1228" s="43"/>
      <c r="AX1228" s="43"/>
      <c r="AY1228" s="43"/>
      <c r="AZ1228" s="43"/>
      <c r="BA1228" s="43"/>
      <c r="BB1228" s="43"/>
      <c r="BC1228" s="43"/>
      <c r="BD1228" s="43"/>
      <c r="BE1228" s="43"/>
      <c r="BF1228" s="43"/>
      <c r="BG1228" s="43"/>
      <c r="BH1228" s="44"/>
    </row>
    <row r="1229" spans="1:60" s="11" customFormat="1" ht="30.75" thickBot="1" x14ac:dyDescent="0.3">
      <c r="A1229" s="47" t="s">
        <v>1796</v>
      </c>
      <c r="B1229" s="49" t="s">
        <v>1797</v>
      </c>
      <c r="C1229" s="51" t="s">
        <v>82</v>
      </c>
      <c r="D1229" s="58">
        <v>7968</v>
      </c>
      <c r="E1229" s="31">
        <v>45658</v>
      </c>
      <c r="F1229" s="31">
        <v>45717</v>
      </c>
      <c r="G1229" s="32">
        <f>DATEDIF(E1229,F1229,"m")</f>
        <v>2</v>
      </c>
      <c r="H1229" s="33">
        <f>D1229/G1229</f>
        <v>3984</v>
      </c>
      <c r="I1229" s="36">
        <f>IF(I$7&gt;=$E1229,IF(SUMIF($H$1:H$1,77,$H1229:H1229)&lt;$D1229,$H1229,0),0)</f>
        <v>3984</v>
      </c>
      <c r="J1229" s="36">
        <f>IF(J$7&gt;=$E1229,IF(SUMIF($H$1:I$1,77,$H1229:I1229)&lt;$D1229,$H1229,0),0)</f>
        <v>3984</v>
      </c>
      <c r="K1229" s="36">
        <f>IF(K$7&gt;=$E1229,IF(SUMIF($H$1:J$1,77,$H1229:J1229)&lt;$D1229,$H1229,0),0)</f>
        <v>0</v>
      </c>
      <c r="L1229" s="36">
        <f>IF(L$7&gt;=$E1229,IF(SUMIF($H$1:K$1,77,$H1229:K1229)&lt;$D1229,$H1229,0),0)</f>
        <v>0</v>
      </c>
      <c r="M1229" s="36">
        <f>IF(M$7&gt;=$E1229,IF(SUMIF($H$1:L$1,77,$H1229:L1229)&lt;$D1229,$H1229,0),0)</f>
        <v>0</v>
      </c>
      <c r="N1229" s="36">
        <f>IF(N$7&gt;=$E1229,IF(SUMIF($H$1:M$1,77,$H1229:M1229)&lt;$D1229,$H1229,0),0)</f>
        <v>0</v>
      </c>
      <c r="O1229" s="36">
        <f>IF(O$7&gt;=$E1229,IF(SUMIF($H$1:N$1,77,$H1229:N1229)&lt;$D1229,$H1229,0),0)</f>
        <v>0</v>
      </c>
      <c r="P1229" s="36">
        <f>IF(P$7&gt;=$E1229,IF(SUMIF($H$1:O$1,77,$H1229:O1229)&lt;$D1229,$H1229,0),0)</f>
        <v>0</v>
      </c>
      <c r="Q1229" s="36">
        <f>IF(Q$7&gt;=$E1229,IF(SUMIF($H$1:P$1,77,$H1229:P1229)&lt;$D1229,$H1229,0),0)</f>
        <v>0</v>
      </c>
      <c r="R1229" s="36">
        <f>IF(R$7&gt;=$E1229,IF(SUMIF($H$1:Q$1,77,$H1229:Q1229)&lt;$D1229,$H1229,0),0)</f>
        <v>0</v>
      </c>
      <c r="S1229" s="36">
        <f>IF(S$7&gt;=$E1229,IF(SUMIF($H$1:R$1,77,$H1229:R1229)&lt;$D1229,$H1229,0),0)</f>
        <v>0</v>
      </c>
      <c r="T1229" s="36">
        <f>IF(T$7&gt;=$E1229,IF(SUMIF($H$1:S$1,77,$H1229:S1229)&lt;$D1229,$H1229,0),0)</f>
        <v>0</v>
      </c>
      <c r="U1229" s="35">
        <f>SUMIF(I$1:T$1,77,I1229:T1229)</f>
        <v>7968</v>
      </c>
      <c r="V1229" s="36">
        <f>IF(V$7&gt;=$E1229,IF(SUMIF($H$1:U$1,77,$H1229:U1229)&lt;$D1229,$H1229,0),0)</f>
        <v>0</v>
      </c>
      <c r="W1229" s="36">
        <f>IF(W$7&gt;=$E1229,IF(SUMIF($H$1:V$1,77,$H1229:V1229)&lt;$D1229,$H1229,0),0)</f>
        <v>0</v>
      </c>
      <c r="X1229" s="36">
        <f>IF(X$7&gt;=$E1229,IF(SUMIF($H$1:W$1,77,$H1229:W1229)&lt;$D1229,$H1229,0),0)</f>
        <v>0</v>
      </c>
      <c r="Y1229" s="36">
        <f>IF(Y$7&gt;=$E1229,IF(SUMIF($H$1:X$1,77,$H1229:X1229)&lt;$D1229,$H1229,0),0)</f>
        <v>0</v>
      </c>
      <c r="Z1229" s="36">
        <f>IF(Z$7&gt;=$E1229,IF(SUMIF($H$1:Y$1,77,$H1229:Y1229)&lt;$D1229,$H1229,0),0)</f>
        <v>0</v>
      </c>
      <c r="AA1229" s="36">
        <f>IF(AA$7&gt;=$E1229,IF(SUMIF($H$1:Z$1,77,$H1229:Z1229)&lt;$D1229,$H1229,0),0)</f>
        <v>0</v>
      </c>
      <c r="AB1229" s="36">
        <f>IF(AB$7&gt;=$E1229,IF(SUMIF($H$1:AA$1,77,$H1229:AA1229)&lt;$D1229,$H1229,0),0)</f>
        <v>0</v>
      </c>
      <c r="AC1229" s="36">
        <f>IF(AC$7&gt;=$E1229,IF(SUMIF($H$1:AB$1,77,$H1229:AB1229)&lt;$D1229,$H1229,0),0)</f>
        <v>0</v>
      </c>
      <c r="AD1229" s="36">
        <f>IF(AD$7&gt;=$E1229,IF(SUMIF($H$1:AC$1,77,$H1229:AC1229)&lt;$D1229,$H1229,0),0)</f>
        <v>0</v>
      </c>
      <c r="AE1229" s="36">
        <f>IF(AE$7&gt;=$E1229,IF(SUMIF($H$1:AD$1,77,$H1229:AD1229)&lt;$D1229,$H1229,0),0)</f>
        <v>0</v>
      </c>
      <c r="AF1229" s="36">
        <f>IF(AF$7&gt;=$E1229,IF(SUMIF($H$1:AE$1,77,$H1229:AE1229)&lt;$D1229,$H1229,0),0)</f>
        <v>0</v>
      </c>
      <c r="AG1229" s="36">
        <f>IF(AG$7&gt;=$E1229,IF(SUMIF($H$1:AF$1,77,$H1229:AF1229)&lt;$D1229,$H1229,0),0)</f>
        <v>0</v>
      </c>
      <c r="AH1229" s="35">
        <f>SUMIF(V$1:AG$1,77,V1229:AG1229)</f>
        <v>0</v>
      </c>
      <c r="AI1229" s="36">
        <f>IF(AI$7&gt;=$E1229,IF(SUMIF($H$1:AH$1,77,$H1229:AH1229)&lt;$D1229,$H1229,0),0)</f>
        <v>0</v>
      </c>
      <c r="AJ1229" s="36">
        <f>IF(AJ$7&gt;=$E1229,IF(SUMIF($H$1:AI$1,77,$H1229:AI1229)&lt;$D1229,$H1229,0),0)</f>
        <v>0</v>
      </c>
      <c r="AK1229" s="36">
        <f>IF(AK$7&gt;=$E1229,IF(SUMIF($H$1:AJ$1,77,$H1229:AJ1229)&lt;$D1229,$H1229,0),0)</f>
        <v>0</v>
      </c>
      <c r="AL1229" s="36">
        <f>IF(AL$7&gt;=$E1229,IF(SUMIF($H$1:AK$1,77,$H1229:AK1229)&lt;$D1229,$H1229,0),0)</f>
        <v>0</v>
      </c>
      <c r="AM1229" s="36">
        <f>IF(AM$7&gt;=$E1229,IF(SUMIF($H$1:AL$1,77,$H1229:AL1229)&lt;$D1229,$H1229,0),0)</f>
        <v>0</v>
      </c>
      <c r="AN1229" s="36">
        <f>IF(AN$7&gt;=$E1229,IF(SUMIF($H$1:AM$1,77,$H1229:AM1229)&lt;$D1229,$H1229,0),0)</f>
        <v>0</v>
      </c>
      <c r="AO1229" s="36">
        <f>IF(AO$7&gt;=$E1229,IF(SUMIF($H$1:AN$1,77,$H1229:AN1229)&lt;$D1229,$H1229,0),0)</f>
        <v>0</v>
      </c>
      <c r="AP1229" s="36">
        <f>IF(AP$7&gt;=$E1229,IF(SUMIF($H$1:AO$1,77,$H1229:AO1229)&lt;$D1229,$H1229,0),0)</f>
        <v>0</v>
      </c>
      <c r="AQ1229" s="36">
        <f>IF(AQ$7&gt;=$E1229,IF(SUMIF($H$1:AP$1,77,$H1229:AP1229)&lt;$D1229,$H1229,0),0)</f>
        <v>0</v>
      </c>
      <c r="AR1229" s="36">
        <f>IF(AR$7&gt;=$E1229,IF(SUMIF($H$1:AQ$1,77,$H1229:AQ1229)&lt;$D1229,$H1229,0),0)</f>
        <v>0</v>
      </c>
      <c r="AS1229" s="36">
        <f>IF(AS$7&gt;=$E1229,IF(SUMIF($H$1:AR$1,77,$H1229:AR1229)&lt;$D1229,$H1229,0),0)</f>
        <v>0</v>
      </c>
      <c r="AT1229" s="36">
        <f>IF(AT$7&gt;=$E1229,IF(SUMIF($H$1:AS$1,77,$H1229:AS1229)&lt;$D1229,$H1229,0),0)</f>
        <v>0</v>
      </c>
      <c r="AU1229" s="35">
        <f>SUMIF(AI$1:AT$1,77,AI1229:AT1229)</f>
        <v>0</v>
      </c>
      <c r="AV1229" s="33">
        <f>IF(AV$7&gt;=$E1229,IF(SUMIF($H$1:AU$1,77,$H1229:AU1229)&lt;$D1229,$H1229,0),0)</f>
        <v>0</v>
      </c>
      <c r="AW1229" s="33">
        <f>IF(AW$7&gt;=$E1229,IF(SUMIF($H$1:AV$1,77,$H1229:AV1229)&lt;$D1229,$H1229,0),0)</f>
        <v>0</v>
      </c>
      <c r="AX1229" s="33">
        <f>IF(AX$7&gt;=$E1229,IF(SUMIF($H$1:AW$1,77,$H1229:AW1229)&lt;$D1229,$H1229,0),0)</f>
        <v>0</v>
      </c>
      <c r="AY1229" s="33">
        <f>IF(AY$7&gt;=$E1229,IF(SUMIF($H$1:AX$1,77,$H1229:AX1229)&lt;$D1229,$H1229,0),0)</f>
        <v>0</v>
      </c>
      <c r="AZ1229" s="33">
        <f>IF(AZ$7&gt;=$E1229,IF(SUMIF($H$1:AY$1,77,$H1229:AY1229)&lt;$D1229,$H1229,0),0)</f>
        <v>0</v>
      </c>
      <c r="BA1229" s="33">
        <f>IF(BA$7&gt;=$E1229,IF(SUMIF($H$1:AZ$1,77,$H1229:AZ1229)&lt;$D1229,$H1229,0),0)</f>
        <v>0</v>
      </c>
      <c r="BB1229" s="33">
        <f>IF(BB$7&gt;=$E1229,IF(SUMIF($H$1:BA$1,77,$H1229:BA1229)&lt;$D1229,$H1229,0),0)</f>
        <v>0</v>
      </c>
      <c r="BC1229" s="33">
        <f>IF(BC$7&gt;=$E1229,IF(SUMIF($H$1:BB$1,77,$H1229:BB1229)&lt;$D1229,$H1229,0),0)</f>
        <v>0</v>
      </c>
      <c r="BD1229" s="33">
        <f>IF(BD$7&gt;=$E1229,IF(SUMIF($H$1:BC$1,77,$H1229:BC1229)&lt;$D1229,$H1229,0),0)</f>
        <v>0</v>
      </c>
      <c r="BE1229" s="33">
        <f>IF(BE$7&gt;=$E1229,IF(SUMIF($H$1:BD$1,77,$H1229:BD1229)&lt;$D1229,$H1229,0),0)</f>
        <v>0</v>
      </c>
      <c r="BF1229" s="33">
        <f>IF(BF$7&gt;=$E1229,IF(SUMIF($H$1:BE$1,77,$H1229:BE1229)&lt;$D1229,$H1229,0),0)</f>
        <v>0</v>
      </c>
      <c r="BG1229" s="33">
        <f>IF(BG$7&gt;=$E1229,IF(SUMIF($H$1:BF$1,77,$H1229:BF1229)&lt;$D1229,$H1229,0),0)</f>
        <v>0</v>
      </c>
      <c r="BH1229" s="35">
        <f>SUMIF(AV$1:BG$1,77,AV1229:BG1229)</f>
        <v>0</v>
      </c>
    </row>
    <row r="1230" spans="1:60" s="190" customFormat="1" ht="15.75" thickBot="1" x14ac:dyDescent="0.3">
      <c r="A1230" s="184" t="s">
        <v>1798</v>
      </c>
      <c r="B1230" s="185" t="s">
        <v>1799</v>
      </c>
      <c r="C1230" s="186"/>
      <c r="D1230" s="187"/>
      <c r="E1230" s="43"/>
      <c r="F1230" s="43"/>
      <c r="G1230" s="43"/>
      <c r="H1230" s="43"/>
      <c r="I1230" s="43"/>
      <c r="J1230" s="43"/>
      <c r="K1230" s="43"/>
      <c r="L1230" s="43"/>
      <c r="M1230" s="43"/>
      <c r="N1230" s="43"/>
      <c r="O1230" s="43"/>
      <c r="P1230" s="43"/>
      <c r="Q1230" s="43"/>
      <c r="R1230" s="43"/>
      <c r="S1230" s="43"/>
      <c r="T1230" s="43"/>
      <c r="U1230" s="44"/>
      <c r="V1230" s="43"/>
      <c r="W1230" s="43"/>
      <c r="X1230" s="43"/>
      <c r="Y1230" s="43"/>
      <c r="Z1230" s="43"/>
      <c r="AA1230" s="43"/>
      <c r="AB1230" s="43"/>
      <c r="AC1230" s="43"/>
      <c r="AD1230" s="43"/>
      <c r="AE1230" s="43"/>
      <c r="AF1230" s="43"/>
      <c r="AG1230" s="43"/>
      <c r="AH1230" s="44"/>
      <c r="AI1230" s="43"/>
      <c r="AJ1230" s="43"/>
      <c r="AK1230" s="43"/>
      <c r="AL1230" s="43"/>
      <c r="AM1230" s="43"/>
      <c r="AN1230" s="43"/>
      <c r="AO1230" s="43"/>
      <c r="AP1230" s="43"/>
      <c r="AQ1230" s="43"/>
      <c r="AR1230" s="43"/>
      <c r="AS1230" s="43"/>
      <c r="AT1230" s="43"/>
      <c r="AU1230" s="44"/>
      <c r="AV1230" s="43"/>
      <c r="AW1230" s="43"/>
      <c r="AX1230" s="43"/>
      <c r="AY1230" s="43"/>
      <c r="AZ1230" s="43"/>
      <c r="BA1230" s="43"/>
      <c r="BB1230" s="43"/>
      <c r="BC1230" s="43"/>
      <c r="BD1230" s="43"/>
      <c r="BE1230" s="43"/>
      <c r="BF1230" s="43"/>
      <c r="BG1230" s="43"/>
      <c r="BH1230" s="44"/>
    </row>
    <row r="1231" spans="1:60" s="11" customFormat="1" x14ac:dyDescent="0.25">
      <c r="A1231" s="47" t="s">
        <v>1800</v>
      </c>
      <c r="B1231" s="49" t="s">
        <v>1801</v>
      </c>
      <c r="C1231" s="51" t="s">
        <v>82</v>
      </c>
      <c r="D1231" s="34">
        <v>1800</v>
      </c>
      <c r="E1231" s="31">
        <v>45658</v>
      </c>
      <c r="F1231" s="31">
        <v>45717</v>
      </c>
      <c r="G1231" s="32">
        <f>DATEDIF(E1231,F1231,"m")</f>
        <v>2</v>
      </c>
      <c r="H1231" s="33">
        <f>D1231/G1231</f>
        <v>900</v>
      </c>
      <c r="I1231" s="36">
        <f>IF(I$7&gt;=$E1231,IF(SUMIF($H$1:H$1,77,$H1231:H1231)&lt;$D1231,$H1231,0),0)</f>
        <v>900</v>
      </c>
      <c r="J1231" s="36">
        <f>IF(J$7&gt;=$E1231,IF(SUMIF($H$1:I$1,77,$H1231:I1231)&lt;$D1231,$H1231,0),0)</f>
        <v>900</v>
      </c>
      <c r="K1231" s="36">
        <f>IF(K$7&gt;=$E1231,IF(SUMIF($H$1:J$1,77,$H1231:J1231)&lt;$D1231,$H1231,0),0)</f>
        <v>0</v>
      </c>
      <c r="L1231" s="36">
        <f>IF(L$7&gt;=$E1231,IF(SUMIF($H$1:K$1,77,$H1231:K1231)&lt;$D1231,$H1231,0),0)</f>
        <v>0</v>
      </c>
      <c r="M1231" s="36">
        <f>IF(M$7&gt;=$E1231,IF(SUMIF($H$1:L$1,77,$H1231:L1231)&lt;$D1231,$H1231,0),0)</f>
        <v>0</v>
      </c>
      <c r="N1231" s="36">
        <f>IF(N$7&gt;=$E1231,IF(SUMIF($H$1:M$1,77,$H1231:M1231)&lt;$D1231,$H1231,0),0)</f>
        <v>0</v>
      </c>
      <c r="O1231" s="36">
        <f>IF(O$7&gt;=$E1231,IF(SUMIF($H$1:N$1,77,$H1231:N1231)&lt;$D1231,$H1231,0),0)</f>
        <v>0</v>
      </c>
      <c r="P1231" s="36">
        <f>IF(P$7&gt;=$E1231,IF(SUMIF($H$1:O$1,77,$H1231:O1231)&lt;$D1231,$H1231,0),0)</f>
        <v>0</v>
      </c>
      <c r="Q1231" s="36">
        <f>IF(Q$7&gt;=$E1231,IF(SUMIF($H$1:P$1,77,$H1231:P1231)&lt;$D1231,$H1231,0),0)</f>
        <v>0</v>
      </c>
      <c r="R1231" s="36">
        <f>IF(R$7&gt;=$E1231,IF(SUMIF($H$1:Q$1,77,$H1231:Q1231)&lt;$D1231,$H1231,0),0)</f>
        <v>0</v>
      </c>
      <c r="S1231" s="36">
        <f>IF(S$7&gt;=$E1231,IF(SUMIF($H$1:R$1,77,$H1231:R1231)&lt;$D1231,$H1231,0),0)</f>
        <v>0</v>
      </c>
      <c r="T1231" s="36">
        <f>IF(T$7&gt;=$E1231,IF(SUMIF($H$1:S$1,77,$H1231:S1231)&lt;$D1231,$H1231,0),0)</f>
        <v>0</v>
      </c>
      <c r="U1231" s="35">
        <f>SUMIF(I$1:T$1,77,I1231:T1231)</f>
        <v>1800</v>
      </c>
      <c r="V1231" s="36">
        <f>IF(V$7&gt;=$E1231,IF(SUMIF($H$1:U$1,77,$H1231:U1231)&lt;$D1231,$H1231,0),0)</f>
        <v>0</v>
      </c>
      <c r="W1231" s="36">
        <f>IF(W$7&gt;=$E1231,IF(SUMIF($H$1:V$1,77,$H1231:V1231)&lt;$D1231,$H1231,0),0)</f>
        <v>0</v>
      </c>
      <c r="X1231" s="36">
        <f>IF(X$7&gt;=$E1231,IF(SUMIF($H$1:W$1,77,$H1231:W1231)&lt;$D1231,$H1231,0),0)</f>
        <v>0</v>
      </c>
      <c r="Y1231" s="36">
        <f>IF(Y$7&gt;=$E1231,IF(SUMIF($H$1:X$1,77,$H1231:X1231)&lt;$D1231,$H1231,0),0)</f>
        <v>0</v>
      </c>
      <c r="Z1231" s="36">
        <f>IF(Z$7&gt;=$E1231,IF(SUMIF($H$1:Y$1,77,$H1231:Y1231)&lt;$D1231,$H1231,0),0)</f>
        <v>0</v>
      </c>
      <c r="AA1231" s="36">
        <f>IF(AA$7&gt;=$E1231,IF(SUMIF($H$1:Z$1,77,$H1231:Z1231)&lt;$D1231,$H1231,0),0)</f>
        <v>0</v>
      </c>
      <c r="AB1231" s="36">
        <f>IF(AB$7&gt;=$E1231,IF(SUMIF($H$1:AA$1,77,$H1231:AA1231)&lt;$D1231,$H1231,0),0)</f>
        <v>0</v>
      </c>
      <c r="AC1231" s="36">
        <f>IF(AC$7&gt;=$E1231,IF(SUMIF($H$1:AB$1,77,$H1231:AB1231)&lt;$D1231,$H1231,0),0)</f>
        <v>0</v>
      </c>
      <c r="AD1231" s="36">
        <f>IF(AD$7&gt;=$E1231,IF(SUMIF($H$1:AC$1,77,$H1231:AC1231)&lt;$D1231,$H1231,0),0)</f>
        <v>0</v>
      </c>
      <c r="AE1231" s="36">
        <f>IF(AE$7&gt;=$E1231,IF(SUMIF($H$1:AD$1,77,$H1231:AD1231)&lt;$D1231,$H1231,0),0)</f>
        <v>0</v>
      </c>
      <c r="AF1231" s="36">
        <f>IF(AF$7&gt;=$E1231,IF(SUMIF($H$1:AE$1,77,$H1231:AE1231)&lt;$D1231,$H1231,0),0)</f>
        <v>0</v>
      </c>
      <c r="AG1231" s="36">
        <f>IF(AG$7&gt;=$E1231,IF(SUMIF($H$1:AF$1,77,$H1231:AF1231)&lt;$D1231,$H1231,0),0)</f>
        <v>0</v>
      </c>
      <c r="AH1231" s="35">
        <f>SUMIF(V$1:AG$1,77,V1231:AG1231)</f>
        <v>0</v>
      </c>
      <c r="AI1231" s="36">
        <f>IF(AI$7&gt;=$E1231,IF(SUMIF($H$1:AH$1,77,$H1231:AH1231)&lt;$D1231,$H1231,0),0)</f>
        <v>0</v>
      </c>
      <c r="AJ1231" s="36">
        <f>IF(AJ$7&gt;=$E1231,IF(SUMIF($H$1:AI$1,77,$H1231:AI1231)&lt;$D1231,$H1231,0),0)</f>
        <v>0</v>
      </c>
      <c r="AK1231" s="36">
        <f>IF(AK$7&gt;=$E1231,IF(SUMIF($H$1:AJ$1,77,$H1231:AJ1231)&lt;$D1231,$H1231,0),0)</f>
        <v>0</v>
      </c>
      <c r="AL1231" s="36">
        <f>IF(AL$7&gt;=$E1231,IF(SUMIF($H$1:AK$1,77,$H1231:AK1231)&lt;$D1231,$H1231,0),0)</f>
        <v>0</v>
      </c>
      <c r="AM1231" s="36">
        <f>IF(AM$7&gt;=$E1231,IF(SUMIF($H$1:AL$1,77,$H1231:AL1231)&lt;$D1231,$H1231,0),0)</f>
        <v>0</v>
      </c>
      <c r="AN1231" s="36">
        <f>IF(AN$7&gt;=$E1231,IF(SUMIF($H$1:AM$1,77,$H1231:AM1231)&lt;$D1231,$H1231,0),0)</f>
        <v>0</v>
      </c>
      <c r="AO1231" s="36">
        <f>IF(AO$7&gt;=$E1231,IF(SUMIF($H$1:AN$1,77,$H1231:AN1231)&lt;$D1231,$H1231,0),0)</f>
        <v>0</v>
      </c>
      <c r="AP1231" s="36">
        <f>IF(AP$7&gt;=$E1231,IF(SUMIF($H$1:AO$1,77,$H1231:AO1231)&lt;$D1231,$H1231,0),0)</f>
        <v>0</v>
      </c>
      <c r="AQ1231" s="36">
        <f>IF(AQ$7&gt;=$E1231,IF(SUMIF($H$1:AP$1,77,$H1231:AP1231)&lt;$D1231,$H1231,0),0)</f>
        <v>0</v>
      </c>
      <c r="AR1231" s="36">
        <f>IF(AR$7&gt;=$E1231,IF(SUMIF($H$1:AQ$1,77,$H1231:AQ1231)&lt;$D1231,$H1231,0),0)</f>
        <v>0</v>
      </c>
      <c r="AS1231" s="36">
        <f>IF(AS$7&gt;=$E1231,IF(SUMIF($H$1:AR$1,77,$H1231:AR1231)&lt;$D1231,$H1231,0),0)</f>
        <v>0</v>
      </c>
      <c r="AT1231" s="36">
        <f>IF(AT$7&gt;=$E1231,IF(SUMIF($H$1:AS$1,77,$H1231:AS1231)&lt;$D1231,$H1231,0),0)</f>
        <v>0</v>
      </c>
      <c r="AU1231" s="35">
        <f>SUMIF(AI$1:AT$1,77,AI1231:AT1231)</f>
        <v>0</v>
      </c>
      <c r="AV1231" s="33">
        <f>IF(AV$7&gt;=$E1231,IF(SUMIF($H$1:AU$1,77,$H1231:AU1231)&lt;$D1231,$H1231,0),0)</f>
        <v>0</v>
      </c>
      <c r="AW1231" s="33">
        <f>IF(AW$7&gt;=$E1231,IF(SUMIF($H$1:AV$1,77,$H1231:AV1231)&lt;$D1231,$H1231,0),0)</f>
        <v>0</v>
      </c>
      <c r="AX1231" s="33">
        <f>IF(AX$7&gt;=$E1231,IF(SUMIF($H$1:AW$1,77,$H1231:AW1231)&lt;$D1231,$H1231,0),0)</f>
        <v>0</v>
      </c>
      <c r="AY1231" s="33">
        <f>IF(AY$7&gt;=$E1231,IF(SUMIF($H$1:AX$1,77,$H1231:AX1231)&lt;$D1231,$H1231,0),0)</f>
        <v>0</v>
      </c>
      <c r="AZ1231" s="33">
        <f>IF(AZ$7&gt;=$E1231,IF(SUMIF($H$1:AY$1,77,$H1231:AY1231)&lt;$D1231,$H1231,0),0)</f>
        <v>0</v>
      </c>
      <c r="BA1231" s="33">
        <f>IF(BA$7&gt;=$E1231,IF(SUMIF($H$1:AZ$1,77,$H1231:AZ1231)&lt;$D1231,$H1231,0),0)</f>
        <v>0</v>
      </c>
      <c r="BB1231" s="33">
        <f>IF(BB$7&gt;=$E1231,IF(SUMIF($H$1:BA$1,77,$H1231:BA1231)&lt;$D1231,$H1231,0),0)</f>
        <v>0</v>
      </c>
      <c r="BC1231" s="33">
        <f>IF(BC$7&gt;=$E1231,IF(SUMIF($H$1:BB$1,77,$H1231:BB1231)&lt;$D1231,$H1231,0),0)</f>
        <v>0</v>
      </c>
      <c r="BD1231" s="33">
        <f>IF(BD$7&gt;=$E1231,IF(SUMIF($H$1:BC$1,77,$H1231:BC1231)&lt;$D1231,$H1231,0),0)</f>
        <v>0</v>
      </c>
      <c r="BE1231" s="33">
        <f>IF(BE$7&gt;=$E1231,IF(SUMIF($H$1:BD$1,77,$H1231:BD1231)&lt;$D1231,$H1231,0),0)</f>
        <v>0</v>
      </c>
      <c r="BF1231" s="33">
        <f>IF(BF$7&gt;=$E1231,IF(SUMIF($H$1:BE$1,77,$H1231:BE1231)&lt;$D1231,$H1231,0),0)</f>
        <v>0</v>
      </c>
      <c r="BG1231" s="33">
        <f>IF(BG$7&gt;=$E1231,IF(SUMIF($H$1:BF$1,77,$H1231:BF1231)&lt;$D1231,$H1231,0),0)</f>
        <v>0</v>
      </c>
      <c r="BH1231" s="35">
        <f>SUMIF(AV$1:BG$1,77,AV1231:BG1231)</f>
        <v>0</v>
      </c>
    </row>
    <row r="1232" spans="1:60" s="11" customFormat="1" x14ac:dyDescent="0.25">
      <c r="A1232" s="47" t="s">
        <v>1802</v>
      </c>
      <c r="B1232" s="49" t="s">
        <v>1803</v>
      </c>
      <c r="C1232" s="51" t="s">
        <v>82</v>
      </c>
      <c r="D1232" s="34">
        <v>1800</v>
      </c>
      <c r="E1232" s="118">
        <v>47027</v>
      </c>
      <c r="F1232" s="118">
        <v>47058</v>
      </c>
      <c r="G1232" s="32">
        <f>DATEDIF(E1232,F1232,"m")</f>
        <v>1</v>
      </c>
      <c r="H1232" s="33">
        <f>D1232/G1232</f>
        <v>1800</v>
      </c>
      <c r="I1232" s="36">
        <f>IF(I$7&gt;=$E1232,IF(SUMIF($H$1:H$1,77,$H1232:H1232)&lt;$D1232,$H1232,0),0)</f>
        <v>0</v>
      </c>
      <c r="J1232" s="36">
        <f>IF(J$7&gt;=$E1232,IF(SUMIF($H$1:I$1,77,$H1232:I1232)&lt;$D1232,$H1232,0),0)</f>
        <v>0</v>
      </c>
      <c r="K1232" s="36">
        <f>IF(K$7&gt;=$E1232,IF(SUMIF($H$1:J$1,77,$H1232:J1232)&lt;$D1232,$H1232,0),0)</f>
        <v>0</v>
      </c>
      <c r="L1232" s="36">
        <f>IF(L$7&gt;=$E1232,IF(SUMIF($H$1:K$1,77,$H1232:K1232)&lt;$D1232,$H1232,0),0)</f>
        <v>0</v>
      </c>
      <c r="M1232" s="36">
        <f>IF(M$7&gt;=$E1232,IF(SUMIF($H$1:L$1,77,$H1232:L1232)&lt;$D1232,$H1232,0),0)</f>
        <v>0</v>
      </c>
      <c r="N1232" s="36">
        <f>IF(N$7&gt;=$E1232,IF(SUMIF($H$1:M$1,77,$H1232:M1232)&lt;$D1232,$H1232,0),0)</f>
        <v>0</v>
      </c>
      <c r="O1232" s="36">
        <f>IF(O$7&gt;=$E1232,IF(SUMIF($H$1:N$1,77,$H1232:N1232)&lt;$D1232,$H1232,0),0)</f>
        <v>0</v>
      </c>
      <c r="P1232" s="36">
        <f>IF(P$7&gt;=$E1232,IF(SUMIF($H$1:O$1,77,$H1232:O1232)&lt;$D1232,$H1232,0),0)</f>
        <v>0</v>
      </c>
      <c r="Q1232" s="36">
        <f>IF(Q$7&gt;=$E1232,IF(SUMIF($H$1:P$1,77,$H1232:P1232)&lt;$D1232,$H1232,0),0)</f>
        <v>0</v>
      </c>
      <c r="R1232" s="36">
        <f>IF(R$7&gt;=$E1232,IF(SUMIF($H$1:Q$1,77,$H1232:Q1232)&lt;$D1232,$H1232,0),0)</f>
        <v>0</v>
      </c>
      <c r="S1232" s="36">
        <f>IF(S$7&gt;=$E1232,IF(SUMIF($H$1:R$1,77,$H1232:R1232)&lt;$D1232,$H1232,0),0)</f>
        <v>0</v>
      </c>
      <c r="T1232" s="36">
        <f>IF(T$7&gt;=$E1232,IF(SUMIF($H$1:S$1,77,$H1232:S1232)&lt;$D1232,$H1232,0),0)</f>
        <v>0</v>
      </c>
      <c r="U1232" s="35">
        <f>SUMIF(I$1:T$1,77,I1232:T1232)</f>
        <v>0</v>
      </c>
      <c r="V1232" s="36">
        <f>IF(V$7&gt;=$E1232,IF(SUMIF($H$1:U$1,77,$H1232:U1232)&lt;$D1232,$H1232,0),0)</f>
        <v>0</v>
      </c>
      <c r="W1232" s="36">
        <f>IF(W$7&gt;=$E1232,IF(SUMIF($H$1:V$1,77,$H1232:V1232)&lt;$D1232,$H1232,0),0)</f>
        <v>0</v>
      </c>
      <c r="X1232" s="36">
        <f>IF(X$7&gt;=$E1232,IF(SUMIF($H$1:W$1,77,$H1232:W1232)&lt;$D1232,$H1232,0),0)</f>
        <v>0</v>
      </c>
      <c r="Y1232" s="36">
        <f>IF(Y$7&gt;=$E1232,IF(SUMIF($H$1:X$1,77,$H1232:X1232)&lt;$D1232,$H1232,0),0)</f>
        <v>0</v>
      </c>
      <c r="Z1232" s="36">
        <f>IF(Z$7&gt;=$E1232,IF(SUMIF($H$1:Y$1,77,$H1232:Y1232)&lt;$D1232,$H1232,0),0)</f>
        <v>0</v>
      </c>
      <c r="AA1232" s="36">
        <f>IF(AA$7&gt;=$E1232,IF(SUMIF($H$1:Z$1,77,$H1232:Z1232)&lt;$D1232,$H1232,0),0)</f>
        <v>0</v>
      </c>
      <c r="AB1232" s="36">
        <f>IF(AB$7&gt;=$E1232,IF(SUMIF($H$1:AA$1,77,$H1232:AA1232)&lt;$D1232,$H1232,0),0)</f>
        <v>0</v>
      </c>
      <c r="AC1232" s="36">
        <f>IF(AC$7&gt;=$E1232,IF(SUMIF($H$1:AB$1,77,$H1232:AB1232)&lt;$D1232,$H1232,0),0)</f>
        <v>0</v>
      </c>
      <c r="AD1232" s="36">
        <f>IF(AD$7&gt;=$E1232,IF(SUMIF($H$1:AC$1,77,$H1232:AC1232)&lt;$D1232,$H1232,0),0)</f>
        <v>0</v>
      </c>
      <c r="AE1232" s="36">
        <f>IF(AE$7&gt;=$E1232,IF(SUMIF($H$1:AD$1,77,$H1232:AD1232)&lt;$D1232,$H1232,0),0)</f>
        <v>0</v>
      </c>
      <c r="AF1232" s="36">
        <f>IF(AF$7&gt;=$E1232,IF(SUMIF($H$1:AE$1,77,$H1232:AE1232)&lt;$D1232,$H1232,0),0)</f>
        <v>0</v>
      </c>
      <c r="AG1232" s="36">
        <f>IF(AG$7&gt;=$E1232,IF(SUMIF($H$1:AF$1,77,$H1232:AF1232)&lt;$D1232,$H1232,0),0)</f>
        <v>0</v>
      </c>
      <c r="AH1232" s="35">
        <f>SUMIF(V$1:AG$1,77,V1232:AG1232)</f>
        <v>0</v>
      </c>
      <c r="AI1232" s="36">
        <f>IF(AI$7&gt;=$E1232,IF(SUMIF($H$1:AH$1,77,$H1232:AH1232)&lt;$D1232,$H1232,0),0)</f>
        <v>0</v>
      </c>
      <c r="AJ1232" s="36">
        <f>IF(AJ$7&gt;=$E1232,IF(SUMIF($H$1:AI$1,77,$H1232:AI1232)&lt;$D1232,$H1232,0),0)</f>
        <v>0</v>
      </c>
      <c r="AK1232" s="36">
        <f>IF(AK$7&gt;=$E1232,IF(SUMIF($H$1:AJ$1,77,$H1232:AJ1232)&lt;$D1232,$H1232,0),0)</f>
        <v>0</v>
      </c>
      <c r="AL1232" s="36">
        <f>IF(AL$7&gt;=$E1232,IF(SUMIF($H$1:AK$1,77,$H1232:AK1232)&lt;$D1232,$H1232,0),0)</f>
        <v>0</v>
      </c>
      <c r="AM1232" s="36">
        <f>IF(AM$7&gt;=$E1232,IF(SUMIF($H$1:AL$1,77,$H1232:AL1232)&lt;$D1232,$H1232,0),0)</f>
        <v>0</v>
      </c>
      <c r="AN1232" s="36">
        <f>IF(AN$7&gt;=$E1232,IF(SUMIF($H$1:AM$1,77,$H1232:AM1232)&lt;$D1232,$H1232,0),0)</f>
        <v>0</v>
      </c>
      <c r="AO1232" s="36">
        <f>IF(AO$7&gt;=$E1232,IF(SUMIF($H$1:AN$1,77,$H1232:AN1232)&lt;$D1232,$H1232,0),0)</f>
        <v>0</v>
      </c>
      <c r="AP1232" s="36">
        <f>IF(AP$7&gt;=$E1232,IF(SUMIF($H$1:AO$1,77,$H1232:AO1232)&lt;$D1232,$H1232,0),0)</f>
        <v>0</v>
      </c>
      <c r="AQ1232" s="36">
        <f>IF(AQ$7&gt;=$E1232,IF(SUMIF($H$1:AP$1,77,$H1232:AP1232)&lt;$D1232,$H1232,0),0)</f>
        <v>0</v>
      </c>
      <c r="AR1232" s="36">
        <f>IF(AR$7&gt;=$E1232,IF(SUMIF($H$1:AQ$1,77,$H1232:AQ1232)&lt;$D1232,$H1232,0),0)</f>
        <v>0</v>
      </c>
      <c r="AS1232" s="36">
        <f>IF(AS$7&gt;=$E1232,IF(SUMIF($H$1:AR$1,77,$H1232:AR1232)&lt;$D1232,$H1232,0),0)</f>
        <v>0</v>
      </c>
      <c r="AT1232" s="36">
        <f>IF(AT$7&gt;=$E1232,IF(SUMIF($H$1:AS$1,77,$H1232:AS1232)&lt;$D1232,$H1232,0),0)</f>
        <v>0</v>
      </c>
      <c r="AU1232" s="35">
        <f>SUMIF(AI$1:AT$1,77,AI1232:AT1232)</f>
        <v>0</v>
      </c>
      <c r="AV1232" s="33">
        <f>IF(AV$7&gt;=$E1232,IF(SUMIF($H$1:AU$1,77,$H1232:AU1232)&lt;$D1232,$H1232,0),0)</f>
        <v>0</v>
      </c>
      <c r="AW1232" s="33">
        <f>IF(AW$7&gt;=$E1232,IF(SUMIF($H$1:AV$1,77,$H1232:AV1232)&lt;$D1232,$H1232,0),0)</f>
        <v>0</v>
      </c>
      <c r="AX1232" s="33">
        <f>IF(AX$7&gt;=$E1232,IF(SUMIF($H$1:AW$1,77,$H1232:AW1232)&lt;$D1232,$H1232,0),0)</f>
        <v>0</v>
      </c>
      <c r="AY1232" s="33">
        <f>IF(AY$7&gt;=$E1232,IF(SUMIF($H$1:AX$1,77,$H1232:AX1232)&lt;$D1232,$H1232,0),0)</f>
        <v>0</v>
      </c>
      <c r="AZ1232" s="33">
        <f>IF(AZ$7&gt;=$E1232,IF(SUMIF($H$1:AY$1,77,$H1232:AY1232)&lt;$D1232,$H1232,0),0)</f>
        <v>0</v>
      </c>
      <c r="BA1232" s="33">
        <f>IF(BA$7&gt;=$E1232,IF(SUMIF($H$1:AZ$1,77,$H1232:AZ1232)&lt;$D1232,$H1232,0),0)</f>
        <v>0</v>
      </c>
      <c r="BB1232" s="33">
        <f>IF(BB$7&gt;=$E1232,IF(SUMIF($H$1:BA$1,77,$H1232:BA1232)&lt;$D1232,$H1232,0),0)</f>
        <v>0</v>
      </c>
      <c r="BC1232" s="33">
        <f>IF(BC$7&gt;=$E1232,IF(SUMIF($H$1:BB$1,77,$H1232:BB1232)&lt;$D1232,$H1232,0),0)</f>
        <v>0</v>
      </c>
      <c r="BD1232" s="33">
        <f>IF(BD$7&gt;=$E1232,IF(SUMIF($H$1:BC$1,77,$H1232:BC1232)&lt;$D1232,$H1232,0),0)</f>
        <v>0</v>
      </c>
      <c r="BE1232" s="33">
        <f>IF(BE$7&gt;=$E1232,IF(SUMIF($H$1:BD$1,77,$H1232:BD1232)&lt;$D1232,$H1232,0),0)</f>
        <v>1800</v>
      </c>
      <c r="BF1232" s="33">
        <f>IF(BF$7&gt;=$E1232,IF(SUMIF($H$1:BE$1,77,$H1232:BE1232)&lt;$D1232,$H1232,0),0)</f>
        <v>0</v>
      </c>
      <c r="BG1232" s="33">
        <f>IF(BG$7&gt;=$E1232,IF(SUMIF($H$1:BF$1,77,$H1232:BF1232)&lt;$D1232,$H1232,0),0)</f>
        <v>0</v>
      </c>
      <c r="BH1232" s="35">
        <f>SUMIF(AV$1:BG$1,77,AV1232:BG1232)</f>
        <v>1800</v>
      </c>
    </row>
    <row r="1233" spans="1:60" s="11" customFormat="1" x14ac:dyDescent="0.25">
      <c r="A1233" s="178"/>
      <c r="B1233" s="134" t="s">
        <v>1804</v>
      </c>
      <c r="C1233" s="188"/>
      <c r="D1233" s="189"/>
      <c r="E1233" s="88"/>
      <c r="F1233" s="88"/>
      <c r="G1233" s="88"/>
      <c r="H1233" s="88"/>
      <c r="I1233" s="88"/>
      <c r="J1233" s="88"/>
      <c r="K1233" s="88"/>
      <c r="L1233" s="88"/>
      <c r="M1233" s="88"/>
      <c r="N1233" s="88"/>
      <c r="O1233" s="88"/>
      <c r="P1233" s="88"/>
      <c r="Q1233" s="88"/>
      <c r="R1233" s="88"/>
      <c r="S1233" s="88"/>
      <c r="T1233" s="88"/>
      <c r="U1233" s="89"/>
      <c r="V1233" s="88"/>
      <c r="W1233" s="88"/>
      <c r="X1233" s="88"/>
      <c r="Y1233" s="88"/>
      <c r="Z1233" s="88"/>
      <c r="AA1233" s="88"/>
      <c r="AB1233" s="88"/>
      <c r="AC1233" s="88"/>
      <c r="AD1233" s="88"/>
      <c r="AE1233" s="88"/>
      <c r="AF1233" s="88"/>
      <c r="AG1233" s="88"/>
      <c r="AH1233" s="89"/>
      <c r="AI1233" s="88"/>
      <c r="AJ1233" s="88"/>
      <c r="AK1233" s="88"/>
      <c r="AL1233" s="88"/>
      <c r="AM1233" s="88"/>
      <c r="AN1233" s="88"/>
      <c r="AO1233" s="88"/>
      <c r="AP1233" s="88"/>
      <c r="AQ1233" s="88"/>
      <c r="AR1233" s="88"/>
      <c r="AS1233" s="88"/>
      <c r="AT1233" s="88"/>
      <c r="AU1233" s="89"/>
      <c r="AV1233" s="88"/>
      <c r="AW1233" s="88"/>
      <c r="AX1233" s="88"/>
      <c r="AY1233" s="88"/>
      <c r="AZ1233" s="88"/>
      <c r="BA1233" s="88"/>
      <c r="BB1233" s="88"/>
      <c r="BC1233" s="88"/>
      <c r="BD1233" s="88"/>
      <c r="BE1233" s="88"/>
      <c r="BF1233" s="88"/>
      <c r="BG1233" s="88"/>
      <c r="BH1233" s="89"/>
    </row>
    <row r="1234" spans="1:60" s="11" customFormat="1" x14ac:dyDescent="0.25">
      <c r="A1234" s="47" t="s">
        <v>1805</v>
      </c>
      <c r="B1234" s="49" t="s">
        <v>1806</v>
      </c>
      <c r="C1234" s="51" t="s">
        <v>32</v>
      </c>
      <c r="D1234" s="34">
        <v>1102</v>
      </c>
      <c r="E1234" s="31">
        <v>45658</v>
      </c>
      <c r="F1234" s="31">
        <v>45809</v>
      </c>
      <c r="G1234" s="32">
        <f>DATEDIF(E1234,F1234,"m")</f>
        <v>5</v>
      </c>
      <c r="H1234" s="33">
        <f>D1234/G1234</f>
        <v>220.4</v>
      </c>
      <c r="I1234" s="36">
        <f>IF(I$7&gt;=$E1234,IF(SUMIF($H$1:H$1,77,$H1234:H1234)&lt;$D1234,$H1234,0),0)</f>
        <v>220.4</v>
      </c>
      <c r="J1234" s="36">
        <f>IF(J$7&gt;=$E1234,IF(SUMIF($H$1:I$1,77,$H1234:I1234)&lt;$D1234,$H1234,0),0)</f>
        <v>220.4</v>
      </c>
      <c r="K1234" s="36">
        <f>IF(K$7&gt;=$E1234,IF(SUMIF($H$1:J$1,77,$H1234:J1234)&lt;$D1234,$H1234,0),0)</f>
        <v>220.4</v>
      </c>
      <c r="L1234" s="36">
        <f>IF(L$7&gt;=$E1234,IF(SUMIF($H$1:K$1,77,$H1234:K1234)&lt;$D1234,$H1234,0),0)</f>
        <v>220.4</v>
      </c>
      <c r="M1234" s="36">
        <f>IF(M$7&gt;=$E1234,IF(SUMIF($H$1:L$1,77,$H1234:L1234)&lt;$D1234,$H1234,0),0)</f>
        <v>220.4</v>
      </c>
      <c r="N1234" s="36">
        <f>IF(N$7&gt;=$E1234,IF(SUMIF($H$1:M$1,77,$H1234:M1234)&lt;$D1234,$H1234,0),0)</f>
        <v>0</v>
      </c>
      <c r="O1234" s="36">
        <f>IF(O$7&gt;=$E1234,IF(SUMIF($H$1:N$1,77,$H1234:N1234)&lt;$D1234,$H1234,0),0)</f>
        <v>0</v>
      </c>
      <c r="P1234" s="36">
        <f>IF(P$7&gt;=$E1234,IF(SUMIF($H$1:O$1,77,$H1234:O1234)&lt;$D1234,$H1234,0),0)</f>
        <v>0</v>
      </c>
      <c r="Q1234" s="36">
        <f>IF(Q$7&gt;=$E1234,IF(SUMIF($H$1:P$1,77,$H1234:P1234)&lt;$D1234,$H1234,0),0)</f>
        <v>0</v>
      </c>
      <c r="R1234" s="36">
        <f>IF(R$7&gt;=$E1234,IF(SUMIF($H$1:Q$1,77,$H1234:Q1234)&lt;$D1234,$H1234,0),0)</f>
        <v>0</v>
      </c>
      <c r="S1234" s="36">
        <f>IF(S$7&gt;=$E1234,IF(SUMIF($H$1:R$1,77,$H1234:R1234)&lt;$D1234,$H1234,0),0)</f>
        <v>0</v>
      </c>
      <c r="T1234" s="36">
        <f>IF(T$7&gt;=$E1234,IF(SUMIF($H$1:S$1,77,$H1234:S1234)&lt;$D1234,$H1234,0),0)</f>
        <v>0</v>
      </c>
      <c r="U1234" s="35">
        <f>SUMIF(I$1:T$1,77,I1234:T1234)</f>
        <v>1102</v>
      </c>
      <c r="V1234" s="36">
        <f>IF(V$7&gt;=$E1234,IF(SUMIF($H$1:U$1,77,$H1234:U1234)&lt;$D1234,$H1234,0),0)</f>
        <v>0</v>
      </c>
      <c r="W1234" s="36">
        <f>IF(W$7&gt;=$E1234,IF(SUMIF($H$1:V$1,77,$H1234:V1234)&lt;$D1234,$H1234,0),0)</f>
        <v>0</v>
      </c>
      <c r="X1234" s="36">
        <f>IF(X$7&gt;=$E1234,IF(SUMIF($H$1:W$1,77,$H1234:W1234)&lt;$D1234,$H1234,0),0)</f>
        <v>0</v>
      </c>
      <c r="Y1234" s="36">
        <f>IF(Y$7&gt;=$E1234,IF(SUMIF($H$1:X$1,77,$H1234:X1234)&lt;$D1234,$H1234,0),0)</f>
        <v>0</v>
      </c>
      <c r="Z1234" s="36">
        <f>IF(Z$7&gt;=$E1234,IF(SUMIF($H$1:Y$1,77,$H1234:Y1234)&lt;$D1234,$H1234,0),0)</f>
        <v>0</v>
      </c>
      <c r="AA1234" s="36">
        <f>IF(AA$7&gt;=$E1234,IF(SUMIF($H$1:Z$1,77,$H1234:Z1234)&lt;$D1234,$H1234,0),0)</f>
        <v>0</v>
      </c>
      <c r="AB1234" s="36">
        <f>IF(AB$7&gt;=$E1234,IF(SUMIF($H$1:AA$1,77,$H1234:AA1234)&lt;$D1234,$H1234,0),0)</f>
        <v>0</v>
      </c>
      <c r="AC1234" s="36">
        <f>IF(AC$7&gt;=$E1234,IF(SUMIF($H$1:AB$1,77,$H1234:AB1234)&lt;$D1234,$H1234,0),0)</f>
        <v>0</v>
      </c>
      <c r="AD1234" s="36">
        <f>IF(AD$7&gt;=$E1234,IF(SUMIF($H$1:AC$1,77,$H1234:AC1234)&lt;$D1234,$H1234,0),0)</f>
        <v>0</v>
      </c>
      <c r="AE1234" s="36">
        <f>IF(AE$7&gt;=$E1234,IF(SUMIF($H$1:AD$1,77,$H1234:AD1234)&lt;$D1234,$H1234,0),0)</f>
        <v>0</v>
      </c>
      <c r="AF1234" s="36">
        <f>IF(AF$7&gt;=$E1234,IF(SUMIF($H$1:AE$1,77,$H1234:AE1234)&lt;$D1234,$H1234,0),0)</f>
        <v>0</v>
      </c>
      <c r="AG1234" s="36">
        <f>IF(AG$7&gt;=$E1234,IF(SUMIF($H$1:AF$1,77,$H1234:AF1234)&lt;$D1234,$H1234,0),0)</f>
        <v>0</v>
      </c>
      <c r="AH1234" s="35">
        <f>SUMIF(V$1:AG$1,77,V1234:AG1234)</f>
        <v>0</v>
      </c>
      <c r="AI1234" s="36">
        <f>IF(AI$7&gt;=$E1234,IF(SUMIF($H$1:AH$1,77,$H1234:AH1234)&lt;$D1234,$H1234,0),0)</f>
        <v>0</v>
      </c>
      <c r="AJ1234" s="36">
        <f>IF(AJ$7&gt;=$E1234,IF(SUMIF($H$1:AI$1,77,$H1234:AI1234)&lt;$D1234,$H1234,0),0)</f>
        <v>0</v>
      </c>
      <c r="AK1234" s="36">
        <f>IF(AK$7&gt;=$E1234,IF(SUMIF($H$1:AJ$1,77,$H1234:AJ1234)&lt;$D1234,$H1234,0),0)</f>
        <v>0</v>
      </c>
      <c r="AL1234" s="36">
        <f>IF(AL$7&gt;=$E1234,IF(SUMIF($H$1:AK$1,77,$H1234:AK1234)&lt;$D1234,$H1234,0),0)</f>
        <v>0</v>
      </c>
      <c r="AM1234" s="36">
        <f>IF(AM$7&gt;=$E1234,IF(SUMIF($H$1:AL$1,77,$H1234:AL1234)&lt;$D1234,$H1234,0),0)</f>
        <v>0</v>
      </c>
      <c r="AN1234" s="36">
        <f>IF(AN$7&gt;=$E1234,IF(SUMIF($H$1:AM$1,77,$H1234:AM1234)&lt;$D1234,$H1234,0),0)</f>
        <v>0</v>
      </c>
      <c r="AO1234" s="36">
        <f>IF(AO$7&gt;=$E1234,IF(SUMIF($H$1:AN$1,77,$H1234:AN1234)&lt;$D1234,$H1234,0),0)</f>
        <v>0</v>
      </c>
      <c r="AP1234" s="36">
        <f>IF(AP$7&gt;=$E1234,IF(SUMIF($H$1:AO$1,77,$H1234:AO1234)&lt;$D1234,$H1234,0),0)</f>
        <v>0</v>
      </c>
      <c r="AQ1234" s="36">
        <f>IF(AQ$7&gt;=$E1234,IF(SUMIF($H$1:AP$1,77,$H1234:AP1234)&lt;$D1234,$H1234,0),0)</f>
        <v>0</v>
      </c>
      <c r="AR1234" s="36">
        <f>IF(AR$7&gt;=$E1234,IF(SUMIF($H$1:AQ$1,77,$H1234:AQ1234)&lt;$D1234,$H1234,0),0)</f>
        <v>0</v>
      </c>
      <c r="AS1234" s="36">
        <f>IF(AS$7&gt;=$E1234,IF(SUMIF($H$1:AR$1,77,$H1234:AR1234)&lt;$D1234,$H1234,0),0)</f>
        <v>0</v>
      </c>
      <c r="AT1234" s="36">
        <f>IF(AT$7&gt;=$E1234,IF(SUMIF($H$1:AS$1,77,$H1234:AS1234)&lt;$D1234,$H1234,0),0)</f>
        <v>0</v>
      </c>
      <c r="AU1234" s="35">
        <f>SUMIF(AI$1:AT$1,77,AI1234:AT1234)</f>
        <v>0</v>
      </c>
      <c r="AV1234" s="33">
        <f>IF(AV$7&gt;=$E1234,IF(SUMIF($H$1:AU$1,77,$H1234:AU1234)&lt;$D1234,$H1234,0),0)</f>
        <v>0</v>
      </c>
      <c r="AW1234" s="33">
        <f>IF(AW$7&gt;=$E1234,IF(SUMIF($H$1:AV$1,77,$H1234:AV1234)&lt;$D1234,$H1234,0),0)</f>
        <v>0</v>
      </c>
      <c r="AX1234" s="33">
        <f>IF(AX$7&gt;=$E1234,IF(SUMIF($H$1:AW$1,77,$H1234:AW1234)&lt;$D1234,$H1234,0),0)</f>
        <v>0</v>
      </c>
      <c r="AY1234" s="33">
        <f>IF(AY$7&gt;=$E1234,IF(SUMIF($H$1:AX$1,77,$H1234:AX1234)&lt;$D1234,$H1234,0),0)</f>
        <v>0</v>
      </c>
      <c r="AZ1234" s="33">
        <f>IF(AZ$7&gt;=$E1234,IF(SUMIF($H$1:AY$1,77,$H1234:AY1234)&lt;$D1234,$H1234,0),0)</f>
        <v>0</v>
      </c>
      <c r="BA1234" s="33">
        <f>IF(BA$7&gt;=$E1234,IF(SUMIF($H$1:AZ$1,77,$H1234:AZ1234)&lt;$D1234,$H1234,0),0)</f>
        <v>0</v>
      </c>
      <c r="BB1234" s="33">
        <f>IF(BB$7&gt;=$E1234,IF(SUMIF($H$1:BA$1,77,$H1234:BA1234)&lt;$D1234,$H1234,0),0)</f>
        <v>0</v>
      </c>
      <c r="BC1234" s="33">
        <f>IF(BC$7&gt;=$E1234,IF(SUMIF($H$1:BB$1,77,$H1234:BB1234)&lt;$D1234,$H1234,0),0)</f>
        <v>0</v>
      </c>
      <c r="BD1234" s="33">
        <f>IF(BD$7&gt;=$E1234,IF(SUMIF($H$1:BC$1,77,$H1234:BC1234)&lt;$D1234,$H1234,0),0)</f>
        <v>0</v>
      </c>
      <c r="BE1234" s="33">
        <f>IF(BE$7&gt;=$E1234,IF(SUMIF($H$1:BD$1,77,$H1234:BD1234)&lt;$D1234,$H1234,0),0)</f>
        <v>0</v>
      </c>
      <c r="BF1234" s="33">
        <f>IF(BF$7&gt;=$E1234,IF(SUMIF($H$1:BE$1,77,$H1234:BE1234)&lt;$D1234,$H1234,0),0)</f>
        <v>0</v>
      </c>
      <c r="BG1234" s="33">
        <f>IF(BG$7&gt;=$E1234,IF(SUMIF($H$1:BF$1,77,$H1234:BF1234)&lt;$D1234,$H1234,0),0)</f>
        <v>0</v>
      </c>
      <c r="BH1234" s="35">
        <f>SUMIF(AV$1:BG$1,77,AV1234:BG1234)</f>
        <v>0</v>
      </c>
    </row>
    <row r="1235" spans="1:60" s="11" customFormat="1" x14ac:dyDescent="0.25">
      <c r="A1235" s="47" t="s">
        <v>1807</v>
      </c>
      <c r="B1235" s="49" t="s">
        <v>1808</v>
      </c>
      <c r="C1235" s="51" t="s">
        <v>32</v>
      </c>
      <c r="D1235" s="34">
        <v>1102</v>
      </c>
      <c r="E1235" s="31">
        <v>45689</v>
      </c>
      <c r="F1235" s="31">
        <v>45778</v>
      </c>
      <c r="G1235" s="32">
        <f>DATEDIF(E1235,F1235,"m")</f>
        <v>3</v>
      </c>
      <c r="H1235" s="33">
        <f>D1235/G1235</f>
        <v>367.33333333333331</v>
      </c>
      <c r="I1235" s="36">
        <f>IF(I$7&gt;=$E1235,IF(SUMIF($H$1:H$1,77,$H1235:H1235)&lt;$D1235,$H1235,0),0)</f>
        <v>0</v>
      </c>
      <c r="J1235" s="36">
        <f>IF(J$7&gt;=$E1235,IF(SUMIF($H$1:I$1,77,$H1235:I1235)&lt;$D1235,$H1235,0),0)</f>
        <v>367.33333333333331</v>
      </c>
      <c r="K1235" s="36">
        <f>IF(K$7&gt;=$E1235,IF(SUMIF($H$1:J$1,77,$H1235:J1235)&lt;$D1235,$H1235,0),0)</f>
        <v>367.33333333333331</v>
      </c>
      <c r="L1235" s="36">
        <f>IF(L$7&gt;=$E1235,IF(SUMIF($H$1:K$1,77,$H1235:K1235)&lt;$D1235,$H1235,0),0)</f>
        <v>367.33333333333331</v>
      </c>
      <c r="M1235" s="36">
        <f>IF(M$7&gt;=$E1235,IF(SUMIF($H$1:L$1,77,$H1235:L1235)&lt;$D1235,$H1235,0),0)</f>
        <v>0</v>
      </c>
      <c r="N1235" s="36">
        <f>IF(N$7&gt;=$E1235,IF(SUMIF($H$1:M$1,77,$H1235:M1235)&lt;$D1235,$H1235,0),0)</f>
        <v>0</v>
      </c>
      <c r="O1235" s="36">
        <f>IF(O$7&gt;=$E1235,IF(SUMIF($H$1:N$1,77,$H1235:N1235)&lt;$D1235,$H1235,0),0)</f>
        <v>0</v>
      </c>
      <c r="P1235" s="36">
        <f>IF(P$7&gt;=$E1235,IF(SUMIF($H$1:O$1,77,$H1235:O1235)&lt;$D1235,$H1235,0),0)</f>
        <v>0</v>
      </c>
      <c r="Q1235" s="36">
        <f>IF(Q$7&gt;=$E1235,IF(SUMIF($H$1:P$1,77,$H1235:P1235)&lt;$D1235,$H1235,0),0)</f>
        <v>0</v>
      </c>
      <c r="R1235" s="36">
        <f>IF(R$7&gt;=$E1235,IF(SUMIF($H$1:Q$1,77,$H1235:Q1235)&lt;$D1235,$H1235,0),0)</f>
        <v>0</v>
      </c>
      <c r="S1235" s="36">
        <f>IF(S$7&gt;=$E1235,IF(SUMIF($H$1:R$1,77,$H1235:R1235)&lt;$D1235,$H1235,0),0)</f>
        <v>0</v>
      </c>
      <c r="T1235" s="36">
        <f>IF(T$7&gt;=$E1235,IF(SUMIF($H$1:S$1,77,$H1235:S1235)&lt;$D1235,$H1235,0),0)</f>
        <v>0</v>
      </c>
      <c r="U1235" s="35">
        <f>SUMIF(I$1:T$1,77,I1235:T1235)</f>
        <v>1102</v>
      </c>
      <c r="V1235" s="36">
        <f>IF(V$7&gt;=$E1235,IF(SUMIF($H$1:U$1,77,$H1235:U1235)&lt;$D1235,$H1235,0),0)</f>
        <v>0</v>
      </c>
      <c r="W1235" s="36">
        <f>IF(W$7&gt;=$E1235,IF(SUMIF($H$1:V$1,77,$H1235:V1235)&lt;$D1235,$H1235,0),0)</f>
        <v>0</v>
      </c>
      <c r="X1235" s="36">
        <f>IF(X$7&gt;=$E1235,IF(SUMIF($H$1:W$1,77,$H1235:W1235)&lt;$D1235,$H1235,0),0)</f>
        <v>0</v>
      </c>
      <c r="Y1235" s="36">
        <f>IF(Y$7&gt;=$E1235,IF(SUMIF($H$1:X$1,77,$H1235:X1235)&lt;$D1235,$H1235,0),0)</f>
        <v>0</v>
      </c>
      <c r="Z1235" s="36">
        <f>IF(Z$7&gt;=$E1235,IF(SUMIF($H$1:Y$1,77,$H1235:Y1235)&lt;$D1235,$H1235,0),0)</f>
        <v>0</v>
      </c>
      <c r="AA1235" s="36">
        <f>IF(AA$7&gt;=$E1235,IF(SUMIF($H$1:Z$1,77,$H1235:Z1235)&lt;$D1235,$H1235,0),0)</f>
        <v>0</v>
      </c>
      <c r="AB1235" s="36">
        <f>IF(AB$7&gt;=$E1235,IF(SUMIF($H$1:AA$1,77,$H1235:AA1235)&lt;$D1235,$H1235,0),0)</f>
        <v>0</v>
      </c>
      <c r="AC1235" s="36">
        <f>IF(AC$7&gt;=$E1235,IF(SUMIF($H$1:AB$1,77,$H1235:AB1235)&lt;$D1235,$H1235,0),0)</f>
        <v>0</v>
      </c>
      <c r="AD1235" s="36">
        <f>IF(AD$7&gt;=$E1235,IF(SUMIF($H$1:AC$1,77,$H1235:AC1235)&lt;$D1235,$H1235,0),0)</f>
        <v>0</v>
      </c>
      <c r="AE1235" s="36">
        <f>IF(AE$7&gt;=$E1235,IF(SUMIF($H$1:AD$1,77,$H1235:AD1235)&lt;$D1235,$H1235,0),0)</f>
        <v>0</v>
      </c>
      <c r="AF1235" s="36">
        <f>IF(AF$7&gt;=$E1235,IF(SUMIF($H$1:AE$1,77,$H1235:AE1235)&lt;$D1235,$H1235,0),0)</f>
        <v>0</v>
      </c>
      <c r="AG1235" s="36">
        <f>IF(AG$7&gt;=$E1235,IF(SUMIF($H$1:AF$1,77,$H1235:AF1235)&lt;$D1235,$H1235,0),0)</f>
        <v>0</v>
      </c>
      <c r="AH1235" s="35">
        <f>SUMIF(V$1:AG$1,77,V1235:AG1235)</f>
        <v>0</v>
      </c>
      <c r="AI1235" s="36">
        <f>IF(AI$7&gt;=$E1235,IF(SUMIF($H$1:AH$1,77,$H1235:AH1235)&lt;$D1235,$H1235,0),0)</f>
        <v>0</v>
      </c>
      <c r="AJ1235" s="36">
        <f>IF(AJ$7&gt;=$E1235,IF(SUMIF($H$1:AI$1,77,$H1235:AI1235)&lt;$D1235,$H1235,0),0)</f>
        <v>0</v>
      </c>
      <c r="AK1235" s="36">
        <f>IF(AK$7&gt;=$E1235,IF(SUMIF($H$1:AJ$1,77,$H1235:AJ1235)&lt;$D1235,$H1235,0),0)</f>
        <v>0</v>
      </c>
      <c r="AL1235" s="36">
        <f>IF(AL$7&gt;=$E1235,IF(SUMIF($H$1:AK$1,77,$H1235:AK1235)&lt;$D1235,$H1235,0),0)</f>
        <v>0</v>
      </c>
      <c r="AM1235" s="36">
        <f>IF(AM$7&gt;=$E1235,IF(SUMIF($H$1:AL$1,77,$H1235:AL1235)&lt;$D1235,$H1235,0),0)</f>
        <v>0</v>
      </c>
      <c r="AN1235" s="36">
        <f>IF(AN$7&gt;=$E1235,IF(SUMIF($H$1:AM$1,77,$H1235:AM1235)&lt;$D1235,$H1235,0),0)</f>
        <v>0</v>
      </c>
      <c r="AO1235" s="36">
        <f>IF(AO$7&gt;=$E1235,IF(SUMIF($H$1:AN$1,77,$H1235:AN1235)&lt;$D1235,$H1235,0),0)</f>
        <v>0</v>
      </c>
      <c r="AP1235" s="36">
        <f>IF(AP$7&gt;=$E1235,IF(SUMIF($H$1:AO$1,77,$H1235:AO1235)&lt;$D1235,$H1235,0),0)</f>
        <v>0</v>
      </c>
      <c r="AQ1235" s="36">
        <f>IF(AQ$7&gt;=$E1235,IF(SUMIF($H$1:AP$1,77,$H1235:AP1235)&lt;$D1235,$H1235,0),0)</f>
        <v>0</v>
      </c>
      <c r="AR1235" s="36">
        <f>IF(AR$7&gt;=$E1235,IF(SUMIF($H$1:AQ$1,77,$H1235:AQ1235)&lt;$D1235,$H1235,0),0)</f>
        <v>0</v>
      </c>
      <c r="AS1235" s="36">
        <f>IF(AS$7&gt;=$E1235,IF(SUMIF($H$1:AR$1,77,$H1235:AR1235)&lt;$D1235,$H1235,0),0)</f>
        <v>0</v>
      </c>
      <c r="AT1235" s="36">
        <f>IF(AT$7&gt;=$E1235,IF(SUMIF($H$1:AS$1,77,$H1235:AS1235)&lt;$D1235,$H1235,0),0)</f>
        <v>0</v>
      </c>
      <c r="AU1235" s="35">
        <f>SUMIF(AI$1:AT$1,77,AI1235:AT1235)</f>
        <v>0</v>
      </c>
      <c r="AV1235" s="33">
        <f>IF(AV$7&gt;=$E1235,IF(SUMIF($H$1:AU$1,77,$H1235:AU1235)&lt;$D1235,$H1235,0),0)</f>
        <v>0</v>
      </c>
      <c r="AW1235" s="33">
        <f>IF(AW$7&gt;=$E1235,IF(SUMIF($H$1:AV$1,77,$H1235:AV1235)&lt;$D1235,$H1235,0),0)</f>
        <v>0</v>
      </c>
      <c r="AX1235" s="33">
        <f>IF(AX$7&gt;=$E1235,IF(SUMIF($H$1:AW$1,77,$H1235:AW1235)&lt;$D1235,$H1235,0),0)</f>
        <v>0</v>
      </c>
      <c r="AY1235" s="33">
        <f>IF(AY$7&gt;=$E1235,IF(SUMIF($H$1:AX$1,77,$H1235:AX1235)&lt;$D1235,$H1235,0),0)</f>
        <v>0</v>
      </c>
      <c r="AZ1235" s="33">
        <f>IF(AZ$7&gt;=$E1235,IF(SUMIF($H$1:AY$1,77,$H1235:AY1235)&lt;$D1235,$H1235,0),0)</f>
        <v>0</v>
      </c>
      <c r="BA1235" s="33">
        <f>IF(BA$7&gt;=$E1235,IF(SUMIF($H$1:AZ$1,77,$H1235:AZ1235)&lt;$D1235,$H1235,0),0)</f>
        <v>0</v>
      </c>
      <c r="BB1235" s="33">
        <f>IF(BB$7&gt;=$E1235,IF(SUMIF($H$1:BA$1,77,$H1235:BA1235)&lt;$D1235,$H1235,0),0)</f>
        <v>0</v>
      </c>
      <c r="BC1235" s="33">
        <f>IF(BC$7&gt;=$E1235,IF(SUMIF($H$1:BB$1,77,$H1235:BB1235)&lt;$D1235,$H1235,0),0)</f>
        <v>0</v>
      </c>
      <c r="BD1235" s="33">
        <f>IF(BD$7&gt;=$E1235,IF(SUMIF($H$1:BC$1,77,$H1235:BC1235)&lt;$D1235,$H1235,0),0)</f>
        <v>0</v>
      </c>
      <c r="BE1235" s="33">
        <f>IF(BE$7&gt;=$E1235,IF(SUMIF($H$1:BD$1,77,$H1235:BD1235)&lt;$D1235,$H1235,0),0)</f>
        <v>0</v>
      </c>
      <c r="BF1235" s="33">
        <f>IF(BF$7&gt;=$E1235,IF(SUMIF($H$1:BE$1,77,$H1235:BE1235)&lt;$D1235,$H1235,0),0)</f>
        <v>0</v>
      </c>
      <c r="BG1235" s="33">
        <f>IF(BG$7&gt;=$E1235,IF(SUMIF($H$1:BF$1,77,$H1235:BF1235)&lt;$D1235,$H1235,0),0)</f>
        <v>0</v>
      </c>
      <c r="BH1235" s="35">
        <f>SUMIF(AV$1:BG$1,77,AV1235:BG1235)</f>
        <v>0</v>
      </c>
    </row>
    <row r="1236" spans="1:60" s="11" customFormat="1" x14ac:dyDescent="0.25">
      <c r="A1236" s="47" t="s">
        <v>1809</v>
      </c>
      <c r="B1236" s="49" t="s">
        <v>1810</v>
      </c>
      <c r="C1236" s="51" t="s">
        <v>32</v>
      </c>
      <c r="D1236" s="34">
        <v>1102</v>
      </c>
      <c r="E1236" s="46">
        <v>46905</v>
      </c>
      <c r="F1236" s="46">
        <v>47058</v>
      </c>
      <c r="G1236" s="32">
        <f>DATEDIF(E1236,F1236,"m")</f>
        <v>5</v>
      </c>
      <c r="H1236" s="33">
        <f>D1236/G1236</f>
        <v>220.4</v>
      </c>
      <c r="I1236" s="36">
        <f>IF(I$7&gt;=$E1236,IF(SUMIF($H$1:H$1,77,$H1236:H1236)&lt;$D1236,$H1236,0),0)</f>
        <v>0</v>
      </c>
      <c r="J1236" s="36">
        <f>IF(J$7&gt;=$E1236,IF(SUMIF($H$1:I$1,77,$H1236:I1236)&lt;$D1236,$H1236,0),0)</f>
        <v>0</v>
      </c>
      <c r="K1236" s="36">
        <f>IF(K$7&gt;=$E1236,IF(SUMIF($H$1:J$1,77,$H1236:J1236)&lt;$D1236,$H1236,0),0)</f>
        <v>0</v>
      </c>
      <c r="L1236" s="36">
        <f>IF(L$7&gt;=$E1236,IF(SUMIF($H$1:K$1,77,$H1236:K1236)&lt;$D1236,$H1236,0),0)</f>
        <v>0</v>
      </c>
      <c r="M1236" s="36">
        <f>IF(M$7&gt;=$E1236,IF(SUMIF($H$1:L$1,77,$H1236:L1236)&lt;$D1236,$H1236,0),0)</f>
        <v>0</v>
      </c>
      <c r="N1236" s="36">
        <f>IF(N$7&gt;=$E1236,IF(SUMIF($H$1:M$1,77,$H1236:M1236)&lt;$D1236,$H1236,0),0)</f>
        <v>0</v>
      </c>
      <c r="O1236" s="36">
        <f>IF(O$7&gt;=$E1236,IF(SUMIF($H$1:N$1,77,$H1236:N1236)&lt;$D1236,$H1236,0),0)</f>
        <v>0</v>
      </c>
      <c r="P1236" s="36">
        <f>IF(P$7&gt;=$E1236,IF(SUMIF($H$1:O$1,77,$H1236:O1236)&lt;$D1236,$H1236,0),0)</f>
        <v>0</v>
      </c>
      <c r="Q1236" s="36">
        <f>IF(Q$7&gt;=$E1236,IF(SUMIF($H$1:P$1,77,$H1236:P1236)&lt;$D1236,$H1236,0),0)</f>
        <v>0</v>
      </c>
      <c r="R1236" s="36">
        <f>IF(R$7&gt;=$E1236,IF(SUMIF($H$1:Q$1,77,$H1236:Q1236)&lt;$D1236,$H1236,0),0)</f>
        <v>0</v>
      </c>
      <c r="S1236" s="36">
        <f>IF(S$7&gt;=$E1236,IF(SUMIF($H$1:R$1,77,$H1236:R1236)&lt;$D1236,$H1236,0),0)</f>
        <v>0</v>
      </c>
      <c r="T1236" s="36">
        <f>IF(T$7&gt;=$E1236,IF(SUMIF($H$1:S$1,77,$H1236:S1236)&lt;$D1236,$H1236,0),0)</f>
        <v>0</v>
      </c>
      <c r="U1236" s="35">
        <f>SUMIF(I$1:T$1,77,I1236:T1236)</f>
        <v>0</v>
      </c>
      <c r="V1236" s="36">
        <f>IF(V$7&gt;=$E1236,IF(SUMIF($H$1:U$1,77,$H1236:U1236)&lt;$D1236,$H1236,0),0)</f>
        <v>0</v>
      </c>
      <c r="W1236" s="36">
        <f>IF(W$7&gt;=$E1236,IF(SUMIF($H$1:V$1,77,$H1236:V1236)&lt;$D1236,$H1236,0),0)</f>
        <v>0</v>
      </c>
      <c r="X1236" s="36">
        <f>IF(X$7&gt;=$E1236,IF(SUMIF($H$1:W$1,77,$H1236:W1236)&lt;$D1236,$H1236,0),0)</f>
        <v>0</v>
      </c>
      <c r="Y1236" s="36">
        <f>IF(Y$7&gt;=$E1236,IF(SUMIF($H$1:X$1,77,$H1236:X1236)&lt;$D1236,$H1236,0),0)</f>
        <v>0</v>
      </c>
      <c r="Z1236" s="36">
        <f>IF(Z$7&gt;=$E1236,IF(SUMIF($H$1:Y$1,77,$H1236:Y1236)&lt;$D1236,$H1236,0),0)</f>
        <v>0</v>
      </c>
      <c r="AA1236" s="36">
        <f>IF(AA$7&gt;=$E1236,IF(SUMIF($H$1:Z$1,77,$H1236:Z1236)&lt;$D1236,$H1236,0),0)</f>
        <v>0</v>
      </c>
      <c r="AB1236" s="36">
        <f>IF(AB$7&gt;=$E1236,IF(SUMIF($H$1:AA$1,77,$H1236:AA1236)&lt;$D1236,$H1236,0),0)</f>
        <v>0</v>
      </c>
      <c r="AC1236" s="36">
        <f>IF(AC$7&gt;=$E1236,IF(SUMIF($H$1:AB$1,77,$H1236:AB1236)&lt;$D1236,$H1236,0),0)</f>
        <v>0</v>
      </c>
      <c r="AD1236" s="36">
        <f>IF(AD$7&gt;=$E1236,IF(SUMIF($H$1:AC$1,77,$H1236:AC1236)&lt;$D1236,$H1236,0),0)</f>
        <v>0</v>
      </c>
      <c r="AE1236" s="36">
        <f>IF(AE$7&gt;=$E1236,IF(SUMIF($H$1:AD$1,77,$H1236:AD1236)&lt;$D1236,$H1236,0),0)</f>
        <v>0</v>
      </c>
      <c r="AF1236" s="36">
        <f>IF(AF$7&gt;=$E1236,IF(SUMIF($H$1:AE$1,77,$H1236:AE1236)&lt;$D1236,$H1236,0),0)</f>
        <v>0</v>
      </c>
      <c r="AG1236" s="36">
        <f>IF(AG$7&gt;=$E1236,IF(SUMIF($H$1:AF$1,77,$H1236:AF1236)&lt;$D1236,$H1236,0),0)</f>
        <v>0</v>
      </c>
      <c r="AH1236" s="35">
        <f>SUMIF(V$1:AG$1,77,V1236:AG1236)</f>
        <v>0</v>
      </c>
      <c r="AI1236" s="36">
        <f>IF(AI$7&gt;=$E1236,IF(SUMIF($H$1:AH$1,77,$H1236:AH1236)&lt;$D1236,$H1236,0),0)</f>
        <v>0</v>
      </c>
      <c r="AJ1236" s="36">
        <f>IF(AJ$7&gt;=$E1236,IF(SUMIF($H$1:AI$1,77,$H1236:AI1236)&lt;$D1236,$H1236,0),0)</f>
        <v>0</v>
      </c>
      <c r="AK1236" s="36">
        <f>IF(AK$7&gt;=$E1236,IF(SUMIF($H$1:AJ$1,77,$H1236:AJ1236)&lt;$D1236,$H1236,0),0)</f>
        <v>0</v>
      </c>
      <c r="AL1236" s="36">
        <f>IF(AL$7&gt;=$E1236,IF(SUMIF($H$1:AK$1,77,$H1236:AK1236)&lt;$D1236,$H1236,0),0)</f>
        <v>0</v>
      </c>
      <c r="AM1236" s="36">
        <f>IF(AM$7&gt;=$E1236,IF(SUMIF($H$1:AL$1,77,$H1236:AL1236)&lt;$D1236,$H1236,0),0)</f>
        <v>0</v>
      </c>
      <c r="AN1236" s="36">
        <f>IF(AN$7&gt;=$E1236,IF(SUMIF($H$1:AM$1,77,$H1236:AM1236)&lt;$D1236,$H1236,0),0)</f>
        <v>0</v>
      </c>
      <c r="AO1236" s="36">
        <f>IF(AO$7&gt;=$E1236,IF(SUMIF($H$1:AN$1,77,$H1236:AN1236)&lt;$D1236,$H1236,0),0)</f>
        <v>0</v>
      </c>
      <c r="AP1236" s="36">
        <f>IF(AP$7&gt;=$E1236,IF(SUMIF($H$1:AO$1,77,$H1236:AO1236)&lt;$D1236,$H1236,0),0)</f>
        <v>0</v>
      </c>
      <c r="AQ1236" s="36">
        <f>IF(AQ$7&gt;=$E1236,IF(SUMIF($H$1:AP$1,77,$H1236:AP1236)&lt;$D1236,$H1236,0),0)</f>
        <v>0</v>
      </c>
      <c r="AR1236" s="36">
        <f>IF(AR$7&gt;=$E1236,IF(SUMIF($H$1:AQ$1,77,$H1236:AQ1236)&lt;$D1236,$H1236,0),0)</f>
        <v>0</v>
      </c>
      <c r="AS1236" s="36">
        <f>IF(AS$7&gt;=$E1236,IF(SUMIF($H$1:AR$1,77,$H1236:AR1236)&lt;$D1236,$H1236,0),0)</f>
        <v>0</v>
      </c>
      <c r="AT1236" s="36">
        <f>IF(AT$7&gt;=$E1236,IF(SUMIF($H$1:AS$1,77,$H1236:AS1236)&lt;$D1236,$H1236,0),0)</f>
        <v>0</v>
      </c>
      <c r="AU1236" s="35">
        <f>SUMIF(AI$1:AT$1,77,AI1236:AT1236)</f>
        <v>0</v>
      </c>
      <c r="AV1236" s="33">
        <f>IF(AV$7&gt;=$E1236,IF(SUMIF($H$1:AU$1,77,$H1236:AU1236)&lt;$D1236,$H1236,0),0)</f>
        <v>0</v>
      </c>
      <c r="AW1236" s="33">
        <f>IF(AW$7&gt;=$E1236,IF(SUMIF($H$1:AV$1,77,$H1236:AV1236)&lt;$D1236,$H1236,0),0)</f>
        <v>0</v>
      </c>
      <c r="AX1236" s="33">
        <f>IF(AX$7&gt;=$E1236,IF(SUMIF($H$1:AW$1,77,$H1236:AW1236)&lt;$D1236,$H1236,0),0)</f>
        <v>0</v>
      </c>
      <c r="AY1236" s="33">
        <f>IF(AY$7&gt;=$E1236,IF(SUMIF($H$1:AX$1,77,$H1236:AX1236)&lt;$D1236,$H1236,0),0)</f>
        <v>0</v>
      </c>
      <c r="AZ1236" s="33">
        <f>IF(AZ$7&gt;=$E1236,IF(SUMIF($H$1:AY$1,77,$H1236:AY1236)&lt;$D1236,$H1236,0),0)</f>
        <v>0</v>
      </c>
      <c r="BA1236" s="33">
        <f>IF(BA$7&gt;=$E1236,IF(SUMIF($H$1:AZ$1,77,$H1236:AZ1236)&lt;$D1236,$H1236,0),0)</f>
        <v>220.4</v>
      </c>
      <c r="BB1236" s="33">
        <f>IF(BB$7&gt;=$E1236,IF(SUMIF($H$1:BA$1,77,$H1236:BA1236)&lt;$D1236,$H1236,0),0)</f>
        <v>220.4</v>
      </c>
      <c r="BC1236" s="33">
        <f>IF(BC$7&gt;=$E1236,IF(SUMIF($H$1:BB$1,77,$H1236:BB1236)&lt;$D1236,$H1236,0),0)</f>
        <v>220.4</v>
      </c>
      <c r="BD1236" s="33">
        <f>IF(BD$7&gt;=$E1236,IF(SUMIF($H$1:BC$1,77,$H1236:BC1236)&lt;$D1236,$H1236,0),0)</f>
        <v>220.4</v>
      </c>
      <c r="BE1236" s="33">
        <f>IF(BE$7&gt;=$E1236,IF(SUMIF($H$1:BD$1,77,$H1236:BD1236)&lt;$D1236,$H1236,0),0)</f>
        <v>220.4</v>
      </c>
      <c r="BF1236" s="33">
        <f>IF(BF$7&gt;=$E1236,IF(SUMIF($H$1:BE$1,77,$H1236:BE1236)&lt;$D1236,$H1236,0),0)</f>
        <v>0</v>
      </c>
      <c r="BG1236" s="33">
        <f>IF(BG$7&gt;=$E1236,IF(SUMIF($H$1:BF$1,77,$H1236:BF1236)&lt;$D1236,$H1236,0),0)</f>
        <v>0</v>
      </c>
      <c r="BH1236" s="35">
        <f>SUMIF(AV$1:BG$1,77,AV1236:BG1236)</f>
        <v>1102</v>
      </c>
    </row>
    <row r="1237" spans="1:60" s="45" customFormat="1" x14ac:dyDescent="0.25">
      <c r="A1237" s="184" t="s">
        <v>1811</v>
      </c>
      <c r="B1237" s="185" t="s">
        <v>1812</v>
      </c>
      <c r="C1237" s="186"/>
      <c r="D1237" s="187"/>
      <c r="E1237" s="43"/>
      <c r="F1237" s="43"/>
      <c r="G1237" s="43"/>
      <c r="H1237" s="43"/>
      <c r="I1237" s="43"/>
      <c r="J1237" s="43"/>
      <c r="K1237" s="43"/>
      <c r="L1237" s="43"/>
      <c r="M1237" s="43"/>
      <c r="N1237" s="43"/>
      <c r="O1237" s="43"/>
      <c r="P1237" s="43"/>
      <c r="Q1237" s="43"/>
      <c r="R1237" s="43"/>
      <c r="S1237" s="43"/>
      <c r="T1237" s="43"/>
      <c r="U1237" s="44"/>
      <c r="V1237" s="43"/>
      <c r="W1237" s="43"/>
      <c r="X1237" s="43"/>
      <c r="Y1237" s="43"/>
      <c r="Z1237" s="43"/>
      <c r="AA1237" s="43"/>
      <c r="AB1237" s="43"/>
      <c r="AC1237" s="43"/>
      <c r="AD1237" s="43"/>
      <c r="AE1237" s="43"/>
      <c r="AF1237" s="43"/>
      <c r="AG1237" s="43"/>
      <c r="AH1237" s="44"/>
      <c r="AI1237" s="43"/>
      <c r="AJ1237" s="43"/>
      <c r="AK1237" s="43"/>
      <c r="AL1237" s="43"/>
      <c r="AM1237" s="43"/>
      <c r="AN1237" s="43"/>
      <c r="AO1237" s="43"/>
      <c r="AP1237" s="43"/>
      <c r="AQ1237" s="43"/>
      <c r="AR1237" s="43"/>
      <c r="AS1237" s="43"/>
      <c r="AT1237" s="43"/>
      <c r="AU1237" s="44"/>
      <c r="AV1237" s="43"/>
      <c r="AW1237" s="43"/>
      <c r="AX1237" s="43"/>
      <c r="AY1237" s="43"/>
      <c r="AZ1237" s="43"/>
      <c r="BA1237" s="43"/>
      <c r="BB1237" s="43"/>
      <c r="BC1237" s="43"/>
      <c r="BD1237" s="43"/>
      <c r="BE1237" s="43"/>
      <c r="BF1237" s="43"/>
      <c r="BG1237" s="43"/>
      <c r="BH1237" s="44"/>
    </row>
    <row r="1238" spans="1:60" s="11" customFormat="1" x14ac:dyDescent="0.25">
      <c r="A1238" s="191"/>
      <c r="B1238" s="130" t="s">
        <v>1813</v>
      </c>
      <c r="C1238" s="125"/>
      <c r="D1238" s="150"/>
      <c r="E1238" s="90"/>
      <c r="F1238" s="90"/>
      <c r="G1238" s="88"/>
      <c r="H1238" s="88"/>
      <c r="I1238" s="88"/>
      <c r="J1238" s="88"/>
      <c r="K1238" s="88"/>
      <c r="L1238" s="88"/>
      <c r="M1238" s="88"/>
      <c r="N1238" s="88"/>
      <c r="O1238" s="88"/>
      <c r="P1238" s="88"/>
      <c r="Q1238" s="88"/>
      <c r="R1238" s="88"/>
      <c r="S1238" s="88"/>
      <c r="T1238" s="88"/>
      <c r="U1238" s="89"/>
      <c r="V1238" s="88"/>
      <c r="W1238" s="88"/>
      <c r="X1238" s="88"/>
      <c r="Y1238" s="88"/>
      <c r="Z1238" s="88"/>
      <c r="AA1238" s="88"/>
      <c r="AB1238" s="88"/>
      <c r="AC1238" s="88"/>
      <c r="AD1238" s="88"/>
      <c r="AE1238" s="88"/>
      <c r="AF1238" s="88"/>
      <c r="AG1238" s="88"/>
      <c r="AH1238" s="89"/>
      <c r="AI1238" s="88"/>
      <c r="AJ1238" s="88"/>
      <c r="AK1238" s="88"/>
      <c r="AL1238" s="88"/>
      <c r="AM1238" s="88"/>
      <c r="AN1238" s="88"/>
      <c r="AO1238" s="88"/>
      <c r="AP1238" s="88"/>
      <c r="AQ1238" s="88"/>
      <c r="AR1238" s="88"/>
      <c r="AS1238" s="88"/>
      <c r="AT1238" s="88"/>
      <c r="AU1238" s="89"/>
      <c r="AV1238" s="88"/>
      <c r="AW1238" s="88"/>
      <c r="AX1238" s="88"/>
      <c r="AY1238" s="88"/>
      <c r="AZ1238" s="88"/>
      <c r="BA1238" s="88"/>
      <c r="BB1238" s="88"/>
      <c r="BC1238" s="88"/>
      <c r="BD1238" s="88"/>
      <c r="BE1238" s="88"/>
      <c r="BF1238" s="88"/>
      <c r="BG1238" s="88"/>
      <c r="BH1238" s="89"/>
    </row>
    <row r="1239" spans="1:60" s="11" customFormat="1" x14ac:dyDescent="0.25">
      <c r="A1239" s="148" t="s">
        <v>1814</v>
      </c>
      <c r="B1239" s="149" t="s">
        <v>1815</v>
      </c>
      <c r="C1239" s="125" t="s">
        <v>55</v>
      </c>
      <c r="D1239" s="150">
        <v>124720</v>
      </c>
      <c r="E1239" s="31">
        <v>45658</v>
      </c>
      <c r="F1239" s="31">
        <v>45717</v>
      </c>
      <c r="G1239" s="32">
        <f t="shared" ref="G1239:G1244" si="424">DATEDIF(E1239,F1239,"m")</f>
        <v>2</v>
      </c>
      <c r="H1239" s="33">
        <f t="shared" ref="H1239:H1244" si="425">D1239/G1239</f>
        <v>62360</v>
      </c>
      <c r="I1239" s="33">
        <f>IF(I$7&gt;=$E1239,IF(SUMIF($H$1:H$1,77,$H1239:H1239)&lt;$D1239,$H1239,0),0)-47684</f>
        <v>14676</v>
      </c>
      <c r="J1239" s="36">
        <f>IF(J$7&gt;=$E1239,IF(SUMIF($H$1:I$1,77,$H1239:I1239)&lt;$D1239,$H1239,0),0)</f>
        <v>62360</v>
      </c>
      <c r="K1239" s="36">
        <f>IF(K$7&gt;=$E1239,IF(SUMIF($H$1:J$1,77,$H1239:J1239)&lt;$D1239,$H1239,0),0)</f>
        <v>62360</v>
      </c>
      <c r="L1239" s="36">
        <f>IF(L$7&gt;=$E1239,IF(SUMIF($H$1:K$1,77,$H1239:K1239)&lt;$D1239,$H1239,0),0)</f>
        <v>0</v>
      </c>
      <c r="M1239" s="36">
        <f>IF(M$7&gt;=$E1239,IF(SUMIF($H$1:L$1,77,$H1239:L1239)&lt;$D1239,$H1239,0),0)</f>
        <v>0</v>
      </c>
      <c r="N1239" s="36">
        <f>IF(N$7&gt;=$E1239,IF(SUMIF($H$1:M$1,77,$H1239:M1239)&lt;$D1239,$H1239,0),0)</f>
        <v>0</v>
      </c>
      <c r="O1239" s="36">
        <f>IF(O$7&gt;=$E1239,IF(SUMIF($H$1:N$1,77,$H1239:N1239)&lt;$D1239,$H1239,0),0)</f>
        <v>0</v>
      </c>
      <c r="P1239" s="36">
        <f>IF(P$7&gt;=$E1239,IF(SUMIF($H$1:O$1,77,$H1239:O1239)&lt;$D1239,$H1239,0),0)</f>
        <v>0</v>
      </c>
      <c r="Q1239" s="36">
        <f>IF(Q$7&gt;=$E1239,IF(SUMIF($H$1:P$1,77,$H1239:P1239)&lt;$D1239,$H1239,0),0)</f>
        <v>0</v>
      </c>
      <c r="R1239" s="36">
        <f>IF(R$7&gt;=$E1239,IF(SUMIF($H$1:Q$1,77,$H1239:Q1239)&lt;$D1239,$H1239,0),0)</f>
        <v>0</v>
      </c>
      <c r="S1239" s="36">
        <f>IF(S$7&gt;=$E1239,IF(SUMIF($H$1:R$1,77,$H1239:R1239)&lt;$D1239,$H1239,0),0)</f>
        <v>0</v>
      </c>
      <c r="T1239" s="36">
        <f>IF(T$7&gt;=$E1239,IF(SUMIF($H$1:S$1,77,$H1239:S1239)&lt;$D1239,$H1239,0),0)</f>
        <v>0</v>
      </c>
      <c r="U1239" s="35">
        <f t="shared" ref="U1239:U1244" si="426">SUMIF(I$1:T$1,77,I1239:T1239)</f>
        <v>139396</v>
      </c>
      <c r="V1239" s="36">
        <f>IF(V$7&gt;=$E1239,IF(SUMIF($H$1:U$1,77,$H1239:U1239)&lt;$D1239,$H1239,0),0)</f>
        <v>0</v>
      </c>
      <c r="W1239" s="36">
        <f>IF(W$7&gt;=$E1239,IF(SUMIF($H$1:V$1,77,$H1239:V1239)&lt;$D1239,$H1239,0),0)</f>
        <v>0</v>
      </c>
      <c r="X1239" s="36">
        <f>IF(X$7&gt;=$E1239,IF(SUMIF($H$1:W$1,77,$H1239:W1239)&lt;$D1239,$H1239,0),0)</f>
        <v>0</v>
      </c>
      <c r="Y1239" s="36">
        <f>IF(Y$7&gt;=$E1239,IF(SUMIF($H$1:X$1,77,$H1239:X1239)&lt;$D1239,$H1239,0),0)</f>
        <v>0</v>
      </c>
      <c r="Z1239" s="36">
        <f>IF(Z$7&gt;=$E1239,IF(SUMIF($H$1:Y$1,77,$H1239:Y1239)&lt;$D1239,$H1239,0),0)</f>
        <v>0</v>
      </c>
      <c r="AA1239" s="36">
        <f>IF(AA$7&gt;=$E1239,IF(SUMIF($H$1:Z$1,77,$H1239:Z1239)&lt;$D1239,$H1239,0),0)</f>
        <v>0</v>
      </c>
      <c r="AB1239" s="36">
        <f>IF(AB$7&gt;=$E1239,IF(SUMIF($H$1:AA$1,77,$H1239:AA1239)&lt;$D1239,$H1239,0),0)</f>
        <v>0</v>
      </c>
      <c r="AC1239" s="36">
        <f>IF(AC$7&gt;=$E1239,IF(SUMIF($H$1:AB$1,77,$H1239:AB1239)&lt;$D1239,$H1239,0),0)</f>
        <v>0</v>
      </c>
      <c r="AD1239" s="36">
        <f>IF(AD$7&gt;=$E1239,IF(SUMIF($H$1:AC$1,77,$H1239:AC1239)&lt;$D1239,$H1239,0),0)</f>
        <v>0</v>
      </c>
      <c r="AE1239" s="36">
        <f>IF(AE$7&gt;=$E1239,IF(SUMIF($H$1:AD$1,77,$H1239:AD1239)&lt;$D1239,$H1239,0),0)</f>
        <v>0</v>
      </c>
      <c r="AF1239" s="36">
        <f>IF(AF$7&gt;=$E1239,IF(SUMIF($H$1:AE$1,77,$H1239:AE1239)&lt;$D1239,$H1239,0),0)</f>
        <v>0</v>
      </c>
      <c r="AG1239" s="36">
        <f>IF(AG$7&gt;=$E1239,IF(SUMIF($H$1:AF$1,77,$H1239:AF1239)&lt;$D1239,$H1239,0),0)</f>
        <v>0</v>
      </c>
      <c r="AH1239" s="35">
        <f t="shared" ref="AH1239:AH1244" si="427">SUMIF(V$1:AG$1,77,V1239:AG1239)</f>
        <v>0</v>
      </c>
      <c r="AI1239" s="36">
        <f>IF(AI$7&gt;=$E1239,IF(SUMIF($H$1:AH$1,77,$H1239:AH1239)&lt;$D1239,$H1239,0),0)</f>
        <v>0</v>
      </c>
      <c r="AJ1239" s="36">
        <f>IF(AJ$7&gt;=$E1239,IF(SUMIF($H$1:AI$1,77,$H1239:AI1239)&lt;$D1239,$H1239,0),0)</f>
        <v>0</v>
      </c>
      <c r="AK1239" s="36">
        <f>IF(AK$7&gt;=$E1239,IF(SUMIF($H$1:AJ$1,77,$H1239:AJ1239)&lt;$D1239,$H1239,0),0)</f>
        <v>0</v>
      </c>
      <c r="AL1239" s="36">
        <f>IF(AL$7&gt;=$E1239,IF(SUMIF($H$1:AK$1,77,$H1239:AK1239)&lt;$D1239,$H1239,0),0)</f>
        <v>0</v>
      </c>
      <c r="AM1239" s="36">
        <f>IF(AM$7&gt;=$E1239,IF(SUMIF($H$1:AL$1,77,$H1239:AL1239)&lt;$D1239,$H1239,0),0)</f>
        <v>0</v>
      </c>
      <c r="AN1239" s="36">
        <f>IF(AN$7&gt;=$E1239,IF(SUMIF($H$1:AM$1,77,$H1239:AM1239)&lt;$D1239,$H1239,0),0)</f>
        <v>0</v>
      </c>
      <c r="AO1239" s="36">
        <f>IF(AO$7&gt;=$E1239,IF(SUMIF($H$1:AN$1,77,$H1239:AN1239)&lt;$D1239,$H1239,0),0)</f>
        <v>0</v>
      </c>
      <c r="AP1239" s="36">
        <f>IF(AP$7&gt;=$E1239,IF(SUMIF($H$1:AO$1,77,$H1239:AO1239)&lt;$D1239,$H1239,0),0)</f>
        <v>0</v>
      </c>
      <c r="AQ1239" s="36">
        <f>IF(AQ$7&gt;=$E1239,IF(SUMIF($H$1:AP$1,77,$H1239:AP1239)&lt;$D1239,$H1239,0),0)</f>
        <v>0</v>
      </c>
      <c r="AR1239" s="36">
        <f>IF(AR$7&gt;=$E1239,IF(SUMIF($H$1:AQ$1,77,$H1239:AQ1239)&lt;$D1239,$H1239,0),0)</f>
        <v>0</v>
      </c>
      <c r="AS1239" s="36">
        <f>IF(AS$7&gt;=$E1239,IF(SUMIF($H$1:AR$1,77,$H1239:AR1239)&lt;$D1239,$H1239,0),0)</f>
        <v>0</v>
      </c>
      <c r="AT1239" s="36">
        <f>IF(AT$7&gt;=$E1239,IF(SUMIF($H$1:AS$1,77,$H1239:AS1239)&lt;$D1239,$H1239,0),0)</f>
        <v>0</v>
      </c>
      <c r="AU1239" s="35">
        <f t="shared" ref="AU1239:AU1244" si="428">SUMIF(AI$1:AT$1,77,AI1239:AT1239)</f>
        <v>0</v>
      </c>
      <c r="AV1239" s="33">
        <f>IF(AV$7&gt;=$E1239,IF(SUMIF($H$1:AU$1,77,$H1239:AU1239)&lt;$D1239,$H1239,0),0)</f>
        <v>0</v>
      </c>
      <c r="AW1239" s="33">
        <f>IF(AW$7&gt;=$E1239,IF(SUMIF($H$1:AV$1,77,$H1239:AV1239)&lt;$D1239,$H1239,0),0)</f>
        <v>0</v>
      </c>
      <c r="AX1239" s="33">
        <f>IF(AX$7&gt;=$E1239,IF(SUMIF($H$1:AW$1,77,$H1239:AW1239)&lt;$D1239,$H1239,0),0)</f>
        <v>0</v>
      </c>
      <c r="AY1239" s="33">
        <f>IF(AY$7&gt;=$E1239,IF(SUMIF($H$1:AX$1,77,$H1239:AX1239)&lt;$D1239,$H1239,0),0)</f>
        <v>0</v>
      </c>
      <c r="AZ1239" s="33">
        <f>IF(AZ$7&gt;=$E1239,IF(SUMIF($H$1:AY$1,77,$H1239:AY1239)&lt;$D1239,$H1239,0),0)</f>
        <v>0</v>
      </c>
      <c r="BA1239" s="33">
        <f>IF(BA$7&gt;=$E1239,IF(SUMIF($H$1:AZ$1,77,$H1239:AZ1239)&lt;$D1239,$H1239,0),0)</f>
        <v>0</v>
      </c>
      <c r="BB1239" s="33">
        <f>IF(BB$7&gt;=$E1239,IF(SUMIF($H$1:BA$1,77,$H1239:BA1239)&lt;$D1239,$H1239,0),0)</f>
        <v>0</v>
      </c>
      <c r="BC1239" s="33">
        <f>IF(BC$7&gt;=$E1239,IF(SUMIF($H$1:BB$1,77,$H1239:BB1239)&lt;$D1239,$H1239,0),0)</f>
        <v>0</v>
      </c>
      <c r="BD1239" s="33">
        <f>IF(BD$7&gt;=$E1239,IF(SUMIF($H$1:BC$1,77,$H1239:BC1239)&lt;$D1239,$H1239,0),0)</f>
        <v>0</v>
      </c>
      <c r="BE1239" s="33">
        <f>IF(BE$7&gt;=$E1239,IF(SUMIF($H$1:BD$1,77,$H1239:BD1239)&lt;$D1239,$H1239,0),0)</f>
        <v>0</v>
      </c>
      <c r="BF1239" s="33">
        <f>IF(BF$7&gt;=$E1239,IF(SUMIF($H$1:BE$1,77,$H1239:BE1239)&lt;$D1239,$H1239,0),0)</f>
        <v>0</v>
      </c>
      <c r="BG1239" s="33">
        <f>IF(BG$7&gt;=$E1239,IF(SUMIF($H$1:BF$1,77,$H1239:BF1239)&lt;$D1239,$H1239,0),0)</f>
        <v>0</v>
      </c>
      <c r="BH1239" s="35">
        <f t="shared" ref="BH1239:BH1244" si="429">SUMIF(AV$1:BG$1,77,AV1239:BG1239)</f>
        <v>0</v>
      </c>
    </row>
    <row r="1240" spans="1:60" s="11" customFormat="1" x14ac:dyDescent="0.25">
      <c r="A1240" s="148" t="s">
        <v>1816</v>
      </c>
      <c r="B1240" s="149" t="s">
        <v>1817</v>
      </c>
      <c r="C1240" s="125" t="s">
        <v>55</v>
      </c>
      <c r="D1240" s="150">
        <v>87178</v>
      </c>
      <c r="E1240" s="46">
        <v>47027</v>
      </c>
      <c r="F1240" s="46">
        <v>47058</v>
      </c>
      <c r="G1240" s="32">
        <f t="shared" si="424"/>
        <v>1</v>
      </c>
      <c r="H1240" s="33">
        <f t="shared" si="425"/>
        <v>87178</v>
      </c>
      <c r="I1240" s="33">
        <f>IF(I$7&gt;=$E1240,IF(SUMIF($H$1:H$1,77,$H1240:H1240)&lt;$D1240,$H1240,0),0)</f>
        <v>0</v>
      </c>
      <c r="J1240" s="36">
        <f>IF(J$7&gt;=$E1240,IF(SUMIF($H$1:I$1,77,$H1240:I1240)&lt;$D1240,$H1240,0),0)</f>
        <v>0</v>
      </c>
      <c r="K1240" s="36">
        <f>IF(K$7&gt;=$E1240,IF(SUMIF($H$1:J$1,77,$H1240:J1240)&lt;$D1240,$H1240,0),0)</f>
        <v>0</v>
      </c>
      <c r="L1240" s="36">
        <f>IF(L$7&gt;=$E1240,IF(SUMIF($H$1:K$1,77,$H1240:K1240)&lt;$D1240,$H1240,0),0)</f>
        <v>0</v>
      </c>
      <c r="M1240" s="36">
        <f>IF(M$7&gt;=$E1240,IF(SUMIF($H$1:L$1,77,$H1240:L1240)&lt;$D1240,$H1240,0),0)</f>
        <v>0</v>
      </c>
      <c r="N1240" s="36">
        <f>IF(N$7&gt;=$E1240,IF(SUMIF($H$1:M$1,77,$H1240:M1240)&lt;$D1240,$H1240,0),0)</f>
        <v>0</v>
      </c>
      <c r="O1240" s="36">
        <f>IF(O$7&gt;=$E1240,IF(SUMIF($H$1:N$1,77,$H1240:N1240)&lt;$D1240,$H1240,0),0)</f>
        <v>0</v>
      </c>
      <c r="P1240" s="36">
        <f>IF(P$7&gt;=$E1240,IF(SUMIF($H$1:O$1,77,$H1240:O1240)&lt;$D1240,$H1240,0),0)</f>
        <v>0</v>
      </c>
      <c r="Q1240" s="36">
        <f>IF(Q$7&gt;=$E1240,IF(SUMIF($H$1:P$1,77,$H1240:P1240)&lt;$D1240,$H1240,0),0)</f>
        <v>0</v>
      </c>
      <c r="R1240" s="36">
        <f>IF(R$7&gt;=$E1240,IF(SUMIF($H$1:Q$1,77,$H1240:Q1240)&lt;$D1240,$H1240,0),0)</f>
        <v>0</v>
      </c>
      <c r="S1240" s="36">
        <f>IF(S$7&gt;=$E1240,IF(SUMIF($H$1:R$1,77,$H1240:R1240)&lt;$D1240,$H1240,0),0)</f>
        <v>0</v>
      </c>
      <c r="T1240" s="36">
        <f>IF(T$7&gt;=$E1240,IF(SUMIF($H$1:S$1,77,$H1240:S1240)&lt;$D1240,$H1240,0),0)</f>
        <v>0</v>
      </c>
      <c r="U1240" s="35">
        <f t="shared" si="426"/>
        <v>0</v>
      </c>
      <c r="V1240" s="36">
        <f>IF(V$7&gt;=$E1240,IF(SUMIF($H$1:U$1,77,$H1240:U1240)&lt;$D1240,$H1240,0),0)</f>
        <v>0</v>
      </c>
      <c r="W1240" s="36">
        <f>IF(W$7&gt;=$E1240,IF(SUMIF($H$1:V$1,77,$H1240:V1240)&lt;$D1240,$H1240,0),0)</f>
        <v>0</v>
      </c>
      <c r="X1240" s="36">
        <f>IF(X$7&gt;=$E1240,IF(SUMIF($H$1:W$1,77,$H1240:W1240)&lt;$D1240,$H1240,0),0)</f>
        <v>0</v>
      </c>
      <c r="Y1240" s="36">
        <f>IF(Y$7&gt;=$E1240,IF(SUMIF($H$1:X$1,77,$H1240:X1240)&lt;$D1240,$H1240,0),0)</f>
        <v>0</v>
      </c>
      <c r="Z1240" s="36">
        <f>IF(Z$7&gt;=$E1240,IF(SUMIF($H$1:Y$1,77,$H1240:Y1240)&lt;$D1240,$H1240,0),0)</f>
        <v>0</v>
      </c>
      <c r="AA1240" s="36">
        <f>IF(AA$7&gt;=$E1240,IF(SUMIF($H$1:Z$1,77,$H1240:Z1240)&lt;$D1240,$H1240,0),0)</f>
        <v>0</v>
      </c>
      <c r="AB1240" s="36">
        <f>IF(AB$7&gt;=$E1240,IF(SUMIF($H$1:AA$1,77,$H1240:AA1240)&lt;$D1240,$H1240,0),0)</f>
        <v>0</v>
      </c>
      <c r="AC1240" s="36">
        <f>IF(AC$7&gt;=$E1240,IF(SUMIF($H$1:AB$1,77,$H1240:AB1240)&lt;$D1240,$H1240,0),0)</f>
        <v>0</v>
      </c>
      <c r="AD1240" s="36">
        <f>IF(AD$7&gt;=$E1240,IF(SUMIF($H$1:AC$1,77,$H1240:AC1240)&lt;$D1240,$H1240,0),0)</f>
        <v>0</v>
      </c>
      <c r="AE1240" s="36">
        <f>IF(AE$7&gt;=$E1240,IF(SUMIF($H$1:AD$1,77,$H1240:AD1240)&lt;$D1240,$H1240,0),0)</f>
        <v>0</v>
      </c>
      <c r="AF1240" s="36">
        <f>IF(AF$7&gt;=$E1240,IF(SUMIF($H$1:AE$1,77,$H1240:AE1240)&lt;$D1240,$H1240,0),0)</f>
        <v>0</v>
      </c>
      <c r="AG1240" s="36">
        <f>IF(AG$7&gt;=$E1240,IF(SUMIF($H$1:AF$1,77,$H1240:AF1240)&lt;$D1240,$H1240,0),0)</f>
        <v>0</v>
      </c>
      <c r="AH1240" s="35">
        <f t="shared" si="427"/>
        <v>0</v>
      </c>
      <c r="AI1240" s="36">
        <f>IF(AI$7&gt;=$E1240,IF(SUMIF($H$1:AH$1,77,$H1240:AH1240)&lt;$D1240,$H1240,0),0)</f>
        <v>0</v>
      </c>
      <c r="AJ1240" s="36">
        <f>IF(AJ$7&gt;=$E1240,IF(SUMIF($H$1:AI$1,77,$H1240:AI1240)&lt;$D1240,$H1240,0),0)</f>
        <v>0</v>
      </c>
      <c r="AK1240" s="36">
        <f>IF(AK$7&gt;=$E1240,IF(SUMIF($H$1:AJ$1,77,$H1240:AJ1240)&lt;$D1240,$H1240,0),0)</f>
        <v>0</v>
      </c>
      <c r="AL1240" s="36">
        <f>IF(AL$7&gt;=$E1240,IF(SUMIF($H$1:AK$1,77,$H1240:AK1240)&lt;$D1240,$H1240,0),0)</f>
        <v>0</v>
      </c>
      <c r="AM1240" s="36">
        <f>IF(AM$7&gt;=$E1240,IF(SUMIF($H$1:AL$1,77,$H1240:AL1240)&lt;$D1240,$H1240,0),0)</f>
        <v>0</v>
      </c>
      <c r="AN1240" s="36">
        <f>IF(AN$7&gt;=$E1240,IF(SUMIF($H$1:AM$1,77,$H1240:AM1240)&lt;$D1240,$H1240,0),0)</f>
        <v>0</v>
      </c>
      <c r="AO1240" s="36">
        <f>IF(AO$7&gt;=$E1240,IF(SUMIF($H$1:AN$1,77,$H1240:AN1240)&lt;$D1240,$H1240,0),0)</f>
        <v>0</v>
      </c>
      <c r="AP1240" s="36">
        <f>IF(AP$7&gt;=$E1240,IF(SUMIF($H$1:AO$1,77,$H1240:AO1240)&lt;$D1240,$H1240,0),0)</f>
        <v>0</v>
      </c>
      <c r="AQ1240" s="36">
        <f>IF(AQ$7&gt;=$E1240,IF(SUMIF($H$1:AP$1,77,$H1240:AP1240)&lt;$D1240,$H1240,0),0)</f>
        <v>0</v>
      </c>
      <c r="AR1240" s="36">
        <f>IF(AR$7&gt;=$E1240,IF(SUMIF($H$1:AQ$1,77,$H1240:AQ1240)&lt;$D1240,$H1240,0),0)</f>
        <v>0</v>
      </c>
      <c r="AS1240" s="36">
        <f>IF(AS$7&gt;=$E1240,IF(SUMIF($H$1:AR$1,77,$H1240:AR1240)&lt;$D1240,$H1240,0),0)</f>
        <v>0</v>
      </c>
      <c r="AT1240" s="36">
        <f>IF(AT$7&gt;=$E1240,IF(SUMIF($H$1:AS$1,77,$H1240:AS1240)&lt;$D1240,$H1240,0),0)</f>
        <v>0</v>
      </c>
      <c r="AU1240" s="35">
        <f t="shared" si="428"/>
        <v>0</v>
      </c>
      <c r="AV1240" s="33">
        <f>IF(AV$7&gt;=$E1240,IF(SUMIF($H$1:AU$1,77,$H1240:AU1240)&lt;$D1240,$H1240,0),0)</f>
        <v>0</v>
      </c>
      <c r="AW1240" s="33">
        <f>IF(AW$7&gt;=$E1240,IF(SUMIF($H$1:AV$1,77,$H1240:AV1240)&lt;$D1240,$H1240,0),0)</f>
        <v>0</v>
      </c>
      <c r="AX1240" s="33">
        <f>IF(AX$7&gt;=$E1240,IF(SUMIF($H$1:AW$1,77,$H1240:AW1240)&lt;$D1240,$H1240,0),0)</f>
        <v>0</v>
      </c>
      <c r="AY1240" s="33">
        <f>IF(AY$7&gt;=$E1240,IF(SUMIF($H$1:AX$1,77,$H1240:AX1240)&lt;$D1240,$H1240,0),0)</f>
        <v>0</v>
      </c>
      <c r="AZ1240" s="33">
        <f>IF(AZ$7&gt;=$E1240,IF(SUMIF($H$1:AY$1,77,$H1240:AY1240)&lt;$D1240,$H1240,0),0)</f>
        <v>0</v>
      </c>
      <c r="BA1240" s="33">
        <f>IF(BA$7&gt;=$E1240,IF(SUMIF($H$1:AZ$1,77,$H1240:AZ1240)&lt;$D1240,$H1240,0),0)</f>
        <v>0</v>
      </c>
      <c r="BB1240" s="33">
        <f>IF(BB$7&gt;=$E1240,IF(SUMIF($H$1:BA$1,77,$H1240:BA1240)&lt;$D1240,$H1240,0),0)</f>
        <v>0</v>
      </c>
      <c r="BC1240" s="33">
        <f>IF(BC$7&gt;=$E1240,IF(SUMIF($H$1:BB$1,77,$H1240:BB1240)&lt;$D1240,$H1240,0),0)</f>
        <v>0</v>
      </c>
      <c r="BD1240" s="33">
        <f>IF(BD$7&gt;=$E1240,IF(SUMIF($H$1:BC$1,77,$H1240:BC1240)&lt;$D1240,$H1240,0),0)</f>
        <v>0</v>
      </c>
      <c r="BE1240" s="33">
        <f>IF(BE$7&gt;=$E1240,IF(SUMIF($H$1:BD$1,77,$H1240:BD1240)&lt;$D1240,$H1240,0),0)</f>
        <v>87178</v>
      </c>
      <c r="BF1240" s="33">
        <f>IF(BF$7&gt;=$E1240,IF(SUMIF($H$1:BE$1,77,$H1240:BE1240)&lt;$D1240,$H1240,0),0)</f>
        <v>0</v>
      </c>
      <c r="BG1240" s="33">
        <f>IF(BG$7&gt;=$E1240,IF(SUMIF($H$1:BF$1,77,$H1240:BF1240)&lt;$D1240,$H1240,0),0)</f>
        <v>0</v>
      </c>
      <c r="BH1240" s="35">
        <f t="shared" si="429"/>
        <v>87178</v>
      </c>
    </row>
    <row r="1241" spans="1:60" s="11" customFormat="1" x14ac:dyDescent="0.25">
      <c r="A1241" s="148" t="s">
        <v>1818</v>
      </c>
      <c r="B1241" s="149" t="s">
        <v>812</v>
      </c>
      <c r="C1241" s="125" t="s">
        <v>55</v>
      </c>
      <c r="D1241" s="150">
        <v>1668</v>
      </c>
      <c r="E1241" s="31">
        <v>45658</v>
      </c>
      <c r="F1241" s="31">
        <v>45778</v>
      </c>
      <c r="G1241" s="32">
        <f t="shared" si="424"/>
        <v>4</v>
      </c>
      <c r="H1241" s="33">
        <f t="shared" si="425"/>
        <v>417</v>
      </c>
      <c r="I1241" s="33">
        <f>IF(I$7&gt;=$E1241,IF(SUMIF($H$1:H$1,77,$H1241:H1241)&lt;$D1241,$H1241,0),0)</f>
        <v>417</v>
      </c>
      <c r="J1241" s="36">
        <f>IF(J$7&gt;=$E1241,IF(SUMIF($H$1:I$1,77,$H1241:I1241)&lt;$D1241,$H1241,0),0)</f>
        <v>417</v>
      </c>
      <c r="K1241" s="36">
        <f>IF(K$7&gt;=$E1241,IF(SUMIF($H$1:J$1,77,$H1241:J1241)&lt;$D1241,$H1241,0),0)</f>
        <v>417</v>
      </c>
      <c r="L1241" s="36">
        <f>IF(L$7&gt;=$E1241,IF(SUMIF($H$1:K$1,77,$H1241:K1241)&lt;$D1241,$H1241,0),0)</f>
        <v>417</v>
      </c>
      <c r="M1241" s="36">
        <f>IF(M$7&gt;=$E1241,IF(SUMIF($H$1:L$1,77,$H1241:L1241)&lt;$D1241,$H1241,0),0)</f>
        <v>0</v>
      </c>
      <c r="N1241" s="36">
        <f>IF(N$7&gt;=$E1241,IF(SUMIF($H$1:M$1,77,$H1241:M1241)&lt;$D1241,$H1241,0),0)</f>
        <v>0</v>
      </c>
      <c r="O1241" s="36">
        <f>IF(O$7&gt;=$E1241,IF(SUMIF($H$1:N$1,77,$H1241:N1241)&lt;$D1241,$H1241,0),0)</f>
        <v>0</v>
      </c>
      <c r="P1241" s="36">
        <f>IF(P$7&gt;=$E1241,IF(SUMIF($H$1:O$1,77,$H1241:O1241)&lt;$D1241,$H1241,0),0)</f>
        <v>0</v>
      </c>
      <c r="Q1241" s="36">
        <f>IF(Q$7&gt;=$E1241,IF(SUMIF($H$1:P$1,77,$H1241:P1241)&lt;$D1241,$H1241,0),0)</f>
        <v>0</v>
      </c>
      <c r="R1241" s="36">
        <f>IF(R$7&gt;=$E1241,IF(SUMIF($H$1:Q$1,77,$H1241:Q1241)&lt;$D1241,$H1241,0),0)</f>
        <v>0</v>
      </c>
      <c r="S1241" s="36">
        <f>IF(S$7&gt;=$E1241,IF(SUMIF($H$1:R$1,77,$H1241:R1241)&lt;$D1241,$H1241,0),0)</f>
        <v>0</v>
      </c>
      <c r="T1241" s="36">
        <f>IF(T$7&gt;=$E1241,IF(SUMIF($H$1:S$1,77,$H1241:S1241)&lt;$D1241,$H1241,0),0)</f>
        <v>0</v>
      </c>
      <c r="U1241" s="35">
        <f t="shared" si="426"/>
        <v>1668</v>
      </c>
      <c r="V1241" s="36">
        <f>IF(V$7&gt;=$E1241,IF(SUMIF($H$1:U$1,77,$H1241:U1241)&lt;$D1241,$H1241,0),0)</f>
        <v>0</v>
      </c>
      <c r="W1241" s="36">
        <f>IF(W$7&gt;=$E1241,IF(SUMIF($H$1:V$1,77,$H1241:V1241)&lt;$D1241,$H1241,0),0)</f>
        <v>0</v>
      </c>
      <c r="X1241" s="36">
        <f>IF(X$7&gt;=$E1241,IF(SUMIF($H$1:W$1,77,$H1241:W1241)&lt;$D1241,$H1241,0),0)</f>
        <v>0</v>
      </c>
      <c r="Y1241" s="36">
        <f>IF(Y$7&gt;=$E1241,IF(SUMIF($H$1:X$1,77,$H1241:X1241)&lt;$D1241,$H1241,0),0)</f>
        <v>0</v>
      </c>
      <c r="Z1241" s="36">
        <f>IF(Z$7&gt;=$E1241,IF(SUMIF($H$1:Y$1,77,$H1241:Y1241)&lt;$D1241,$H1241,0),0)</f>
        <v>0</v>
      </c>
      <c r="AA1241" s="36">
        <f>IF(AA$7&gt;=$E1241,IF(SUMIF($H$1:Z$1,77,$H1241:Z1241)&lt;$D1241,$H1241,0),0)</f>
        <v>0</v>
      </c>
      <c r="AB1241" s="36">
        <f>IF(AB$7&gt;=$E1241,IF(SUMIF($H$1:AA$1,77,$H1241:AA1241)&lt;$D1241,$H1241,0),0)</f>
        <v>0</v>
      </c>
      <c r="AC1241" s="36">
        <f>IF(AC$7&gt;=$E1241,IF(SUMIF($H$1:AB$1,77,$H1241:AB1241)&lt;$D1241,$H1241,0),0)</f>
        <v>0</v>
      </c>
      <c r="AD1241" s="36">
        <f>IF(AD$7&gt;=$E1241,IF(SUMIF($H$1:AC$1,77,$H1241:AC1241)&lt;$D1241,$H1241,0),0)</f>
        <v>0</v>
      </c>
      <c r="AE1241" s="36">
        <f>IF(AE$7&gt;=$E1241,IF(SUMIF($H$1:AD$1,77,$H1241:AD1241)&lt;$D1241,$H1241,0),0)</f>
        <v>0</v>
      </c>
      <c r="AF1241" s="36">
        <f>IF(AF$7&gt;=$E1241,IF(SUMIF($H$1:AE$1,77,$H1241:AE1241)&lt;$D1241,$H1241,0),0)</f>
        <v>0</v>
      </c>
      <c r="AG1241" s="36">
        <f>IF(AG$7&gt;=$E1241,IF(SUMIF($H$1:AF$1,77,$H1241:AF1241)&lt;$D1241,$H1241,0),0)</f>
        <v>0</v>
      </c>
      <c r="AH1241" s="35">
        <f t="shared" si="427"/>
        <v>0</v>
      </c>
      <c r="AI1241" s="36">
        <f>IF(AI$7&gt;=$E1241,IF(SUMIF($H$1:AH$1,77,$H1241:AH1241)&lt;$D1241,$H1241,0),0)</f>
        <v>0</v>
      </c>
      <c r="AJ1241" s="36">
        <f>IF(AJ$7&gt;=$E1241,IF(SUMIF($H$1:AI$1,77,$H1241:AI1241)&lt;$D1241,$H1241,0),0)</f>
        <v>0</v>
      </c>
      <c r="AK1241" s="36">
        <f>IF(AK$7&gt;=$E1241,IF(SUMIF($H$1:AJ$1,77,$H1241:AJ1241)&lt;$D1241,$H1241,0),0)</f>
        <v>0</v>
      </c>
      <c r="AL1241" s="36">
        <f>IF(AL$7&gt;=$E1241,IF(SUMIF($H$1:AK$1,77,$H1241:AK1241)&lt;$D1241,$H1241,0),0)</f>
        <v>0</v>
      </c>
      <c r="AM1241" s="36">
        <f>IF(AM$7&gt;=$E1241,IF(SUMIF($H$1:AL$1,77,$H1241:AL1241)&lt;$D1241,$H1241,0),0)</f>
        <v>0</v>
      </c>
      <c r="AN1241" s="36">
        <f>IF(AN$7&gt;=$E1241,IF(SUMIF($H$1:AM$1,77,$H1241:AM1241)&lt;$D1241,$H1241,0),0)</f>
        <v>0</v>
      </c>
      <c r="AO1241" s="36">
        <f>IF(AO$7&gt;=$E1241,IF(SUMIF($H$1:AN$1,77,$H1241:AN1241)&lt;$D1241,$H1241,0),0)</f>
        <v>0</v>
      </c>
      <c r="AP1241" s="36">
        <f>IF(AP$7&gt;=$E1241,IF(SUMIF($H$1:AO$1,77,$H1241:AO1241)&lt;$D1241,$H1241,0),0)</f>
        <v>0</v>
      </c>
      <c r="AQ1241" s="36">
        <f>IF(AQ$7&gt;=$E1241,IF(SUMIF($H$1:AP$1,77,$H1241:AP1241)&lt;$D1241,$H1241,0),0)</f>
        <v>0</v>
      </c>
      <c r="AR1241" s="36">
        <f>IF(AR$7&gt;=$E1241,IF(SUMIF($H$1:AQ$1,77,$H1241:AQ1241)&lt;$D1241,$H1241,0),0)</f>
        <v>0</v>
      </c>
      <c r="AS1241" s="36">
        <f>IF(AS$7&gt;=$E1241,IF(SUMIF($H$1:AR$1,77,$H1241:AR1241)&lt;$D1241,$H1241,0),0)</f>
        <v>0</v>
      </c>
      <c r="AT1241" s="36">
        <f>IF(AT$7&gt;=$E1241,IF(SUMIF($H$1:AS$1,77,$H1241:AS1241)&lt;$D1241,$H1241,0),0)</f>
        <v>0</v>
      </c>
      <c r="AU1241" s="35">
        <f t="shared" si="428"/>
        <v>0</v>
      </c>
      <c r="AV1241" s="33">
        <f>IF(AV$7&gt;=$E1241,IF(SUMIF($H$1:AU$1,77,$H1241:AU1241)&lt;$D1241,$H1241,0),0)</f>
        <v>0</v>
      </c>
      <c r="AW1241" s="33">
        <f>IF(AW$7&gt;=$E1241,IF(SUMIF($H$1:AV$1,77,$H1241:AV1241)&lt;$D1241,$H1241,0),0)</f>
        <v>0</v>
      </c>
      <c r="AX1241" s="33">
        <f>IF(AX$7&gt;=$E1241,IF(SUMIF($H$1:AW$1,77,$H1241:AW1241)&lt;$D1241,$H1241,0),0)</f>
        <v>0</v>
      </c>
      <c r="AY1241" s="33">
        <f>IF(AY$7&gt;=$E1241,IF(SUMIF($H$1:AX$1,77,$H1241:AX1241)&lt;$D1241,$H1241,0),0)</f>
        <v>0</v>
      </c>
      <c r="AZ1241" s="33">
        <f>IF(AZ$7&gt;=$E1241,IF(SUMIF($H$1:AY$1,77,$H1241:AY1241)&lt;$D1241,$H1241,0),0)</f>
        <v>0</v>
      </c>
      <c r="BA1241" s="33">
        <f>IF(BA$7&gt;=$E1241,IF(SUMIF($H$1:AZ$1,77,$H1241:AZ1241)&lt;$D1241,$H1241,0),0)</f>
        <v>0</v>
      </c>
      <c r="BB1241" s="33">
        <f>IF(BB$7&gt;=$E1241,IF(SUMIF($H$1:BA$1,77,$H1241:BA1241)&lt;$D1241,$H1241,0),0)</f>
        <v>0</v>
      </c>
      <c r="BC1241" s="33">
        <f>IF(BC$7&gt;=$E1241,IF(SUMIF($H$1:BB$1,77,$H1241:BB1241)&lt;$D1241,$H1241,0),0)</f>
        <v>0</v>
      </c>
      <c r="BD1241" s="33">
        <f>IF(BD$7&gt;=$E1241,IF(SUMIF($H$1:BC$1,77,$H1241:BC1241)&lt;$D1241,$H1241,0),0)</f>
        <v>0</v>
      </c>
      <c r="BE1241" s="33">
        <f>IF(BE$7&gt;=$E1241,IF(SUMIF($H$1:BD$1,77,$H1241:BD1241)&lt;$D1241,$H1241,0),0)</f>
        <v>0</v>
      </c>
      <c r="BF1241" s="33">
        <f>IF(BF$7&gt;=$E1241,IF(SUMIF($H$1:BE$1,77,$H1241:BE1241)&lt;$D1241,$H1241,0),0)</f>
        <v>0</v>
      </c>
      <c r="BG1241" s="33">
        <f>IF(BG$7&gt;=$E1241,IF(SUMIF($H$1:BF$1,77,$H1241:BF1241)&lt;$D1241,$H1241,0),0)</f>
        <v>0</v>
      </c>
      <c r="BH1241" s="35">
        <f t="shared" si="429"/>
        <v>0</v>
      </c>
    </row>
    <row r="1242" spans="1:60" s="11" customFormat="1" x14ac:dyDescent="0.25">
      <c r="A1242" s="148" t="s">
        <v>1819</v>
      </c>
      <c r="B1242" s="149" t="s">
        <v>814</v>
      </c>
      <c r="C1242" s="125" t="s">
        <v>55</v>
      </c>
      <c r="D1242" s="150">
        <v>1668</v>
      </c>
      <c r="E1242" s="46">
        <v>47027</v>
      </c>
      <c r="F1242" s="46">
        <v>47058</v>
      </c>
      <c r="G1242" s="32">
        <f t="shared" si="424"/>
        <v>1</v>
      </c>
      <c r="H1242" s="33">
        <f t="shared" si="425"/>
        <v>1668</v>
      </c>
      <c r="I1242" s="33">
        <f>IF(I$7&gt;=$E1242,IF(SUMIF($H$1:H$1,77,$H1242:H1242)&lt;$D1242,$H1242,0),0)</f>
        <v>0</v>
      </c>
      <c r="J1242" s="36">
        <f>IF(J$7&gt;=$E1242,IF(SUMIF($H$1:I$1,77,$H1242:I1242)&lt;$D1242,$H1242,0),0)</f>
        <v>0</v>
      </c>
      <c r="K1242" s="36">
        <f>IF(K$7&gt;=$E1242,IF(SUMIF($H$1:J$1,77,$H1242:J1242)&lt;$D1242,$H1242,0),0)</f>
        <v>0</v>
      </c>
      <c r="L1242" s="36">
        <f>IF(L$7&gt;=$E1242,IF(SUMIF($H$1:K$1,77,$H1242:K1242)&lt;$D1242,$H1242,0),0)</f>
        <v>0</v>
      </c>
      <c r="M1242" s="36">
        <f>IF(M$7&gt;=$E1242,IF(SUMIF($H$1:L$1,77,$H1242:L1242)&lt;$D1242,$H1242,0),0)</f>
        <v>0</v>
      </c>
      <c r="N1242" s="36">
        <f>IF(N$7&gt;=$E1242,IF(SUMIF($H$1:M$1,77,$H1242:M1242)&lt;$D1242,$H1242,0),0)</f>
        <v>0</v>
      </c>
      <c r="O1242" s="36">
        <f>IF(O$7&gt;=$E1242,IF(SUMIF($H$1:N$1,77,$H1242:N1242)&lt;$D1242,$H1242,0),0)</f>
        <v>0</v>
      </c>
      <c r="P1242" s="36">
        <f>IF(P$7&gt;=$E1242,IF(SUMIF($H$1:O$1,77,$H1242:O1242)&lt;$D1242,$H1242,0),0)</f>
        <v>0</v>
      </c>
      <c r="Q1242" s="36">
        <f>IF(Q$7&gt;=$E1242,IF(SUMIF($H$1:P$1,77,$H1242:P1242)&lt;$D1242,$H1242,0),0)</f>
        <v>0</v>
      </c>
      <c r="R1242" s="36">
        <f>IF(R$7&gt;=$E1242,IF(SUMIF($H$1:Q$1,77,$H1242:Q1242)&lt;$D1242,$H1242,0),0)</f>
        <v>0</v>
      </c>
      <c r="S1242" s="36">
        <f>IF(S$7&gt;=$E1242,IF(SUMIF($H$1:R$1,77,$H1242:R1242)&lt;$D1242,$H1242,0),0)</f>
        <v>0</v>
      </c>
      <c r="T1242" s="36">
        <f>IF(T$7&gt;=$E1242,IF(SUMIF($H$1:S$1,77,$H1242:S1242)&lt;$D1242,$H1242,0),0)</f>
        <v>0</v>
      </c>
      <c r="U1242" s="35">
        <f t="shared" si="426"/>
        <v>0</v>
      </c>
      <c r="V1242" s="36">
        <f>IF(V$7&gt;=$E1242,IF(SUMIF($H$1:U$1,77,$H1242:U1242)&lt;$D1242,$H1242,0),0)</f>
        <v>0</v>
      </c>
      <c r="W1242" s="36">
        <f>IF(W$7&gt;=$E1242,IF(SUMIF($H$1:V$1,77,$H1242:V1242)&lt;$D1242,$H1242,0),0)</f>
        <v>0</v>
      </c>
      <c r="X1242" s="36">
        <f>IF(X$7&gt;=$E1242,IF(SUMIF($H$1:W$1,77,$H1242:W1242)&lt;$D1242,$H1242,0),0)</f>
        <v>0</v>
      </c>
      <c r="Y1242" s="36">
        <f>IF(Y$7&gt;=$E1242,IF(SUMIF($H$1:X$1,77,$H1242:X1242)&lt;$D1242,$H1242,0),0)</f>
        <v>0</v>
      </c>
      <c r="Z1242" s="36">
        <f>IF(Z$7&gt;=$E1242,IF(SUMIF($H$1:Y$1,77,$H1242:Y1242)&lt;$D1242,$H1242,0),0)</f>
        <v>0</v>
      </c>
      <c r="AA1242" s="36">
        <f>IF(AA$7&gt;=$E1242,IF(SUMIF($H$1:Z$1,77,$H1242:Z1242)&lt;$D1242,$H1242,0),0)</f>
        <v>0</v>
      </c>
      <c r="AB1242" s="36">
        <f>IF(AB$7&gt;=$E1242,IF(SUMIF($H$1:AA$1,77,$H1242:AA1242)&lt;$D1242,$H1242,0),0)</f>
        <v>0</v>
      </c>
      <c r="AC1242" s="36">
        <f>IF(AC$7&gt;=$E1242,IF(SUMIF($H$1:AB$1,77,$H1242:AB1242)&lt;$D1242,$H1242,0),0)</f>
        <v>0</v>
      </c>
      <c r="AD1242" s="36">
        <f>IF(AD$7&gt;=$E1242,IF(SUMIF($H$1:AC$1,77,$H1242:AC1242)&lt;$D1242,$H1242,0),0)</f>
        <v>0</v>
      </c>
      <c r="AE1242" s="36">
        <f>IF(AE$7&gt;=$E1242,IF(SUMIF($H$1:AD$1,77,$H1242:AD1242)&lt;$D1242,$H1242,0),0)</f>
        <v>0</v>
      </c>
      <c r="AF1242" s="36">
        <f>IF(AF$7&gt;=$E1242,IF(SUMIF($H$1:AE$1,77,$H1242:AE1242)&lt;$D1242,$H1242,0),0)</f>
        <v>0</v>
      </c>
      <c r="AG1242" s="36">
        <f>IF(AG$7&gt;=$E1242,IF(SUMIF($H$1:AF$1,77,$H1242:AF1242)&lt;$D1242,$H1242,0),0)</f>
        <v>0</v>
      </c>
      <c r="AH1242" s="35">
        <f t="shared" si="427"/>
        <v>0</v>
      </c>
      <c r="AI1242" s="36">
        <f>IF(AI$7&gt;=$E1242,IF(SUMIF($H$1:AH$1,77,$H1242:AH1242)&lt;$D1242,$H1242,0),0)</f>
        <v>0</v>
      </c>
      <c r="AJ1242" s="36">
        <f>IF(AJ$7&gt;=$E1242,IF(SUMIF($H$1:AI$1,77,$H1242:AI1242)&lt;$D1242,$H1242,0),0)</f>
        <v>0</v>
      </c>
      <c r="AK1242" s="36">
        <f>IF(AK$7&gt;=$E1242,IF(SUMIF($H$1:AJ$1,77,$H1242:AJ1242)&lt;$D1242,$H1242,0),0)</f>
        <v>0</v>
      </c>
      <c r="AL1242" s="36">
        <f>IF(AL$7&gt;=$E1242,IF(SUMIF($H$1:AK$1,77,$H1242:AK1242)&lt;$D1242,$H1242,0),0)</f>
        <v>0</v>
      </c>
      <c r="AM1242" s="36">
        <f>IF(AM$7&gt;=$E1242,IF(SUMIF($H$1:AL$1,77,$H1242:AL1242)&lt;$D1242,$H1242,0),0)</f>
        <v>0</v>
      </c>
      <c r="AN1242" s="36">
        <f>IF(AN$7&gt;=$E1242,IF(SUMIF($H$1:AM$1,77,$H1242:AM1242)&lt;$D1242,$H1242,0),0)</f>
        <v>0</v>
      </c>
      <c r="AO1242" s="36">
        <f>IF(AO$7&gt;=$E1242,IF(SUMIF($H$1:AN$1,77,$H1242:AN1242)&lt;$D1242,$H1242,0),0)</f>
        <v>0</v>
      </c>
      <c r="AP1242" s="36">
        <f>IF(AP$7&gt;=$E1242,IF(SUMIF($H$1:AO$1,77,$H1242:AO1242)&lt;$D1242,$H1242,0),0)</f>
        <v>0</v>
      </c>
      <c r="AQ1242" s="36">
        <f>IF(AQ$7&gt;=$E1242,IF(SUMIF($H$1:AP$1,77,$H1242:AP1242)&lt;$D1242,$H1242,0),0)</f>
        <v>0</v>
      </c>
      <c r="AR1242" s="36">
        <f>IF(AR$7&gt;=$E1242,IF(SUMIF($H$1:AQ$1,77,$H1242:AQ1242)&lt;$D1242,$H1242,0),0)</f>
        <v>0</v>
      </c>
      <c r="AS1242" s="36">
        <f>IF(AS$7&gt;=$E1242,IF(SUMIF($H$1:AR$1,77,$H1242:AR1242)&lt;$D1242,$H1242,0),0)</f>
        <v>0</v>
      </c>
      <c r="AT1242" s="36">
        <f>IF(AT$7&gt;=$E1242,IF(SUMIF($H$1:AS$1,77,$H1242:AS1242)&lt;$D1242,$H1242,0),0)</f>
        <v>0</v>
      </c>
      <c r="AU1242" s="35">
        <f t="shared" si="428"/>
        <v>0</v>
      </c>
      <c r="AV1242" s="33">
        <f>IF(AV$7&gt;=$E1242,IF(SUMIF($H$1:AU$1,77,$H1242:AU1242)&lt;$D1242,$H1242,0),0)</f>
        <v>0</v>
      </c>
      <c r="AW1242" s="33">
        <f>IF(AW$7&gt;=$E1242,IF(SUMIF($H$1:AV$1,77,$H1242:AV1242)&lt;$D1242,$H1242,0),0)</f>
        <v>0</v>
      </c>
      <c r="AX1242" s="33">
        <f>IF(AX$7&gt;=$E1242,IF(SUMIF($H$1:AW$1,77,$H1242:AW1242)&lt;$D1242,$H1242,0),0)</f>
        <v>0</v>
      </c>
      <c r="AY1242" s="33">
        <f>IF(AY$7&gt;=$E1242,IF(SUMIF($H$1:AX$1,77,$H1242:AX1242)&lt;$D1242,$H1242,0),0)</f>
        <v>0</v>
      </c>
      <c r="AZ1242" s="33">
        <f>IF(AZ$7&gt;=$E1242,IF(SUMIF($H$1:AY$1,77,$H1242:AY1242)&lt;$D1242,$H1242,0),0)</f>
        <v>0</v>
      </c>
      <c r="BA1242" s="33">
        <f>IF(BA$7&gt;=$E1242,IF(SUMIF($H$1:AZ$1,77,$H1242:AZ1242)&lt;$D1242,$H1242,0),0)</f>
        <v>0</v>
      </c>
      <c r="BB1242" s="33">
        <f>IF(BB$7&gt;=$E1242,IF(SUMIF($H$1:BA$1,77,$H1242:BA1242)&lt;$D1242,$H1242,0),0)</f>
        <v>0</v>
      </c>
      <c r="BC1242" s="33">
        <f>IF(BC$7&gt;=$E1242,IF(SUMIF($H$1:BB$1,77,$H1242:BB1242)&lt;$D1242,$H1242,0),0)</f>
        <v>0</v>
      </c>
      <c r="BD1242" s="33">
        <f>IF(BD$7&gt;=$E1242,IF(SUMIF($H$1:BC$1,77,$H1242:BC1242)&lt;$D1242,$H1242,0),0)</f>
        <v>0</v>
      </c>
      <c r="BE1242" s="33">
        <f>IF(BE$7&gt;=$E1242,IF(SUMIF($H$1:BD$1,77,$H1242:BD1242)&lt;$D1242,$H1242,0),0)</f>
        <v>1668</v>
      </c>
      <c r="BF1242" s="33">
        <f>IF(BF$7&gt;=$E1242,IF(SUMIF($H$1:BE$1,77,$H1242:BE1242)&lt;$D1242,$H1242,0),0)</f>
        <v>0</v>
      </c>
      <c r="BG1242" s="33">
        <f>IF(BG$7&gt;=$E1242,IF(SUMIF($H$1:BF$1,77,$H1242:BF1242)&lt;$D1242,$H1242,0),0)</f>
        <v>0</v>
      </c>
      <c r="BH1242" s="35">
        <f t="shared" si="429"/>
        <v>1668</v>
      </c>
    </row>
    <row r="1243" spans="1:60" s="11" customFormat="1" x14ac:dyDescent="0.25">
      <c r="A1243" s="148" t="s">
        <v>1820</v>
      </c>
      <c r="B1243" s="149" t="s">
        <v>1821</v>
      </c>
      <c r="C1243" s="125" t="s">
        <v>27</v>
      </c>
      <c r="D1243" s="150">
        <v>35513</v>
      </c>
      <c r="E1243" s="31">
        <v>45717</v>
      </c>
      <c r="F1243" s="31">
        <v>45778</v>
      </c>
      <c r="G1243" s="32">
        <f t="shared" si="424"/>
        <v>2</v>
      </c>
      <c r="H1243" s="33">
        <f t="shared" si="425"/>
        <v>17756.5</v>
      </c>
      <c r="I1243" s="33">
        <f>IF(I$7&gt;=$E1243,IF(SUMIF($H$1:H$1,77,$H1243:H1243)&lt;$D1243,$H1243,0),0)</f>
        <v>0</v>
      </c>
      <c r="J1243" s="36">
        <f>IF(J$7&gt;=$E1243,IF(SUMIF($H$1:I$1,77,$H1243:I1243)&lt;$D1243,$H1243,0),0)</f>
        <v>0</v>
      </c>
      <c r="K1243" s="36">
        <f>IF(K$7&gt;=$E1243,IF(SUMIF($H$1:J$1,77,$H1243:J1243)&lt;$D1243,$H1243,0),0)</f>
        <v>17756.5</v>
      </c>
      <c r="L1243" s="36">
        <f>IF(L$7&gt;=$E1243,IF(SUMIF($H$1:K$1,77,$H1243:K1243)&lt;$D1243,$H1243,0),0)</f>
        <v>17756.5</v>
      </c>
      <c r="M1243" s="36">
        <f>IF(M$7&gt;=$E1243,IF(SUMIF($H$1:L$1,77,$H1243:L1243)&lt;$D1243,$H1243,0),0)</f>
        <v>0</v>
      </c>
      <c r="N1243" s="36">
        <f>IF(N$7&gt;=$E1243,IF(SUMIF($H$1:M$1,77,$H1243:M1243)&lt;$D1243,$H1243,0),0)</f>
        <v>0</v>
      </c>
      <c r="O1243" s="36">
        <f>IF(O$7&gt;=$E1243,IF(SUMIF($H$1:N$1,77,$H1243:N1243)&lt;$D1243,$H1243,0),0)</f>
        <v>0</v>
      </c>
      <c r="P1243" s="36">
        <f>IF(P$7&gt;=$E1243,IF(SUMIF($H$1:O$1,77,$H1243:O1243)&lt;$D1243,$H1243,0),0)</f>
        <v>0</v>
      </c>
      <c r="Q1243" s="36">
        <f>IF(Q$7&gt;=$E1243,IF(SUMIF($H$1:P$1,77,$H1243:P1243)&lt;$D1243,$H1243,0),0)</f>
        <v>0</v>
      </c>
      <c r="R1243" s="36">
        <f>IF(R$7&gt;=$E1243,IF(SUMIF($H$1:Q$1,77,$H1243:Q1243)&lt;$D1243,$H1243,0),0)</f>
        <v>0</v>
      </c>
      <c r="S1243" s="36">
        <f>IF(S$7&gt;=$E1243,IF(SUMIF($H$1:R$1,77,$H1243:R1243)&lt;$D1243,$H1243,0),0)</f>
        <v>0</v>
      </c>
      <c r="T1243" s="36">
        <f>IF(T$7&gt;=$E1243,IF(SUMIF($H$1:S$1,77,$H1243:S1243)&lt;$D1243,$H1243,0),0)</f>
        <v>0</v>
      </c>
      <c r="U1243" s="35">
        <f t="shared" si="426"/>
        <v>35513</v>
      </c>
      <c r="V1243" s="36">
        <f>IF(V$7&gt;=$E1243,IF(SUMIF($H$1:U$1,77,$H1243:U1243)&lt;$D1243,$H1243,0),0)</f>
        <v>0</v>
      </c>
      <c r="W1243" s="36">
        <f>IF(W$7&gt;=$E1243,IF(SUMIF($H$1:V$1,77,$H1243:V1243)&lt;$D1243,$H1243,0),0)</f>
        <v>0</v>
      </c>
      <c r="X1243" s="36">
        <f>IF(X$7&gt;=$E1243,IF(SUMIF($H$1:W$1,77,$H1243:W1243)&lt;$D1243,$H1243,0),0)</f>
        <v>0</v>
      </c>
      <c r="Y1243" s="36">
        <f>IF(Y$7&gt;=$E1243,IF(SUMIF($H$1:X$1,77,$H1243:X1243)&lt;$D1243,$H1243,0),0)</f>
        <v>0</v>
      </c>
      <c r="Z1243" s="36">
        <f>IF(Z$7&gt;=$E1243,IF(SUMIF($H$1:Y$1,77,$H1243:Y1243)&lt;$D1243,$H1243,0),0)</f>
        <v>0</v>
      </c>
      <c r="AA1243" s="36">
        <f>IF(AA$7&gt;=$E1243,IF(SUMIF($H$1:Z$1,77,$H1243:Z1243)&lt;$D1243,$H1243,0),0)</f>
        <v>0</v>
      </c>
      <c r="AB1243" s="36">
        <f>IF(AB$7&gt;=$E1243,IF(SUMIF($H$1:AA$1,77,$H1243:AA1243)&lt;$D1243,$H1243,0),0)</f>
        <v>0</v>
      </c>
      <c r="AC1243" s="36">
        <f>IF(AC$7&gt;=$E1243,IF(SUMIF($H$1:AB$1,77,$H1243:AB1243)&lt;$D1243,$H1243,0),0)</f>
        <v>0</v>
      </c>
      <c r="AD1243" s="36">
        <f>IF(AD$7&gt;=$E1243,IF(SUMIF($H$1:AC$1,77,$H1243:AC1243)&lt;$D1243,$H1243,0),0)</f>
        <v>0</v>
      </c>
      <c r="AE1243" s="36">
        <f>IF(AE$7&gt;=$E1243,IF(SUMIF($H$1:AD$1,77,$H1243:AD1243)&lt;$D1243,$H1243,0),0)</f>
        <v>0</v>
      </c>
      <c r="AF1243" s="36">
        <f>IF(AF$7&gt;=$E1243,IF(SUMIF($H$1:AE$1,77,$H1243:AE1243)&lt;$D1243,$H1243,0),0)</f>
        <v>0</v>
      </c>
      <c r="AG1243" s="36">
        <f>IF(AG$7&gt;=$E1243,IF(SUMIF($H$1:AF$1,77,$H1243:AF1243)&lt;$D1243,$H1243,0),0)</f>
        <v>0</v>
      </c>
      <c r="AH1243" s="35">
        <f t="shared" si="427"/>
        <v>0</v>
      </c>
      <c r="AI1243" s="36">
        <f>IF(AI$7&gt;=$E1243,IF(SUMIF($H$1:AH$1,77,$H1243:AH1243)&lt;$D1243,$H1243,0),0)</f>
        <v>0</v>
      </c>
      <c r="AJ1243" s="36">
        <f>IF(AJ$7&gt;=$E1243,IF(SUMIF($H$1:AI$1,77,$H1243:AI1243)&lt;$D1243,$H1243,0),0)</f>
        <v>0</v>
      </c>
      <c r="AK1243" s="36">
        <f>IF(AK$7&gt;=$E1243,IF(SUMIF($H$1:AJ$1,77,$H1243:AJ1243)&lt;$D1243,$H1243,0),0)</f>
        <v>0</v>
      </c>
      <c r="AL1243" s="36">
        <f>IF(AL$7&gt;=$E1243,IF(SUMIF($H$1:AK$1,77,$H1243:AK1243)&lt;$D1243,$H1243,0),0)</f>
        <v>0</v>
      </c>
      <c r="AM1243" s="36">
        <f>IF(AM$7&gt;=$E1243,IF(SUMIF($H$1:AL$1,77,$H1243:AL1243)&lt;$D1243,$H1243,0),0)</f>
        <v>0</v>
      </c>
      <c r="AN1243" s="36">
        <f>IF(AN$7&gt;=$E1243,IF(SUMIF($H$1:AM$1,77,$H1243:AM1243)&lt;$D1243,$H1243,0),0)</f>
        <v>0</v>
      </c>
      <c r="AO1243" s="36">
        <f>IF(AO$7&gt;=$E1243,IF(SUMIF($H$1:AN$1,77,$H1243:AN1243)&lt;$D1243,$H1243,0),0)</f>
        <v>0</v>
      </c>
      <c r="AP1243" s="36">
        <f>IF(AP$7&gt;=$E1243,IF(SUMIF($H$1:AO$1,77,$H1243:AO1243)&lt;$D1243,$H1243,0),0)</f>
        <v>0</v>
      </c>
      <c r="AQ1243" s="36">
        <f>IF(AQ$7&gt;=$E1243,IF(SUMIF($H$1:AP$1,77,$H1243:AP1243)&lt;$D1243,$H1243,0),0)</f>
        <v>0</v>
      </c>
      <c r="AR1243" s="36">
        <f>IF(AR$7&gt;=$E1243,IF(SUMIF($H$1:AQ$1,77,$H1243:AQ1243)&lt;$D1243,$H1243,0),0)</f>
        <v>0</v>
      </c>
      <c r="AS1243" s="36">
        <f>IF(AS$7&gt;=$E1243,IF(SUMIF($H$1:AR$1,77,$H1243:AR1243)&lt;$D1243,$H1243,0),0)</f>
        <v>0</v>
      </c>
      <c r="AT1243" s="36">
        <f>IF(AT$7&gt;=$E1243,IF(SUMIF($H$1:AS$1,77,$H1243:AS1243)&lt;$D1243,$H1243,0),0)</f>
        <v>0</v>
      </c>
      <c r="AU1243" s="35">
        <f t="shared" si="428"/>
        <v>0</v>
      </c>
      <c r="AV1243" s="33">
        <f>IF(AV$7&gt;=$E1243,IF(SUMIF($H$1:AU$1,77,$H1243:AU1243)&lt;$D1243,$H1243,0),0)</f>
        <v>0</v>
      </c>
      <c r="AW1243" s="33">
        <f>IF(AW$7&gt;=$E1243,IF(SUMIF($H$1:AV$1,77,$H1243:AV1243)&lt;$D1243,$H1243,0),0)</f>
        <v>0</v>
      </c>
      <c r="AX1243" s="33">
        <f>IF(AX$7&gt;=$E1243,IF(SUMIF($H$1:AW$1,77,$H1243:AW1243)&lt;$D1243,$H1243,0),0)</f>
        <v>0</v>
      </c>
      <c r="AY1243" s="33">
        <f>IF(AY$7&gt;=$E1243,IF(SUMIF($H$1:AX$1,77,$H1243:AX1243)&lt;$D1243,$H1243,0),0)</f>
        <v>0</v>
      </c>
      <c r="AZ1243" s="33">
        <f>IF(AZ$7&gt;=$E1243,IF(SUMIF($H$1:AY$1,77,$H1243:AY1243)&lt;$D1243,$H1243,0),0)</f>
        <v>0</v>
      </c>
      <c r="BA1243" s="33">
        <f>IF(BA$7&gt;=$E1243,IF(SUMIF($H$1:AZ$1,77,$H1243:AZ1243)&lt;$D1243,$H1243,0),0)</f>
        <v>0</v>
      </c>
      <c r="BB1243" s="33">
        <f>IF(BB$7&gt;=$E1243,IF(SUMIF($H$1:BA$1,77,$H1243:BA1243)&lt;$D1243,$H1243,0),0)</f>
        <v>0</v>
      </c>
      <c r="BC1243" s="33">
        <f>IF(BC$7&gt;=$E1243,IF(SUMIF($H$1:BB$1,77,$H1243:BB1243)&lt;$D1243,$H1243,0),0)</f>
        <v>0</v>
      </c>
      <c r="BD1243" s="33">
        <f>IF(BD$7&gt;=$E1243,IF(SUMIF($H$1:BC$1,77,$H1243:BC1243)&lt;$D1243,$H1243,0),0)</f>
        <v>0</v>
      </c>
      <c r="BE1243" s="33">
        <f>IF(BE$7&gt;=$E1243,IF(SUMIF($H$1:BD$1,77,$H1243:BD1243)&lt;$D1243,$H1243,0),0)</f>
        <v>0</v>
      </c>
      <c r="BF1243" s="33">
        <f>IF(BF$7&gt;=$E1243,IF(SUMIF($H$1:BE$1,77,$H1243:BE1243)&lt;$D1243,$H1243,0),0)</f>
        <v>0</v>
      </c>
      <c r="BG1243" s="33">
        <f>IF(BG$7&gt;=$E1243,IF(SUMIF($H$1:BF$1,77,$H1243:BF1243)&lt;$D1243,$H1243,0),0)</f>
        <v>0</v>
      </c>
      <c r="BH1243" s="35">
        <f t="shared" si="429"/>
        <v>0</v>
      </c>
    </row>
    <row r="1244" spans="1:60" s="11" customFormat="1" x14ac:dyDescent="0.25">
      <c r="A1244" s="148" t="s">
        <v>1822</v>
      </c>
      <c r="B1244" s="149" t="s">
        <v>1823</v>
      </c>
      <c r="C1244" s="125" t="s">
        <v>27</v>
      </c>
      <c r="D1244" s="150">
        <v>35513</v>
      </c>
      <c r="E1244" s="46">
        <v>47027</v>
      </c>
      <c r="F1244" s="46">
        <v>47058</v>
      </c>
      <c r="G1244" s="32">
        <f t="shared" si="424"/>
        <v>1</v>
      </c>
      <c r="H1244" s="33">
        <f t="shared" si="425"/>
        <v>35513</v>
      </c>
      <c r="I1244" s="33">
        <f>IF(I$7&gt;=$E1244,IF(SUMIF($H$1:H$1,77,$H1244:H1244)&lt;$D1244,$H1244,0),0)</f>
        <v>0</v>
      </c>
      <c r="J1244" s="36">
        <f>IF(J$7&gt;=$E1244,IF(SUMIF($H$1:I$1,77,$H1244:I1244)&lt;$D1244,$H1244,0),0)</f>
        <v>0</v>
      </c>
      <c r="K1244" s="36">
        <f>IF(K$7&gt;=$E1244,IF(SUMIF($H$1:J$1,77,$H1244:J1244)&lt;$D1244,$H1244,0),0)</f>
        <v>0</v>
      </c>
      <c r="L1244" s="36">
        <f>IF(L$7&gt;=$E1244,IF(SUMIF($H$1:K$1,77,$H1244:K1244)&lt;$D1244,$H1244,0),0)</f>
        <v>0</v>
      </c>
      <c r="M1244" s="36">
        <f>IF(M$7&gt;=$E1244,IF(SUMIF($H$1:L$1,77,$H1244:L1244)&lt;$D1244,$H1244,0),0)</f>
        <v>0</v>
      </c>
      <c r="N1244" s="36">
        <f>IF(N$7&gt;=$E1244,IF(SUMIF($H$1:M$1,77,$H1244:M1244)&lt;$D1244,$H1244,0),0)</f>
        <v>0</v>
      </c>
      <c r="O1244" s="36">
        <f>IF(O$7&gt;=$E1244,IF(SUMIF($H$1:N$1,77,$H1244:N1244)&lt;$D1244,$H1244,0),0)</f>
        <v>0</v>
      </c>
      <c r="P1244" s="36">
        <f>IF(P$7&gt;=$E1244,IF(SUMIF($H$1:O$1,77,$H1244:O1244)&lt;$D1244,$H1244,0),0)</f>
        <v>0</v>
      </c>
      <c r="Q1244" s="36">
        <f>IF(Q$7&gt;=$E1244,IF(SUMIF($H$1:P$1,77,$H1244:P1244)&lt;$D1244,$H1244,0),0)</f>
        <v>0</v>
      </c>
      <c r="R1244" s="36">
        <f>IF(R$7&gt;=$E1244,IF(SUMIF($H$1:Q$1,77,$H1244:Q1244)&lt;$D1244,$H1244,0),0)</f>
        <v>0</v>
      </c>
      <c r="S1244" s="36">
        <f>IF(S$7&gt;=$E1244,IF(SUMIF($H$1:R$1,77,$H1244:R1244)&lt;$D1244,$H1244,0),0)</f>
        <v>0</v>
      </c>
      <c r="T1244" s="36">
        <f>IF(T$7&gt;=$E1244,IF(SUMIF($H$1:S$1,77,$H1244:S1244)&lt;$D1244,$H1244,0),0)</f>
        <v>0</v>
      </c>
      <c r="U1244" s="35">
        <f t="shared" si="426"/>
        <v>0</v>
      </c>
      <c r="V1244" s="36">
        <f>IF(V$7&gt;=$E1244,IF(SUMIF($H$1:U$1,77,$H1244:U1244)&lt;$D1244,$H1244,0),0)</f>
        <v>0</v>
      </c>
      <c r="W1244" s="36">
        <f>IF(W$7&gt;=$E1244,IF(SUMIF($H$1:V$1,77,$H1244:V1244)&lt;$D1244,$H1244,0),0)</f>
        <v>0</v>
      </c>
      <c r="X1244" s="36">
        <f>IF(X$7&gt;=$E1244,IF(SUMIF($H$1:W$1,77,$H1244:W1244)&lt;$D1244,$H1244,0),0)</f>
        <v>0</v>
      </c>
      <c r="Y1244" s="36">
        <f>IF(Y$7&gt;=$E1244,IF(SUMIF($H$1:X$1,77,$H1244:X1244)&lt;$D1244,$H1244,0),0)</f>
        <v>0</v>
      </c>
      <c r="Z1244" s="36">
        <f>IF(Z$7&gt;=$E1244,IF(SUMIF($H$1:Y$1,77,$H1244:Y1244)&lt;$D1244,$H1244,0),0)</f>
        <v>0</v>
      </c>
      <c r="AA1244" s="36">
        <f>IF(AA$7&gt;=$E1244,IF(SUMIF($H$1:Z$1,77,$H1244:Z1244)&lt;$D1244,$H1244,0),0)</f>
        <v>0</v>
      </c>
      <c r="AB1244" s="36">
        <f>IF(AB$7&gt;=$E1244,IF(SUMIF($H$1:AA$1,77,$H1244:AA1244)&lt;$D1244,$H1244,0),0)</f>
        <v>0</v>
      </c>
      <c r="AC1244" s="36">
        <f>IF(AC$7&gt;=$E1244,IF(SUMIF($H$1:AB$1,77,$H1244:AB1244)&lt;$D1244,$H1244,0),0)</f>
        <v>0</v>
      </c>
      <c r="AD1244" s="36">
        <f>IF(AD$7&gt;=$E1244,IF(SUMIF($H$1:AC$1,77,$H1244:AC1244)&lt;$D1244,$H1244,0),0)</f>
        <v>0</v>
      </c>
      <c r="AE1244" s="36">
        <f>IF(AE$7&gt;=$E1244,IF(SUMIF($H$1:AD$1,77,$H1244:AD1244)&lt;$D1244,$H1244,0),0)</f>
        <v>0</v>
      </c>
      <c r="AF1244" s="36">
        <f>IF(AF$7&gt;=$E1244,IF(SUMIF($H$1:AE$1,77,$H1244:AE1244)&lt;$D1244,$H1244,0),0)</f>
        <v>0</v>
      </c>
      <c r="AG1244" s="36">
        <f>IF(AG$7&gt;=$E1244,IF(SUMIF($H$1:AF$1,77,$H1244:AF1244)&lt;$D1244,$H1244,0),0)</f>
        <v>0</v>
      </c>
      <c r="AH1244" s="35">
        <f t="shared" si="427"/>
        <v>0</v>
      </c>
      <c r="AI1244" s="36">
        <f>IF(AI$7&gt;=$E1244,IF(SUMIF($H$1:AH$1,77,$H1244:AH1244)&lt;$D1244,$H1244,0),0)</f>
        <v>0</v>
      </c>
      <c r="AJ1244" s="36">
        <f>IF(AJ$7&gt;=$E1244,IF(SUMIF($H$1:AI$1,77,$H1244:AI1244)&lt;$D1244,$H1244,0),0)</f>
        <v>0</v>
      </c>
      <c r="AK1244" s="36">
        <f>IF(AK$7&gt;=$E1244,IF(SUMIF($H$1:AJ$1,77,$H1244:AJ1244)&lt;$D1244,$H1244,0),0)</f>
        <v>0</v>
      </c>
      <c r="AL1244" s="36">
        <f>IF(AL$7&gt;=$E1244,IF(SUMIF($H$1:AK$1,77,$H1244:AK1244)&lt;$D1244,$H1244,0),0)</f>
        <v>0</v>
      </c>
      <c r="AM1244" s="36">
        <f>IF(AM$7&gt;=$E1244,IF(SUMIF($H$1:AL$1,77,$H1244:AL1244)&lt;$D1244,$H1244,0),0)</f>
        <v>0</v>
      </c>
      <c r="AN1244" s="36">
        <f>IF(AN$7&gt;=$E1244,IF(SUMIF($H$1:AM$1,77,$H1244:AM1244)&lt;$D1244,$H1244,0),0)</f>
        <v>0</v>
      </c>
      <c r="AO1244" s="36">
        <f>IF(AO$7&gt;=$E1244,IF(SUMIF($H$1:AN$1,77,$H1244:AN1244)&lt;$D1244,$H1244,0),0)</f>
        <v>0</v>
      </c>
      <c r="AP1244" s="36">
        <f>IF(AP$7&gt;=$E1244,IF(SUMIF($H$1:AO$1,77,$H1244:AO1244)&lt;$D1244,$H1244,0),0)</f>
        <v>0</v>
      </c>
      <c r="AQ1244" s="36">
        <f>IF(AQ$7&gt;=$E1244,IF(SUMIF($H$1:AP$1,77,$H1244:AP1244)&lt;$D1244,$H1244,0),0)</f>
        <v>0</v>
      </c>
      <c r="AR1244" s="36">
        <f>IF(AR$7&gt;=$E1244,IF(SUMIF($H$1:AQ$1,77,$H1244:AQ1244)&lt;$D1244,$H1244,0),0)</f>
        <v>0</v>
      </c>
      <c r="AS1244" s="36">
        <f>IF(AS$7&gt;=$E1244,IF(SUMIF($H$1:AR$1,77,$H1244:AR1244)&lt;$D1244,$H1244,0),0)</f>
        <v>0</v>
      </c>
      <c r="AT1244" s="36">
        <f>IF(AT$7&gt;=$E1244,IF(SUMIF($H$1:AS$1,77,$H1244:AS1244)&lt;$D1244,$H1244,0),0)</f>
        <v>0</v>
      </c>
      <c r="AU1244" s="35">
        <f t="shared" si="428"/>
        <v>0</v>
      </c>
      <c r="AV1244" s="33">
        <f>IF(AV$7&gt;=$E1244,IF(SUMIF($H$1:AU$1,77,$H1244:AU1244)&lt;$D1244,$H1244,0),0)</f>
        <v>0</v>
      </c>
      <c r="AW1244" s="33">
        <f>IF(AW$7&gt;=$E1244,IF(SUMIF($H$1:AV$1,77,$H1244:AV1244)&lt;$D1244,$H1244,0),0)</f>
        <v>0</v>
      </c>
      <c r="AX1244" s="33">
        <f>IF(AX$7&gt;=$E1244,IF(SUMIF($H$1:AW$1,77,$H1244:AW1244)&lt;$D1244,$H1244,0),0)</f>
        <v>0</v>
      </c>
      <c r="AY1244" s="33">
        <f>IF(AY$7&gt;=$E1244,IF(SUMIF($H$1:AX$1,77,$H1244:AX1244)&lt;$D1244,$H1244,0),0)</f>
        <v>0</v>
      </c>
      <c r="AZ1244" s="33">
        <f>IF(AZ$7&gt;=$E1244,IF(SUMIF($H$1:AY$1,77,$H1244:AY1244)&lt;$D1244,$H1244,0),0)</f>
        <v>0</v>
      </c>
      <c r="BA1244" s="33">
        <f>IF(BA$7&gt;=$E1244,IF(SUMIF($H$1:AZ$1,77,$H1244:AZ1244)&lt;$D1244,$H1244,0),0)</f>
        <v>0</v>
      </c>
      <c r="BB1244" s="33">
        <f>IF(BB$7&gt;=$E1244,IF(SUMIF($H$1:BA$1,77,$H1244:BA1244)&lt;$D1244,$H1244,0),0)</f>
        <v>0</v>
      </c>
      <c r="BC1244" s="33">
        <f>IF(BC$7&gt;=$E1244,IF(SUMIF($H$1:BB$1,77,$H1244:BB1244)&lt;$D1244,$H1244,0),0)</f>
        <v>0</v>
      </c>
      <c r="BD1244" s="33">
        <f>IF(BD$7&gt;=$E1244,IF(SUMIF($H$1:BC$1,77,$H1244:BC1244)&lt;$D1244,$H1244,0),0)</f>
        <v>0</v>
      </c>
      <c r="BE1244" s="33">
        <f>IF(BE$7&gt;=$E1244,IF(SUMIF($H$1:BD$1,77,$H1244:BD1244)&lt;$D1244,$H1244,0),0)</f>
        <v>35513</v>
      </c>
      <c r="BF1244" s="33">
        <f>IF(BF$7&gt;=$E1244,IF(SUMIF($H$1:BE$1,77,$H1244:BE1244)&lt;$D1244,$H1244,0),0)</f>
        <v>0</v>
      </c>
      <c r="BG1244" s="33">
        <f>IF(BG$7&gt;=$E1244,IF(SUMIF($H$1:BF$1,77,$H1244:BF1244)&lt;$D1244,$H1244,0),0)</f>
        <v>0</v>
      </c>
      <c r="BH1244" s="35">
        <f t="shared" si="429"/>
        <v>35513</v>
      </c>
    </row>
    <row r="1245" spans="1:60" s="11" customFormat="1" x14ac:dyDescent="0.25">
      <c r="A1245" s="85"/>
      <c r="B1245" s="130" t="s">
        <v>1824</v>
      </c>
      <c r="C1245" s="125"/>
      <c r="D1245" s="150"/>
      <c r="E1245" s="90"/>
      <c r="F1245" s="90"/>
      <c r="G1245" s="88"/>
      <c r="H1245" s="88"/>
      <c r="I1245" s="88"/>
      <c r="J1245" s="88"/>
      <c r="K1245" s="88"/>
      <c r="L1245" s="88"/>
      <c r="M1245" s="88"/>
      <c r="N1245" s="88"/>
      <c r="O1245" s="88"/>
      <c r="P1245" s="88"/>
      <c r="Q1245" s="88"/>
      <c r="R1245" s="88"/>
      <c r="S1245" s="88"/>
      <c r="T1245" s="88"/>
      <c r="U1245" s="89"/>
      <c r="V1245" s="88"/>
      <c r="W1245" s="88"/>
      <c r="X1245" s="88"/>
      <c r="Y1245" s="88"/>
      <c r="Z1245" s="88"/>
      <c r="AA1245" s="88"/>
      <c r="AB1245" s="88"/>
      <c r="AC1245" s="88"/>
      <c r="AD1245" s="88"/>
      <c r="AE1245" s="88"/>
      <c r="AF1245" s="88"/>
      <c r="AG1245" s="88"/>
      <c r="AH1245" s="89"/>
      <c r="AI1245" s="88"/>
      <c r="AJ1245" s="88"/>
      <c r="AK1245" s="88"/>
      <c r="AL1245" s="88"/>
      <c r="AM1245" s="88"/>
      <c r="AN1245" s="88"/>
      <c r="AO1245" s="88"/>
      <c r="AP1245" s="88"/>
      <c r="AQ1245" s="88"/>
      <c r="AR1245" s="88"/>
      <c r="AS1245" s="88"/>
      <c r="AT1245" s="88"/>
      <c r="AU1245" s="89"/>
      <c r="AV1245" s="88"/>
      <c r="AW1245" s="88"/>
      <c r="AX1245" s="88"/>
      <c r="AY1245" s="88"/>
      <c r="AZ1245" s="88"/>
      <c r="BA1245" s="88"/>
      <c r="BB1245" s="88"/>
      <c r="BC1245" s="88"/>
      <c r="BD1245" s="88"/>
      <c r="BE1245" s="88"/>
      <c r="BF1245" s="88"/>
      <c r="BG1245" s="88"/>
      <c r="BH1245" s="89"/>
    </row>
    <row r="1246" spans="1:60" s="11" customFormat="1" x14ac:dyDescent="0.25">
      <c r="A1246" s="148" t="s">
        <v>1825</v>
      </c>
      <c r="B1246" s="149" t="s">
        <v>1826</v>
      </c>
      <c r="C1246" s="125" t="s">
        <v>55</v>
      </c>
      <c r="D1246" s="150">
        <v>870</v>
      </c>
      <c r="E1246" s="31">
        <v>45717</v>
      </c>
      <c r="F1246" s="31">
        <v>45748</v>
      </c>
      <c r="G1246" s="32">
        <f t="shared" ref="G1246:G1252" si="430">DATEDIF(E1246,F1246,"m")</f>
        <v>1</v>
      </c>
      <c r="H1246" s="33">
        <f t="shared" ref="H1246:H1252" si="431">D1246/G1246</f>
        <v>870</v>
      </c>
      <c r="I1246" s="36">
        <f>IF(I$7&gt;=$E1246,IF(SUMIF($H$1:H$1,77,$H1246:H1246)&lt;$D1246,$H1246,0),0)</f>
        <v>0</v>
      </c>
      <c r="J1246" s="36">
        <f>IF(J$7&gt;=$E1246,IF(SUMIF($H$1:I$1,77,$H1246:I1246)&lt;$D1246,$H1246,0),0)</f>
        <v>0</v>
      </c>
      <c r="K1246" s="36">
        <f>IF(K$7&gt;=$E1246,IF(SUMIF($H$1:J$1,77,$H1246:J1246)&lt;$D1246,$H1246,0),0)</f>
        <v>870</v>
      </c>
      <c r="L1246" s="36">
        <f>IF(L$7&gt;=$E1246,IF(SUMIF($H$1:K$1,77,$H1246:K1246)&lt;$D1246,$H1246,0),0)</f>
        <v>0</v>
      </c>
      <c r="M1246" s="36">
        <f>IF(M$7&gt;=$E1246,IF(SUMIF($H$1:L$1,77,$H1246:L1246)&lt;$D1246,$H1246,0),0)</f>
        <v>0</v>
      </c>
      <c r="N1246" s="36">
        <f>IF(N$7&gt;=$E1246,IF(SUMIF($H$1:M$1,77,$H1246:M1246)&lt;$D1246,$H1246,0),0)</f>
        <v>0</v>
      </c>
      <c r="O1246" s="36">
        <f>IF(O$7&gt;=$E1246,IF(SUMIF($H$1:N$1,77,$H1246:N1246)&lt;$D1246,$H1246,0),0)</f>
        <v>0</v>
      </c>
      <c r="P1246" s="36">
        <f>IF(P$7&gt;=$E1246,IF(SUMIF($H$1:O$1,77,$H1246:O1246)&lt;$D1246,$H1246,0),0)</f>
        <v>0</v>
      </c>
      <c r="Q1246" s="36">
        <f>IF(Q$7&gt;=$E1246,IF(SUMIF($H$1:P$1,77,$H1246:P1246)&lt;$D1246,$H1246,0),0)</f>
        <v>0</v>
      </c>
      <c r="R1246" s="36">
        <f>IF(R$7&gt;=$E1246,IF(SUMIF($H$1:Q$1,77,$H1246:Q1246)&lt;$D1246,$H1246,0),0)</f>
        <v>0</v>
      </c>
      <c r="S1246" s="36">
        <f>IF(S$7&gt;=$E1246,IF(SUMIF($H$1:R$1,77,$H1246:R1246)&lt;$D1246,$H1246,0),0)</f>
        <v>0</v>
      </c>
      <c r="T1246" s="36">
        <f>IF(T$7&gt;=$E1246,IF(SUMIF($H$1:S$1,77,$H1246:S1246)&lt;$D1246,$H1246,0),0)</f>
        <v>0</v>
      </c>
      <c r="U1246" s="35">
        <f t="shared" ref="U1246:U1252" si="432">SUMIF(I$1:T$1,77,I1246:T1246)</f>
        <v>870</v>
      </c>
      <c r="V1246" s="36">
        <f>IF(V$7&gt;=$E1246,IF(SUMIF($H$1:U$1,77,$H1246:U1246)&lt;$D1246,$H1246,0),0)</f>
        <v>0</v>
      </c>
      <c r="W1246" s="36">
        <f>IF(W$7&gt;=$E1246,IF(SUMIF($H$1:V$1,77,$H1246:V1246)&lt;$D1246,$H1246,0),0)</f>
        <v>0</v>
      </c>
      <c r="X1246" s="36">
        <f>IF(X$7&gt;=$E1246,IF(SUMIF($H$1:W$1,77,$H1246:W1246)&lt;$D1246,$H1246,0),0)</f>
        <v>0</v>
      </c>
      <c r="Y1246" s="36">
        <f>IF(Y$7&gt;=$E1246,IF(SUMIF($H$1:X$1,77,$H1246:X1246)&lt;$D1246,$H1246,0),0)</f>
        <v>0</v>
      </c>
      <c r="Z1246" s="36">
        <f>IF(Z$7&gt;=$E1246,IF(SUMIF($H$1:Y$1,77,$H1246:Y1246)&lt;$D1246,$H1246,0),0)</f>
        <v>0</v>
      </c>
      <c r="AA1246" s="36">
        <f>IF(AA$7&gt;=$E1246,IF(SUMIF($H$1:Z$1,77,$H1246:Z1246)&lt;$D1246,$H1246,0),0)</f>
        <v>0</v>
      </c>
      <c r="AB1246" s="36">
        <f>IF(AB$7&gt;=$E1246,IF(SUMIF($H$1:AA$1,77,$H1246:AA1246)&lt;$D1246,$H1246,0),0)</f>
        <v>0</v>
      </c>
      <c r="AC1246" s="36">
        <f>IF(AC$7&gt;=$E1246,IF(SUMIF($H$1:AB$1,77,$H1246:AB1246)&lt;$D1246,$H1246,0),0)</f>
        <v>0</v>
      </c>
      <c r="AD1246" s="36">
        <f>IF(AD$7&gt;=$E1246,IF(SUMIF($H$1:AC$1,77,$H1246:AC1246)&lt;$D1246,$H1246,0),0)</f>
        <v>0</v>
      </c>
      <c r="AE1246" s="36">
        <f>IF(AE$7&gt;=$E1246,IF(SUMIF($H$1:AD$1,77,$H1246:AD1246)&lt;$D1246,$H1246,0),0)</f>
        <v>0</v>
      </c>
      <c r="AF1246" s="36">
        <f>IF(AF$7&gt;=$E1246,IF(SUMIF($H$1:AE$1,77,$H1246:AE1246)&lt;$D1246,$H1246,0),0)</f>
        <v>0</v>
      </c>
      <c r="AG1246" s="36">
        <f>IF(AG$7&gt;=$E1246,IF(SUMIF($H$1:AF$1,77,$H1246:AF1246)&lt;$D1246,$H1246,0),0)</f>
        <v>0</v>
      </c>
      <c r="AH1246" s="35">
        <f t="shared" ref="AH1246:AH1252" si="433">SUMIF(V$1:AG$1,77,V1246:AG1246)</f>
        <v>0</v>
      </c>
      <c r="AI1246" s="36">
        <f>IF(AI$7&gt;=$E1246,IF(SUMIF($H$1:AH$1,77,$H1246:AH1246)&lt;$D1246,$H1246,0),0)</f>
        <v>0</v>
      </c>
      <c r="AJ1246" s="36">
        <f>IF(AJ$7&gt;=$E1246,IF(SUMIF($H$1:AI$1,77,$H1246:AI1246)&lt;$D1246,$H1246,0),0)</f>
        <v>0</v>
      </c>
      <c r="AK1246" s="36">
        <f>IF(AK$7&gt;=$E1246,IF(SUMIF($H$1:AJ$1,77,$H1246:AJ1246)&lt;$D1246,$H1246,0),0)</f>
        <v>0</v>
      </c>
      <c r="AL1246" s="36">
        <f>IF(AL$7&gt;=$E1246,IF(SUMIF($H$1:AK$1,77,$H1246:AK1246)&lt;$D1246,$H1246,0),0)</f>
        <v>0</v>
      </c>
      <c r="AM1246" s="36">
        <f>IF(AM$7&gt;=$E1246,IF(SUMIF($H$1:AL$1,77,$H1246:AL1246)&lt;$D1246,$H1246,0),0)</f>
        <v>0</v>
      </c>
      <c r="AN1246" s="36">
        <f>IF(AN$7&gt;=$E1246,IF(SUMIF($H$1:AM$1,77,$H1246:AM1246)&lt;$D1246,$H1246,0),0)</f>
        <v>0</v>
      </c>
      <c r="AO1246" s="36">
        <f>IF(AO$7&gt;=$E1246,IF(SUMIF($H$1:AN$1,77,$H1246:AN1246)&lt;$D1246,$H1246,0),0)</f>
        <v>0</v>
      </c>
      <c r="AP1246" s="36">
        <f>IF(AP$7&gt;=$E1246,IF(SUMIF($H$1:AO$1,77,$H1246:AO1246)&lt;$D1246,$H1246,0),0)</f>
        <v>0</v>
      </c>
      <c r="AQ1246" s="36">
        <f>IF(AQ$7&gt;=$E1246,IF(SUMIF($H$1:AP$1,77,$H1246:AP1246)&lt;$D1246,$H1246,0),0)</f>
        <v>0</v>
      </c>
      <c r="AR1246" s="36">
        <f>IF(AR$7&gt;=$E1246,IF(SUMIF($H$1:AQ$1,77,$H1246:AQ1246)&lt;$D1246,$H1246,0),0)</f>
        <v>0</v>
      </c>
      <c r="AS1246" s="36">
        <f>IF(AS$7&gt;=$E1246,IF(SUMIF($H$1:AR$1,77,$H1246:AR1246)&lt;$D1246,$H1246,0),0)</f>
        <v>0</v>
      </c>
      <c r="AT1246" s="36">
        <f>IF(AT$7&gt;=$E1246,IF(SUMIF($H$1:AS$1,77,$H1246:AS1246)&lt;$D1246,$H1246,0),0)</f>
        <v>0</v>
      </c>
      <c r="AU1246" s="35">
        <f t="shared" ref="AU1246:AU1252" si="434">SUMIF(AI$1:AT$1,77,AI1246:AT1246)</f>
        <v>0</v>
      </c>
      <c r="AV1246" s="33">
        <f>IF(AV$7&gt;=$E1246,IF(SUMIF($H$1:AU$1,77,$H1246:AU1246)&lt;$D1246,$H1246,0),0)</f>
        <v>0</v>
      </c>
      <c r="AW1246" s="33">
        <f>IF(AW$7&gt;=$E1246,IF(SUMIF($H$1:AV$1,77,$H1246:AV1246)&lt;$D1246,$H1246,0),0)</f>
        <v>0</v>
      </c>
      <c r="AX1246" s="33">
        <f>IF(AX$7&gt;=$E1246,IF(SUMIF($H$1:AW$1,77,$H1246:AW1246)&lt;$D1246,$H1246,0),0)</f>
        <v>0</v>
      </c>
      <c r="AY1246" s="33">
        <f>IF(AY$7&gt;=$E1246,IF(SUMIF($H$1:AX$1,77,$H1246:AX1246)&lt;$D1246,$H1246,0),0)</f>
        <v>0</v>
      </c>
      <c r="AZ1246" s="33">
        <f>IF(AZ$7&gt;=$E1246,IF(SUMIF($H$1:AY$1,77,$H1246:AY1246)&lt;$D1246,$H1246,0),0)</f>
        <v>0</v>
      </c>
      <c r="BA1246" s="33">
        <f>IF(BA$7&gt;=$E1246,IF(SUMIF($H$1:AZ$1,77,$H1246:AZ1246)&lt;$D1246,$H1246,0),0)</f>
        <v>0</v>
      </c>
      <c r="BB1246" s="33">
        <f>IF(BB$7&gt;=$E1246,IF(SUMIF($H$1:BA$1,77,$H1246:BA1246)&lt;$D1246,$H1246,0),0)</f>
        <v>0</v>
      </c>
      <c r="BC1246" s="33">
        <f>IF(BC$7&gt;=$E1246,IF(SUMIF($H$1:BB$1,77,$H1246:BB1246)&lt;$D1246,$H1246,0),0)</f>
        <v>0</v>
      </c>
      <c r="BD1246" s="33">
        <f>IF(BD$7&gt;=$E1246,IF(SUMIF($H$1:BC$1,77,$H1246:BC1246)&lt;$D1246,$H1246,0),0)</f>
        <v>0</v>
      </c>
      <c r="BE1246" s="33">
        <f>IF(BE$7&gt;=$E1246,IF(SUMIF($H$1:BD$1,77,$H1246:BD1246)&lt;$D1246,$H1246,0),0)</f>
        <v>0</v>
      </c>
      <c r="BF1246" s="33">
        <f>IF(BF$7&gt;=$E1246,IF(SUMIF($H$1:BE$1,77,$H1246:BE1246)&lt;$D1246,$H1246,0),0)</f>
        <v>0</v>
      </c>
      <c r="BG1246" s="33">
        <f>IF(BG$7&gt;=$E1246,IF(SUMIF($H$1:BF$1,77,$H1246:BF1246)&lt;$D1246,$H1246,0),0)</f>
        <v>0</v>
      </c>
      <c r="BH1246" s="35">
        <f t="shared" ref="BH1246:BH1252" si="435">SUMIF(AV$1:BG$1,77,AV1246:BG1246)</f>
        <v>0</v>
      </c>
    </row>
    <row r="1247" spans="1:60" s="11" customFormat="1" x14ac:dyDescent="0.25">
      <c r="A1247" s="148" t="s">
        <v>1827</v>
      </c>
      <c r="B1247" s="149" t="s">
        <v>1360</v>
      </c>
      <c r="C1247" s="125" t="s">
        <v>55</v>
      </c>
      <c r="D1247" s="150">
        <v>9.6</v>
      </c>
      <c r="E1247" s="46">
        <v>45689</v>
      </c>
      <c r="F1247" s="46">
        <v>45717</v>
      </c>
      <c r="G1247" s="32">
        <f t="shared" si="430"/>
        <v>1</v>
      </c>
      <c r="H1247" s="33">
        <f t="shared" si="431"/>
        <v>9.6</v>
      </c>
      <c r="I1247" s="36">
        <f>IF(I$7&gt;=$E1247,IF(SUMIF($H$1:H$1,77,$H1247:H1247)&lt;$D1247,$H1247,0),0)</f>
        <v>0</v>
      </c>
      <c r="J1247" s="36">
        <f>IF(J$7&gt;=$E1247,IF(SUMIF($H$1:I$1,77,$H1247:I1247)&lt;$D1247,$H1247,0),0)</f>
        <v>9.6</v>
      </c>
      <c r="K1247" s="36">
        <f>IF(K$7&gt;=$E1247,IF(SUMIF($H$1:J$1,77,$H1247:J1247)&lt;$D1247,$H1247,0),0)</f>
        <v>0</v>
      </c>
      <c r="L1247" s="36">
        <f>IF(L$7&gt;=$E1247,IF(SUMIF($H$1:K$1,77,$H1247:K1247)&lt;$D1247,$H1247,0),0)</f>
        <v>0</v>
      </c>
      <c r="M1247" s="36">
        <f>IF(M$7&gt;=$E1247,IF(SUMIF($H$1:L$1,77,$H1247:L1247)&lt;$D1247,$H1247,0),0)</f>
        <v>0</v>
      </c>
      <c r="N1247" s="36">
        <f>IF(N$7&gt;=$E1247,IF(SUMIF($H$1:M$1,77,$H1247:M1247)&lt;$D1247,$H1247,0),0)</f>
        <v>0</v>
      </c>
      <c r="O1247" s="36">
        <f>IF(O$7&gt;=$E1247,IF(SUMIF($H$1:N$1,77,$H1247:N1247)&lt;$D1247,$H1247,0),0)</f>
        <v>0</v>
      </c>
      <c r="P1247" s="36">
        <f>IF(P$7&gt;=$E1247,IF(SUMIF($H$1:O$1,77,$H1247:O1247)&lt;$D1247,$H1247,0),0)</f>
        <v>0</v>
      </c>
      <c r="Q1247" s="36">
        <f>IF(Q$7&gt;=$E1247,IF(SUMIF($H$1:P$1,77,$H1247:P1247)&lt;$D1247,$H1247,0),0)</f>
        <v>0</v>
      </c>
      <c r="R1247" s="36">
        <f>IF(R$7&gt;=$E1247,IF(SUMIF($H$1:Q$1,77,$H1247:Q1247)&lt;$D1247,$H1247,0),0)</f>
        <v>0</v>
      </c>
      <c r="S1247" s="36">
        <f>IF(S$7&gt;=$E1247,IF(SUMIF($H$1:R$1,77,$H1247:R1247)&lt;$D1247,$H1247,0),0)</f>
        <v>0</v>
      </c>
      <c r="T1247" s="36">
        <f>IF(T$7&gt;=$E1247,IF(SUMIF($H$1:S$1,77,$H1247:S1247)&lt;$D1247,$H1247,0),0)</f>
        <v>0</v>
      </c>
      <c r="U1247" s="35">
        <f t="shared" si="432"/>
        <v>9.6</v>
      </c>
      <c r="V1247" s="36">
        <f>IF(V$7&gt;=$E1247,IF(SUMIF($H$1:U$1,77,$H1247:U1247)&lt;$D1247,$H1247,0),0)</f>
        <v>0</v>
      </c>
      <c r="W1247" s="36">
        <f>IF(W$7&gt;=$E1247,IF(SUMIF($H$1:V$1,77,$H1247:V1247)&lt;$D1247,$H1247,0),0)</f>
        <v>0</v>
      </c>
      <c r="X1247" s="36">
        <f>IF(X$7&gt;=$E1247,IF(SUMIF($H$1:W$1,77,$H1247:W1247)&lt;$D1247,$H1247,0),0)</f>
        <v>0</v>
      </c>
      <c r="Y1247" s="36">
        <f>IF(Y$7&gt;=$E1247,IF(SUMIF($H$1:X$1,77,$H1247:X1247)&lt;$D1247,$H1247,0),0)</f>
        <v>0</v>
      </c>
      <c r="Z1247" s="36">
        <f>IF(Z$7&gt;=$E1247,IF(SUMIF($H$1:Y$1,77,$H1247:Y1247)&lt;$D1247,$H1247,0),0)</f>
        <v>0</v>
      </c>
      <c r="AA1247" s="36">
        <f>IF(AA$7&gt;=$E1247,IF(SUMIF($H$1:Z$1,77,$H1247:Z1247)&lt;$D1247,$H1247,0),0)</f>
        <v>0</v>
      </c>
      <c r="AB1247" s="36">
        <f>IF(AB$7&gt;=$E1247,IF(SUMIF($H$1:AA$1,77,$H1247:AA1247)&lt;$D1247,$H1247,0),0)</f>
        <v>0</v>
      </c>
      <c r="AC1247" s="36">
        <f>IF(AC$7&gt;=$E1247,IF(SUMIF($H$1:AB$1,77,$H1247:AB1247)&lt;$D1247,$H1247,0),0)</f>
        <v>0</v>
      </c>
      <c r="AD1247" s="36">
        <f>IF(AD$7&gt;=$E1247,IF(SUMIF($H$1:AC$1,77,$H1247:AC1247)&lt;$D1247,$H1247,0),0)</f>
        <v>0</v>
      </c>
      <c r="AE1247" s="36">
        <f>IF(AE$7&gt;=$E1247,IF(SUMIF($H$1:AD$1,77,$H1247:AD1247)&lt;$D1247,$H1247,0),0)</f>
        <v>0</v>
      </c>
      <c r="AF1247" s="36">
        <f>IF(AF$7&gt;=$E1247,IF(SUMIF($H$1:AE$1,77,$H1247:AE1247)&lt;$D1247,$H1247,0),0)</f>
        <v>0</v>
      </c>
      <c r="AG1247" s="36">
        <f>IF(AG$7&gt;=$E1247,IF(SUMIF($H$1:AF$1,77,$H1247:AF1247)&lt;$D1247,$H1247,0),0)</f>
        <v>0</v>
      </c>
      <c r="AH1247" s="35">
        <f t="shared" si="433"/>
        <v>0</v>
      </c>
      <c r="AI1247" s="36">
        <f>IF(AI$7&gt;=$E1247,IF(SUMIF($H$1:AH$1,77,$H1247:AH1247)&lt;$D1247,$H1247,0),0)</f>
        <v>0</v>
      </c>
      <c r="AJ1247" s="36">
        <f>IF(AJ$7&gt;=$E1247,IF(SUMIF($H$1:AI$1,77,$H1247:AI1247)&lt;$D1247,$H1247,0),0)</f>
        <v>0</v>
      </c>
      <c r="AK1247" s="36">
        <f>IF(AK$7&gt;=$E1247,IF(SUMIF($H$1:AJ$1,77,$H1247:AJ1247)&lt;$D1247,$H1247,0),0)</f>
        <v>0</v>
      </c>
      <c r="AL1247" s="36">
        <f>IF(AL$7&gt;=$E1247,IF(SUMIF($H$1:AK$1,77,$H1247:AK1247)&lt;$D1247,$H1247,0),0)</f>
        <v>0</v>
      </c>
      <c r="AM1247" s="36">
        <f>IF(AM$7&gt;=$E1247,IF(SUMIF($H$1:AL$1,77,$H1247:AL1247)&lt;$D1247,$H1247,0),0)</f>
        <v>0</v>
      </c>
      <c r="AN1247" s="36">
        <f>IF(AN$7&gt;=$E1247,IF(SUMIF($H$1:AM$1,77,$H1247:AM1247)&lt;$D1247,$H1247,0),0)</f>
        <v>0</v>
      </c>
      <c r="AO1247" s="36">
        <f>IF(AO$7&gt;=$E1247,IF(SUMIF($H$1:AN$1,77,$H1247:AN1247)&lt;$D1247,$H1247,0),0)</f>
        <v>0</v>
      </c>
      <c r="AP1247" s="36">
        <f>IF(AP$7&gt;=$E1247,IF(SUMIF($H$1:AO$1,77,$H1247:AO1247)&lt;$D1247,$H1247,0),0)</f>
        <v>0</v>
      </c>
      <c r="AQ1247" s="36">
        <f>IF(AQ$7&gt;=$E1247,IF(SUMIF($H$1:AP$1,77,$H1247:AP1247)&lt;$D1247,$H1247,0),0)</f>
        <v>0</v>
      </c>
      <c r="AR1247" s="36">
        <f>IF(AR$7&gt;=$E1247,IF(SUMIF($H$1:AQ$1,77,$H1247:AQ1247)&lt;$D1247,$H1247,0),0)</f>
        <v>0</v>
      </c>
      <c r="AS1247" s="36">
        <f>IF(AS$7&gt;=$E1247,IF(SUMIF($H$1:AR$1,77,$H1247:AR1247)&lt;$D1247,$H1247,0),0)</f>
        <v>0</v>
      </c>
      <c r="AT1247" s="36">
        <f>IF(AT$7&gt;=$E1247,IF(SUMIF($H$1:AS$1,77,$H1247:AS1247)&lt;$D1247,$H1247,0),0)</f>
        <v>0</v>
      </c>
      <c r="AU1247" s="35">
        <f t="shared" si="434"/>
        <v>0</v>
      </c>
      <c r="AV1247" s="33">
        <f>IF(AV$7&gt;=$E1247,IF(SUMIF($H$1:AU$1,77,$H1247:AU1247)&lt;$D1247,$H1247,0),0)</f>
        <v>0</v>
      </c>
      <c r="AW1247" s="33">
        <f>IF(AW$7&gt;=$E1247,IF(SUMIF($H$1:AV$1,77,$H1247:AV1247)&lt;$D1247,$H1247,0),0)</f>
        <v>0</v>
      </c>
      <c r="AX1247" s="33">
        <f>IF(AX$7&gt;=$E1247,IF(SUMIF($H$1:AW$1,77,$H1247:AW1247)&lt;$D1247,$H1247,0),0)</f>
        <v>0</v>
      </c>
      <c r="AY1247" s="33">
        <f>IF(AY$7&gt;=$E1247,IF(SUMIF($H$1:AX$1,77,$H1247:AX1247)&lt;$D1247,$H1247,0),0)</f>
        <v>0</v>
      </c>
      <c r="AZ1247" s="33">
        <f>IF(AZ$7&gt;=$E1247,IF(SUMIF($H$1:AY$1,77,$H1247:AY1247)&lt;$D1247,$H1247,0),0)</f>
        <v>0</v>
      </c>
      <c r="BA1247" s="33">
        <f>IF(BA$7&gt;=$E1247,IF(SUMIF($H$1:AZ$1,77,$H1247:AZ1247)&lt;$D1247,$H1247,0),0)</f>
        <v>0</v>
      </c>
      <c r="BB1247" s="33">
        <f>IF(BB$7&gt;=$E1247,IF(SUMIF($H$1:BA$1,77,$H1247:BA1247)&lt;$D1247,$H1247,0),0)</f>
        <v>0</v>
      </c>
      <c r="BC1247" s="33">
        <f>IF(BC$7&gt;=$E1247,IF(SUMIF($H$1:BB$1,77,$H1247:BB1247)&lt;$D1247,$H1247,0),0)</f>
        <v>0</v>
      </c>
      <c r="BD1247" s="33">
        <f>IF(BD$7&gt;=$E1247,IF(SUMIF($H$1:BC$1,77,$H1247:BC1247)&lt;$D1247,$H1247,0),0)</f>
        <v>0</v>
      </c>
      <c r="BE1247" s="33">
        <f>IF(BE$7&gt;=$E1247,IF(SUMIF($H$1:BD$1,77,$H1247:BD1247)&lt;$D1247,$H1247,0),0)</f>
        <v>0</v>
      </c>
      <c r="BF1247" s="33">
        <f>IF(BF$7&gt;=$E1247,IF(SUMIF($H$1:BE$1,77,$H1247:BE1247)&lt;$D1247,$H1247,0),0)</f>
        <v>0</v>
      </c>
      <c r="BG1247" s="33">
        <f>IF(BG$7&gt;=$E1247,IF(SUMIF($H$1:BF$1,77,$H1247:BF1247)&lt;$D1247,$H1247,0),0)</f>
        <v>0</v>
      </c>
      <c r="BH1247" s="35">
        <f t="shared" si="435"/>
        <v>0</v>
      </c>
    </row>
    <row r="1248" spans="1:60" s="11" customFormat="1" x14ac:dyDescent="0.25">
      <c r="A1248" s="148" t="s">
        <v>1828</v>
      </c>
      <c r="B1248" s="149" t="s">
        <v>1362</v>
      </c>
      <c r="C1248" s="125" t="s">
        <v>55</v>
      </c>
      <c r="D1248" s="150">
        <v>9.6</v>
      </c>
      <c r="E1248" s="31">
        <v>45717</v>
      </c>
      <c r="F1248" s="31">
        <v>45748</v>
      </c>
      <c r="G1248" s="32">
        <f t="shared" si="430"/>
        <v>1</v>
      </c>
      <c r="H1248" s="33">
        <f t="shared" si="431"/>
        <v>9.6</v>
      </c>
      <c r="I1248" s="36">
        <f>IF(I$7&gt;=$E1248,IF(SUMIF($H$1:H$1,77,$H1248:H1248)&lt;$D1248,$H1248,0),0)</f>
        <v>0</v>
      </c>
      <c r="J1248" s="36">
        <f>IF(J$7&gt;=$E1248,IF(SUMIF($H$1:I$1,77,$H1248:I1248)&lt;$D1248,$H1248,0),0)</f>
        <v>0</v>
      </c>
      <c r="K1248" s="36">
        <f>IF(K$7&gt;=$E1248,IF(SUMIF($H$1:J$1,77,$H1248:J1248)&lt;$D1248,$H1248,0),0)</f>
        <v>9.6</v>
      </c>
      <c r="L1248" s="36">
        <f>IF(L$7&gt;=$E1248,IF(SUMIF($H$1:K$1,77,$H1248:K1248)&lt;$D1248,$H1248,0),0)</f>
        <v>0</v>
      </c>
      <c r="M1248" s="36">
        <f>IF(M$7&gt;=$E1248,IF(SUMIF($H$1:L$1,77,$H1248:L1248)&lt;$D1248,$H1248,0),0)</f>
        <v>0</v>
      </c>
      <c r="N1248" s="36">
        <f>IF(N$7&gt;=$E1248,IF(SUMIF($H$1:M$1,77,$H1248:M1248)&lt;$D1248,$H1248,0),0)</f>
        <v>0</v>
      </c>
      <c r="O1248" s="36">
        <f>IF(O$7&gt;=$E1248,IF(SUMIF($H$1:N$1,77,$H1248:N1248)&lt;$D1248,$H1248,0),0)</f>
        <v>0</v>
      </c>
      <c r="P1248" s="36">
        <f>IF(P$7&gt;=$E1248,IF(SUMIF($H$1:O$1,77,$H1248:O1248)&lt;$D1248,$H1248,0),0)</f>
        <v>0</v>
      </c>
      <c r="Q1248" s="36">
        <f>IF(Q$7&gt;=$E1248,IF(SUMIF($H$1:P$1,77,$H1248:P1248)&lt;$D1248,$H1248,0),0)</f>
        <v>0</v>
      </c>
      <c r="R1248" s="36">
        <f>IF(R$7&gt;=$E1248,IF(SUMIF($H$1:Q$1,77,$H1248:Q1248)&lt;$D1248,$H1248,0),0)</f>
        <v>0</v>
      </c>
      <c r="S1248" s="36">
        <f>IF(S$7&gt;=$E1248,IF(SUMIF($H$1:R$1,77,$H1248:R1248)&lt;$D1248,$H1248,0),0)</f>
        <v>0</v>
      </c>
      <c r="T1248" s="36">
        <f>IF(T$7&gt;=$E1248,IF(SUMIF($H$1:S$1,77,$H1248:S1248)&lt;$D1248,$H1248,0),0)</f>
        <v>0</v>
      </c>
      <c r="U1248" s="35">
        <f t="shared" si="432"/>
        <v>9.6</v>
      </c>
      <c r="V1248" s="36">
        <f>IF(V$7&gt;=$E1248,IF(SUMIF($H$1:U$1,77,$H1248:U1248)&lt;$D1248,$H1248,0),0)</f>
        <v>0</v>
      </c>
      <c r="W1248" s="36">
        <f>IF(W$7&gt;=$E1248,IF(SUMIF($H$1:V$1,77,$H1248:V1248)&lt;$D1248,$H1248,0),0)</f>
        <v>0</v>
      </c>
      <c r="X1248" s="36">
        <f>IF(X$7&gt;=$E1248,IF(SUMIF($H$1:W$1,77,$H1248:W1248)&lt;$D1248,$H1248,0),0)</f>
        <v>0</v>
      </c>
      <c r="Y1248" s="36">
        <f>IF(Y$7&gt;=$E1248,IF(SUMIF($H$1:X$1,77,$H1248:X1248)&lt;$D1248,$H1248,0),0)</f>
        <v>0</v>
      </c>
      <c r="Z1248" s="36">
        <f>IF(Z$7&gt;=$E1248,IF(SUMIF($H$1:Y$1,77,$H1248:Y1248)&lt;$D1248,$H1248,0),0)</f>
        <v>0</v>
      </c>
      <c r="AA1248" s="36">
        <f>IF(AA$7&gt;=$E1248,IF(SUMIF($H$1:Z$1,77,$H1248:Z1248)&lt;$D1248,$H1248,0),0)</f>
        <v>0</v>
      </c>
      <c r="AB1248" s="36">
        <f>IF(AB$7&gt;=$E1248,IF(SUMIF($H$1:AA$1,77,$H1248:AA1248)&lt;$D1248,$H1248,0),0)</f>
        <v>0</v>
      </c>
      <c r="AC1248" s="36">
        <f>IF(AC$7&gt;=$E1248,IF(SUMIF($H$1:AB$1,77,$H1248:AB1248)&lt;$D1248,$H1248,0),0)</f>
        <v>0</v>
      </c>
      <c r="AD1248" s="36">
        <f>IF(AD$7&gt;=$E1248,IF(SUMIF($H$1:AC$1,77,$H1248:AC1248)&lt;$D1248,$H1248,0),0)</f>
        <v>0</v>
      </c>
      <c r="AE1248" s="36">
        <f>IF(AE$7&gt;=$E1248,IF(SUMIF($H$1:AD$1,77,$H1248:AD1248)&lt;$D1248,$H1248,0),0)</f>
        <v>0</v>
      </c>
      <c r="AF1248" s="36">
        <f>IF(AF$7&gt;=$E1248,IF(SUMIF($H$1:AE$1,77,$H1248:AE1248)&lt;$D1248,$H1248,0),0)</f>
        <v>0</v>
      </c>
      <c r="AG1248" s="36">
        <f>IF(AG$7&gt;=$E1248,IF(SUMIF($H$1:AF$1,77,$H1248:AF1248)&lt;$D1248,$H1248,0),0)</f>
        <v>0</v>
      </c>
      <c r="AH1248" s="35">
        <f t="shared" si="433"/>
        <v>0</v>
      </c>
      <c r="AI1248" s="36">
        <f>IF(AI$7&gt;=$E1248,IF(SUMIF($H$1:AH$1,77,$H1248:AH1248)&lt;$D1248,$H1248,0),0)</f>
        <v>0</v>
      </c>
      <c r="AJ1248" s="36">
        <f>IF(AJ$7&gt;=$E1248,IF(SUMIF($H$1:AI$1,77,$H1248:AI1248)&lt;$D1248,$H1248,0),0)</f>
        <v>0</v>
      </c>
      <c r="AK1248" s="36">
        <f>IF(AK$7&gt;=$E1248,IF(SUMIF($H$1:AJ$1,77,$H1248:AJ1248)&lt;$D1248,$H1248,0),0)</f>
        <v>0</v>
      </c>
      <c r="AL1248" s="36">
        <f>IF(AL$7&gt;=$E1248,IF(SUMIF($H$1:AK$1,77,$H1248:AK1248)&lt;$D1248,$H1248,0),0)</f>
        <v>0</v>
      </c>
      <c r="AM1248" s="36">
        <f>IF(AM$7&gt;=$E1248,IF(SUMIF($H$1:AL$1,77,$H1248:AL1248)&lt;$D1248,$H1248,0),0)</f>
        <v>0</v>
      </c>
      <c r="AN1248" s="36">
        <f>IF(AN$7&gt;=$E1248,IF(SUMIF($H$1:AM$1,77,$H1248:AM1248)&lt;$D1248,$H1248,0),0)</f>
        <v>0</v>
      </c>
      <c r="AO1248" s="36">
        <f>IF(AO$7&gt;=$E1248,IF(SUMIF($H$1:AN$1,77,$H1248:AN1248)&lt;$D1248,$H1248,0),0)</f>
        <v>0</v>
      </c>
      <c r="AP1248" s="36">
        <f>IF(AP$7&gt;=$E1248,IF(SUMIF($H$1:AO$1,77,$H1248:AO1248)&lt;$D1248,$H1248,0),0)</f>
        <v>0</v>
      </c>
      <c r="AQ1248" s="36">
        <f>IF(AQ$7&gt;=$E1248,IF(SUMIF($H$1:AP$1,77,$H1248:AP1248)&lt;$D1248,$H1248,0),0)</f>
        <v>0</v>
      </c>
      <c r="AR1248" s="36">
        <f>IF(AR$7&gt;=$E1248,IF(SUMIF($H$1:AQ$1,77,$H1248:AQ1248)&lt;$D1248,$H1248,0),0)</f>
        <v>0</v>
      </c>
      <c r="AS1248" s="36">
        <f>IF(AS$7&gt;=$E1248,IF(SUMIF($H$1:AR$1,77,$H1248:AR1248)&lt;$D1248,$H1248,0),0)</f>
        <v>0</v>
      </c>
      <c r="AT1248" s="36">
        <f>IF(AT$7&gt;=$E1248,IF(SUMIF($H$1:AS$1,77,$H1248:AS1248)&lt;$D1248,$H1248,0),0)</f>
        <v>0</v>
      </c>
      <c r="AU1248" s="35">
        <f t="shared" si="434"/>
        <v>0</v>
      </c>
      <c r="AV1248" s="33">
        <f>IF(AV$7&gt;=$E1248,IF(SUMIF($H$1:AU$1,77,$H1248:AU1248)&lt;$D1248,$H1248,0),0)</f>
        <v>0</v>
      </c>
      <c r="AW1248" s="33">
        <f>IF(AW$7&gt;=$E1248,IF(SUMIF($H$1:AV$1,77,$H1248:AV1248)&lt;$D1248,$H1248,0),0)</f>
        <v>0</v>
      </c>
      <c r="AX1248" s="33">
        <f>IF(AX$7&gt;=$E1248,IF(SUMIF($H$1:AW$1,77,$H1248:AW1248)&lt;$D1248,$H1248,0),0)</f>
        <v>0</v>
      </c>
      <c r="AY1248" s="33">
        <f>IF(AY$7&gt;=$E1248,IF(SUMIF($H$1:AX$1,77,$H1248:AX1248)&lt;$D1248,$H1248,0),0)</f>
        <v>0</v>
      </c>
      <c r="AZ1248" s="33">
        <f>IF(AZ$7&gt;=$E1248,IF(SUMIF($H$1:AY$1,77,$H1248:AY1248)&lt;$D1248,$H1248,0),0)</f>
        <v>0</v>
      </c>
      <c r="BA1248" s="33">
        <f>IF(BA$7&gt;=$E1248,IF(SUMIF($H$1:AZ$1,77,$H1248:AZ1248)&lt;$D1248,$H1248,0),0)</f>
        <v>0</v>
      </c>
      <c r="BB1248" s="33">
        <f>IF(BB$7&gt;=$E1248,IF(SUMIF($H$1:BA$1,77,$H1248:BA1248)&lt;$D1248,$H1248,0),0)</f>
        <v>0</v>
      </c>
      <c r="BC1248" s="33">
        <f>IF(BC$7&gt;=$E1248,IF(SUMIF($H$1:BB$1,77,$H1248:BB1248)&lt;$D1248,$H1248,0),0)</f>
        <v>0</v>
      </c>
      <c r="BD1248" s="33">
        <f>IF(BD$7&gt;=$E1248,IF(SUMIF($H$1:BC$1,77,$H1248:BC1248)&lt;$D1248,$H1248,0),0)</f>
        <v>0</v>
      </c>
      <c r="BE1248" s="33">
        <f>IF(BE$7&gt;=$E1248,IF(SUMIF($H$1:BD$1,77,$H1248:BD1248)&lt;$D1248,$H1248,0),0)</f>
        <v>0</v>
      </c>
      <c r="BF1248" s="33">
        <f>IF(BF$7&gt;=$E1248,IF(SUMIF($H$1:BE$1,77,$H1248:BE1248)&lt;$D1248,$H1248,0),0)</f>
        <v>0</v>
      </c>
      <c r="BG1248" s="33">
        <f>IF(BG$7&gt;=$E1248,IF(SUMIF($H$1:BF$1,77,$H1248:BF1248)&lt;$D1248,$H1248,0),0)</f>
        <v>0</v>
      </c>
      <c r="BH1248" s="35">
        <f t="shared" si="435"/>
        <v>0</v>
      </c>
    </row>
    <row r="1249" spans="1:60" s="11" customFormat="1" x14ac:dyDescent="0.25">
      <c r="A1249" s="148" t="s">
        <v>1829</v>
      </c>
      <c r="B1249" s="149" t="s">
        <v>812</v>
      </c>
      <c r="C1249" s="125" t="s">
        <v>55</v>
      </c>
      <c r="D1249" s="150">
        <v>33.6</v>
      </c>
      <c r="E1249" s="31">
        <v>45717</v>
      </c>
      <c r="F1249" s="31">
        <v>45748</v>
      </c>
      <c r="G1249" s="32">
        <f t="shared" si="430"/>
        <v>1</v>
      </c>
      <c r="H1249" s="33">
        <f t="shared" si="431"/>
        <v>33.6</v>
      </c>
      <c r="I1249" s="36">
        <f>IF(I$7&gt;=$E1249,IF(SUMIF($H$1:H$1,77,$H1249:H1249)&lt;$D1249,$H1249,0),0)</f>
        <v>0</v>
      </c>
      <c r="J1249" s="36">
        <f>IF(J$7&gt;=$E1249,IF(SUMIF($H$1:I$1,77,$H1249:I1249)&lt;$D1249,$H1249,0),0)</f>
        <v>0</v>
      </c>
      <c r="K1249" s="36">
        <f>IF(K$7&gt;=$E1249,IF(SUMIF($H$1:J$1,77,$H1249:J1249)&lt;$D1249,$H1249,0),0)</f>
        <v>33.6</v>
      </c>
      <c r="L1249" s="36">
        <f>IF(L$7&gt;=$E1249,IF(SUMIF($H$1:K$1,77,$H1249:K1249)&lt;$D1249,$H1249,0),0)</f>
        <v>0</v>
      </c>
      <c r="M1249" s="36">
        <f>IF(M$7&gt;=$E1249,IF(SUMIF($H$1:L$1,77,$H1249:L1249)&lt;$D1249,$H1249,0),0)</f>
        <v>0</v>
      </c>
      <c r="N1249" s="36">
        <f>IF(N$7&gt;=$E1249,IF(SUMIF($H$1:M$1,77,$H1249:M1249)&lt;$D1249,$H1249,0),0)</f>
        <v>0</v>
      </c>
      <c r="O1249" s="36">
        <f>IF(O$7&gt;=$E1249,IF(SUMIF($H$1:N$1,77,$H1249:N1249)&lt;$D1249,$H1249,0),0)</f>
        <v>0</v>
      </c>
      <c r="P1249" s="36">
        <f>IF(P$7&gt;=$E1249,IF(SUMIF($H$1:O$1,77,$H1249:O1249)&lt;$D1249,$H1249,0),0)</f>
        <v>0</v>
      </c>
      <c r="Q1249" s="36">
        <f>IF(Q$7&gt;=$E1249,IF(SUMIF($H$1:P$1,77,$H1249:P1249)&lt;$D1249,$H1249,0),0)</f>
        <v>0</v>
      </c>
      <c r="R1249" s="36">
        <f>IF(R$7&gt;=$E1249,IF(SUMIF($H$1:Q$1,77,$H1249:Q1249)&lt;$D1249,$H1249,0),0)</f>
        <v>0</v>
      </c>
      <c r="S1249" s="36">
        <f>IF(S$7&gt;=$E1249,IF(SUMIF($H$1:R$1,77,$H1249:R1249)&lt;$D1249,$H1249,0),0)</f>
        <v>0</v>
      </c>
      <c r="T1249" s="36">
        <f>IF(T$7&gt;=$E1249,IF(SUMIF($H$1:S$1,77,$H1249:S1249)&lt;$D1249,$H1249,0),0)</f>
        <v>0</v>
      </c>
      <c r="U1249" s="35">
        <f t="shared" si="432"/>
        <v>33.6</v>
      </c>
      <c r="V1249" s="36">
        <f>IF(V$7&gt;=$E1249,IF(SUMIF($H$1:U$1,77,$H1249:U1249)&lt;$D1249,$H1249,0),0)</f>
        <v>0</v>
      </c>
      <c r="W1249" s="36">
        <f>IF(W$7&gt;=$E1249,IF(SUMIF($H$1:V$1,77,$H1249:V1249)&lt;$D1249,$H1249,0),0)</f>
        <v>0</v>
      </c>
      <c r="X1249" s="36">
        <f>IF(X$7&gt;=$E1249,IF(SUMIF($H$1:W$1,77,$H1249:W1249)&lt;$D1249,$H1249,0),0)</f>
        <v>0</v>
      </c>
      <c r="Y1249" s="36">
        <f>IF(Y$7&gt;=$E1249,IF(SUMIF($H$1:X$1,77,$H1249:X1249)&lt;$D1249,$H1249,0),0)</f>
        <v>0</v>
      </c>
      <c r="Z1249" s="36">
        <f>IF(Z$7&gt;=$E1249,IF(SUMIF($H$1:Y$1,77,$H1249:Y1249)&lt;$D1249,$H1249,0),0)</f>
        <v>0</v>
      </c>
      <c r="AA1249" s="36">
        <f>IF(AA$7&gt;=$E1249,IF(SUMIF($H$1:Z$1,77,$H1249:Z1249)&lt;$D1249,$H1249,0),0)</f>
        <v>0</v>
      </c>
      <c r="AB1249" s="36">
        <f>IF(AB$7&gt;=$E1249,IF(SUMIF($H$1:AA$1,77,$H1249:AA1249)&lt;$D1249,$H1249,0),0)</f>
        <v>0</v>
      </c>
      <c r="AC1249" s="36">
        <f>IF(AC$7&gt;=$E1249,IF(SUMIF($H$1:AB$1,77,$H1249:AB1249)&lt;$D1249,$H1249,0),0)</f>
        <v>0</v>
      </c>
      <c r="AD1249" s="36">
        <f>IF(AD$7&gt;=$E1249,IF(SUMIF($H$1:AC$1,77,$H1249:AC1249)&lt;$D1249,$H1249,0),0)</f>
        <v>0</v>
      </c>
      <c r="AE1249" s="36">
        <f>IF(AE$7&gt;=$E1249,IF(SUMIF($H$1:AD$1,77,$H1249:AD1249)&lt;$D1249,$H1249,0),0)</f>
        <v>0</v>
      </c>
      <c r="AF1249" s="36">
        <f>IF(AF$7&gt;=$E1249,IF(SUMIF($H$1:AE$1,77,$H1249:AE1249)&lt;$D1249,$H1249,0),0)</f>
        <v>0</v>
      </c>
      <c r="AG1249" s="36">
        <f>IF(AG$7&gt;=$E1249,IF(SUMIF($H$1:AF$1,77,$H1249:AF1249)&lt;$D1249,$H1249,0),0)</f>
        <v>0</v>
      </c>
      <c r="AH1249" s="35">
        <f t="shared" si="433"/>
        <v>0</v>
      </c>
      <c r="AI1249" s="36">
        <f>IF(AI$7&gt;=$E1249,IF(SUMIF($H$1:AH$1,77,$H1249:AH1249)&lt;$D1249,$H1249,0),0)</f>
        <v>0</v>
      </c>
      <c r="AJ1249" s="36">
        <f>IF(AJ$7&gt;=$E1249,IF(SUMIF($H$1:AI$1,77,$H1249:AI1249)&lt;$D1249,$H1249,0),0)</f>
        <v>0</v>
      </c>
      <c r="AK1249" s="36">
        <f>IF(AK$7&gt;=$E1249,IF(SUMIF($H$1:AJ$1,77,$H1249:AJ1249)&lt;$D1249,$H1249,0),0)</f>
        <v>0</v>
      </c>
      <c r="AL1249" s="36">
        <f>IF(AL$7&gt;=$E1249,IF(SUMIF($H$1:AK$1,77,$H1249:AK1249)&lt;$D1249,$H1249,0),0)</f>
        <v>0</v>
      </c>
      <c r="AM1249" s="36">
        <f>IF(AM$7&gt;=$E1249,IF(SUMIF($H$1:AL$1,77,$H1249:AL1249)&lt;$D1249,$H1249,0),0)</f>
        <v>0</v>
      </c>
      <c r="AN1249" s="36">
        <f>IF(AN$7&gt;=$E1249,IF(SUMIF($H$1:AM$1,77,$H1249:AM1249)&lt;$D1249,$H1249,0),0)</f>
        <v>0</v>
      </c>
      <c r="AO1249" s="36">
        <f>IF(AO$7&gt;=$E1249,IF(SUMIF($H$1:AN$1,77,$H1249:AN1249)&lt;$D1249,$H1249,0),0)</f>
        <v>0</v>
      </c>
      <c r="AP1249" s="36">
        <f>IF(AP$7&gt;=$E1249,IF(SUMIF($H$1:AO$1,77,$H1249:AO1249)&lt;$D1249,$H1249,0),0)</f>
        <v>0</v>
      </c>
      <c r="AQ1249" s="36">
        <f>IF(AQ$7&gt;=$E1249,IF(SUMIF($H$1:AP$1,77,$H1249:AP1249)&lt;$D1249,$H1249,0),0)</f>
        <v>0</v>
      </c>
      <c r="AR1249" s="36">
        <f>IF(AR$7&gt;=$E1249,IF(SUMIF($H$1:AQ$1,77,$H1249:AQ1249)&lt;$D1249,$H1249,0),0)</f>
        <v>0</v>
      </c>
      <c r="AS1249" s="36">
        <f>IF(AS$7&gt;=$E1249,IF(SUMIF($H$1:AR$1,77,$H1249:AR1249)&lt;$D1249,$H1249,0),0)</f>
        <v>0</v>
      </c>
      <c r="AT1249" s="36">
        <f>IF(AT$7&gt;=$E1249,IF(SUMIF($H$1:AS$1,77,$H1249:AS1249)&lt;$D1249,$H1249,0),0)</f>
        <v>0</v>
      </c>
      <c r="AU1249" s="35">
        <f t="shared" si="434"/>
        <v>0</v>
      </c>
      <c r="AV1249" s="33">
        <f>IF(AV$7&gt;=$E1249,IF(SUMIF($H$1:AU$1,77,$H1249:AU1249)&lt;$D1249,$H1249,0),0)</f>
        <v>0</v>
      </c>
      <c r="AW1249" s="33">
        <f>IF(AW$7&gt;=$E1249,IF(SUMIF($H$1:AV$1,77,$H1249:AV1249)&lt;$D1249,$H1249,0),0)</f>
        <v>0</v>
      </c>
      <c r="AX1249" s="33">
        <f>IF(AX$7&gt;=$E1249,IF(SUMIF($H$1:AW$1,77,$H1249:AW1249)&lt;$D1249,$H1249,0),0)</f>
        <v>0</v>
      </c>
      <c r="AY1249" s="33">
        <f>IF(AY$7&gt;=$E1249,IF(SUMIF($H$1:AX$1,77,$H1249:AX1249)&lt;$D1249,$H1249,0),0)</f>
        <v>0</v>
      </c>
      <c r="AZ1249" s="33">
        <f>IF(AZ$7&gt;=$E1249,IF(SUMIF($H$1:AY$1,77,$H1249:AY1249)&lt;$D1249,$H1249,0),0)</f>
        <v>0</v>
      </c>
      <c r="BA1249" s="33">
        <f>IF(BA$7&gt;=$E1249,IF(SUMIF($H$1:AZ$1,77,$H1249:AZ1249)&lt;$D1249,$H1249,0),0)</f>
        <v>0</v>
      </c>
      <c r="BB1249" s="33">
        <f>IF(BB$7&gt;=$E1249,IF(SUMIF($H$1:BA$1,77,$H1249:BA1249)&lt;$D1249,$H1249,0),0)</f>
        <v>0</v>
      </c>
      <c r="BC1249" s="33">
        <f>IF(BC$7&gt;=$E1249,IF(SUMIF($H$1:BB$1,77,$H1249:BB1249)&lt;$D1249,$H1249,0),0)</f>
        <v>0</v>
      </c>
      <c r="BD1249" s="33">
        <f>IF(BD$7&gt;=$E1249,IF(SUMIF($H$1:BC$1,77,$H1249:BC1249)&lt;$D1249,$H1249,0),0)</f>
        <v>0</v>
      </c>
      <c r="BE1249" s="33">
        <f>IF(BE$7&gt;=$E1249,IF(SUMIF($H$1:BD$1,77,$H1249:BD1249)&lt;$D1249,$H1249,0),0)</f>
        <v>0</v>
      </c>
      <c r="BF1249" s="33">
        <f>IF(BF$7&gt;=$E1249,IF(SUMIF($H$1:BE$1,77,$H1249:BE1249)&lt;$D1249,$H1249,0),0)</f>
        <v>0</v>
      </c>
      <c r="BG1249" s="33">
        <f>IF(BG$7&gt;=$E1249,IF(SUMIF($H$1:BF$1,77,$H1249:BF1249)&lt;$D1249,$H1249,0),0)</f>
        <v>0</v>
      </c>
      <c r="BH1249" s="35">
        <f t="shared" si="435"/>
        <v>0</v>
      </c>
    </row>
    <row r="1250" spans="1:60" s="11" customFormat="1" x14ac:dyDescent="0.25">
      <c r="A1250" s="148" t="s">
        <v>1830</v>
      </c>
      <c r="B1250" s="149" t="s">
        <v>814</v>
      </c>
      <c r="C1250" s="125" t="s">
        <v>55</v>
      </c>
      <c r="D1250" s="150">
        <v>33.6</v>
      </c>
      <c r="E1250" s="46">
        <v>47027</v>
      </c>
      <c r="F1250" s="46">
        <v>47058</v>
      </c>
      <c r="G1250" s="32">
        <f t="shared" si="430"/>
        <v>1</v>
      </c>
      <c r="H1250" s="33">
        <f t="shared" si="431"/>
        <v>33.6</v>
      </c>
      <c r="I1250" s="36">
        <f>IF(I$7&gt;=$E1250,IF(SUMIF($H$1:H$1,77,$H1250:H1250)&lt;$D1250,$H1250,0),0)</f>
        <v>0</v>
      </c>
      <c r="J1250" s="36">
        <f>IF(J$7&gt;=$E1250,IF(SUMIF($H$1:I$1,77,$H1250:I1250)&lt;$D1250,$H1250,0),0)</f>
        <v>0</v>
      </c>
      <c r="K1250" s="36">
        <f>IF(K$7&gt;=$E1250,IF(SUMIF($H$1:J$1,77,$H1250:J1250)&lt;$D1250,$H1250,0),0)</f>
        <v>0</v>
      </c>
      <c r="L1250" s="36">
        <f>IF(L$7&gt;=$E1250,IF(SUMIF($H$1:K$1,77,$H1250:K1250)&lt;$D1250,$H1250,0),0)</f>
        <v>0</v>
      </c>
      <c r="M1250" s="36">
        <f>IF(M$7&gt;=$E1250,IF(SUMIF($H$1:L$1,77,$H1250:L1250)&lt;$D1250,$H1250,0),0)</f>
        <v>0</v>
      </c>
      <c r="N1250" s="36">
        <f>IF(N$7&gt;=$E1250,IF(SUMIF($H$1:M$1,77,$H1250:M1250)&lt;$D1250,$H1250,0),0)</f>
        <v>0</v>
      </c>
      <c r="O1250" s="36">
        <f>IF(O$7&gt;=$E1250,IF(SUMIF($H$1:N$1,77,$H1250:N1250)&lt;$D1250,$H1250,0),0)</f>
        <v>0</v>
      </c>
      <c r="P1250" s="36">
        <f>IF(P$7&gt;=$E1250,IF(SUMIF($H$1:O$1,77,$H1250:O1250)&lt;$D1250,$H1250,0),0)</f>
        <v>0</v>
      </c>
      <c r="Q1250" s="36">
        <f>IF(Q$7&gt;=$E1250,IF(SUMIF($H$1:P$1,77,$H1250:P1250)&lt;$D1250,$H1250,0),0)</f>
        <v>0</v>
      </c>
      <c r="R1250" s="36">
        <f>IF(R$7&gt;=$E1250,IF(SUMIF($H$1:Q$1,77,$H1250:Q1250)&lt;$D1250,$H1250,0),0)</f>
        <v>0</v>
      </c>
      <c r="S1250" s="36">
        <f>IF(S$7&gt;=$E1250,IF(SUMIF($H$1:R$1,77,$H1250:R1250)&lt;$D1250,$H1250,0),0)</f>
        <v>0</v>
      </c>
      <c r="T1250" s="36">
        <f>IF(T$7&gt;=$E1250,IF(SUMIF($H$1:S$1,77,$H1250:S1250)&lt;$D1250,$H1250,0),0)</f>
        <v>0</v>
      </c>
      <c r="U1250" s="35">
        <f t="shared" si="432"/>
        <v>0</v>
      </c>
      <c r="V1250" s="36">
        <f>IF(V$7&gt;=$E1250,IF(SUMIF($H$1:U$1,77,$H1250:U1250)&lt;$D1250,$H1250,0),0)</f>
        <v>0</v>
      </c>
      <c r="W1250" s="36">
        <f>IF(W$7&gt;=$E1250,IF(SUMIF($H$1:V$1,77,$H1250:V1250)&lt;$D1250,$H1250,0),0)</f>
        <v>0</v>
      </c>
      <c r="X1250" s="36">
        <f>IF(X$7&gt;=$E1250,IF(SUMIF($H$1:W$1,77,$H1250:W1250)&lt;$D1250,$H1250,0),0)</f>
        <v>0</v>
      </c>
      <c r="Y1250" s="36">
        <f>IF(Y$7&gt;=$E1250,IF(SUMIF($H$1:X$1,77,$H1250:X1250)&lt;$D1250,$H1250,0),0)</f>
        <v>0</v>
      </c>
      <c r="Z1250" s="36">
        <f>IF(Z$7&gt;=$E1250,IF(SUMIF($H$1:Y$1,77,$H1250:Y1250)&lt;$D1250,$H1250,0),0)</f>
        <v>0</v>
      </c>
      <c r="AA1250" s="36">
        <f>IF(AA$7&gt;=$E1250,IF(SUMIF($H$1:Z$1,77,$H1250:Z1250)&lt;$D1250,$H1250,0),0)</f>
        <v>0</v>
      </c>
      <c r="AB1250" s="36">
        <f>IF(AB$7&gt;=$E1250,IF(SUMIF($H$1:AA$1,77,$H1250:AA1250)&lt;$D1250,$H1250,0),0)</f>
        <v>0</v>
      </c>
      <c r="AC1250" s="36">
        <f>IF(AC$7&gt;=$E1250,IF(SUMIF($H$1:AB$1,77,$H1250:AB1250)&lt;$D1250,$H1250,0),0)</f>
        <v>0</v>
      </c>
      <c r="AD1250" s="36">
        <f>IF(AD$7&gt;=$E1250,IF(SUMIF($H$1:AC$1,77,$H1250:AC1250)&lt;$D1250,$H1250,0),0)</f>
        <v>0</v>
      </c>
      <c r="AE1250" s="36">
        <f>IF(AE$7&gt;=$E1250,IF(SUMIF($H$1:AD$1,77,$H1250:AD1250)&lt;$D1250,$H1250,0),0)</f>
        <v>0</v>
      </c>
      <c r="AF1250" s="36">
        <f>IF(AF$7&gt;=$E1250,IF(SUMIF($H$1:AE$1,77,$H1250:AE1250)&lt;$D1250,$H1250,0),0)</f>
        <v>0</v>
      </c>
      <c r="AG1250" s="36">
        <f>IF(AG$7&gt;=$E1250,IF(SUMIF($H$1:AF$1,77,$H1250:AF1250)&lt;$D1250,$H1250,0),0)</f>
        <v>0</v>
      </c>
      <c r="AH1250" s="35">
        <f t="shared" si="433"/>
        <v>0</v>
      </c>
      <c r="AI1250" s="36">
        <f>IF(AI$7&gt;=$E1250,IF(SUMIF($H$1:AH$1,77,$H1250:AH1250)&lt;$D1250,$H1250,0),0)</f>
        <v>0</v>
      </c>
      <c r="AJ1250" s="36">
        <f>IF(AJ$7&gt;=$E1250,IF(SUMIF($H$1:AI$1,77,$H1250:AI1250)&lt;$D1250,$H1250,0),0)</f>
        <v>0</v>
      </c>
      <c r="AK1250" s="36">
        <f>IF(AK$7&gt;=$E1250,IF(SUMIF($H$1:AJ$1,77,$H1250:AJ1250)&lt;$D1250,$H1250,0),0)</f>
        <v>0</v>
      </c>
      <c r="AL1250" s="36">
        <f>IF(AL$7&gt;=$E1250,IF(SUMIF($H$1:AK$1,77,$H1250:AK1250)&lt;$D1250,$H1250,0),0)</f>
        <v>0</v>
      </c>
      <c r="AM1250" s="36">
        <f>IF(AM$7&gt;=$E1250,IF(SUMIF($H$1:AL$1,77,$H1250:AL1250)&lt;$D1250,$H1250,0),0)</f>
        <v>0</v>
      </c>
      <c r="AN1250" s="36">
        <f>IF(AN$7&gt;=$E1250,IF(SUMIF($H$1:AM$1,77,$H1250:AM1250)&lt;$D1250,$H1250,0),0)</f>
        <v>0</v>
      </c>
      <c r="AO1250" s="36">
        <f>IF(AO$7&gt;=$E1250,IF(SUMIF($H$1:AN$1,77,$H1250:AN1250)&lt;$D1250,$H1250,0),0)</f>
        <v>0</v>
      </c>
      <c r="AP1250" s="36">
        <f>IF(AP$7&gt;=$E1250,IF(SUMIF($H$1:AO$1,77,$H1250:AO1250)&lt;$D1250,$H1250,0),0)</f>
        <v>0</v>
      </c>
      <c r="AQ1250" s="36">
        <f>IF(AQ$7&gt;=$E1250,IF(SUMIF($H$1:AP$1,77,$H1250:AP1250)&lt;$D1250,$H1250,0),0)</f>
        <v>0</v>
      </c>
      <c r="AR1250" s="36">
        <f>IF(AR$7&gt;=$E1250,IF(SUMIF($H$1:AQ$1,77,$H1250:AQ1250)&lt;$D1250,$H1250,0),0)</f>
        <v>0</v>
      </c>
      <c r="AS1250" s="36">
        <f>IF(AS$7&gt;=$E1250,IF(SUMIF($H$1:AR$1,77,$H1250:AR1250)&lt;$D1250,$H1250,0),0)</f>
        <v>0</v>
      </c>
      <c r="AT1250" s="36">
        <f>IF(AT$7&gt;=$E1250,IF(SUMIF($H$1:AS$1,77,$H1250:AS1250)&lt;$D1250,$H1250,0),0)</f>
        <v>0</v>
      </c>
      <c r="AU1250" s="35">
        <f t="shared" si="434"/>
        <v>0</v>
      </c>
      <c r="AV1250" s="33">
        <f>IF(AV$7&gt;=$E1250,IF(SUMIF($H$1:AU$1,77,$H1250:AU1250)&lt;$D1250,$H1250,0),0)</f>
        <v>0</v>
      </c>
      <c r="AW1250" s="33">
        <f>IF(AW$7&gt;=$E1250,IF(SUMIF($H$1:AV$1,77,$H1250:AV1250)&lt;$D1250,$H1250,0),0)</f>
        <v>0</v>
      </c>
      <c r="AX1250" s="33">
        <f>IF(AX$7&gt;=$E1250,IF(SUMIF($H$1:AW$1,77,$H1250:AW1250)&lt;$D1250,$H1250,0),0)</f>
        <v>0</v>
      </c>
      <c r="AY1250" s="33">
        <f>IF(AY$7&gt;=$E1250,IF(SUMIF($H$1:AX$1,77,$H1250:AX1250)&lt;$D1250,$H1250,0),0)</f>
        <v>0</v>
      </c>
      <c r="AZ1250" s="33">
        <f>IF(AZ$7&gt;=$E1250,IF(SUMIF($H$1:AY$1,77,$H1250:AY1250)&lt;$D1250,$H1250,0),0)</f>
        <v>0</v>
      </c>
      <c r="BA1250" s="33">
        <f>IF(BA$7&gt;=$E1250,IF(SUMIF($H$1:AZ$1,77,$H1250:AZ1250)&lt;$D1250,$H1250,0),0)</f>
        <v>0</v>
      </c>
      <c r="BB1250" s="33">
        <f>IF(BB$7&gt;=$E1250,IF(SUMIF($H$1:BA$1,77,$H1250:BA1250)&lt;$D1250,$H1250,0),0)</f>
        <v>0</v>
      </c>
      <c r="BC1250" s="33">
        <f>IF(BC$7&gt;=$E1250,IF(SUMIF($H$1:BB$1,77,$H1250:BB1250)&lt;$D1250,$H1250,0),0)</f>
        <v>0</v>
      </c>
      <c r="BD1250" s="33">
        <f>IF(BD$7&gt;=$E1250,IF(SUMIF($H$1:BC$1,77,$H1250:BC1250)&lt;$D1250,$H1250,0),0)</f>
        <v>0</v>
      </c>
      <c r="BE1250" s="33">
        <f>IF(BE$7&gt;=$E1250,IF(SUMIF($H$1:BD$1,77,$H1250:BD1250)&lt;$D1250,$H1250,0),0)</f>
        <v>33.6</v>
      </c>
      <c r="BF1250" s="33">
        <f>IF(BF$7&gt;=$E1250,IF(SUMIF($H$1:BE$1,77,$H1250:BE1250)&lt;$D1250,$H1250,0),0)</f>
        <v>0</v>
      </c>
      <c r="BG1250" s="33">
        <f>IF(BG$7&gt;=$E1250,IF(SUMIF($H$1:BF$1,77,$H1250:BF1250)&lt;$D1250,$H1250,0),0)</f>
        <v>0</v>
      </c>
      <c r="BH1250" s="35">
        <f t="shared" si="435"/>
        <v>33.6</v>
      </c>
    </row>
    <row r="1251" spans="1:60" s="11" customFormat="1" x14ac:dyDescent="0.25">
      <c r="A1251" s="148" t="s">
        <v>1831</v>
      </c>
      <c r="B1251" s="149" t="s">
        <v>1832</v>
      </c>
      <c r="C1251" s="125" t="s">
        <v>32</v>
      </c>
      <c r="D1251" s="150">
        <v>1</v>
      </c>
      <c r="E1251" s="31">
        <v>45717</v>
      </c>
      <c r="F1251" s="31">
        <v>45748</v>
      </c>
      <c r="G1251" s="32">
        <f t="shared" si="430"/>
        <v>1</v>
      </c>
      <c r="H1251" s="33">
        <f t="shared" si="431"/>
        <v>1</v>
      </c>
      <c r="I1251" s="36">
        <f>IF(I$7&gt;=$E1251,IF(SUMIF($H$1:H$1,77,$H1251:H1251)&lt;$D1251,$H1251,0),0)</f>
        <v>0</v>
      </c>
      <c r="J1251" s="36">
        <f>IF(J$7&gt;=$E1251,IF(SUMIF($H$1:I$1,77,$H1251:I1251)&lt;$D1251,$H1251,0),0)</f>
        <v>0</v>
      </c>
      <c r="K1251" s="36">
        <f>IF(K$7&gt;=$E1251,IF(SUMIF($H$1:J$1,77,$H1251:J1251)&lt;$D1251,$H1251,0),0)</f>
        <v>1</v>
      </c>
      <c r="L1251" s="36">
        <f>IF(L$7&gt;=$E1251,IF(SUMIF($H$1:K$1,77,$H1251:K1251)&lt;$D1251,$H1251,0),0)</f>
        <v>0</v>
      </c>
      <c r="M1251" s="36">
        <f>IF(M$7&gt;=$E1251,IF(SUMIF($H$1:L$1,77,$H1251:L1251)&lt;$D1251,$H1251,0),0)</f>
        <v>0</v>
      </c>
      <c r="N1251" s="36">
        <f>IF(N$7&gt;=$E1251,IF(SUMIF($H$1:M$1,77,$H1251:M1251)&lt;$D1251,$H1251,0),0)</f>
        <v>0</v>
      </c>
      <c r="O1251" s="36">
        <f>IF(O$7&gt;=$E1251,IF(SUMIF($H$1:N$1,77,$H1251:N1251)&lt;$D1251,$H1251,0),0)</f>
        <v>0</v>
      </c>
      <c r="P1251" s="36">
        <f>IF(P$7&gt;=$E1251,IF(SUMIF($H$1:O$1,77,$H1251:O1251)&lt;$D1251,$H1251,0),0)</f>
        <v>0</v>
      </c>
      <c r="Q1251" s="36">
        <f>IF(Q$7&gt;=$E1251,IF(SUMIF($H$1:P$1,77,$H1251:P1251)&lt;$D1251,$H1251,0),0)</f>
        <v>0</v>
      </c>
      <c r="R1251" s="36">
        <f>IF(R$7&gt;=$E1251,IF(SUMIF($H$1:Q$1,77,$H1251:Q1251)&lt;$D1251,$H1251,0),0)</f>
        <v>0</v>
      </c>
      <c r="S1251" s="36">
        <f>IF(S$7&gt;=$E1251,IF(SUMIF($H$1:R$1,77,$H1251:R1251)&lt;$D1251,$H1251,0),0)</f>
        <v>0</v>
      </c>
      <c r="T1251" s="36">
        <f>IF(T$7&gt;=$E1251,IF(SUMIF($H$1:S$1,77,$H1251:S1251)&lt;$D1251,$H1251,0),0)</f>
        <v>0</v>
      </c>
      <c r="U1251" s="35">
        <f t="shared" si="432"/>
        <v>1</v>
      </c>
      <c r="V1251" s="36">
        <f>IF(V$7&gt;=$E1251,IF(SUMIF($H$1:U$1,77,$H1251:U1251)&lt;$D1251,$H1251,0),0)</f>
        <v>0</v>
      </c>
      <c r="W1251" s="36">
        <f>IF(W$7&gt;=$E1251,IF(SUMIF($H$1:V$1,77,$H1251:V1251)&lt;$D1251,$H1251,0),0)</f>
        <v>0</v>
      </c>
      <c r="X1251" s="36">
        <f>IF(X$7&gt;=$E1251,IF(SUMIF($H$1:W$1,77,$H1251:W1251)&lt;$D1251,$H1251,0),0)</f>
        <v>0</v>
      </c>
      <c r="Y1251" s="36">
        <f>IF(Y$7&gt;=$E1251,IF(SUMIF($H$1:X$1,77,$H1251:X1251)&lt;$D1251,$H1251,0),0)</f>
        <v>0</v>
      </c>
      <c r="Z1251" s="36">
        <f>IF(Z$7&gt;=$E1251,IF(SUMIF($H$1:Y$1,77,$H1251:Y1251)&lt;$D1251,$H1251,0),0)</f>
        <v>0</v>
      </c>
      <c r="AA1251" s="36">
        <f>IF(AA$7&gt;=$E1251,IF(SUMIF($H$1:Z$1,77,$H1251:Z1251)&lt;$D1251,$H1251,0),0)</f>
        <v>0</v>
      </c>
      <c r="AB1251" s="36">
        <f>IF(AB$7&gt;=$E1251,IF(SUMIF($H$1:AA$1,77,$H1251:AA1251)&lt;$D1251,$H1251,0),0)</f>
        <v>0</v>
      </c>
      <c r="AC1251" s="36">
        <f>IF(AC$7&gt;=$E1251,IF(SUMIF($H$1:AB$1,77,$H1251:AB1251)&lt;$D1251,$H1251,0),0)</f>
        <v>0</v>
      </c>
      <c r="AD1251" s="36">
        <f>IF(AD$7&gt;=$E1251,IF(SUMIF($H$1:AC$1,77,$H1251:AC1251)&lt;$D1251,$H1251,0),0)</f>
        <v>0</v>
      </c>
      <c r="AE1251" s="36">
        <f>IF(AE$7&gt;=$E1251,IF(SUMIF($H$1:AD$1,77,$H1251:AD1251)&lt;$D1251,$H1251,0),0)</f>
        <v>0</v>
      </c>
      <c r="AF1251" s="36">
        <f>IF(AF$7&gt;=$E1251,IF(SUMIF($H$1:AE$1,77,$H1251:AE1251)&lt;$D1251,$H1251,0),0)</f>
        <v>0</v>
      </c>
      <c r="AG1251" s="36">
        <f>IF(AG$7&gt;=$E1251,IF(SUMIF($H$1:AF$1,77,$H1251:AF1251)&lt;$D1251,$H1251,0),0)</f>
        <v>0</v>
      </c>
      <c r="AH1251" s="35">
        <f t="shared" si="433"/>
        <v>0</v>
      </c>
      <c r="AI1251" s="36">
        <f>IF(AI$7&gt;=$E1251,IF(SUMIF($H$1:AH$1,77,$H1251:AH1251)&lt;$D1251,$H1251,0),0)</f>
        <v>0</v>
      </c>
      <c r="AJ1251" s="36">
        <f>IF(AJ$7&gt;=$E1251,IF(SUMIF($H$1:AI$1,77,$H1251:AI1251)&lt;$D1251,$H1251,0),0)</f>
        <v>0</v>
      </c>
      <c r="AK1251" s="36">
        <f>IF(AK$7&gt;=$E1251,IF(SUMIF($H$1:AJ$1,77,$H1251:AJ1251)&lt;$D1251,$H1251,0),0)</f>
        <v>0</v>
      </c>
      <c r="AL1251" s="36">
        <f>IF(AL$7&gt;=$E1251,IF(SUMIF($H$1:AK$1,77,$H1251:AK1251)&lt;$D1251,$H1251,0),0)</f>
        <v>0</v>
      </c>
      <c r="AM1251" s="36">
        <f>IF(AM$7&gt;=$E1251,IF(SUMIF($H$1:AL$1,77,$H1251:AL1251)&lt;$D1251,$H1251,0),0)</f>
        <v>0</v>
      </c>
      <c r="AN1251" s="36">
        <f>IF(AN$7&gt;=$E1251,IF(SUMIF($H$1:AM$1,77,$H1251:AM1251)&lt;$D1251,$H1251,0),0)</f>
        <v>0</v>
      </c>
      <c r="AO1251" s="36">
        <f>IF(AO$7&gt;=$E1251,IF(SUMIF($H$1:AN$1,77,$H1251:AN1251)&lt;$D1251,$H1251,0),0)</f>
        <v>0</v>
      </c>
      <c r="AP1251" s="36">
        <f>IF(AP$7&gt;=$E1251,IF(SUMIF($H$1:AO$1,77,$H1251:AO1251)&lt;$D1251,$H1251,0),0)</f>
        <v>0</v>
      </c>
      <c r="AQ1251" s="36">
        <f>IF(AQ$7&gt;=$E1251,IF(SUMIF($H$1:AP$1,77,$H1251:AP1251)&lt;$D1251,$H1251,0),0)</f>
        <v>0</v>
      </c>
      <c r="AR1251" s="36">
        <f>IF(AR$7&gt;=$E1251,IF(SUMIF($H$1:AQ$1,77,$H1251:AQ1251)&lt;$D1251,$H1251,0),0)</f>
        <v>0</v>
      </c>
      <c r="AS1251" s="36">
        <f>IF(AS$7&gt;=$E1251,IF(SUMIF($H$1:AR$1,77,$H1251:AR1251)&lt;$D1251,$H1251,0),0)</f>
        <v>0</v>
      </c>
      <c r="AT1251" s="36">
        <f>IF(AT$7&gt;=$E1251,IF(SUMIF($H$1:AS$1,77,$H1251:AS1251)&lt;$D1251,$H1251,0),0)</f>
        <v>0</v>
      </c>
      <c r="AU1251" s="35">
        <f t="shared" si="434"/>
        <v>0</v>
      </c>
      <c r="AV1251" s="33">
        <f>IF(AV$7&gt;=$E1251,IF(SUMIF($H$1:AU$1,77,$H1251:AU1251)&lt;$D1251,$H1251,0),0)</f>
        <v>0</v>
      </c>
      <c r="AW1251" s="33">
        <f>IF(AW$7&gt;=$E1251,IF(SUMIF($H$1:AV$1,77,$H1251:AV1251)&lt;$D1251,$H1251,0),0)</f>
        <v>0</v>
      </c>
      <c r="AX1251" s="33">
        <f>IF(AX$7&gt;=$E1251,IF(SUMIF($H$1:AW$1,77,$H1251:AW1251)&lt;$D1251,$H1251,0),0)</f>
        <v>0</v>
      </c>
      <c r="AY1251" s="33">
        <f>IF(AY$7&gt;=$E1251,IF(SUMIF($H$1:AX$1,77,$H1251:AX1251)&lt;$D1251,$H1251,0),0)</f>
        <v>0</v>
      </c>
      <c r="AZ1251" s="33">
        <f>IF(AZ$7&gt;=$E1251,IF(SUMIF($H$1:AY$1,77,$H1251:AY1251)&lt;$D1251,$H1251,0),0)</f>
        <v>0</v>
      </c>
      <c r="BA1251" s="33">
        <f>IF(BA$7&gt;=$E1251,IF(SUMIF($H$1:AZ$1,77,$H1251:AZ1251)&lt;$D1251,$H1251,0),0)</f>
        <v>0</v>
      </c>
      <c r="BB1251" s="33">
        <f>IF(BB$7&gt;=$E1251,IF(SUMIF($H$1:BA$1,77,$H1251:BA1251)&lt;$D1251,$H1251,0),0)</f>
        <v>0</v>
      </c>
      <c r="BC1251" s="33">
        <f>IF(BC$7&gt;=$E1251,IF(SUMIF($H$1:BB$1,77,$H1251:BB1251)&lt;$D1251,$H1251,0),0)</f>
        <v>0</v>
      </c>
      <c r="BD1251" s="33">
        <f>IF(BD$7&gt;=$E1251,IF(SUMIF($H$1:BC$1,77,$H1251:BC1251)&lt;$D1251,$H1251,0),0)</f>
        <v>0</v>
      </c>
      <c r="BE1251" s="33">
        <f>IF(BE$7&gt;=$E1251,IF(SUMIF($H$1:BD$1,77,$H1251:BD1251)&lt;$D1251,$H1251,0),0)</f>
        <v>0</v>
      </c>
      <c r="BF1251" s="33">
        <f>IF(BF$7&gt;=$E1251,IF(SUMIF($H$1:BE$1,77,$H1251:BE1251)&lt;$D1251,$H1251,0),0)</f>
        <v>0</v>
      </c>
      <c r="BG1251" s="33">
        <f>IF(BG$7&gt;=$E1251,IF(SUMIF($H$1:BF$1,77,$H1251:BF1251)&lt;$D1251,$H1251,0),0)</f>
        <v>0</v>
      </c>
      <c r="BH1251" s="35">
        <f t="shared" si="435"/>
        <v>0</v>
      </c>
    </row>
    <row r="1252" spans="1:60" s="11" customFormat="1" x14ac:dyDescent="0.25">
      <c r="A1252" s="148" t="s">
        <v>1833</v>
      </c>
      <c r="B1252" s="149" t="s">
        <v>1834</v>
      </c>
      <c r="C1252" s="125" t="s">
        <v>32</v>
      </c>
      <c r="D1252" s="150">
        <v>1</v>
      </c>
      <c r="E1252" s="46">
        <v>47027</v>
      </c>
      <c r="F1252" s="46">
        <v>47058</v>
      </c>
      <c r="G1252" s="32">
        <f t="shared" si="430"/>
        <v>1</v>
      </c>
      <c r="H1252" s="33">
        <f t="shared" si="431"/>
        <v>1</v>
      </c>
      <c r="I1252" s="36">
        <f>IF(I$7&gt;=$E1252,IF(SUMIF($H$1:H$1,77,$H1252:H1252)&lt;$D1252,$H1252,0),0)</f>
        <v>0</v>
      </c>
      <c r="J1252" s="36">
        <f>IF(J$7&gt;=$E1252,IF(SUMIF($H$1:I$1,77,$H1252:I1252)&lt;$D1252,$H1252,0),0)</f>
        <v>0</v>
      </c>
      <c r="K1252" s="36">
        <f>IF(K$7&gt;=$E1252,IF(SUMIF($H$1:J$1,77,$H1252:J1252)&lt;$D1252,$H1252,0),0)</f>
        <v>0</v>
      </c>
      <c r="L1252" s="36">
        <f>IF(L$7&gt;=$E1252,IF(SUMIF($H$1:K$1,77,$H1252:K1252)&lt;$D1252,$H1252,0),0)</f>
        <v>0</v>
      </c>
      <c r="M1252" s="36">
        <f>IF(M$7&gt;=$E1252,IF(SUMIF($H$1:L$1,77,$H1252:L1252)&lt;$D1252,$H1252,0),0)</f>
        <v>0</v>
      </c>
      <c r="N1252" s="36">
        <f>IF(N$7&gt;=$E1252,IF(SUMIF($H$1:M$1,77,$H1252:M1252)&lt;$D1252,$H1252,0),0)</f>
        <v>0</v>
      </c>
      <c r="O1252" s="36">
        <f>IF(O$7&gt;=$E1252,IF(SUMIF($H$1:N$1,77,$H1252:N1252)&lt;$D1252,$H1252,0),0)</f>
        <v>0</v>
      </c>
      <c r="P1252" s="36">
        <f>IF(P$7&gt;=$E1252,IF(SUMIF($H$1:O$1,77,$H1252:O1252)&lt;$D1252,$H1252,0),0)</f>
        <v>0</v>
      </c>
      <c r="Q1252" s="36">
        <f>IF(Q$7&gt;=$E1252,IF(SUMIF($H$1:P$1,77,$H1252:P1252)&lt;$D1252,$H1252,0),0)</f>
        <v>0</v>
      </c>
      <c r="R1252" s="36">
        <f>IF(R$7&gt;=$E1252,IF(SUMIF($H$1:Q$1,77,$H1252:Q1252)&lt;$D1252,$H1252,0),0)</f>
        <v>0</v>
      </c>
      <c r="S1252" s="36">
        <f>IF(S$7&gt;=$E1252,IF(SUMIF($H$1:R$1,77,$H1252:R1252)&lt;$D1252,$H1252,0),0)</f>
        <v>0</v>
      </c>
      <c r="T1252" s="36">
        <f>IF(T$7&gt;=$E1252,IF(SUMIF($H$1:S$1,77,$H1252:S1252)&lt;$D1252,$H1252,0),0)</f>
        <v>0</v>
      </c>
      <c r="U1252" s="35">
        <f t="shared" si="432"/>
        <v>0</v>
      </c>
      <c r="V1252" s="36">
        <f>IF(V$7&gt;=$E1252,IF(SUMIF($H$1:U$1,77,$H1252:U1252)&lt;$D1252,$H1252,0),0)</f>
        <v>0</v>
      </c>
      <c r="W1252" s="36">
        <f>IF(W$7&gt;=$E1252,IF(SUMIF($H$1:V$1,77,$H1252:V1252)&lt;$D1252,$H1252,0),0)</f>
        <v>0</v>
      </c>
      <c r="X1252" s="36">
        <f>IF(X$7&gt;=$E1252,IF(SUMIF($H$1:W$1,77,$H1252:W1252)&lt;$D1252,$H1252,0),0)</f>
        <v>0</v>
      </c>
      <c r="Y1252" s="36">
        <f>IF(Y$7&gt;=$E1252,IF(SUMIF($H$1:X$1,77,$H1252:X1252)&lt;$D1252,$H1252,0),0)</f>
        <v>0</v>
      </c>
      <c r="Z1252" s="36">
        <f>IF(Z$7&gt;=$E1252,IF(SUMIF($H$1:Y$1,77,$H1252:Y1252)&lt;$D1252,$H1252,0),0)</f>
        <v>0</v>
      </c>
      <c r="AA1252" s="36">
        <f>IF(AA$7&gt;=$E1252,IF(SUMIF($H$1:Z$1,77,$H1252:Z1252)&lt;$D1252,$H1252,0),0)</f>
        <v>0</v>
      </c>
      <c r="AB1252" s="36">
        <f>IF(AB$7&gt;=$E1252,IF(SUMIF($H$1:AA$1,77,$H1252:AA1252)&lt;$D1252,$H1252,0),0)</f>
        <v>0</v>
      </c>
      <c r="AC1252" s="36">
        <f>IF(AC$7&gt;=$E1252,IF(SUMIF($H$1:AB$1,77,$H1252:AB1252)&lt;$D1252,$H1252,0),0)</f>
        <v>0</v>
      </c>
      <c r="AD1252" s="36">
        <f>IF(AD$7&gt;=$E1252,IF(SUMIF($H$1:AC$1,77,$H1252:AC1252)&lt;$D1252,$H1252,0),0)</f>
        <v>0</v>
      </c>
      <c r="AE1252" s="36">
        <f>IF(AE$7&gt;=$E1252,IF(SUMIF($H$1:AD$1,77,$H1252:AD1252)&lt;$D1252,$H1252,0),0)</f>
        <v>0</v>
      </c>
      <c r="AF1252" s="36">
        <f>IF(AF$7&gt;=$E1252,IF(SUMIF($H$1:AE$1,77,$H1252:AE1252)&lt;$D1252,$H1252,0),0)</f>
        <v>0</v>
      </c>
      <c r="AG1252" s="36">
        <f>IF(AG$7&gt;=$E1252,IF(SUMIF($H$1:AF$1,77,$H1252:AF1252)&lt;$D1252,$H1252,0),0)</f>
        <v>0</v>
      </c>
      <c r="AH1252" s="35">
        <f t="shared" si="433"/>
        <v>0</v>
      </c>
      <c r="AI1252" s="36">
        <f>IF(AI$7&gt;=$E1252,IF(SUMIF($H$1:AH$1,77,$H1252:AH1252)&lt;$D1252,$H1252,0),0)</f>
        <v>0</v>
      </c>
      <c r="AJ1252" s="36">
        <f>IF(AJ$7&gt;=$E1252,IF(SUMIF($H$1:AI$1,77,$H1252:AI1252)&lt;$D1252,$H1252,0),0)</f>
        <v>0</v>
      </c>
      <c r="AK1252" s="36">
        <f>IF(AK$7&gt;=$E1252,IF(SUMIF($H$1:AJ$1,77,$H1252:AJ1252)&lt;$D1252,$H1252,0),0)</f>
        <v>0</v>
      </c>
      <c r="AL1252" s="36">
        <f>IF(AL$7&gt;=$E1252,IF(SUMIF($H$1:AK$1,77,$H1252:AK1252)&lt;$D1252,$H1252,0),0)</f>
        <v>0</v>
      </c>
      <c r="AM1252" s="36">
        <f>IF(AM$7&gt;=$E1252,IF(SUMIF($H$1:AL$1,77,$H1252:AL1252)&lt;$D1252,$H1252,0),0)</f>
        <v>0</v>
      </c>
      <c r="AN1252" s="36">
        <f>IF(AN$7&gt;=$E1252,IF(SUMIF($H$1:AM$1,77,$H1252:AM1252)&lt;$D1252,$H1252,0),0)</f>
        <v>0</v>
      </c>
      <c r="AO1252" s="36">
        <f>IF(AO$7&gt;=$E1252,IF(SUMIF($H$1:AN$1,77,$H1252:AN1252)&lt;$D1252,$H1252,0),0)</f>
        <v>0</v>
      </c>
      <c r="AP1252" s="36">
        <f>IF(AP$7&gt;=$E1252,IF(SUMIF($H$1:AO$1,77,$H1252:AO1252)&lt;$D1252,$H1252,0),0)</f>
        <v>0</v>
      </c>
      <c r="AQ1252" s="36">
        <f>IF(AQ$7&gt;=$E1252,IF(SUMIF($H$1:AP$1,77,$H1252:AP1252)&lt;$D1252,$H1252,0),0)</f>
        <v>0</v>
      </c>
      <c r="AR1252" s="36">
        <f>IF(AR$7&gt;=$E1252,IF(SUMIF($H$1:AQ$1,77,$H1252:AQ1252)&lt;$D1252,$H1252,0),0)</f>
        <v>0</v>
      </c>
      <c r="AS1252" s="36">
        <f>IF(AS$7&gt;=$E1252,IF(SUMIF($H$1:AR$1,77,$H1252:AR1252)&lt;$D1252,$H1252,0),0)</f>
        <v>0</v>
      </c>
      <c r="AT1252" s="36">
        <f>IF(AT$7&gt;=$E1252,IF(SUMIF($H$1:AS$1,77,$H1252:AS1252)&lt;$D1252,$H1252,0),0)</f>
        <v>0</v>
      </c>
      <c r="AU1252" s="35">
        <f t="shared" si="434"/>
        <v>0</v>
      </c>
      <c r="AV1252" s="33">
        <f>IF(AV$7&gt;=$E1252,IF(SUMIF($H$1:AU$1,77,$H1252:AU1252)&lt;$D1252,$H1252,0),0)</f>
        <v>0</v>
      </c>
      <c r="AW1252" s="33">
        <f>IF(AW$7&gt;=$E1252,IF(SUMIF($H$1:AV$1,77,$H1252:AV1252)&lt;$D1252,$H1252,0),0)</f>
        <v>0</v>
      </c>
      <c r="AX1252" s="33">
        <f>IF(AX$7&gt;=$E1252,IF(SUMIF($H$1:AW$1,77,$H1252:AW1252)&lt;$D1252,$H1252,0),0)</f>
        <v>0</v>
      </c>
      <c r="AY1252" s="33">
        <f>IF(AY$7&gt;=$E1252,IF(SUMIF($H$1:AX$1,77,$H1252:AX1252)&lt;$D1252,$H1252,0),0)</f>
        <v>0</v>
      </c>
      <c r="AZ1252" s="33">
        <f>IF(AZ$7&gt;=$E1252,IF(SUMIF($H$1:AY$1,77,$H1252:AY1252)&lt;$D1252,$H1252,0),0)</f>
        <v>0</v>
      </c>
      <c r="BA1252" s="33">
        <f>IF(BA$7&gt;=$E1252,IF(SUMIF($H$1:AZ$1,77,$H1252:AZ1252)&lt;$D1252,$H1252,0),0)</f>
        <v>0</v>
      </c>
      <c r="BB1252" s="33">
        <f>IF(BB$7&gt;=$E1252,IF(SUMIF($H$1:BA$1,77,$H1252:BA1252)&lt;$D1252,$H1252,0),0)</f>
        <v>0</v>
      </c>
      <c r="BC1252" s="33">
        <f>IF(BC$7&gt;=$E1252,IF(SUMIF($H$1:BB$1,77,$H1252:BB1252)&lt;$D1252,$H1252,0),0)</f>
        <v>0</v>
      </c>
      <c r="BD1252" s="33">
        <f>IF(BD$7&gt;=$E1252,IF(SUMIF($H$1:BC$1,77,$H1252:BC1252)&lt;$D1252,$H1252,0),0)</f>
        <v>0</v>
      </c>
      <c r="BE1252" s="33">
        <f>IF(BE$7&gt;=$E1252,IF(SUMIF($H$1:BD$1,77,$H1252:BD1252)&lt;$D1252,$H1252,0),0)</f>
        <v>1</v>
      </c>
      <c r="BF1252" s="33">
        <f>IF(BF$7&gt;=$E1252,IF(SUMIF($H$1:BE$1,77,$H1252:BE1252)&lt;$D1252,$H1252,0),0)</f>
        <v>0</v>
      </c>
      <c r="BG1252" s="33">
        <f>IF(BG$7&gt;=$E1252,IF(SUMIF($H$1:BF$1,77,$H1252:BF1252)&lt;$D1252,$H1252,0),0)</f>
        <v>0</v>
      </c>
      <c r="BH1252" s="35">
        <f t="shared" si="435"/>
        <v>1</v>
      </c>
    </row>
    <row r="1253" spans="1:60" s="11" customFormat="1" x14ac:dyDescent="0.25">
      <c r="A1253" s="85"/>
      <c r="B1253" s="130" t="s">
        <v>1835</v>
      </c>
      <c r="C1253" s="125"/>
      <c r="D1253" s="150"/>
      <c r="E1253" s="90"/>
      <c r="F1253" s="90"/>
      <c r="G1253" s="88"/>
      <c r="H1253" s="88"/>
      <c r="I1253" s="88"/>
      <c r="J1253" s="88"/>
      <c r="K1253" s="88"/>
      <c r="L1253" s="88"/>
      <c r="M1253" s="88"/>
      <c r="N1253" s="88"/>
      <c r="O1253" s="88"/>
      <c r="P1253" s="88"/>
      <c r="Q1253" s="88"/>
      <c r="R1253" s="88"/>
      <c r="S1253" s="88"/>
      <c r="T1253" s="88"/>
      <c r="U1253" s="89"/>
      <c r="V1253" s="88"/>
      <c r="W1253" s="88"/>
      <c r="X1253" s="88"/>
      <c r="Y1253" s="88"/>
      <c r="Z1253" s="88"/>
      <c r="AA1253" s="88"/>
      <c r="AB1253" s="88"/>
      <c r="AC1253" s="88"/>
      <c r="AD1253" s="88"/>
      <c r="AE1253" s="88"/>
      <c r="AF1253" s="88"/>
      <c r="AG1253" s="88"/>
      <c r="AH1253" s="89"/>
      <c r="AI1253" s="88"/>
      <c r="AJ1253" s="88"/>
      <c r="AK1253" s="88"/>
      <c r="AL1253" s="88"/>
      <c r="AM1253" s="88"/>
      <c r="AN1253" s="88"/>
      <c r="AO1253" s="88"/>
      <c r="AP1253" s="88"/>
      <c r="AQ1253" s="88"/>
      <c r="AR1253" s="88"/>
      <c r="AS1253" s="88"/>
      <c r="AT1253" s="88"/>
      <c r="AU1253" s="89"/>
      <c r="AV1253" s="88"/>
      <c r="AW1253" s="88"/>
      <c r="AX1253" s="88"/>
      <c r="AY1253" s="88"/>
      <c r="AZ1253" s="88"/>
      <c r="BA1253" s="88"/>
      <c r="BB1253" s="88"/>
      <c r="BC1253" s="88"/>
      <c r="BD1253" s="88"/>
      <c r="BE1253" s="88"/>
      <c r="BF1253" s="88"/>
      <c r="BG1253" s="88"/>
      <c r="BH1253" s="89"/>
    </row>
    <row r="1254" spans="1:60" s="11" customFormat="1" x14ac:dyDescent="0.25">
      <c r="A1254" s="148" t="s">
        <v>1836</v>
      </c>
      <c r="B1254" s="149" t="s">
        <v>1837</v>
      </c>
      <c r="C1254" s="125" t="s">
        <v>82</v>
      </c>
      <c r="D1254" s="150">
        <v>141</v>
      </c>
      <c r="E1254" s="31">
        <v>45778</v>
      </c>
      <c r="F1254" s="31">
        <v>45809</v>
      </c>
      <c r="G1254" s="32">
        <f>DATEDIF(E1254,F1254,"m")</f>
        <v>1</v>
      </c>
      <c r="H1254" s="33">
        <f>D1254/G1254</f>
        <v>141</v>
      </c>
      <c r="I1254" s="36">
        <f>IF(I$7&gt;=$E1254,IF(SUMIF($H$1:H$1,77,$H1254:H1254)&lt;$D1254,$H1254,0),0)</f>
        <v>0</v>
      </c>
      <c r="J1254" s="36">
        <f>IF(J$7&gt;=$E1254,IF(SUMIF($H$1:I$1,77,$H1254:I1254)&lt;$D1254,$H1254,0),0)</f>
        <v>0</v>
      </c>
      <c r="K1254" s="36">
        <f>IF(K$7&gt;=$E1254,IF(SUMIF($H$1:J$1,77,$H1254:J1254)&lt;$D1254,$H1254,0),0)</f>
        <v>0</v>
      </c>
      <c r="L1254" s="36">
        <f>IF(L$7&gt;=$E1254,IF(SUMIF($H$1:K$1,77,$H1254:K1254)&lt;$D1254,$H1254,0),0)</f>
        <v>0</v>
      </c>
      <c r="M1254" s="36">
        <f>IF(M$7&gt;=$E1254,IF(SUMIF($H$1:L$1,77,$H1254:L1254)&lt;$D1254,$H1254,0),0)</f>
        <v>141</v>
      </c>
      <c r="N1254" s="36">
        <f>IF(N$7&gt;=$E1254,IF(SUMIF($H$1:M$1,77,$H1254:M1254)&lt;$D1254,$H1254,0),0)</f>
        <v>0</v>
      </c>
      <c r="O1254" s="36">
        <f>IF(O$7&gt;=$E1254,IF(SUMIF($H$1:N$1,77,$H1254:N1254)&lt;$D1254,$H1254,0),0)</f>
        <v>0</v>
      </c>
      <c r="P1254" s="36">
        <f>IF(P$7&gt;=$E1254,IF(SUMIF($H$1:O$1,77,$H1254:O1254)&lt;$D1254,$H1254,0),0)</f>
        <v>0</v>
      </c>
      <c r="Q1254" s="36">
        <f>IF(Q$7&gt;=$E1254,IF(SUMIF($H$1:P$1,77,$H1254:P1254)&lt;$D1254,$H1254,0),0)</f>
        <v>0</v>
      </c>
      <c r="R1254" s="36">
        <f>IF(R$7&gt;=$E1254,IF(SUMIF($H$1:Q$1,77,$H1254:Q1254)&lt;$D1254,$H1254,0),0)</f>
        <v>0</v>
      </c>
      <c r="S1254" s="36">
        <f>IF(S$7&gt;=$E1254,IF(SUMIF($H$1:R$1,77,$H1254:R1254)&lt;$D1254,$H1254,0),0)</f>
        <v>0</v>
      </c>
      <c r="T1254" s="36">
        <f>IF(T$7&gt;=$E1254,IF(SUMIF($H$1:S$1,77,$H1254:S1254)&lt;$D1254,$H1254,0),0)</f>
        <v>0</v>
      </c>
      <c r="U1254" s="35">
        <f>SUMIF(I$1:T$1,77,I1254:T1254)</f>
        <v>141</v>
      </c>
      <c r="V1254" s="36">
        <f>IF(V$7&gt;=$E1254,IF(SUMIF($H$1:U$1,77,$H1254:U1254)&lt;$D1254,$H1254,0),0)</f>
        <v>0</v>
      </c>
      <c r="W1254" s="36">
        <f>IF(W$7&gt;=$E1254,IF(SUMIF($H$1:V$1,77,$H1254:V1254)&lt;$D1254,$H1254,0),0)</f>
        <v>0</v>
      </c>
      <c r="X1254" s="36">
        <f>IF(X$7&gt;=$E1254,IF(SUMIF($H$1:W$1,77,$H1254:W1254)&lt;$D1254,$H1254,0),0)</f>
        <v>0</v>
      </c>
      <c r="Y1254" s="36">
        <f>IF(Y$7&gt;=$E1254,IF(SUMIF($H$1:X$1,77,$H1254:X1254)&lt;$D1254,$H1254,0),0)</f>
        <v>0</v>
      </c>
      <c r="Z1254" s="36">
        <f>IF(Z$7&gt;=$E1254,IF(SUMIF($H$1:Y$1,77,$H1254:Y1254)&lt;$D1254,$H1254,0),0)</f>
        <v>0</v>
      </c>
      <c r="AA1254" s="36">
        <f>IF(AA$7&gt;=$E1254,IF(SUMIF($H$1:Z$1,77,$H1254:Z1254)&lt;$D1254,$H1254,0),0)</f>
        <v>0</v>
      </c>
      <c r="AB1254" s="36">
        <f>IF(AB$7&gt;=$E1254,IF(SUMIF($H$1:AA$1,77,$H1254:AA1254)&lt;$D1254,$H1254,0),0)</f>
        <v>0</v>
      </c>
      <c r="AC1254" s="36">
        <f>IF(AC$7&gt;=$E1254,IF(SUMIF($H$1:AB$1,77,$H1254:AB1254)&lt;$D1254,$H1254,0),0)</f>
        <v>0</v>
      </c>
      <c r="AD1254" s="36">
        <f>IF(AD$7&gt;=$E1254,IF(SUMIF($H$1:AC$1,77,$H1254:AC1254)&lt;$D1254,$H1254,0),0)</f>
        <v>0</v>
      </c>
      <c r="AE1254" s="36">
        <f>IF(AE$7&gt;=$E1254,IF(SUMIF($H$1:AD$1,77,$H1254:AD1254)&lt;$D1254,$H1254,0),0)</f>
        <v>0</v>
      </c>
      <c r="AF1254" s="36">
        <f>IF(AF$7&gt;=$E1254,IF(SUMIF($H$1:AE$1,77,$H1254:AE1254)&lt;$D1254,$H1254,0),0)</f>
        <v>0</v>
      </c>
      <c r="AG1254" s="36">
        <f>IF(AG$7&gt;=$E1254,IF(SUMIF($H$1:AF$1,77,$H1254:AF1254)&lt;$D1254,$H1254,0),0)</f>
        <v>0</v>
      </c>
      <c r="AH1254" s="35">
        <f>SUMIF(V$1:AG$1,77,V1254:AG1254)</f>
        <v>0</v>
      </c>
      <c r="AI1254" s="36">
        <f>IF(AI$7&gt;=$E1254,IF(SUMIF($H$1:AH$1,77,$H1254:AH1254)&lt;$D1254,$H1254,0),0)</f>
        <v>0</v>
      </c>
      <c r="AJ1254" s="36">
        <f>IF(AJ$7&gt;=$E1254,IF(SUMIF($H$1:AI$1,77,$H1254:AI1254)&lt;$D1254,$H1254,0),0)</f>
        <v>0</v>
      </c>
      <c r="AK1254" s="36">
        <f>IF(AK$7&gt;=$E1254,IF(SUMIF($H$1:AJ$1,77,$H1254:AJ1254)&lt;$D1254,$H1254,0),0)</f>
        <v>0</v>
      </c>
      <c r="AL1254" s="36">
        <f>IF(AL$7&gt;=$E1254,IF(SUMIF($H$1:AK$1,77,$H1254:AK1254)&lt;$D1254,$H1254,0),0)</f>
        <v>0</v>
      </c>
      <c r="AM1254" s="36">
        <f>IF(AM$7&gt;=$E1254,IF(SUMIF($H$1:AL$1,77,$H1254:AL1254)&lt;$D1254,$H1254,0),0)</f>
        <v>0</v>
      </c>
      <c r="AN1254" s="36">
        <f>IF(AN$7&gt;=$E1254,IF(SUMIF($H$1:AM$1,77,$H1254:AM1254)&lt;$D1254,$H1254,0),0)</f>
        <v>0</v>
      </c>
      <c r="AO1254" s="36">
        <f>IF(AO$7&gt;=$E1254,IF(SUMIF($H$1:AN$1,77,$H1254:AN1254)&lt;$D1254,$H1254,0),0)</f>
        <v>0</v>
      </c>
      <c r="AP1254" s="36">
        <f>IF(AP$7&gt;=$E1254,IF(SUMIF($H$1:AO$1,77,$H1254:AO1254)&lt;$D1254,$H1254,0),0)</f>
        <v>0</v>
      </c>
      <c r="AQ1254" s="36">
        <f>IF(AQ$7&gt;=$E1254,IF(SUMIF($H$1:AP$1,77,$H1254:AP1254)&lt;$D1254,$H1254,0),0)</f>
        <v>0</v>
      </c>
      <c r="AR1254" s="36">
        <f>IF(AR$7&gt;=$E1254,IF(SUMIF($H$1:AQ$1,77,$H1254:AQ1254)&lt;$D1254,$H1254,0),0)</f>
        <v>0</v>
      </c>
      <c r="AS1254" s="36">
        <f>IF(AS$7&gt;=$E1254,IF(SUMIF($H$1:AR$1,77,$H1254:AR1254)&lt;$D1254,$H1254,0),0)</f>
        <v>0</v>
      </c>
      <c r="AT1254" s="36">
        <f>IF(AT$7&gt;=$E1254,IF(SUMIF($H$1:AS$1,77,$H1254:AS1254)&lt;$D1254,$H1254,0),0)</f>
        <v>0</v>
      </c>
      <c r="AU1254" s="35">
        <f>SUMIF(AI$1:AT$1,77,AI1254:AT1254)</f>
        <v>0</v>
      </c>
      <c r="AV1254" s="33">
        <f>IF(AV$7&gt;=$E1254,IF(SUMIF($H$1:AU$1,77,$H1254:AU1254)&lt;$D1254,$H1254,0),0)</f>
        <v>0</v>
      </c>
      <c r="AW1254" s="33">
        <f>IF(AW$7&gt;=$E1254,IF(SUMIF($H$1:AV$1,77,$H1254:AV1254)&lt;$D1254,$H1254,0),0)</f>
        <v>0</v>
      </c>
      <c r="AX1254" s="33">
        <f>IF(AX$7&gt;=$E1254,IF(SUMIF($H$1:AW$1,77,$H1254:AW1254)&lt;$D1254,$H1254,0),0)</f>
        <v>0</v>
      </c>
      <c r="AY1254" s="33">
        <f>IF(AY$7&gt;=$E1254,IF(SUMIF($H$1:AX$1,77,$H1254:AX1254)&lt;$D1254,$H1254,0),0)</f>
        <v>0</v>
      </c>
      <c r="AZ1254" s="33">
        <f>IF(AZ$7&gt;=$E1254,IF(SUMIF($H$1:AY$1,77,$H1254:AY1254)&lt;$D1254,$H1254,0),0)</f>
        <v>0</v>
      </c>
      <c r="BA1254" s="33">
        <f>IF(BA$7&gt;=$E1254,IF(SUMIF($H$1:AZ$1,77,$H1254:AZ1254)&lt;$D1254,$H1254,0),0)</f>
        <v>0</v>
      </c>
      <c r="BB1254" s="33">
        <f>IF(BB$7&gt;=$E1254,IF(SUMIF($H$1:BA$1,77,$H1254:BA1254)&lt;$D1254,$H1254,0),0)</f>
        <v>0</v>
      </c>
      <c r="BC1254" s="33">
        <f>IF(BC$7&gt;=$E1254,IF(SUMIF($H$1:BB$1,77,$H1254:BB1254)&lt;$D1254,$H1254,0),0)</f>
        <v>0</v>
      </c>
      <c r="BD1254" s="33">
        <f>IF(BD$7&gt;=$E1254,IF(SUMIF($H$1:BC$1,77,$H1254:BC1254)&lt;$D1254,$H1254,0),0)</f>
        <v>0</v>
      </c>
      <c r="BE1254" s="33">
        <f>IF(BE$7&gt;=$E1254,IF(SUMIF($H$1:BD$1,77,$H1254:BD1254)&lt;$D1254,$H1254,0),0)</f>
        <v>0</v>
      </c>
      <c r="BF1254" s="33">
        <f>IF(BF$7&gt;=$E1254,IF(SUMIF($H$1:BE$1,77,$H1254:BE1254)&lt;$D1254,$H1254,0),0)</f>
        <v>0</v>
      </c>
      <c r="BG1254" s="33">
        <f>IF(BG$7&gt;=$E1254,IF(SUMIF($H$1:BF$1,77,$H1254:BF1254)&lt;$D1254,$H1254,0),0)</f>
        <v>0</v>
      </c>
      <c r="BH1254" s="35">
        <f>SUMIF(AV$1:BG$1,77,AV1254:BG1254)</f>
        <v>0</v>
      </c>
    </row>
    <row r="1255" spans="1:60" s="11" customFormat="1" x14ac:dyDescent="0.25">
      <c r="A1255" s="148" t="s">
        <v>1838</v>
      </c>
      <c r="B1255" s="149" t="s">
        <v>1839</v>
      </c>
      <c r="C1255" s="125" t="s">
        <v>82</v>
      </c>
      <c r="D1255" s="150">
        <v>141</v>
      </c>
      <c r="E1255" s="46">
        <v>47027</v>
      </c>
      <c r="F1255" s="46">
        <v>47058</v>
      </c>
      <c r="G1255" s="32">
        <f>DATEDIF(E1255,F1255,"m")</f>
        <v>1</v>
      </c>
      <c r="H1255" s="33">
        <f>D1255/G1255</f>
        <v>141</v>
      </c>
      <c r="I1255" s="36">
        <f>IF(I$7&gt;=$E1255,IF(SUMIF($H$1:H$1,77,$H1255:H1255)&lt;$D1255,$H1255,0),0)</f>
        <v>0</v>
      </c>
      <c r="J1255" s="36">
        <f>IF(J$7&gt;=$E1255,IF(SUMIF($H$1:I$1,77,$H1255:I1255)&lt;$D1255,$H1255,0),0)</f>
        <v>0</v>
      </c>
      <c r="K1255" s="36">
        <f>IF(K$7&gt;=$E1255,IF(SUMIF($H$1:J$1,77,$H1255:J1255)&lt;$D1255,$H1255,0),0)</f>
        <v>0</v>
      </c>
      <c r="L1255" s="36">
        <f>IF(L$7&gt;=$E1255,IF(SUMIF($H$1:K$1,77,$H1255:K1255)&lt;$D1255,$H1255,0),0)</f>
        <v>0</v>
      </c>
      <c r="M1255" s="36">
        <f>IF(M$7&gt;=$E1255,IF(SUMIF($H$1:L$1,77,$H1255:L1255)&lt;$D1255,$H1255,0),0)</f>
        <v>0</v>
      </c>
      <c r="N1255" s="36">
        <f>IF(N$7&gt;=$E1255,IF(SUMIF($H$1:M$1,77,$H1255:M1255)&lt;$D1255,$H1255,0),0)</f>
        <v>0</v>
      </c>
      <c r="O1255" s="36">
        <f>IF(O$7&gt;=$E1255,IF(SUMIF($H$1:N$1,77,$H1255:N1255)&lt;$D1255,$H1255,0),0)</f>
        <v>0</v>
      </c>
      <c r="P1255" s="36">
        <f>IF(P$7&gt;=$E1255,IF(SUMIF($H$1:O$1,77,$H1255:O1255)&lt;$D1255,$H1255,0),0)</f>
        <v>0</v>
      </c>
      <c r="Q1255" s="36">
        <f>IF(Q$7&gt;=$E1255,IF(SUMIF($H$1:P$1,77,$H1255:P1255)&lt;$D1255,$H1255,0),0)</f>
        <v>0</v>
      </c>
      <c r="R1255" s="36">
        <f>IF(R$7&gt;=$E1255,IF(SUMIF($H$1:Q$1,77,$H1255:Q1255)&lt;$D1255,$H1255,0),0)</f>
        <v>0</v>
      </c>
      <c r="S1255" s="36">
        <f>IF(S$7&gt;=$E1255,IF(SUMIF($H$1:R$1,77,$H1255:R1255)&lt;$D1255,$H1255,0),0)</f>
        <v>0</v>
      </c>
      <c r="T1255" s="36">
        <f>IF(T$7&gt;=$E1255,IF(SUMIF($H$1:S$1,77,$H1255:S1255)&lt;$D1255,$H1255,0),0)</f>
        <v>0</v>
      </c>
      <c r="U1255" s="35">
        <f>SUMIF(I$1:T$1,77,I1255:T1255)</f>
        <v>0</v>
      </c>
      <c r="V1255" s="36">
        <f>IF(V$7&gt;=$E1255,IF(SUMIF($H$1:U$1,77,$H1255:U1255)&lt;$D1255,$H1255,0),0)</f>
        <v>0</v>
      </c>
      <c r="W1255" s="36">
        <f>IF(W$7&gt;=$E1255,IF(SUMIF($H$1:V$1,77,$H1255:V1255)&lt;$D1255,$H1255,0),0)</f>
        <v>0</v>
      </c>
      <c r="X1255" s="36">
        <f>IF(X$7&gt;=$E1255,IF(SUMIF($H$1:W$1,77,$H1255:W1255)&lt;$D1255,$H1255,0),0)</f>
        <v>0</v>
      </c>
      <c r="Y1255" s="36">
        <f>IF(Y$7&gt;=$E1255,IF(SUMIF($H$1:X$1,77,$H1255:X1255)&lt;$D1255,$H1255,0),0)</f>
        <v>0</v>
      </c>
      <c r="Z1255" s="36">
        <f>IF(Z$7&gt;=$E1255,IF(SUMIF($H$1:Y$1,77,$H1255:Y1255)&lt;$D1255,$H1255,0),0)</f>
        <v>0</v>
      </c>
      <c r="AA1255" s="36">
        <f>IF(AA$7&gt;=$E1255,IF(SUMIF($H$1:Z$1,77,$H1255:Z1255)&lt;$D1255,$H1255,0),0)</f>
        <v>0</v>
      </c>
      <c r="AB1255" s="36">
        <f>IF(AB$7&gt;=$E1255,IF(SUMIF($H$1:AA$1,77,$H1255:AA1255)&lt;$D1255,$H1255,0),0)</f>
        <v>0</v>
      </c>
      <c r="AC1255" s="36">
        <f>IF(AC$7&gt;=$E1255,IF(SUMIF($H$1:AB$1,77,$H1255:AB1255)&lt;$D1255,$H1255,0),0)</f>
        <v>0</v>
      </c>
      <c r="AD1255" s="36">
        <f>IF(AD$7&gt;=$E1255,IF(SUMIF($H$1:AC$1,77,$H1255:AC1255)&lt;$D1255,$H1255,0),0)</f>
        <v>0</v>
      </c>
      <c r="AE1255" s="36">
        <f>IF(AE$7&gt;=$E1255,IF(SUMIF($H$1:AD$1,77,$H1255:AD1255)&lt;$D1255,$H1255,0),0)</f>
        <v>0</v>
      </c>
      <c r="AF1255" s="36">
        <f>IF(AF$7&gt;=$E1255,IF(SUMIF($H$1:AE$1,77,$H1255:AE1255)&lt;$D1255,$H1255,0),0)</f>
        <v>0</v>
      </c>
      <c r="AG1255" s="36">
        <f>IF(AG$7&gt;=$E1255,IF(SUMIF($H$1:AF$1,77,$H1255:AF1255)&lt;$D1255,$H1255,0),0)</f>
        <v>0</v>
      </c>
      <c r="AH1255" s="35">
        <f>SUMIF(V$1:AG$1,77,V1255:AG1255)</f>
        <v>0</v>
      </c>
      <c r="AI1255" s="36">
        <f>IF(AI$7&gt;=$E1255,IF(SUMIF($H$1:AH$1,77,$H1255:AH1255)&lt;$D1255,$H1255,0),0)</f>
        <v>0</v>
      </c>
      <c r="AJ1255" s="36">
        <f>IF(AJ$7&gt;=$E1255,IF(SUMIF($H$1:AI$1,77,$H1255:AI1255)&lt;$D1255,$H1255,0),0)</f>
        <v>0</v>
      </c>
      <c r="AK1255" s="36">
        <f>IF(AK$7&gt;=$E1255,IF(SUMIF($H$1:AJ$1,77,$H1255:AJ1255)&lt;$D1255,$H1255,0),0)</f>
        <v>0</v>
      </c>
      <c r="AL1255" s="36">
        <f>IF(AL$7&gt;=$E1255,IF(SUMIF($H$1:AK$1,77,$H1255:AK1255)&lt;$D1255,$H1255,0),0)</f>
        <v>0</v>
      </c>
      <c r="AM1255" s="36">
        <f>IF(AM$7&gt;=$E1255,IF(SUMIF($H$1:AL$1,77,$H1255:AL1255)&lt;$D1255,$H1255,0),0)</f>
        <v>0</v>
      </c>
      <c r="AN1255" s="36">
        <f>IF(AN$7&gt;=$E1255,IF(SUMIF($H$1:AM$1,77,$H1255:AM1255)&lt;$D1255,$H1255,0),0)</f>
        <v>0</v>
      </c>
      <c r="AO1255" s="36">
        <f>IF(AO$7&gt;=$E1255,IF(SUMIF($H$1:AN$1,77,$H1255:AN1255)&lt;$D1255,$H1255,0),0)</f>
        <v>0</v>
      </c>
      <c r="AP1255" s="36">
        <f>IF(AP$7&gt;=$E1255,IF(SUMIF($H$1:AO$1,77,$H1255:AO1255)&lt;$D1255,$H1255,0),0)</f>
        <v>0</v>
      </c>
      <c r="AQ1255" s="36">
        <f>IF(AQ$7&gt;=$E1255,IF(SUMIF($H$1:AP$1,77,$H1255:AP1255)&lt;$D1255,$H1255,0),0)</f>
        <v>0</v>
      </c>
      <c r="AR1255" s="36">
        <f>IF(AR$7&gt;=$E1255,IF(SUMIF($H$1:AQ$1,77,$H1255:AQ1255)&lt;$D1255,$H1255,0),0)</f>
        <v>0</v>
      </c>
      <c r="AS1255" s="36">
        <f>IF(AS$7&gt;=$E1255,IF(SUMIF($H$1:AR$1,77,$H1255:AR1255)&lt;$D1255,$H1255,0),0)</f>
        <v>0</v>
      </c>
      <c r="AT1255" s="36">
        <f>IF(AT$7&gt;=$E1255,IF(SUMIF($H$1:AS$1,77,$H1255:AS1255)&lt;$D1255,$H1255,0),0)</f>
        <v>0</v>
      </c>
      <c r="AU1255" s="35">
        <f>SUMIF(AI$1:AT$1,77,AI1255:AT1255)</f>
        <v>0</v>
      </c>
      <c r="AV1255" s="33">
        <f>IF(AV$7&gt;=$E1255,IF(SUMIF($H$1:AU$1,77,$H1255:AU1255)&lt;$D1255,$H1255,0),0)</f>
        <v>0</v>
      </c>
      <c r="AW1255" s="33">
        <f>IF(AW$7&gt;=$E1255,IF(SUMIF($H$1:AV$1,77,$H1255:AV1255)&lt;$D1255,$H1255,0),0)</f>
        <v>0</v>
      </c>
      <c r="AX1255" s="33">
        <f>IF(AX$7&gt;=$E1255,IF(SUMIF($H$1:AW$1,77,$H1255:AW1255)&lt;$D1255,$H1255,0),0)</f>
        <v>0</v>
      </c>
      <c r="AY1255" s="33">
        <f>IF(AY$7&gt;=$E1255,IF(SUMIF($H$1:AX$1,77,$H1255:AX1255)&lt;$D1255,$H1255,0),0)</f>
        <v>0</v>
      </c>
      <c r="AZ1255" s="33">
        <f>IF(AZ$7&gt;=$E1255,IF(SUMIF($H$1:AY$1,77,$H1255:AY1255)&lt;$D1255,$H1255,0),0)</f>
        <v>0</v>
      </c>
      <c r="BA1255" s="33">
        <f>IF(BA$7&gt;=$E1255,IF(SUMIF($H$1:AZ$1,77,$H1255:AZ1255)&lt;$D1255,$H1255,0),0)</f>
        <v>0</v>
      </c>
      <c r="BB1255" s="33">
        <f>IF(BB$7&gt;=$E1255,IF(SUMIF($H$1:BA$1,77,$H1255:BA1255)&lt;$D1255,$H1255,0),0)</f>
        <v>0</v>
      </c>
      <c r="BC1255" s="33">
        <f>IF(BC$7&gt;=$E1255,IF(SUMIF($H$1:BB$1,77,$H1255:BB1255)&lt;$D1255,$H1255,0),0)</f>
        <v>0</v>
      </c>
      <c r="BD1255" s="33">
        <f>IF(BD$7&gt;=$E1255,IF(SUMIF($H$1:BC$1,77,$H1255:BC1255)&lt;$D1255,$H1255,0),0)</f>
        <v>0</v>
      </c>
      <c r="BE1255" s="33">
        <f>IF(BE$7&gt;=$E1255,IF(SUMIF($H$1:BD$1,77,$H1255:BD1255)&lt;$D1255,$H1255,0),0)</f>
        <v>141</v>
      </c>
      <c r="BF1255" s="33">
        <f>IF(BF$7&gt;=$E1255,IF(SUMIF($H$1:BE$1,77,$H1255:BE1255)&lt;$D1255,$H1255,0),0)</f>
        <v>0</v>
      </c>
      <c r="BG1255" s="33">
        <f>IF(BG$7&gt;=$E1255,IF(SUMIF($H$1:BF$1,77,$H1255:BF1255)&lt;$D1255,$H1255,0),0)</f>
        <v>0</v>
      </c>
      <c r="BH1255" s="35">
        <f>SUMIF(AV$1:BG$1,77,AV1255:BG1255)</f>
        <v>141</v>
      </c>
    </row>
    <row r="1256" spans="1:60" s="45" customFormat="1" x14ac:dyDescent="0.25">
      <c r="A1256" s="184" t="s">
        <v>1840</v>
      </c>
      <c r="B1256" s="185" t="s">
        <v>1841</v>
      </c>
      <c r="C1256" s="186"/>
      <c r="D1256" s="187"/>
      <c r="E1256" s="43"/>
      <c r="F1256" s="43"/>
      <c r="G1256" s="43"/>
      <c r="H1256" s="43"/>
      <c r="I1256" s="43"/>
      <c r="J1256" s="43"/>
      <c r="K1256" s="43"/>
      <c r="L1256" s="43"/>
      <c r="M1256" s="43"/>
      <c r="N1256" s="43"/>
      <c r="O1256" s="43"/>
      <c r="P1256" s="43"/>
      <c r="Q1256" s="43"/>
      <c r="R1256" s="43"/>
      <c r="S1256" s="43"/>
      <c r="T1256" s="43"/>
      <c r="U1256" s="44"/>
      <c r="V1256" s="43"/>
      <c r="W1256" s="43"/>
      <c r="X1256" s="43"/>
      <c r="Y1256" s="43"/>
      <c r="Z1256" s="43"/>
      <c r="AA1256" s="43"/>
      <c r="AB1256" s="43"/>
      <c r="AC1256" s="43"/>
      <c r="AD1256" s="43"/>
      <c r="AE1256" s="43"/>
      <c r="AF1256" s="43"/>
      <c r="AG1256" s="43"/>
      <c r="AH1256" s="44"/>
      <c r="AI1256" s="43"/>
      <c r="AJ1256" s="43"/>
      <c r="AK1256" s="43"/>
      <c r="AL1256" s="43"/>
      <c r="AM1256" s="43"/>
      <c r="AN1256" s="43"/>
      <c r="AO1256" s="43"/>
      <c r="AP1256" s="43"/>
      <c r="AQ1256" s="43"/>
      <c r="AR1256" s="43"/>
      <c r="AS1256" s="43"/>
      <c r="AT1256" s="43"/>
      <c r="AU1256" s="44"/>
      <c r="AV1256" s="43"/>
      <c r="AW1256" s="43"/>
      <c r="AX1256" s="43"/>
      <c r="AY1256" s="43"/>
      <c r="AZ1256" s="43"/>
      <c r="BA1256" s="43"/>
      <c r="BB1256" s="43"/>
      <c r="BC1256" s="43"/>
      <c r="BD1256" s="43"/>
      <c r="BE1256" s="43"/>
      <c r="BF1256" s="43"/>
      <c r="BG1256" s="43"/>
      <c r="BH1256" s="44"/>
    </row>
    <row r="1257" spans="1:60" s="11" customFormat="1" x14ac:dyDescent="0.25">
      <c r="A1257" s="48"/>
      <c r="B1257" s="162" t="s">
        <v>1842</v>
      </c>
      <c r="C1257" s="161"/>
      <c r="D1257" s="163"/>
      <c r="E1257" s="88"/>
      <c r="F1257" s="88"/>
      <c r="G1257" s="88"/>
      <c r="H1257" s="88"/>
      <c r="I1257" s="88"/>
      <c r="J1257" s="88"/>
      <c r="K1257" s="88"/>
      <c r="L1257" s="88"/>
      <c r="M1257" s="88"/>
      <c r="N1257" s="88"/>
      <c r="O1257" s="88"/>
      <c r="P1257" s="88"/>
      <c r="Q1257" s="88"/>
      <c r="R1257" s="88"/>
      <c r="S1257" s="88"/>
      <c r="T1257" s="88"/>
      <c r="U1257" s="89"/>
      <c r="V1257" s="88"/>
      <c r="W1257" s="88"/>
      <c r="X1257" s="88"/>
      <c r="Y1257" s="88"/>
      <c r="Z1257" s="88"/>
      <c r="AA1257" s="88"/>
      <c r="AB1257" s="88"/>
      <c r="AC1257" s="88"/>
      <c r="AD1257" s="88"/>
      <c r="AE1257" s="88"/>
      <c r="AF1257" s="88"/>
      <c r="AG1257" s="88"/>
      <c r="AH1257" s="89"/>
      <c r="AI1257" s="88"/>
      <c r="AJ1257" s="88"/>
      <c r="AK1257" s="88"/>
      <c r="AL1257" s="88"/>
      <c r="AM1257" s="88"/>
      <c r="AN1257" s="88"/>
      <c r="AO1257" s="88"/>
      <c r="AP1257" s="88"/>
      <c r="AQ1257" s="88"/>
      <c r="AR1257" s="88"/>
      <c r="AS1257" s="88"/>
      <c r="AT1257" s="88"/>
      <c r="AU1257" s="89"/>
      <c r="AV1257" s="88"/>
      <c r="AW1257" s="88"/>
      <c r="AX1257" s="88"/>
      <c r="AY1257" s="88"/>
      <c r="AZ1257" s="88"/>
      <c r="BA1257" s="88"/>
      <c r="BB1257" s="88"/>
      <c r="BC1257" s="88"/>
      <c r="BD1257" s="88"/>
      <c r="BE1257" s="88"/>
      <c r="BF1257" s="88"/>
      <c r="BG1257" s="88"/>
      <c r="BH1257" s="89"/>
    </row>
    <row r="1258" spans="1:60" s="11" customFormat="1" x14ac:dyDescent="0.25">
      <c r="A1258" s="148" t="s">
        <v>1843</v>
      </c>
      <c r="B1258" s="149" t="s">
        <v>156</v>
      </c>
      <c r="C1258" s="125" t="s">
        <v>55</v>
      </c>
      <c r="D1258" s="150">
        <v>481.2</v>
      </c>
      <c r="E1258" s="31">
        <v>45689</v>
      </c>
      <c r="F1258" s="31">
        <v>45717</v>
      </c>
      <c r="G1258" s="32">
        <f>DATEDIF(E1258,F1258,"m")</f>
        <v>1</v>
      </c>
      <c r="H1258" s="33">
        <f>D1258/G1258</f>
        <v>481.2</v>
      </c>
      <c r="I1258" s="36">
        <f>IF(I$7&gt;=$E1258,IF(SUMIF($H$1:H$1,77,$H1258:H1258)&lt;$D1258,$H1258,0),0)</f>
        <v>0</v>
      </c>
      <c r="J1258" s="36">
        <f>IF(J$7&gt;=$E1258,IF(SUMIF($H$1:I$1,77,$H1258:I1258)&lt;$D1258,$H1258,0),0)</f>
        <v>481.2</v>
      </c>
      <c r="K1258" s="36">
        <f>IF(K$7&gt;=$E1258,IF(SUMIF($H$1:J$1,77,$H1258:J1258)&lt;$D1258,$H1258,0),0)</f>
        <v>0</v>
      </c>
      <c r="L1258" s="36">
        <f>IF(L$7&gt;=$E1258,IF(SUMIF($H$1:K$1,77,$H1258:K1258)&lt;$D1258,$H1258,0),0)</f>
        <v>0</v>
      </c>
      <c r="M1258" s="36">
        <f>IF(M$7&gt;=$E1258,IF(SUMIF($H$1:L$1,77,$H1258:L1258)&lt;$D1258,$H1258,0),0)</f>
        <v>0</v>
      </c>
      <c r="N1258" s="36">
        <f>IF(N$7&gt;=$E1258,IF(SUMIF($H$1:M$1,77,$H1258:M1258)&lt;$D1258,$H1258,0),0)</f>
        <v>0</v>
      </c>
      <c r="O1258" s="36">
        <f>IF(O$7&gt;=$E1258,IF(SUMIF($H$1:N$1,77,$H1258:N1258)&lt;$D1258,$H1258,0),0)</f>
        <v>0</v>
      </c>
      <c r="P1258" s="36">
        <f>IF(P$7&gt;=$E1258,IF(SUMIF($H$1:O$1,77,$H1258:O1258)&lt;$D1258,$H1258,0),0)</f>
        <v>0</v>
      </c>
      <c r="Q1258" s="36">
        <f>IF(Q$7&gt;=$E1258,IF(SUMIF($H$1:P$1,77,$H1258:P1258)&lt;$D1258,$H1258,0),0)</f>
        <v>0</v>
      </c>
      <c r="R1258" s="36">
        <f>IF(R$7&gt;=$E1258,IF(SUMIF($H$1:Q$1,77,$H1258:Q1258)&lt;$D1258,$H1258,0),0)</f>
        <v>0</v>
      </c>
      <c r="S1258" s="36">
        <f>IF(S$7&gt;=$E1258,IF(SUMIF($H$1:R$1,77,$H1258:R1258)&lt;$D1258,$H1258,0),0)</f>
        <v>0</v>
      </c>
      <c r="T1258" s="36">
        <f>IF(T$7&gt;=$E1258,IF(SUMIF($H$1:S$1,77,$H1258:S1258)&lt;$D1258,$H1258,0),0)</f>
        <v>0</v>
      </c>
      <c r="U1258" s="35">
        <f>SUMIF(I$1:T$1,77,I1258:T1258)</f>
        <v>481.2</v>
      </c>
      <c r="V1258" s="36">
        <f>IF(V$7&gt;=$E1258,IF(SUMIF($H$1:U$1,77,$H1258:U1258)&lt;$D1258,$H1258,0),0)</f>
        <v>0</v>
      </c>
      <c r="W1258" s="36">
        <f>IF(W$7&gt;=$E1258,IF(SUMIF($H$1:V$1,77,$H1258:V1258)&lt;$D1258,$H1258,0),0)</f>
        <v>0</v>
      </c>
      <c r="X1258" s="36">
        <f>IF(X$7&gt;=$E1258,IF(SUMIF($H$1:W$1,77,$H1258:W1258)&lt;$D1258,$H1258,0),0)</f>
        <v>0</v>
      </c>
      <c r="Y1258" s="36">
        <f>IF(Y$7&gt;=$E1258,IF(SUMIF($H$1:X$1,77,$H1258:X1258)&lt;$D1258,$H1258,0),0)</f>
        <v>0</v>
      </c>
      <c r="Z1258" s="36">
        <f>IF(Z$7&gt;=$E1258,IF(SUMIF($H$1:Y$1,77,$H1258:Y1258)&lt;$D1258,$H1258,0),0)</f>
        <v>0</v>
      </c>
      <c r="AA1258" s="36">
        <f>IF(AA$7&gt;=$E1258,IF(SUMIF($H$1:Z$1,77,$H1258:Z1258)&lt;$D1258,$H1258,0),0)</f>
        <v>0</v>
      </c>
      <c r="AB1258" s="36">
        <f>IF(AB$7&gt;=$E1258,IF(SUMIF($H$1:AA$1,77,$H1258:AA1258)&lt;$D1258,$H1258,0),0)</f>
        <v>0</v>
      </c>
      <c r="AC1258" s="36">
        <f>IF(AC$7&gt;=$E1258,IF(SUMIF($H$1:AB$1,77,$H1258:AB1258)&lt;$D1258,$H1258,0),0)</f>
        <v>0</v>
      </c>
      <c r="AD1258" s="36">
        <f>IF(AD$7&gt;=$E1258,IF(SUMIF($H$1:AC$1,77,$H1258:AC1258)&lt;$D1258,$H1258,0),0)</f>
        <v>0</v>
      </c>
      <c r="AE1258" s="36">
        <f>IF(AE$7&gt;=$E1258,IF(SUMIF($H$1:AD$1,77,$H1258:AD1258)&lt;$D1258,$H1258,0),0)</f>
        <v>0</v>
      </c>
      <c r="AF1258" s="36">
        <f>IF(AF$7&gt;=$E1258,IF(SUMIF($H$1:AE$1,77,$H1258:AE1258)&lt;$D1258,$H1258,0),0)</f>
        <v>0</v>
      </c>
      <c r="AG1258" s="36">
        <f>IF(AG$7&gt;=$E1258,IF(SUMIF($H$1:AF$1,77,$H1258:AF1258)&lt;$D1258,$H1258,0),0)</f>
        <v>0</v>
      </c>
      <c r="AH1258" s="35">
        <f>SUMIF(V$1:AG$1,77,V1258:AG1258)</f>
        <v>0</v>
      </c>
      <c r="AI1258" s="36">
        <f>IF(AI$7&gt;=$E1258,IF(SUMIF($H$1:AH$1,77,$H1258:AH1258)&lt;$D1258,$H1258,0),0)</f>
        <v>0</v>
      </c>
      <c r="AJ1258" s="36">
        <f>IF(AJ$7&gt;=$E1258,IF(SUMIF($H$1:AI$1,77,$H1258:AI1258)&lt;$D1258,$H1258,0),0)</f>
        <v>0</v>
      </c>
      <c r="AK1258" s="36">
        <f>IF(AK$7&gt;=$E1258,IF(SUMIF($H$1:AJ$1,77,$H1258:AJ1258)&lt;$D1258,$H1258,0),0)</f>
        <v>0</v>
      </c>
      <c r="AL1258" s="36">
        <f>IF(AL$7&gt;=$E1258,IF(SUMIF($H$1:AK$1,77,$H1258:AK1258)&lt;$D1258,$H1258,0),0)</f>
        <v>0</v>
      </c>
      <c r="AM1258" s="36">
        <f>IF(AM$7&gt;=$E1258,IF(SUMIF($H$1:AL$1,77,$H1258:AL1258)&lt;$D1258,$H1258,0),0)</f>
        <v>0</v>
      </c>
      <c r="AN1258" s="36">
        <f>IF(AN$7&gt;=$E1258,IF(SUMIF($H$1:AM$1,77,$H1258:AM1258)&lt;$D1258,$H1258,0),0)</f>
        <v>0</v>
      </c>
      <c r="AO1258" s="36">
        <f>IF(AO$7&gt;=$E1258,IF(SUMIF($H$1:AN$1,77,$H1258:AN1258)&lt;$D1258,$H1258,0),0)</f>
        <v>0</v>
      </c>
      <c r="AP1258" s="36">
        <f>IF(AP$7&gt;=$E1258,IF(SUMIF($H$1:AO$1,77,$H1258:AO1258)&lt;$D1258,$H1258,0),0)</f>
        <v>0</v>
      </c>
      <c r="AQ1258" s="36">
        <f>IF(AQ$7&gt;=$E1258,IF(SUMIF($H$1:AP$1,77,$H1258:AP1258)&lt;$D1258,$H1258,0),0)</f>
        <v>0</v>
      </c>
      <c r="AR1258" s="36">
        <f>IF(AR$7&gt;=$E1258,IF(SUMIF($H$1:AQ$1,77,$H1258:AQ1258)&lt;$D1258,$H1258,0),0)</f>
        <v>0</v>
      </c>
      <c r="AS1258" s="36">
        <f>IF(AS$7&gt;=$E1258,IF(SUMIF($H$1:AR$1,77,$H1258:AR1258)&lt;$D1258,$H1258,0),0)</f>
        <v>0</v>
      </c>
      <c r="AT1258" s="36">
        <f>IF(AT$7&gt;=$E1258,IF(SUMIF($H$1:AS$1,77,$H1258:AS1258)&lt;$D1258,$H1258,0),0)</f>
        <v>0</v>
      </c>
      <c r="AU1258" s="35">
        <f>SUMIF(AI$1:AT$1,77,AI1258:AT1258)</f>
        <v>0</v>
      </c>
      <c r="AV1258" s="33">
        <f>IF(AV$7&gt;=$E1258,IF(SUMIF($H$1:AU$1,77,$H1258:AU1258)&lt;$D1258,$H1258,0),0)</f>
        <v>0</v>
      </c>
      <c r="AW1258" s="33">
        <f>IF(AW$7&gt;=$E1258,IF(SUMIF($H$1:AV$1,77,$H1258:AV1258)&lt;$D1258,$H1258,0),0)</f>
        <v>0</v>
      </c>
      <c r="AX1258" s="33">
        <f>IF(AX$7&gt;=$E1258,IF(SUMIF($H$1:AW$1,77,$H1258:AW1258)&lt;$D1258,$H1258,0),0)</f>
        <v>0</v>
      </c>
      <c r="AY1258" s="33">
        <f>IF(AY$7&gt;=$E1258,IF(SUMIF($H$1:AX$1,77,$H1258:AX1258)&lt;$D1258,$H1258,0),0)</f>
        <v>0</v>
      </c>
      <c r="AZ1258" s="33">
        <f>IF(AZ$7&gt;=$E1258,IF(SUMIF($H$1:AY$1,77,$H1258:AY1258)&lt;$D1258,$H1258,0),0)</f>
        <v>0</v>
      </c>
      <c r="BA1258" s="33">
        <f>IF(BA$7&gt;=$E1258,IF(SUMIF($H$1:AZ$1,77,$H1258:AZ1258)&lt;$D1258,$H1258,0),0)</f>
        <v>0</v>
      </c>
      <c r="BB1258" s="33">
        <f>IF(BB$7&gt;=$E1258,IF(SUMIF($H$1:BA$1,77,$H1258:BA1258)&lt;$D1258,$H1258,0),0)</f>
        <v>0</v>
      </c>
      <c r="BC1258" s="33">
        <f>IF(BC$7&gt;=$E1258,IF(SUMIF($H$1:BB$1,77,$H1258:BB1258)&lt;$D1258,$H1258,0),0)</f>
        <v>0</v>
      </c>
      <c r="BD1258" s="33">
        <f>IF(BD$7&gt;=$E1258,IF(SUMIF($H$1:BC$1,77,$H1258:BC1258)&lt;$D1258,$H1258,0),0)</f>
        <v>0</v>
      </c>
      <c r="BE1258" s="33">
        <f>IF(BE$7&gt;=$E1258,IF(SUMIF($H$1:BD$1,77,$H1258:BD1258)&lt;$D1258,$H1258,0),0)</f>
        <v>0</v>
      </c>
      <c r="BF1258" s="33">
        <f>IF(BF$7&gt;=$E1258,IF(SUMIF($H$1:BE$1,77,$H1258:BE1258)&lt;$D1258,$H1258,0),0)</f>
        <v>0</v>
      </c>
      <c r="BG1258" s="33">
        <f>IF(BG$7&gt;=$E1258,IF(SUMIF($H$1:BF$1,77,$H1258:BF1258)&lt;$D1258,$H1258,0),0)</f>
        <v>0</v>
      </c>
      <c r="BH1258" s="35">
        <f>SUMIF(AV$1:BG$1,77,AV1258:BG1258)</f>
        <v>0</v>
      </c>
    </row>
    <row r="1259" spans="1:60" s="11" customFormat="1" x14ac:dyDescent="0.25">
      <c r="A1259" s="148" t="s">
        <v>1844</v>
      </c>
      <c r="B1259" s="149" t="s">
        <v>1845</v>
      </c>
      <c r="C1259" s="125" t="s">
        <v>55</v>
      </c>
      <c r="D1259" s="150">
        <v>481.2</v>
      </c>
      <c r="E1259" s="46">
        <v>46997</v>
      </c>
      <c r="F1259" s="46">
        <v>47027</v>
      </c>
      <c r="G1259" s="32">
        <f>DATEDIF(E1259,F1259,"m")</f>
        <v>1</v>
      </c>
      <c r="H1259" s="33">
        <f>D1259/G1259</f>
        <v>481.2</v>
      </c>
      <c r="I1259" s="36">
        <f>IF(I$7&gt;=$E1259,IF(SUMIF($H$1:H$1,77,$H1259:H1259)&lt;$D1259,$H1259,0),0)</f>
        <v>0</v>
      </c>
      <c r="J1259" s="36">
        <f>IF(J$7&gt;=$E1259,IF(SUMIF($H$1:I$1,77,$H1259:I1259)&lt;$D1259,$H1259,0),0)</f>
        <v>0</v>
      </c>
      <c r="K1259" s="36">
        <f>IF(K$7&gt;=$E1259,IF(SUMIF($H$1:J$1,77,$H1259:J1259)&lt;$D1259,$H1259,0),0)</f>
        <v>0</v>
      </c>
      <c r="L1259" s="36">
        <f>IF(L$7&gt;=$E1259,IF(SUMIF($H$1:K$1,77,$H1259:K1259)&lt;$D1259,$H1259,0),0)</f>
        <v>0</v>
      </c>
      <c r="M1259" s="36">
        <f>IF(M$7&gt;=$E1259,IF(SUMIF($H$1:L$1,77,$H1259:L1259)&lt;$D1259,$H1259,0),0)</f>
        <v>0</v>
      </c>
      <c r="N1259" s="36">
        <f>IF(N$7&gt;=$E1259,IF(SUMIF($H$1:M$1,77,$H1259:M1259)&lt;$D1259,$H1259,0),0)</f>
        <v>0</v>
      </c>
      <c r="O1259" s="36">
        <f>IF(O$7&gt;=$E1259,IF(SUMIF($H$1:N$1,77,$H1259:N1259)&lt;$D1259,$H1259,0),0)</f>
        <v>0</v>
      </c>
      <c r="P1259" s="36">
        <f>IF(P$7&gt;=$E1259,IF(SUMIF($H$1:O$1,77,$H1259:O1259)&lt;$D1259,$H1259,0),0)</f>
        <v>0</v>
      </c>
      <c r="Q1259" s="36">
        <f>IF(Q$7&gt;=$E1259,IF(SUMIF($H$1:P$1,77,$H1259:P1259)&lt;$D1259,$H1259,0),0)</f>
        <v>0</v>
      </c>
      <c r="R1259" s="36">
        <f>IF(R$7&gt;=$E1259,IF(SUMIF($H$1:Q$1,77,$H1259:Q1259)&lt;$D1259,$H1259,0),0)</f>
        <v>0</v>
      </c>
      <c r="S1259" s="36">
        <f>IF(S$7&gt;=$E1259,IF(SUMIF($H$1:R$1,77,$H1259:R1259)&lt;$D1259,$H1259,0),0)</f>
        <v>0</v>
      </c>
      <c r="T1259" s="36">
        <f>IF(T$7&gt;=$E1259,IF(SUMIF($H$1:S$1,77,$H1259:S1259)&lt;$D1259,$H1259,0),0)</f>
        <v>0</v>
      </c>
      <c r="U1259" s="35">
        <f>SUMIF(I$1:T$1,77,I1259:T1259)</f>
        <v>0</v>
      </c>
      <c r="V1259" s="36">
        <f>IF(V$7&gt;=$E1259,IF(SUMIF($H$1:U$1,77,$H1259:U1259)&lt;$D1259,$H1259,0),0)</f>
        <v>0</v>
      </c>
      <c r="W1259" s="36">
        <f>IF(W$7&gt;=$E1259,IF(SUMIF($H$1:V$1,77,$H1259:V1259)&lt;$D1259,$H1259,0),0)</f>
        <v>0</v>
      </c>
      <c r="X1259" s="36">
        <f>IF(X$7&gt;=$E1259,IF(SUMIF($H$1:W$1,77,$H1259:W1259)&lt;$D1259,$H1259,0),0)</f>
        <v>0</v>
      </c>
      <c r="Y1259" s="36">
        <f>IF(Y$7&gt;=$E1259,IF(SUMIF($H$1:X$1,77,$H1259:X1259)&lt;$D1259,$H1259,0),0)</f>
        <v>0</v>
      </c>
      <c r="Z1259" s="36">
        <f>IF(Z$7&gt;=$E1259,IF(SUMIF($H$1:Y$1,77,$H1259:Y1259)&lt;$D1259,$H1259,0),0)</f>
        <v>0</v>
      </c>
      <c r="AA1259" s="36">
        <f>IF(AA$7&gt;=$E1259,IF(SUMIF($H$1:Z$1,77,$H1259:Z1259)&lt;$D1259,$H1259,0),0)</f>
        <v>0</v>
      </c>
      <c r="AB1259" s="36">
        <f>IF(AB$7&gt;=$E1259,IF(SUMIF($H$1:AA$1,77,$H1259:AA1259)&lt;$D1259,$H1259,0),0)</f>
        <v>0</v>
      </c>
      <c r="AC1259" s="36">
        <f>IF(AC$7&gt;=$E1259,IF(SUMIF($H$1:AB$1,77,$H1259:AB1259)&lt;$D1259,$H1259,0),0)</f>
        <v>0</v>
      </c>
      <c r="AD1259" s="36">
        <f>IF(AD$7&gt;=$E1259,IF(SUMIF($H$1:AC$1,77,$H1259:AC1259)&lt;$D1259,$H1259,0),0)</f>
        <v>0</v>
      </c>
      <c r="AE1259" s="36">
        <f>IF(AE$7&gt;=$E1259,IF(SUMIF($H$1:AD$1,77,$H1259:AD1259)&lt;$D1259,$H1259,0),0)</f>
        <v>0</v>
      </c>
      <c r="AF1259" s="36">
        <f>IF(AF$7&gt;=$E1259,IF(SUMIF($H$1:AE$1,77,$H1259:AE1259)&lt;$D1259,$H1259,0),0)</f>
        <v>0</v>
      </c>
      <c r="AG1259" s="36">
        <f>IF(AG$7&gt;=$E1259,IF(SUMIF($H$1:AF$1,77,$H1259:AF1259)&lt;$D1259,$H1259,0),0)</f>
        <v>0</v>
      </c>
      <c r="AH1259" s="35">
        <f>SUMIF(V$1:AG$1,77,V1259:AG1259)</f>
        <v>0</v>
      </c>
      <c r="AI1259" s="36">
        <f>IF(AI$7&gt;=$E1259,IF(SUMIF($H$1:AH$1,77,$H1259:AH1259)&lt;$D1259,$H1259,0),0)</f>
        <v>0</v>
      </c>
      <c r="AJ1259" s="36">
        <f>IF(AJ$7&gt;=$E1259,IF(SUMIF($H$1:AI$1,77,$H1259:AI1259)&lt;$D1259,$H1259,0),0)</f>
        <v>0</v>
      </c>
      <c r="AK1259" s="36">
        <f>IF(AK$7&gt;=$E1259,IF(SUMIF($H$1:AJ$1,77,$H1259:AJ1259)&lt;$D1259,$H1259,0),0)</f>
        <v>0</v>
      </c>
      <c r="AL1259" s="36">
        <f>IF(AL$7&gt;=$E1259,IF(SUMIF($H$1:AK$1,77,$H1259:AK1259)&lt;$D1259,$H1259,0),0)</f>
        <v>0</v>
      </c>
      <c r="AM1259" s="36">
        <f>IF(AM$7&gt;=$E1259,IF(SUMIF($H$1:AL$1,77,$H1259:AL1259)&lt;$D1259,$H1259,0),0)</f>
        <v>0</v>
      </c>
      <c r="AN1259" s="36">
        <f>IF(AN$7&gt;=$E1259,IF(SUMIF($H$1:AM$1,77,$H1259:AM1259)&lt;$D1259,$H1259,0),0)</f>
        <v>0</v>
      </c>
      <c r="AO1259" s="36">
        <f>IF(AO$7&gt;=$E1259,IF(SUMIF($H$1:AN$1,77,$H1259:AN1259)&lt;$D1259,$H1259,0),0)</f>
        <v>0</v>
      </c>
      <c r="AP1259" s="36">
        <f>IF(AP$7&gt;=$E1259,IF(SUMIF($H$1:AO$1,77,$H1259:AO1259)&lt;$D1259,$H1259,0),0)</f>
        <v>0</v>
      </c>
      <c r="AQ1259" s="36">
        <f>IF(AQ$7&gt;=$E1259,IF(SUMIF($H$1:AP$1,77,$H1259:AP1259)&lt;$D1259,$H1259,0),0)</f>
        <v>0</v>
      </c>
      <c r="AR1259" s="36">
        <f>IF(AR$7&gt;=$E1259,IF(SUMIF($H$1:AQ$1,77,$H1259:AQ1259)&lt;$D1259,$H1259,0),0)</f>
        <v>0</v>
      </c>
      <c r="AS1259" s="36">
        <f>IF(AS$7&gt;=$E1259,IF(SUMIF($H$1:AR$1,77,$H1259:AR1259)&lt;$D1259,$H1259,0),0)</f>
        <v>0</v>
      </c>
      <c r="AT1259" s="36">
        <f>IF(AT$7&gt;=$E1259,IF(SUMIF($H$1:AS$1,77,$H1259:AS1259)&lt;$D1259,$H1259,0),0)</f>
        <v>0</v>
      </c>
      <c r="AU1259" s="35">
        <f>SUMIF(AI$1:AT$1,77,AI1259:AT1259)</f>
        <v>0</v>
      </c>
      <c r="AV1259" s="33">
        <f>IF(AV$7&gt;=$E1259,IF(SUMIF($H$1:AU$1,77,$H1259:AU1259)&lt;$D1259,$H1259,0),0)</f>
        <v>0</v>
      </c>
      <c r="AW1259" s="33">
        <f>IF(AW$7&gt;=$E1259,IF(SUMIF($H$1:AV$1,77,$H1259:AV1259)&lt;$D1259,$H1259,0),0)</f>
        <v>0</v>
      </c>
      <c r="AX1259" s="33">
        <f>IF(AX$7&gt;=$E1259,IF(SUMIF($H$1:AW$1,77,$H1259:AW1259)&lt;$D1259,$H1259,0),0)</f>
        <v>0</v>
      </c>
      <c r="AY1259" s="33">
        <f>IF(AY$7&gt;=$E1259,IF(SUMIF($H$1:AX$1,77,$H1259:AX1259)&lt;$D1259,$H1259,0),0)</f>
        <v>0</v>
      </c>
      <c r="AZ1259" s="33">
        <f>IF(AZ$7&gt;=$E1259,IF(SUMIF($H$1:AY$1,77,$H1259:AY1259)&lt;$D1259,$H1259,0),0)</f>
        <v>0</v>
      </c>
      <c r="BA1259" s="33">
        <f>IF(BA$7&gt;=$E1259,IF(SUMIF($H$1:AZ$1,77,$H1259:AZ1259)&lt;$D1259,$H1259,0),0)</f>
        <v>0</v>
      </c>
      <c r="BB1259" s="33">
        <f>IF(BB$7&gt;=$E1259,IF(SUMIF($H$1:BA$1,77,$H1259:BA1259)&lt;$D1259,$H1259,0),0)</f>
        <v>0</v>
      </c>
      <c r="BC1259" s="33">
        <f>IF(BC$7&gt;=$E1259,IF(SUMIF($H$1:BB$1,77,$H1259:BB1259)&lt;$D1259,$H1259,0),0)</f>
        <v>0</v>
      </c>
      <c r="BD1259" s="33">
        <f>IF(BD$7&gt;=$E1259,IF(SUMIF($H$1:BC$1,77,$H1259:BC1259)&lt;$D1259,$H1259,0),0)</f>
        <v>481.2</v>
      </c>
      <c r="BE1259" s="33">
        <f>IF(BE$7&gt;=$E1259,IF(SUMIF($H$1:BD$1,77,$H1259:BD1259)&lt;$D1259,$H1259,0),0)</f>
        <v>0</v>
      </c>
      <c r="BF1259" s="33">
        <f>IF(BF$7&gt;=$E1259,IF(SUMIF($H$1:BE$1,77,$H1259:BE1259)&lt;$D1259,$H1259,0),0)</f>
        <v>0</v>
      </c>
      <c r="BG1259" s="33">
        <f>IF(BG$7&gt;=$E1259,IF(SUMIF($H$1:BF$1,77,$H1259:BF1259)&lt;$D1259,$H1259,0),0)</f>
        <v>0</v>
      </c>
      <c r="BH1259" s="35">
        <f>SUMIF(AV$1:BG$1,77,AV1259:BG1259)</f>
        <v>481.2</v>
      </c>
    </row>
    <row r="1260" spans="1:60" s="11" customFormat="1" x14ac:dyDescent="0.25">
      <c r="A1260" s="148" t="s">
        <v>1846</v>
      </c>
      <c r="B1260" s="149" t="s">
        <v>1781</v>
      </c>
      <c r="C1260" s="125" t="s">
        <v>55</v>
      </c>
      <c r="D1260" s="150">
        <v>163.35</v>
      </c>
      <c r="E1260" s="31">
        <v>45689</v>
      </c>
      <c r="F1260" s="31">
        <v>45717</v>
      </c>
      <c r="G1260" s="32">
        <f>DATEDIF(E1260,F1260,"m")</f>
        <v>1</v>
      </c>
      <c r="H1260" s="33">
        <f>D1260/G1260</f>
        <v>163.35</v>
      </c>
      <c r="I1260" s="36">
        <f>IF(I$7&gt;=$E1260,IF(SUMIF($H$1:H$1,77,$H1260:H1260)&lt;$D1260,$H1260,0),0)</f>
        <v>0</v>
      </c>
      <c r="J1260" s="36">
        <f>IF(J$7&gt;=$E1260,IF(SUMIF($H$1:I$1,77,$H1260:I1260)&lt;$D1260,$H1260,0),0)</f>
        <v>163.35</v>
      </c>
      <c r="K1260" s="36">
        <f>IF(K$7&gt;=$E1260,IF(SUMIF($H$1:J$1,77,$H1260:J1260)&lt;$D1260,$H1260,0),0)</f>
        <v>0</v>
      </c>
      <c r="L1260" s="36">
        <f>IF(L$7&gt;=$E1260,IF(SUMIF($H$1:K$1,77,$H1260:K1260)&lt;$D1260,$H1260,0),0)</f>
        <v>0</v>
      </c>
      <c r="M1260" s="36">
        <f>IF(M$7&gt;=$E1260,IF(SUMIF($H$1:L$1,77,$H1260:L1260)&lt;$D1260,$H1260,0),0)</f>
        <v>0</v>
      </c>
      <c r="N1260" s="36">
        <f>IF(N$7&gt;=$E1260,IF(SUMIF($H$1:M$1,77,$H1260:M1260)&lt;$D1260,$H1260,0),0)</f>
        <v>0</v>
      </c>
      <c r="O1260" s="36">
        <f>IF(O$7&gt;=$E1260,IF(SUMIF($H$1:N$1,77,$H1260:N1260)&lt;$D1260,$H1260,0),0)</f>
        <v>0</v>
      </c>
      <c r="P1260" s="36">
        <f>IF(P$7&gt;=$E1260,IF(SUMIF($H$1:O$1,77,$H1260:O1260)&lt;$D1260,$H1260,0),0)</f>
        <v>0</v>
      </c>
      <c r="Q1260" s="36">
        <f>IF(Q$7&gt;=$E1260,IF(SUMIF($H$1:P$1,77,$H1260:P1260)&lt;$D1260,$H1260,0),0)</f>
        <v>0</v>
      </c>
      <c r="R1260" s="36">
        <f>IF(R$7&gt;=$E1260,IF(SUMIF($H$1:Q$1,77,$H1260:Q1260)&lt;$D1260,$H1260,0),0)</f>
        <v>0</v>
      </c>
      <c r="S1260" s="36">
        <f>IF(S$7&gt;=$E1260,IF(SUMIF($H$1:R$1,77,$H1260:R1260)&lt;$D1260,$H1260,0),0)</f>
        <v>0</v>
      </c>
      <c r="T1260" s="36">
        <f>IF(T$7&gt;=$E1260,IF(SUMIF($H$1:S$1,77,$H1260:S1260)&lt;$D1260,$H1260,0),0)</f>
        <v>0</v>
      </c>
      <c r="U1260" s="35">
        <f>SUMIF(I$1:T$1,77,I1260:T1260)</f>
        <v>163.35</v>
      </c>
      <c r="V1260" s="36">
        <f>IF(V$7&gt;=$E1260,IF(SUMIF($H$1:U$1,77,$H1260:U1260)&lt;$D1260,$H1260,0),0)</f>
        <v>0</v>
      </c>
      <c r="W1260" s="36">
        <f>IF(W$7&gt;=$E1260,IF(SUMIF($H$1:V$1,77,$H1260:V1260)&lt;$D1260,$H1260,0),0)</f>
        <v>0</v>
      </c>
      <c r="X1260" s="36">
        <f>IF(X$7&gt;=$E1260,IF(SUMIF($H$1:W$1,77,$H1260:W1260)&lt;$D1260,$H1260,0),0)</f>
        <v>0</v>
      </c>
      <c r="Y1260" s="36">
        <f>IF(Y$7&gt;=$E1260,IF(SUMIF($H$1:X$1,77,$H1260:X1260)&lt;$D1260,$H1260,0),0)</f>
        <v>0</v>
      </c>
      <c r="Z1260" s="36">
        <f>IF(Z$7&gt;=$E1260,IF(SUMIF($H$1:Y$1,77,$H1260:Y1260)&lt;$D1260,$H1260,0),0)</f>
        <v>0</v>
      </c>
      <c r="AA1260" s="36">
        <f>IF(AA$7&gt;=$E1260,IF(SUMIF($H$1:Z$1,77,$H1260:Z1260)&lt;$D1260,$H1260,0),0)</f>
        <v>0</v>
      </c>
      <c r="AB1260" s="36">
        <f>IF(AB$7&gt;=$E1260,IF(SUMIF($H$1:AA$1,77,$H1260:AA1260)&lt;$D1260,$H1260,0),0)</f>
        <v>0</v>
      </c>
      <c r="AC1260" s="36">
        <f>IF(AC$7&gt;=$E1260,IF(SUMIF($H$1:AB$1,77,$H1260:AB1260)&lt;$D1260,$H1260,0),0)</f>
        <v>0</v>
      </c>
      <c r="AD1260" s="36">
        <f>IF(AD$7&gt;=$E1260,IF(SUMIF($H$1:AC$1,77,$H1260:AC1260)&lt;$D1260,$H1260,0),0)</f>
        <v>0</v>
      </c>
      <c r="AE1260" s="36">
        <f>IF(AE$7&gt;=$E1260,IF(SUMIF($H$1:AD$1,77,$H1260:AD1260)&lt;$D1260,$H1260,0),0)</f>
        <v>0</v>
      </c>
      <c r="AF1260" s="36">
        <f>IF(AF$7&gt;=$E1260,IF(SUMIF($H$1:AE$1,77,$H1260:AE1260)&lt;$D1260,$H1260,0),0)</f>
        <v>0</v>
      </c>
      <c r="AG1260" s="36">
        <f>IF(AG$7&gt;=$E1260,IF(SUMIF($H$1:AF$1,77,$H1260:AF1260)&lt;$D1260,$H1260,0),0)</f>
        <v>0</v>
      </c>
      <c r="AH1260" s="35">
        <f>SUMIF(V$1:AG$1,77,V1260:AG1260)</f>
        <v>0</v>
      </c>
      <c r="AI1260" s="36">
        <f>IF(AI$7&gt;=$E1260,IF(SUMIF($H$1:AH$1,77,$H1260:AH1260)&lt;$D1260,$H1260,0),0)</f>
        <v>0</v>
      </c>
      <c r="AJ1260" s="36">
        <f>IF(AJ$7&gt;=$E1260,IF(SUMIF($H$1:AI$1,77,$H1260:AI1260)&lt;$D1260,$H1260,0),0)</f>
        <v>0</v>
      </c>
      <c r="AK1260" s="36">
        <f>IF(AK$7&gt;=$E1260,IF(SUMIF($H$1:AJ$1,77,$H1260:AJ1260)&lt;$D1260,$H1260,0),0)</f>
        <v>0</v>
      </c>
      <c r="AL1260" s="36">
        <f>IF(AL$7&gt;=$E1260,IF(SUMIF($H$1:AK$1,77,$H1260:AK1260)&lt;$D1260,$H1260,0),0)</f>
        <v>0</v>
      </c>
      <c r="AM1260" s="36">
        <f>IF(AM$7&gt;=$E1260,IF(SUMIF($H$1:AL$1,77,$H1260:AL1260)&lt;$D1260,$H1260,0),0)</f>
        <v>0</v>
      </c>
      <c r="AN1260" s="36">
        <f>IF(AN$7&gt;=$E1260,IF(SUMIF($H$1:AM$1,77,$H1260:AM1260)&lt;$D1260,$H1260,0),0)</f>
        <v>0</v>
      </c>
      <c r="AO1260" s="36">
        <f>IF(AO$7&gt;=$E1260,IF(SUMIF($H$1:AN$1,77,$H1260:AN1260)&lt;$D1260,$H1260,0),0)</f>
        <v>0</v>
      </c>
      <c r="AP1260" s="36">
        <f>IF(AP$7&gt;=$E1260,IF(SUMIF($H$1:AO$1,77,$H1260:AO1260)&lt;$D1260,$H1260,0),0)</f>
        <v>0</v>
      </c>
      <c r="AQ1260" s="36">
        <f>IF(AQ$7&gt;=$E1260,IF(SUMIF($H$1:AP$1,77,$H1260:AP1260)&lt;$D1260,$H1260,0),0)</f>
        <v>0</v>
      </c>
      <c r="AR1260" s="36">
        <f>IF(AR$7&gt;=$E1260,IF(SUMIF($H$1:AQ$1,77,$H1260:AQ1260)&lt;$D1260,$H1260,0),0)</f>
        <v>0</v>
      </c>
      <c r="AS1260" s="36">
        <f>IF(AS$7&gt;=$E1260,IF(SUMIF($H$1:AR$1,77,$H1260:AR1260)&lt;$D1260,$H1260,0),0)</f>
        <v>0</v>
      </c>
      <c r="AT1260" s="36">
        <f>IF(AT$7&gt;=$E1260,IF(SUMIF($H$1:AS$1,77,$H1260:AS1260)&lt;$D1260,$H1260,0),0)</f>
        <v>0</v>
      </c>
      <c r="AU1260" s="35">
        <f>SUMIF(AI$1:AT$1,77,AI1260:AT1260)</f>
        <v>0</v>
      </c>
      <c r="AV1260" s="33">
        <f>IF(AV$7&gt;=$E1260,IF(SUMIF($H$1:AU$1,77,$H1260:AU1260)&lt;$D1260,$H1260,0),0)</f>
        <v>0</v>
      </c>
      <c r="AW1260" s="33">
        <f>IF(AW$7&gt;=$E1260,IF(SUMIF($H$1:AV$1,77,$H1260:AV1260)&lt;$D1260,$H1260,0),0)</f>
        <v>0</v>
      </c>
      <c r="AX1260" s="33">
        <f>IF(AX$7&gt;=$E1260,IF(SUMIF($H$1:AW$1,77,$H1260:AW1260)&lt;$D1260,$H1260,0),0)</f>
        <v>0</v>
      </c>
      <c r="AY1260" s="33">
        <f>IF(AY$7&gt;=$E1260,IF(SUMIF($H$1:AX$1,77,$H1260:AX1260)&lt;$D1260,$H1260,0),0)</f>
        <v>0</v>
      </c>
      <c r="AZ1260" s="33">
        <f>IF(AZ$7&gt;=$E1260,IF(SUMIF($H$1:AY$1,77,$H1260:AY1260)&lt;$D1260,$H1260,0),0)</f>
        <v>0</v>
      </c>
      <c r="BA1260" s="33">
        <f>IF(BA$7&gt;=$E1260,IF(SUMIF($H$1:AZ$1,77,$H1260:AZ1260)&lt;$D1260,$H1260,0),0)</f>
        <v>0</v>
      </c>
      <c r="BB1260" s="33">
        <f>IF(BB$7&gt;=$E1260,IF(SUMIF($H$1:BA$1,77,$H1260:BA1260)&lt;$D1260,$H1260,0),0)</f>
        <v>0</v>
      </c>
      <c r="BC1260" s="33">
        <f>IF(BC$7&gt;=$E1260,IF(SUMIF($H$1:BB$1,77,$H1260:BB1260)&lt;$D1260,$H1260,0),0)</f>
        <v>0</v>
      </c>
      <c r="BD1260" s="33">
        <f>IF(BD$7&gt;=$E1260,IF(SUMIF($H$1:BC$1,77,$H1260:BC1260)&lt;$D1260,$H1260,0),0)</f>
        <v>0</v>
      </c>
      <c r="BE1260" s="33">
        <f>IF(BE$7&gt;=$E1260,IF(SUMIF($H$1:BD$1,77,$H1260:BD1260)&lt;$D1260,$H1260,0),0)</f>
        <v>0</v>
      </c>
      <c r="BF1260" s="33">
        <f>IF(BF$7&gt;=$E1260,IF(SUMIF($H$1:BE$1,77,$H1260:BE1260)&lt;$D1260,$H1260,0),0)</f>
        <v>0</v>
      </c>
      <c r="BG1260" s="33">
        <f>IF(BG$7&gt;=$E1260,IF(SUMIF($H$1:BF$1,77,$H1260:BF1260)&lt;$D1260,$H1260,0),0)</f>
        <v>0</v>
      </c>
      <c r="BH1260" s="35">
        <f>SUMIF(AV$1:BG$1,77,AV1260:BG1260)</f>
        <v>0</v>
      </c>
    </row>
    <row r="1261" spans="1:60" s="11" customFormat="1" x14ac:dyDescent="0.25">
      <c r="A1261" s="148" t="s">
        <v>1847</v>
      </c>
      <c r="B1261" s="149" t="s">
        <v>1358</v>
      </c>
      <c r="C1261" s="125" t="s">
        <v>55</v>
      </c>
      <c r="D1261" s="150">
        <v>163.35</v>
      </c>
      <c r="E1261" s="46">
        <v>46997</v>
      </c>
      <c r="F1261" s="46">
        <v>47027</v>
      </c>
      <c r="G1261" s="32">
        <f>DATEDIF(E1261,F1261,"m")</f>
        <v>1</v>
      </c>
      <c r="H1261" s="33">
        <f>D1261/G1261</f>
        <v>163.35</v>
      </c>
      <c r="I1261" s="36">
        <f>IF(I$7&gt;=$E1261,IF(SUMIF($H$1:H$1,77,$H1261:H1261)&lt;$D1261,$H1261,0),0)</f>
        <v>0</v>
      </c>
      <c r="J1261" s="36">
        <f>IF(J$7&gt;=$E1261,IF(SUMIF($H$1:I$1,77,$H1261:I1261)&lt;$D1261,$H1261,0),0)</f>
        <v>0</v>
      </c>
      <c r="K1261" s="36">
        <f>IF(K$7&gt;=$E1261,IF(SUMIF($H$1:J$1,77,$H1261:J1261)&lt;$D1261,$H1261,0),0)</f>
        <v>0</v>
      </c>
      <c r="L1261" s="36">
        <f>IF(L$7&gt;=$E1261,IF(SUMIF($H$1:K$1,77,$H1261:K1261)&lt;$D1261,$H1261,0),0)</f>
        <v>0</v>
      </c>
      <c r="M1261" s="36">
        <f>IF(M$7&gt;=$E1261,IF(SUMIF($H$1:L$1,77,$H1261:L1261)&lt;$D1261,$H1261,0),0)</f>
        <v>0</v>
      </c>
      <c r="N1261" s="36">
        <f>IF(N$7&gt;=$E1261,IF(SUMIF($H$1:M$1,77,$H1261:M1261)&lt;$D1261,$H1261,0),0)</f>
        <v>0</v>
      </c>
      <c r="O1261" s="36">
        <f>IF(O$7&gt;=$E1261,IF(SUMIF($H$1:N$1,77,$H1261:N1261)&lt;$D1261,$H1261,0),0)</f>
        <v>0</v>
      </c>
      <c r="P1261" s="36">
        <f>IF(P$7&gt;=$E1261,IF(SUMIF($H$1:O$1,77,$H1261:O1261)&lt;$D1261,$H1261,0),0)</f>
        <v>0</v>
      </c>
      <c r="Q1261" s="36">
        <f>IF(Q$7&gt;=$E1261,IF(SUMIF($H$1:P$1,77,$H1261:P1261)&lt;$D1261,$H1261,0),0)</f>
        <v>0</v>
      </c>
      <c r="R1261" s="36">
        <f>IF(R$7&gt;=$E1261,IF(SUMIF($H$1:Q$1,77,$H1261:Q1261)&lt;$D1261,$H1261,0),0)</f>
        <v>0</v>
      </c>
      <c r="S1261" s="36">
        <f>IF(S$7&gt;=$E1261,IF(SUMIF($H$1:R$1,77,$H1261:R1261)&lt;$D1261,$H1261,0),0)</f>
        <v>0</v>
      </c>
      <c r="T1261" s="36">
        <f>IF(T$7&gt;=$E1261,IF(SUMIF($H$1:S$1,77,$H1261:S1261)&lt;$D1261,$H1261,0),0)</f>
        <v>0</v>
      </c>
      <c r="U1261" s="35">
        <f>SUMIF(I$1:T$1,77,I1261:T1261)</f>
        <v>0</v>
      </c>
      <c r="V1261" s="36">
        <f>IF(V$7&gt;=$E1261,IF(SUMIF($H$1:U$1,77,$H1261:U1261)&lt;$D1261,$H1261,0),0)</f>
        <v>0</v>
      </c>
      <c r="W1261" s="36">
        <f>IF(W$7&gt;=$E1261,IF(SUMIF($H$1:V$1,77,$H1261:V1261)&lt;$D1261,$H1261,0),0)</f>
        <v>0</v>
      </c>
      <c r="X1261" s="36">
        <f>IF(X$7&gt;=$E1261,IF(SUMIF($H$1:W$1,77,$H1261:W1261)&lt;$D1261,$H1261,0),0)</f>
        <v>0</v>
      </c>
      <c r="Y1261" s="36">
        <f>IF(Y$7&gt;=$E1261,IF(SUMIF($H$1:X$1,77,$H1261:X1261)&lt;$D1261,$H1261,0),0)</f>
        <v>0</v>
      </c>
      <c r="Z1261" s="36">
        <f>IF(Z$7&gt;=$E1261,IF(SUMIF($H$1:Y$1,77,$H1261:Y1261)&lt;$D1261,$H1261,0),0)</f>
        <v>0</v>
      </c>
      <c r="AA1261" s="36">
        <f>IF(AA$7&gt;=$E1261,IF(SUMIF($H$1:Z$1,77,$H1261:Z1261)&lt;$D1261,$H1261,0),0)</f>
        <v>0</v>
      </c>
      <c r="AB1261" s="36">
        <f>IF(AB$7&gt;=$E1261,IF(SUMIF($H$1:AA$1,77,$H1261:AA1261)&lt;$D1261,$H1261,0),0)</f>
        <v>0</v>
      </c>
      <c r="AC1261" s="36">
        <f>IF(AC$7&gt;=$E1261,IF(SUMIF($H$1:AB$1,77,$H1261:AB1261)&lt;$D1261,$H1261,0),0)</f>
        <v>0</v>
      </c>
      <c r="AD1261" s="36">
        <f>IF(AD$7&gt;=$E1261,IF(SUMIF($H$1:AC$1,77,$H1261:AC1261)&lt;$D1261,$H1261,0),0)</f>
        <v>0</v>
      </c>
      <c r="AE1261" s="36">
        <f>IF(AE$7&gt;=$E1261,IF(SUMIF($H$1:AD$1,77,$H1261:AD1261)&lt;$D1261,$H1261,0),0)</f>
        <v>0</v>
      </c>
      <c r="AF1261" s="36">
        <f>IF(AF$7&gt;=$E1261,IF(SUMIF($H$1:AE$1,77,$H1261:AE1261)&lt;$D1261,$H1261,0),0)</f>
        <v>0</v>
      </c>
      <c r="AG1261" s="36">
        <f>IF(AG$7&gt;=$E1261,IF(SUMIF($H$1:AF$1,77,$H1261:AF1261)&lt;$D1261,$H1261,0),0)</f>
        <v>0</v>
      </c>
      <c r="AH1261" s="35">
        <f>SUMIF(V$1:AG$1,77,V1261:AG1261)</f>
        <v>0</v>
      </c>
      <c r="AI1261" s="36">
        <f>IF(AI$7&gt;=$E1261,IF(SUMIF($H$1:AH$1,77,$H1261:AH1261)&lt;$D1261,$H1261,0),0)</f>
        <v>0</v>
      </c>
      <c r="AJ1261" s="36">
        <f>IF(AJ$7&gt;=$E1261,IF(SUMIF($H$1:AI$1,77,$H1261:AI1261)&lt;$D1261,$H1261,0),0)</f>
        <v>0</v>
      </c>
      <c r="AK1261" s="36">
        <f>IF(AK$7&gt;=$E1261,IF(SUMIF($H$1:AJ$1,77,$H1261:AJ1261)&lt;$D1261,$H1261,0),0)</f>
        <v>0</v>
      </c>
      <c r="AL1261" s="36">
        <f>IF(AL$7&gt;=$E1261,IF(SUMIF($H$1:AK$1,77,$H1261:AK1261)&lt;$D1261,$H1261,0),0)</f>
        <v>0</v>
      </c>
      <c r="AM1261" s="36">
        <f>IF(AM$7&gt;=$E1261,IF(SUMIF($H$1:AL$1,77,$H1261:AL1261)&lt;$D1261,$H1261,0),0)</f>
        <v>0</v>
      </c>
      <c r="AN1261" s="36">
        <f>IF(AN$7&gt;=$E1261,IF(SUMIF($H$1:AM$1,77,$H1261:AM1261)&lt;$D1261,$H1261,0),0)</f>
        <v>0</v>
      </c>
      <c r="AO1261" s="36">
        <f>IF(AO$7&gt;=$E1261,IF(SUMIF($H$1:AN$1,77,$H1261:AN1261)&lt;$D1261,$H1261,0),0)</f>
        <v>0</v>
      </c>
      <c r="AP1261" s="36">
        <f>IF(AP$7&gt;=$E1261,IF(SUMIF($H$1:AO$1,77,$H1261:AO1261)&lt;$D1261,$H1261,0),0)</f>
        <v>0</v>
      </c>
      <c r="AQ1261" s="36">
        <f>IF(AQ$7&gt;=$E1261,IF(SUMIF($H$1:AP$1,77,$H1261:AP1261)&lt;$D1261,$H1261,0),0)</f>
        <v>0</v>
      </c>
      <c r="AR1261" s="36">
        <f>IF(AR$7&gt;=$E1261,IF(SUMIF($H$1:AQ$1,77,$H1261:AQ1261)&lt;$D1261,$H1261,0),0)</f>
        <v>0</v>
      </c>
      <c r="AS1261" s="36">
        <f>IF(AS$7&gt;=$E1261,IF(SUMIF($H$1:AR$1,77,$H1261:AR1261)&lt;$D1261,$H1261,0),0)</f>
        <v>0</v>
      </c>
      <c r="AT1261" s="36">
        <f>IF(AT$7&gt;=$E1261,IF(SUMIF($H$1:AS$1,77,$H1261:AS1261)&lt;$D1261,$H1261,0),0)</f>
        <v>0</v>
      </c>
      <c r="AU1261" s="35">
        <f>SUMIF(AI$1:AT$1,77,AI1261:AT1261)</f>
        <v>0</v>
      </c>
      <c r="AV1261" s="33">
        <f>IF(AV$7&gt;=$E1261,IF(SUMIF($H$1:AU$1,77,$H1261:AU1261)&lt;$D1261,$H1261,0),0)</f>
        <v>0</v>
      </c>
      <c r="AW1261" s="33">
        <f>IF(AW$7&gt;=$E1261,IF(SUMIF($H$1:AV$1,77,$H1261:AV1261)&lt;$D1261,$H1261,0),0)</f>
        <v>0</v>
      </c>
      <c r="AX1261" s="33">
        <f>IF(AX$7&gt;=$E1261,IF(SUMIF($H$1:AW$1,77,$H1261:AW1261)&lt;$D1261,$H1261,0),0)</f>
        <v>0</v>
      </c>
      <c r="AY1261" s="33">
        <f>IF(AY$7&gt;=$E1261,IF(SUMIF($H$1:AX$1,77,$H1261:AX1261)&lt;$D1261,$H1261,0),0)</f>
        <v>0</v>
      </c>
      <c r="AZ1261" s="33">
        <f>IF(AZ$7&gt;=$E1261,IF(SUMIF($H$1:AY$1,77,$H1261:AY1261)&lt;$D1261,$H1261,0),0)</f>
        <v>0</v>
      </c>
      <c r="BA1261" s="33">
        <f>IF(BA$7&gt;=$E1261,IF(SUMIF($H$1:AZ$1,77,$H1261:AZ1261)&lt;$D1261,$H1261,0),0)</f>
        <v>0</v>
      </c>
      <c r="BB1261" s="33">
        <f>IF(BB$7&gt;=$E1261,IF(SUMIF($H$1:BA$1,77,$H1261:BA1261)&lt;$D1261,$H1261,0),0)</f>
        <v>0</v>
      </c>
      <c r="BC1261" s="33">
        <f>IF(BC$7&gt;=$E1261,IF(SUMIF($H$1:BB$1,77,$H1261:BB1261)&lt;$D1261,$H1261,0),0)</f>
        <v>0</v>
      </c>
      <c r="BD1261" s="33">
        <f>IF(BD$7&gt;=$E1261,IF(SUMIF($H$1:BC$1,77,$H1261:BC1261)&lt;$D1261,$H1261,0),0)</f>
        <v>163.35</v>
      </c>
      <c r="BE1261" s="33">
        <f>IF(BE$7&gt;=$E1261,IF(SUMIF($H$1:BD$1,77,$H1261:BD1261)&lt;$D1261,$H1261,0),0)</f>
        <v>0</v>
      </c>
      <c r="BF1261" s="33">
        <f>IF(BF$7&gt;=$E1261,IF(SUMIF($H$1:BE$1,77,$H1261:BE1261)&lt;$D1261,$H1261,0),0)</f>
        <v>0</v>
      </c>
      <c r="BG1261" s="33">
        <f>IF(BG$7&gt;=$E1261,IF(SUMIF($H$1:BF$1,77,$H1261:BF1261)&lt;$D1261,$H1261,0),0)</f>
        <v>0</v>
      </c>
      <c r="BH1261" s="35">
        <f>SUMIF(AV$1:BG$1,77,AV1261:BG1261)</f>
        <v>163.35</v>
      </c>
    </row>
    <row r="1262" spans="1:60" s="11" customFormat="1" x14ac:dyDescent="0.25">
      <c r="A1262" s="85"/>
      <c r="B1262" s="192" t="s">
        <v>1848</v>
      </c>
      <c r="C1262" s="85"/>
      <c r="D1262" s="58"/>
      <c r="E1262" s="90"/>
      <c r="F1262" s="90"/>
      <c r="G1262" s="88"/>
      <c r="H1262" s="88"/>
      <c r="I1262" s="88"/>
      <c r="J1262" s="88"/>
      <c r="K1262" s="88"/>
      <c r="L1262" s="88"/>
      <c r="M1262" s="88"/>
      <c r="N1262" s="88"/>
      <c r="O1262" s="88"/>
      <c r="P1262" s="88"/>
      <c r="Q1262" s="88"/>
      <c r="R1262" s="88"/>
      <c r="S1262" s="88"/>
      <c r="T1262" s="88"/>
      <c r="U1262" s="89"/>
      <c r="V1262" s="88"/>
      <c r="W1262" s="88"/>
      <c r="X1262" s="88"/>
      <c r="Y1262" s="88"/>
      <c r="Z1262" s="88"/>
      <c r="AA1262" s="88"/>
      <c r="AB1262" s="88"/>
      <c r="AC1262" s="88"/>
      <c r="AD1262" s="88"/>
      <c r="AE1262" s="88"/>
      <c r="AF1262" s="88"/>
      <c r="AG1262" s="88"/>
      <c r="AH1262" s="89"/>
      <c r="AI1262" s="88"/>
      <c r="AJ1262" s="88"/>
      <c r="AK1262" s="88"/>
      <c r="AL1262" s="88"/>
      <c r="AM1262" s="88"/>
      <c r="AN1262" s="88"/>
      <c r="AO1262" s="88"/>
      <c r="AP1262" s="88"/>
      <c r="AQ1262" s="88"/>
      <c r="AR1262" s="88"/>
      <c r="AS1262" s="88"/>
      <c r="AT1262" s="88"/>
      <c r="AU1262" s="89"/>
      <c r="AV1262" s="88"/>
      <c r="AW1262" s="88"/>
      <c r="AX1262" s="88"/>
      <c r="AY1262" s="88"/>
      <c r="AZ1262" s="88"/>
      <c r="BA1262" s="88"/>
      <c r="BB1262" s="88"/>
      <c r="BC1262" s="88"/>
      <c r="BD1262" s="88"/>
      <c r="BE1262" s="88"/>
      <c r="BF1262" s="88"/>
      <c r="BG1262" s="88"/>
      <c r="BH1262" s="89"/>
    </row>
    <row r="1263" spans="1:60" s="11" customFormat="1" x14ac:dyDescent="0.25">
      <c r="A1263" s="148" t="s">
        <v>1849</v>
      </c>
      <c r="B1263" s="149" t="s">
        <v>156</v>
      </c>
      <c r="C1263" s="125" t="s">
        <v>55</v>
      </c>
      <c r="D1263" s="150">
        <v>382.1</v>
      </c>
      <c r="E1263" s="31">
        <v>45689</v>
      </c>
      <c r="F1263" s="31">
        <v>45717</v>
      </c>
      <c r="G1263" s="32">
        <f>DATEDIF(E1263,F1263,"m")</f>
        <v>1</v>
      </c>
      <c r="H1263" s="33">
        <f>D1263/G1263</f>
        <v>382.1</v>
      </c>
      <c r="I1263" s="36">
        <f>IF(I$7&gt;=$E1263,IF(SUMIF($H$1:H$1,77,$H1263:H1263)&lt;$D1263,$H1263,0),0)</f>
        <v>0</v>
      </c>
      <c r="J1263" s="36">
        <f>IF(J$7&gt;=$E1263,IF(SUMIF($H$1:I$1,77,$H1263:I1263)&lt;$D1263,$H1263,0),0)</f>
        <v>382.1</v>
      </c>
      <c r="K1263" s="36">
        <f>IF(K$7&gt;=$E1263,IF(SUMIF($H$1:J$1,77,$H1263:J1263)&lt;$D1263,$H1263,0),0)</f>
        <v>0</v>
      </c>
      <c r="L1263" s="36">
        <f>IF(L$7&gt;=$E1263,IF(SUMIF($H$1:K$1,77,$H1263:K1263)&lt;$D1263,$H1263,0),0)</f>
        <v>0</v>
      </c>
      <c r="M1263" s="36">
        <f>IF(M$7&gt;=$E1263,IF(SUMIF($H$1:L$1,77,$H1263:L1263)&lt;$D1263,$H1263,0),0)</f>
        <v>0</v>
      </c>
      <c r="N1263" s="36">
        <f>IF(N$7&gt;=$E1263,IF(SUMIF($H$1:M$1,77,$H1263:M1263)&lt;$D1263,$H1263,0),0)</f>
        <v>0</v>
      </c>
      <c r="O1263" s="36">
        <f>IF(O$7&gt;=$E1263,IF(SUMIF($H$1:N$1,77,$H1263:N1263)&lt;$D1263,$H1263,0),0)</f>
        <v>0</v>
      </c>
      <c r="P1263" s="36">
        <f>IF(P$7&gt;=$E1263,IF(SUMIF($H$1:O$1,77,$H1263:O1263)&lt;$D1263,$H1263,0),0)</f>
        <v>0</v>
      </c>
      <c r="Q1263" s="36">
        <f>IF(Q$7&gt;=$E1263,IF(SUMIF($H$1:P$1,77,$H1263:P1263)&lt;$D1263,$H1263,0),0)</f>
        <v>0</v>
      </c>
      <c r="R1263" s="36">
        <f>IF(R$7&gt;=$E1263,IF(SUMIF($H$1:Q$1,77,$H1263:Q1263)&lt;$D1263,$H1263,0),0)</f>
        <v>0</v>
      </c>
      <c r="S1263" s="36">
        <f>IF(S$7&gt;=$E1263,IF(SUMIF($H$1:R$1,77,$H1263:R1263)&lt;$D1263,$H1263,0),0)</f>
        <v>0</v>
      </c>
      <c r="T1263" s="36">
        <f>IF(T$7&gt;=$E1263,IF(SUMIF($H$1:S$1,77,$H1263:S1263)&lt;$D1263,$H1263,0),0)</f>
        <v>0</v>
      </c>
      <c r="U1263" s="35">
        <f>SUMIF(I$1:T$1,77,I1263:T1263)</f>
        <v>382.1</v>
      </c>
      <c r="V1263" s="36">
        <f>IF(V$7&gt;=$E1263,IF(SUMIF($H$1:U$1,77,$H1263:U1263)&lt;$D1263,$H1263,0),0)</f>
        <v>0</v>
      </c>
      <c r="W1263" s="36">
        <f>IF(W$7&gt;=$E1263,IF(SUMIF($H$1:V$1,77,$H1263:V1263)&lt;$D1263,$H1263,0),0)</f>
        <v>0</v>
      </c>
      <c r="X1263" s="36">
        <f>IF(X$7&gt;=$E1263,IF(SUMIF($H$1:W$1,77,$H1263:W1263)&lt;$D1263,$H1263,0),0)</f>
        <v>0</v>
      </c>
      <c r="Y1263" s="36">
        <f>IF(Y$7&gt;=$E1263,IF(SUMIF($H$1:X$1,77,$H1263:X1263)&lt;$D1263,$H1263,0),0)</f>
        <v>0</v>
      </c>
      <c r="Z1263" s="36">
        <f>IF(Z$7&gt;=$E1263,IF(SUMIF($H$1:Y$1,77,$H1263:Y1263)&lt;$D1263,$H1263,0),0)</f>
        <v>0</v>
      </c>
      <c r="AA1263" s="36">
        <f>IF(AA$7&gt;=$E1263,IF(SUMIF($H$1:Z$1,77,$H1263:Z1263)&lt;$D1263,$H1263,0),0)</f>
        <v>0</v>
      </c>
      <c r="AB1263" s="36">
        <f>IF(AB$7&gt;=$E1263,IF(SUMIF($H$1:AA$1,77,$H1263:AA1263)&lt;$D1263,$H1263,0),0)</f>
        <v>0</v>
      </c>
      <c r="AC1263" s="36">
        <f>IF(AC$7&gt;=$E1263,IF(SUMIF($H$1:AB$1,77,$H1263:AB1263)&lt;$D1263,$H1263,0),0)</f>
        <v>0</v>
      </c>
      <c r="AD1263" s="36">
        <f>IF(AD$7&gt;=$E1263,IF(SUMIF($H$1:AC$1,77,$H1263:AC1263)&lt;$D1263,$H1263,0),0)</f>
        <v>0</v>
      </c>
      <c r="AE1263" s="36">
        <f>IF(AE$7&gt;=$E1263,IF(SUMIF($H$1:AD$1,77,$H1263:AD1263)&lt;$D1263,$H1263,0),0)</f>
        <v>0</v>
      </c>
      <c r="AF1263" s="36">
        <f>IF(AF$7&gt;=$E1263,IF(SUMIF($H$1:AE$1,77,$H1263:AE1263)&lt;$D1263,$H1263,0),0)</f>
        <v>0</v>
      </c>
      <c r="AG1263" s="36">
        <f>IF(AG$7&gt;=$E1263,IF(SUMIF($H$1:AF$1,77,$H1263:AF1263)&lt;$D1263,$H1263,0),0)</f>
        <v>0</v>
      </c>
      <c r="AH1263" s="35">
        <f>SUMIF(V$1:AG$1,77,V1263:AG1263)</f>
        <v>0</v>
      </c>
      <c r="AI1263" s="36">
        <f>IF(AI$7&gt;=$E1263,IF(SUMIF($H$1:AH$1,77,$H1263:AH1263)&lt;$D1263,$H1263,0),0)</f>
        <v>0</v>
      </c>
      <c r="AJ1263" s="36">
        <f>IF(AJ$7&gt;=$E1263,IF(SUMIF($H$1:AI$1,77,$H1263:AI1263)&lt;$D1263,$H1263,0),0)</f>
        <v>0</v>
      </c>
      <c r="AK1263" s="36">
        <f>IF(AK$7&gt;=$E1263,IF(SUMIF($H$1:AJ$1,77,$H1263:AJ1263)&lt;$D1263,$H1263,0),0)</f>
        <v>0</v>
      </c>
      <c r="AL1263" s="36">
        <f>IF(AL$7&gt;=$E1263,IF(SUMIF($H$1:AK$1,77,$H1263:AK1263)&lt;$D1263,$H1263,0),0)</f>
        <v>0</v>
      </c>
      <c r="AM1263" s="36">
        <f>IF(AM$7&gt;=$E1263,IF(SUMIF($H$1:AL$1,77,$H1263:AL1263)&lt;$D1263,$H1263,0),0)</f>
        <v>0</v>
      </c>
      <c r="AN1263" s="36">
        <f>IF(AN$7&gt;=$E1263,IF(SUMIF($H$1:AM$1,77,$H1263:AM1263)&lt;$D1263,$H1263,0),0)</f>
        <v>0</v>
      </c>
      <c r="AO1263" s="36">
        <f>IF(AO$7&gt;=$E1263,IF(SUMIF($H$1:AN$1,77,$H1263:AN1263)&lt;$D1263,$H1263,0),0)</f>
        <v>0</v>
      </c>
      <c r="AP1263" s="36">
        <f>IF(AP$7&gt;=$E1263,IF(SUMIF($H$1:AO$1,77,$H1263:AO1263)&lt;$D1263,$H1263,0),0)</f>
        <v>0</v>
      </c>
      <c r="AQ1263" s="36">
        <f>IF(AQ$7&gt;=$E1263,IF(SUMIF($H$1:AP$1,77,$H1263:AP1263)&lt;$D1263,$H1263,0),0)</f>
        <v>0</v>
      </c>
      <c r="AR1263" s="36">
        <f>IF(AR$7&gt;=$E1263,IF(SUMIF($H$1:AQ$1,77,$H1263:AQ1263)&lt;$D1263,$H1263,0),0)</f>
        <v>0</v>
      </c>
      <c r="AS1263" s="36">
        <f>IF(AS$7&gt;=$E1263,IF(SUMIF($H$1:AR$1,77,$H1263:AR1263)&lt;$D1263,$H1263,0),0)</f>
        <v>0</v>
      </c>
      <c r="AT1263" s="36">
        <f>IF(AT$7&gt;=$E1263,IF(SUMIF($H$1:AS$1,77,$H1263:AS1263)&lt;$D1263,$H1263,0),0)</f>
        <v>0</v>
      </c>
      <c r="AU1263" s="35">
        <f>SUMIF(AI$1:AT$1,77,AI1263:AT1263)</f>
        <v>0</v>
      </c>
      <c r="AV1263" s="33">
        <f>IF(AV$7&gt;=$E1263,IF(SUMIF($H$1:AU$1,77,$H1263:AU1263)&lt;$D1263,$H1263,0),0)</f>
        <v>0</v>
      </c>
      <c r="AW1263" s="33">
        <f>IF(AW$7&gt;=$E1263,IF(SUMIF($H$1:AV$1,77,$H1263:AV1263)&lt;$D1263,$H1263,0),0)</f>
        <v>0</v>
      </c>
      <c r="AX1263" s="33">
        <f>IF(AX$7&gt;=$E1263,IF(SUMIF($H$1:AW$1,77,$H1263:AW1263)&lt;$D1263,$H1263,0),0)</f>
        <v>0</v>
      </c>
      <c r="AY1263" s="33">
        <f>IF(AY$7&gt;=$E1263,IF(SUMIF($H$1:AX$1,77,$H1263:AX1263)&lt;$D1263,$H1263,0),0)</f>
        <v>0</v>
      </c>
      <c r="AZ1263" s="33">
        <f>IF(AZ$7&gt;=$E1263,IF(SUMIF($H$1:AY$1,77,$H1263:AY1263)&lt;$D1263,$H1263,0),0)</f>
        <v>0</v>
      </c>
      <c r="BA1263" s="33">
        <f>IF(BA$7&gt;=$E1263,IF(SUMIF($H$1:AZ$1,77,$H1263:AZ1263)&lt;$D1263,$H1263,0),0)</f>
        <v>0</v>
      </c>
      <c r="BB1263" s="33">
        <f>IF(BB$7&gt;=$E1263,IF(SUMIF($H$1:BA$1,77,$H1263:BA1263)&lt;$D1263,$H1263,0),0)</f>
        <v>0</v>
      </c>
      <c r="BC1263" s="33">
        <f>IF(BC$7&gt;=$E1263,IF(SUMIF($H$1:BB$1,77,$H1263:BB1263)&lt;$D1263,$H1263,0),0)</f>
        <v>0</v>
      </c>
      <c r="BD1263" s="33">
        <f>IF(BD$7&gt;=$E1263,IF(SUMIF($H$1:BC$1,77,$H1263:BC1263)&lt;$D1263,$H1263,0),0)</f>
        <v>0</v>
      </c>
      <c r="BE1263" s="33">
        <f>IF(BE$7&gt;=$E1263,IF(SUMIF($H$1:BD$1,77,$H1263:BD1263)&lt;$D1263,$H1263,0),0)</f>
        <v>0</v>
      </c>
      <c r="BF1263" s="33">
        <f>IF(BF$7&gt;=$E1263,IF(SUMIF($H$1:BE$1,77,$H1263:BE1263)&lt;$D1263,$H1263,0),0)</f>
        <v>0</v>
      </c>
      <c r="BG1263" s="33">
        <f>IF(BG$7&gt;=$E1263,IF(SUMIF($H$1:BF$1,77,$H1263:BF1263)&lt;$D1263,$H1263,0),0)</f>
        <v>0</v>
      </c>
      <c r="BH1263" s="35">
        <f>SUMIF(AV$1:BG$1,77,AV1263:BG1263)</f>
        <v>0</v>
      </c>
    </row>
    <row r="1264" spans="1:60" s="11" customFormat="1" x14ac:dyDescent="0.25">
      <c r="A1264" s="148" t="s">
        <v>1850</v>
      </c>
      <c r="B1264" s="149" t="s">
        <v>1845</v>
      </c>
      <c r="C1264" s="125" t="s">
        <v>55</v>
      </c>
      <c r="D1264" s="150">
        <v>382.1</v>
      </c>
      <c r="E1264" s="46">
        <v>46997</v>
      </c>
      <c r="F1264" s="46">
        <v>47027</v>
      </c>
      <c r="G1264" s="32">
        <f>DATEDIF(E1264,F1264,"m")</f>
        <v>1</v>
      </c>
      <c r="H1264" s="33">
        <f>D1264/G1264</f>
        <v>382.1</v>
      </c>
      <c r="I1264" s="36">
        <f>IF(I$7&gt;=$E1264,IF(SUMIF($H$1:H$1,77,$H1264:H1264)&lt;$D1264,$H1264,0),0)</f>
        <v>0</v>
      </c>
      <c r="J1264" s="36">
        <f>IF(J$7&gt;=$E1264,IF(SUMIF($H$1:I$1,77,$H1264:I1264)&lt;$D1264,$H1264,0),0)</f>
        <v>0</v>
      </c>
      <c r="K1264" s="36">
        <f>IF(K$7&gt;=$E1264,IF(SUMIF($H$1:J$1,77,$H1264:J1264)&lt;$D1264,$H1264,0),0)</f>
        <v>0</v>
      </c>
      <c r="L1264" s="36">
        <f>IF(L$7&gt;=$E1264,IF(SUMIF($H$1:K$1,77,$H1264:K1264)&lt;$D1264,$H1264,0),0)</f>
        <v>0</v>
      </c>
      <c r="M1264" s="36">
        <f>IF(M$7&gt;=$E1264,IF(SUMIF($H$1:L$1,77,$H1264:L1264)&lt;$D1264,$H1264,0),0)</f>
        <v>0</v>
      </c>
      <c r="N1264" s="36">
        <f>IF(N$7&gt;=$E1264,IF(SUMIF($H$1:M$1,77,$H1264:M1264)&lt;$D1264,$H1264,0),0)</f>
        <v>0</v>
      </c>
      <c r="O1264" s="36">
        <f>IF(O$7&gt;=$E1264,IF(SUMIF($H$1:N$1,77,$H1264:N1264)&lt;$D1264,$H1264,0),0)</f>
        <v>0</v>
      </c>
      <c r="P1264" s="36">
        <f>IF(P$7&gt;=$E1264,IF(SUMIF($H$1:O$1,77,$H1264:O1264)&lt;$D1264,$H1264,0),0)</f>
        <v>0</v>
      </c>
      <c r="Q1264" s="36">
        <f>IF(Q$7&gt;=$E1264,IF(SUMIF($H$1:P$1,77,$H1264:P1264)&lt;$D1264,$H1264,0),0)</f>
        <v>0</v>
      </c>
      <c r="R1264" s="36">
        <f>IF(R$7&gt;=$E1264,IF(SUMIF($H$1:Q$1,77,$H1264:Q1264)&lt;$D1264,$H1264,0),0)</f>
        <v>0</v>
      </c>
      <c r="S1264" s="36">
        <f>IF(S$7&gt;=$E1264,IF(SUMIF($H$1:R$1,77,$H1264:R1264)&lt;$D1264,$H1264,0),0)</f>
        <v>0</v>
      </c>
      <c r="T1264" s="36">
        <f>IF(T$7&gt;=$E1264,IF(SUMIF($H$1:S$1,77,$H1264:S1264)&lt;$D1264,$H1264,0),0)</f>
        <v>0</v>
      </c>
      <c r="U1264" s="35">
        <f>SUMIF(I$1:T$1,77,I1264:T1264)</f>
        <v>0</v>
      </c>
      <c r="V1264" s="36">
        <f>IF(V$7&gt;=$E1264,IF(SUMIF($H$1:U$1,77,$H1264:U1264)&lt;$D1264,$H1264,0),0)</f>
        <v>0</v>
      </c>
      <c r="W1264" s="36">
        <f>IF(W$7&gt;=$E1264,IF(SUMIF($H$1:V$1,77,$H1264:V1264)&lt;$D1264,$H1264,0),0)</f>
        <v>0</v>
      </c>
      <c r="X1264" s="36">
        <f>IF(X$7&gt;=$E1264,IF(SUMIF($H$1:W$1,77,$H1264:W1264)&lt;$D1264,$H1264,0),0)</f>
        <v>0</v>
      </c>
      <c r="Y1264" s="36">
        <f>IF(Y$7&gt;=$E1264,IF(SUMIF($H$1:X$1,77,$H1264:X1264)&lt;$D1264,$H1264,0),0)</f>
        <v>0</v>
      </c>
      <c r="Z1264" s="36">
        <f>IF(Z$7&gt;=$E1264,IF(SUMIF($H$1:Y$1,77,$H1264:Y1264)&lt;$D1264,$H1264,0),0)</f>
        <v>0</v>
      </c>
      <c r="AA1264" s="36">
        <f>IF(AA$7&gt;=$E1264,IF(SUMIF($H$1:Z$1,77,$H1264:Z1264)&lt;$D1264,$H1264,0),0)</f>
        <v>0</v>
      </c>
      <c r="AB1264" s="36">
        <f>IF(AB$7&gt;=$E1264,IF(SUMIF($H$1:AA$1,77,$H1264:AA1264)&lt;$D1264,$H1264,0),0)</f>
        <v>0</v>
      </c>
      <c r="AC1264" s="36">
        <f>IF(AC$7&gt;=$E1264,IF(SUMIF($H$1:AB$1,77,$H1264:AB1264)&lt;$D1264,$H1264,0),0)</f>
        <v>0</v>
      </c>
      <c r="AD1264" s="36">
        <f>IF(AD$7&gt;=$E1264,IF(SUMIF($H$1:AC$1,77,$H1264:AC1264)&lt;$D1264,$H1264,0),0)</f>
        <v>0</v>
      </c>
      <c r="AE1264" s="36">
        <f>IF(AE$7&gt;=$E1264,IF(SUMIF($H$1:AD$1,77,$H1264:AD1264)&lt;$D1264,$H1264,0),0)</f>
        <v>0</v>
      </c>
      <c r="AF1264" s="36">
        <f>IF(AF$7&gt;=$E1264,IF(SUMIF($H$1:AE$1,77,$H1264:AE1264)&lt;$D1264,$H1264,0),0)</f>
        <v>0</v>
      </c>
      <c r="AG1264" s="36">
        <f>IF(AG$7&gt;=$E1264,IF(SUMIF($H$1:AF$1,77,$H1264:AF1264)&lt;$D1264,$H1264,0),0)</f>
        <v>0</v>
      </c>
      <c r="AH1264" s="35">
        <f>SUMIF(V$1:AG$1,77,V1264:AG1264)</f>
        <v>0</v>
      </c>
      <c r="AI1264" s="36">
        <f>IF(AI$7&gt;=$E1264,IF(SUMIF($H$1:AH$1,77,$H1264:AH1264)&lt;$D1264,$H1264,0),0)</f>
        <v>0</v>
      </c>
      <c r="AJ1264" s="36">
        <f>IF(AJ$7&gt;=$E1264,IF(SUMIF($H$1:AI$1,77,$H1264:AI1264)&lt;$D1264,$H1264,0),0)</f>
        <v>0</v>
      </c>
      <c r="AK1264" s="36">
        <f>IF(AK$7&gt;=$E1264,IF(SUMIF($H$1:AJ$1,77,$H1264:AJ1264)&lt;$D1264,$H1264,0),0)</f>
        <v>0</v>
      </c>
      <c r="AL1264" s="36">
        <f>IF(AL$7&gt;=$E1264,IF(SUMIF($H$1:AK$1,77,$H1264:AK1264)&lt;$D1264,$H1264,0),0)</f>
        <v>0</v>
      </c>
      <c r="AM1264" s="36">
        <f>IF(AM$7&gt;=$E1264,IF(SUMIF($H$1:AL$1,77,$H1264:AL1264)&lt;$D1264,$H1264,0),0)</f>
        <v>0</v>
      </c>
      <c r="AN1264" s="36">
        <f>IF(AN$7&gt;=$E1264,IF(SUMIF($H$1:AM$1,77,$H1264:AM1264)&lt;$D1264,$H1264,0),0)</f>
        <v>0</v>
      </c>
      <c r="AO1264" s="36">
        <f>IF(AO$7&gt;=$E1264,IF(SUMIF($H$1:AN$1,77,$H1264:AN1264)&lt;$D1264,$H1264,0),0)</f>
        <v>0</v>
      </c>
      <c r="AP1264" s="36">
        <f>IF(AP$7&gt;=$E1264,IF(SUMIF($H$1:AO$1,77,$H1264:AO1264)&lt;$D1264,$H1264,0),0)</f>
        <v>0</v>
      </c>
      <c r="AQ1264" s="36">
        <f>IF(AQ$7&gt;=$E1264,IF(SUMIF($H$1:AP$1,77,$H1264:AP1264)&lt;$D1264,$H1264,0),0)</f>
        <v>0</v>
      </c>
      <c r="AR1264" s="36">
        <f>IF(AR$7&gt;=$E1264,IF(SUMIF($H$1:AQ$1,77,$H1264:AQ1264)&lt;$D1264,$H1264,0),0)</f>
        <v>0</v>
      </c>
      <c r="AS1264" s="36">
        <f>IF(AS$7&gt;=$E1264,IF(SUMIF($H$1:AR$1,77,$H1264:AR1264)&lt;$D1264,$H1264,0),0)</f>
        <v>0</v>
      </c>
      <c r="AT1264" s="36">
        <f>IF(AT$7&gt;=$E1264,IF(SUMIF($H$1:AS$1,77,$H1264:AS1264)&lt;$D1264,$H1264,0),0)</f>
        <v>0</v>
      </c>
      <c r="AU1264" s="35">
        <f>SUMIF(AI$1:AT$1,77,AI1264:AT1264)</f>
        <v>0</v>
      </c>
      <c r="AV1264" s="33">
        <f>IF(AV$7&gt;=$E1264,IF(SUMIF($H$1:AU$1,77,$H1264:AU1264)&lt;$D1264,$H1264,0),0)</f>
        <v>0</v>
      </c>
      <c r="AW1264" s="33">
        <f>IF(AW$7&gt;=$E1264,IF(SUMIF($H$1:AV$1,77,$H1264:AV1264)&lt;$D1264,$H1264,0),0)</f>
        <v>0</v>
      </c>
      <c r="AX1264" s="33">
        <f>IF(AX$7&gt;=$E1264,IF(SUMIF($H$1:AW$1,77,$H1264:AW1264)&lt;$D1264,$H1264,0),0)</f>
        <v>0</v>
      </c>
      <c r="AY1264" s="33">
        <f>IF(AY$7&gt;=$E1264,IF(SUMIF($H$1:AX$1,77,$H1264:AX1264)&lt;$D1264,$H1264,0),0)</f>
        <v>0</v>
      </c>
      <c r="AZ1264" s="33">
        <f>IF(AZ$7&gt;=$E1264,IF(SUMIF($H$1:AY$1,77,$H1264:AY1264)&lt;$D1264,$H1264,0),0)</f>
        <v>0</v>
      </c>
      <c r="BA1264" s="33">
        <f>IF(BA$7&gt;=$E1264,IF(SUMIF($H$1:AZ$1,77,$H1264:AZ1264)&lt;$D1264,$H1264,0),0)</f>
        <v>0</v>
      </c>
      <c r="BB1264" s="33">
        <f>IF(BB$7&gt;=$E1264,IF(SUMIF($H$1:BA$1,77,$H1264:BA1264)&lt;$D1264,$H1264,0),0)</f>
        <v>0</v>
      </c>
      <c r="BC1264" s="33">
        <f>IF(BC$7&gt;=$E1264,IF(SUMIF($H$1:BB$1,77,$H1264:BB1264)&lt;$D1264,$H1264,0),0)</f>
        <v>0</v>
      </c>
      <c r="BD1264" s="33">
        <f>IF(BD$7&gt;=$E1264,IF(SUMIF($H$1:BC$1,77,$H1264:BC1264)&lt;$D1264,$H1264,0),0)</f>
        <v>382.1</v>
      </c>
      <c r="BE1264" s="33">
        <f>IF(BE$7&gt;=$E1264,IF(SUMIF($H$1:BD$1,77,$H1264:BD1264)&lt;$D1264,$H1264,0),0)</f>
        <v>0</v>
      </c>
      <c r="BF1264" s="33">
        <f>IF(BF$7&gt;=$E1264,IF(SUMIF($H$1:BE$1,77,$H1264:BE1264)&lt;$D1264,$H1264,0),0)</f>
        <v>0</v>
      </c>
      <c r="BG1264" s="33">
        <f>IF(BG$7&gt;=$E1264,IF(SUMIF($H$1:BF$1,77,$H1264:BF1264)&lt;$D1264,$H1264,0),0)</f>
        <v>0</v>
      </c>
      <c r="BH1264" s="35">
        <f>SUMIF(AV$1:BG$1,77,AV1264:BG1264)</f>
        <v>382.1</v>
      </c>
    </row>
    <row r="1265" spans="1:60" s="11" customFormat="1" x14ac:dyDescent="0.25">
      <c r="A1265" s="148" t="s">
        <v>1851</v>
      </c>
      <c r="B1265" s="149" t="s">
        <v>1781</v>
      </c>
      <c r="C1265" s="125" t="s">
        <v>55</v>
      </c>
      <c r="D1265" s="150">
        <v>202.85999999999999</v>
      </c>
      <c r="E1265" s="31">
        <v>45689</v>
      </c>
      <c r="F1265" s="31">
        <v>45717</v>
      </c>
      <c r="G1265" s="32">
        <f>DATEDIF(E1265,F1265,"m")</f>
        <v>1</v>
      </c>
      <c r="H1265" s="33">
        <f>D1265/G1265</f>
        <v>202.85999999999999</v>
      </c>
      <c r="I1265" s="36">
        <f>IF(I$7&gt;=$E1265,IF(SUMIF($H$1:H$1,77,$H1265:H1265)&lt;$D1265,$H1265,0),0)</f>
        <v>0</v>
      </c>
      <c r="J1265" s="36">
        <f>IF(J$7&gt;=$E1265,IF(SUMIF($H$1:I$1,77,$H1265:I1265)&lt;$D1265,$H1265,0),0)</f>
        <v>202.85999999999999</v>
      </c>
      <c r="K1265" s="36">
        <f>IF(K$7&gt;=$E1265,IF(SUMIF($H$1:J$1,77,$H1265:J1265)&lt;$D1265,$H1265,0),0)</f>
        <v>0</v>
      </c>
      <c r="L1265" s="36">
        <f>IF(L$7&gt;=$E1265,IF(SUMIF($H$1:K$1,77,$H1265:K1265)&lt;$D1265,$H1265,0),0)</f>
        <v>0</v>
      </c>
      <c r="M1265" s="36">
        <f>IF(M$7&gt;=$E1265,IF(SUMIF($H$1:L$1,77,$H1265:L1265)&lt;$D1265,$H1265,0),0)</f>
        <v>0</v>
      </c>
      <c r="N1265" s="36">
        <f>IF(N$7&gt;=$E1265,IF(SUMIF($H$1:M$1,77,$H1265:M1265)&lt;$D1265,$H1265,0),0)</f>
        <v>0</v>
      </c>
      <c r="O1265" s="36">
        <f>IF(O$7&gt;=$E1265,IF(SUMIF($H$1:N$1,77,$H1265:N1265)&lt;$D1265,$H1265,0),0)</f>
        <v>0</v>
      </c>
      <c r="P1265" s="36">
        <f>IF(P$7&gt;=$E1265,IF(SUMIF($H$1:O$1,77,$H1265:O1265)&lt;$D1265,$H1265,0),0)</f>
        <v>0</v>
      </c>
      <c r="Q1265" s="36">
        <f>IF(Q$7&gt;=$E1265,IF(SUMIF($H$1:P$1,77,$H1265:P1265)&lt;$D1265,$H1265,0),0)</f>
        <v>0</v>
      </c>
      <c r="R1265" s="36">
        <f>IF(R$7&gt;=$E1265,IF(SUMIF($H$1:Q$1,77,$H1265:Q1265)&lt;$D1265,$H1265,0),0)</f>
        <v>0</v>
      </c>
      <c r="S1265" s="36">
        <f>IF(S$7&gt;=$E1265,IF(SUMIF($H$1:R$1,77,$H1265:R1265)&lt;$D1265,$H1265,0),0)</f>
        <v>0</v>
      </c>
      <c r="T1265" s="36">
        <f>IF(T$7&gt;=$E1265,IF(SUMIF($H$1:S$1,77,$H1265:S1265)&lt;$D1265,$H1265,0),0)</f>
        <v>0</v>
      </c>
      <c r="U1265" s="35">
        <f>SUMIF(I$1:T$1,77,I1265:T1265)</f>
        <v>202.85999999999999</v>
      </c>
      <c r="V1265" s="36">
        <f>IF(V$7&gt;=$E1265,IF(SUMIF($H$1:U$1,77,$H1265:U1265)&lt;$D1265,$H1265,0),0)</f>
        <v>0</v>
      </c>
      <c r="W1265" s="36">
        <f>IF(W$7&gt;=$E1265,IF(SUMIF($H$1:V$1,77,$H1265:V1265)&lt;$D1265,$H1265,0),0)</f>
        <v>0</v>
      </c>
      <c r="X1265" s="36">
        <f>IF(X$7&gt;=$E1265,IF(SUMIF($H$1:W$1,77,$H1265:W1265)&lt;$D1265,$H1265,0),0)</f>
        <v>0</v>
      </c>
      <c r="Y1265" s="36">
        <f>IF(Y$7&gt;=$E1265,IF(SUMIF($H$1:X$1,77,$H1265:X1265)&lt;$D1265,$H1265,0),0)</f>
        <v>0</v>
      </c>
      <c r="Z1265" s="36">
        <f>IF(Z$7&gt;=$E1265,IF(SUMIF($H$1:Y$1,77,$H1265:Y1265)&lt;$D1265,$H1265,0),0)</f>
        <v>0</v>
      </c>
      <c r="AA1265" s="36">
        <f>IF(AA$7&gt;=$E1265,IF(SUMIF($H$1:Z$1,77,$H1265:Z1265)&lt;$D1265,$H1265,0),0)</f>
        <v>0</v>
      </c>
      <c r="AB1265" s="36">
        <f>IF(AB$7&gt;=$E1265,IF(SUMIF($H$1:AA$1,77,$H1265:AA1265)&lt;$D1265,$H1265,0),0)</f>
        <v>0</v>
      </c>
      <c r="AC1265" s="36">
        <f>IF(AC$7&gt;=$E1265,IF(SUMIF($H$1:AB$1,77,$H1265:AB1265)&lt;$D1265,$H1265,0),0)</f>
        <v>0</v>
      </c>
      <c r="AD1265" s="36">
        <f>IF(AD$7&gt;=$E1265,IF(SUMIF($H$1:AC$1,77,$H1265:AC1265)&lt;$D1265,$H1265,0),0)</f>
        <v>0</v>
      </c>
      <c r="AE1265" s="36">
        <f>IF(AE$7&gt;=$E1265,IF(SUMIF($H$1:AD$1,77,$H1265:AD1265)&lt;$D1265,$H1265,0),0)</f>
        <v>0</v>
      </c>
      <c r="AF1265" s="36">
        <f>IF(AF$7&gt;=$E1265,IF(SUMIF($H$1:AE$1,77,$H1265:AE1265)&lt;$D1265,$H1265,0),0)</f>
        <v>0</v>
      </c>
      <c r="AG1265" s="36">
        <f>IF(AG$7&gt;=$E1265,IF(SUMIF($H$1:AF$1,77,$H1265:AF1265)&lt;$D1265,$H1265,0),0)</f>
        <v>0</v>
      </c>
      <c r="AH1265" s="35">
        <f>SUMIF(V$1:AG$1,77,V1265:AG1265)</f>
        <v>0</v>
      </c>
      <c r="AI1265" s="36">
        <f>IF(AI$7&gt;=$E1265,IF(SUMIF($H$1:AH$1,77,$H1265:AH1265)&lt;$D1265,$H1265,0),0)</f>
        <v>0</v>
      </c>
      <c r="AJ1265" s="36">
        <f>IF(AJ$7&gt;=$E1265,IF(SUMIF($H$1:AI$1,77,$H1265:AI1265)&lt;$D1265,$H1265,0),0)</f>
        <v>0</v>
      </c>
      <c r="AK1265" s="36">
        <f>IF(AK$7&gt;=$E1265,IF(SUMIF($H$1:AJ$1,77,$H1265:AJ1265)&lt;$D1265,$H1265,0),0)</f>
        <v>0</v>
      </c>
      <c r="AL1265" s="36">
        <f>IF(AL$7&gt;=$E1265,IF(SUMIF($H$1:AK$1,77,$H1265:AK1265)&lt;$D1265,$H1265,0),0)</f>
        <v>0</v>
      </c>
      <c r="AM1265" s="36">
        <f>IF(AM$7&gt;=$E1265,IF(SUMIF($H$1:AL$1,77,$H1265:AL1265)&lt;$D1265,$H1265,0),0)</f>
        <v>0</v>
      </c>
      <c r="AN1265" s="36">
        <f>IF(AN$7&gt;=$E1265,IF(SUMIF($H$1:AM$1,77,$H1265:AM1265)&lt;$D1265,$H1265,0),0)</f>
        <v>0</v>
      </c>
      <c r="AO1265" s="36">
        <f>IF(AO$7&gt;=$E1265,IF(SUMIF($H$1:AN$1,77,$H1265:AN1265)&lt;$D1265,$H1265,0),0)</f>
        <v>0</v>
      </c>
      <c r="AP1265" s="36">
        <f>IF(AP$7&gt;=$E1265,IF(SUMIF($H$1:AO$1,77,$H1265:AO1265)&lt;$D1265,$H1265,0),0)</f>
        <v>0</v>
      </c>
      <c r="AQ1265" s="36">
        <f>IF(AQ$7&gt;=$E1265,IF(SUMIF($H$1:AP$1,77,$H1265:AP1265)&lt;$D1265,$H1265,0),0)</f>
        <v>0</v>
      </c>
      <c r="AR1265" s="36">
        <f>IF(AR$7&gt;=$E1265,IF(SUMIF($H$1:AQ$1,77,$H1265:AQ1265)&lt;$D1265,$H1265,0),0)</f>
        <v>0</v>
      </c>
      <c r="AS1265" s="36">
        <f>IF(AS$7&gt;=$E1265,IF(SUMIF($H$1:AR$1,77,$H1265:AR1265)&lt;$D1265,$H1265,0),0)</f>
        <v>0</v>
      </c>
      <c r="AT1265" s="36">
        <f>IF(AT$7&gt;=$E1265,IF(SUMIF($H$1:AS$1,77,$H1265:AS1265)&lt;$D1265,$H1265,0),0)</f>
        <v>0</v>
      </c>
      <c r="AU1265" s="35">
        <f>SUMIF(AI$1:AT$1,77,AI1265:AT1265)</f>
        <v>0</v>
      </c>
      <c r="AV1265" s="33">
        <f>IF(AV$7&gt;=$E1265,IF(SUMIF($H$1:AU$1,77,$H1265:AU1265)&lt;$D1265,$H1265,0),0)</f>
        <v>0</v>
      </c>
      <c r="AW1265" s="33">
        <f>IF(AW$7&gt;=$E1265,IF(SUMIF($H$1:AV$1,77,$H1265:AV1265)&lt;$D1265,$H1265,0),0)</f>
        <v>0</v>
      </c>
      <c r="AX1265" s="33">
        <f>IF(AX$7&gt;=$E1265,IF(SUMIF($H$1:AW$1,77,$H1265:AW1265)&lt;$D1265,$H1265,0),0)</f>
        <v>0</v>
      </c>
      <c r="AY1265" s="33">
        <f>IF(AY$7&gt;=$E1265,IF(SUMIF($H$1:AX$1,77,$H1265:AX1265)&lt;$D1265,$H1265,0),0)</f>
        <v>0</v>
      </c>
      <c r="AZ1265" s="33">
        <f>IF(AZ$7&gt;=$E1265,IF(SUMIF($H$1:AY$1,77,$H1265:AY1265)&lt;$D1265,$H1265,0),0)</f>
        <v>0</v>
      </c>
      <c r="BA1265" s="33">
        <f>IF(BA$7&gt;=$E1265,IF(SUMIF($H$1:AZ$1,77,$H1265:AZ1265)&lt;$D1265,$H1265,0),0)</f>
        <v>0</v>
      </c>
      <c r="BB1265" s="33">
        <f>IF(BB$7&gt;=$E1265,IF(SUMIF($H$1:BA$1,77,$H1265:BA1265)&lt;$D1265,$H1265,0),0)</f>
        <v>0</v>
      </c>
      <c r="BC1265" s="33">
        <f>IF(BC$7&gt;=$E1265,IF(SUMIF($H$1:BB$1,77,$H1265:BB1265)&lt;$D1265,$H1265,0),0)</f>
        <v>0</v>
      </c>
      <c r="BD1265" s="33">
        <f>IF(BD$7&gt;=$E1265,IF(SUMIF($H$1:BC$1,77,$H1265:BC1265)&lt;$D1265,$H1265,0),0)</f>
        <v>0</v>
      </c>
      <c r="BE1265" s="33">
        <f>IF(BE$7&gt;=$E1265,IF(SUMIF($H$1:BD$1,77,$H1265:BD1265)&lt;$D1265,$H1265,0),0)</f>
        <v>0</v>
      </c>
      <c r="BF1265" s="33">
        <f>IF(BF$7&gt;=$E1265,IF(SUMIF($H$1:BE$1,77,$H1265:BE1265)&lt;$D1265,$H1265,0),0)</f>
        <v>0</v>
      </c>
      <c r="BG1265" s="33">
        <f>IF(BG$7&gt;=$E1265,IF(SUMIF($H$1:BF$1,77,$H1265:BF1265)&lt;$D1265,$H1265,0),0)</f>
        <v>0</v>
      </c>
      <c r="BH1265" s="35">
        <f>SUMIF(AV$1:BG$1,77,AV1265:BG1265)</f>
        <v>0</v>
      </c>
    </row>
    <row r="1266" spans="1:60" s="11" customFormat="1" x14ac:dyDescent="0.25">
      <c r="A1266" s="148" t="s">
        <v>1852</v>
      </c>
      <c r="B1266" s="149" t="s">
        <v>1358</v>
      </c>
      <c r="C1266" s="125" t="s">
        <v>55</v>
      </c>
      <c r="D1266" s="150">
        <v>202.85999999999999</v>
      </c>
      <c r="E1266" s="46">
        <v>46997</v>
      </c>
      <c r="F1266" s="46">
        <v>47027</v>
      </c>
      <c r="G1266" s="32">
        <f>DATEDIF(E1266,F1266,"m")</f>
        <v>1</v>
      </c>
      <c r="H1266" s="33">
        <f>D1266/G1266</f>
        <v>202.85999999999999</v>
      </c>
      <c r="I1266" s="36">
        <f>IF(I$7&gt;=$E1266,IF(SUMIF($H$1:H$1,77,$H1266:H1266)&lt;$D1266,$H1266,0),0)</f>
        <v>0</v>
      </c>
      <c r="J1266" s="36">
        <f>IF(J$7&gt;=$E1266,IF(SUMIF($H$1:I$1,77,$H1266:I1266)&lt;$D1266,$H1266,0),0)</f>
        <v>0</v>
      </c>
      <c r="K1266" s="36">
        <f>IF(K$7&gt;=$E1266,IF(SUMIF($H$1:J$1,77,$H1266:J1266)&lt;$D1266,$H1266,0),0)</f>
        <v>0</v>
      </c>
      <c r="L1266" s="36">
        <f>IF(L$7&gt;=$E1266,IF(SUMIF($H$1:K$1,77,$H1266:K1266)&lt;$D1266,$H1266,0),0)</f>
        <v>0</v>
      </c>
      <c r="M1266" s="36">
        <f>IF(M$7&gt;=$E1266,IF(SUMIF($H$1:L$1,77,$H1266:L1266)&lt;$D1266,$H1266,0),0)</f>
        <v>0</v>
      </c>
      <c r="N1266" s="36">
        <f>IF(N$7&gt;=$E1266,IF(SUMIF($H$1:M$1,77,$H1266:M1266)&lt;$D1266,$H1266,0),0)</f>
        <v>0</v>
      </c>
      <c r="O1266" s="36">
        <f>IF(O$7&gt;=$E1266,IF(SUMIF($H$1:N$1,77,$H1266:N1266)&lt;$D1266,$H1266,0),0)</f>
        <v>0</v>
      </c>
      <c r="P1266" s="36">
        <f>IF(P$7&gt;=$E1266,IF(SUMIF($H$1:O$1,77,$H1266:O1266)&lt;$D1266,$H1266,0),0)</f>
        <v>0</v>
      </c>
      <c r="Q1266" s="36">
        <f>IF(Q$7&gt;=$E1266,IF(SUMIF($H$1:P$1,77,$H1266:P1266)&lt;$D1266,$H1266,0),0)</f>
        <v>0</v>
      </c>
      <c r="R1266" s="36">
        <f>IF(R$7&gt;=$E1266,IF(SUMIF($H$1:Q$1,77,$H1266:Q1266)&lt;$D1266,$H1266,0),0)</f>
        <v>0</v>
      </c>
      <c r="S1266" s="36">
        <f>IF(S$7&gt;=$E1266,IF(SUMIF($H$1:R$1,77,$H1266:R1266)&lt;$D1266,$H1266,0),0)</f>
        <v>0</v>
      </c>
      <c r="T1266" s="36">
        <f>IF(T$7&gt;=$E1266,IF(SUMIF($H$1:S$1,77,$H1266:S1266)&lt;$D1266,$H1266,0),0)</f>
        <v>0</v>
      </c>
      <c r="U1266" s="35">
        <f>SUMIF(I$1:T$1,77,I1266:T1266)</f>
        <v>0</v>
      </c>
      <c r="V1266" s="36">
        <f>IF(V$7&gt;=$E1266,IF(SUMIF($H$1:U$1,77,$H1266:U1266)&lt;$D1266,$H1266,0),0)</f>
        <v>0</v>
      </c>
      <c r="W1266" s="36">
        <f>IF(W$7&gt;=$E1266,IF(SUMIF($H$1:V$1,77,$H1266:V1266)&lt;$D1266,$H1266,0),0)</f>
        <v>0</v>
      </c>
      <c r="X1266" s="36">
        <f>IF(X$7&gt;=$E1266,IF(SUMIF($H$1:W$1,77,$H1266:W1266)&lt;$D1266,$H1266,0),0)</f>
        <v>0</v>
      </c>
      <c r="Y1266" s="36">
        <f>IF(Y$7&gt;=$E1266,IF(SUMIF($H$1:X$1,77,$H1266:X1266)&lt;$D1266,$H1266,0),0)</f>
        <v>0</v>
      </c>
      <c r="Z1266" s="36">
        <f>IF(Z$7&gt;=$E1266,IF(SUMIF($H$1:Y$1,77,$H1266:Y1266)&lt;$D1266,$H1266,0),0)</f>
        <v>0</v>
      </c>
      <c r="AA1266" s="36">
        <f>IF(AA$7&gt;=$E1266,IF(SUMIF($H$1:Z$1,77,$H1266:Z1266)&lt;$D1266,$H1266,0),0)</f>
        <v>0</v>
      </c>
      <c r="AB1266" s="36">
        <f>IF(AB$7&gt;=$E1266,IF(SUMIF($H$1:AA$1,77,$H1266:AA1266)&lt;$D1266,$H1266,0),0)</f>
        <v>0</v>
      </c>
      <c r="AC1266" s="36">
        <f>IF(AC$7&gt;=$E1266,IF(SUMIF($H$1:AB$1,77,$H1266:AB1266)&lt;$D1266,$H1266,0),0)</f>
        <v>0</v>
      </c>
      <c r="AD1266" s="36">
        <f>IF(AD$7&gt;=$E1266,IF(SUMIF($H$1:AC$1,77,$H1266:AC1266)&lt;$D1266,$H1266,0),0)</f>
        <v>0</v>
      </c>
      <c r="AE1266" s="36">
        <f>IF(AE$7&gt;=$E1266,IF(SUMIF($H$1:AD$1,77,$H1266:AD1266)&lt;$D1266,$H1266,0),0)</f>
        <v>0</v>
      </c>
      <c r="AF1266" s="36">
        <f>IF(AF$7&gt;=$E1266,IF(SUMIF($H$1:AE$1,77,$H1266:AE1266)&lt;$D1266,$H1266,0),0)</f>
        <v>0</v>
      </c>
      <c r="AG1266" s="36">
        <f>IF(AG$7&gt;=$E1266,IF(SUMIF($H$1:AF$1,77,$H1266:AF1266)&lt;$D1266,$H1266,0),0)</f>
        <v>0</v>
      </c>
      <c r="AH1266" s="35">
        <f>SUMIF(V$1:AG$1,77,V1266:AG1266)</f>
        <v>0</v>
      </c>
      <c r="AI1266" s="36">
        <f>IF(AI$7&gt;=$E1266,IF(SUMIF($H$1:AH$1,77,$H1266:AH1266)&lt;$D1266,$H1266,0),0)</f>
        <v>0</v>
      </c>
      <c r="AJ1266" s="36">
        <f>IF(AJ$7&gt;=$E1266,IF(SUMIF($H$1:AI$1,77,$H1266:AI1266)&lt;$D1266,$H1266,0),0)</f>
        <v>0</v>
      </c>
      <c r="AK1266" s="36">
        <f>IF(AK$7&gt;=$E1266,IF(SUMIF($H$1:AJ$1,77,$H1266:AJ1266)&lt;$D1266,$H1266,0),0)</f>
        <v>0</v>
      </c>
      <c r="AL1266" s="36">
        <f>IF(AL$7&gt;=$E1266,IF(SUMIF($H$1:AK$1,77,$H1266:AK1266)&lt;$D1266,$H1266,0),0)</f>
        <v>0</v>
      </c>
      <c r="AM1266" s="36">
        <f>IF(AM$7&gt;=$E1266,IF(SUMIF($H$1:AL$1,77,$H1266:AL1266)&lt;$D1266,$H1266,0),0)</f>
        <v>0</v>
      </c>
      <c r="AN1266" s="36">
        <f>IF(AN$7&gt;=$E1266,IF(SUMIF($H$1:AM$1,77,$H1266:AM1266)&lt;$D1266,$H1266,0),0)</f>
        <v>0</v>
      </c>
      <c r="AO1266" s="36">
        <f>IF(AO$7&gt;=$E1266,IF(SUMIF($H$1:AN$1,77,$H1266:AN1266)&lt;$D1266,$H1266,0),0)</f>
        <v>0</v>
      </c>
      <c r="AP1266" s="36">
        <f>IF(AP$7&gt;=$E1266,IF(SUMIF($H$1:AO$1,77,$H1266:AO1266)&lt;$D1266,$H1266,0),0)</f>
        <v>0</v>
      </c>
      <c r="AQ1266" s="36">
        <f>IF(AQ$7&gt;=$E1266,IF(SUMIF($H$1:AP$1,77,$H1266:AP1266)&lt;$D1266,$H1266,0),0)</f>
        <v>0</v>
      </c>
      <c r="AR1266" s="36">
        <f>IF(AR$7&gt;=$E1266,IF(SUMIF($H$1:AQ$1,77,$H1266:AQ1266)&lt;$D1266,$H1266,0),0)</f>
        <v>0</v>
      </c>
      <c r="AS1266" s="36">
        <f>IF(AS$7&gt;=$E1266,IF(SUMIF($H$1:AR$1,77,$H1266:AR1266)&lt;$D1266,$H1266,0),0)</f>
        <v>0</v>
      </c>
      <c r="AT1266" s="36">
        <f>IF(AT$7&gt;=$E1266,IF(SUMIF($H$1:AS$1,77,$H1266:AS1266)&lt;$D1266,$H1266,0),0)</f>
        <v>0</v>
      </c>
      <c r="AU1266" s="35">
        <f>SUMIF(AI$1:AT$1,77,AI1266:AT1266)</f>
        <v>0</v>
      </c>
      <c r="AV1266" s="33">
        <f>IF(AV$7&gt;=$E1266,IF(SUMIF($H$1:AU$1,77,$H1266:AU1266)&lt;$D1266,$H1266,0),0)</f>
        <v>0</v>
      </c>
      <c r="AW1266" s="33">
        <f>IF(AW$7&gt;=$E1266,IF(SUMIF($H$1:AV$1,77,$H1266:AV1266)&lt;$D1266,$H1266,0),0)</f>
        <v>0</v>
      </c>
      <c r="AX1266" s="33">
        <f>IF(AX$7&gt;=$E1266,IF(SUMIF($H$1:AW$1,77,$H1266:AW1266)&lt;$D1266,$H1266,0),0)</f>
        <v>0</v>
      </c>
      <c r="AY1266" s="33">
        <f>IF(AY$7&gt;=$E1266,IF(SUMIF($H$1:AX$1,77,$H1266:AX1266)&lt;$D1266,$H1266,0),0)</f>
        <v>0</v>
      </c>
      <c r="AZ1266" s="33">
        <f>IF(AZ$7&gt;=$E1266,IF(SUMIF($H$1:AY$1,77,$H1266:AY1266)&lt;$D1266,$H1266,0),0)</f>
        <v>0</v>
      </c>
      <c r="BA1266" s="33">
        <f>IF(BA$7&gt;=$E1266,IF(SUMIF($H$1:AZ$1,77,$H1266:AZ1266)&lt;$D1266,$H1266,0),0)</f>
        <v>0</v>
      </c>
      <c r="BB1266" s="33">
        <f>IF(BB$7&gt;=$E1266,IF(SUMIF($H$1:BA$1,77,$H1266:BA1266)&lt;$D1266,$H1266,0),0)</f>
        <v>0</v>
      </c>
      <c r="BC1266" s="33">
        <f>IF(BC$7&gt;=$E1266,IF(SUMIF($H$1:BB$1,77,$H1266:BB1266)&lt;$D1266,$H1266,0),0)</f>
        <v>0</v>
      </c>
      <c r="BD1266" s="33">
        <f>IF(BD$7&gt;=$E1266,IF(SUMIF($H$1:BC$1,77,$H1266:BC1266)&lt;$D1266,$H1266,0),0)</f>
        <v>202.85999999999999</v>
      </c>
      <c r="BE1266" s="33">
        <f>IF(BE$7&gt;=$E1266,IF(SUMIF($H$1:BD$1,77,$H1266:BD1266)&lt;$D1266,$H1266,0),0)</f>
        <v>0</v>
      </c>
      <c r="BF1266" s="33">
        <f>IF(BF$7&gt;=$E1266,IF(SUMIF($H$1:BE$1,77,$H1266:BE1266)&lt;$D1266,$H1266,0),0)</f>
        <v>0</v>
      </c>
      <c r="BG1266" s="33">
        <f>IF(BG$7&gt;=$E1266,IF(SUMIF($H$1:BF$1,77,$H1266:BF1266)&lt;$D1266,$H1266,0),0)</f>
        <v>0</v>
      </c>
      <c r="BH1266" s="35">
        <f>SUMIF(AV$1:BG$1,77,AV1266:BG1266)</f>
        <v>202.85999999999999</v>
      </c>
    </row>
    <row r="1267" spans="1:60" s="11" customFormat="1" x14ac:dyDescent="0.25">
      <c r="A1267" s="85"/>
      <c r="B1267" s="192" t="s">
        <v>1853</v>
      </c>
      <c r="C1267" s="85"/>
      <c r="D1267" s="58"/>
      <c r="E1267" s="90"/>
      <c r="F1267" s="90"/>
      <c r="G1267" s="88"/>
      <c r="H1267" s="88"/>
      <c r="I1267" s="88"/>
      <c r="J1267" s="88"/>
      <c r="K1267" s="88"/>
      <c r="L1267" s="88"/>
      <c r="M1267" s="88"/>
      <c r="N1267" s="88"/>
      <c r="O1267" s="88"/>
      <c r="P1267" s="88"/>
      <c r="Q1267" s="88"/>
      <c r="R1267" s="88"/>
      <c r="S1267" s="88"/>
      <c r="T1267" s="88"/>
      <c r="U1267" s="89"/>
      <c r="V1267" s="88"/>
      <c r="W1267" s="88"/>
      <c r="X1267" s="88"/>
      <c r="Y1267" s="88"/>
      <c r="Z1267" s="88"/>
      <c r="AA1267" s="88"/>
      <c r="AB1267" s="88"/>
      <c r="AC1267" s="88"/>
      <c r="AD1267" s="88"/>
      <c r="AE1267" s="88"/>
      <c r="AF1267" s="88"/>
      <c r="AG1267" s="88"/>
      <c r="AH1267" s="89"/>
      <c r="AI1267" s="88"/>
      <c r="AJ1267" s="88"/>
      <c r="AK1267" s="88"/>
      <c r="AL1267" s="88"/>
      <c r="AM1267" s="88"/>
      <c r="AN1267" s="88"/>
      <c r="AO1267" s="88"/>
      <c r="AP1267" s="88"/>
      <c r="AQ1267" s="88"/>
      <c r="AR1267" s="88"/>
      <c r="AS1267" s="88"/>
      <c r="AT1267" s="88"/>
      <c r="AU1267" s="89"/>
      <c r="AV1267" s="88"/>
      <c r="AW1267" s="88"/>
      <c r="AX1267" s="88"/>
      <c r="AY1267" s="88"/>
      <c r="AZ1267" s="88"/>
      <c r="BA1267" s="88"/>
      <c r="BB1267" s="88"/>
      <c r="BC1267" s="88"/>
      <c r="BD1267" s="88"/>
      <c r="BE1267" s="88"/>
      <c r="BF1267" s="88"/>
      <c r="BG1267" s="88"/>
      <c r="BH1267" s="89"/>
    </row>
    <row r="1268" spans="1:60" s="11" customFormat="1" x14ac:dyDescent="0.25">
      <c r="A1268" s="85"/>
      <c r="B1268" s="192" t="s">
        <v>1854</v>
      </c>
      <c r="C1268" s="85"/>
      <c r="D1268" s="58"/>
      <c r="E1268" s="90"/>
      <c r="F1268" s="90"/>
      <c r="G1268" s="88"/>
      <c r="H1268" s="88"/>
      <c r="I1268" s="88"/>
      <c r="J1268" s="88"/>
      <c r="K1268" s="88"/>
      <c r="L1268" s="88"/>
      <c r="M1268" s="88"/>
      <c r="N1268" s="88"/>
      <c r="O1268" s="88"/>
      <c r="P1268" s="88"/>
      <c r="Q1268" s="88"/>
      <c r="R1268" s="88"/>
      <c r="S1268" s="88"/>
      <c r="T1268" s="88"/>
      <c r="U1268" s="89"/>
      <c r="V1268" s="88"/>
      <c r="W1268" s="88"/>
      <c r="X1268" s="88"/>
      <c r="Y1268" s="88"/>
      <c r="Z1268" s="88"/>
      <c r="AA1268" s="88"/>
      <c r="AB1268" s="88"/>
      <c r="AC1268" s="88"/>
      <c r="AD1268" s="88"/>
      <c r="AE1268" s="88"/>
      <c r="AF1268" s="88"/>
      <c r="AG1268" s="88"/>
      <c r="AH1268" s="89"/>
      <c r="AI1268" s="88"/>
      <c r="AJ1268" s="88"/>
      <c r="AK1268" s="88"/>
      <c r="AL1268" s="88"/>
      <c r="AM1268" s="88"/>
      <c r="AN1268" s="88"/>
      <c r="AO1268" s="88"/>
      <c r="AP1268" s="88"/>
      <c r="AQ1268" s="88"/>
      <c r="AR1268" s="88"/>
      <c r="AS1268" s="88"/>
      <c r="AT1268" s="88"/>
      <c r="AU1268" s="89"/>
      <c r="AV1268" s="88"/>
      <c r="AW1268" s="88"/>
      <c r="AX1268" s="88"/>
      <c r="AY1268" s="88"/>
      <c r="AZ1268" s="88"/>
      <c r="BA1268" s="88"/>
      <c r="BB1268" s="88"/>
      <c r="BC1268" s="88"/>
      <c r="BD1268" s="88"/>
      <c r="BE1268" s="88"/>
      <c r="BF1268" s="88"/>
      <c r="BG1268" s="88"/>
      <c r="BH1268" s="89"/>
    </row>
    <row r="1269" spans="1:60" s="11" customFormat="1" x14ac:dyDescent="0.25">
      <c r="A1269" s="148" t="s">
        <v>1855</v>
      </c>
      <c r="B1269" s="86" t="s">
        <v>90</v>
      </c>
      <c r="C1269" s="85" t="s">
        <v>55</v>
      </c>
      <c r="D1269" s="58">
        <v>1007</v>
      </c>
      <c r="E1269" s="31">
        <v>45689</v>
      </c>
      <c r="F1269" s="31">
        <v>45717</v>
      </c>
      <c r="G1269" s="32">
        <f>DATEDIF(E1269,F1269,"m")</f>
        <v>1</v>
      </c>
      <c r="H1269" s="33">
        <f>D1269/G1269</f>
        <v>1007</v>
      </c>
      <c r="I1269" s="36">
        <f>IF(I$7&gt;=$E1269,IF(SUMIF($H$1:H$1,77,$H1269:H1269)&lt;$D1269,$H1269,0),0)</f>
        <v>0</v>
      </c>
      <c r="J1269" s="36">
        <f>IF(J$7&gt;=$E1269,IF(SUMIF($H$1:I$1,77,$H1269:I1269)&lt;$D1269,$H1269,0),0)</f>
        <v>1007</v>
      </c>
      <c r="K1269" s="36">
        <f>IF(K$7&gt;=$E1269,IF(SUMIF($H$1:J$1,77,$H1269:J1269)&lt;$D1269,$H1269,0),0)</f>
        <v>0</v>
      </c>
      <c r="L1269" s="36">
        <f>IF(L$7&gt;=$E1269,IF(SUMIF($H$1:K$1,77,$H1269:K1269)&lt;$D1269,$H1269,0),0)</f>
        <v>0</v>
      </c>
      <c r="M1269" s="36">
        <f>IF(M$7&gt;=$E1269,IF(SUMIF($H$1:L$1,77,$H1269:L1269)&lt;$D1269,$H1269,0),0)</f>
        <v>0</v>
      </c>
      <c r="N1269" s="36">
        <f>IF(N$7&gt;=$E1269,IF(SUMIF($H$1:M$1,77,$H1269:M1269)&lt;$D1269,$H1269,0),0)</f>
        <v>0</v>
      </c>
      <c r="O1269" s="36">
        <f>IF(O$7&gt;=$E1269,IF(SUMIF($H$1:N$1,77,$H1269:N1269)&lt;$D1269,$H1269,0),0)</f>
        <v>0</v>
      </c>
      <c r="P1269" s="36">
        <f>IF(P$7&gt;=$E1269,IF(SUMIF($H$1:O$1,77,$H1269:O1269)&lt;$D1269,$H1269,0),0)</f>
        <v>0</v>
      </c>
      <c r="Q1269" s="36">
        <f>IF(Q$7&gt;=$E1269,IF(SUMIF($H$1:P$1,77,$H1269:P1269)&lt;$D1269,$H1269,0),0)</f>
        <v>0</v>
      </c>
      <c r="R1269" s="36">
        <f>IF(R$7&gt;=$E1269,IF(SUMIF($H$1:Q$1,77,$H1269:Q1269)&lt;$D1269,$H1269,0),0)</f>
        <v>0</v>
      </c>
      <c r="S1269" s="36">
        <f>IF(S$7&gt;=$E1269,IF(SUMIF($H$1:R$1,77,$H1269:R1269)&lt;$D1269,$H1269,0),0)</f>
        <v>0</v>
      </c>
      <c r="T1269" s="36">
        <f>IF(T$7&gt;=$E1269,IF(SUMIF($H$1:S$1,77,$H1269:S1269)&lt;$D1269,$H1269,0),0)</f>
        <v>0</v>
      </c>
      <c r="U1269" s="35">
        <f>SUMIF(I$1:T$1,77,I1269:T1269)</f>
        <v>1007</v>
      </c>
      <c r="V1269" s="36">
        <f>IF(V$7&gt;=$E1269,IF(SUMIF($H$1:U$1,77,$H1269:U1269)&lt;$D1269,$H1269,0),0)</f>
        <v>0</v>
      </c>
      <c r="W1269" s="36">
        <f>IF(W$7&gt;=$E1269,IF(SUMIF($H$1:V$1,77,$H1269:V1269)&lt;$D1269,$H1269,0),0)</f>
        <v>0</v>
      </c>
      <c r="X1269" s="36">
        <f>IF(X$7&gt;=$E1269,IF(SUMIF($H$1:W$1,77,$H1269:W1269)&lt;$D1269,$H1269,0),0)</f>
        <v>0</v>
      </c>
      <c r="Y1269" s="36">
        <f>IF(Y$7&gt;=$E1269,IF(SUMIF($H$1:X$1,77,$H1269:X1269)&lt;$D1269,$H1269,0),0)</f>
        <v>0</v>
      </c>
      <c r="Z1269" s="36">
        <f>IF(Z$7&gt;=$E1269,IF(SUMIF($H$1:Y$1,77,$H1269:Y1269)&lt;$D1269,$H1269,0),0)</f>
        <v>0</v>
      </c>
      <c r="AA1269" s="36">
        <f>IF(AA$7&gt;=$E1269,IF(SUMIF($H$1:Z$1,77,$H1269:Z1269)&lt;$D1269,$H1269,0),0)</f>
        <v>0</v>
      </c>
      <c r="AB1269" s="36">
        <f>IF(AB$7&gt;=$E1269,IF(SUMIF($H$1:AA$1,77,$H1269:AA1269)&lt;$D1269,$H1269,0),0)</f>
        <v>0</v>
      </c>
      <c r="AC1269" s="36">
        <f>IF(AC$7&gt;=$E1269,IF(SUMIF($H$1:AB$1,77,$H1269:AB1269)&lt;$D1269,$H1269,0),0)</f>
        <v>0</v>
      </c>
      <c r="AD1269" s="36">
        <f>IF(AD$7&gt;=$E1269,IF(SUMIF($H$1:AC$1,77,$H1269:AC1269)&lt;$D1269,$H1269,0),0)</f>
        <v>0</v>
      </c>
      <c r="AE1269" s="36">
        <f>IF(AE$7&gt;=$E1269,IF(SUMIF($H$1:AD$1,77,$H1269:AD1269)&lt;$D1269,$H1269,0),0)</f>
        <v>0</v>
      </c>
      <c r="AF1269" s="36">
        <f>IF(AF$7&gt;=$E1269,IF(SUMIF($H$1:AE$1,77,$H1269:AE1269)&lt;$D1269,$H1269,0),0)</f>
        <v>0</v>
      </c>
      <c r="AG1269" s="36">
        <f>IF(AG$7&gt;=$E1269,IF(SUMIF($H$1:AF$1,77,$H1269:AF1269)&lt;$D1269,$H1269,0),0)</f>
        <v>0</v>
      </c>
      <c r="AH1269" s="35">
        <f>SUMIF(V$1:AG$1,77,V1269:AG1269)</f>
        <v>0</v>
      </c>
      <c r="AI1269" s="36">
        <f>IF(AI$7&gt;=$E1269,IF(SUMIF($H$1:AH$1,77,$H1269:AH1269)&lt;$D1269,$H1269,0),0)</f>
        <v>0</v>
      </c>
      <c r="AJ1269" s="36">
        <f>IF(AJ$7&gt;=$E1269,IF(SUMIF($H$1:AI$1,77,$H1269:AI1269)&lt;$D1269,$H1269,0),0)</f>
        <v>0</v>
      </c>
      <c r="AK1269" s="36">
        <f>IF(AK$7&gt;=$E1269,IF(SUMIF($H$1:AJ$1,77,$H1269:AJ1269)&lt;$D1269,$H1269,0),0)</f>
        <v>0</v>
      </c>
      <c r="AL1269" s="36">
        <f>IF(AL$7&gt;=$E1269,IF(SUMIF($H$1:AK$1,77,$H1269:AK1269)&lt;$D1269,$H1269,0),0)</f>
        <v>0</v>
      </c>
      <c r="AM1269" s="36">
        <f>IF(AM$7&gt;=$E1269,IF(SUMIF($H$1:AL$1,77,$H1269:AL1269)&lt;$D1269,$H1269,0),0)</f>
        <v>0</v>
      </c>
      <c r="AN1269" s="36">
        <f>IF(AN$7&gt;=$E1269,IF(SUMIF($H$1:AM$1,77,$H1269:AM1269)&lt;$D1269,$H1269,0),0)</f>
        <v>0</v>
      </c>
      <c r="AO1269" s="36">
        <f>IF(AO$7&gt;=$E1269,IF(SUMIF($H$1:AN$1,77,$H1269:AN1269)&lt;$D1269,$H1269,0),0)</f>
        <v>0</v>
      </c>
      <c r="AP1269" s="36">
        <f>IF(AP$7&gt;=$E1269,IF(SUMIF($H$1:AO$1,77,$H1269:AO1269)&lt;$D1269,$H1269,0),0)</f>
        <v>0</v>
      </c>
      <c r="AQ1269" s="36">
        <f>IF(AQ$7&gt;=$E1269,IF(SUMIF($H$1:AP$1,77,$H1269:AP1269)&lt;$D1269,$H1269,0),0)</f>
        <v>0</v>
      </c>
      <c r="AR1269" s="36">
        <f>IF(AR$7&gt;=$E1269,IF(SUMIF($H$1:AQ$1,77,$H1269:AQ1269)&lt;$D1269,$H1269,0),0)</f>
        <v>0</v>
      </c>
      <c r="AS1269" s="36">
        <f>IF(AS$7&gt;=$E1269,IF(SUMIF($H$1:AR$1,77,$H1269:AR1269)&lt;$D1269,$H1269,0),0)</f>
        <v>0</v>
      </c>
      <c r="AT1269" s="36">
        <f>IF(AT$7&gt;=$E1269,IF(SUMIF($H$1:AS$1,77,$H1269:AS1269)&lt;$D1269,$H1269,0),0)</f>
        <v>0</v>
      </c>
      <c r="AU1269" s="35">
        <f>SUMIF(AI$1:AT$1,77,AI1269:AT1269)</f>
        <v>0</v>
      </c>
      <c r="AV1269" s="33">
        <f>IF(AV$7&gt;=$E1269,IF(SUMIF($H$1:AU$1,77,$H1269:AU1269)&lt;$D1269,$H1269,0),0)</f>
        <v>0</v>
      </c>
      <c r="AW1269" s="33">
        <f>IF(AW$7&gt;=$E1269,IF(SUMIF($H$1:AV$1,77,$H1269:AV1269)&lt;$D1269,$H1269,0),0)</f>
        <v>0</v>
      </c>
      <c r="AX1269" s="33">
        <f>IF(AX$7&gt;=$E1269,IF(SUMIF($H$1:AW$1,77,$H1269:AW1269)&lt;$D1269,$H1269,0),0)</f>
        <v>0</v>
      </c>
      <c r="AY1269" s="33">
        <f>IF(AY$7&gt;=$E1269,IF(SUMIF($H$1:AX$1,77,$H1269:AX1269)&lt;$D1269,$H1269,0),0)</f>
        <v>0</v>
      </c>
      <c r="AZ1269" s="33">
        <f>IF(AZ$7&gt;=$E1269,IF(SUMIF($H$1:AY$1,77,$H1269:AY1269)&lt;$D1269,$H1269,0),0)</f>
        <v>0</v>
      </c>
      <c r="BA1269" s="33">
        <f>IF(BA$7&gt;=$E1269,IF(SUMIF($H$1:AZ$1,77,$H1269:AZ1269)&lt;$D1269,$H1269,0),0)</f>
        <v>0</v>
      </c>
      <c r="BB1269" s="33">
        <f>IF(BB$7&gt;=$E1269,IF(SUMIF($H$1:BA$1,77,$H1269:BA1269)&lt;$D1269,$H1269,0),0)</f>
        <v>0</v>
      </c>
      <c r="BC1269" s="33">
        <f>IF(BC$7&gt;=$E1269,IF(SUMIF($H$1:BB$1,77,$H1269:BB1269)&lt;$D1269,$H1269,0),0)</f>
        <v>0</v>
      </c>
      <c r="BD1269" s="33">
        <f>IF(BD$7&gt;=$E1269,IF(SUMIF($H$1:BC$1,77,$H1269:BC1269)&lt;$D1269,$H1269,0),0)</f>
        <v>0</v>
      </c>
      <c r="BE1269" s="33">
        <f>IF(BE$7&gt;=$E1269,IF(SUMIF($H$1:BD$1,77,$H1269:BD1269)&lt;$D1269,$H1269,0),0)</f>
        <v>0</v>
      </c>
      <c r="BF1269" s="33">
        <f>IF(BF$7&gt;=$E1269,IF(SUMIF($H$1:BE$1,77,$H1269:BE1269)&lt;$D1269,$H1269,0),0)</f>
        <v>0</v>
      </c>
      <c r="BG1269" s="33">
        <f>IF(BG$7&gt;=$E1269,IF(SUMIF($H$1:BF$1,77,$H1269:BF1269)&lt;$D1269,$H1269,0),0)</f>
        <v>0</v>
      </c>
      <c r="BH1269" s="35">
        <f>SUMIF(AV$1:BG$1,77,AV1269:BG1269)</f>
        <v>0</v>
      </c>
    </row>
    <row r="1270" spans="1:60" s="11" customFormat="1" x14ac:dyDescent="0.25">
      <c r="A1270" s="148" t="s">
        <v>1856</v>
      </c>
      <c r="B1270" s="86" t="s">
        <v>156</v>
      </c>
      <c r="C1270" s="85" t="s">
        <v>55</v>
      </c>
      <c r="D1270" s="58">
        <v>7705</v>
      </c>
      <c r="E1270" s="31">
        <v>45689</v>
      </c>
      <c r="F1270" s="31">
        <v>45717</v>
      </c>
      <c r="G1270" s="32">
        <f>DATEDIF(E1270,F1270,"m")</f>
        <v>1</v>
      </c>
      <c r="H1270" s="33">
        <f>D1270/G1270</f>
        <v>7705</v>
      </c>
      <c r="I1270" s="36">
        <f>IF(I$7&gt;=$E1270,IF(SUMIF($H$1:H$1,77,$H1270:H1270)&lt;$D1270,$H1270,0),0)</f>
        <v>0</v>
      </c>
      <c r="J1270" s="36">
        <f>IF(J$7&gt;=$E1270,IF(SUMIF($H$1:I$1,77,$H1270:I1270)&lt;$D1270,$H1270,0),0)</f>
        <v>7705</v>
      </c>
      <c r="K1270" s="36">
        <f>IF(K$7&gt;=$E1270,IF(SUMIF($H$1:J$1,77,$H1270:J1270)&lt;$D1270,$H1270,0),0)</f>
        <v>0</v>
      </c>
      <c r="L1270" s="36">
        <f>IF(L$7&gt;=$E1270,IF(SUMIF($H$1:K$1,77,$H1270:K1270)&lt;$D1270,$H1270,0),0)</f>
        <v>0</v>
      </c>
      <c r="M1270" s="36">
        <f>IF(M$7&gt;=$E1270,IF(SUMIF($H$1:L$1,77,$H1270:L1270)&lt;$D1270,$H1270,0),0)</f>
        <v>0</v>
      </c>
      <c r="N1270" s="36">
        <f>IF(N$7&gt;=$E1270,IF(SUMIF($H$1:M$1,77,$H1270:M1270)&lt;$D1270,$H1270,0),0)</f>
        <v>0</v>
      </c>
      <c r="O1270" s="36">
        <f>IF(O$7&gt;=$E1270,IF(SUMIF($H$1:N$1,77,$H1270:N1270)&lt;$D1270,$H1270,0),0)</f>
        <v>0</v>
      </c>
      <c r="P1270" s="36">
        <f>IF(P$7&gt;=$E1270,IF(SUMIF($H$1:O$1,77,$H1270:O1270)&lt;$D1270,$H1270,0),0)</f>
        <v>0</v>
      </c>
      <c r="Q1270" s="36">
        <f>IF(Q$7&gt;=$E1270,IF(SUMIF($H$1:P$1,77,$H1270:P1270)&lt;$D1270,$H1270,0),0)</f>
        <v>0</v>
      </c>
      <c r="R1270" s="36">
        <f>IF(R$7&gt;=$E1270,IF(SUMIF($H$1:Q$1,77,$H1270:Q1270)&lt;$D1270,$H1270,0),0)</f>
        <v>0</v>
      </c>
      <c r="S1270" s="36">
        <f>IF(S$7&gt;=$E1270,IF(SUMIF($H$1:R$1,77,$H1270:R1270)&lt;$D1270,$H1270,0),0)</f>
        <v>0</v>
      </c>
      <c r="T1270" s="36">
        <f>IF(T$7&gt;=$E1270,IF(SUMIF($H$1:S$1,77,$H1270:S1270)&lt;$D1270,$H1270,0),0)</f>
        <v>0</v>
      </c>
      <c r="U1270" s="35">
        <f>SUMIF(I$1:T$1,77,I1270:T1270)</f>
        <v>7705</v>
      </c>
      <c r="V1270" s="36">
        <f>IF(V$7&gt;=$E1270,IF(SUMIF($H$1:U$1,77,$H1270:U1270)&lt;$D1270,$H1270,0),0)</f>
        <v>0</v>
      </c>
      <c r="W1270" s="36">
        <f>IF(W$7&gt;=$E1270,IF(SUMIF($H$1:V$1,77,$H1270:V1270)&lt;$D1270,$H1270,0),0)</f>
        <v>0</v>
      </c>
      <c r="X1270" s="36">
        <f>IF(X$7&gt;=$E1270,IF(SUMIF($H$1:W$1,77,$H1270:W1270)&lt;$D1270,$H1270,0),0)</f>
        <v>0</v>
      </c>
      <c r="Y1270" s="36">
        <f>IF(Y$7&gt;=$E1270,IF(SUMIF($H$1:X$1,77,$H1270:X1270)&lt;$D1270,$H1270,0),0)</f>
        <v>0</v>
      </c>
      <c r="Z1270" s="36">
        <f>IF(Z$7&gt;=$E1270,IF(SUMIF($H$1:Y$1,77,$H1270:Y1270)&lt;$D1270,$H1270,0),0)</f>
        <v>0</v>
      </c>
      <c r="AA1270" s="36">
        <f>IF(AA$7&gt;=$E1270,IF(SUMIF($H$1:Z$1,77,$H1270:Z1270)&lt;$D1270,$H1270,0),0)</f>
        <v>0</v>
      </c>
      <c r="AB1270" s="36">
        <f>IF(AB$7&gt;=$E1270,IF(SUMIF($H$1:AA$1,77,$H1270:AA1270)&lt;$D1270,$H1270,0),0)</f>
        <v>0</v>
      </c>
      <c r="AC1270" s="36">
        <f>IF(AC$7&gt;=$E1270,IF(SUMIF($H$1:AB$1,77,$H1270:AB1270)&lt;$D1270,$H1270,0),0)</f>
        <v>0</v>
      </c>
      <c r="AD1270" s="36">
        <f>IF(AD$7&gt;=$E1270,IF(SUMIF($H$1:AC$1,77,$H1270:AC1270)&lt;$D1270,$H1270,0),0)</f>
        <v>0</v>
      </c>
      <c r="AE1270" s="36">
        <f>IF(AE$7&gt;=$E1270,IF(SUMIF($H$1:AD$1,77,$H1270:AD1270)&lt;$D1270,$H1270,0),0)</f>
        <v>0</v>
      </c>
      <c r="AF1270" s="36">
        <f>IF(AF$7&gt;=$E1270,IF(SUMIF($H$1:AE$1,77,$H1270:AE1270)&lt;$D1270,$H1270,0),0)</f>
        <v>0</v>
      </c>
      <c r="AG1270" s="36">
        <f>IF(AG$7&gt;=$E1270,IF(SUMIF($H$1:AF$1,77,$H1270:AF1270)&lt;$D1270,$H1270,0),0)</f>
        <v>0</v>
      </c>
      <c r="AH1270" s="35">
        <f>SUMIF(V$1:AG$1,77,V1270:AG1270)</f>
        <v>0</v>
      </c>
      <c r="AI1270" s="36">
        <f>IF(AI$7&gt;=$E1270,IF(SUMIF($H$1:AH$1,77,$H1270:AH1270)&lt;$D1270,$H1270,0),0)</f>
        <v>0</v>
      </c>
      <c r="AJ1270" s="36">
        <f>IF(AJ$7&gt;=$E1270,IF(SUMIF($H$1:AI$1,77,$H1270:AI1270)&lt;$D1270,$H1270,0),0)</f>
        <v>0</v>
      </c>
      <c r="AK1270" s="36">
        <f>IF(AK$7&gt;=$E1270,IF(SUMIF($H$1:AJ$1,77,$H1270:AJ1270)&lt;$D1270,$H1270,0),0)</f>
        <v>0</v>
      </c>
      <c r="AL1270" s="36">
        <f>IF(AL$7&gt;=$E1270,IF(SUMIF($H$1:AK$1,77,$H1270:AK1270)&lt;$D1270,$H1270,0),0)</f>
        <v>0</v>
      </c>
      <c r="AM1270" s="36">
        <f>IF(AM$7&gt;=$E1270,IF(SUMIF($H$1:AL$1,77,$H1270:AL1270)&lt;$D1270,$H1270,0),0)</f>
        <v>0</v>
      </c>
      <c r="AN1270" s="36">
        <f>IF(AN$7&gt;=$E1270,IF(SUMIF($H$1:AM$1,77,$H1270:AM1270)&lt;$D1270,$H1270,0),0)</f>
        <v>0</v>
      </c>
      <c r="AO1270" s="36">
        <f>IF(AO$7&gt;=$E1270,IF(SUMIF($H$1:AN$1,77,$H1270:AN1270)&lt;$D1270,$H1270,0),0)</f>
        <v>0</v>
      </c>
      <c r="AP1270" s="36">
        <f>IF(AP$7&gt;=$E1270,IF(SUMIF($H$1:AO$1,77,$H1270:AO1270)&lt;$D1270,$H1270,0),0)</f>
        <v>0</v>
      </c>
      <c r="AQ1270" s="36">
        <f>IF(AQ$7&gt;=$E1270,IF(SUMIF($H$1:AP$1,77,$H1270:AP1270)&lt;$D1270,$H1270,0),0)</f>
        <v>0</v>
      </c>
      <c r="AR1270" s="36">
        <f>IF(AR$7&gt;=$E1270,IF(SUMIF($H$1:AQ$1,77,$H1270:AQ1270)&lt;$D1270,$H1270,0),0)</f>
        <v>0</v>
      </c>
      <c r="AS1270" s="36">
        <f>IF(AS$7&gt;=$E1270,IF(SUMIF($H$1:AR$1,77,$H1270:AR1270)&lt;$D1270,$H1270,0),0)</f>
        <v>0</v>
      </c>
      <c r="AT1270" s="36">
        <f>IF(AT$7&gt;=$E1270,IF(SUMIF($H$1:AS$1,77,$H1270:AS1270)&lt;$D1270,$H1270,0),0)</f>
        <v>0</v>
      </c>
      <c r="AU1270" s="35">
        <f>SUMIF(AI$1:AT$1,77,AI1270:AT1270)</f>
        <v>0</v>
      </c>
      <c r="AV1270" s="33">
        <f>IF(AV$7&gt;=$E1270,IF(SUMIF($H$1:AU$1,77,$H1270:AU1270)&lt;$D1270,$H1270,0),0)</f>
        <v>0</v>
      </c>
      <c r="AW1270" s="33">
        <f>IF(AW$7&gt;=$E1270,IF(SUMIF($H$1:AV$1,77,$H1270:AV1270)&lt;$D1270,$H1270,0),0)</f>
        <v>0</v>
      </c>
      <c r="AX1270" s="33">
        <f>IF(AX$7&gt;=$E1270,IF(SUMIF($H$1:AW$1,77,$H1270:AW1270)&lt;$D1270,$H1270,0),0)</f>
        <v>0</v>
      </c>
      <c r="AY1270" s="33">
        <f>IF(AY$7&gt;=$E1270,IF(SUMIF($H$1:AX$1,77,$H1270:AX1270)&lt;$D1270,$H1270,0),0)</f>
        <v>0</v>
      </c>
      <c r="AZ1270" s="33">
        <f>IF(AZ$7&gt;=$E1270,IF(SUMIF($H$1:AY$1,77,$H1270:AY1270)&lt;$D1270,$H1270,0),0)</f>
        <v>0</v>
      </c>
      <c r="BA1270" s="33">
        <f>IF(BA$7&gt;=$E1270,IF(SUMIF($H$1:AZ$1,77,$H1270:AZ1270)&lt;$D1270,$H1270,0),0)</f>
        <v>0</v>
      </c>
      <c r="BB1270" s="33">
        <f>IF(BB$7&gt;=$E1270,IF(SUMIF($H$1:BA$1,77,$H1270:BA1270)&lt;$D1270,$H1270,0),0)</f>
        <v>0</v>
      </c>
      <c r="BC1270" s="33">
        <f>IF(BC$7&gt;=$E1270,IF(SUMIF($H$1:BB$1,77,$H1270:BB1270)&lt;$D1270,$H1270,0),0)</f>
        <v>0</v>
      </c>
      <c r="BD1270" s="33">
        <f>IF(BD$7&gt;=$E1270,IF(SUMIF($H$1:BC$1,77,$H1270:BC1270)&lt;$D1270,$H1270,0),0)</f>
        <v>0</v>
      </c>
      <c r="BE1270" s="33">
        <f>IF(BE$7&gt;=$E1270,IF(SUMIF($H$1:BD$1,77,$H1270:BD1270)&lt;$D1270,$H1270,0),0)</f>
        <v>0</v>
      </c>
      <c r="BF1270" s="33">
        <f>IF(BF$7&gt;=$E1270,IF(SUMIF($H$1:BE$1,77,$H1270:BE1270)&lt;$D1270,$H1270,0),0)</f>
        <v>0</v>
      </c>
      <c r="BG1270" s="33">
        <f>IF(BG$7&gt;=$E1270,IF(SUMIF($H$1:BF$1,77,$H1270:BF1270)&lt;$D1270,$H1270,0),0)</f>
        <v>0</v>
      </c>
      <c r="BH1270" s="35">
        <f>SUMIF(AV$1:BG$1,77,AV1270:BG1270)</f>
        <v>0</v>
      </c>
    </row>
    <row r="1271" spans="1:60" s="11" customFormat="1" x14ac:dyDescent="0.25">
      <c r="A1271" s="85"/>
      <c r="B1271" s="192" t="s">
        <v>1857</v>
      </c>
      <c r="C1271" s="85"/>
      <c r="D1271" s="58"/>
      <c r="E1271" s="90"/>
      <c r="F1271" s="90"/>
      <c r="G1271" s="88"/>
      <c r="H1271" s="88"/>
      <c r="I1271" s="88"/>
      <c r="J1271" s="88"/>
      <c r="K1271" s="88"/>
      <c r="L1271" s="88"/>
      <c r="M1271" s="88"/>
      <c r="N1271" s="88"/>
      <c r="O1271" s="88"/>
      <c r="P1271" s="88"/>
      <c r="Q1271" s="88"/>
      <c r="R1271" s="88"/>
      <c r="S1271" s="88"/>
      <c r="T1271" s="88"/>
      <c r="U1271" s="89"/>
      <c r="V1271" s="88"/>
      <c r="W1271" s="88"/>
      <c r="X1271" s="88"/>
      <c r="Y1271" s="88"/>
      <c r="Z1271" s="88"/>
      <c r="AA1271" s="88"/>
      <c r="AB1271" s="88"/>
      <c r="AC1271" s="88"/>
      <c r="AD1271" s="88"/>
      <c r="AE1271" s="88"/>
      <c r="AF1271" s="88"/>
      <c r="AG1271" s="88"/>
      <c r="AH1271" s="89"/>
      <c r="AI1271" s="88"/>
      <c r="AJ1271" s="88"/>
      <c r="AK1271" s="88"/>
      <c r="AL1271" s="88"/>
      <c r="AM1271" s="88"/>
      <c r="AN1271" s="88"/>
      <c r="AO1271" s="88"/>
      <c r="AP1271" s="88"/>
      <c r="AQ1271" s="88"/>
      <c r="AR1271" s="88"/>
      <c r="AS1271" s="88"/>
      <c r="AT1271" s="88"/>
      <c r="AU1271" s="89"/>
      <c r="AV1271" s="88"/>
      <c r="AW1271" s="88"/>
      <c r="AX1271" s="88"/>
      <c r="AY1271" s="88"/>
      <c r="AZ1271" s="88"/>
      <c r="BA1271" s="88"/>
      <c r="BB1271" s="88"/>
      <c r="BC1271" s="88"/>
      <c r="BD1271" s="88"/>
      <c r="BE1271" s="88"/>
      <c r="BF1271" s="88"/>
      <c r="BG1271" s="88"/>
      <c r="BH1271" s="89"/>
    </row>
    <row r="1272" spans="1:60" s="11" customFormat="1" x14ac:dyDescent="0.25">
      <c r="A1272" s="148" t="s">
        <v>1858</v>
      </c>
      <c r="B1272" s="149" t="s">
        <v>1859</v>
      </c>
      <c r="C1272" s="125" t="s">
        <v>55</v>
      </c>
      <c r="D1272" s="150">
        <v>7705</v>
      </c>
      <c r="E1272" s="46">
        <v>46997</v>
      </c>
      <c r="F1272" s="46">
        <v>47027</v>
      </c>
      <c r="G1272" s="32">
        <f>DATEDIF(E1272,F1272,"m")</f>
        <v>1</v>
      </c>
      <c r="H1272" s="33">
        <f>D1272/G1272</f>
        <v>7705</v>
      </c>
      <c r="I1272" s="36">
        <f>IF(I$7&gt;=$E1272,IF(SUMIF($H$1:H$1,77,$H1272:H1272)&lt;$D1272,$H1272,0),0)</f>
        <v>0</v>
      </c>
      <c r="J1272" s="36">
        <f>IF(J$7&gt;=$E1272,IF(SUMIF($H$1:I$1,77,$H1272:I1272)&lt;$D1272,$H1272,0),0)</f>
        <v>0</v>
      </c>
      <c r="K1272" s="36">
        <f>IF(K$7&gt;=$E1272,IF(SUMIF($H$1:J$1,77,$H1272:J1272)&lt;$D1272,$H1272,0),0)</f>
        <v>0</v>
      </c>
      <c r="L1272" s="36">
        <f>IF(L$7&gt;=$E1272,IF(SUMIF($H$1:K$1,77,$H1272:K1272)&lt;$D1272,$H1272,0),0)</f>
        <v>0</v>
      </c>
      <c r="M1272" s="36">
        <f>IF(M$7&gt;=$E1272,IF(SUMIF($H$1:L$1,77,$H1272:L1272)&lt;$D1272,$H1272,0),0)</f>
        <v>0</v>
      </c>
      <c r="N1272" s="36">
        <f>IF(N$7&gt;=$E1272,IF(SUMIF($H$1:M$1,77,$H1272:M1272)&lt;$D1272,$H1272,0),0)</f>
        <v>0</v>
      </c>
      <c r="O1272" s="36">
        <f>IF(O$7&gt;=$E1272,IF(SUMIF($H$1:N$1,77,$H1272:N1272)&lt;$D1272,$H1272,0),0)</f>
        <v>0</v>
      </c>
      <c r="P1272" s="36">
        <f>IF(P$7&gt;=$E1272,IF(SUMIF($H$1:O$1,77,$H1272:O1272)&lt;$D1272,$H1272,0),0)</f>
        <v>0</v>
      </c>
      <c r="Q1272" s="36">
        <f>IF(Q$7&gt;=$E1272,IF(SUMIF($H$1:P$1,77,$H1272:P1272)&lt;$D1272,$H1272,0),0)</f>
        <v>0</v>
      </c>
      <c r="R1272" s="36">
        <f>IF(R$7&gt;=$E1272,IF(SUMIF($H$1:Q$1,77,$H1272:Q1272)&lt;$D1272,$H1272,0),0)</f>
        <v>0</v>
      </c>
      <c r="S1272" s="36">
        <f>IF(S$7&gt;=$E1272,IF(SUMIF($H$1:R$1,77,$H1272:R1272)&lt;$D1272,$H1272,0),0)</f>
        <v>0</v>
      </c>
      <c r="T1272" s="36">
        <f>IF(T$7&gt;=$E1272,IF(SUMIF($H$1:S$1,77,$H1272:S1272)&lt;$D1272,$H1272,0),0)</f>
        <v>0</v>
      </c>
      <c r="U1272" s="35">
        <f>SUMIF(I$1:T$1,77,I1272:T1272)</f>
        <v>0</v>
      </c>
      <c r="V1272" s="36">
        <f>IF(V$7&gt;=$E1272,IF(SUMIF($H$1:U$1,77,$H1272:U1272)&lt;$D1272,$H1272,0),0)</f>
        <v>0</v>
      </c>
      <c r="W1272" s="36">
        <f>IF(W$7&gt;=$E1272,IF(SUMIF($H$1:V$1,77,$H1272:V1272)&lt;$D1272,$H1272,0),0)</f>
        <v>0</v>
      </c>
      <c r="X1272" s="36">
        <f>IF(X$7&gt;=$E1272,IF(SUMIF($H$1:W$1,77,$H1272:W1272)&lt;$D1272,$H1272,0),0)</f>
        <v>0</v>
      </c>
      <c r="Y1272" s="36">
        <f>IF(Y$7&gt;=$E1272,IF(SUMIF($H$1:X$1,77,$H1272:X1272)&lt;$D1272,$H1272,0),0)</f>
        <v>0</v>
      </c>
      <c r="Z1272" s="36">
        <f>IF(Z$7&gt;=$E1272,IF(SUMIF($H$1:Y$1,77,$H1272:Y1272)&lt;$D1272,$H1272,0),0)</f>
        <v>0</v>
      </c>
      <c r="AA1272" s="36">
        <f>IF(AA$7&gt;=$E1272,IF(SUMIF($H$1:Z$1,77,$H1272:Z1272)&lt;$D1272,$H1272,0),0)</f>
        <v>0</v>
      </c>
      <c r="AB1272" s="36">
        <f>IF(AB$7&gt;=$E1272,IF(SUMIF($H$1:AA$1,77,$H1272:AA1272)&lt;$D1272,$H1272,0),0)</f>
        <v>0</v>
      </c>
      <c r="AC1272" s="36">
        <f>IF(AC$7&gt;=$E1272,IF(SUMIF($H$1:AB$1,77,$H1272:AB1272)&lt;$D1272,$H1272,0),0)</f>
        <v>0</v>
      </c>
      <c r="AD1272" s="36">
        <f>IF(AD$7&gt;=$E1272,IF(SUMIF($H$1:AC$1,77,$H1272:AC1272)&lt;$D1272,$H1272,0),0)</f>
        <v>0</v>
      </c>
      <c r="AE1272" s="36">
        <f>IF(AE$7&gt;=$E1272,IF(SUMIF($H$1:AD$1,77,$H1272:AD1272)&lt;$D1272,$H1272,0),0)</f>
        <v>0</v>
      </c>
      <c r="AF1272" s="36">
        <f>IF(AF$7&gt;=$E1272,IF(SUMIF($H$1:AE$1,77,$H1272:AE1272)&lt;$D1272,$H1272,0),0)</f>
        <v>0</v>
      </c>
      <c r="AG1272" s="36">
        <f>IF(AG$7&gt;=$E1272,IF(SUMIF($H$1:AF$1,77,$H1272:AF1272)&lt;$D1272,$H1272,0),0)</f>
        <v>0</v>
      </c>
      <c r="AH1272" s="35">
        <f>SUMIF(V$1:AG$1,77,V1272:AG1272)</f>
        <v>0</v>
      </c>
      <c r="AI1272" s="36">
        <f>IF(AI$7&gt;=$E1272,IF(SUMIF($H$1:AH$1,77,$H1272:AH1272)&lt;$D1272,$H1272,0),0)</f>
        <v>0</v>
      </c>
      <c r="AJ1272" s="36">
        <f>IF(AJ$7&gt;=$E1272,IF(SUMIF($H$1:AI$1,77,$H1272:AI1272)&lt;$D1272,$H1272,0),0)</f>
        <v>0</v>
      </c>
      <c r="AK1272" s="36">
        <f>IF(AK$7&gt;=$E1272,IF(SUMIF($H$1:AJ$1,77,$H1272:AJ1272)&lt;$D1272,$H1272,0),0)</f>
        <v>0</v>
      </c>
      <c r="AL1272" s="36">
        <f>IF(AL$7&gt;=$E1272,IF(SUMIF($H$1:AK$1,77,$H1272:AK1272)&lt;$D1272,$H1272,0),0)</f>
        <v>0</v>
      </c>
      <c r="AM1272" s="36">
        <f>IF(AM$7&gt;=$E1272,IF(SUMIF($H$1:AL$1,77,$H1272:AL1272)&lt;$D1272,$H1272,0),0)</f>
        <v>0</v>
      </c>
      <c r="AN1272" s="36">
        <f>IF(AN$7&gt;=$E1272,IF(SUMIF($H$1:AM$1,77,$H1272:AM1272)&lt;$D1272,$H1272,0),0)</f>
        <v>0</v>
      </c>
      <c r="AO1272" s="36">
        <f>IF(AO$7&gt;=$E1272,IF(SUMIF($H$1:AN$1,77,$H1272:AN1272)&lt;$D1272,$H1272,0),0)</f>
        <v>0</v>
      </c>
      <c r="AP1272" s="36">
        <f>IF(AP$7&gt;=$E1272,IF(SUMIF($H$1:AO$1,77,$H1272:AO1272)&lt;$D1272,$H1272,0),0)</f>
        <v>0</v>
      </c>
      <c r="AQ1272" s="36">
        <f>IF(AQ$7&gt;=$E1272,IF(SUMIF($H$1:AP$1,77,$H1272:AP1272)&lt;$D1272,$H1272,0),0)</f>
        <v>0</v>
      </c>
      <c r="AR1272" s="36">
        <f>IF(AR$7&gt;=$E1272,IF(SUMIF($H$1:AQ$1,77,$H1272:AQ1272)&lt;$D1272,$H1272,0),0)</f>
        <v>0</v>
      </c>
      <c r="AS1272" s="36">
        <f>IF(AS$7&gt;=$E1272,IF(SUMIF($H$1:AR$1,77,$H1272:AR1272)&lt;$D1272,$H1272,0),0)</f>
        <v>0</v>
      </c>
      <c r="AT1272" s="36">
        <f>IF(AT$7&gt;=$E1272,IF(SUMIF($H$1:AS$1,77,$H1272:AS1272)&lt;$D1272,$H1272,0),0)</f>
        <v>0</v>
      </c>
      <c r="AU1272" s="35">
        <f>SUMIF(AI$1:AT$1,77,AI1272:AT1272)</f>
        <v>0</v>
      </c>
      <c r="AV1272" s="33">
        <f>IF(AV$7&gt;=$E1272,IF(SUMIF($H$1:AU$1,77,$H1272:AU1272)&lt;$D1272,$H1272,0),0)</f>
        <v>0</v>
      </c>
      <c r="AW1272" s="33">
        <f>IF(AW$7&gt;=$E1272,IF(SUMIF($H$1:AV$1,77,$H1272:AV1272)&lt;$D1272,$H1272,0),0)</f>
        <v>0</v>
      </c>
      <c r="AX1272" s="33">
        <f>IF(AX$7&gt;=$E1272,IF(SUMIF($H$1:AW$1,77,$H1272:AW1272)&lt;$D1272,$H1272,0),0)</f>
        <v>0</v>
      </c>
      <c r="AY1272" s="33">
        <f>IF(AY$7&gt;=$E1272,IF(SUMIF($H$1:AX$1,77,$H1272:AX1272)&lt;$D1272,$H1272,0),0)</f>
        <v>0</v>
      </c>
      <c r="AZ1272" s="33">
        <f>IF(AZ$7&gt;=$E1272,IF(SUMIF($H$1:AY$1,77,$H1272:AY1272)&lt;$D1272,$H1272,0),0)</f>
        <v>0</v>
      </c>
      <c r="BA1272" s="33">
        <f>IF(BA$7&gt;=$E1272,IF(SUMIF($H$1:AZ$1,77,$H1272:AZ1272)&lt;$D1272,$H1272,0),0)</f>
        <v>0</v>
      </c>
      <c r="BB1272" s="33">
        <f>IF(BB$7&gt;=$E1272,IF(SUMIF($H$1:BA$1,77,$H1272:BA1272)&lt;$D1272,$H1272,0),0)</f>
        <v>0</v>
      </c>
      <c r="BC1272" s="33">
        <f>IF(BC$7&gt;=$E1272,IF(SUMIF($H$1:BB$1,77,$H1272:BB1272)&lt;$D1272,$H1272,0),0)</f>
        <v>0</v>
      </c>
      <c r="BD1272" s="33">
        <f>IF(BD$7&gt;=$E1272,IF(SUMIF($H$1:BC$1,77,$H1272:BC1272)&lt;$D1272,$H1272,0),0)</f>
        <v>7705</v>
      </c>
      <c r="BE1272" s="33">
        <f>IF(BE$7&gt;=$E1272,IF(SUMIF($H$1:BD$1,77,$H1272:BD1272)&lt;$D1272,$H1272,0),0)</f>
        <v>0</v>
      </c>
      <c r="BF1272" s="33">
        <f>IF(BF$7&gt;=$E1272,IF(SUMIF($H$1:BE$1,77,$H1272:BE1272)&lt;$D1272,$H1272,0),0)</f>
        <v>0</v>
      </c>
      <c r="BG1272" s="33">
        <f>IF(BG$7&gt;=$E1272,IF(SUMIF($H$1:BF$1,77,$H1272:BF1272)&lt;$D1272,$H1272,0),0)</f>
        <v>0</v>
      </c>
      <c r="BH1272" s="35">
        <f>SUMIF(AV$1:BG$1,77,AV1272:BG1272)</f>
        <v>7705</v>
      </c>
    </row>
    <row r="1273" spans="1:60" s="11" customFormat="1" x14ac:dyDescent="0.25">
      <c r="A1273" s="85"/>
      <c r="B1273" s="192" t="s">
        <v>1360</v>
      </c>
      <c r="C1273" s="85"/>
      <c r="D1273" s="58"/>
      <c r="E1273" s="90"/>
      <c r="F1273" s="90"/>
      <c r="G1273" s="88"/>
      <c r="H1273" s="88"/>
      <c r="I1273" s="88"/>
      <c r="J1273" s="88"/>
      <c r="K1273" s="88"/>
      <c r="L1273" s="88"/>
      <c r="M1273" s="88"/>
      <c r="N1273" s="88"/>
      <c r="O1273" s="88"/>
      <c r="P1273" s="88"/>
      <c r="Q1273" s="88"/>
      <c r="R1273" s="88"/>
      <c r="S1273" s="88"/>
      <c r="T1273" s="88"/>
      <c r="U1273" s="89"/>
      <c r="V1273" s="88"/>
      <c r="W1273" s="88"/>
      <c r="X1273" s="88"/>
      <c r="Y1273" s="88"/>
      <c r="Z1273" s="88"/>
      <c r="AA1273" s="88"/>
      <c r="AB1273" s="88"/>
      <c r="AC1273" s="88"/>
      <c r="AD1273" s="88"/>
      <c r="AE1273" s="88"/>
      <c r="AF1273" s="88"/>
      <c r="AG1273" s="88"/>
      <c r="AH1273" s="89"/>
      <c r="AI1273" s="88"/>
      <c r="AJ1273" s="88"/>
      <c r="AK1273" s="88"/>
      <c r="AL1273" s="88"/>
      <c r="AM1273" s="88"/>
      <c r="AN1273" s="88"/>
      <c r="AO1273" s="88"/>
      <c r="AP1273" s="88"/>
      <c r="AQ1273" s="88"/>
      <c r="AR1273" s="88"/>
      <c r="AS1273" s="88"/>
      <c r="AT1273" s="88"/>
      <c r="AU1273" s="89"/>
      <c r="AV1273" s="88"/>
      <c r="AW1273" s="88"/>
      <c r="AX1273" s="88"/>
      <c r="AY1273" s="88"/>
      <c r="AZ1273" s="88"/>
      <c r="BA1273" s="88"/>
      <c r="BB1273" s="88"/>
      <c r="BC1273" s="88"/>
      <c r="BD1273" s="88"/>
      <c r="BE1273" s="88"/>
      <c r="BF1273" s="88"/>
      <c r="BG1273" s="88"/>
      <c r="BH1273" s="89"/>
    </row>
    <row r="1274" spans="1:60" s="11" customFormat="1" x14ac:dyDescent="0.25">
      <c r="A1274" s="148" t="s">
        <v>1860</v>
      </c>
      <c r="B1274" s="149" t="s">
        <v>1861</v>
      </c>
      <c r="C1274" s="125" t="s">
        <v>27</v>
      </c>
      <c r="D1274" s="150">
        <v>11278</v>
      </c>
      <c r="E1274" s="31">
        <v>45689</v>
      </c>
      <c r="F1274" s="31">
        <v>45717</v>
      </c>
      <c r="G1274" s="32">
        <f>DATEDIF(E1274,F1274,"m")</f>
        <v>1</v>
      </c>
      <c r="H1274" s="33">
        <f>D1274/G1274</f>
        <v>11278</v>
      </c>
      <c r="I1274" s="36">
        <f>IF(I$7&gt;=$E1274,IF(SUMIF($H$1:H$1,77,$H1274:H1274)&lt;$D1274,$H1274,0),0)</f>
        <v>0</v>
      </c>
      <c r="J1274" s="36">
        <f>IF(J$7&gt;=$E1274,IF(SUMIF($H$1:I$1,77,$H1274:I1274)&lt;$D1274,$H1274,0),0)</f>
        <v>11278</v>
      </c>
      <c r="K1274" s="36">
        <f>IF(K$7&gt;=$E1274,IF(SUMIF($H$1:J$1,77,$H1274:J1274)&lt;$D1274,$H1274,0),0)</f>
        <v>0</v>
      </c>
      <c r="L1274" s="36">
        <f>IF(L$7&gt;=$E1274,IF(SUMIF($H$1:K$1,77,$H1274:K1274)&lt;$D1274,$H1274,0),0)</f>
        <v>0</v>
      </c>
      <c r="M1274" s="36">
        <f>IF(M$7&gt;=$E1274,IF(SUMIF($H$1:L$1,77,$H1274:L1274)&lt;$D1274,$H1274,0),0)</f>
        <v>0</v>
      </c>
      <c r="N1274" s="36">
        <f>IF(N$7&gt;=$E1274,IF(SUMIF($H$1:M$1,77,$H1274:M1274)&lt;$D1274,$H1274,0),0)</f>
        <v>0</v>
      </c>
      <c r="O1274" s="36">
        <f>IF(O$7&gt;=$E1274,IF(SUMIF($H$1:N$1,77,$H1274:N1274)&lt;$D1274,$H1274,0),0)</f>
        <v>0</v>
      </c>
      <c r="P1274" s="36">
        <f>IF(P$7&gt;=$E1274,IF(SUMIF($H$1:O$1,77,$H1274:O1274)&lt;$D1274,$H1274,0),0)</f>
        <v>0</v>
      </c>
      <c r="Q1274" s="36">
        <f>IF(Q$7&gt;=$E1274,IF(SUMIF($H$1:P$1,77,$H1274:P1274)&lt;$D1274,$H1274,0),0)</f>
        <v>0</v>
      </c>
      <c r="R1274" s="36">
        <f>IF(R$7&gt;=$E1274,IF(SUMIF($H$1:Q$1,77,$H1274:Q1274)&lt;$D1274,$H1274,0),0)</f>
        <v>0</v>
      </c>
      <c r="S1274" s="36">
        <f>IF(S$7&gt;=$E1274,IF(SUMIF($H$1:R$1,77,$H1274:R1274)&lt;$D1274,$H1274,0),0)</f>
        <v>0</v>
      </c>
      <c r="T1274" s="36">
        <f>IF(T$7&gt;=$E1274,IF(SUMIF($H$1:S$1,77,$H1274:S1274)&lt;$D1274,$H1274,0),0)</f>
        <v>0</v>
      </c>
      <c r="U1274" s="35">
        <f>SUMIF(I$1:T$1,77,I1274:T1274)</f>
        <v>11278</v>
      </c>
      <c r="V1274" s="36">
        <f>IF(V$7&gt;=$E1274,IF(SUMIF($H$1:U$1,77,$H1274:U1274)&lt;$D1274,$H1274,0),0)</f>
        <v>0</v>
      </c>
      <c r="W1274" s="36">
        <f>IF(W$7&gt;=$E1274,IF(SUMIF($H$1:V$1,77,$H1274:V1274)&lt;$D1274,$H1274,0),0)</f>
        <v>0</v>
      </c>
      <c r="X1274" s="36">
        <f>IF(X$7&gt;=$E1274,IF(SUMIF($H$1:W$1,77,$H1274:W1274)&lt;$D1274,$H1274,0),0)</f>
        <v>0</v>
      </c>
      <c r="Y1274" s="36">
        <f>IF(Y$7&gt;=$E1274,IF(SUMIF($H$1:X$1,77,$H1274:X1274)&lt;$D1274,$H1274,0),0)</f>
        <v>0</v>
      </c>
      <c r="Z1274" s="36">
        <f>IF(Z$7&gt;=$E1274,IF(SUMIF($H$1:Y$1,77,$H1274:Y1274)&lt;$D1274,$H1274,0),0)</f>
        <v>0</v>
      </c>
      <c r="AA1274" s="36">
        <f>IF(AA$7&gt;=$E1274,IF(SUMIF($H$1:Z$1,77,$H1274:Z1274)&lt;$D1274,$H1274,0),0)</f>
        <v>0</v>
      </c>
      <c r="AB1274" s="36">
        <f>IF(AB$7&gt;=$E1274,IF(SUMIF($H$1:AA$1,77,$H1274:AA1274)&lt;$D1274,$H1274,0),0)</f>
        <v>0</v>
      </c>
      <c r="AC1274" s="36">
        <f>IF(AC$7&gt;=$E1274,IF(SUMIF($H$1:AB$1,77,$H1274:AB1274)&lt;$D1274,$H1274,0),0)</f>
        <v>0</v>
      </c>
      <c r="AD1274" s="36">
        <f>IF(AD$7&gt;=$E1274,IF(SUMIF($H$1:AC$1,77,$H1274:AC1274)&lt;$D1274,$H1274,0),0)</f>
        <v>0</v>
      </c>
      <c r="AE1274" s="36">
        <f>IF(AE$7&gt;=$E1274,IF(SUMIF($H$1:AD$1,77,$H1274:AD1274)&lt;$D1274,$H1274,0),0)</f>
        <v>0</v>
      </c>
      <c r="AF1274" s="36">
        <f>IF(AF$7&gt;=$E1274,IF(SUMIF($H$1:AE$1,77,$H1274:AE1274)&lt;$D1274,$H1274,0),0)</f>
        <v>0</v>
      </c>
      <c r="AG1274" s="36">
        <f>IF(AG$7&gt;=$E1274,IF(SUMIF($H$1:AF$1,77,$H1274:AF1274)&lt;$D1274,$H1274,0),0)</f>
        <v>0</v>
      </c>
      <c r="AH1274" s="35">
        <f>SUMIF(V$1:AG$1,77,V1274:AG1274)</f>
        <v>0</v>
      </c>
      <c r="AI1274" s="36">
        <f>IF(AI$7&gt;=$E1274,IF(SUMIF($H$1:AH$1,77,$H1274:AH1274)&lt;$D1274,$H1274,0),0)</f>
        <v>0</v>
      </c>
      <c r="AJ1274" s="36">
        <f>IF(AJ$7&gt;=$E1274,IF(SUMIF($H$1:AI$1,77,$H1274:AI1274)&lt;$D1274,$H1274,0),0)</f>
        <v>0</v>
      </c>
      <c r="AK1274" s="36">
        <f>IF(AK$7&gt;=$E1274,IF(SUMIF($H$1:AJ$1,77,$H1274:AJ1274)&lt;$D1274,$H1274,0),0)</f>
        <v>0</v>
      </c>
      <c r="AL1274" s="36">
        <f>IF(AL$7&gt;=$E1274,IF(SUMIF($H$1:AK$1,77,$H1274:AK1274)&lt;$D1274,$H1274,0),0)</f>
        <v>0</v>
      </c>
      <c r="AM1274" s="36">
        <f>IF(AM$7&gt;=$E1274,IF(SUMIF($H$1:AL$1,77,$H1274:AL1274)&lt;$D1274,$H1274,0),0)</f>
        <v>0</v>
      </c>
      <c r="AN1274" s="36">
        <f>IF(AN$7&gt;=$E1274,IF(SUMIF($H$1:AM$1,77,$H1274:AM1274)&lt;$D1274,$H1274,0),0)</f>
        <v>0</v>
      </c>
      <c r="AO1274" s="36">
        <f>IF(AO$7&gt;=$E1274,IF(SUMIF($H$1:AN$1,77,$H1274:AN1274)&lt;$D1274,$H1274,0),0)</f>
        <v>0</v>
      </c>
      <c r="AP1274" s="36">
        <f>IF(AP$7&gt;=$E1274,IF(SUMIF($H$1:AO$1,77,$H1274:AO1274)&lt;$D1274,$H1274,0),0)</f>
        <v>0</v>
      </c>
      <c r="AQ1274" s="36">
        <f>IF(AQ$7&gt;=$E1274,IF(SUMIF($H$1:AP$1,77,$H1274:AP1274)&lt;$D1274,$H1274,0),0)</f>
        <v>0</v>
      </c>
      <c r="AR1274" s="36">
        <f>IF(AR$7&gt;=$E1274,IF(SUMIF($H$1:AQ$1,77,$H1274:AQ1274)&lt;$D1274,$H1274,0),0)</f>
        <v>0</v>
      </c>
      <c r="AS1274" s="36">
        <f>IF(AS$7&gt;=$E1274,IF(SUMIF($H$1:AR$1,77,$H1274:AR1274)&lt;$D1274,$H1274,0),0)</f>
        <v>0</v>
      </c>
      <c r="AT1274" s="36">
        <f>IF(AT$7&gt;=$E1274,IF(SUMIF($H$1:AS$1,77,$H1274:AS1274)&lt;$D1274,$H1274,0),0)</f>
        <v>0</v>
      </c>
      <c r="AU1274" s="35">
        <f>SUMIF(AI$1:AT$1,77,AI1274:AT1274)</f>
        <v>0</v>
      </c>
      <c r="AV1274" s="33">
        <f>IF(AV$7&gt;=$E1274,IF(SUMIF($H$1:AU$1,77,$H1274:AU1274)&lt;$D1274,$H1274,0),0)</f>
        <v>0</v>
      </c>
      <c r="AW1274" s="33">
        <f>IF(AW$7&gt;=$E1274,IF(SUMIF($H$1:AV$1,77,$H1274:AV1274)&lt;$D1274,$H1274,0),0)</f>
        <v>0</v>
      </c>
      <c r="AX1274" s="33">
        <f>IF(AX$7&gt;=$E1274,IF(SUMIF($H$1:AW$1,77,$H1274:AW1274)&lt;$D1274,$H1274,0),0)</f>
        <v>0</v>
      </c>
      <c r="AY1274" s="33">
        <f>IF(AY$7&gt;=$E1274,IF(SUMIF($H$1:AX$1,77,$H1274:AX1274)&lt;$D1274,$H1274,0),0)</f>
        <v>0</v>
      </c>
      <c r="AZ1274" s="33">
        <f>IF(AZ$7&gt;=$E1274,IF(SUMIF($H$1:AY$1,77,$H1274:AY1274)&lt;$D1274,$H1274,0),0)</f>
        <v>0</v>
      </c>
      <c r="BA1274" s="33">
        <f>IF(BA$7&gt;=$E1274,IF(SUMIF($H$1:AZ$1,77,$H1274:AZ1274)&lt;$D1274,$H1274,0),0)</f>
        <v>0</v>
      </c>
      <c r="BB1274" s="33">
        <f>IF(BB$7&gt;=$E1274,IF(SUMIF($H$1:BA$1,77,$H1274:BA1274)&lt;$D1274,$H1274,0),0)</f>
        <v>0</v>
      </c>
      <c r="BC1274" s="33">
        <f>IF(BC$7&gt;=$E1274,IF(SUMIF($H$1:BB$1,77,$H1274:BB1274)&lt;$D1274,$H1274,0),0)</f>
        <v>0</v>
      </c>
      <c r="BD1274" s="33">
        <f>IF(BD$7&gt;=$E1274,IF(SUMIF($H$1:BC$1,77,$H1274:BC1274)&lt;$D1274,$H1274,0),0)</f>
        <v>0</v>
      </c>
      <c r="BE1274" s="33">
        <f>IF(BE$7&gt;=$E1274,IF(SUMIF($H$1:BD$1,77,$H1274:BD1274)&lt;$D1274,$H1274,0),0)</f>
        <v>0</v>
      </c>
      <c r="BF1274" s="33">
        <f>IF(BF$7&gt;=$E1274,IF(SUMIF($H$1:BE$1,77,$H1274:BE1274)&lt;$D1274,$H1274,0),0)</f>
        <v>0</v>
      </c>
      <c r="BG1274" s="33">
        <f>IF(BG$7&gt;=$E1274,IF(SUMIF($H$1:BF$1,77,$H1274:BF1274)&lt;$D1274,$H1274,0),0)</f>
        <v>0</v>
      </c>
      <c r="BH1274" s="35">
        <f>SUMIF(AV$1:BG$1,77,AV1274:BG1274)</f>
        <v>0</v>
      </c>
    </row>
    <row r="1275" spans="1:60" s="11" customFormat="1" x14ac:dyDescent="0.25">
      <c r="A1275" s="148" t="s">
        <v>1862</v>
      </c>
      <c r="B1275" s="149" t="s">
        <v>1362</v>
      </c>
      <c r="C1275" s="125" t="s">
        <v>27</v>
      </c>
      <c r="D1275" s="150">
        <v>11278</v>
      </c>
      <c r="E1275" s="46">
        <v>46997</v>
      </c>
      <c r="F1275" s="46">
        <v>47027</v>
      </c>
      <c r="G1275" s="32">
        <f>DATEDIF(E1275,F1275,"m")</f>
        <v>1</v>
      </c>
      <c r="H1275" s="33">
        <f>D1275/G1275</f>
        <v>11278</v>
      </c>
      <c r="I1275" s="36">
        <f>IF(I$7&gt;=$E1275,IF(SUMIF($H$1:H$1,77,$H1275:H1275)&lt;$D1275,$H1275,0),0)</f>
        <v>0</v>
      </c>
      <c r="J1275" s="36">
        <f>IF(J$7&gt;=$E1275,IF(SUMIF($H$1:I$1,77,$H1275:I1275)&lt;$D1275,$H1275,0),0)</f>
        <v>0</v>
      </c>
      <c r="K1275" s="36">
        <f>IF(K$7&gt;=$E1275,IF(SUMIF($H$1:J$1,77,$H1275:J1275)&lt;$D1275,$H1275,0),0)</f>
        <v>0</v>
      </c>
      <c r="L1275" s="36">
        <f>IF(L$7&gt;=$E1275,IF(SUMIF($H$1:K$1,77,$H1275:K1275)&lt;$D1275,$H1275,0),0)</f>
        <v>0</v>
      </c>
      <c r="M1275" s="36">
        <f>IF(M$7&gt;=$E1275,IF(SUMIF($H$1:L$1,77,$H1275:L1275)&lt;$D1275,$H1275,0),0)</f>
        <v>0</v>
      </c>
      <c r="N1275" s="36">
        <f>IF(N$7&gt;=$E1275,IF(SUMIF($H$1:M$1,77,$H1275:M1275)&lt;$D1275,$H1275,0),0)</f>
        <v>0</v>
      </c>
      <c r="O1275" s="36">
        <f>IF(O$7&gt;=$E1275,IF(SUMIF($H$1:N$1,77,$H1275:N1275)&lt;$D1275,$H1275,0),0)</f>
        <v>0</v>
      </c>
      <c r="P1275" s="36">
        <f>IF(P$7&gt;=$E1275,IF(SUMIF($H$1:O$1,77,$H1275:O1275)&lt;$D1275,$H1275,0),0)</f>
        <v>0</v>
      </c>
      <c r="Q1275" s="36">
        <f>IF(Q$7&gt;=$E1275,IF(SUMIF($H$1:P$1,77,$H1275:P1275)&lt;$D1275,$H1275,0),0)</f>
        <v>0</v>
      </c>
      <c r="R1275" s="36">
        <f>IF(R$7&gt;=$E1275,IF(SUMIF($H$1:Q$1,77,$H1275:Q1275)&lt;$D1275,$H1275,0),0)</f>
        <v>0</v>
      </c>
      <c r="S1275" s="36">
        <f>IF(S$7&gt;=$E1275,IF(SUMIF($H$1:R$1,77,$H1275:R1275)&lt;$D1275,$H1275,0),0)</f>
        <v>0</v>
      </c>
      <c r="T1275" s="36">
        <f>IF(T$7&gt;=$E1275,IF(SUMIF($H$1:S$1,77,$H1275:S1275)&lt;$D1275,$H1275,0),0)</f>
        <v>0</v>
      </c>
      <c r="U1275" s="35">
        <f>SUMIF(I$1:T$1,77,I1275:T1275)</f>
        <v>0</v>
      </c>
      <c r="V1275" s="36">
        <f>IF(V$7&gt;=$E1275,IF(SUMIF($H$1:U$1,77,$H1275:U1275)&lt;$D1275,$H1275,0),0)</f>
        <v>0</v>
      </c>
      <c r="W1275" s="36">
        <f>IF(W$7&gt;=$E1275,IF(SUMIF($H$1:V$1,77,$H1275:V1275)&lt;$D1275,$H1275,0),0)</f>
        <v>0</v>
      </c>
      <c r="X1275" s="36">
        <f>IF(X$7&gt;=$E1275,IF(SUMIF($H$1:W$1,77,$H1275:W1275)&lt;$D1275,$H1275,0),0)</f>
        <v>0</v>
      </c>
      <c r="Y1275" s="36">
        <f>IF(Y$7&gt;=$E1275,IF(SUMIF($H$1:X$1,77,$H1275:X1275)&lt;$D1275,$H1275,0),0)</f>
        <v>0</v>
      </c>
      <c r="Z1275" s="36">
        <f>IF(Z$7&gt;=$E1275,IF(SUMIF($H$1:Y$1,77,$H1275:Y1275)&lt;$D1275,$H1275,0),0)</f>
        <v>0</v>
      </c>
      <c r="AA1275" s="36">
        <f>IF(AA$7&gt;=$E1275,IF(SUMIF($H$1:Z$1,77,$H1275:Z1275)&lt;$D1275,$H1275,0),0)</f>
        <v>0</v>
      </c>
      <c r="AB1275" s="36">
        <f>IF(AB$7&gt;=$E1275,IF(SUMIF($H$1:AA$1,77,$H1275:AA1275)&lt;$D1275,$H1275,0),0)</f>
        <v>0</v>
      </c>
      <c r="AC1275" s="36">
        <f>IF(AC$7&gt;=$E1275,IF(SUMIF($H$1:AB$1,77,$H1275:AB1275)&lt;$D1275,$H1275,0),0)</f>
        <v>0</v>
      </c>
      <c r="AD1275" s="36">
        <f>IF(AD$7&gt;=$E1275,IF(SUMIF($H$1:AC$1,77,$H1275:AC1275)&lt;$D1275,$H1275,0),0)</f>
        <v>0</v>
      </c>
      <c r="AE1275" s="36">
        <f>IF(AE$7&gt;=$E1275,IF(SUMIF($H$1:AD$1,77,$H1275:AD1275)&lt;$D1275,$H1275,0),0)</f>
        <v>0</v>
      </c>
      <c r="AF1275" s="36">
        <f>IF(AF$7&gt;=$E1275,IF(SUMIF($H$1:AE$1,77,$H1275:AE1275)&lt;$D1275,$H1275,0),0)</f>
        <v>0</v>
      </c>
      <c r="AG1275" s="36">
        <f>IF(AG$7&gt;=$E1275,IF(SUMIF($H$1:AF$1,77,$H1275:AF1275)&lt;$D1275,$H1275,0),0)</f>
        <v>0</v>
      </c>
      <c r="AH1275" s="35">
        <f>SUMIF(V$1:AG$1,77,V1275:AG1275)</f>
        <v>0</v>
      </c>
      <c r="AI1275" s="36">
        <f>IF(AI$7&gt;=$E1275,IF(SUMIF($H$1:AH$1,77,$H1275:AH1275)&lt;$D1275,$H1275,0),0)</f>
        <v>0</v>
      </c>
      <c r="AJ1275" s="36">
        <f>IF(AJ$7&gt;=$E1275,IF(SUMIF($H$1:AI$1,77,$H1275:AI1275)&lt;$D1275,$H1275,0),0)</f>
        <v>0</v>
      </c>
      <c r="AK1275" s="36">
        <f>IF(AK$7&gt;=$E1275,IF(SUMIF($H$1:AJ$1,77,$H1275:AJ1275)&lt;$D1275,$H1275,0),0)</f>
        <v>0</v>
      </c>
      <c r="AL1275" s="36">
        <f>IF(AL$7&gt;=$E1275,IF(SUMIF($H$1:AK$1,77,$H1275:AK1275)&lt;$D1275,$H1275,0),0)</f>
        <v>0</v>
      </c>
      <c r="AM1275" s="36">
        <f>IF(AM$7&gt;=$E1275,IF(SUMIF($H$1:AL$1,77,$H1275:AL1275)&lt;$D1275,$H1275,0),0)</f>
        <v>0</v>
      </c>
      <c r="AN1275" s="36">
        <f>IF(AN$7&gt;=$E1275,IF(SUMIF($H$1:AM$1,77,$H1275:AM1275)&lt;$D1275,$H1275,0),0)</f>
        <v>0</v>
      </c>
      <c r="AO1275" s="36">
        <f>IF(AO$7&gt;=$E1275,IF(SUMIF($H$1:AN$1,77,$H1275:AN1275)&lt;$D1275,$H1275,0),0)</f>
        <v>0</v>
      </c>
      <c r="AP1275" s="36">
        <f>IF(AP$7&gt;=$E1275,IF(SUMIF($H$1:AO$1,77,$H1275:AO1275)&lt;$D1275,$H1275,0),0)</f>
        <v>0</v>
      </c>
      <c r="AQ1275" s="36">
        <f>IF(AQ$7&gt;=$E1275,IF(SUMIF($H$1:AP$1,77,$H1275:AP1275)&lt;$D1275,$H1275,0),0)</f>
        <v>0</v>
      </c>
      <c r="AR1275" s="36">
        <f>IF(AR$7&gt;=$E1275,IF(SUMIF($H$1:AQ$1,77,$H1275:AQ1275)&lt;$D1275,$H1275,0),0)</f>
        <v>0</v>
      </c>
      <c r="AS1275" s="36">
        <f>IF(AS$7&gt;=$E1275,IF(SUMIF($H$1:AR$1,77,$H1275:AR1275)&lt;$D1275,$H1275,0),0)</f>
        <v>0</v>
      </c>
      <c r="AT1275" s="36">
        <f>IF(AT$7&gt;=$E1275,IF(SUMIF($H$1:AS$1,77,$H1275:AS1275)&lt;$D1275,$H1275,0),0)</f>
        <v>0</v>
      </c>
      <c r="AU1275" s="35">
        <f>SUMIF(AI$1:AT$1,77,AI1275:AT1275)</f>
        <v>0</v>
      </c>
      <c r="AV1275" s="33">
        <f>IF(AV$7&gt;=$E1275,IF(SUMIF($H$1:AU$1,77,$H1275:AU1275)&lt;$D1275,$H1275,0),0)</f>
        <v>0</v>
      </c>
      <c r="AW1275" s="33">
        <f>IF(AW$7&gt;=$E1275,IF(SUMIF($H$1:AV$1,77,$H1275:AV1275)&lt;$D1275,$H1275,0),0)</f>
        <v>0</v>
      </c>
      <c r="AX1275" s="33">
        <f>IF(AX$7&gt;=$E1275,IF(SUMIF($H$1:AW$1,77,$H1275:AW1275)&lt;$D1275,$H1275,0),0)</f>
        <v>0</v>
      </c>
      <c r="AY1275" s="33">
        <f>IF(AY$7&gt;=$E1275,IF(SUMIF($H$1:AX$1,77,$H1275:AX1275)&lt;$D1275,$H1275,0),0)</f>
        <v>0</v>
      </c>
      <c r="AZ1275" s="33">
        <f>IF(AZ$7&gt;=$E1275,IF(SUMIF($H$1:AY$1,77,$H1275:AY1275)&lt;$D1275,$H1275,0),0)</f>
        <v>0</v>
      </c>
      <c r="BA1275" s="33">
        <f>IF(BA$7&gt;=$E1275,IF(SUMIF($H$1:AZ$1,77,$H1275:AZ1275)&lt;$D1275,$H1275,0),0)</f>
        <v>0</v>
      </c>
      <c r="BB1275" s="33">
        <f>IF(BB$7&gt;=$E1275,IF(SUMIF($H$1:BA$1,77,$H1275:BA1275)&lt;$D1275,$H1275,0),0)</f>
        <v>0</v>
      </c>
      <c r="BC1275" s="33">
        <f>IF(BC$7&gt;=$E1275,IF(SUMIF($H$1:BB$1,77,$H1275:BB1275)&lt;$D1275,$H1275,0),0)</f>
        <v>0</v>
      </c>
      <c r="BD1275" s="33">
        <f>IF(BD$7&gt;=$E1275,IF(SUMIF($H$1:BC$1,77,$H1275:BC1275)&lt;$D1275,$H1275,0),0)</f>
        <v>11278</v>
      </c>
      <c r="BE1275" s="33">
        <f>IF(BE$7&gt;=$E1275,IF(SUMIF($H$1:BD$1,77,$H1275:BD1275)&lt;$D1275,$H1275,0),0)</f>
        <v>0</v>
      </c>
      <c r="BF1275" s="33">
        <f>IF(BF$7&gt;=$E1275,IF(SUMIF($H$1:BE$1,77,$H1275:BE1275)&lt;$D1275,$H1275,0),0)</f>
        <v>0</v>
      </c>
      <c r="BG1275" s="33">
        <f>IF(BG$7&gt;=$E1275,IF(SUMIF($H$1:BF$1,77,$H1275:BF1275)&lt;$D1275,$H1275,0),0)</f>
        <v>0</v>
      </c>
      <c r="BH1275" s="35">
        <f>SUMIF(AV$1:BG$1,77,AV1275:BG1275)</f>
        <v>11278</v>
      </c>
    </row>
    <row r="1276" spans="1:60" s="11" customFormat="1" x14ac:dyDescent="0.25">
      <c r="A1276" s="85"/>
      <c r="B1276" s="192" t="s">
        <v>1821</v>
      </c>
      <c r="C1276" s="85"/>
      <c r="D1276" s="58"/>
      <c r="E1276" s="90"/>
      <c r="F1276" s="90"/>
      <c r="G1276" s="88"/>
      <c r="H1276" s="88"/>
      <c r="I1276" s="88"/>
      <c r="J1276" s="88"/>
      <c r="K1276" s="88"/>
      <c r="L1276" s="88"/>
      <c r="M1276" s="88"/>
      <c r="N1276" s="88"/>
      <c r="O1276" s="88"/>
      <c r="P1276" s="88"/>
      <c r="Q1276" s="88"/>
      <c r="R1276" s="88"/>
      <c r="S1276" s="88"/>
      <c r="T1276" s="88"/>
      <c r="U1276" s="89"/>
      <c r="V1276" s="88"/>
      <c r="W1276" s="88"/>
      <c r="X1276" s="88"/>
      <c r="Y1276" s="88"/>
      <c r="Z1276" s="88"/>
      <c r="AA1276" s="88"/>
      <c r="AB1276" s="88"/>
      <c r="AC1276" s="88"/>
      <c r="AD1276" s="88"/>
      <c r="AE1276" s="88"/>
      <c r="AF1276" s="88"/>
      <c r="AG1276" s="88"/>
      <c r="AH1276" s="89"/>
      <c r="AI1276" s="88"/>
      <c r="AJ1276" s="88"/>
      <c r="AK1276" s="88"/>
      <c r="AL1276" s="88"/>
      <c r="AM1276" s="88"/>
      <c r="AN1276" s="88"/>
      <c r="AO1276" s="88"/>
      <c r="AP1276" s="88"/>
      <c r="AQ1276" s="88"/>
      <c r="AR1276" s="88"/>
      <c r="AS1276" s="88"/>
      <c r="AT1276" s="88"/>
      <c r="AU1276" s="89"/>
      <c r="AV1276" s="88"/>
      <c r="AW1276" s="88"/>
      <c r="AX1276" s="88"/>
      <c r="AY1276" s="88"/>
      <c r="AZ1276" s="88"/>
      <c r="BA1276" s="88"/>
      <c r="BB1276" s="88"/>
      <c r="BC1276" s="88"/>
      <c r="BD1276" s="88"/>
      <c r="BE1276" s="88"/>
      <c r="BF1276" s="88"/>
      <c r="BG1276" s="88"/>
      <c r="BH1276" s="89"/>
    </row>
    <row r="1277" spans="1:60" s="11" customFormat="1" x14ac:dyDescent="0.25">
      <c r="A1277" s="148" t="s">
        <v>1863</v>
      </c>
      <c r="B1277" s="149" t="s">
        <v>1864</v>
      </c>
      <c r="C1277" s="125" t="s">
        <v>27</v>
      </c>
      <c r="D1277" s="150">
        <v>9899</v>
      </c>
      <c r="E1277" s="31">
        <v>45689</v>
      </c>
      <c r="F1277" s="31">
        <v>45717</v>
      </c>
      <c r="G1277" s="32">
        <f>DATEDIF(E1277,F1277,"m")</f>
        <v>1</v>
      </c>
      <c r="H1277" s="33">
        <f>D1277/G1277</f>
        <v>9899</v>
      </c>
      <c r="I1277" s="36">
        <f>IF(I$7&gt;=$E1277,IF(SUMIF($H$1:H$1,77,$H1277:H1277)&lt;$D1277,$H1277,0),0)</f>
        <v>0</v>
      </c>
      <c r="J1277" s="36">
        <f>IF(J$7&gt;=$E1277,IF(SUMIF($H$1:I$1,77,$H1277:I1277)&lt;$D1277,$H1277,0),0)</f>
        <v>9899</v>
      </c>
      <c r="K1277" s="36">
        <f>IF(K$7&gt;=$E1277,IF(SUMIF($H$1:J$1,77,$H1277:J1277)&lt;$D1277,$H1277,0),0)</f>
        <v>0</v>
      </c>
      <c r="L1277" s="36">
        <f>IF(L$7&gt;=$E1277,IF(SUMIF($H$1:K$1,77,$H1277:K1277)&lt;$D1277,$H1277,0),0)</f>
        <v>0</v>
      </c>
      <c r="M1277" s="36">
        <f>IF(M$7&gt;=$E1277,IF(SUMIF($H$1:L$1,77,$H1277:L1277)&lt;$D1277,$H1277,0),0)</f>
        <v>0</v>
      </c>
      <c r="N1277" s="36">
        <f>IF(N$7&gt;=$E1277,IF(SUMIF($H$1:M$1,77,$H1277:M1277)&lt;$D1277,$H1277,0),0)</f>
        <v>0</v>
      </c>
      <c r="O1277" s="36">
        <f>IF(O$7&gt;=$E1277,IF(SUMIF($H$1:N$1,77,$H1277:N1277)&lt;$D1277,$H1277,0),0)</f>
        <v>0</v>
      </c>
      <c r="P1277" s="36">
        <f>IF(P$7&gt;=$E1277,IF(SUMIF($H$1:O$1,77,$H1277:O1277)&lt;$D1277,$H1277,0),0)</f>
        <v>0</v>
      </c>
      <c r="Q1277" s="36">
        <f>IF(Q$7&gt;=$E1277,IF(SUMIF($H$1:P$1,77,$H1277:P1277)&lt;$D1277,$H1277,0),0)</f>
        <v>0</v>
      </c>
      <c r="R1277" s="36">
        <f>IF(R$7&gt;=$E1277,IF(SUMIF($H$1:Q$1,77,$H1277:Q1277)&lt;$D1277,$H1277,0),0)</f>
        <v>0</v>
      </c>
      <c r="S1277" s="36">
        <f>IF(S$7&gt;=$E1277,IF(SUMIF($H$1:R$1,77,$H1277:R1277)&lt;$D1277,$H1277,0),0)</f>
        <v>0</v>
      </c>
      <c r="T1277" s="36">
        <f>IF(T$7&gt;=$E1277,IF(SUMIF($H$1:S$1,77,$H1277:S1277)&lt;$D1277,$H1277,0),0)</f>
        <v>0</v>
      </c>
      <c r="U1277" s="35">
        <f>SUMIF(I$1:T$1,77,I1277:T1277)</f>
        <v>9899</v>
      </c>
      <c r="V1277" s="36">
        <f>IF(V$7&gt;=$E1277,IF(SUMIF($H$1:U$1,77,$H1277:U1277)&lt;$D1277,$H1277,0),0)</f>
        <v>0</v>
      </c>
      <c r="W1277" s="36">
        <f>IF(W$7&gt;=$E1277,IF(SUMIF($H$1:V$1,77,$H1277:V1277)&lt;$D1277,$H1277,0),0)</f>
        <v>0</v>
      </c>
      <c r="X1277" s="36">
        <f>IF(X$7&gt;=$E1277,IF(SUMIF($H$1:W$1,77,$H1277:W1277)&lt;$D1277,$H1277,0),0)</f>
        <v>0</v>
      </c>
      <c r="Y1277" s="36">
        <f>IF(Y$7&gt;=$E1277,IF(SUMIF($H$1:X$1,77,$H1277:X1277)&lt;$D1277,$H1277,0),0)</f>
        <v>0</v>
      </c>
      <c r="Z1277" s="36">
        <f>IF(Z$7&gt;=$E1277,IF(SUMIF($H$1:Y$1,77,$H1277:Y1277)&lt;$D1277,$H1277,0),0)</f>
        <v>0</v>
      </c>
      <c r="AA1277" s="36">
        <f>IF(AA$7&gt;=$E1277,IF(SUMIF($H$1:Z$1,77,$H1277:Z1277)&lt;$D1277,$H1277,0),0)</f>
        <v>0</v>
      </c>
      <c r="AB1277" s="36">
        <f>IF(AB$7&gt;=$E1277,IF(SUMIF($H$1:AA$1,77,$H1277:AA1277)&lt;$D1277,$H1277,0),0)</f>
        <v>0</v>
      </c>
      <c r="AC1277" s="36">
        <f>IF(AC$7&gt;=$E1277,IF(SUMIF($H$1:AB$1,77,$H1277:AB1277)&lt;$D1277,$H1277,0),0)</f>
        <v>0</v>
      </c>
      <c r="AD1277" s="36">
        <f>IF(AD$7&gt;=$E1277,IF(SUMIF($H$1:AC$1,77,$H1277:AC1277)&lt;$D1277,$H1277,0),0)</f>
        <v>0</v>
      </c>
      <c r="AE1277" s="36">
        <f>IF(AE$7&gt;=$E1277,IF(SUMIF($H$1:AD$1,77,$H1277:AD1277)&lt;$D1277,$H1277,0),0)</f>
        <v>0</v>
      </c>
      <c r="AF1277" s="36">
        <f>IF(AF$7&gt;=$E1277,IF(SUMIF($H$1:AE$1,77,$H1277:AE1277)&lt;$D1277,$H1277,0),0)</f>
        <v>0</v>
      </c>
      <c r="AG1277" s="36">
        <f>IF(AG$7&gt;=$E1277,IF(SUMIF($H$1:AF$1,77,$H1277:AF1277)&lt;$D1277,$H1277,0),0)</f>
        <v>0</v>
      </c>
      <c r="AH1277" s="35">
        <f>SUMIF(V$1:AG$1,77,V1277:AG1277)</f>
        <v>0</v>
      </c>
      <c r="AI1277" s="36">
        <f>IF(AI$7&gt;=$E1277,IF(SUMIF($H$1:AH$1,77,$H1277:AH1277)&lt;$D1277,$H1277,0),0)</f>
        <v>0</v>
      </c>
      <c r="AJ1277" s="36">
        <f>IF(AJ$7&gt;=$E1277,IF(SUMIF($H$1:AI$1,77,$H1277:AI1277)&lt;$D1277,$H1277,0),0)</f>
        <v>0</v>
      </c>
      <c r="AK1277" s="36">
        <f>IF(AK$7&gt;=$E1277,IF(SUMIF($H$1:AJ$1,77,$H1277:AJ1277)&lt;$D1277,$H1277,0),0)</f>
        <v>0</v>
      </c>
      <c r="AL1277" s="36">
        <f>IF(AL$7&gt;=$E1277,IF(SUMIF($H$1:AK$1,77,$H1277:AK1277)&lt;$D1277,$H1277,0),0)</f>
        <v>0</v>
      </c>
      <c r="AM1277" s="36">
        <f>IF(AM$7&gt;=$E1277,IF(SUMIF($H$1:AL$1,77,$H1277:AL1277)&lt;$D1277,$H1277,0),0)</f>
        <v>0</v>
      </c>
      <c r="AN1277" s="36">
        <f>IF(AN$7&gt;=$E1277,IF(SUMIF($H$1:AM$1,77,$H1277:AM1277)&lt;$D1277,$H1277,0),0)</f>
        <v>0</v>
      </c>
      <c r="AO1277" s="36">
        <f>IF(AO$7&gt;=$E1277,IF(SUMIF($H$1:AN$1,77,$H1277:AN1277)&lt;$D1277,$H1277,0),0)</f>
        <v>0</v>
      </c>
      <c r="AP1277" s="36">
        <f>IF(AP$7&gt;=$E1277,IF(SUMIF($H$1:AO$1,77,$H1277:AO1277)&lt;$D1277,$H1277,0),0)</f>
        <v>0</v>
      </c>
      <c r="AQ1277" s="36">
        <f>IF(AQ$7&gt;=$E1277,IF(SUMIF($H$1:AP$1,77,$H1277:AP1277)&lt;$D1277,$H1277,0),0)</f>
        <v>0</v>
      </c>
      <c r="AR1277" s="36">
        <f>IF(AR$7&gt;=$E1277,IF(SUMIF($H$1:AQ$1,77,$H1277:AQ1277)&lt;$D1277,$H1277,0),0)</f>
        <v>0</v>
      </c>
      <c r="AS1277" s="36">
        <f>IF(AS$7&gt;=$E1277,IF(SUMIF($H$1:AR$1,77,$H1277:AR1277)&lt;$D1277,$H1277,0),0)</f>
        <v>0</v>
      </c>
      <c r="AT1277" s="36">
        <f>IF(AT$7&gt;=$E1277,IF(SUMIF($H$1:AS$1,77,$H1277:AS1277)&lt;$D1277,$H1277,0),0)</f>
        <v>0</v>
      </c>
      <c r="AU1277" s="35">
        <f>SUMIF(AI$1:AT$1,77,AI1277:AT1277)</f>
        <v>0</v>
      </c>
      <c r="AV1277" s="33">
        <f>IF(AV$7&gt;=$E1277,IF(SUMIF($H$1:AU$1,77,$H1277:AU1277)&lt;$D1277,$H1277,0),0)</f>
        <v>0</v>
      </c>
      <c r="AW1277" s="33">
        <f>IF(AW$7&gt;=$E1277,IF(SUMIF($H$1:AV$1,77,$H1277:AV1277)&lt;$D1277,$H1277,0),0)</f>
        <v>0</v>
      </c>
      <c r="AX1277" s="33">
        <f>IF(AX$7&gt;=$E1277,IF(SUMIF($H$1:AW$1,77,$H1277:AW1277)&lt;$D1277,$H1277,0),0)</f>
        <v>0</v>
      </c>
      <c r="AY1277" s="33">
        <f>IF(AY$7&gt;=$E1277,IF(SUMIF($H$1:AX$1,77,$H1277:AX1277)&lt;$D1277,$H1277,0),0)</f>
        <v>0</v>
      </c>
      <c r="AZ1277" s="33">
        <f>IF(AZ$7&gt;=$E1277,IF(SUMIF($H$1:AY$1,77,$H1277:AY1277)&lt;$D1277,$H1277,0),0)</f>
        <v>0</v>
      </c>
      <c r="BA1277" s="33">
        <f>IF(BA$7&gt;=$E1277,IF(SUMIF($H$1:AZ$1,77,$H1277:AZ1277)&lt;$D1277,$H1277,0),0)</f>
        <v>0</v>
      </c>
      <c r="BB1277" s="33">
        <f>IF(BB$7&gt;=$E1277,IF(SUMIF($H$1:BA$1,77,$H1277:BA1277)&lt;$D1277,$H1277,0),0)</f>
        <v>0</v>
      </c>
      <c r="BC1277" s="33">
        <f>IF(BC$7&gt;=$E1277,IF(SUMIF($H$1:BB$1,77,$H1277:BB1277)&lt;$D1277,$H1277,0),0)</f>
        <v>0</v>
      </c>
      <c r="BD1277" s="33">
        <f>IF(BD$7&gt;=$E1277,IF(SUMIF($H$1:BC$1,77,$H1277:BC1277)&lt;$D1277,$H1277,0),0)</f>
        <v>0</v>
      </c>
      <c r="BE1277" s="33">
        <f>IF(BE$7&gt;=$E1277,IF(SUMIF($H$1:BD$1,77,$H1277:BD1277)&lt;$D1277,$H1277,0),0)</f>
        <v>0</v>
      </c>
      <c r="BF1277" s="33">
        <f>IF(BF$7&gt;=$E1277,IF(SUMIF($H$1:BE$1,77,$H1277:BE1277)&lt;$D1277,$H1277,0),0)</f>
        <v>0</v>
      </c>
      <c r="BG1277" s="33">
        <f>IF(BG$7&gt;=$E1277,IF(SUMIF($H$1:BF$1,77,$H1277:BF1277)&lt;$D1277,$H1277,0),0)</f>
        <v>0</v>
      </c>
      <c r="BH1277" s="35">
        <f>SUMIF(AV$1:BG$1,77,AV1277:BG1277)</f>
        <v>0</v>
      </c>
    </row>
    <row r="1278" spans="1:60" s="11" customFormat="1" x14ac:dyDescent="0.25">
      <c r="A1278" s="148" t="s">
        <v>1865</v>
      </c>
      <c r="B1278" s="149" t="s">
        <v>1866</v>
      </c>
      <c r="C1278" s="125" t="s">
        <v>27</v>
      </c>
      <c r="D1278" s="150">
        <v>9899</v>
      </c>
      <c r="E1278" s="46">
        <v>46997</v>
      </c>
      <c r="F1278" s="46">
        <v>47027</v>
      </c>
      <c r="G1278" s="32">
        <f>DATEDIF(E1278,F1278,"m")</f>
        <v>1</v>
      </c>
      <c r="H1278" s="33">
        <f>D1278/G1278</f>
        <v>9899</v>
      </c>
      <c r="I1278" s="36">
        <f>IF(I$7&gt;=$E1278,IF(SUMIF($H$1:H$1,77,$H1278:H1278)&lt;$D1278,$H1278,0),0)</f>
        <v>0</v>
      </c>
      <c r="J1278" s="36">
        <f>IF(J$7&gt;=$E1278,IF(SUMIF($H$1:I$1,77,$H1278:I1278)&lt;$D1278,$H1278,0),0)</f>
        <v>0</v>
      </c>
      <c r="K1278" s="36">
        <f>IF(K$7&gt;=$E1278,IF(SUMIF($H$1:J$1,77,$H1278:J1278)&lt;$D1278,$H1278,0),0)</f>
        <v>0</v>
      </c>
      <c r="L1278" s="36">
        <f>IF(L$7&gt;=$E1278,IF(SUMIF($H$1:K$1,77,$H1278:K1278)&lt;$D1278,$H1278,0),0)</f>
        <v>0</v>
      </c>
      <c r="M1278" s="36">
        <f>IF(M$7&gt;=$E1278,IF(SUMIF($H$1:L$1,77,$H1278:L1278)&lt;$D1278,$H1278,0),0)</f>
        <v>0</v>
      </c>
      <c r="N1278" s="36">
        <f>IF(N$7&gt;=$E1278,IF(SUMIF($H$1:M$1,77,$H1278:M1278)&lt;$D1278,$H1278,0),0)</f>
        <v>0</v>
      </c>
      <c r="O1278" s="36">
        <f>IF(O$7&gt;=$E1278,IF(SUMIF($H$1:N$1,77,$H1278:N1278)&lt;$D1278,$H1278,0),0)</f>
        <v>0</v>
      </c>
      <c r="P1278" s="36">
        <f>IF(P$7&gt;=$E1278,IF(SUMIF($H$1:O$1,77,$H1278:O1278)&lt;$D1278,$H1278,0),0)</f>
        <v>0</v>
      </c>
      <c r="Q1278" s="36">
        <f>IF(Q$7&gt;=$E1278,IF(SUMIF($H$1:P$1,77,$H1278:P1278)&lt;$D1278,$H1278,0),0)</f>
        <v>0</v>
      </c>
      <c r="R1278" s="36">
        <f>IF(R$7&gt;=$E1278,IF(SUMIF($H$1:Q$1,77,$H1278:Q1278)&lt;$D1278,$H1278,0),0)</f>
        <v>0</v>
      </c>
      <c r="S1278" s="36">
        <f>IF(S$7&gt;=$E1278,IF(SUMIF($H$1:R$1,77,$H1278:R1278)&lt;$D1278,$H1278,0),0)</f>
        <v>0</v>
      </c>
      <c r="T1278" s="36">
        <f>IF(T$7&gt;=$E1278,IF(SUMIF($H$1:S$1,77,$H1278:S1278)&lt;$D1278,$H1278,0),0)</f>
        <v>0</v>
      </c>
      <c r="U1278" s="35">
        <f>SUMIF(I$1:T$1,77,I1278:T1278)</f>
        <v>0</v>
      </c>
      <c r="V1278" s="36">
        <f>IF(V$7&gt;=$E1278,IF(SUMIF($H$1:U$1,77,$H1278:U1278)&lt;$D1278,$H1278,0),0)</f>
        <v>0</v>
      </c>
      <c r="W1278" s="36">
        <f>IF(W$7&gt;=$E1278,IF(SUMIF($H$1:V$1,77,$H1278:V1278)&lt;$D1278,$H1278,0),0)</f>
        <v>0</v>
      </c>
      <c r="X1278" s="36">
        <f>IF(X$7&gt;=$E1278,IF(SUMIF($H$1:W$1,77,$H1278:W1278)&lt;$D1278,$H1278,0),0)</f>
        <v>0</v>
      </c>
      <c r="Y1278" s="36">
        <f>IF(Y$7&gt;=$E1278,IF(SUMIF($H$1:X$1,77,$H1278:X1278)&lt;$D1278,$H1278,0),0)</f>
        <v>0</v>
      </c>
      <c r="Z1278" s="36">
        <f>IF(Z$7&gt;=$E1278,IF(SUMIF($H$1:Y$1,77,$H1278:Y1278)&lt;$D1278,$H1278,0),0)</f>
        <v>0</v>
      </c>
      <c r="AA1278" s="36">
        <f>IF(AA$7&gt;=$E1278,IF(SUMIF($H$1:Z$1,77,$H1278:Z1278)&lt;$D1278,$H1278,0),0)</f>
        <v>0</v>
      </c>
      <c r="AB1278" s="36">
        <f>IF(AB$7&gt;=$E1278,IF(SUMIF($H$1:AA$1,77,$H1278:AA1278)&lt;$D1278,$H1278,0),0)</f>
        <v>0</v>
      </c>
      <c r="AC1278" s="36">
        <f>IF(AC$7&gt;=$E1278,IF(SUMIF($H$1:AB$1,77,$H1278:AB1278)&lt;$D1278,$H1278,0),0)</f>
        <v>0</v>
      </c>
      <c r="AD1278" s="36">
        <f>IF(AD$7&gt;=$E1278,IF(SUMIF($H$1:AC$1,77,$H1278:AC1278)&lt;$D1278,$H1278,0),0)</f>
        <v>0</v>
      </c>
      <c r="AE1278" s="36">
        <f>IF(AE$7&gt;=$E1278,IF(SUMIF($H$1:AD$1,77,$H1278:AD1278)&lt;$D1278,$H1278,0),0)</f>
        <v>0</v>
      </c>
      <c r="AF1278" s="36">
        <f>IF(AF$7&gt;=$E1278,IF(SUMIF($H$1:AE$1,77,$H1278:AE1278)&lt;$D1278,$H1278,0),0)</f>
        <v>0</v>
      </c>
      <c r="AG1278" s="36">
        <f>IF(AG$7&gt;=$E1278,IF(SUMIF($H$1:AF$1,77,$H1278:AF1278)&lt;$D1278,$H1278,0),0)</f>
        <v>0</v>
      </c>
      <c r="AH1278" s="35">
        <f>SUMIF(V$1:AG$1,77,V1278:AG1278)</f>
        <v>0</v>
      </c>
      <c r="AI1278" s="36">
        <f>IF(AI$7&gt;=$E1278,IF(SUMIF($H$1:AH$1,77,$H1278:AH1278)&lt;$D1278,$H1278,0),0)</f>
        <v>0</v>
      </c>
      <c r="AJ1278" s="36">
        <f>IF(AJ$7&gt;=$E1278,IF(SUMIF($H$1:AI$1,77,$H1278:AI1278)&lt;$D1278,$H1278,0),0)</f>
        <v>0</v>
      </c>
      <c r="AK1278" s="36">
        <f>IF(AK$7&gt;=$E1278,IF(SUMIF($H$1:AJ$1,77,$H1278:AJ1278)&lt;$D1278,$H1278,0),0)</f>
        <v>0</v>
      </c>
      <c r="AL1278" s="36">
        <f>IF(AL$7&gt;=$E1278,IF(SUMIF($H$1:AK$1,77,$H1278:AK1278)&lt;$D1278,$H1278,0),0)</f>
        <v>0</v>
      </c>
      <c r="AM1278" s="36">
        <f>IF(AM$7&gt;=$E1278,IF(SUMIF($H$1:AL$1,77,$H1278:AL1278)&lt;$D1278,$H1278,0),0)</f>
        <v>0</v>
      </c>
      <c r="AN1278" s="36">
        <f>IF(AN$7&gt;=$E1278,IF(SUMIF($H$1:AM$1,77,$H1278:AM1278)&lt;$D1278,$H1278,0),0)</f>
        <v>0</v>
      </c>
      <c r="AO1278" s="36">
        <f>IF(AO$7&gt;=$E1278,IF(SUMIF($H$1:AN$1,77,$H1278:AN1278)&lt;$D1278,$H1278,0),0)</f>
        <v>0</v>
      </c>
      <c r="AP1278" s="36">
        <f>IF(AP$7&gt;=$E1278,IF(SUMIF($H$1:AO$1,77,$H1278:AO1278)&lt;$D1278,$H1278,0),0)</f>
        <v>0</v>
      </c>
      <c r="AQ1278" s="36">
        <f>IF(AQ$7&gt;=$E1278,IF(SUMIF($H$1:AP$1,77,$H1278:AP1278)&lt;$D1278,$H1278,0),0)</f>
        <v>0</v>
      </c>
      <c r="AR1278" s="36">
        <f>IF(AR$7&gt;=$E1278,IF(SUMIF($H$1:AQ$1,77,$H1278:AQ1278)&lt;$D1278,$H1278,0),0)</f>
        <v>0</v>
      </c>
      <c r="AS1278" s="36">
        <f>IF(AS$7&gt;=$E1278,IF(SUMIF($H$1:AR$1,77,$H1278:AR1278)&lt;$D1278,$H1278,0),0)</f>
        <v>0</v>
      </c>
      <c r="AT1278" s="36">
        <f>IF(AT$7&gt;=$E1278,IF(SUMIF($H$1:AS$1,77,$H1278:AS1278)&lt;$D1278,$H1278,0),0)</f>
        <v>0</v>
      </c>
      <c r="AU1278" s="35">
        <f>SUMIF(AI$1:AT$1,77,AI1278:AT1278)</f>
        <v>0</v>
      </c>
      <c r="AV1278" s="33">
        <f>IF(AV$7&gt;=$E1278,IF(SUMIF($H$1:AU$1,77,$H1278:AU1278)&lt;$D1278,$H1278,0),0)</f>
        <v>0</v>
      </c>
      <c r="AW1278" s="33">
        <f>IF(AW$7&gt;=$E1278,IF(SUMIF($H$1:AV$1,77,$H1278:AV1278)&lt;$D1278,$H1278,0),0)</f>
        <v>0</v>
      </c>
      <c r="AX1278" s="33">
        <f>IF(AX$7&gt;=$E1278,IF(SUMIF($H$1:AW$1,77,$H1278:AW1278)&lt;$D1278,$H1278,0),0)</f>
        <v>0</v>
      </c>
      <c r="AY1278" s="33">
        <f>IF(AY$7&gt;=$E1278,IF(SUMIF($H$1:AX$1,77,$H1278:AX1278)&lt;$D1278,$H1278,0),0)</f>
        <v>0</v>
      </c>
      <c r="AZ1278" s="33">
        <f>IF(AZ$7&gt;=$E1278,IF(SUMIF($H$1:AY$1,77,$H1278:AY1278)&lt;$D1278,$H1278,0),0)</f>
        <v>0</v>
      </c>
      <c r="BA1278" s="33">
        <f>IF(BA$7&gt;=$E1278,IF(SUMIF($H$1:AZ$1,77,$H1278:AZ1278)&lt;$D1278,$H1278,0),0)</f>
        <v>0</v>
      </c>
      <c r="BB1278" s="33">
        <f>IF(BB$7&gt;=$E1278,IF(SUMIF($H$1:BA$1,77,$H1278:BA1278)&lt;$D1278,$H1278,0),0)</f>
        <v>0</v>
      </c>
      <c r="BC1278" s="33">
        <f>IF(BC$7&gt;=$E1278,IF(SUMIF($H$1:BB$1,77,$H1278:BB1278)&lt;$D1278,$H1278,0),0)</f>
        <v>0</v>
      </c>
      <c r="BD1278" s="33">
        <f>IF(BD$7&gt;=$E1278,IF(SUMIF($H$1:BC$1,77,$H1278:BC1278)&lt;$D1278,$H1278,0),0)</f>
        <v>9899</v>
      </c>
      <c r="BE1278" s="33">
        <f>IF(BE$7&gt;=$E1278,IF(SUMIF($H$1:BD$1,77,$H1278:BD1278)&lt;$D1278,$H1278,0),0)</f>
        <v>0</v>
      </c>
      <c r="BF1278" s="33">
        <f>IF(BF$7&gt;=$E1278,IF(SUMIF($H$1:BE$1,77,$H1278:BE1278)&lt;$D1278,$H1278,0),0)</f>
        <v>0</v>
      </c>
      <c r="BG1278" s="33">
        <f>IF(BG$7&gt;=$E1278,IF(SUMIF($H$1:BF$1,77,$H1278:BF1278)&lt;$D1278,$H1278,0),0)</f>
        <v>0</v>
      </c>
      <c r="BH1278" s="35">
        <f>SUMIF(AV$1:BG$1,77,AV1278:BG1278)</f>
        <v>9899</v>
      </c>
    </row>
    <row r="1279" spans="1:60" s="194" customFormat="1" ht="71.25" x14ac:dyDescent="0.25">
      <c r="A1279" s="59" t="s">
        <v>1867</v>
      </c>
      <c r="B1279" s="71" t="s">
        <v>1868</v>
      </c>
      <c r="C1279" s="64"/>
      <c r="D1279" s="66"/>
      <c r="E1279" s="96"/>
      <c r="F1279" s="96"/>
      <c r="G1279" s="96"/>
      <c r="H1279" s="96"/>
      <c r="I1279" s="96"/>
      <c r="J1279" s="96"/>
      <c r="K1279" s="96"/>
      <c r="L1279" s="96"/>
      <c r="M1279" s="96"/>
      <c r="N1279" s="96"/>
      <c r="O1279" s="96"/>
      <c r="P1279" s="96"/>
      <c r="Q1279" s="96"/>
      <c r="R1279" s="96"/>
      <c r="S1279" s="96"/>
      <c r="T1279" s="96"/>
      <c r="U1279" s="193"/>
      <c r="V1279" s="96"/>
      <c r="W1279" s="96"/>
      <c r="X1279" s="96"/>
      <c r="Y1279" s="96"/>
      <c r="Z1279" s="96"/>
      <c r="AA1279" s="96"/>
      <c r="AB1279" s="96"/>
      <c r="AC1279" s="96"/>
      <c r="AD1279" s="96"/>
      <c r="AE1279" s="96"/>
      <c r="AF1279" s="96"/>
      <c r="AG1279" s="96"/>
      <c r="AH1279" s="193"/>
      <c r="AI1279" s="96"/>
      <c r="AJ1279" s="96"/>
      <c r="AK1279" s="96"/>
      <c r="AL1279" s="96"/>
      <c r="AM1279" s="96"/>
      <c r="AN1279" s="96"/>
      <c r="AO1279" s="96"/>
      <c r="AP1279" s="96"/>
      <c r="AQ1279" s="96"/>
      <c r="AR1279" s="96"/>
      <c r="AS1279" s="96"/>
      <c r="AT1279" s="96"/>
      <c r="AU1279" s="193"/>
      <c r="AV1279" s="96"/>
      <c r="AW1279" s="96"/>
      <c r="AX1279" s="96"/>
      <c r="AY1279" s="96"/>
      <c r="AZ1279" s="96"/>
      <c r="BA1279" s="96"/>
      <c r="BB1279" s="96"/>
      <c r="BC1279" s="96"/>
      <c r="BD1279" s="96"/>
      <c r="BE1279" s="96"/>
      <c r="BF1279" s="96"/>
      <c r="BG1279" s="96"/>
      <c r="BH1279" s="193"/>
    </row>
    <row r="1280" spans="1:60" s="26" customFormat="1" ht="21.6" customHeight="1" x14ac:dyDescent="0.25">
      <c r="A1280" s="21" t="s">
        <v>1869</v>
      </c>
      <c r="B1280" s="23" t="s">
        <v>1870</v>
      </c>
      <c r="C1280" s="22"/>
      <c r="D1280" s="24"/>
      <c r="E1280" s="62"/>
      <c r="F1280" s="62"/>
      <c r="G1280" s="62"/>
      <c r="H1280" s="62"/>
      <c r="I1280" s="62"/>
      <c r="J1280" s="62"/>
      <c r="K1280" s="62"/>
      <c r="L1280" s="62"/>
      <c r="M1280" s="62"/>
      <c r="N1280" s="62"/>
      <c r="O1280" s="62"/>
      <c r="P1280" s="62"/>
      <c r="Q1280" s="62"/>
      <c r="R1280" s="62"/>
      <c r="S1280" s="62"/>
      <c r="T1280" s="62"/>
      <c r="U1280" s="63"/>
      <c r="V1280" s="62"/>
      <c r="W1280" s="62"/>
      <c r="X1280" s="62"/>
      <c r="Y1280" s="62"/>
      <c r="Z1280" s="62"/>
      <c r="AA1280" s="62"/>
      <c r="AB1280" s="62"/>
      <c r="AC1280" s="62"/>
      <c r="AD1280" s="62"/>
      <c r="AE1280" s="62"/>
      <c r="AF1280" s="62"/>
      <c r="AG1280" s="62"/>
      <c r="AH1280" s="63"/>
      <c r="AI1280" s="62"/>
      <c r="AJ1280" s="62"/>
      <c r="AK1280" s="62"/>
      <c r="AL1280" s="62"/>
      <c r="AM1280" s="62"/>
      <c r="AN1280" s="62"/>
      <c r="AO1280" s="62"/>
      <c r="AP1280" s="62"/>
      <c r="AQ1280" s="62"/>
      <c r="AR1280" s="62"/>
      <c r="AS1280" s="62"/>
      <c r="AT1280" s="62"/>
      <c r="AU1280" s="63"/>
      <c r="AV1280" s="62"/>
      <c r="AW1280" s="62"/>
      <c r="AX1280" s="62"/>
      <c r="AY1280" s="62"/>
      <c r="AZ1280" s="62"/>
      <c r="BA1280" s="62"/>
      <c r="BB1280" s="62"/>
      <c r="BC1280" s="62"/>
      <c r="BD1280" s="62"/>
      <c r="BE1280" s="62"/>
      <c r="BF1280" s="62"/>
      <c r="BG1280" s="62"/>
      <c r="BH1280" s="63"/>
    </row>
    <row r="1281" spans="1:60" s="11" customFormat="1" ht="21.6" customHeight="1" x14ac:dyDescent="0.25">
      <c r="A1281" s="48" t="s">
        <v>1871</v>
      </c>
      <c r="B1281" s="139" t="s">
        <v>1872</v>
      </c>
      <c r="C1281" s="195" t="s">
        <v>24</v>
      </c>
      <c r="D1281" s="34">
        <v>1</v>
      </c>
      <c r="E1281" s="118">
        <v>46539</v>
      </c>
      <c r="F1281" s="118">
        <v>46631</v>
      </c>
      <c r="G1281" s="32">
        <f t="shared" ref="G1281:G1288" si="436">DATEDIF(E1281,F1281,"m")</f>
        <v>3</v>
      </c>
      <c r="H1281" s="33">
        <f t="shared" ref="H1281:H1288" si="437">D1281/G1281</f>
        <v>0.33333333333333331</v>
      </c>
      <c r="I1281" s="36">
        <f>IF(I$7&gt;=$E1281,IF(SUMIF($H$1:H$1,77,$H1281:H1281)&lt;$D1281,$H1281,0),0)</f>
        <v>0</v>
      </c>
      <c r="J1281" s="36">
        <f>IF(J$7&gt;=$E1281,IF(SUMIF($H$1:I$1,77,$H1281:I1281)&lt;$D1281,$H1281,0),0)</f>
        <v>0</v>
      </c>
      <c r="K1281" s="36">
        <f>IF(K$7&gt;=$E1281,IF(SUMIF($H$1:J$1,77,$H1281:J1281)&lt;$D1281,$H1281,0),0)</f>
        <v>0</v>
      </c>
      <c r="L1281" s="36">
        <f>IF(L$7&gt;=$E1281,IF(SUMIF($H$1:K$1,77,$H1281:K1281)&lt;$D1281,$H1281,0),0)</f>
        <v>0</v>
      </c>
      <c r="M1281" s="36">
        <f>IF(M$7&gt;=$E1281,IF(SUMIF($H$1:L$1,77,$H1281:L1281)&lt;$D1281,$H1281,0),0)</f>
        <v>0</v>
      </c>
      <c r="N1281" s="36">
        <f>IF(N$7&gt;=$E1281,IF(SUMIF($H$1:M$1,77,$H1281:M1281)&lt;$D1281,$H1281,0),0)</f>
        <v>0</v>
      </c>
      <c r="O1281" s="36">
        <f>IF(O$7&gt;=$E1281,IF(SUMIF($H$1:N$1,77,$H1281:N1281)&lt;$D1281,$H1281,0),0)</f>
        <v>0</v>
      </c>
      <c r="P1281" s="36">
        <f>IF(P$7&gt;=$E1281,IF(SUMIF($H$1:O$1,77,$H1281:O1281)&lt;$D1281,$H1281,0),0)</f>
        <v>0</v>
      </c>
      <c r="Q1281" s="36">
        <f>IF(Q$7&gt;=$E1281,IF(SUMIF($H$1:P$1,77,$H1281:P1281)&lt;$D1281,$H1281,0),0)</f>
        <v>0</v>
      </c>
      <c r="R1281" s="36">
        <f>IF(R$7&gt;=$E1281,IF(SUMIF($H$1:Q$1,77,$H1281:Q1281)&lt;$D1281,$H1281,0),0)</f>
        <v>0</v>
      </c>
      <c r="S1281" s="36">
        <f>IF(S$7&gt;=$E1281,IF(SUMIF($H$1:R$1,77,$H1281:R1281)&lt;$D1281,$H1281,0),0)</f>
        <v>0</v>
      </c>
      <c r="T1281" s="36">
        <f>IF(T$7&gt;=$E1281,IF(SUMIF($H$1:S$1,77,$H1281:S1281)&lt;$D1281,$H1281,0),0)</f>
        <v>0</v>
      </c>
      <c r="U1281" s="35">
        <f t="shared" ref="U1281:U1288" si="438">SUMIF(I$1:T$1,77,I1281:T1281)</f>
        <v>0</v>
      </c>
      <c r="V1281" s="36">
        <f>IF(V$7&gt;=$E1281,IF(SUMIF($H$1:U$1,77,$H1281:U1281)&lt;$D1281,$H1281,0),0)</f>
        <v>0</v>
      </c>
      <c r="W1281" s="36">
        <f>IF(W$7&gt;=$E1281,IF(SUMIF($H$1:V$1,77,$H1281:V1281)&lt;$D1281,$H1281,0),0)</f>
        <v>0</v>
      </c>
      <c r="X1281" s="36">
        <f>IF(X$7&gt;=$E1281,IF(SUMIF($H$1:W$1,77,$H1281:W1281)&lt;$D1281,$H1281,0),0)</f>
        <v>0</v>
      </c>
      <c r="Y1281" s="36">
        <f>IF(Y$7&gt;=$E1281,IF(SUMIF($H$1:X$1,77,$H1281:X1281)&lt;$D1281,$H1281,0),0)</f>
        <v>0</v>
      </c>
      <c r="Z1281" s="36">
        <f>IF(Z$7&gt;=$E1281,IF(SUMIF($H$1:Y$1,77,$H1281:Y1281)&lt;$D1281,$H1281,0),0)</f>
        <v>0</v>
      </c>
      <c r="AA1281" s="36">
        <f>IF(AA$7&gt;=$E1281,IF(SUMIF($H$1:Z$1,77,$H1281:Z1281)&lt;$D1281,$H1281,0),0)</f>
        <v>0</v>
      </c>
      <c r="AB1281" s="36">
        <f>IF(AB$7&gt;=$E1281,IF(SUMIF($H$1:AA$1,77,$H1281:AA1281)&lt;$D1281,$H1281,0),0)</f>
        <v>0</v>
      </c>
      <c r="AC1281" s="36">
        <f>IF(AC$7&gt;=$E1281,IF(SUMIF($H$1:AB$1,77,$H1281:AB1281)&lt;$D1281,$H1281,0),0)</f>
        <v>0</v>
      </c>
      <c r="AD1281" s="36">
        <f>IF(AD$7&gt;=$E1281,IF(SUMIF($H$1:AC$1,77,$H1281:AC1281)&lt;$D1281,$H1281,0),0)</f>
        <v>0</v>
      </c>
      <c r="AE1281" s="36">
        <f>IF(AE$7&gt;=$E1281,IF(SUMIF($H$1:AD$1,77,$H1281:AD1281)&lt;$D1281,$H1281,0),0)</f>
        <v>0</v>
      </c>
      <c r="AF1281" s="36">
        <f>IF(AF$7&gt;=$E1281,IF(SUMIF($H$1:AE$1,77,$H1281:AE1281)&lt;$D1281,$H1281,0),0)</f>
        <v>0</v>
      </c>
      <c r="AG1281" s="36">
        <f>IF(AG$7&gt;=$E1281,IF(SUMIF($H$1:AF$1,77,$H1281:AF1281)&lt;$D1281,$H1281,0),0)</f>
        <v>0</v>
      </c>
      <c r="AH1281" s="35">
        <f t="shared" ref="AH1281:AH1288" si="439">SUMIF(V$1:AG$1,77,V1281:AG1281)</f>
        <v>0</v>
      </c>
      <c r="AI1281" s="36">
        <f>IF(AI$7&gt;=$E1281,IF(SUMIF($H$1:AH$1,77,$H1281:AH1281)&lt;$D1281,$H1281,0),0)</f>
        <v>0</v>
      </c>
      <c r="AJ1281" s="36">
        <f>IF(AJ$7&gt;=$E1281,IF(SUMIF($H$1:AI$1,77,$H1281:AI1281)&lt;$D1281,$H1281,0),0)</f>
        <v>0</v>
      </c>
      <c r="AK1281" s="36">
        <f>IF(AK$7&gt;=$E1281,IF(SUMIF($H$1:AJ$1,77,$H1281:AJ1281)&lt;$D1281,$H1281,0),0)</f>
        <v>0</v>
      </c>
      <c r="AL1281" s="36">
        <f>IF(AL$7&gt;=$E1281,IF(SUMIF($H$1:AK$1,77,$H1281:AK1281)&lt;$D1281,$H1281,0),0)</f>
        <v>0</v>
      </c>
      <c r="AM1281" s="36">
        <f>IF(AM$7&gt;=$E1281,IF(SUMIF($H$1:AL$1,77,$H1281:AL1281)&lt;$D1281,$H1281,0),0)</f>
        <v>0</v>
      </c>
      <c r="AN1281" s="36">
        <f>IF(AN$7&gt;=$E1281,IF(SUMIF($H$1:AM$1,77,$H1281:AM1281)&lt;$D1281,$H1281,0),0)</f>
        <v>0.33333333333333331</v>
      </c>
      <c r="AO1281" s="36">
        <f>IF(AO$7&gt;=$E1281,IF(SUMIF($H$1:AN$1,77,$H1281:AN1281)&lt;$D1281,$H1281,0),0)</f>
        <v>0.33333333333333331</v>
      </c>
      <c r="AP1281" s="36">
        <f>IF(AP$7&gt;=$E1281,IF(SUMIF($H$1:AO$1,77,$H1281:AO1281)&lt;$D1281,$H1281,0),0)</f>
        <v>0.33333333333333331</v>
      </c>
      <c r="AQ1281" s="36">
        <f>IF(AQ$7&gt;=$E1281,IF(SUMIF($H$1:AP$1,77,$H1281:AP1281)&lt;$D1281,$H1281,0),0)</f>
        <v>0</v>
      </c>
      <c r="AR1281" s="36">
        <f>IF(AR$7&gt;=$E1281,IF(SUMIF($H$1:AQ$1,77,$H1281:AQ1281)&lt;$D1281,$H1281,0),0)</f>
        <v>0</v>
      </c>
      <c r="AS1281" s="36">
        <f>IF(AS$7&gt;=$E1281,IF(SUMIF($H$1:AR$1,77,$H1281:AR1281)&lt;$D1281,$H1281,0),0)</f>
        <v>0</v>
      </c>
      <c r="AT1281" s="36">
        <f>IF(AT$7&gt;=$E1281,IF(SUMIF($H$1:AS$1,77,$H1281:AS1281)&lt;$D1281,$H1281,0),0)</f>
        <v>0</v>
      </c>
      <c r="AU1281" s="35">
        <f t="shared" ref="AU1281:AU1288" si="440">SUMIF(AI$1:AT$1,77,AI1281:AT1281)</f>
        <v>1</v>
      </c>
      <c r="AV1281" s="33">
        <f>IF(AV$7&gt;=$E1281,IF(SUMIF($H$1:AU$1,77,$H1281:AU1281)&lt;$D1281,$H1281,0),0)</f>
        <v>0</v>
      </c>
      <c r="AW1281" s="33">
        <f>IF(AW$7&gt;=$E1281,IF(SUMIF($H$1:AV$1,77,$H1281:AV1281)&lt;$D1281,$H1281,0),0)</f>
        <v>0</v>
      </c>
      <c r="AX1281" s="33">
        <f>IF(AX$7&gt;=$E1281,IF(SUMIF($H$1:AW$1,77,$H1281:AW1281)&lt;$D1281,$H1281,0),0)</f>
        <v>0</v>
      </c>
      <c r="AY1281" s="33">
        <f>IF(AY$7&gt;=$E1281,IF(SUMIF($H$1:AX$1,77,$H1281:AX1281)&lt;$D1281,$H1281,0),0)</f>
        <v>0</v>
      </c>
      <c r="AZ1281" s="33">
        <f>IF(AZ$7&gt;=$E1281,IF(SUMIF($H$1:AY$1,77,$H1281:AY1281)&lt;$D1281,$H1281,0),0)</f>
        <v>0</v>
      </c>
      <c r="BA1281" s="33">
        <f>IF(BA$7&gt;=$E1281,IF(SUMIF($H$1:AZ$1,77,$H1281:AZ1281)&lt;$D1281,$H1281,0),0)</f>
        <v>0</v>
      </c>
      <c r="BB1281" s="33">
        <f>IF(BB$7&gt;=$E1281,IF(SUMIF($H$1:BA$1,77,$H1281:BA1281)&lt;$D1281,$H1281,0),0)</f>
        <v>0</v>
      </c>
      <c r="BC1281" s="33">
        <f>IF(BC$7&gt;=$E1281,IF(SUMIF($H$1:BB$1,77,$H1281:BB1281)&lt;$D1281,$H1281,0),0)</f>
        <v>0</v>
      </c>
      <c r="BD1281" s="33">
        <f>IF(BD$7&gt;=$E1281,IF(SUMIF($H$1:BC$1,77,$H1281:BC1281)&lt;$D1281,$H1281,0),0)</f>
        <v>0</v>
      </c>
      <c r="BE1281" s="33">
        <f>IF(BE$7&gt;=$E1281,IF(SUMIF($H$1:BD$1,77,$H1281:BD1281)&lt;$D1281,$H1281,0),0)</f>
        <v>0</v>
      </c>
      <c r="BF1281" s="33">
        <f>IF(BF$7&gt;=$E1281,IF(SUMIF($H$1:BE$1,77,$H1281:BE1281)&lt;$D1281,$H1281,0),0)</f>
        <v>0</v>
      </c>
      <c r="BG1281" s="33">
        <f>IF(BG$7&gt;=$E1281,IF(SUMIF($H$1:BF$1,77,$H1281:BF1281)&lt;$D1281,$H1281,0),0)</f>
        <v>0</v>
      </c>
      <c r="BH1281" s="35">
        <f t="shared" ref="BH1281:BH1288" si="441">SUMIF(AV$1:BG$1,77,AV1281:BG1281)</f>
        <v>0</v>
      </c>
    </row>
    <row r="1282" spans="1:60" s="11" customFormat="1" ht="21.6" customHeight="1" x14ac:dyDescent="0.25">
      <c r="A1282" s="48" t="s">
        <v>1873</v>
      </c>
      <c r="B1282" s="139" t="s">
        <v>1874</v>
      </c>
      <c r="C1282" s="195" t="s">
        <v>24</v>
      </c>
      <c r="D1282" s="34">
        <v>1</v>
      </c>
      <c r="E1282" s="118">
        <v>47027</v>
      </c>
      <c r="F1282" s="118">
        <v>47058</v>
      </c>
      <c r="G1282" s="32">
        <f t="shared" si="436"/>
        <v>1</v>
      </c>
      <c r="H1282" s="33">
        <f t="shared" si="437"/>
        <v>1</v>
      </c>
      <c r="I1282" s="36">
        <f>IF(I$7&gt;=$E1282,IF(SUMIF($H$1:H$1,77,$H1282:H1282)&lt;$D1282,$H1282,0),0)</f>
        <v>0</v>
      </c>
      <c r="J1282" s="36">
        <f>IF(J$7&gt;=$E1282,IF(SUMIF($H$1:I$1,77,$H1282:I1282)&lt;$D1282,$H1282,0),0)</f>
        <v>0</v>
      </c>
      <c r="K1282" s="36">
        <f>IF(K$7&gt;=$E1282,IF(SUMIF($H$1:J$1,77,$H1282:J1282)&lt;$D1282,$H1282,0),0)</f>
        <v>0</v>
      </c>
      <c r="L1282" s="36">
        <f>IF(L$7&gt;=$E1282,IF(SUMIF($H$1:K$1,77,$H1282:K1282)&lt;$D1282,$H1282,0),0)</f>
        <v>0</v>
      </c>
      <c r="M1282" s="36">
        <f>IF(M$7&gt;=$E1282,IF(SUMIF($H$1:L$1,77,$H1282:L1282)&lt;$D1282,$H1282,0),0)</f>
        <v>0</v>
      </c>
      <c r="N1282" s="36">
        <f>IF(N$7&gt;=$E1282,IF(SUMIF($H$1:M$1,77,$H1282:M1282)&lt;$D1282,$H1282,0),0)</f>
        <v>0</v>
      </c>
      <c r="O1282" s="36">
        <f>IF(O$7&gt;=$E1282,IF(SUMIF($H$1:N$1,77,$H1282:N1282)&lt;$D1282,$H1282,0),0)</f>
        <v>0</v>
      </c>
      <c r="P1282" s="36">
        <f>IF(P$7&gt;=$E1282,IF(SUMIF($H$1:O$1,77,$H1282:O1282)&lt;$D1282,$H1282,0),0)</f>
        <v>0</v>
      </c>
      <c r="Q1282" s="36">
        <f>IF(Q$7&gt;=$E1282,IF(SUMIF($H$1:P$1,77,$H1282:P1282)&lt;$D1282,$H1282,0),0)</f>
        <v>0</v>
      </c>
      <c r="R1282" s="36">
        <f>IF(R$7&gt;=$E1282,IF(SUMIF($H$1:Q$1,77,$H1282:Q1282)&lt;$D1282,$H1282,0),0)</f>
        <v>0</v>
      </c>
      <c r="S1282" s="36">
        <f>IF(S$7&gt;=$E1282,IF(SUMIF($H$1:R$1,77,$H1282:R1282)&lt;$D1282,$H1282,0),0)</f>
        <v>0</v>
      </c>
      <c r="T1282" s="36">
        <f>IF(T$7&gt;=$E1282,IF(SUMIF($H$1:S$1,77,$H1282:S1282)&lt;$D1282,$H1282,0),0)</f>
        <v>0</v>
      </c>
      <c r="U1282" s="35">
        <f t="shared" si="438"/>
        <v>0</v>
      </c>
      <c r="V1282" s="36">
        <f>IF(V$7&gt;=$E1282,IF(SUMIF($H$1:U$1,77,$H1282:U1282)&lt;$D1282,$H1282,0),0)</f>
        <v>0</v>
      </c>
      <c r="W1282" s="36">
        <f>IF(W$7&gt;=$E1282,IF(SUMIF($H$1:V$1,77,$H1282:V1282)&lt;$D1282,$H1282,0),0)</f>
        <v>0</v>
      </c>
      <c r="X1282" s="36">
        <f>IF(X$7&gt;=$E1282,IF(SUMIF($H$1:W$1,77,$H1282:W1282)&lt;$D1282,$H1282,0),0)</f>
        <v>0</v>
      </c>
      <c r="Y1282" s="36">
        <f>IF(Y$7&gt;=$E1282,IF(SUMIF($H$1:X$1,77,$H1282:X1282)&lt;$D1282,$H1282,0),0)</f>
        <v>0</v>
      </c>
      <c r="Z1282" s="36">
        <f>IF(Z$7&gt;=$E1282,IF(SUMIF($H$1:Y$1,77,$H1282:Y1282)&lt;$D1282,$H1282,0),0)</f>
        <v>0</v>
      </c>
      <c r="AA1282" s="36">
        <f>IF(AA$7&gt;=$E1282,IF(SUMIF($H$1:Z$1,77,$H1282:Z1282)&lt;$D1282,$H1282,0),0)</f>
        <v>0</v>
      </c>
      <c r="AB1282" s="36">
        <f>IF(AB$7&gt;=$E1282,IF(SUMIF($H$1:AA$1,77,$H1282:AA1282)&lt;$D1282,$H1282,0),0)</f>
        <v>0</v>
      </c>
      <c r="AC1282" s="36">
        <f>IF(AC$7&gt;=$E1282,IF(SUMIF($H$1:AB$1,77,$H1282:AB1282)&lt;$D1282,$H1282,0),0)</f>
        <v>0</v>
      </c>
      <c r="AD1282" s="36">
        <f>IF(AD$7&gt;=$E1282,IF(SUMIF($H$1:AC$1,77,$H1282:AC1282)&lt;$D1282,$H1282,0),0)</f>
        <v>0</v>
      </c>
      <c r="AE1282" s="36">
        <f>IF(AE$7&gt;=$E1282,IF(SUMIF($H$1:AD$1,77,$H1282:AD1282)&lt;$D1282,$H1282,0),0)</f>
        <v>0</v>
      </c>
      <c r="AF1282" s="36">
        <f>IF(AF$7&gt;=$E1282,IF(SUMIF($H$1:AE$1,77,$H1282:AE1282)&lt;$D1282,$H1282,0),0)</f>
        <v>0</v>
      </c>
      <c r="AG1282" s="36">
        <f>IF(AG$7&gt;=$E1282,IF(SUMIF($H$1:AF$1,77,$H1282:AF1282)&lt;$D1282,$H1282,0),0)</f>
        <v>0</v>
      </c>
      <c r="AH1282" s="35">
        <f t="shared" si="439"/>
        <v>0</v>
      </c>
      <c r="AI1282" s="36">
        <f>IF(AI$7&gt;=$E1282,IF(SUMIF($H$1:AH$1,77,$H1282:AH1282)&lt;$D1282,$H1282,0),0)</f>
        <v>0</v>
      </c>
      <c r="AJ1282" s="36">
        <f>IF(AJ$7&gt;=$E1282,IF(SUMIF($H$1:AI$1,77,$H1282:AI1282)&lt;$D1282,$H1282,0),0)</f>
        <v>0</v>
      </c>
      <c r="AK1282" s="36">
        <f>IF(AK$7&gt;=$E1282,IF(SUMIF($H$1:AJ$1,77,$H1282:AJ1282)&lt;$D1282,$H1282,0),0)</f>
        <v>0</v>
      </c>
      <c r="AL1282" s="36">
        <f>IF(AL$7&gt;=$E1282,IF(SUMIF($H$1:AK$1,77,$H1282:AK1282)&lt;$D1282,$H1282,0),0)</f>
        <v>0</v>
      </c>
      <c r="AM1282" s="36">
        <f>IF(AM$7&gt;=$E1282,IF(SUMIF($H$1:AL$1,77,$H1282:AL1282)&lt;$D1282,$H1282,0),0)</f>
        <v>0</v>
      </c>
      <c r="AN1282" s="36">
        <f>IF(AN$7&gt;=$E1282,IF(SUMIF($H$1:AM$1,77,$H1282:AM1282)&lt;$D1282,$H1282,0),0)</f>
        <v>0</v>
      </c>
      <c r="AO1282" s="36">
        <f>IF(AO$7&gt;=$E1282,IF(SUMIF($H$1:AN$1,77,$H1282:AN1282)&lt;$D1282,$H1282,0),0)</f>
        <v>0</v>
      </c>
      <c r="AP1282" s="36">
        <f>IF(AP$7&gt;=$E1282,IF(SUMIF($H$1:AO$1,77,$H1282:AO1282)&lt;$D1282,$H1282,0),0)</f>
        <v>0</v>
      </c>
      <c r="AQ1282" s="36">
        <f>IF(AQ$7&gt;=$E1282,IF(SUMIF($H$1:AP$1,77,$H1282:AP1282)&lt;$D1282,$H1282,0),0)</f>
        <v>0</v>
      </c>
      <c r="AR1282" s="36">
        <f>IF(AR$7&gt;=$E1282,IF(SUMIF($H$1:AQ$1,77,$H1282:AQ1282)&lt;$D1282,$H1282,0),0)</f>
        <v>0</v>
      </c>
      <c r="AS1282" s="36">
        <f>IF(AS$7&gt;=$E1282,IF(SUMIF($H$1:AR$1,77,$H1282:AR1282)&lt;$D1282,$H1282,0),0)</f>
        <v>0</v>
      </c>
      <c r="AT1282" s="36">
        <f>IF(AT$7&gt;=$E1282,IF(SUMIF($H$1:AS$1,77,$H1282:AS1282)&lt;$D1282,$H1282,0),0)</f>
        <v>0</v>
      </c>
      <c r="AU1282" s="35">
        <f t="shared" si="440"/>
        <v>0</v>
      </c>
      <c r="AV1282" s="33">
        <f>IF(AV$7&gt;=$E1282,IF(SUMIF($H$1:AU$1,77,$H1282:AU1282)&lt;$D1282,$H1282,0),0)</f>
        <v>0</v>
      </c>
      <c r="AW1282" s="33">
        <f>IF(AW$7&gt;=$E1282,IF(SUMIF($H$1:AV$1,77,$H1282:AV1282)&lt;$D1282,$H1282,0),0)</f>
        <v>0</v>
      </c>
      <c r="AX1282" s="33">
        <f>IF(AX$7&gt;=$E1282,IF(SUMIF($H$1:AW$1,77,$H1282:AW1282)&lt;$D1282,$H1282,0),0)</f>
        <v>0</v>
      </c>
      <c r="AY1282" s="33">
        <f>IF(AY$7&gt;=$E1282,IF(SUMIF($H$1:AX$1,77,$H1282:AX1282)&lt;$D1282,$H1282,0),0)</f>
        <v>0</v>
      </c>
      <c r="AZ1282" s="33">
        <f>IF(AZ$7&gt;=$E1282,IF(SUMIF($H$1:AY$1,77,$H1282:AY1282)&lt;$D1282,$H1282,0),0)</f>
        <v>0</v>
      </c>
      <c r="BA1282" s="33">
        <f>IF(BA$7&gt;=$E1282,IF(SUMIF($H$1:AZ$1,77,$H1282:AZ1282)&lt;$D1282,$H1282,0),0)</f>
        <v>0</v>
      </c>
      <c r="BB1282" s="33">
        <f>IF(BB$7&gt;=$E1282,IF(SUMIF($H$1:BA$1,77,$H1282:BA1282)&lt;$D1282,$H1282,0),0)</f>
        <v>0</v>
      </c>
      <c r="BC1282" s="33">
        <f>IF(BC$7&gt;=$E1282,IF(SUMIF($H$1:BB$1,77,$H1282:BB1282)&lt;$D1282,$H1282,0),0)</f>
        <v>0</v>
      </c>
      <c r="BD1282" s="33">
        <f>IF(BD$7&gt;=$E1282,IF(SUMIF($H$1:BC$1,77,$H1282:BC1282)&lt;$D1282,$H1282,0),0)</f>
        <v>0</v>
      </c>
      <c r="BE1282" s="33">
        <f>IF(BE$7&gt;=$E1282,IF(SUMIF($H$1:BD$1,77,$H1282:BD1282)&lt;$D1282,$H1282,0),0)</f>
        <v>1</v>
      </c>
      <c r="BF1282" s="33">
        <f>IF(BF$7&gt;=$E1282,IF(SUMIF($H$1:BE$1,77,$H1282:BE1282)&lt;$D1282,$H1282,0),0)</f>
        <v>0</v>
      </c>
      <c r="BG1282" s="33">
        <f>IF(BG$7&gt;=$E1282,IF(SUMIF($H$1:BF$1,77,$H1282:BF1282)&lt;$D1282,$H1282,0),0)</f>
        <v>0</v>
      </c>
      <c r="BH1282" s="35">
        <f t="shared" si="441"/>
        <v>1</v>
      </c>
    </row>
    <row r="1283" spans="1:60" s="11" customFormat="1" ht="30" x14ac:dyDescent="0.25">
      <c r="A1283" s="48" t="s">
        <v>1875</v>
      </c>
      <c r="B1283" s="139" t="s">
        <v>1876</v>
      </c>
      <c r="C1283" s="195" t="s">
        <v>24</v>
      </c>
      <c r="D1283" s="34">
        <v>1</v>
      </c>
      <c r="E1283" s="31">
        <v>45689</v>
      </c>
      <c r="F1283" s="31">
        <v>45717</v>
      </c>
      <c r="G1283" s="32">
        <f t="shared" si="436"/>
        <v>1</v>
      </c>
      <c r="H1283" s="33">
        <f t="shared" si="437"/>
        <v>1</v>
      </c>
      <c r="I1283" s="36">
        <f>IF(I$7&gt;=$E1283,IF(SUMIF($H$1:H$1,77,$H1283:H1283)&lt;$D1283,$H1283,0),0)</f>
        <v>0</v>
      </c>
      <c r="J1283" s="36">
        <f>IF(J$7&gt;=$E1283,IF(SUMIF($H$1:I$1,77,$H1283:I1283)&lt;$D1283,$H1283,0),0)</f>
        <v>1</v>
      </c>
      <c r="K1283" s="36">
        <f>IF(K$7&gt;=$E1283,IF(SUMIF($H$1:J$1,77,$H1283:J1283)&lt;$D1283,$H1283,0),0)</f>
        <v>0</v>
      </c>
      <c r="L1283" s="36">
        <f>IF(L$7&gt;=$E1283,IF(SUMIF($H$1:K$1,77,$H1283:K1283)&lt;$D1283,$H1283,0),0)</f>
        <v>0</v>
      </c>
      <c r="M1283" s="36">
        <f>IF(M$7&gt;=$E1283,IF(SUMIF($H$1:L$1,77,$H1283:L1283)&lt;$D1283,$H1283,0),0)</f>
        <v>0</v>
      </c>
      <c r="N1283" s="36">
        <f>IF(N$7&gt;=$E1283,IF(SUMIF($H$1:M$1,77,$H1283:M1283)&lt;$D1283,$H1283,0),0)</f>
        <v>0</v>
      </c>
      <c r="O1283" s="36">
        <f>IF(O$7&gt;=$E1283,IF(SUMIF($H$1:N$1,77,$H1283:N1283)&lt;$D1283,$H1283,0),0)</f>
        <v>0</v>
      </c>
      <c r="P1283" s="36">
        <f>IF(P$7&gt;=$E1283,IF(SUMIF($H$1:O$1,77,$H1283:O1283)&lt;$D1283,$H1283,0),0)</f>
        <v>0</v>
      </c>
      <c r="Q1283" s="36">
        <f>IF(Q$7&gt;=$E1283,IF(SUMIF($H$1:P$1,77,$H1283:P1283)&lt;$D1283,$H1283,0),0)</f>
        <v>0</v>
      </c>
      <c r="R1283" s="36">
        <f>IF(R$7&gt;=$E1283,IF(SUMIF($H$1:Q$1,77,$H1283:Q1283)&lt;$D1283,$H1283,0),0)</f>
        <v>0</v>
      </c>
      <c r="S1283" s="36">
        <f>IF(S$7&gt;=$E1283,IF(SUMIF($H$1:R$1,77,$H1283:R1283)&lt;$D1283,$H1283,0),0)</f>
        <v>0</v>
      </c>
      <c r="T1283" s="36">
        <f>IF(T$7&gt;=$E1283,IF(SUMIF($H$1:S$1,77,$H1283:S1283)&lt;$D1283,$H1283,0),0)</f>
        <v>0</v>
      </c>
      <c r="U1283" s="35">
        <f t="shared" si="438"/>
        <v>1</v>
      </c>
      <c r="V1283" s="36">
        <f>IF(V$7&gt;=$E1283,IF(SUMIF($H$1:U$1,77,$H1283:U1283)&lt;$D1283,$H1283,0),0)</f>
        <v>0</v>
      </c>
      <c r="W1283" s="36">
        <f>IF(W$7&gt;=$E1283,IF(SUMIF($H$1:V$1,77,$H1283:V1283)&lt;$D1283,$H1283,0),0)</f>
        <v>0</v>
      </c>
      <c r="X1283" s="36">
        <f>IF(X$7&gt;=$E1283,IF(SUMIF($H$1:W$1,77,$H1283:W1283)&lt;$D1283,$H1283,0),0)</f>
        <v>0</v>
      </c>
      <c r="Y1283" s="36">
        <f>IF(Y$7&gt;=$E1283,IF(SUMIF($H$1:X$1,77,$H1283:X1283)&lt;$D1283,$H1283,0),0)</f>
        <v>0</v>
      </c>
      <c r="Z1283" s="36">
        <f>IF(Z$7&gt;=$E1283,IF(SUMIF($H$1:Y$1,77,$H1283:Y1283)&lt;$D1283,$H1283,0),0)</f>
        <v>0</v>
      </c>
      <c r="AA1283" s="36">
        <f>IF(AA$7&gt;=$E1283,IF(SUMIF($H$1:Z$1,77,$H1283:Z1283)&lt;$D1283,$H1283,0),0)</f>
        <v>0</v>
      </c>
      <c r="AB1283" s="36">
        <f>IF(AB$7&gt;=$E1283,IF(SUMIF($H$1:AA$1,77,$H1283:AA1283)&lt;$D1283,$H1283,0),0)</f>
        <v>0</v>
      </c>
      <c r="AC1283" s="36">
        <f>IF(AC$7&gt;=$E1283,IF(SUMIF($H$1:AB$1,77,$H1283:AB1283)&lt;$D1283,$H1283,0),0)</f>
        <v>0</v>
      </c>
      <c r="AD1283" s="36">
        <f>IF(AD$7&gt;=$E1283,IF(SUMIF($H$1:AC$1,77,$H1283:AC1283)&lt;$D1283,$H1283,0),0)</f>
        <v>0</v>
      </c>
      <c r="AE1283" s="36">
        <f>IF(AE$7&gt;=$E1283,IF(SUMIF($H$1:AD$1,77,$H1283:AD1283)&lt;$D1283,$H1283,0),0)</f>
        <v>0</v>
      </c>
      <c r="AF1283" s="36">
        <f>IF(AF$7&gt;=$E1283,IF(SUMIF($H$1:AE$1,77,$H1283:AE1283)&lt;$D1283,$H1283,0),0)</f>
        <v>0</v>
      </c>
      <c r="AG1283" s="36">
        <f>IF(AG$7&gt;=$E1283,IF(SUMIF($H$1:AF$1,77,$H1283:AF1283)&lt;$D1283,$H1283,0),0)</f>
        <v>0</v>
      </c>
      <c r="AH1283" s="35">
        <f t="shared" si="439"/>
        <v>0</v>
      </c>
      <c r="AI1283" s="36">
        <f>IF(AI$7&gt;=$E1283,IF(SUMIF($H$1:AH$1,77,$H1283:AH1283)&lt;$D1283,$H1283,0),0)</f>
        <v>0</v>
      </c>
      <c r="AJ1283" s="36">
        <f>IF(AJ$7&gt;=$E1283,IF(SUMIF($H$1:AI$1,77,$H1283:AI1283)&lt;$D1283,$H1283,0),0)</f>
        <v>0</v>
      </c>
      <c r="AK1283" s="36">
        <f>IF(AK$7&gt;=$E1283,IF(SUMIF($H$1:AJ$1,77,$H1283:AJ1283)&lt;$D1283,$H1283,0),0)</f>
        <v>0</v>
      </c>
      <c r="AL1283" s="36">
        <f>IF(AL$7&gt;=$E1283,IF(SUMIF($H$1:AK$1,77,$H1283:AK1283)&lt;$D1283,$H1283,0),0)</f>
        <v>0</v>
      </c>
      <c r="AM1283" s="36">
        <f>IF(AM$7&gt;=$E1283,IF(SUMIF($H$1:AL$1,77,$H1283:AL1283)&lt;$D1283,$H1283,0),0)</f>
        <v>0</v>
      </c>
      <c r="AN1283" s="36">
        <f>IF(AN$7&gt;=$E1283,IF(SUMIF($H$1:AM$1,77,$H1283:AM1283)&lt;$D1283,$H1283,0),0)</f>
        <v>0</v>
      </c>
      <c r="AO1283" s="36">
        <f>IF(AO$7&gt;=$E1283,IF(SUMIF($H$1:AN$1,77,$H1283:AN1283)&lt;$D1283,$H1283,0),0)</f>
        <v>0</v>
      </c>
      <c r="AP1283" s="36">
        <f>IF(AP$7&gt;=$E1283,IF(SUMIF($H$1:AO$1,77,$H1283:AO1283)&lt;$D1283,$H1283,0),0)</f>
        <v>0</v>
      </c>
      <c r="AQ1283" s="36">
        <f>IF(AQ$7&gt;=$E1283,IF(SUMIF($H$1:AP$1,77,$H1283:AP1283)&lt;$D1283,$H1283,0),0)</f>
        <v>0</v>
      </c>
      <c r="AR1283" s="36">
        <f>IF(AR$7&gt;=$E1283,IF(SUMIF($H$1:AQ$1,77,$H1283:AQ1283)&lt;$D1283,$H1283,0),0)</f>
        <v>0</v>
      </c>
      <c r="AS1283" s="36">
        <f>IF(AS$7&gt;=$E1283,IF(SUMIF($H$1:AR$1,77,$H1283:AR1283)&lt;$D1283,$H1283,0),0)</f>
        <v>0</v>
      </c>
      <c r="AT1283" s="36">
        <f>IF(AT$7&gt;=$E1283,IF(SUMIF($H$1:AS$1,77,$H1283:AS1283)&lt;$D1283,$H1283,0),0)</f>
        <v>0</v>
      </c>
      <c r="AU1283" s="35">
        <f t="shared" si="440"/>
        <v>0</v>
      </c>
      <c r="AV1283" s="33">
        <f>IF(AV$7&gt;=$E1283,IF(SUMIF($H$1:AU$1,77,$H1283:AU1283)&lt;$D1283,$H1283,0),0)</f>
        <v>0</v>
      </c>
      <c r="AW1283" s="33">
        <f>IF(AW$7&gt;=$E1283,IF(SUMIF($H$1:AV$1,77,$H1283:AV1283)&lt;$D1283,$H1283,0),0)</f>
        <v>0</v>
      </c>
      <c r="AX1283" s="33">
        <f>IF(AX$7&gt;=$E1283,IF(SUMIF($H$1:AW$1,77,$H1283:AW1283)&lt;$D1283,$H1283,0),0)</f>
        <v>0</v>
      </c>
      <c r="AY1283" s="33">
        <f>IF(AY$7&gt;=$E1283,IF(SUMIF($H$1:AX$1,77,$H1283:AX1283)&lt;$D1283,$H1283,0),0)</f>
        <v>0</v>
      </c>
      <c r="AZ1283" s="33">
        <f>IF(AZ$7&gt;=$E1283,IF(SUMIF($H$1:AY$1,77,$H1283:AY1283)&lt;$D1283,$H1283,0),0)</f>
        <v>0</v>
      </c>
      <c r="BA1283" s="33">
        <f>IF(BA$7&gt;=$E1283,IF(SUMIF($H$1:AZ$1,77,$H1283:AZ1283)&lt;$D1283,$H1283,0),0)</f>
        <v>0</v>
      </c>
      <c r="BB1283" s="33">
        <f>IF(BB$7&gt;=$E1283,IF(SUMIF($H$1:BA$1,77,$H1283:BA1283)&lt;$D1283,$H1283,0),0)</f>
        <v>0</v>
      </c>
      <c r="BC1283" s="33">
        <f>IF(BC$7&gt;=$E1283,IF(SUMIF($H$1:BB$1,77,$H1283:BB1283)&lt;$D1283,$H1283,0),0)</f>
        <v>0</v>
      </c>
      <c r="BD1283" s="33">
        <f>IF(BD$7&gt;=$E1283,IF(SUMIF($H$1:BC$1,77,$H1283:BC1283)&lt;$D1283,$H1283,0),0)</f>
        <v>0</v>
      </c>
      <c r="BE1283" s="33">
        <f>IF(BE$7&gt;=$E1283,IF(SUMIF($H$1:BD$1,77,$H1283:BD1283)&lt;$D1283,$H1283,0),0)</f>
        <v>0</v>
      </c>
      <c r="BF1283" s="33">
        <f>IF(BF$7&gt;=$E1283,IF(SUMIF($H$1:BE$1,77,$H1283:BE1283)&lt;$D1283,$H1283,0),0)</f>
        <v>0</v>
      </c>
      <c r="BG1283" s="33">
        <f>IF(BG$7&gt;=$E1283,IF(SUMIF($H$1:BF$1,77,$H1283:BF1283)&lt;$D1283,$H1283,0),0)</f>
        <v>0</v>
      </c>
      <c r="BH1283" s="35">
        <f t="shared" si="441"/>
        <v>0</v>
      </c>
    </row>
    <row r="1284" spans="1:60" s="11" customFormat="1" ht="30" x14ac:dyDescent="0.25">
      <c r="A1284" s="48" t="s">
        <v>1877</v>
      </c>
      <c r="B1284" s="139" t="s">
        <v>1878</v>
      </c>
      <c r="C1284" s="195" t="s">
        <v>24</v>
      </c>
      <c r="D1284" s="34">
        <v>1</v>
      </c>
      <c r="E1284" s="118">
        <v>47027</v>
      </c>
      <c r="F1284" s="118">
        <v>47058</v>
      </c>
      <c r="G1284" s="32">
        <f t="shared" si="436"/>
        <v>1</v>
      </c>
      <c r="H1284" s="33">
        <f t="shared" si="437"/>
        <v>1</v>
      </c>
      <c r="I1284" s="36">
        <f>IF(I$7&gt;=$E1284,IF(SUMIF($H$1:H$1,77,$H1284:H1284)&lt;$D1284,$H1284,0),0)</f>
        <v>0</v>
      </c>
      <c r="J1284" s="36">
        <f>IF(J$7&gt;=$E1284,IF(SUMIF($H$1:I$1,77,$H1284:I1284)&lt;$D1284,$H1284,0),0)</f>
        <v>0</v>
      </c>
      <c r="K1284" s="36">
        <f>IF(K$7&gt;=$E1284,IF(SUMIF($H$1:J$1,77,$H1284:J1284)&lt;$D1284,$H1284,0),0)</f>
        <v>0</v>
      </c>
      <c r="L1284" s="36">
        <f>IF(L$7&gt;=$E1284,IF(SUMIF($H$1:K$1,77,$H1284:K1284)&lt;$D1284,$H1284,0),0)</f>
        <v>0</v>
      </c>
      <c r="M1284" s="36">
        <f>IF(M$7&gt;=$E1284,IF(SUMIF($H$1:L$1,77,$H1284:L1284)&lt;$D1284,$H1284,0),0)</f>
        <v>0</v>
      </c>
      <c r="N1284" s="36">
        <f>IF(N$7&gt;=$E1284,IF(SUMIF($H$1:M$1,77,$H1284:M1284)&lt;$D1284,$H1284,0),0)</f>
        <v>0</v>
      </c>
      <c r="O1284" s="36">
        <f>IF(O$7&gt;=$E1284,IF(SUMIF($H$1:N$1,77,$H1284:N1284)&lt;$D1284,$H1284,0),0)</f>
        <v>0</v>
      </c>
      <c r="P1284" s="36">
        <f>IF(P$7&gt;=$E1284,IF(SUMIF($H$1:O$1,77,$H1284:O1284)&lt;$D1284,$H1284,0),0)</f>
        <v>0</v>
      </c>
      <c r="Q1284" s="36">
        <f>IF(Q$7&gt;=$E1284,IF(SUMIF($H$1:P$1,77,$H1284:P1284)&lt;$D1284,$H1284,0),0)</f>
        <v>0</v>
      </c>
      <c r="R1284" s="36">
        <f>IF(R$7&gt;=$E1284,IF(SUMIF($H$1:Q$1,77,$H1284:Q1284)&lt;$D1284,$H1284,0),0)</f>
        <v>0</v>
      </c>
      <c r="S1284" s="36">
        <f>IF(S$7&gt;=$E1284,IF(SUMIF($H$1:R$1,77,$H1284:R1284)&lt;$D1284,$H1284,0),0)</f>
        <v>0</v>
      </c>
      <c r="T1284" s="36">
        <f>IF(T$7&gt;=$E1284,IF(SUMIF($H$1:S$1,77,$H1284:S1284)&lt;$D1284,$H1284,0),0)</f>
        <v>0</v>
      </c>
      <c r="U1284" s="35">
        <f t="shared" si="438"/>
        <v>0</v>
      </c>
      <c r="V1284" s="36">
        <f>IF(V$7&gt;=$E1284,IF(SUMIF($H$1:U$1,77,$H1284:U1284)&lt;$D1284,$H1284,0),0)</f>
        <v>0</v>
      </c>
      <c r="W1284" s="36">
        <f>IF(W$7&gt;=$E1284,IF(SUMIF($H$1:V$1,77,$H1284:V1284)&lt;$D1284,$H1284,0),0)</f>
        <v>0</v>
      </c>
      <c r="X1284" s="36">
        <f>IF(X$7&gt;=$E1284,IF(SUMIF($H$1:W$1,77,$H1284:W1284)&lt;$D1284,$H1284,0),0)</f>
        <v>0</v>
      </c>
      <c r="Y1284" s="36">
        <f>IF(Y$7&gt;=$E1284,IF(SUMIF($H$1:X$1,77,$H1284:X1284)&lt;$D1284,$H1284,0),0)</f>
        <v>0</v>
      </c>
      <c r="Z1284" s="36">
        <f>IF(Z$7&gt;=$E1284,IF(SUMIF($H$1:Y$1,77,$H1284:Y1284)&lt;$D1284,$H1284,0),0)</f>
        <v>0</v>
      </c>
      <c r="AA1284" s="36">
        <f>IF(AA$7&gt;=$E1284,IF(SUMIF($H$1:Z$1,77,$H1284:Z1284)&lt;$D1284,$H1284,0),0)</f>
        <v>0</v>
      </c>
      <c r="AB1284" s="36">
        <f>IF(AB$7&gt;=$E1284,IF(SUMIF($H$1:AA$1,77,$H1284:AA1284)&lt;$D1284,$H1284,0),0)</f>
        <v>0</v>
      </c>
      <c r="AC1284" s="36">
        <f>IF(AC$7&gt;=$E1284,IF(SUMIF($H$1:AB$1,77,$H1284:AB1284)&lt;$D1284,$H1284,0),0)</f>
        <v>0</v>
      </c>
      <c r="AD1284" s="36">
        <f>IF(AD$7&gt;=$E1284,IF(SUMIF($H$1:AC$1,77,$H1284:AC1284)&lt;$D1284,$H1284,0),0)</f>
        <v>0</v>
      </c>
      <c r="AE1284" s="36">
        <f>IF(AE$7&gt;=$E1284,IF(SUMIF($H$1:AD$1,77,$H1284:AD1284)&lt;$D1284,$H1284,0),0)</f>
        <v>0</v>
      </c>
      <c r="AF1284" s="36">
        <f>IF(AF$7&gt;=$E1284,IF(SUMIF($H$1:AE$1,77,$H1284:AE1284)&lt;$D1284,$H1284,0),0)</f>
        <v>0</v>
      </c>
      <c r="AG1284" s="36">
        <f>IF(AG$7&gt;=$E1284,IF(SUMIF($H$1:AF$1,77,$H1284:AF1284)&lt;$D1284,$H1284,0),0)</f>
        <v>0</v>
      </c>
      <c r="AH1284" s="35">
        <f t="shared" si="439"/>
        <v>0</v>
      </c>
      <c r="AI1284" s="36">
        <f>IF(AI$7&gt;=$E1284,IF(SUMIF($H$1:AH$1,77,$H1284:AH1284)&lt;$D1284,$H1284,0),0)</f>
        <v>0</v>
      </c>
      <c r="AJ1284" s="36">
        <f>IF(AJ$7&gt;=$E1284,IF(SUMIF($H$1:AI$1,77,$H1284:AI1284)&lt;$D1284,$H1284,0),0)</f>
        <v>0</v>
      </c>
      <c r="AK1284" s="36">
        <f>IF(AK$7&gt;=$E1284,IF(SUMIF($H$1:AJ$1,77,$H1284:AJ1284)&lt;$D1284,$H1284,0),0)</f>
        <v>0</v>
      </c>
      <c r="AL1284" s="36">
        <f>IF(AL$7&gt;=$E1284,IF(SUMIF($H$1:AK$1,77,$H1284:AK1284)&lt;$D1284,$H1284,0),0)</f>
        <v>0</v>
      </c>
      <c r="AM1284" s="36">
        <f>IF(AM$7&gt;=$E1284,IF(SUMIF($H$1:AL$1,77,$H1284:AL1284)&lt;$D1284,$H1284,0),0)</f>
        <v>0</v>
      </c>
      <c r="AN1284" s="36">
        <f>IF(AN$7&gt;=$E1284,IF(SUMIF($H$1:AM$1,77,$H1284:AM1284)&lt;$D1284,$H1284,0),0)</f>
        <v>0</v>
      </c>
      <c r="AO1284" s="36">
        <f>IF(AO$7&gt;=$E1284,IF(SUMIF($H$1:AN$1,77,$H1284:AN1284)&lt;$D1284,$H1284,0),0)</f>
        <v>0</v>
      </c>
      <c r="AP1284" s="36">
        <f>IF(AP$7&gt;=$E1284,IF(SUMIF($H$1:AO$1,77,$H1284:AO1284)&lt;$D1284,$H1284,0),0)</f>
        <v>0</v>
      </c>
      <c r="AQ1284" s="36">
        <f>IF(AQ$7&gt;=$E1284,IF(SUMIF($H$1:AP$1,77,$H1284:AP1284)&lt;$D1284,$H1284,0),0)</f>
        <v>0</v>
      </c>
      <c r="AR1284" s="36">
        <f>IF(AR$7&gt;=$E1284,IF(SUMIF($H$1:AQ$1,77,$H1284:AQ1284)&lt;$D1284,$H1284,0),0)</f>
        <v>0</v>
      </c>
      <c r="AS1284" s="36">
        <f>IF(AS$7&gt;=$E1284,IF(SUMIF($H$1:AR$1,77,$H1284:AR1284)&lt;$D1284,$H1284,0),0)</f>
        <v>0</v>
      </c>
      <c r="AT1284" s="36">
        <f>IF(AT$7&gt;=$E1284,IF(SUMIF($H$1:AS$1,77,$H1284:AS1284)&lt;$D1284,$H1284,0),0)</f>
        <v>0</v>
      </c>
      <c r="AU1284" s="35">
        <f t="shared" si="440"/>
        <v>0</v>
      </c>
      <c r="AV1284" s="33">
        <f>IF(AV$7&gt;=$E1284,IF(SUMIF($H$1:AU$1,77,$H1284:AU1284)&lt;$D1284,$H1284,0),0)</f>
        <v>0</v>
      </c>
      <c r="AW1284" s="33">
        <f>IF(AW$7&gt;=$E1284,IF(SUMIF($H$1:AV$1,77,$H1284:AV1284)&lt;$D1284,$H1284,0),0)</f>
        <v>0</v>
      </c>
      <c r="AX1284" s="33">
        <f>IF(AX$7&gt;=$E1284,IF(SUMIF($H$1:AW$1,77,$H1284:AW1284)&lt;$D1284,$H1284,0),0)</f>
        <v>0</v>
      </c>
      <c r="AY1284" s="33">
        <f>IF(AY$7&gt;=$E1284,IF(SUMIF($H$1:AX$1,77,$H1284:AX1284)&lt;$D1284,$H1284,0),0)</f>
        <v>0</v>
      </c>
      <c r="AZ1284" s="33">
        <f>IF(AZ$7&gt;=$E1284,IF(SUMIF($H$1:AY$1,77,$H1284:AY1284)&lt;$D1284,$H1284,0),0)</f>
        <v>0</v>
      </c>
      <c r="BA1284" s="33">
        <f>IF(BA$7&gt;=$E1284,IF(SUMIF($H$1:AZ$1,77,$H1284:AZ1284)&lt;$D1284,$H1284,0),0)</f>
        <v>0</v>
      </c>
      <c r="BB1284" s="33">
        <f>IF(BB$7&gt;=$E1284,IF(SUMIF($H$1:BA$1,77,$H1284:BA1284)&lt;$D1284,$H1284,0),0)</f>
        <v>0</v>
      </c>
      <c r="BC1284" s="33">
        <f>IF(BC$7&gt;=$E1284,IF(SUMIF($H$1:BB$1,77,$H1284:BB1284)&lt;$D1284,$H1284,0),0)</f>
        <v>0</v>
      </c>
      <c r="BD1284" s="33">
        <f>IF(BD$7&gt;=$E1284,IF(SUMIF($H$1:BC$1,77,$H1284:BC1284)&lt;$D1284,$H1284,0),0)</f>
        <v>0</v>
      </c>
      <c r="BE1284" s="33">
        <f>IF(BE$7&gt;=$E1284,IF(SUMIF($H$1:BD$1,77,$H1284:BD1284)&lt;$D1284,$H1284,0),0)</f>
        <v>1</v>
      </c>
      <c r="BF1284" s="33">
        <f>IF(BF$7&gt;=$E1284,IF(SUMIF($H$1:BE$1,77,$H1284:BE1284)&lt;$D1284,$H1284,0),0)</f>
        <v>0</v>
      </c>
      <c r="BG1284" s="33">
        <f>IF(BG$7&gt;=$E1284,IF(SUMIF($H$1:BF$1,77,$H1284:BF1284)&lt;$D1284,$H1284,0),0)</f>
        <v>0</v>
      </c>
      <c r="BH1284" s="35">
        <f t="shared" si="441"/>
        <v>1</v>
      </c>
    </row>
    <row r="1285" spans="1:60" s="11" customFormat="1" ht="21.6" customHeight="1" x14ac:dyDescent="0.25">
      <c r="A1285" s="48" t="s">
        <v>1879</v>
      </c>
      <c r="B1285" s="139" t="s">
        <v>1880</v>
      </c>
      <c r="C1285" s="195" t="s">
        <v>24</v>
      </c>
      <c r="D1285" s="34">
        <v>1</v>
      </c>
      <c r="E1285" s="118">
        <v>47027</v>
      </c>
      <c r="F1285" s="118">
        <v>47058</v>
      </c>
      <c r="G1285" s="32">
        <f t="shared" si="436"/>
        <v>1</v>
      </c>
      <c r="H1285" s="33">
        <f t="shared" si="437"/>
        <v>1</v>
      </c>
      <c r="I1285" s="36">
        <f>IF(I$7&gt;=$E1285,IF(SUMIF($H$1:H$1,77,$H1285:H1285)&lt;$D1285,$H1285,0),0)</f>
        <v>0</v>
      </c>
      <c r="J1285" s="36">
        <f>IF(J$7&gt;=$E1285,IF(SUMIF($H$1:I$1,77,$H1285:I1285)&lt;$D1285,$H1285,0),0)</f>
        <v>0</v>
      </c>
      <c r="K1285" s="36">
        <f>IF(K$7&gt;=$E1285,IF(SUMIF($H$1:J$1,77,$H1285:J1285)&lt;$D1285,$H1285,0),0)</f>
        <v>0</v>
      </c>
      <c r="L1285" s="36">
        <f>IF(L$7&gt;=$E1285,IF(SUMIF($H$1:K$1,77,$H1285:K1285)&lt;$D1285,$H1285,0),0)</f>
        <v>0</v>
      </c>
      <c r="M1285" s="36">
        <f>IF(M$7&gt;=$E1285,IF(SUMIF($H$1:L$1,77,$H1285:L1285)&lt;$D1285,$H1285,0),0)</f>
        <v>0</v>
      </c>
      <c r="N1285" s="36">
        <f>IF(N$7&gt;=$E1285,IF(SUMIF($H$1:M$1,77,$H1285:M1285)&lt;$D1285,$H1285,0),0)</f>
        <v>0</v>
      </c>
      <c r="O1285" s="36">
        <f>IF(O$7&gt;=$E1285,IF(SUMIF($H$1:N$1,77,$H1285:N1285)&lt;$D1285,$H1285,0),0)</f>
        <v>0</v>
      </c>
      <c r="P1285" s="36">
        <f>IF(P$7&gt;=$E1285,IF(SUMIF($H$1:O$1,77,$H1285:O1285)&lt;$D1285,$H1285,0),0)</f>
        <v>0</v>
      </c>
      <c r="Q1285" s="36">
        <f>IF(Q$7&gt;=$E1285,IF(SUMIF($H$1:P$1,77,$H1285:P1285)&lt;$D1285,$H1285,0),0)</f>
        <v>0</v>
      </c>
      <c r="R1285" s="36">
        <f>IF(R$7&gt;=$E1285,IF(SUMIF($H$1:Q$1,77,$H1285:Q1285)&lt;$D1285,$H1285,0),0)</f>
        <v>0</v>
      </c>
      <c r="S1285" s="36">
        <f>IF(S$7&gt;=$E1285,IF(SUMIF($H$1:R$1,77,$H1285:R1285)&lt;$D1285,$H1285,0),0)</f>
        <v>0</v>
      </c>
      <c r="T1285" s="36">
        <f>IF(T$7&gt;=$E1285,IF(SUMIF($H$1:S$1,77,$H1285:S1285)&lt;$D1285,$H1285,0),0)</f>
        <v>0</v>
      </c>
      <c r="U1285" s="35">
        <f t="shared" si="438"/>
        <v>0</v>
      </c>
      <c r="V1285" s="36">
        <f>IF(V$7&gt;=$E1285,IF(SUMIF($H$1:U$1,77,$H1285:U1285)&lt;$D1285,$H1285,0),0)</f>
        <v>0</v>
      </c>
      <c r="W1285" s="36">
        <f>IF(W$7&gt;=$E1285,IF(SUMIF($H$1:V$1,77,$H1285:V1285)&lt;$D1285,$H1285,0),0)</f>
        <v>0</v>
      </c>
      <c r="X1285" s="36">
        <f>IF(X$7&gt;=$E1285,IF(SUMIF($H$1:W$1,77,$H1285:W1285)&lt;$D1285,$H1285,0),0)</f>
        <v>0</v>
      </c>
      <c r="Y1285" s="36">
        <f>IF(Y$7&gt;=$E1285,IF(SUMIF($H$1:X$1,77,$H1285:X1285)&lt;$D1285,$H1285,0),0)</f>
        <v>0</v>
      </c>
      <c r="Z1285" s="36">
        <f>IF(Z$7&gt;=$E1285,IF(SUMIF($H$1:Y$1,77,$H1285:Y1285)&lt;$D1285,$H1285,0),0)</f>
        <v>0</v>
      </c>
      <c r="AA1285" s="36">
        <f>IF(AA$7&gt;=$E1285,IF(SUMIF($H$1:Z$1,77,$H1285:Z1285)&lt;$D1285,$H1285,0),0)</f>
        <v>0</v>
      </c>
      <c r="AB1285" s="36">
        <f>IF(AB$7&gt;=$E1285,IF(SUMIF($H$1:AA$1,77,$H1285:AA1285)&lt;$D1285,$H1285,0),0)</f>
        <v>0</v>
      </c>
      <c r="AC1285" s="36">
        <f>IF(AC$7&gt;=$E1285,IF(SUMIF($H$1:AB$1,77,$H1285:AB1285)&lt;$D1285,$H1285,0),0)</f>
        <v>0</v>
      </c>
      <c r="AD1285" s="36">
        <f>IF(AD$7&gt;=$E1285,IF(SUMIF($H$1:AC$1,77,$H1285:AC1285)&lt;$D1285,$H1285,0),0)</f>
        <v>0</v>
      </c>
      <c r="AE1285" s="36">
        <f>IF(AE$7&gt;=$E1285,IF(SUMIF($H$1:AD$1,77,$H1285:AD1285)&lt;$D1285,$H1285,0),0)</f>
        <v>0</v>
      </c>
      <c r="AF1285" s="36">
        <f>IF(AF$7&gt;=$E1285,IF(SUMIF($H$1:AE$1,77,$H1285:AE1285)&lt;$D1285,$H1285,0),0)</f>
        <v>0</v>
      </c>
      <c r="AG1285" s="36">
        <f>IF(AG$7&gt;=$E1285,IF(SUMIF($H$1:AF$1,77,$H1285:AF1285)&lt;$D1285,$H1285,0),0)</f>
        <v>0</v>
      </c>
      <c r="AH1285" s="35">
        <f t="shared" si="439"/>
        <v>0</v>
      </c>
      <c r="AI1285" s="36">
        <f>IF(AI$7&gt;=$E1285,IF(SUMIF($H$1:AH$1,77,$H1285:AH1285)&lt;$D1285,$H1285,0),0)</f>
        <v>0</v>
      </c>
      <c r="AJ1285" s="36">
        <f>IF(AJ$7&gt;=$E1285,IF(SUMIF($H$1:AI$1,77,$H1285:AI1285)&lt;$D1285,$H1285,0),0)</f>
        <v>0</v>
      </c>
      <c r="AK1285" s="36">
        <f>IF(AK$7&gt;=$E1285,IF(SUMIF($H$1:AJ$1,77,$H1285:AJ1285)&lt;$D1285,$H1285,0),0)</f>
        <v>0</v>
      </c>
      <c r="AL1285" s="36">
        <f>IF(AL$7&gt;=$E1285,IF(SUMIF($H$1:AK$1,77,$H1285:AK1285)&lt;$D1285,$H1285,0),0)</f>
        <v>0</v>
      </c>
      <c r="AM1285" s="36">
        <f>IF(AM$7&gt;=$E1285,IF(SUMIF($H$1:AL$1,77,$H1285:AL1285)&lt;$D1285,$H1285,0),0)</f>
        <v>0</v>
      </c>
      <c r="AN1285" s="36">
        <f>IF(AN$7&gt;=$E1285,IF(SUMIF($H$1:AM$1,77,$H1285:AM1285)&lt;$D1285,$H1285,0),0)</f>
        <v>0</v>
      </c>
      <c r="AO1285" s="36">
        <f>IF(AO$7&gt;=$E1285,IF(SUMIF($H$1:AN$1,77,$H1285:AN1285)&lt;$D1285,$H1285,0),0)</f>
        <v>0</v>
      </c>
      <c r="AP1285" s="36">
        <f>IF(AP$7&gt;=$E1285,IF(SUMIF($H$1:AO$1,77,$H1285:AO1285)&lt;$D1285,$H1285,0),0)</f>
        <v>0</v>
      </c>
      <c r="AQ1285" s="36">
        <f>IF(AQ$7&gt;=$E1285,IF(SUMIF($H$1:AP$1,77,$H1285:AP1285)&lt;$D1285,$H1285,0),0)</f>
        <v>0</v>
      </c>
      <c r="AR1285" s="36">
        <f>IF(AR$7&gt;=$E1285,IF(SUMIF($H$1:AQ$1,77,$H1285:AQ1285)&lt;$D1285,$H1285,0),0)</f>
        <v>0</v>
      </c>
      <c r="AS1285" s="36">
        <f>IF(AS$7&gt;=$E1285,IF(SUMIF($H$1:AR$1,77,$H1285:AR1285)&lt;$D1285,$H1285,0),0)</f>
        <v>0</v>
      </c>
      <c r="AT1285" s="36">
        <f>IF(AT$7&gt;=$E1285,IF(SUMIF($H$1:AS$1,77,$H1285:AS1285)&lt;$D1285,$H1285,0),0)</f>
        <v>0</v>
      </c>
      <c r="AU1285" s="35">
        <f t="shared" si="440"/>
        <v>0</v>
      </c>
      <c r="AV1285" s="33">
        <f>IF(AV$7&gt;=$E1285,IF(SUMIF($H$1:AU$1,77,$H1285:AU1285)&lt;$D1285,$H1285,0),0)</f>
        <v>0</v>
      </c>
      <c r="AW1285" s="33">
        <f>IF(AW$7&gt;=$E1285,IF(SUMIF($H$1:AV$1,77,$H1285:AV1285)&lt;$D1285,$H1285,0),0)</f>
        <v>0</v>
      </c>
      <c r="AX1285" s="33">
        <f>IF(AX$7&gt;=$E1285,IF(SUMIF($H$1:AW$1,77,$H1285:AW1285)&lt;$D1285,$H1285,0),0)</f>
        <v>0</v>
      </c>
      <c r="AY1285" s="33">
        <f>IF(AY$7&gt;=$E1285,IF(SUMIF($H$1:AX$1,77,$H1285:AX1285)&lt;$D1285,$H1285,0),0)</f>
        <v>0</v>
      </c>
      <c r="AZ1285" s="33">
        <f>IF(AZ$7&gt;=$E1285,IF(SUMIF($H$1:AY$1,77,$H1285:AY1285)&lt;$D1285,$H1285,0),0)</f>
        <v>0</v>
      </c>
      <c r="BA1285" s="33">
        <f>IF(BA$7&gt;=$E1285,IF(SUMIF($H$1:AZ$1,77,$H1285:AZ1285)&lt;$D1285,$H1285,0),0)</f>
        <v>0</v>
      </c>
      <c r="BB1285" s="33">
        <f>IF(BB$7&gt;=$E1285,IF(SUMIF($H$1:BA$1,77,$H1285:BA1285)&lt;$D1285,$H1285,0),0)</f>
        <v>0</v>
      </c>
      <c r="BC1285" s="33">
        <f>IF(BC$7&gt;=$E1285,IF(SUMIF($H$1:BB$1,77,$H1285:BB1285)&lt;$D1285,$H1285,0),0)</f>
        <v>0</v>
      </c>
      <c r="BD1285" s="33">
        <f>IF(BD$7&gt;=$E1285,IF(SUMIF($H$1:BC$1,77,$H1285:BC1285)&lt;$D1285,$H1285,0),0)</f>
        <v>0</v>
      </c>
      <c r="BE1285" s="33">
        <f>IF(BE$7&gt;=$E1285,IF(SUMIF($H$1:BD$1,77,$H1285:BD1285)&lt;$D1285,$H1285,0),0)</f>
        <v>1</v>
      </c>
      <c r="BF1285" s="33">
        <f>IF(BF$7&gt;=$E1285,IF(SUMIF($H$1:BE$1,77,$H1285:BE1285)&lt;$D1285,$H1285,0),0)</f>
        <v>0</v>
      </c>
      <c r="BG1285" s="33">
        <f>IF(BG$7&gt;=$E1285,IF(SUMIF($H$1:BF$1,77,$H1285:BF1285)&lt;$D1285,$H1285,0),0)</f>
        <v>0</v>
      </c>
      <c r="BH1285" s="35">
        <f t="shared" si="441"/>
        <v>1</v>
      </c>
    </row>
    <row r="1286" spans="1:60" s="206" customFormat="1" ht="21.6" customHeight="1" x14ac:dyDescent="0.25">
      <c r="A1286" s="196" t="s">
        <v>1881</v>
      </c>
      <c r="B1286" s="197" t="s">
        <v>1882</v>
      </c>
      <c r="C1286" s="198" t="s">
        <v>24</v>
      </c>
      <c r="D1286" s="199">
        <v>1</v>
      </c>
      <c r="E1286" s="200">
        <v>45627</v>
      </c>
      <c r="F1286" s="201">
        <v>46023</v>
      </c>
      <c r="G1286" s="202">
        <f t="shared" si="436"/>
        <v>13</v>
      </c>
      <c r="H1286" s="203">
        <f t="shared" si="437"/>
        <v>7.6923076923076927E-2</v>
      </c>
      <c r="I1286" s="205">
        <f>IF(I$7&gt;=$E1286,IF(SUMIF($H$1:H$1,77,$H1286:H1286)&lt;$D1286,$H1286,0),0)</f>
        <v>7.6923076923076927E-2</v>
      </c>
      <c r="J1286" s="205">
        <f>IF(J$7&gt;=$E1286,IF(SUMIF($H$1:I$1,77,$H1286:I1286)&lt;$D1286,$H1286,0),0)</f>
        <v>7.6923076923076927E-2</v>
      </c>
      <c r="K1286" s="205">
        <f>IF(K$7&gt;=$E1286,IF(SUMIF($H$1:J$1,77,$H1286:J1286)&lt;$D1286,$H1286,0),0)</f>
        <v>7.6923076923076927E-2</v>
      </c>
      <c r="L1286" s="205">
        <f>IF(L$7&gt;=$E1286,IF(SUMIF($H$1:K$1,77,$H1286:K1286)&lt;$D1286,$H1286,0),0)</f>
        <v>7.6923076923076927E-2</v>
      </c>
      <c r="M1286" s="205">
        <f>IF(M$7&gt;=$E1286,IF(SUMIF($H$1:L$1,77,$H1286:L1286)&lt;$D1286,$H1286,0),0)</f>
        <v>7.6923076923076927E-2</v>
      </c>
      <c r="N1286" s="205">
        <f>IF(N$7&gt;=$E1286,IF(SUMIF($H$1:M$1,77,$H1286:M1286)&lt;$D1286,$H1286,0),0)</f>
        <v>7.6923076923076927E-2</v>
      </c>
      <c r="O1286" s="205">
        <f>IF(O$7&gt;=$E1286,IF(SUMIF($H$1:N$1,77,$H1286:N1286)&lt;$D1286,$H1286,0),0)</f>
        <v>7.6923076923076927E-2</v>
      </c>
      <c r="P1286" s="205">
        <f>IF(P$7&gt;=$E1286,IF(SUMIF($H$1:O$1,77,$H1286:O1286)&lt;$D1286,$H1286,0),0)</f>
        <v>7.6923076923076927E-2</v>
      </c>
      <c r="Q1286" s="205">
        <f>IF(Q$7&gt;=$E1286,IF(SUMIF($H$1:P$1,77,$H1286:P1286)&lt;$D1286,$H1286,0),0)</f>
        <v>7.6923076923076927E-2</v>
      </c>
      <c r="R1286" s="205">
        <f>IF(R$7&gt;=$E1286,IF(SUMIF($H$1:Q$1,77,$H1286:Q1286)&lt;$D1286,$H1286,0),0)</f>
        <v>7.6923076923076927E-2</v>
      </c>
      <c r="S1286" s="205">
        <f>IF(S$7&gt;=$E1286,IF(SUMIF($H$1:R$1,77,$H1286:R1286)&lt;$D1286,$H1286,0),0)</f>
        <v>7.6923076923076927E-2</v>
      </c>
      <c r="T1286" s="205">
        <f>IF(T$7&gt;=$E1286,IF(SUMIF($H$1:S$1,77,$H1286:S1286)&lt;$D1286,$H1286,0),0)</f>
        <v>7.6923076923076927E-2</v>
      </c>
      <c r="U1286" s="204">
        <f t="shared" si="438"/>
        <v>0.92307692307692291</v>
      </c>
      <c r="V1286" s="205">
        <f>IF(V$7&gt;=$E1286,IF(SUMIF($H$1:U$1,77,$H1286:U1286)&lt;$D1286,$H1286,0),0)</f>
        <v>7.6923076923076927E-2</v>
      </c>
      <c r="W1286" s="205">
        <f>IF(W$7&gt;=$E1286,IF(SUMIF($H$1:V$1,77,$H1286:V1286)&lt;$D1286,$H1286,0),0)</f>
        <v>0</v>
      </c>
      <c r="X1286" s="205">
        <f>IF(X$7&gt;=$E1286,IF(SUMIF($H$1:W$1,77,$H1286:W1286)&lt;$D1286,$H1286,0),0)</f>
        <v>0</v>
      </c>
      <c r="Y1286" s="205">
        <f>IF(Y$7&gt;=$E1286,IF(SUMIF($H$1:X$1,77,$H1286:X1286)&lt;$D1286,$H1286,0),0)</f>
        <v>0</v>
      </c>
      <c r="Z1286" s="205">
        <f>IF(Z$7&gt;=$E1286,IF(SUMIF($H$1:Y$1,77,$H1286:Y1286)&lt;$D1286,$H1286,0),0)</f>
        <v>0</v>
      </c>
      <c r="AA1286" s="205">
        <f>IF(AA$7&gt;=$E1286,IF(SUMIF($H$1:Z$1,77,$H1286:Z1286)&lt;$D1286,$H1286,0),0)</f>
        <v>0</v>
      </c>
      <c r="AB1286" s="205">
        <f>IF(AB$7&gt;=$E1286,IF(SUMIF($H$1:AA$1,77,$H1286:AA1286)&lt;$D1286,$H1286,0),0)</f>
        <v>0</v>
      </c>
      <c r="AC1286" s="205">
        <f>IF(AC$7&gt;=$E1286,IF(SUMIF($H$1:AB$1,77,$H1286:AB1286)&lt;$D1286,$H1286,0),0)</f>
        <v>0</v>
      </c>
      <c r="AD1286" s="205">
        <f>IF(AD$7&gt;=$E1286,IF(SUMIF($H$1:AC$1,77,$H1286:AC1286)&lt;$D1286,$H1286,0),0)</f>
        <v>0</v>
      </c>
      <c r="AE1286" s="205">
        <f>IF(AE$7&gt;=$E1286,IF(SUMIF($H$1:AD$1,77,$H1286:AD1286)&lt;$D1286,$H1286,0),0)</f>
        <v>0</v>
      </c>
      <c r="AF1286" s="205">
        <f>IF(AF$7&gt;=$E1286,IF(SUMIF($H$1:AE$1,77,$H1286:AE1286)&lt;$D1286,$H1286,0),0)</f>
        <v>0</v>
      </c>
      <c r="AG1286" s="205">
        <f>IF(AG$7&gt;=$E1286,IF(SUMIF($H$1:AF$1,77,$H1286:AF1286)&lt;$D1286,$H1286,0),0)</f>
        <v>0</v>
      </c>
      <c r="AH1286" s="204">
        <f t="shared" si="439"/>
        <v>7.6923076923076927E-2</v>
      </c>
      <c r="AI1286" s="205">
        <f>IF(AI$7&gt;=$E1286,IF(SUMIF($H$1:AH$1,77,$H1286:AH1286)&lt;$D1286,$H1286,0),0)</f>
        <v>0</v>
      </c>
      <c r="AJ1286" s="205">
        <f>IF(AJ$7&gt;=$E1286,IF(SUMIF($H$1:AI$1,77,$H1286:AI1286)&lt;$D1286,$H1286,0),0)</f>
        <v>0</v>
      </c>
      <c r="AK1286" s="205">
        <f>IF(AK$7&gt;=$E1286,IF(SUMIF($H$1:AJ$1,77,$H1286:AJ1286)&lt;$D1286,$H1286,0),0)</f>
        <v>0</v>
      </c>
      <c r="AL1286" s="205">
        <f>IF(AL$7&gt;=$E1286,IF(SUMIF($H$1:AK$1,77,$H1286:AK1286)&lt;$D1286,$H1286,0),0)</f>
        <v>0</v>
      </c>
      <c r="AM1286" s="205">
        <f>IF(AM$7&gt;=$E1286,IF(SUMIF($H$1:AL$1,77,$H1286:AL1286)&lt;$D1286,$H1286,0),0)</f>
        <v>0</v>
      </c>
      <c r="AN1286" s="205">
        <f>IF(AN$7&gt;=$E1286,IF(SUMIF($H$1:AM$1,77,$H1286:AM1286)&lt;$D1286,$H1286,0),0)</f>
        <v>0</v>
      </c>
      <c r="AO1286" s="205">
        <f>IF(AO$7&gt;=$E1286,IF(SUMIF($H$1:AN$1,77,$H1286:AN1286)&lt;$D1286,$H1286,0),0)</f>
        <v>0</v>
      </c>
      <c r="AP1286" s="205">
        <f>IF(AP$7&gt;=$E1286,IF(SUMIF($H$1:AO$1,77,$H1286:AO1286)&lt;$D1286,$H1286,0),0)</f>
        <v>0</v>
      </c>
      <c r="AQ1286" s="205">
        <f>IF(AQ$7&gt;=$E1286,IF(SUMIF($H$1:AP$1,77,$H1286:AP1286)&lt;$D1286,$H1286,0),0)</f>
        <v>0</v>
      </c>
      <c r="AR1286" s="205">
        <f>IF(AR$7&gt;=$E1286,IF(SUMIF($H$1:AQ$1,77,$H1286:AQ1286)&lt;$D1286,$H1286,0),0)</f>
        <v>0</v>
      </c>
      <c r="AS1286" s="205">
        <f>IF(AS$7&gt;=$E1286,IF(SUMIF($H$1:AR$1,77,$H1286:AR1286)&lt;$D1286,$H1286,0),0)</f>
        <v>0</v>
      </c>
      <c r="AT1286" s="205">
        <f>IF(AT$7&gt;=$E1286,IF(SUMIF($H$1:AS$1,77,$H1286:AS1286)&lt;$D1286,$H1286,0),0)</f>
        <v>0</v>
      </c>
      <c r="AU1286" s="204">
        <f t="shared" si="440"/>
        <v>0</v>
      </c>
      <c r="AV1286" s="203">
        <f>IF(AV$7&gt;=$E1286,IF(SUMIF($H$1:AU$1,77,$H1286:AU1286)&lt;$D1286,$H1286,0),0)</f>
        <v>0</v>
      </c>
      <c r="AW1286" s="203">
        <f>IF(AW$7&gt;=$E1286,IF(SUMIF($H$1:AV$1,77,$H1286:AV1286)&lt;$D1286,$H1286,0),0)</f>
        <v>0</v>
      </c>
      <c r="AX1286" s="203">
        <f>IF(AX$7&gt;=$E1286,IF(SUMIF($H$1:AW$1,77,$H1286:AW1286)&lt;$D1286,$H1286,0),0)</f>
        <v>0</v>
      </c>
      <c r="AY1286" s="203">
        <f>IF(AY$7&gt;=$E1286,IF(SUMIF($H$1:AX$1,77,$H1286:AX1286)&lt;$D1286,$H1286,0),0)</f>
        <v>0</v>
      </c>
      <c r="AZ1286" s="203">
        <f>IF(AZ$7&gt;=$E1286,IF(SUMIF($H$1:AY$1,77,$H1286:AY1286)&lt;$D1286,$H1286,0),0)</f>
        <v>0</v>
      </c>
      <c r="BA1286" s="203">
        <f>IF(BA$7&gt;=$E1286,IF(SUMIF($H$1:AZ$1,77,$H1286:AZ1286)&lt;$D1286,$H1286,0),0)</f>
        <v>0</v>
      </c>
      <c r="BB1286" s="203">
        <f>IF(BB$7&gt;=$E1286,IF(SUMIF($H$1:BA$1,77,$H1286:BA1286)&lt;$D1286,$H1286,0),0)</f>
        <v>0</v>
      </c>
      <c r="BC1286" s="203">
        <f>IF(BC$7&gt;=$E1286,IF(SUMIF($H$1:BB$1,77,$H1286:BB1286)&lt;$D1286,$H1286,0),0)</f>
        <v>0</v>
      </c>
      <c r="BD1286" s="203">
        <f>IF(BD$7&gt;=$E1286,IF(SUMIF($H$1:BC$1,77,$H1286:BC1286)&lt;$D1286,$H1286,0),0)</f>
        <v>0</v>
      </c>
      <c r="BE1286" s="203">
        <f>IF(BE$7&gt;=$E1286,IF(SUMIF($H$1:BD$1,77,$H1286:BD1286)&lt;$D1286,$H1286,0),0)</f>
        <v>0</v>
      </c>
      <c r="BF1286" s="203">
        <f>IF(BF$7&gt;=$E1286,IF(SUMIF($H$1:BE$1,77,$H1286:BE1286)&lt;$D1286,$H1286,0),0)</f>
        <v>0</v>
      </c>
      <c r="BG1286" s="203">
        <f>IF(BG$7&gt;=$E1286,IF(SUMIF($H$1:BF$1,77,$H1286:BF1286)&lt;$D1286,$H1286,0),0)</f>
        <v>0</v>
      </c>
      <c r="BH1286" s="204">
        <f t="shared" si="441"/>
        <v>0</v>
      </c>
    </row>
    <row r="1287" spans="1:60" s="11" customFormat="1" ht="22.15" customHeight="1" x14ac:dyDescent="0.25">
      <c r="A1287" s="128" t="s">
        <v>1883</v>
      </c>
      <c r="B1287" s="86" t="s">
        <v>1884</v>
      </c>
      <c r="C1287" s="57" t="s">
        <v>24</v>
      </c>
      <c r="D1287" s="58">
        <v>1</v>
      </c>
      <c r="E1287" s="31">
        <v>45689</v>
      </c>
      <c r="F1287" s="46">
        <v>47058</v>
      </c>
      <c r="G1287" s="56">
        <f t="shared" si="436"/>
        <v>45</v>
      </c>
      <c r="H1287" s="57">
        <f t="shared" si="437"/>
        <v>2.2222222222222223E-2</v>
      </c>
      <c r="I1287" s="36">
        <f>IF(I$7&gt;=$E1287,IF(SUMIF($H$1:H$1,77,$H1287:H1287)&lt;$D1287,$H1287,0),0)</f>
        <v>0</v>
      </c>
      <c r="J1287" s="36">
        <f>IF(J$7&gt;=$E1287,IF(SUMIF($H$1:I$1,77,$H1287:I1287)&lt;$D1287,$H1287,0),0)</f>
        <v>2.2222222222222223E-2</v>
      </c>
      <c r="K1287" s="36">
        <f>IF(K$7&gt;=$E1287,IF(SUMIF($H$1:J$1,77,$H1287:J1287)&lt;$D1287,$H1287,0),0)</f>
        <v>2.2222222222222223E-2</v>
      </c>
      <c r="L1287" s="36">
        <f>IF(L$7&gt;=$E1287,IF(SUMIF($H$1:K$1,77,$H1287:K1287)&lt;$D1287,$H1287,0),0)</f>
        <v>2.2222222222222223E-2</v>
      </c>
      <c r="M1287" s="36">
        <f>IF(M$7&gt;=$E1287,IF(SUMIF($H$1:L$1,77,$H1287:L1287)&lt;$D1287,$H1287,0),0)</f>
        <v>2.2222222222222223E-2</v>
      </c>
      <c r="N1287" s="36">
        <f>IF(N$7&gt;=$E1287,IF(SUMIF($H$1:M$1,77,$H1287:M1287)&lt;$D1287,$H1287,0),0)</f>
        <v>2.2222222222222223E-2</v>
      </c>
      <c r="O1287" s="36">
        <f>IF(O$7&gt;=$E1287,IF(SUMIF($H$1:N$1,77,$H1287:N1287)&lt;$D1287,$H1287,0),0)</f>
        <v>2.2222222222222223E-2</v>
      </c>
      <c r="P1287" s="36">
        <f>IF(P$7&gt;=$E1287,IF(SUMIF($H$1:O$1,77,$H1287:O1287)&lt;$D1287,$H1287,0),0)</f>
        <v>2.2222222222222223E-2</v>
      </c>
      <c r="Q1287" s="36">
        <f>IF(Q$7&gt;=$E1287,IF(SUMIF($H$1:P$1,77,$H1287:P1287)&lt;$D1287,$H1287,0),0)</f>
        <v>2.2222222222222223E-2</v>
      </c>
      <c r="R1287" s="36">
        <f>IF(R$7&gt;=$E1287,IF(SUMIF($H$1:Q$1,77,$H1287:Q1287)&lt;$D1287,$H1287,0),0)</f>
        <v>2.2222222222222223E-2</v>
      </c>
      <c r="S1287" s="36">
        <f>IF(S$7&gt;=$E1287,IF(SUMIF($H$1:R$1,77,$H1287:R1287)&lt;$D1287,$H1287,0),0)</f>
        <v>2.2222222222222223E-2</v>
      </c>
      <c r="T1287" s="36">
        <f>IF(T$7&gt;=$E1287,IF(SUMIF($H$1:S$1,77,$H1287:S1287)&lt;$D1287,$H1287,0),0)</f>
        <v>2.2222222222222223E-2</v>
      </c>
      <c r="U1287" s="35">
        <f t="shared" si="438"/>
        <v>0.24444444444444446</v>
      </c>
      <c r="V1287" s="36">
        <f>IF(V$7&gt;=$E1287,IF(SUMIF($H$1:U$1,77,$H1287:U1287)&lt;$D1287,$H1287,0),0)</f>
        <v>2.2222222222222223E-2</v>
      </c>
      <c r="W1287" s="36">
        <f>IF(W$7&gt;=$E1287,IF(SUMIF($H$1:V$1,77,$H1287:V1287)&lt;$D1287,$H1287,0),0)</f>
        <v>2.2222222222222223E-2</v>
      </c>
      <c r="X1287" s="36">
        <f>IF(X$7&gt;=$E1287,IF(SUMIF($H$1:W$1,77,$H1287:W1287)&lt;$D1287,$H1287,0),0)</f>
        <v>2.2222222222222223E-2</v>
      </c>
      <c r="Y1287" s="36">
        <f>IF(Y$7&gt;=$E1287,IF(SUMIF($H$1:X$1,77,$H1287:X1287)&lt;$D1287,$H1287,0),0)</f>
        <v>2.2222222222222223E-2</v>
      </c>
      <c r="Z1287" s="36">
        <f>IF(Z$7&gt;=$E1287,IF(SUMIF($H$1:Y$1,77,$H1287:Y1287)&lt;$D1287,$H1287,0),0)</f>
        <v>2.2222222222222223E-2</v>
      </c>
      <c r="AA1287" s="36">
        <f>IF(AA$7&gt;=$E1287,IF(SUMIF($H$1:Z$1,77,$H1287:Z1287)&lt;$D1287,$H1287,0),0)</f>
        <v>2.2222222222222223E-2</v>
      </c>
      <c r="AB1287" s="36">
        <f>IF(AB$7&gt;=$E1287,IF(SUMIF($H$1:AA$1,77,$H1287:AA1287)&lt;$D1287,$H1287,0),0)</f>
        <v>2.2222222222222223E-2</v>
      </c>
      <c r="AC1287" s="36">
        <f>IF(AC$7&gt;=$E1287,IF(SUMIF($H$1:AB$1,77,$H1287:AB1287)&lt;$D1287,$H1287,0),0)</f>
        <v>2.2222222222222223E-2</v>
      </c>
      <c r="AD1287" s="36">
        <f>IF(AD$7&gt;=$E1287,IF(SUMIF($H$1:AC$1,77,$H1287:AC1287)&lt;$D1287,$H1287,0),0)</f>
        <v>2.2222222222222223E-2</v>
      </c>
      <c r="AE1287" s="36">
        <f>IF(AE$7&gt;=$E1287,IF(SUMIF($H$1:AD$1,77,$H1287:AD1287)&lt;$D1287,$H1287,0),0)</f>
        <v>2.2222222222222223E-2</v>
      </c>
      <c r="AF1287" s="36">
        <f>IF(AF$7&gt;=$E1287,IF(SUMIF($H$1:AE$1,77,$H1287:AE1287)&lt;$D1287,$H1287,0),0)</f>
        <v>2.2222222222222223E-2</v>
      </c>
      <c r="AG1287" s="36">
        <f>IF(AG$7&gt;=$E1287,IF(SUMIF($H$1:AF$1,77,$H1287:AF1287)&lt;$D1287,$H1287,0),0)</f>
        <v>2.2222222222222223E-2</v>
      </c>
      <c r="AH1287" s="35">
        <f t="shared" si="439"/>
        <v>0.26666666666666666</v>
      </c>
      <c r="AI1287" s="36">
        <f>IF(AI$7&gt;=$E1287,IF(SUMIF($H$1:AH$1,77,$H1287:AH1287)&lt;$D1287,$H1287,0),0)</f>
        <v>2.2222222222222223E-2</v>
      </c>
      <c r="AJ1287" s="36">
        <f>IF(AJ$7&gt;=$E1287,IF(SUMIF($H$1:AI$1,77,$H1287:AI1287)&lt;$D1287,$H1287,0),0)</f>
        <v>2.2222222222222223E-2</v>
      </c>
      <c r="AK1287" s="36">
        <f>IF(AK$7&gt;=$E1287,IF(SUMIF($H$1:AJ$1,77,$H1287:AJ1287)&lt;$D1287,$H1287,0),0)</f>
        <v>2.2222222222222223E-2</v>
      </c>
      <c r="AL1287" s="36">
        <f>IF(AL$7&gt;=$E1287,IF(SUMIF($H$1:AK$1,77,$H1287:AK1287)&lt;$D1287,$H1287,0),0)</f>
        <v>2.2222222222222223E-2</v>
      </c>
      <c r="AM1287" s="36">
        <f>IF(AM$7&gt;=$E1287,IF(SUMIF($H$1:AL$1,77,$H1287:AL1287)&lt;$D1287,$H1287,0),0)</f>
        <v>2.2222222222222223E-2</v>
      </c>
      <c r="AN1287" s="36">
        <f>IF(AN$7&gt;=$E1287,IF(SUMIF($H$1:AM$1,77,$H1287:AM1287)&lt;$D1287,$H1287,0),0)</f>
        <v>2.2222222222222223E-2</v>
      </c>
      <c r="AO1287" s="36">
        <f>IF(AO$7&gt;=$E1287,IF(SUMIF($H$1:AN$1,77,$H1287:AN1287)&lt;$D1287,$H1287,0),0)</f>
        <v>2.2222222222222223E-2</v>
      </c>
      <c r="AP1287" s="36">
        <f>IF(AP$7&gt;=$E1287,IF(SUMIF($H$1:AO$1,77,$H1287:AO1287)&lt;$D1287,$H1287,0),0)</f>
        <v>2.2222222222222223E-2</v>
      </c>
      <c r="AQ1287" s="36">
        <f>IF(AQ$7&gt;=$E1287,IF(SUMIF($H$1:AP$1,77,$H1287:AP1287)&lt;$D1287,$H1287,0),0)</f>
        <v>2.2222222222222223E-2</v>
      </c>
      <c r="AR1287" s="36">
        <f>IF(AR$7&gt;=$E1287,IF(SUMIF($H$1:AQ$1,77,$H1287:AQ1287)&lt;$D1287,$H1287,0),0)</f>
        <v>2.2222222222222223E-2</v>
      </c>
      <c r="AS1287" s="36">
        <f>IF(AS$7&gt;=$E1287,IF(SUMIF($H$1:AR$1,77,$H1287:AR1287)&lt;$D1287,$H1287,0),0)</f>
        <v>2.2222222222222223E-2</v>
      </c>
      <c r="AT1287" s="36">
        <f>IF(AT$7&gt;=$E1287,IF(SUMIF($H$1:AS$1,77,$H1287:AS1287)&lt;$D1287,$H1287,0),0)</f>
        <v>2.2222222222222223E-2</v>
      </c>
      <c r="AU1287" s="35">
        <f t="shared" si="440"/>
        <v>0.26666666666666666</v>
      </c>
      <c r="AV1287" s="33">
        <f>IF(AV$7&gt;=$E1287,IF(SUMIF($H$1:AU$1,77,$H1287:AU1287)&lt;$D1287,$H1287,0),0)</f>
        <v>2.2222222222222223E-2</v>
      </c>
      <c r="AW1287" s="33">
        <f>IF(AW$7&gt;=$E1287,IF(SUMIF($H$1:AV$1,77,$H1287:AV1287)&lt;$D1287,$H1287,0),0)</f>
        <v>2.2222222222222223E-2</v>
      </c>
      <c r="AX1287" s="33">
        <f>IF(AX$7&gt;=$E1287,IF(SUMIF($H$1:AW$1,77,$H1287:AW1287)&lt;$D1287,$H1287,0),0)</f>
        <v>2.2222222222222223E-2</v>
      </c>
      <c r="AY1287" s="33">
        <f>IF(AY$7&gt;=$E1287,IF(SUMIF($H$1:AX$1,77,$H1287:AX1287)&lt;$D1287,$H1287,0),0)</f>
        <v>2.2222222222222223E-2</v>
      </c>
      <c r="AZ1287" s="33">
        <f>IF(AZ$7&gt;=$E1287,IF(SUMIF($H$1:AY$1,77,$H1287:AY1287)&lt;$D1287,$H1287,0),0)</f>
        <v>2.2222222222222223E-2</v>
      </c>
      <c r="BA1287" s="33">
        <f>IF(BA$7&gt;=$E1287,IF(SUMIF($H$1:AZ$1,77,$H1287:AZ1287)&lt;$D1287,$H1287,0),0)</f>
        <v>2.2222222222222223E-2</v>
      </c>
      <c r="BB1287" s="33">
        <f>IF(BB$7&gt;=$E1287,IF(SUMIF($H$1:BA$1,77,$H1287:BA1287)&lt;$D1287,$H1287,0),0)</f>
        <v>2.2222222222222223E-2</v>
      </c>
      <c r="BC1287" s="33">
        <f>IF(BC$7&gt;=$E1287,IF(SUMIF($H$1:BB$1,77,$H1287:BB1287)&lt;$D1287,$H1287,0),0)</f>
        <v>2.2222222222222223E-2</v>
      </c>
      <c r="BD1287" s="33">
        <f>IF(BD$7&gt;=$E1287,IF(SUMIF($H$1:BC$1,77,$H1287:BC1287)&lt;$D1287,$H1287,0),0)</f>
        <v>2.2222222222222223E-2</v>
      </c>
      <c r="BE1287" s="33">
        <f>IF(BE$7&gt;=$E1287,IF(SUMIF($H$1:BD$1,77,$H1287:BD1287)&lt;$D1287,$H1287,0),0)</f>
        <v>2.2222222222222223E-2</v>
      </c>
      <c r="BF1287" s="33">
        <f>IF(BF$7&gt;=$E1287,IF(SUMIF($H$1:BE$1,77,$H1287:BE1287)&lt;$D1287,$H1287,0),0)</f>
        <v>0</v>
      </c>
      <c r="BG1287" s="33">
        <f>IF(BG$7&gt;=$E1287,IF(SUMIF($H$1:BF$1,77,$H1287:BF1287)&lt;$D1287,$H1287,0),0)</f>
        <v>0</v>
      </c>
      <c r="BH1287" s="35">
        <f t="shared" si="441"/>
        <v>0.22222222222222224</v>
      </c>
    </row>
    <row r="1288" spans="1:60" s="11" customFormat="1" ht="21.6" customHeight="1" x14ac:dyDescent="0.25">
      <c r="A1288" s="128" t="s">
        <v>1885</v>
      </c>
      <c r="B1288" s="86" t="s">
        <v>1886</v>
      </c>
      <c r="C1288" s="57" t="s">
        <v>24</v>
      </c>
      <c r="D1288" s="58">
        <v>1</v>
      </c>
      <c r="E1288" s="31">
        <v>45689</v>
      </c>
      <c r="F1288" s="46">
        <v>47058</v>
      </c>
      <c r="G1288" s="56">
        <f t="shared" si="436"/>
        <v>45</v>
      </c>
      <c r="H1288" s="57">
        <f t="shared" si="437"/>
        <v>2.2222222222222223E-2</v>
      </c>
      <c r="I1288" s="36">
        <f>IF(I$7&gt;=$E1288,IF(SUMIF($H$1:H$1,77,$H1288:H1288)&lt;$D1288,$H1288,0),0)</f>
        <v>0</v>
      </c>
      <c r="J1288" s="36">
        <f>IF(J$7&gt;=$E1288,IF(SUMIF($H$1:I$1,77,$H1288:I1288)&lt;$D1288,$H1288,0),0)</f>
        <v>2.2222222222222223E-2</v>
      </c>
      <c r="K1288" s="36">
        <f>IF(K$7&gt;=$E1288,IF(SUMIF($H$1:J$1,77,$H1288:J1288)&lt;$D1288,$H1288,0),0)</f>
        <v>2.2222222222222223E-2</v>
      </c>
      <c r="L1288" s="36">
        <f>IF(L$7&gt;=$E1288,IF(SUMIF($H$1:K$1,77,$H1288:K1288)&lt;$D1288,$H1288,0),0)</f>
        <v>2.2222222222222223E-2</v>
      </c>
      <c r="M1288" s="36">
        <f>IF(M$7&gt;=$E1288,IF(SUMIF($H$1:L$1,77,$H1288:L1288)&lt;$D1288,$H1288,0),0)</f>
        <v>2.2222222222222223E-2</v>
      </c>
      <c r="N1288" s="36">
        <f>IF(N$7&gt;=$E1288,IF(SUMIF($H$1:M$1,77,$H1288:M1288)&lt;$D1288,$H1288,0),0)</f>
        <v>2.2222222222222223E-2</v>
      </c>
      <c r="O1288" s="36">
        <f>IF(O$7&gt;=$E1288,IF(SUMIF($H$1:N$1,77,$H1288:N1288)&lt;$D1288,$H1288,0),0)</f>
        <v>2.2222222222222223E-2</v>
      </c>
      <c r="P1288" s="36">
        <f>IF(P$7&gt;=$E1288,IF(SUMIF($H$1:O$1,77,$H1288:O1288)&lt;$D1288,$H1288,0),0)</f>
        <v>2.2222222222222223E-2</v>
      </c>
      <c r="Q1288" s="36">
        <f>IF(Q$7&gt;=$E1288,IF(SUMIF($H$1:P$1,77,$H1288:P1288)&lt;$D1288,$H1288,0),0)</f>
        <v>2.2222222222222223E-2</v>
      </c>
      <c r="R1288" s="36">
        <f>IF(R$7&gt;=$E1288,IF(SUMIF($H$1:Q$1,77,$H1288:Q1288)&lt;$D1288,$H1288,0),0)</f>
        <v>2.2222222222222223E-2</v>
      </c>
      <c r="S1288" s="36">
        <f>IF(S$7&gt;=$E1288,IF(SUMIF($H$1:R$1,77,$H1288:R1288)&lt;$D1288,$H1288,0),0)</f>
        <v>2.2222222222222223E-2</v>
      </c>
      <c r="T1288" s="36">
        <f>IF(T$7&gt;=$E1288,IF(SUMIF($H$1:S$1,77,$H1288:S1288)&lt;$D1288,$H1288,0),0)</f>
        <v>2.2222222222222223E-2</v>
      </c>
      <c r="U1288" s="35">
        <f t="shared" si="438"/>
        <v>0.24444444444444446</v>
      </c>
      <c r="V1288" s="36">
        <f>IF(V$7&gt;=$E1288,IF(SUMIF($H$1:U$1,77,$H1288:U1288)&lt;$D1288,$H1288,0),0)</f>
        <v>2.2222222222222223E-2</v>
      </c>
      <c r="W1288" s="36">
        <f>IF(W$7&gt;=$E1288,IF(SUMIF($H$1:V$1,77,$H1288:V1288)&lt;$D1288,$H1288,0),0)</f>
        <v>2.2222222222222223E-2</v>
      </c>
      <c r="X1288" s="36">
        <f>IF(X$7&gt;=$E1288,IF(SUMIF($H$1:W$1,77,$H1288:W1288)&lt;$D1288,$H1288,0),0)</f>
        <v>2.2222222222222223E-2</v>
      </c>
      <c r="Y1288" s="36">
        <f>IF(Y$7&gt;=$E1288,IF(SUMIF($H$1:X$1,77,$H1288:X1288)&lt;$D1288,$H1288,0),0)</f>
        <v>2.2222222222222223E-2</v>
      </c>
      <c r="Z1288" s="36">
        <f>IF(Z$7&gt;=$E1288,IF(SUMIF($H$1:Y$1,77,$H1288:Y1288)&lt;$D1288,$H1288,0),0)</f>
        <v>2.2222222222222223E-2</v>
      </c>
      <c r="AA1288" s="36">
        <f>IF(AA$7&gt;=$E1288,IF(SUMIF($H$1:Z$1,77,$H1288:Z1288)&lt;$D1288,$H1288,0),0)</f>
        <v>2.2222222222222223E-2</v>
      </c>
      <c r="AB1288" s="36">
        <f>IF(AB$7&gt;=$E1288,IF(SUMIF($H$1:AA$1,77,$H1288:AA1288)&lt;$D1288,$H1288,0),0)</f>
        <v>2.2222222222222223E-2</v>
      </c>
      <c r="AC1288" s="36">
        <f>IF(AC$7&gt;=$E1288,IF(SUMIF($H$1:AB$1,77,$H1288:AB1288)&lt;$D1288,$H1288,0),0)</f>
        <v>2.2222222222222223E-2</v>
      </c>
      <c r="AD1288" s="36">
        <f>IF(AD$7&gt;=$E1288,IF(SUMIF($H$1:AC$1,77,$H1288:AC1288)&lt;$D1288,$H1288,0),0)</f>
        <v>2.2222222222222223E-2</v>
      </c>
      <c r="AE1288" s="36">
        <f>IF(AE$7&gt;=$E1288,IF(SUMIF($H$1:AD$1,77,$H1288:AD1288)&lt;$D1288,$H1288,0),0)</f>
        <v>2.2222222222222223E-2</v>
      </c>
      <c r="AF1288" s="36">
        <f>IF(AF$7&gt;=$E1288,IF(SUMIF($H$1:AE$1,77,$H1288:AE1288)&lt;$D1288,$H1288,0),0)</f>
        <v>2.2222222222222223E-2</v>
      </c>
      <c r="AG1288" s="36">
        <f>IF(AG$7&gt;=$E1288,IF(SUMIF($H$1:AF$1,77,$H1288:AF1288)&lt;$D1288,$H1288,0),0)</f>
        <v>2.2222222222222223E-2</v>
      </c>
      <c r="AH1288" s="35">
        <f t="shared" si="439"/>
        <v>0.26666666666666666</v>
      </c>
      <c r="AI1288" s="36">
        <f>IF(AI$7&gt;=$E1288,IF(SUMIF($H$1:AH$1,77,$H1288:AH1288)&lt;$D1288,$H1288,0),0)</f>
        <v>2.2222222222222223E-2</v>
      </c>
      <c r="AJ1288" s="36">
        <f>IF(AJ$7&gt;=$E1288,IF(SUMIF($H$1:AI$1,77,$H1288:AI1288)&lt;$D1288,$H1288,0),0)</f>
        <v>2.2222222222222223E-2</v>
      </c>
      <c r="AK1288" s="36">
        <f>IF(AK$7&gt;=$E1288,IF(SUMIF($H$1:AJ$1,77,$H1288:AJ1288)&lt;$D1288,$H1288,0),0)</f>
        <v>2.2222222222222223E-2</v>
      </c>
      <c r="AL1288" s="36">
        <f>IF(AL$7&gt;=$E1288,IF(SUMIF($H$1:AK$1,77,$H1288:AK1288)&lt;$D1288,$H1288,0),0)</f>
        <v>2.2222222222222223E-2</v>
      </c>
      <c r="AM1288" s="36">
        <f>IF(AM$7&gt;=$E1288,IF(SUMIF($H$1:AL$1,77,$H1288:AL1288)&lt;$D1288,$H1288,0),0)</f>
        <v>2.2222222222222223E-2</v>
      </c>
      <c r="AN1288" s="36">
        <f>IF(AN$7&gt;=$E1288,IF(SUMIF($H$1:AM$1,77,$H1288:AM1288)&lt;$D1288,$H1288,0),0)</f>
        <v>2.2222222222222223E-2</v>
      </c>
      <c r="AO1288" s="36">
        <f>IF(AO$7&gt;=$E1288,IF(SUMIF($H$1:AN$1,77,$H1288:AN1288)&lt;$D1288,$H1288,0),0)</f>
        <v>2.2222222222222223E-2</v>
      </c>
      <c r="AP1288" s="36">
        <f>IF(AP$7&gt;=$E1288,IF(SUMIF($H$1:AO$1,77,$H1288:AO1288)&lt;$D1288,$H1288,0),0)</f>
        <v>2.2222222222222223E-2</v>
      </c>
      <c r="AQ1288" s="36">
        <f>IF(AQ$7&gt;=$E1288,IF(SUMIF($H$1:AP$1,77,$H1288:AP1288)&lt;$D1288,$H1288,0),0)</f>
        <v>2.2222222222222223E-2</v>
      </c>
      <c r="AR1288" s="36">
        <f>IF(AR$7&gt;=$E1288,IF(SUMIF($H$1:AQ$1,77,$H1288:AQ1288)&lt;$D1288,$H1288,0),0)</f>
        <v>2.2222222222222223E-2</v>
      </c>
      <c r="AS1288" s="36">
        <f>IF(AS$7&gt;=$E1288,IF(SUMIF($H$1:AR$1,77,$H1288:AR1288)&lt;$D1288,$H1288,0),0)</f>
        <v>2.2222222222222223E-2</v>
      </c>
      <c r="AT1288" s="36">
        <f>IF(AT$7&gt;=$E1288,IF(SUMIF($H$1:AS$1,77,$H1288:AS1288)&lt;$D1288,$H1288,0),0)</f>
        <v>2.2222222222222223E-2</v>
      </c>
      <c r="AU1288" s="35">
        <f t="shared" si="440"/>
        <v>0.26666666666666666</v>
      </c>
      <c r="AV1288" s="33">
        <f>IF(AV$7&gt;=$E1288,IF(SUMIF($H$1:AU$1,77,$H1288:AU1288)&lt;$D1288,$H1288,0),0)</f>
        <v>2.2222222222222223E-2</v>
      </c>
      <c r="AW1288" s="33">
        <f>IF(AW$7&gt;=$E1288,IF(SUMIF($H$1:AV$1,77,$H1288:AV1288)&lt;$D1288,$H1288,0),0)</f>
        <v>2.2222222222222223E-2</v>
      </c>
      <c r="AX1288" s="33">
        <f>IF(AX$7&gt;=$E1288,IF(SUMIF($H$1:AW$1,77,$H1288:AW1288)&lt;$D1288,$H1288,0),0)</f>
        <v>2.2222222222222223E-2</v>
      </c>
      <c r="AY1288" s="33">
        <f>IF(AY$7&gt;=$E1288,IF(SUMIF($H$1:AX$1,77,$H1288:AX1288)&lt;$D1288,$H1288,0),0)</f>
        <v>2.2222222222222223E-2</v>
      </c>
      <c r="AZ1288" s="33">
        <f>IF(AZ$7&gt;=$E1288,IF(SUMIF($H$1:AY$1,77,$H1288:AY1288)&lt;$D1288,$H1288,0),0)</f>
        <v>2.2222222222222223E-2</v>
      </c>
      <c r="BA1288" s="33">
        <f>IF(BA$7&gt;=$E1288,IF(SUMIF($H$1:AZ$1,77,$H1288:AZ1288)&lt;$D1288,$H1288,0),0)</f>
        <v>2.2222222222222223E-2</v>
      </c>
      <c r="BB1288" s="33">
        <f>IF(BB$7&gt;=$E1288,IF(SUMIF($H$1:BA$1,77,$H1288:BA1288)&lt;$D1288,$H1288,0),0)</f>
        <v>2.2222222222222223E-2</v>
      </c>
      <c r="BC1288" s="33">
        <f>IF(BC$7&gt;=$E1288,IF(SUMIF($H$1:BB$1,77,$H1288:BB1288)&lt;$D1288,$H1288,0),0)</f>
        <v>2.2222222222222223E-2</v>
      </c>
      <c r="BD1288" s="33">
        <f>IF(BD$7&gt;=$E1288,IF(SUMIF($H$1:BC$1,77,$H1288:BC1288)&lt;$D1288,$H1288,0),0)</f>
        <v>2.2222222222222223E-2</v>
      </c>
      <c r="BE1288" s="33">
        <f>IF(BE$7&gt;=$E1288,IF(SUMIF($H$1:BD$1,77,$H1288:BD1288)&lt;$D1288,$H1288,0),0)</f>
        <v>2.2222222222222223E-2</v>
      </c>
      <c r="BF1288" s="33">
        <f>IF(BF$7&gt;=$E1288,IF(SUMIF($H$1:BE$1,77,$H1288:BE1288)&lt;$D1288,$H1288,0),0)</f>
        <v>0</v>
      </c>
      <c r="BG1288" s="33">
        <f>IF(BG$7&gt;=$E1288,IF(SUMIF($H$1:BF$1,77,$H1288:BF1288)&lt;$D1288,$H1288,0),0)</f>
        <v>0</v>
      </c>
      <c r="BH1288" s="35">
        <f t="shared" si="441"/>
        <v>0.22222222222222224</v>
      </c>
    </row>
  </sheetData>
  <mergeCells count="14">
    <mergeCell ref="E6:G7"/>
    <mergeCell ref="H6:H8"/>
    <mergeCell ref="D6:D8"/>
    <mergeCell ref="A6:A8"/>
    <mergeCell ref="B6:B8"/>
    <mergeCell ref="C6:C8"/>
    <mergeCell ref="AU6:AU7"/>
    <mergeCell ref="AV6:BG6"/>
    <mergeCell ref="BH6:BH7"/>
    <mergeCell ref="I6:T6"/>
    <mergeCell ref="U6:U7"/>
    <mergeCell ref="V6:AG6"/>
    <mergeCell ref="AH6:AH7"/>
    <mergeCell ref="AI6:AT6"/>
  </mergeCells>
  <pageMargins left="0.51181102362204722" right="0.11811023622047245" top="0.74803149606299213" bottom="0.74803149606299213" header="0.31496062992125984" footer="0.31496062992125984"/>
  <pageSetup paperSize="66" scale="1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ГПР до конца стройки</vt:lpstr>
      <vt:lpstr>'ГПР до конца стройки'!Область_печати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Прилипко Игорь Владимирович</dc:creator>
  <cp:lastModifiedBy>Ефанов Алексей Викторович</cp:lastModifiedBy>
  <dcterms:created xsi:type="dcterms:W3CDTF">2024-11-26T14:50:56Z</dcterms:created>
  <dcterms:modified xsi:type="dcterms:W3CDTF">2024-11-28T12:35:12Z</dcterms:modified>
</cp:coreProperties>
</file>